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m\Documents\"/>
    </mc:Choice>
  </mc:AlternateContent>
  <xr:revisionPtr revIDLastSave="0" documentId="13_ncr:1_{A6AD9B29-B6C5-4F61-AA92-785330CAEDED}" xr6:coauthVersionLast="47" xr6:coauthVersionMax="47" xr10:uidLastSave="{00000000-0000-0000-0000-000000000000}"/>
  <bookViews>
    <workbookView xWindow="-108" yWindow="-108" windowWidth="23256" windowHeight="12456" activeTab="4" xr2:uid="{1C9DA678-BCF6-46AD-9407-266736510A61}"/>
  </bookViews>
  <sheets>
    <sheet name="Pivot_Table_Contri" sheetId="3" r:id="rId1"/>
    <sheet name="Donut_chart" sheetId="4" r:id="rId2"/>
    <sheet name="PivotTable_top_vendors" sheetId="5" r:id="rId3"/>
    <sheet name="VendorSalesData" sheetId="2" r:id="rId4"/>
    <sheet name="Visualisation" sheetId="1" r:id="rId5"/>
  </sheets>
  <definedNames>
    <definedName name="ExternalData_1" localSheetId="3" hidden="1">VendorSalesData!$A$1:$R$8565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1" l="1"/>
  <c r="I5" i="1"/>
  <c r="Q5" i="1"/>
  <c r="N7" i="1"/>
  <c r="B5" i="1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C123" i="3"/>
  <c r="D11" i="4"/>
  <c r="D10" i="4"/>
  <c r="D9" i="4"/>
  <c r="D8" i="4"/>
  <c r="D7" i="4"/>
  <c r="D6" i="4"/>
  <c r="D5" i="4"/>
  <c r="D4" i="4"/>
  <c r="D3" i="4"/>
  <c r="D2" i="4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8EC106-2267-4387-97BF-1E0633FE9222}" keepAlive="1" name="Query - vendor_sales_summary" description="Connection to the 'vendor_sales_summary' query in the workbook." type="5" refreshedVersion="8" background="1" saveData="1">
    <dbPr connection="Provider=Microsoft.Mashup.OleDb.1;Data Source=$Workbook$;Location=vendor_sales_summary;Extended Properties=&quot;&quot;" command="SELECT * FROM [vendor_sales_summary]"/>
  </connection>
  <connection id="2" xr16:uid="{61DD805A-02C3-4B29-96F8-331415547071}" keepAlive="1" name="Query - vendor_sales_summary (2)" description="Connection to the 'vendor_sales_summary (2)' query in the workbook." type="5" refreshedVersion="8" background="1" saveData="1">
    <dbPr connection="Provider=Microsoft.Mashup.OleDb.1;Data Source=$Workbook$;Location=&quot;vendor_sales_summary (2)&quot;;Extended Properties=&quot;&quot;" command="SELECT * FROM [vendor_sales_summary (2)]"/>
  </connection>
</connections>
</file>

<file path=xl/sharedStrings.xml><?xml version="1.0" encoding="utf-8"?>
<sst xmlns="http://schemas.openxmlformats.org/spreadsheetml/2006/main" count="17418" uniqueCount="7854">
  <si>
    <t>VendorNumber</t>
  </si>
  <si>
    <t>VendorName</t>
  </si>
  <si>
    <t>Brand</t>
  </si>
  <si>
    <t>Description</t>
  </si>
  <si>
    <t>PurchasePrice</t>
  </si>
  <si>
    <t>ActualPrice</t>
  </si>
  <si>
    <t>Volume</t>
  </si>
  <si>
    <t>TotalPurchaseQuantity</t>
  </si>
  <si>
    <t>TotalPurchaseDollars</t>
  </si>
  <si>
    <t>TotalSalesQuantity</t>
  </si>
  <si>
    <t>TotalSalesDollars</t>
  </si>
  <si>
    <t>TotalSalesPrice</t>
  </si>
  <si>
    <t>TotalExciseTax</t>
  </si>
  <si>
    <t>FreightCost</t>
  </si>
  <si>
    <t>GrossProfit</t>
  </si>
  <si>
    <t>ProfitMargin</t>
  </si>
  <si>
    <t>StockTurnover</t>
  </si>
  <si>
    <t>SalesToPurchaseRatio</t>
  </si>
  <si>
    <t>BROWN-FORMAN CORP</t>
  </si>
  <si>
    <t>Jack Daniels No 7 Black</t>
  </si>
  <si>
    <t>MARTIGNETTI COMPANIES</t>
  </si>
  <si>
    <t>Tito's Handmade Vodka</t>
  </si>
  <si>
    <t>PERNOD RICARD USA</t>
  </si>
  <si>
    <t>Absolut 80 Proof</t>
  </si>
  <si>
    <t>DIAGEO NORTH AMERICA INC</t>
  </si>
  <si>
    <t>Capt Morgan Spiced Rum</t>
  </si>
  <si>
    <t>Ketel One Vodka</t>
  </si>
  <si>
    <t>BACARDI USA INC</t>
  </si>
  <si>
    <t>Grey Goose Vodka</t>
  </si>
  <si>
    <t>Jameson Irish Whiskey</t>
  </si>
  <si>
    <t>Smirnoff Traveler</t>
  </si>
  <si>
    <t>Tanqueray</t>
  </si>
  <si>
    <t>JIM BEAM BRANDS COMPANY</t>
  </si>
  <si>
    <t>Jim Beam</t>
  </si>
  <si>
    <t>Johnnie Walker Red Label</t>
  </si>
  <si>
    <t>Dewars White Label</t>
  </si>
  <si>
    <t>MAJESTIC FINE WINES</t>
  </si>
  <si>
    <t>Kendall Jackson Chard Vt RSV</t>
  </si>
  <si>
    <t>ULTRA BEVERAGE COMPANY LLP</t>
  </si>
  <si>
    <t>Patron Silver Tequila</t>
  </si>
  <si>
    <t>Johnnie Walker Black Label</t>
  </si>
  <si>
    <t>Kahlua</t>
  </si>
  <si>
    <t>Baileys Irish Cream</t>
  </si>
  <si>
    <t>Crown Royal</t>
  </si>
  <si>
    <t>Capt Morgan Original Barrel</t>
  </si>
  <si>
    <t>Bombay Sapphire Gin</t>
  </si>
  <si>
    <t>STOLI GROUP,(USA) LLC</t>
  </si>
  <si>
    <t>Stolichnaya</t>
  </si>
  <si>
    <t>Pinnacle Vodka</t>
  </si>
  <si>
    <t>Canadian Club</t>
  </si>
  <si>
    <t>PROXIMO SPIRITS INC.</t>
  </si>
  <si>
    <t>Jose Cuervo Especial</t>
  </si>
  <si>
    <t>Bacardi Superior Rum</t>
  </si>
  <si>
    <t>MOET HENNESSY USA INC</t>
  </si>
  <si>
    <t>Veuve Clicquot Brut Yellow</t>
  </si>
  <si>
    <t>Three Olives Vodka</t>
  </si>
  <si>
    <t>CAMPARI AMERICA</t>
  </si>
  <si>
    <t>Skyy Vodka</t>
  </si>
  <si>
    <t>Moet &amp; Chandon Nectar Imp Rs</t>
  </si>
  <si>
    <t>Beefeater</t>
  </si>
  <si>
    <t>SAZERAC CO INC</t>
  </si>
  <si>
    <t>Fireball Cinnamon Whisky</t>
  </si>
  <si>
    <t>Malibu Rum</t>
  </si>
  <si>
    <t>Bacardi Superior Rum Trav</t>
  </si>
  <si>
    <t>Makers Mark</t>
  </si>
  <si>
    <t>The Glenlivet 12 Yr Single</t>
  </si>
  <si>
    <t>Smirnoff 80 Proof</t>
  </si>
  <si>
    <t>CONSTELLATION BRANDS INC</t>
  </si>
  <si>
    <t>Svedka Vodka</t>
  </si>
  <si>
    <t>Platinum 7X Distilled Vodka</t>
  </si>
  <si>
    <t>Black Velvet Canadian Whisky</t>
  </si>
  <si>
    <t>Josh Cellars Cab Svgn Sonoma</t>
  </si>
  <si>
    <t>M S WALKER INC</t>
  </si>
  <si>
    <t>Zhenka 80 Proof</t>
  </si>
  <si>
    <t>Seagrams VO</t>
  </si>
  <si>
    <t>SAZERAC NORTH AMERICA INC.</t>
  </si>
  <si>
    <t>Canadian Ltd</t>
  </si>
  <si>
    <t>R M Woodbridge Chard Cal</t>
  </si>
  <si>
    <t>Ciroc Apple Vodka</t>
  </si>
  <si>
    <t>Jack Daniels Tennessee Honey</t>
  </si>
  <si>
    <t>Oyster Bay Svgn Bl Marlboro</t>
  </si>
  <si>
    <t>PALM BAY INTERNATIONAL INC</t>
  </si>
  <si>
    <t>Cavit Pinot Grigio</t>
  </si>
  <si>
    <t>Hennessy Privilege VSOP</t>
  </si>
  <si>
    <t>Moet &amp; Chandon Imperial</t>
  </si>
  <si>
    <t>Knob Creek Bourbon</t>
  </si>
  <si>
    <t>REMY COINTREAU USA INC</t>
  </si>
  <si>
    <t>Cointreau Liqueur</t>
  </si>
  <si>
    <t>Remy Martin VSOP Cognac</t>
  </si>
  <si>
    <t>Santa Margherita Pnt Grigio</t>
  </si>
  <si>
    <t>Stolichnaya Razberi</t>
  </si>
  <si>
    <t>Bulleit Bourbon</t>
  </si>
  <si>
    <t>SIDNEY FRANK IMPORTING CO</t>
  </si>
  <si>
    <t>Jagermeister Liqueur</t>
  </si>
  <si>
    <t>E &amp; J GALLO WINERY</t>
  </si>
  <si>
    <t>Apothic Winemakers Red Blend</t>
  </si>
  <si>
    <t>WILLIAM GRANT &amp; SONS INC</t>
  </si>
  <si>
    <t>Hendrick's Gin</t>
  </si>
  <si>
    <t>Hornitos Reposado Tequila</t>
  </si>
  <si>
    <t>Jose Cuervo Especial Silver</t>
  </si>
  <si>
    <t>Gordons Vodka 80 Proof</t>
  </si>
  <si>
    <t>Absolut Citron</t>
  </si>
  <si>
    <t>HEAVEN HILL DISTILLERIES</t>
  </si>
  <si>
    <t>Burnetts Vodka</t>
  </si>
  <si>
    <t>MezzaCorona Pnt Grigio</t>
  </si>
  <si>
    <t>Sailor Jerry Spiced Navy Rum</t>
  </si>
  <si>
    <t>La Crema Chard Sonoma Cst</t>
  </si>
  <si>
    <t>Grand Marnier</t>
  </si>
  <si>
    <t>DISARONNO INTERNATIONAL LLC</t>
  </si>
  <si>
    <t>Amaretto DiSaronno</t>
  </si>
  <si>
    <t>Clos du Bois Chard</t>
  </si>
  <si>
    <t>Belvedere Polish Vodka</t>
  </si>
  <si>
    <t>EDRINGTON AMERICAS</t>
  </si>
  <si>
    <t>The Macallan 12 Yr Old</t>
  </si>
  <si>
    <t>Sambuca Romana</t>
  </si>
  <si>
    <t>Gordons London Dry</t>
  </si>
  <si>
    <t>Seagrams 7 Crown</t>
  </si>
  <si>
    <t>Johnnie Walker Blue Label</t>
  </si>
  <si>
    <t>Woodford Reserve Bourbon</t>
  </si>
  <si>
    <t>Crown Royal Regal Apple</t>
  </si>
  <si>
    <t>R M Woodbridge Cab Svgn Cal</t>
  </si>
  <si>
    <t>Fleischmanns Royal Vodka</t>
  </si>
  <si>
    <t>La Marca Prosecco</t>
  </si>
  <si>
    <t>Bentley's Vodka</t>
  </si>
  <si>
    <t>Oban 14-Yr Single Malt</t>
  </si>
  <si>
    <t>Dom Perignon</t>
  </si>
  <si>
    <t>Lagavulin Single Malt 16-Yr</t>
  </si>
  <si>
    <t>Evan Williams Black Label B</t>
  </si>
  <si>
    <t>Hennessy VS Cognac</t>
  </si>
  <si>
    <t>Canadian Mist</t>
  </si>
  <si>
    <t>Caymus Cab Svgn Napa Vly</t>
  </si>
  <si>
    <t>Chivas Regal</t>
  </si>
  <si>
    <t>Capt Morgan Spiced Rum 100</t>
  </si>
  <si>
    <t>CASTLE BRANDS CORP.</t>
  </si>
  <si>
    <t>Goslings Black Seal Bermuda</t>
  </si>
  <si>
    <t>Luksusowa Potato Vodka</t>
  </si>
  <si>
    <t>Basil Hayden Bourbon</t>
  </si>
  <si>
    <t>Balvenie 12 Yr Doublewood S</t>
  </si>
  <si>
    <t>Jameson Black Barrel</t>
  </si>
  <si>
    <t>Kamora Coffee</t>
  </si>
  <si>
    <t>Bulleit 95 Rye</t>
  </si>
  <si>
    <t>Mark West Pnt Nr Sonoma</t>
  </si>
  <si>
    <t>New Amsterdam Vodka</t>
  </si>
  <si>
    <t>Jack Daniels Tennesse Fire</t>
  </si>
  <si>
    <t>Jeffersons Bourbon</t>
  </si>
  <si>
    <t>Tanqueray Sterling Vodka</t>
  </si>
  <si>
    <t>Bogle Chard</t>
  </si>
  <si>
    <t>Fireball Cinnamon Whiskey</t>
  </si>
  <si>
    <t>Ciroc Coconut Vodka</t>
  </si>
  <si>
    <t>Gilbeys London Dry</t>
  </si>
  <si>
    <t>Glenfiddich Special Rsv 12</t>
  </si>
  <si>
    <t>Capt Morgan Spiced Rum Trav</t>
  </si>
  <si>
    <t>Hornitos Plata Tequila</t>
  </si>
  <si>
    <t>Buffalo Trace Bourbon</t>
  </si>
  <si>
    <t>Drambuie</t>
  </si>
  <si>
    <t>Mount Gay Eclipse</t>
  </si>
  <si>
    <t>Meiomi Pnt Nr</t>
  </si>
  <si>
    <t>Southern Comfort</t>
  </si>
  <si>
    <t>Remy Martin 1738 Accord Ryl</t>
  </si>
  <si>
    <t>Buchanans Deluxe 12Yr Scotch</t>
  </si>
  <si>
    <t>Myers Original Dark Rum</t>
  </si>
  <si>
    <t>Duckhorn Decoy Cab Svgn</t>
  </si>
  <si>
    <t>J Lohr Riverstone Chard</t>
  </si>
  <si>
    <t>New Amsterdam Gin</t>
  </si>
  <si>
    <t>SOUTHERN WINE &amp; SPIRITS NE</t>
  </si>
  <si>
    <t>F Coppola Black Label Claret</t>
  </si>
  <si>
    <t>Belvedere Vodka</t>
  </si>
  <si>
    <t>Allens Coffee Brandy</t>
  </si>
  <si>
    <t>The Famous Grouse</t>
  </si>
  <si>
    <t>The Glenlivet 15Yr FrenchOak</t>
  </si>
  <si>
    <t>Kim Crawford Svgn Bl Marlbro</t>
  </si>
  <si>
    <t>Yellow Tail Chard Ausl</t>
  </si>
  <si>
    <t>Smirnoff Raspberry Vodka</t>
  </si>
  <si>
    <t>Jenkins Vodka</t>
  </si>
  <si>
    <t>STE MICHELLE WINE ESTATES</t>
  </si>
  <si>
    <t>Ch Ste Michelle Chard Colmbi</t>
  </si>
  <si>
    <t>Smirnoff 80 Proof Traveler</t>
  </si>
  <si>
    <t>TRINCHERO FAMILY ESTATES</t>
  </si>
  <si>
    <t>Menage a Trois Red</t>
  </si>
  <si>
    <t>Gentleman Jack</t>
  </si>
  <si>
    <t>Jack Daniels Tennessee Fire</t>
  </si>
  <si>
    <t>Bogle Merlot</t>
  </si>
  <si>
    <t>R M Woodbridge Pnt Grigio</t>
  </si>
  <si>
    <t>Dr McGillicuddy's Mentholmnt</t>
  </si>
  <si>
    <t>Fireball Cinn Whisky Trav</t>
  </si>
  <si>
    <t>Capt Morgan Private Stock</t>
  </si>
  <si>
    <t>MHW LTD</t>
  </si>
  <si>
    <t>RumChata Liqueur</t>
  </si>
  <si>
    <t>Black Box Cab Svgn</t>
  </si>
  <si>
    <t>Jameson Caskmates</t>
  </si>
  <si>
    <t>Butter Chard</t>
  </si>
  <si>
    <t>WINE GROUP INC</t>
  </si>
  <si>
    <t>Glen Ellen Chard RSV</t>
  </si>
  <si>
    <t>Pinnacle Whipped Vodka</t>
  </si>
  <si>
    <t>Wild Turkey 101</t>
  </si>
  <si>
    <t>Glenmorangie 10 Yr Scotch</t>
  </si>
  <si>
    <t>Jack Daniels Single Barrel</t>
  </si>
  <si>
    <t>Clan MacGregor</t>
  </si>
  <si>
    <t>Black Box Chard</t>
  </si>
  <si>
    <t>Mionetto Prosecco Brut</t>
  </si>
  <si>
    <t>Gilbeys Vodka</t>
  </si>
  <si>
    <t>Laphroaig 10 Yr Single Malt</t>
  </si>
  <si>
    <t>Bombay Dry Gin</t>
  </si>
  <si>
    <t>Phillips Seven Deadly Znfdl</t>
  </si>
  <si>
    <t>Courvoisier VS Cognac</t>
  </si>
  <si>
    <t>Rombauer Carneros Chard</t>
  </si>
  <si>
    <t>Chambord Royale de France</t>
  </si>
  <si>
    <t>Capt Morgan Cannon Blast</t>
  </si>
  <si>
    <t>R M Woodbridge Svgn Bl Cal</t>
  </si>
  <si>
    <t>Capt Morgan Silver Spicd Rum</t>
  </si>
  <si>
    <t>La Crema Pnt Nr Sonoma Cst</t>
  </si>
  <si>
    <t>Tullamore Dew</t>
  </si>
  <si>
    <t>PERFECTA WINES</t>
  </si>
  <si>
    <t>WhistlePig 10 Yr Old Rye</t>
  </si>
  <si>
    <t>Ch Beauchene Cotes du Rhone</t>
  </si>
  <si>
    <t>Clos du Bois Cab Svgn N Cst</t>
  </si>
  <si>
    <t>Toasted Head Chard</t>
  </si>
  <si>
    <t>Joel Gott Cab Svgn 815</t>
  </si>
  <si>
    <t>Cupcake Chard</t>
  </si>
  <si>
    <t>DeKuyper Triple Sec</t>
  </si>
  <si>
    <t>Cupcake Prosecco</t>
  </si>
  <si>
    <t>Stolichnaya Ohranj</t>
  </si>
  <si>
    <t>Jim Beam Black</t>
  </si>
  <si>
    <t>Blantons Sgl Barrel Bourbon</t>
  </si>
  <si>
    <t>Ciroc Red Berry Vodka</t>
  </si>
  <si>
    <t>Finlandia Vodka</t>
  </si>
  <si>
    <t>Calico Jack Spiced Rum</t>
  </si>
  <si>
    <t>J &amp; B Rare</t>
  </si>
  <si>
    <t>Whitehaven Svgn Bl Marlboro</t>
  </si>
  <si>
    <t>Franzia Tap Chard</t>
  </si>
  <si>
    <t>1800 Silver Tequila</t>
  </si>
  <si>
    <t>R M Woodbridge Merlot Cal</t>
  </si>
  <si>
    <t>LUXCO INC</t>
  </si>
  <si>
    <t>Ezra Brooks</t>
  </si>
  <si>
    <t>B &amp; B Liqueur Dom</t>
  </si>
  <si>
    <t>Sauza Extra Gold Tequila</t>
  </si>
  <si>
    <t>Ciroc Peach Vodka</t>
  </si>
  <si>
    <t>Josh Cellars Chard</t>
  </si>
  <si>
    <t>Alamos Ridge Malbec Mendoza</t>
  </si>
  <si>
    <t>Johnnie Walker Double Black</t>
  </si>
  <si>
    <t>Yellow Tail Cab Svgn Ausl</t>
  </si>
  <si>
    <t>Ryans Irish Cream</t>
  </si>
  <si>
    <t>Taaka Vodka</t>
  </si>
  <si>
    <t>TREASURY WINE ESTATES</t>
  </si>
  <si>
    <t>Beringer Classic Wh Znfdl</t>
  </si>
  <si>
    <t>Ciroc Snap Frost Vodka</t>
  </si>
  <si>
    <t>Stolichnaya Blueberi</t>
  </si>
  <si>
    <t>Yellow Tail Pnt Grigio Ausl</t>
  </si>
  <si>
    <t>Dom Chandon Brut Cuvee</t>
  </si>
  <si>
    <t>Cupcake Pnt Grigio</t>
  </si>
  <si>
    <t>Gilbeys Vodka Traveler</t>
  </si>
  <si>
    <t>Black Box Pnt Grigio</t>
  </si>
  <si>
    <t>Carnivor Cab Svgn</t>
  </si>
  <si>
    <t>Ch Ste Michelle Cab Svgn Col</t>
  </si>
  <si>
    <t>Balvenie 14 Yr Caribean Cask</t>
  </si>
  <si>
    <t>Ferrari-Carano Chard</t>
  </si>
  <si>
    <t>Korbel Brut</t>
  </si>
  <si>
    <t>Crown Royal +2 Reusable Cups</t>
  </si>
  <si>
    <t>Crown Royal Canadian Whisky</t>
  </si>
  <si>
    <t>Kendall Jackson RSV Svgn Bl</t>
  </si>
  <si>
    <t>Bacardi Gold Rum</t>
  </si>
  <si>
    <t>DIAGEO CHATEAU ESTATE WINES</t>
  </si>
  <si>
    <t>Sterling Vintners Cab Svgn C</t>
  </si>
  <si>
    <t>Campari</t>
  </si>
  <si>
    <t>Stags Leap Artemis Cab Svgn</t>
  </si>
  <si>
    <t>Cruzan Aged Dark Rum</t>
  </si>
  <si>
    <t>F Coppola Dmd Ivry Cab Svgn</t>
  </si>
  <si>
    <t>J Lohr Seven Oaks Cab Svgn</t>
  </si>
  <si>
    <t>SHAW ROSS INT L IMP LTD</t>
  </si>
  <si>
    <t>Old Smuggler P E T</t>
  </si>
  <si>
    <t>Franzia Crisp White Tap</t>
  </si>
  <si>
    <t>PINE STATE TRADING CO</t>
  </si>
  <si>
    <t>Ch Montaud Cotes de Prov Rse</t>
  </si>
  <si>
    <t>Old Crow</t>
  </si>
  <si>
    <t>Rumpleminze</t>
  </si>
  <si>
    <t>Cupcake Svgn Bl</t>
  </si>
  <si>
    <t>Tortilla Gold Tequila Liquer</t>
  </si>
  <si>
    <t>Sauza Blanco Tequila</t>
  </si>
  <si>
    <t>Yellow Tail Shiraz Ausl</t>
  </si>
  <si>
    <t>Simi Chard</t>
  </si>
  <si>
    <t>Cutty Sark</t>
  </si>
  <si>
    <t>St Germain Liqueur</t>
  </si>
  <si>
    <t>Dalwhinnie 15-Yr Single Mal</t>
  </si>
  <si>
    <t>Mr Boston Light Rum</t>
  </si>
  <si>
    <t>Pinnacle Citrus Vodka</t>
  </si>
  <si>
    <t>Yellow Tail Merlot Ausl</t>
  </si>
  <si>
    <t>Almaden Chard Cal B/B</t>
  </si>
  <si>
    <t>A to Z Pnt Nr Ore</t>
  </si>
  <si>
    <t>Jim Beam Traveler</t>
  </si>
  <si>
    <t>Baileys Irish Cream w/4 Glss</t>
  </si>
  <si>
    <t>Yukon Jack</t>
  </si>
  <si>
    <t>Patron Anejo Tequila</t>
  </si>
  <si>
    <t>Dr McGillicuddy's Root Beer</t>
  </si>
  <si>
    <t>Perrier Jouet Grand Brut</t>
  </si>
  <si>
    <t>Bacardi Limon Rum</t>
  </si>
  <si>
    <t>M &amp; R Asti</t>
  </si>
  <si>
    <t>Eagle Rare Single Barrel Bo</t>
  </si>
  <si>
    <t>Kris Pnt Grigio Alto Adige</t>
  </si>
  <si>
    <t>Ecco Domani Pnt Grigio Venez</t>
  </si>
  <si>
    <t>Kraken Black Spiced Rum</t>
  </si>
  <si>
    <t>Jose Cuervo Lime Margarita</t>
  </si>
  <si>
    <t>R M Woodbridge Chard</t>
  </si>
  <si>
    <t>Johnnie Walker Green Label</t>
  </si>
  <si>
    <t>Ghost Pine Cab Svgn LMartini</t>
  </si>
  <si>
    <t>DeKuyper Peachtree Schnapps</t>
  </si>
  <si>
    <t>Bogle Cab Svgn Cal</t>
  </si>
  <si>
    <t>L Martini Cab Svgn Sonoma</t>
  </si>
  <si>
    <t>Milagro Silver Tequila</t>
  </si>
  <si>
    <t>R M Woodbridge Pnt Nr</t>
  </si>
  <si>
    <t>Don Julio Anejo Tequila</t>
  </si>
  <si>
    <t>Frangelico Hazelnut Liqueur</t>
  </si>
  <si>
    <t>Barefoot Pnt Grigio Cal</t>
  </si>
  <si>
    <t>Barefoot Bubbly Brut Cve</t>
  </si>
  <si>
    <t>Deep Eddy Ruby Red</t>
  </si>
  <si>
    <t>14 Hands Cab Svgn Wash</t>
  </si>
  <si>
    <t>Hennessy XO Cognac</t>
  </si>
  <si>
    <t>Jim Beam Apple</t>
  </si>
  <si>
    <t>Seagrams Extra Smooth Vodka</t>
  </si>
  <si>
    <t>Bowman Vodka</t>
  </si>
  <si>
    <t>Franzia Sunset Blush Tap</t>
  </si>
  <si>
    <t>Clos du Bois Pnt Nr Cal</t>
  </si>
  <si>
    <t>Kendall Jackson Pnt Nr Vtnr</t>
  </si>
  <si>
    <t>Don Julio Blanco Tequila</t>
  </si>
  <si>
    <t>Baileys Irish Cream Mini's 4</t>
  </si>
  <si>
    <t>Jose Cuervo Golden Margarita</t>
  </si>
  <si>
    <t>Seagrams Extra Dry Gin</t>
  </si>
  <si>
    <t>Kendall Jackson Avant Chard</t>
  </si>
  <si>
    <t>Ron Virgin Heavy Bodied Rum</t>
  </si>
  <si>
    <t>PHILLIPS PRODUCTS CO.</t>
  </si>
  <si>
    <t>U V Vodka</t>
  </si>
  <si>
    <t>Black Box Merlot Cal</t>
  </si>
  <si>
    <t>Baileys Salted Caramel</t>
  </si>
  <si>
    <t>Simi Cab Svgn</t>
  </si>
  <si>
    <t>Sterling Vintners Cltn Chard</t>
  </si>
  <si>
    <t>Apothic Dark</t>
  </si>
  <si>
    <t>Arrow Coffee Brandy</t>
  </si>
  <si>
    <t>Ronrico Silver Rum</t>
  </si>
  <si>
    <t>Ch Ste Michelle Rsl</t>
  </si>
  <si>
    <t>Pallini Limoncello Liqueur</t>
  </si>
  <si>
    <t>Ch St Jean Chard California</t>
  </si>
  <si>
    <t>Johnnie Walker Gold Rsv</t>
  </si>
  <si>
    <t>CALEDONIA SPIRITS INC</t>
  </si>
  <si>
    <t>Barr Hill Gin</t>
  </si>
  <si>
    <t>Capt Morgan White PET</t>
  </si>
  <si>
    <t>Calypso Spiced Rum</t>
  </si>
  <si>
    <t>1800 Reposado Gold Tequila</t>
  </si>
  <si>
    <t>Stolichnaya Vanil</t>
  </si>
  <si>
    <t>Knob Creek Smoked Maple</t>
  </si>
  <si>
    <t>Makers 46</t>
  </si>
  <si>
    <t>Patron Citronge Orange Liqu</t>
  </si>
  <si>
    <t>Villa Cornaro Prosecco Del</t>
  </si>
  <si>
    <t>F Coppola Diamond Chard</t>
  </si>
  <si>
    <t>STATE WINE &amp; SPIRITS</t>
  </si>
  <si>
    <t>Bread &amp; Butter Chard</t>
  </si>
  <si>
    <t>Silver Oak Cab Svgn Alex Vly</t>
  </si>
  <si>
    <t>Freakshow Cab Svgn</t>
  </si>
  <si>
    <t>Absolut Ruby Red</t>
  </si>
  <si>
    <t>DeKuyper Peachtree Trav</t>
  </si>
  <si>
    <t>Da Vinci Chianti Tuscany</t>
  </si>
  <si>
    <t>W Hill Est Chard N Coast</t>
  </si>
  <si>
    <t>19 Crimes Red</t>
  </si>
  <si>
    <t>Tanqueray Rangpur Gin</t>
  </si>
  <si>
    <t>Wild Turkey</t>
  </si>
  <si>
    <t>Ciroc Pineapple Vodka</t>
  </si>
  <si>
    <t>Goslings Black Seal Rum 80</t>
  </si>
  <si>
    <t>Cupcake Red Velvet</t>
  </si>
  <si>
    <t>Duckhorn Decoy Pnt Nr</t>
  </si>
  <si>
    <t>Absolut Mandrin</t>
  </si>
  <si>
    <t>Zhenka Vodka Plastic</t>
  </si>
  <si>
    <t>Sambuca Romana Liqueur</t>
  </si>
  <si>
    <t>Popov Vodka</t>
  </si>
  <si>
    <t>Knob Creek Single Barrel Rsv</t>
  </si>
  <si>
    <t>Cabo Wabo Blanco Tequila</t>
  </si>
  <si>
    <t>Goldschlager Cinnamon Schnps</t>
  </si>
  <si>
    <t>Franciscan Cab Svgn Napa</t>
  </si>
  <si>
    <t>Pinnacle Tropical Punch</t>
  </si>
  <si>
    <t>Godiva Chocolate Liqueur</t>
  </si>
  <si>
    <t>Sobieski Vodka</t>
  </si>
  <si>
    <t>Espolon Blanco Tequila</t>
  </si>
  <si>
    <t>Frescobaldi Chianti RSV Nip</t>
  </si>
  <si>
    <t>Bella Sera Pinot Grigio Del</t>
  </si>
  <si>
    <t>Dr McGillicuddy's Menth Trav</t>
  </si>
  <si>
    <t>Glenfiddich Solera 15-Yr RS</t>
  </si>
  <si>
    <t>Dewars White Label Scotch</t>
  </si>
  <si>
    <t>Four Roses Bourbon</t>
  </si>
  <si>
    <t>The Dreaming Tree Crush Red</t>
  </si>
  <si>
    <t>KOBRAND CORPORATION</t>
  </si>
  <si>
    <t>Cakebread Chard</t>
  </si>
  <si>
    <t>Zaccagnini Montepulciano Rsv</t>
  </si>
  <si>
    <t>Lindemans Bin 65 Chard</t>
  </si>
  <si>
    <t>Bogle Phantom Red Cal</t>
  </si>
  <si>
    <t>Andre Extra Dry</t>
  </si>
  <si>
    <t>Phillips Earthquake Cab Svgn</t>
  </si>
  <si>
    <t>Scoresby Rare</t>
  </si>
  <si>
    <t>St Elder Elderflower Liqueur</t>
  </si>
  <si>
    <t>Booker's Bourbon</t>
  </si>
  <si>
    <t>Korbel X Dry</t>
  </si>
  <si>
    <t>Vanya Light Vodka</t>
  </si>
  <si>
    <t>Emmets Irish Cream</t>
  </si>
  <si>
    <t>GranGala Triple Orange</t>
  </si>
  <si>
    <t>Zhenka Vodka 100 Proof</t>
  </si>
  <si>
    <t>Grey Goose Le Citron Vodka</t>
  </si>
  <si>
    <t>Kendall Jackson Vntr RSV Cab</t>
  </si>
  <si>
    <t>Da Vinci Pnt Grigio</t>
  </si>
  <si>
    <t>Everclear 151</t>
  </si>
  <si>
    <t>Roscato Rosso</t>
  </si>
  <si>
    <t>Starborough Svgn Bl Marlboro</t>
  </si>
  <si>
    <t>Cupcake Cab Svgn</t>
  </si>
  <si>
    <t>Franzia Chillable Red Tap</t>
  </si>
  <si>
    <t>Talisker 10-Yr Single Malt</t>
  </si>
  <si>
    <t>Johnnie Walker Platinum</t>
  </si>
  <si>
    <t>Cooks Extra Dry</t>
  </si>
  <si>
    <t>The Glenlivet 18 Yr Single</t>
  </si>
  <si>
    <t>Black Box Pnt Nr</t>
  </si>
  <si>
    <t>Red Stag by Jim Beam</t>
  </si>
  <si>
    <t>BANFI PRODUCTS CORP</t>
  </si>
  <si>
    <t>Banfi Chianti Clsc RSV</t>
  </si>
  <si>
    <t>Mumm Brut Prestige</t>
  </si>
  <si>
    <t>1800 Coconut Tequila</t>
  </si>
  <si>
    <t>Chopin Vodka</t>
  </si>
  <si>
    <t>Woodford Rsv Bourbon</t>
  </si>
  <si>
    <t>Sonoma-Cutrer Chard RRV</t>
  </si>
  <si>
    <t>Peter Vella Chard Cal B/B</t>
  </si>
  <si>
    <t>E &amp; J Brandy VS</t>
  </si>
  <si>
    <t>Jadot Beaujolais Villages</t>
  </si>
  <si>
    <t>Fleischmanns X Dry Gin</t>
  </si>
  <si>
    <t>Ch Beauchene Chtnf Pape RSV</t>
  </si>
  <si>
    <t>Zhenka Vodka</t>
  </si>
  <si>
    <t>Sambuca Romana Black</t>
  </si>
  <si>
    <t>Angeline Pnt Nr</t>
  </si>
  <si>
    <t>Barefoot Moscato Cal</t>
  </si>
  <si>
    <t>Masciarelli Montepulciano</t>
  </si>
  <si>
    <t>Kendall Jackson Summation Re</t>
  </si>
  <si>
    <t>Glenfiddich 14 Yr Barrel Rsv</t>
  </si>
  <si>
    <t>Glen Ellen Cab Svgn RSV</t>
  </si>
  <si>
    <t>Bacardi Oakheart Spiced Rum</t>
  </si>
  <si>
    <t>Jack Daniels Bruins Glass Pk</t>
  </si>
  <si>
    <t>Liberty School Cab Svgn</t>
  </si>
  <si>
    <t>Calico Jack Coconut Rum</t>
  </si>
  <si>
    <t>Ferrari-Carano Fume Bl</t>
  </si>
  <si>
    <t>Midori Melon Liqueur</t>
  </si>
  <si>
    <t>Knob Creek Rye</t>
  </si>
  <si>
    <t>Justin Cab Svgn Paso Robles</t>
  </si>
  <si>
    <t>Frei Bros RSV Chard RRV</t>
  </si>
  <si>
    <t>Black Box Malbec</t>
  </si>
  <si>
    <t>Franzia Tap Cab Svgn</t>
  </si>
  <si>
    <t>Deep Eddy Lemon Vodka</t>
  </si>
  <si>
    <t>Wild Turkey American Honey</t>
  </si>
  <si>
    <t>Reyka Vodka</t>
  </si>
  <si>
    <t>Franzia Tap Merlot</t>
  </si>
  <si>
    <t>Midnight Moon Apple Pie</t>
  </si>
  <si>
    <t>Jim Beam Maple</t>
  </si>
  <si>
    <t>Smoking Loon Cab Svgn</t>
  </si>
  <si>
    <t>Corbett Canyon Pnt Grigio</t>
  </si>
  <si>
    <t>Redbreast Irish Whiskey</t>
  </si>
  <si>
    <t>Jim Beam Honey</t>
  </si>
  <si>
    <t>Cavit Pinot Noir Delle Vene</t>
  </si>
  <si>
    <t>Angels Envy Whiskey</t>
  </si>
  <si>
    <t>Franzia Tap Wh Znfdl Cal</t>
  </si>
  <si>
    <t>Kendall Jackson Grand Rsv Ch</t>
  </si>
  <si>
    <t>Canadian Regal</t>
  </si>
  <si>
    <t>Ice 101 Peppermint Schnapps</t>
  </si>
  <si>
    <t>The Dreaming Tree Cab Svgn</t>
  </si>
  <si>
    <t>Kapali Coffee</t>
  </si>
  <si>
    <t>Taittinger Brut La Francais</t>
  </si>
  <si>
    <t>Joseph Carr Cab Svgn Napa</t>
  </si>
  <si>
    <t>Ardbeg 10 Yr Single Malt Sc</t>
  </si>
  <si>
    <t>F Coppola Diamond Pnt Nr</t>
  </si>
  <si>
    <t>Mr Boston Blackberry Brandy</t>
  </si>
  <si>
    <t>Firesteed Pnt Nr Ore</t>
  </si>
  <si>
    <t>Barefoot Chard Cal</t>
  </si>
  <si>
    <t>Jadot Pouilly Fuisse</t>
  </si>
  <si>
    <t>Menage a Trois Midnight</t>
  </si>
  <si>
    <t>Fleischmanns Preferred</t>
  </si>
  <si>
    <t>E &amp; J Superior RSV VSOP</t>
  </si>
  <si>
    <t>Capt Morgan White</t>
  </si>
  <si>
    <t>Bacardi Gold Rum Traveler</t>
  </si>
  <si>
    <t>Ketel One Citroen Vodka</t>
  </si>
  <si>
    <t>Beringer Classic Chard</t>
  </si>
  <si>
    <t>Sauza Blue Silver Tequila</t>
  </si>
  <si>
    <t>Brancott Svgn Bl Marlboro</t>
  </si>
  <si>
    <t>Smirnoff Vanilla Vodka</t>
  </si>
  <si>
    <t>Christian Bros Brandy</t>
  </si>
  <si>
    <t>Rebel Yell</t>
  </si>
  <si>
    <t>Smoking Loon Chard</t>
  </si>
  <si>
    <t>Angeline Pnt Nr Rsv</t>
  </si>
  <si>
    <t>Patron Reposado Tequila</t>
  </si>
  <si>
    <t>Firefly Sweet Tea Vodka</t>
  </si>
  <si>
    <t>Ch St Jean Cab Svgn Cal</t>
  </si>
  <si>
    <t>Smirnoff Watermelon Vodka</t>
  </si>
  <si>
    <t>Zhenka Raspberry Vodka</t>
  </si>
  <si>
    <t>Clos du Bois Pnt Grigio Cal</t>
  </si>
  <si>
    <t>Three Olives Espresso Vodka</t>
  </si>
  <si>
    <t>Three Olives Grape Vodka</t>
  </si>
  <si>
    <t>Don Julio 1942 Anejo Tequila</t>
  </si>
  <si>
    <t>Parrot Bay 90 Coconut Capt</t>
  </si>
  <si>
    <t>The Macallan 18 Yr Old</t>
  </si>
  <si>
    <t>Almaden Cab Svgn Cal B/B</t>
  </si>
  <si>
    <t>Ca'Momi Merlot Napa Valley</t>
  </si>
  <si>
    <t>Catena Lunlunta Malbec Argn</t>
  </si>
  <si>
    <t>Grey Goose L'Orange Vodka</t>
  </si>
  <si>
    <t>Courvoisier VSOP Cognac</t>
  </si>
  <si>
    <t>Mr Boston Coffee Brandy</t>
  </si>
  <si>
    <t>Glen Ellen Merlot RSV</t>
  </si>
  <si>
    <t>Malibu Rum Traveler</t>
  </si>
  <si>
    <t>Stone Cellars Chard</t>
  </si>
  <si>
    <t>Bogle Essential Red</t>
  </si>
  <si>
    <t>Glenmorangie Original 10 Yr</t>
  </si>
  <si>
    <t>Josh Cellars Legacy Red</t>
  </si>
  <si>
    <t>Smirnoff Kissed Caramel</t>
  </si>
  <si>
    <t>Patron XO Cafe Liqueur</t>
  </si>
  <si>
    <t>Barefoot Bubbly Pink Moscato</t>
  </si>
  <si>
    <t>14 Hands Hot to Trot Red</t>
  </si>
  <si>
    <t>MacMurray Ranch C Cst Pnt Nr</t>
  </si>
  <si>
    <t>Erath Pnt Nr Oregon</t>
  </si>
  <si>
    <t>Oyster Bay Chard Marlboro</t>
  </si>
  <si>
    <t>Highland Park 12 Yr Single</t>
  </si>
  <si>
    <t>Ruffino Chianti Clsc RSV Tan</t>
  </si>
  <si>
    <t>Smirnoff Blueberry Vodka</t>
  </si>
  <si>
    <t>E &amp; J XO Brandy</t>
  </si>
  <si>
    <t>Remy Martin XO Cognac</t>
  </si>
  <si>
    <t>Jenkins Rum</t>
  </si>
  <si>
    <t>Ronrico Gold</t>
  </si>
  <si>
    <t>Glenmorangie Original 18Yr</t>
  </si>
  <si>
    <t>Zhenka Tropical Dark Rum</t>
  </si>
  <si>
    <t>VINEYARD BRANDS INC</t>
  </si>
  <si>
    <t>Miraval Cotes de Prvnce Rose</t>
  </si>
  <si>
    <t>Bulleit 10 Yr Old Bourbon</t>
  </si>
  <si>
    <t>St Francis Cab Svgn Sonoma</t>
  </si>
  <si>
    <t>Il Tramonto Limoncello</t>
  </si>
  <si>
    <t>Oban Little Bay Single Malt</t>
  </si>
  <si>
    <t>R Mondavi Cab Svgn Pvt Sel</t>
  </si>
  <si>
    <t>Smoking Loon Pnt Grigio Cal</t>
  </si>
  <si>
    <t>Black Box Svgn Bl</t>
  </si>
  <si>
    <t>Mark West Chard Sonoma Cnty</t>
  </si>
  <si>
    <t>Buehler Chard RRV</t>
  </si>
  <si>
    <t>Querceto Chianti Clsc RSV</t>
  </si>
  <si>
    <t>Dr McGillicuddy's Apple Pie</t>
  </si>
  <si>
    <t>Josh Cellars Pnt Nr</t>
  </si>
  <si>
    <t>Dom Chandon Rose Spklg</t>
  </si>
  <si>
    <t>Jack Daniels Winter Jack</t>
  </si>
  <si>
    <t>Burnetts Gin</t>
  </si>
  <si>
    <t>Benchmark Old #8 Bourbon</t>
  </si>
  <si>
    <t>Woodford Reserve Double Oak</t>
  </si>
  <si>
    <t>Leroux Blackberry Brandy</t>
  </si>
  <si>
    <t>Wente Morning Fog Chard</t>
  </si>
  <si>
    <t>Silver Oak Cab Svgn Napa</t>
  </si>
  <si>
    <t>Columbia Crest G E Cab Svgn</t>
  </si>
  <si>
    <t>Old Grand Dad</t>
  </si>
  <si>
    <t>A to Z Pnt Gris Ore</t>
  </si>
  <si>
    <t>Hiram Walker Coffee Brandy</t>
  </si>
  <si>
    <t>Barefoot Premium X-Dry</t>
  </si>
  <si>
    <t>Taaka Gin</t>
  </si>
  <si>
    <t>Jeffersons Reserve Bourbon</t>
  </si>
  <si>
    <t>Phillips Earthquake Ld Znfdl</t>
  </si>
  <si>
    <t>Sonoma-Cutrer Chard Sonoma</t>
  </si>
  <si>
    <t>Mr Boston Dark Rum</t>
  </si>
  <si>
    <t>Dr McGillicuddy's Butterscth</t>
  </si>
  <si>
    <t>Aberlour Glenlivet 12 Yr</t>
  </si>
  <si>
    <t>Gascon Malbec Mendoza</t>
  </si>
  <si>
    <t>The Macallan Fine Oak 15 Yr</t>
  </si>
  <si>
    <t>Gold Crown Wh Rum</t>
  </si>
  <si>
    <t>Canadian Club 1858</t>
  </si>
  <si>
    <t>Jose Cuervo Gold w/Marg Mix</t>
  </si>
  <si>
    <t>Smirnoff Green Apple Vodka</t>
  </si>
  <si>
    <t>Villa Maria Svgn Bl Pvt Bin</t>
  </si>
  <si>
    <t>Bacardi 151 Proof</t>
  </si>
  <si>
    <t>Hess Select Cab Svgn</t>
  </si>
  <si>
    <t>Bacardi Dragon Berry Rum</t>
  </si>
  <si>
    <t>DELICATO VINEYARDS INC</t>
  </si>
  <si>
    <t>Bota Box Pnt Grigio Cal</t>
  </si>
  <si>
    <t>Beringer Classic Pnt Grigio</t>
  </si>
  <si>
    <t>Ruffino Prosecco Sparkling</t>
  </si>
  <si>
    <t>1800 Ultimate Margarita RTD</t>
  </si>
  <si>
    <t>Silverado Cab Svgn Napa</t>
  </si>
  <si>
    <t>Jenkins Gin</t>
  </si>
  <si>
    <t>Spellbound Cab Svgn Cal</t>
  </si>
  <si>
    <t>Tanqueray Ten Gin</t>
  </si>
  <si>
    <t>Godiva Wh Chocolate Liqueur</t>
  </si>
  <si>
    <t>Ch Ste Michelle Svgn Bl</t>
  </si>
  <si>
    <t>Ravenswood Vints Blend Znfdl</t>
  </si>
  <si>
    <t>Capt Morgan Long Isl Tea RTD</t>
  </si>
  <si>
    <t>Klinker Brick Old Vine Znfdl</t>
  </si>
  <si>
    <t>Blackstone Merlot Cal</t>
  </si>
  <si>
    <t>Monkey Shoulder Scotch</t>
  </si>
  <si>
    <t>Smirnoff Orange Vodka</t>
  </si>
  <si>
    <t>Leese-Fitch Cab Svgn</t>
  </si>
  <si>
    <t>M &amp; R Sweet Vermouth</t>
  </si>
  <si>
    <t>Goldschlager Cinnamon Schna</t>
  </si>
  <si>
    <t>Castillo Silver Label Rum</t>
  </si>
  <si>
    <t>Bota Box Chard Cal</t>
  </si>
  <si>
    <t>Hornitos Black Barrel</t>
  </si>
  <si>
    <t>Smirnoff Strawberry Vodka</t>
  </si>
  <si>
    <t>Early Times</t>
  </si>
  <si>
    <t>Boru Original Irish Vodka</t>
  </si>
  <si>
    <t>DeKuyper Buttershots Schnpps</t>
  </si>
  <si>
    <t>Rodney Strong Cab Svgn</t>
  </si>
  <si>
    <t>Almaden Merlot Cal B/B</t>
  </si>
  <si>
    <t>Three Olives Cherry Vodka</t>
  </si>
  <si>
    <t>Fleischmanns Royal Traveler</t>
  </si>
  <si>
    <t>Crown Royal Shot Glass VAP</t>
  </si>
  <si>
    <t>DUGGANS DISTILLED PRODUCTS</t>
  </si>
  <si>
    <t>Duggans Dew O Kirkintilloch</t>
  </si>
  <si>
    <t>Castello Del Poggio Moscato</t>
  </si>
  <si>
    <t>Cavit Prosecco Lunetta</t>
  </si>
  <si>
    <t>Nobilo Svgn Bl MarlborougH</t>
  </si>
  <si>
    <t>Glenmorangie Quinta Ruban</t>
  </si>
  <si>
    <t>Crown Royal Black</t>
  </si>
  <si>
    <t>Serralles Usa LLC</t>
  </si>
  <si>
    <t>Don Q Cristal Rum</t>
  </si>
  <si>
    <t>La Vieille Ferme Rose Vntoux</t>
  </si>
  <si>
    <t>Seaglass Svgn Bl Snt Barbara</t>
  </si>
  <si>
    <t>Martell Cordon Bleu</t>
  </si>
  <si>
    <t>Yellow Tail Moscato</t>
  </si>
  <si>
    <t>Sterling Cab Svgn</t>
  </si>
  <si>
    <t>Bonterra Mendocino Org Chard</t>
  </si>
  <si>
    <t>Dom Chandon Blanc de Noir C</t>
  </si>
  <si>
    <t>Cupcake Pnt Nr</t>
  </si>
  <si>
    <t>Cooks Brut</t>
  </si>
  <si>
    <t>Smoking Loon Pnt Nr</t>
  </si>
  <si>
    <t>Beringer Knights Vly Cab Svg</t>
  </si>
  <si>
    <t>Olmeca Altos Plata Tequila</t>
  </si>
  <si>
    <t>Deep Eddy Ruby Red Vodka</t>
  </si>
  <si>
    <t>Layer Cake Malbec Mendoza</t>
  </si>
  <si>
    <t>Casamigos Blanco</t>
  </si>
  <si>
    <t>Crown Royal Maple Whisky</t>
  </si>
  <si>
    <t>Evan Williams Honey Reserve</t>
  </si>
  <si>
    <t>Plymouth Gin</t>
  </si>
  <si>
    <t>Banfi Pnt Grigio San Angelo</t>
  </si>
  <si>
    <t>Seghesio Znfdl Sonoma</t>
  </si>
  <si>
    <t>Lauders Scotch</t>
  </si>
  <si>
    <t>Svedka Clementine Vodka</t>
  </si>
  <si>
    <t>Frei Bros RSV Cab Svgn Alex</t>
  </si>
  <si>
    <t>Effen Cucumber Vodka</t>
  </si>
  <si>
    <t>Cecchi Sangiovese</t>
  </si>
  <si>
    <t>Bailey's Espresso Creme</t>
  </si>
  <si>
    <t>Sambuca di Amore</t>
  </si>
  <si>
    <t>Grey Goose Glass Pack</t>
  </si>
  <si>
    <t>Jack Daniels &amp; Coke</t>
  </si>
  <si>
    <t>Carpineto Dogajolo Tuscan Rd</t>
  </si>
  <si>
    <t>Souverain Cab Svgn N Cst</t>
  </si>
  <si>
    <t>Herradura Silver Tequila</t>
  </si>
  <si>
    <t>Mumm Napa Brut Rose</t>
  </si>
  <si>
    <t>Noble Vines 337 Cab Svgn</t>
  </si>
  <si>
    <t>Andre Brut</t>
  </si>
  <si>
    <t>La Vieille Ferme Red Ventoux</t>
  </si>
  <si>
    <t>Jim Beam Kentucky Fire</t>
  </si>
  <si>
    <t>The Macallan 10 Yr Fine Oak</t>
  </si>
  <si>
    <t>Apothic Winemakers White</t>
  </si>
  <si>
    <t>Ron Zacapa 23 Yr Old Rum</t>
  </si>
  <si>
    <t>Admiral Nelson Spiced Rum</t>
  </si>
  <si>
    <t>Black Velvet Traveler</t>
  </si>
  <si>
    <t>Skyy Infusions Citrus Vodka</t>
  </si>
  <si>
    <t>SEA HAGG DISTILLERY LLC</t>
  </si>
  <si>
    <t>Ice Pik Vodka</t>
  </si>
  <si>
    <t>Estancia Chard</t>
  </si>
  <si>
    <t>Vendange Chard</t>
  </si>
  <si>
    <t>Southern Comfort 100 Proof</t>
  </si>
  <si>
    <t>Zhenka Pink Lemonade Vodka</t>
  </si>
  <si>
    <t>Hpnotiq Liqueur</t>
  </si>
  <si>
    <t>Absolut Raspberri</t>
  </si>
  <si>
    <t>Camarena Silver Tequila</t>
  </si>
  <si>
    <t>Smirnoff Citrus Vodka</t>
  </si>
  <si>
    <t>Matua Svgn Bl Marlboro</t>
  </si>
  <si>
    <t>Decoy by Duckhorn Red Sonoma</t>
  </si>
  <si>
    <t>Cruzan Mango Flavored Rum</t>
  </si>
  <si>
    <t>Cecchi Chianti Classico</t>
  </si>
  <si>
    <t>Cloudy Bay Svgn Bl Marlboro</t>
  </si>
  <si>
    <t>Old Bushmills Irish Whiskey</t>
  </si>
  <si>
    <t>Gnarly Head Old Vine Znfdl</t>
  </si>
  <si>
    <t>The Botanist Islay Dry Gin</t>
  </si>
  <si>
    <t>Ravenswood Vntrs Bl Cab Svgn</t>
  </si>
  <si>
    <t>Skinnygirl Margarita</t>
  </si>
  <si>
    <t>Dewars Special RSV 12-Yr</t>
  </si>
  <si>
    <t>Ch St Jean Chard Sonoma Cst</t>
  </si>
  <si>
    <t>Marques de Caceres Rioja Re</t>
  </si>
  <si>
    <t>Lord Calvert Canadian</t>
  </si>
  <si>
    <t>Meukow VS Cognac</t>
  </si>
  <si>
    <t>Evodia Garnacha Old Vine</t>
  </si>
  <si>
    <t>Glenfiddich Ancient RSV 18</t>
  </si>
  <si>
    <t>Beefeater Gin</t>
  </si>
  <si>
    <t>Lincourt Steel Chard</t>
  </si>
  <si>
    <t>Chi Chi's Margarita</t>
  </si>
  <si>
    <t>Bacardi Black</t>
  </si>
  <si>
    <t>Ten High</t>
  </si>
  <si>
    <t>Herradura Reposado Tequila</t>
  </si>
  <si>
    <t>Absolut Mini Bar 5/50mls</t>
  </si>
  <si>
    <t>Absolut Vanilia</t>
  </si>
  <si>
    <t>McClelland Highland Sgl Malt</t>
  </si>
  <si>
    <t>Acrobat Pnt Gris Oregon</t>
  </si>
  <si>
    <t>Kinky Liqueur</t>
  </si>
  <si>
    <t>Hibiki Harmony Japan Whiskey</t>
  </si>
  <si>
    <t>Midleton Rare Irish Whiskey</t>
  </si>
  <si>
    <t>Sterling Vintners CA Meritag</t>
  </si>
  <si>
    <t>DeKuyper Sour Apple Pucker</t>
  </si>
  <si>
    <t>Old Bushmills</t>
  </si>
  <si>
    <t>14 Hands Merlot Wash</t>
  </si>
  <si>
    <t>Svedka Strwbry Lemonad Vodka</t>
  </si>
  <si>
    <t>OLE SMOKY DISTILLERY LLC</t>
  </si>
  <si>
    <t>Ole Smoky Moonshine Cherries</t>
  </si>
  <si>
    <t>Apothic Crush</t>
  </si>
  <si>
    <t>Bota Box Cab Svgn</t>
  </si>
  <si>
    <t>Freixenet Cordon Negro Brut</t>
  </si>
  <si>
    <t>Caldwells Vodka</t>
  </si>
  <si>
    <t>Sterling Vintners Cltn Merlo</t>
  </si>
  <si>
    <t>Calico Jack Silver Rum</t>
  </si>
  <si>
    <t>Bushmills Black Bush</t>
  </si>
  <si>
    <t>Bonterra Cab Svgn Organic</t>
  </si>
  <si>
    <t>Menage a Trois Silk Soft Red</t>
  </si>
  <si>
    <t>Ch St Jean Pnt Nr</t>
  </si>
  <si>
    <t>Margaritaville Silver</t>
  </si>
  <si>
    <t>Hennessy Black Cognac</t>
  </si>
  <si>
    <t>DeKuyper Buttershots Schnaps</t>
  </si>
  <si>
    <t>Hudson Baby Bourbon Whiskey</t>
  </si>
  <si>
    <t>Buchanans Deluxe 18 Yr Old</t>
  </si>
  <si>
    <t>Licor 43 Vanilla Liqueur</t>
  </si>
  <si>
    <t>Butternut Chard</t>
  </si>
  <si>
    <t>Duckhorn Cab Svgn Napa</t>
  </si>
  <si>
    <t>Smirnoff Watermelon</t>
  </si>
  <si>
    <t>Bols Blue Curacao</t>
  </si>
  <si>
    <t>VRANKEN AMERICA</t>
  </si>
  <si>
    <t>Heidsieck Brut Monopole Epe</t>
  </si>
  <si>
    <t>The Glenlivet Founders Res</t>
  </si>
  <si>
    <t>Jim Beam Devils Cut</t>
  </si>
  <si>
    <t>Cruzan Coconut Flavored Rum</t>
  </si>
  <si>
    <t>Malibu Pineapple Rum</t>
  </si>
  <si>
    <t>Clean Slate Rsl Mosel</t>
  </si>
  <si>
    <t>Cruzan Aged Light Rum</t>
  </si>
  <si>
    <t>WhistlePig Old World 12 Yr</t>
  </si>
  <si>
    <t>Appleton Special Gold Rum</t>
  </si>
  <si>
    <t>Goslings Black Seal 151</t>
  </si>
  <si>
    <t>Jaume Serra Cristalino Brut</t>
  </si>
  <si>
    <t>Grey Goose La Poire Vodka</t>
  </si>
  <si>
    <t>Corralejo Reposado Tequila</t>
  </si>
  <si>
    <t>Antinori Toscana Rd</t>
  </si>
  <si>
    <t>MacMurray Ranch Sonma Pnt Nr</t>
  </si>
  <si>
    <t>Aperol Liqueur</t>
  </si>
  <si>
    <t>Cabo Wabo Reposado Tequila</t>
  </si>
  <si>
    <t>Ruffino Lumina Pnt Grigio</t>
  </si>
  <si>
    <t>Smirnoff Blue 100 Proof Trav</t>
  </si>
  <si>
    <t>Speyburn 10-Yr Single Malt</t>
  </si>
  <si>
    <t>KLIN SPIRITS LLC</t>
  </si>
  <si>
    <t>Hammer &amp; Sickle Vodka</t>
  </si>
  <si>
    <t>Clos du Bois Merlot N Cst</t>
  </si>
  <si>
    <t>Booths London Dry Gin</t>
  </si>
  <si>
    <t>Four Roses Single Barrel Brb</t>
  </si>
  <si>
    <t>Estancia Cab Svgn Paso Roble</t>
  </si>
  <si>
    <t>Amarula Cream Liqueur</t>
  </si>
  <si>
    <t>W Hill Chard Napa</t>
  </si>
  <si>
    <t>R Mondavi Cab Svgn Napa</t>
  </si>
  <si>
    <t>Glenmorangie LaSanta</t>
  </si>
  <si>
    <t>Kahlua w/50mL Absolut+Glass</t>
  </si>
  <si>
    <t>Sebastiani Znfdl Sonoma Cnty</t>
  </si>
  <si>
    <t>Veuve Clicquot Ponsardin Rs</t>
  </si>
  <si>
    <t>Cakebread Cab Svgn</t>
  </si>
  <si>
    <t>Crown Royal XO</t>
  </si>
  <si>
    <t>Inver House Green Plaid 3-Y</t>
  </si>
  <si>
    <t>Crown Royal RSV</t>
  </si>
  <si>
    <t>Cupcake Merlot</t>
  </si>
  <si>
    <t>Chivas Regal 18-Yr Scotch</t>
  </si>
  <si>
    <t>Espolon Reposado Tequila</t>
  </si>
  <si>
    <t>Casamigos Anejo</t>
  </si>
  <si>
    <t>Michter's Small Batch Bourbn</t>
  </si>
  <si>
    <t>El Jimador Blanco Tequila</t>
  </si>
  <si>
    <t>Rhum Barbancourt RSV Special</t>
  </si>
  <si>
    <t>Vat 69 Gold</t>
  </si>
  <si>
    <t>Jose Cuervo Light Margaritas</t>
  </si>
  <si>
    <t>Zaya Grand Reserva Rum</t>
  </si>
  <si>
    <t>Jameson 12 Year Old</t>
  </si>
  <si>
    <t>La Vieille Ferme Wh Rhone</t>
  </si>
  <si>
    <t>Crown Royal Special Reserve</t>
  </si>
  <si>
    <t>Absolut Pears</t>
  </si>
  <si>
    <t>Templeton Rye Whiskey</t>
  </si>
  <si>
    <t>New Amsterdam Peach Vodka</t>
  </si>
  <si>
    <t>Carlo Rossi Paisano Calif</t>
  </si>
  <si>
    <t>Sutter Home Clsc Chard</t>
  </si>
  <si>
    <t>Oban Distiller's Edition</t>
  </si>
  <si>
    <t>The Prisoner Red Napa Valley</t>
  </si>
  <si>
    <t>Ch Ste Michelle Indn Wls Cab</t>
  </si>
  <si>
    <t>Johnnie Walker Collection 4</t>
  </si>
  <si>
    <t>Capt Morgan Parrot Bay Cocnt</t>
  </si>
  <si>
    <t>Pinnacle Grape Vodka</t>
  </si>
  <si>
    <t>Freixenet Cordon Negro Extr</t>
  </si>
  <si>
    <t>Stone Cellars Cab Svgn</t>
  </si>
  <si>
    <t>FABRIZIA SPIRITS LLC</t>
  </si>
  <si>
    <t>Fabrizia Limoncello</t>
  </si>
  <si>
    <t>Taaka Vodka Traveler</t>
  </si>
  <si>
    <t>Lagavulin Distillers Edition</t>
  </si>
  <si>
    <t>Aberlour 16 Year Old Single</t>
  </si>
  <si>
    <t>Dom de Canton Ginger Liqueur</t>
  </si>
  <si>
    <t>Agua de Piedra Malbec Selccn</t>
  </si>
  <si>
    <t>Stags Leap Chard Napa</t>
  </si>
  <si>
    <t>Don Julio Reposado Tequila</t>
  </si>
  <si>
    <t>DeKuyper Peppermint Schnapp</t>
  </si>
  <si>
    <t>Bota Box Malbec</t>
  </si>
  <si>
    <t>Mohua Svgn Bl Marlboro</t>
  </si>
  <si>
    <t>Capt Morgan White Coconut</t>
  </si>
  <si>
    <t>Pinnacle Blueberry Vodka</t>
  </si>
  <si>
    <t>Spellbound Petite Sirah Cal</t>
  </si>
  <si>
    <t>Sutter Home Wh Znfdl</t>
  </si>
  <si>
    <t>Pinnacle Raspberry Vodka</t>
  </si>
  <si>
    <t>Sauza Blue Silver</t>
  </si>
  <si>
    <t>Ice Box Mudslide</t>
  </si>
  <si>
    <t>W Hill Est Cab Svgn No Cst</t>
  </si>
  <si>
    <t>Line 39 Cab Svgn Lake Cnty</t>
  </si>
  <si>
    <t>Franzia Chablis Old World C</t>
  </si>
  <si>
    <t>Simi Svgn Bl</t>
  </si>
  <si>
    <t>Jameson 18 Year Old</t>
  </si>
  <si>
    <t>Jenkins French Brandy</t>
  </si>
  <si>
    <t>Barefoot Cellars Pink Moscat</t>
  </si>
  <si>
    <t>Bols Curacao Orange</t>
  </si>
  <si>
    <t>Laphroiag Select Single Malt</t>
  </si>
  <si>
    <t>Grand MacNish</t>
  </si>
  <si>
    <t>Fetzer Sundial Chard</t>
  </si>
  <si>
    <t>Borsao Tres Picos Garnacha</t>
  </si>
  <si>
    <t>El Jimador Reposado Tequila</t>
  </si>
  <si>
    <t>Uncle Val's Botanical Gin</t>
  </si>
  <si>
    <t>Cold River Blueberry Vodka</t>
  </si>
  <si>
    <t>Crown Royal Party Pak</t>
  </si>
  <si>
    <t>Irish Mist Honey Liqueur</t>
  </si>
  <si>
    <t>Canadian Club Traveler</t>
  </si>
  <si>
    <t>Straccali Chianti</t>
  </si>
  <si>
    <t>Barefoot Bubbly Moscato</t>
  </si>
  <si>
    <t>Hard Rock Vodka</t>
  </si>
  <si>
    <t>Svedka Mango Pineapple Vodka</t>
  </si>
  <si>
    <t>C K Mondavi Chard</t>
  </si>
  <si>
    <t>Carlo Rossi Burgundy Calif</t>
  </si>
  <si>
    <t>Sauza Silver Tequila</t>
  </si>
  <si>
    <t>Tia Maria Coffee Liqueur</t>
  </si>
  <si>
    <t>Mr Boston Apricot Brandy</t>
  </si>
  <si>
    <t>Pinnacle Strawbry Kiwi Vodka</t>
  </si>
  <si>
    <t>Marques de Riscal Rioja Red</t>
  </si>
  <si>
    <t>Turning Leaf RSV Chard Cal</t>
  </si>
  <si>
    <t>Taylor Red Port</t>
  </si>
  <si>
    <t>Avion Silver Tequila</t>
  </si>
  <si>
    <t>Ballantines</t>
  </si>
  <si>
    <t>Balvenie 17 Yr Doublewood</t>
  </si>
  <si>
    <t>Arrow Peppermint Schnapps</t>
  </si>
  <si>
    <t>Ron Virgin White</t>
  </si>
  <si>
    <t>Bombay Sapphire East Gin</t>
  </si>
  <si>
    <t>R Mondavi Chard Pvt Sel</t>
  </si>
  <si>
    <t>Ciroc Mango Vodka</t>
  </si>
  <si>
    <t>Remy Martin Louis XIII</t>
  </si>
  <si>
    <t>Bogle Old Vine Znfdl Cal</t>
  </si>
  <si>
    <t>The Black Grouse Scotch</t>
  </si>
  <si>
    <t>Glenfiddich Special Rsv 12Yr</t>
  </si>
  <si>
    <t>Rodney Strong Chard</t>
  </si>
  <si>
    <t>Hess Select Chard</t>
  </si>
  <si>
    <t>Layer Cake Cab Svgn</t>
  </si>
  <si>
    <t>Malibu Passion Fruit Rum</t>
  </si>
  <si>
    <t>High West Double Rye Whiskey</t>
  </si>
  <si>
    <t>Milagro Reposado Tequila</t>
  </si>
  <si>
    <t>Casamigos Reposado</t>
  </si>
  <si>
    <t>McClelland Islay Single Malt</t>
  </si>
  <si>
    <t>LATITUDE BEVERAGE COMPANY</t>
  </si>
  <si>
    <t>Ninety+Cellars Lot 2 Svgn Bl</t>
  </si>
  <si>
    <t>Opus One 12</t>
  </si>
  <si>
    <t>Mer Soleil Chard Central Cst</t>
  </si>
  <si>
    <t>Barefoot Merlot Cal</t>
  </si>
  <si>
    <t>Schug Chard Carneros</t>
  </si>
  <si>
    <t>Trapiche Malbec Mendoza Oak</t>
  </si>
  <si>
    <t>Monkey Bay Svgn Bl</t>
  </si>
  <si>
    <t>John Begg Blue Cap</t>
  </si>
  <si>
    <t>Talisker Storm Scotch</t>
  </si>
  <si>
    <t>Corbett Canyon Chard</t>
  </si>
  <si>
    <t>Crystal Head Vodka</t>
  </si>
  <si>
    <t>Elijah Craig 12 Yr Bourbon</t>
  </si>
  <si>
    <t>Groth Svgn Bl Napa Valley</t>
  </si>
  <si>
    <t>FREDERICK WILDMAN &amp; SONS</t>
  </si>
  <si>
    <t>Green Chartreuse Liqueur</t>
  </si>
  <si>
    <t>Ch Ste Michelle Harvest Rsl</t>
  </si>
  <si>
    <t>Casal Garcia Vinho Verde Wh</t>
  </si>
  <si>
    <t>Black Box Shiraz Cntrl Coast</t>
  </si>
  <si>
    <t>Groth Cab Svgn Napa</t>
  </si>
  <si>
    <t>L Martini Cab Svgn Napa</t>
  </si>
  <si>
    <t>Three Olives Raspberry Vodk</t>
  </si>
  <si>
    <t>MCCORMICK DISTILLING CO</t>
  </si>
  <si>
    <t>Tequila Rose Liqueur</t>
  </si>
  <si>
    <t>Cruzan Black Cherry Rum</t>
  </si>
  <si>
    <t>E &amp; J Superior Rsv VSOP</t>
  </si>
  <si>
    <t>St Francis Chard</t>
  </si>
  <si>
    <t>Capt Morgan Parrot Bay Coco</t>
  </si>
  <si>
    <t>Pinnacle Salted Caramel</t>
  </si>
  <si>
    <t>Camarena Reposado Tequila</t>
  </si>
  <si>
    <t>La Crema Chardonnay Monterey</t>
  </si>
  <si>
    <t>Mirassou Pnt Nr Cntrl Coast</t>
  </si>
  <si>
    <t>Banfi Centine Mntcln Tscna</t>
  </si>
  <si>
    <t>Niner Twisted Spur 10 Red</t>
  </si>
  <si>
    <t>Three Olives Vanilla Vodka</t>
  </si>
  <si>
    <t>Balvenie Portwood 21 Yr Sin</t>
  </si>
  <si>
    <t>Gekkeikan Sake</t>
  </si>
  <si>
    <t>Smoking Loon Merlot</t>
  </si>
  <si>
    <t>CHARLES JACQUIN ET CIE INC</t>
  </si>
  <si>
    <t>Jacquin Ginger Brandy</t>
  </si>
  <si>
    <t>Goldschlager Cinnamon Schnap</t>
  </si>
  <si>
    <t>Dr Loosen Rsl 'Dr L' M</t>
  </si>
  <si>
    <t>St Brendans Irish Cream</t>
  </si>
  <si>
    <t>Balvenie 15 Yr Sherry Cask</t>
  </si>
  <si>
    <t>Cold River Vodka</t>
  </si>
  <si>
    <t>Almaden Mt Rhine Calif B/B</t>
  </si>
  <si>
    <t>Cakebread Svgn Bl</t>
  </si>
  <si>
    <t>Almaden Chablis B/B</t>
  </si>
  <si>
    <t>Decoy Duckhorn Chard Sonoma</t>
  </si>
  <si>
    <t>John Power Irish Whiskey</t>
  </si>
  <si>
    <t>Rosemount Diamond Shiraz</t>
  </si>
  <si>
    <t>Jacquin Triple Sec</t>
  </si>
  <si>
    <t>Calico Jack Pin/Coc Rum</t>
  </si>
  <si>
    <t>C K Mondavi Cab Svgn</t>
  </si>
  <si>
    <t>Black Velvet Toasted Caramel</t>
  </si>
  <si>
    <t>Smirnoff Cherry Vodka</t>
  </si>
  <si>
    <t>Amaretto di Amore</t>
  </si>
  <si>
    <t>Ocean Vodka</t>
  </si>
  <si>
    <t>WESTERN SPIRITS BEVERAGE CO</t>
  </si>
  <si>
    <t>Calumet Bourbon</t>
  </si>
  <si>
    <t>Campo Viejo Tempranillo RSV</t>
  </si>
  <si>
    <t>Pusser's British Navy Rum</t>
  </si>
  <si>
    <t>Hornitos Anejo Tequila</t>
  </si>
  <si>
    <t>Smirnoff Ruby Red Grapefruit</t>
  </si>
  <si>
    <t>Greg Norman Lmstn Cab/Merlot</t>
  </si>
  <si>
    <t>Smirnoff Sorbet Rasp/Pomegra</t>
  </si>
  <si>
    <t>Beringer Classic Merlot</t>
  </si>
  <si>
    <t>Geyser Peak Svgn Bl</t>
  </si>
  <si>
    <t>Grey Goose Cherry Noir Vodka</t>
  </si>
  <si>
    <t>Taylor Fladgate 20-Yr Tawny</t>
  </si>
  <si>
    <t>M Duffau Napoleon Armagnac</t>
  </si>
  <si>
    <t>Fernet-Branca Italian Liquer</t>
  </si>
  <si>
    <t>El Mayor Anejo Tequila</t>
  </si>
  <si>
    <t>Ballatore Gran Spumante</t>
  </si>
  <si>
    <t>Ch Ste Michelle Merlot Colum</t>
  </si>
  <si>
    <t>Yellow Tail Shiraz/Cab Ausl</t>
  </si>
  <si>
    <t>Chloe Pnt Grigio</t>
  </si>
  <si>
    <t>Baja Luna Black Raspberry</t>
  </si>
  <si>
    <t>Dom Cherrier Sancerre</t>
  </si>
  <si>
    <t>Scapa 16 Yr Old Single Malt</t>
  </si>
  <si>
    <t>Small Batch 1792</t>
  </si>
  <si>
    <t>Jose Cuervo Tradicional</t>
  </si>
  <si>
    <t>Roederer Cristal</t>
  </si>
  <si>
    <t>MARSALLE COMPANY</t>
  </si>
  <si>
    <t>Tommy Guns Vodka</t>
  </si>
  <si>
    <t>Malibu Rum Punch RTD</t>
  </si>
  <si>
    <t>Ch St Jean Merlot Cal</t>
  </si>
  <si>
    <t>Cribari Marsala</t>
  </si>
  <si>
    <t>F Coppola Diamond Merlot</t>
  </si>
  <si>
    <t>M &amp; R X Dry Vermouth</t>
  </si>
  <si>
    <t>Jack Daniels Equity VAP</t>
  </si>
  <si>
    <t>El Mayor Reposado Tequila</t>
  </si>
  <si>
    <t>St Remy VSOP Authentic Brndy</t>
  </si>
  <si>
    <t>Pommery Brut Royale</t>
  </si>
  <si>
    <t>Rodney Strong Pnt Nr</t>
  </si>
  <si>
    <t>Bacardi Pineapple Fusion</t>
  </si>
  <si>
    <t>Moet &amp; Chandon Brut Imprl Ro</t>
  </si>
  <si>
    <t>Oberon Cab Svgn Napa</t>
  </si>
  <si>
    <t>Beringer Classic Cab Svgn</t>
  </si>
  <si>
    <t>Barton Vodka</t>
  </si>
  <si>
    <t>Banfi Rosa Regale</t>
  </si>
  <si>
    <t>Baileys Chocolate Cherry</t>
  </si>
  <si>
    <t>Don Julio 70th Anniversary</t>
  </si>
  <si>
    <t>Yellow Tail Sangria</t>
  </si>
  <si>
    <t>Il Bastardo Sangiovese Tosc</t>
  </si>
  <si>
    <t>Silver Palm Nth Cst Cab Svgn</t>
  </si>
  <si>
    <t>Santa Cristina Toscana</t>
  </si>
  <si>
    <t>Crown Royal X R Extra Rare</t>
  </si>
  <si>
    <t>D'Usse VSOP Cognac</t>
  </si>
  <si>
    <t>Gr Marnier Raspberry Peach</t>
  </si>
  <si>
    <t>Cuervo Watermelon Margaritas</t>
  </si>
  <si>
    <t>Black Velvet Plastic</t>
  </si>
  <si>
    <t>Joel Gott Svgn Bl</t>
  </si>
  <si>
    <t>Almaden B/B Wh Znfdl Cal</t>
  </si>
  <si>
    <t>Black Velvet Reserve</t>
  </si>
  <si>
    <t>Sutter Home Chard</t>
  </si>
  <si>
    <t>Pama Pomegranate Liqueur</t>
  </si>
  <si>
    <t>Trapiche Broquel Mndz Malbec</t>
  </si>
  <si>
    <t>Hess Allomi Cab Svgn</t>
  </si>
  <si>
    <t>Rodney Strong Merlot Sonoma</t>
  </si>
  <si>
    <t>Ruffino Chianti</t>
  </si>
  <si>
    <t>The Macallan Rare Cask</t>
  </si>
  <si>
    <t>Sauza Conmemorativo</t>
  </si>
  <si>
    <t>Absolut Apeach</t>
  </si>
  <si>
    <t>Ice Box Manhattan</t>
  </si>
  <si>
    <t>Godiva Dark Chocolate</t>
  </si>
  <si>
    <t>Blackstone Cab Svgn Cal</t>
  </si>
  <si>
    <t>Tin Cup Whiskey</t>
  </si>
  <si>
    <t>Jose Cuervo Strawberry Marg</t>
  </si>
  <si>
    <t>Josh Cellars Merlot</t>
  </si>
  <si>
    <t>Dr McGillicuddy's Grape</t>
  </si>
  <si>
    <t>Crown Royal Mini</t>
  </si>
  <si>
    <t>Bowmore 12-Yr Scotch</t>
  </si>
  <si>
    <t>Mark West Black Pnt Nr</t>
  </si>
  <si>
    <t>Caol Ila 12 Yr Islay Single</t>
  </si>
  <si>
    <t>Ole Smoky Hunch Punch Moonsh</t>
  </si>
  <si>
    <t>New Amsterdam Coconut Vodka</t>
  </si>
  <si>
    <t>Kahlua Original Mudslide RTD</t>
  </si>
  <si>
    <t>Three Olives Pomegranate</t>
  </si>
  <si>
    <t>Kinky Blue Liqueur</t>
  </si>
  <si>
    <t>Schmitt Sohne Relax Mosel</t>
  </si>
  <si>
    <t>Gilbeys London Dry Trav</t>
  </si>
  <si>
    <t>Herradura Anejo Tequila</t>
  </si>
  <si>
    <t>Ruffino Orvieto Clsc</t>
  </si>
  <si>
    <t>Voga del Venezie Pnt Grigio</t>
  </si>
  <si>
    <t>Bird Dog Blackberry Whiskey</t>
  </si>
  <si>
    <t>WhistlePig 10Yr Rye</t>
  </si>
  <si>
    <t>Ch Macard Brdx Superieur</t>
  </si>
  <si>
    <t>AMERICAN VINTAGE BEVERAGE</t>
  </si>
  <si>
    <t>TGI Fridays Ultimte Mudslide</t>
  </si>
  <si>
    <t>Cruzan Blueberry Lemonade</t>
  </si>
  <si>
    <t>Santa Rita 120 Svgn Bl</t>
  </si>
  <si>
    <t>H3 Horse Heaven Hills Cab Sv</t>
  </si>
  <si>
    <t>Morgan Winery Twelve Clones</t>
  </si>
  <si>
    <t>Maker's Mark 46</t>
  </si>
  <si>
    <t>New Amsterdam Pineapple Vdka</t>
  </si>
  <si>
    <t>Lindemans Bin 45 Cab Svgn</t>
  </si>
  <si>
    <t>Knappogue Castle Irish Whsky</t>
  </si>
  <si>
    <t>Arrow Ginger Brandy</t>
  </si>
  <si>
    <t>UV Blue Raspberry Vodka</t>
  </si>
  <si>
    <t>High West American Prairie</t>
  </si>
  <si>
    <t>MANGO BOTTLING INC</t>
  </si>
  <si>
    <t>Tooters Red-diculous 15 Pk</t>
  </si>
  <si>
    <t>Paddy's Irish Whiskey</t>
  </si>
  <si>
    <t>T-Vine Zinfandel Napa</t>
  </si>
  <si>
    <t>Jim Beam Choice</t>
  </si>
  <si>
    <t>Ole Smoky Apple Pie Moonshin</t>
  </si>
  <si>
    <t>Wiggly Bridge Bourbon Sm Brl</t>
  </si>
  <si>
    <t>Jim Beam Devils Cut Bourbon</t>
  </si>
  <si>
    <t>Smirnoff Cranberry Vodka</t>
  </si>
  <si>
    <t>Canadian Rich &amp; Rare</t>
  </si>
  <si>
    <t>Almaden Burgundy B/B</t>
  </si>
  <si>
    <t>Guigal Cotes du Rhone Red</t>
  </si>
  <si>
    <t>Brugal Anejo Rum</t>
  </si>
  <si>
    <t>Burgans Albarino Baixas Rio</t>
  </si>
  <si>
    <t>William Grant Scotch</t>
  </si>
  <si>
    <t>Peter Lehmann Shiraz</t>
  </si>
  <si>
    <t>Gnarly Head Cab Svgn Cal</t>
  </si>
  <si>
    <t>MezzaCorona Pnt Nr</t>
  </si>
  <si>
    <t>Hartley Brandy VS</t>
  </si>
  <si>
    <t>Absolut Peppar</t>
  </si>
  <si>
    <t>Baileys Pumpkin Spice</t>
  </si>
  <si>
    <t>Kendall Jackson Vntrs RSV Me</t>
  </si>
  <si>
    <t>Rodney Strong Chalk Hill Cha</t>
  </si>
  <si>
    <t>Acumen Moutainside Red Napa</t>
  </si>
  <si>
    <t>Stone Cellars Merlot</t>
  </si>
  <si>
    <t>R Mondavi Pnt Nr Pvt Sel</t>
  </si>
  <si>
    <t>Capt Morgan White Pineapple</t>
  </si>
  <si>
    <t>Roederer Est Brut</t>
  </si>
  <si>
    <t>Toad Hollow Mendocino Chard</t>
  </si>
  <si>
    <t>The Dalmore 12Yr Single Malt</t>
  </si>
  <si>
    <t>Primo Amore Moscato</t>
  </si>
  <si>
    <t>Sandeman Imperial 20-Yr Taw</t>
  </si>
  <si>
    <t>Michter's Straight Rye</t>
  </si>
  <si>
    <t>Columbia Crest Grand Merlot</t>
  </si>
  <si>
    <t>New Amsterdam Red Berry</t>
  </si>
  <si>
    <t>Tribuno Sweet Vermouth</t>
  </si>
  <si>
    <t>Beringer Classic Wh Merlot</t>
  </si>
  <si>
    <t>Sequoia Grove Cab Svgn</t>
  </si>
  <si>
    <t>Ninety+Cellars Lot 23 Malbec</t>
  </si>
  <si>
    <t>Harveys Bristol Cream Sherry</t>
  </si>
  <si>
    <t>Hornitos Lime Shot Tequila</t>
  </si>
  <si>
    <t>Redbreast 15 Yr Old Irish</t>
  </si>
  <si>
    <t>Rebel The Show Cab Svgn</t>
  </si>
  <si>
    <t>Sterling Svgn Bl</t>
  </si>
  <si>
    <t>Sauza Tres Generacions Anejo</t>
  </si>
  <si>
    <t>Caravella Limoncello</t>
  </si>
  <si>
    <t>Dr McGillicuddy's Cherry</t>
  </si>
  <si>
    <t>DeKuyper Watermelon Pucker</t>
  </si>
  <si>
    <t>Three Olives Loopy Vodka</t>
  </si>
  <si>
    <t>Lindemans Bin 50 Shiraz</t>
  </si>
  <si>
    <t>Skyy Infusions Blood Orange</t>
  </si>
  <si>
    <t>Malibu Black</t>
  </si>
  <si>
    <t>Yellow Tail Big Bold Red</t>
  </si>
  <si>
    <t>Line 39 Pnt Nr</t>
  </si>
  <si>
    <t>Maestro Dobel Diamond Tequla</t>
  </si>
  <si>
    <t>Ch Greysac</t>
  </si>
  <si>
    <t>Old Pulteney Single Malt Sc</t>
  </si>
  <si>
    <t>Laphroaig Quarter Cask</t>
  </si>
  <si>
    <t>Barefoot Cab Svgn Cal</t>
  </si>
  <si>
    <t>Petite Petit Phillips Lodi</t>
  </si>
  <si>
    <t>Kendall Jackson Vntnr Rsv Ch</t>
  </si>
  <si>
    <t>Leroux Apricot Brandy</t>
  </si>
  <si>
    <t>Stoli Salted Karamel</t>
  </si>
  <si>
    <t>Pimms Cup No 1</t>
  </si>
  <si>
    <t>DeKuyper Hot Damn 100*</t>
  </si>
  <si>
    <t>Hennessey VS +VSOP 50mL</t>
  </si>
  <si>
    <t>Smirnoff Whipped Cream</t>
  </si>
  <si>
    <t>Cesari Boscarel</t>
  </si>
  <si>
    <t>Jadot Macon Villages Blanc</t>
  </si>
  <si>
    <t>Monkey 47 Dry Gin</t>
  </si>
  <si>
    <t>Smirnoff Red White &amp; Berry</t>
  </si>
  <si>
    <t>Cline Znfdl Cal</t>
  </si>
  <si>
    <t>Bacardi Mango Fusion</t>
  </si>
  <si>
    <t>New Amsterdam Mango Vodka</t>
  </si>
  <si>
    <t>Foxhorn SE Chard Australia</t>
  </si>
  <si>
    <t>DeLoach Sonoma Cnty Chard</t>
  </si>
  <si>
    <t>Rebel Reserve Bourbon</t>
  </si>
  <si>
    <t>Kahlua Especial</t>
  </si>
  <si>
    <t>Tomaiolo Chianti Clsco Rsva</t>
  </si>
  <si>
    <t>Danzante Del Vnzi Pnt Grigio</t>
  </si>
  <si>
    <t>Pol Roger Brut</t>
  </si>
  <si>
    <t>El Toro Gold</t>
  </si>
  <si>
    <t>Tanteo Jalapeno Tequila</t>
  </si>
  <si>
    <t>St Supery Cab Svgn</t>
  </si>
  <si>
    <t>Kirk &amp; Sweeney 12Yr Old Rum</t>
  </si>
  <si>
    <t>Dalwhinnie Distillers Edtion</t>
  </si>
  <si>
    <t>Blackheart Spiced Rum</t>
  </si>
  <si>
    <t>Honig Svgn Bl Napa</t>
  </si>
  <si>
    <t>Rodney Strong Cab Svgn Alexa</t>
  </si>
  <si>
    <t>Clos du Bois Svgn Bl N Cst</t>
  </si>
  <si>
    <t>Glenfarclas 12-Yr Scotch</t>
  </si>
  <si>
    <t>Robert Hall 13 Syrah</t>
  </si>
  <si>
    <t>Carolans Irish Cream</t>
  </si>
  <si>
    <t>Kuleto Native Son Napa Red</t>
  </si>
  <si>
    <t>Pinch 15-Yr by Haig &amp; Haig</t>
  </si>
  <si>
    <t>Teachers Highland Cream</t>
  </si>
  <si>
    <t>SWEET BABY VINEYARD</t>
  </si>
  <si>
    <t>Sweet Baby Vyds Blueberry</t>
  </si>
  <si>
    <t>Luna di Luna Chard/Pnt Grigo</t>
  </si>
  <si>
    <t>Red Diamond Merlot Wash</t>
  </si>
  <si>
    <t>Canadian Club Triple Aged</t>
  </si>
  <si>
    <t>Cabo Wabo Anejo Tequila</t>
  </si>
  <si>
    <t>WhistlePig 10Yr Straight Rye</t>
  </si>
  <si>
    <t>Edna Valley Chard</t>
  </si>
  <si>
    <t>Duckhorn Decoy Svgn Bl</t>
  </si>
  <si>
    <t>West Cork Irish Whiskey</t>
  </si>
  <si>
    <t>Old Overholt</t>
  </si>
  <si>
    <t>Jameson Gold Rsv</t>
  </si>
  <si>
    <t>Tom Cat Barrel Aged Gin</t>
  </si>
  <si>
    <t>W Hill Cab Svgn Napa</t>
  </si>
  <si>
    <t>Makers Mark Cask Strength</t>
  </si>
  <si>
    <t>Gozio Amaretto</t>
  </si>
  <si>
    <t>J Vineyards Pnt Gris</t>
  </si>
  <si>
    <t>Ravenswood Vntrs Blnd Merlot</t>
  </si>
  <si>
    <t>Tarantula Azul Tequila</t>
  </si>
  <si>
    <t>Johnnie Walker Black Tin</t>
  </si>
  <si>
    <t>Dewars Special Reserve 12 Yr</t>
  </si>
  <si>
    <t>Terlatto &amp; Chapoutier Shiraz</t>
  </si>
  <si>
    <t>Masi Campofiorin</t>
  </si>
  <si>
    <t>Cantine Maschio Prosecco Brt</t>
  </si>
  <si>
    <t>Zardetto Prosecco Conegliano</t>
  </si>
  <si>
    <t>Tilia Malbec Mendoza</t>
  </si>
  <si>
    <t>Capt Morgan Black Spiced Rum</t>
  </si>
  <si>
    <t>Marques de Caceres RSV Red</t>
  </si>
  <si>
    <t>Honig Cab Svgn Napa</t>
  </si>
  <si>
    <t>M &amp; R Extra Dry Vermouth</t>
  </si>
  <si>
    <t>Ole Smoky White Lightnin'</t>
  </si>
  <si>
    <t>Bota Box RedVolution</t>
  </si>
  <si>
    <t>Columbia Crest Grand Chard</t>
  </si>
  <si>
    <t>Parducci 13 True Grit Cab Sv</t>
  </si>
  <si>
    <t>Smirnoff Blue 100 Proof</t>
  </si>
  <si>
    <t>Malibu Tropical Banana Rum</t>
  </si>
  <si>
    <t>C Y Toro Front Cab/Merlot</t>
  </si>
  <si>
    <t>Margaritaville Gold Tequila</t>
  </si>
  <si>
    <t>Petrone Limoncello</t>
  </si>
  <si>
    <t>The Glenlivet Nadurra 16 Yr</t>
  </si>
  <si>
    <t>Charles Smith Kung Fu Girl R</t>
  </si>
  <si>
    <t>R M Woodbridge Rsl</t>
  </si>
  <si>
    <t>Fish Eye Pnt Grigio</t>
  </si>
  <si>
    <t>Frescobaldi Sangiovese Remo</t>
  </si>
  <si>
    <t>Peter Vella Wh Znfdl Cal</t>
  </si>
  <si>
    <t>Tooters Ala-Bama Slama 15 Pk</t>
  </si>
  <si>
    <t>Lillet White French Aperiti</t>
  </si>
  <si>
    <t>Allegrini Palazzo Della Tor</t>
  </si>
  <si>
    <t>Bib &amp; Tucker Bourbon</t>
  </si>
  <si>
    <t>Cold River Gin</t>
  </si>
  <si>
    <t>Beringer Fndrs Est Cab Svgn</t>
  </si>
  <si>
    <t>Seaglass Rsl</t>
  </si>
  <si>
    <t>Bacardi Party Drinks Bahama</t>
  </si>
  <si>
    <t>Darkhorse Cab Svgn</t>
  </si>
  <si>
    <t>Phillipine de St-Cyrille CdP</t>
  </si>
  <si>
    <t>Bacardi Coco Rum</t>
  </si>
  <si>
    <t>Dry Creek Fume Bl Sonoma</t>
  </si>
  <si>
    <t>Cazadores Reposado Tequila</t>
  </si>
  <si>
    <t>Sogno di Sorrento Crema Lem</t>
  </si>
  <si>
    <t>Vermont Ice Maple Creme</t>
  </si>
  <si>
    <t>Sauza Gold Tequila</t>
  </si>
  <si>
    <t>Malibu Light Bl Hawaiian RTD</t>
  </si>
  <si>
    <t>Lexington Bourbon</t>
  </si>
  <si>
    <t>Capt Morgan Jack O Blast</t>
  </si>
  <si>
    <t>R Mondavi Merlot Pvt Sel</t>
  </si>
  <si>
    <t>Hopler Gruner Veltliner</t>
  </si>
  <si>
    <t>Stags Leap Winery Cab Svgn</t>
  </si>
  <si>
    <t>Wild Horse CC Pnt Nr</t>
  </si>
  <si>
    <t>Carlo Rossi Chablis Calif</t>
  </si>
  <si>
    <t>Aberlour A'Bunadh Sngle Malt</t>
  </si>
  <si>
    <t>Sterling Vintners Cltn Pnt N</t>
  </si>
  <si>
    <t>Sutter Home Clsc Wh Znfdl</t>
  </si>
  <si>
    <t>Riunite Lambrusco</t>
  </si>
  <si>
    <t>Cava Mistinguett Brut</t>
  </si>
  <si>
    <t>Hennessy VSOP Privilege VAP</t>
  </si>
  <si>
    <t>Freemark Abbey Cab Svgn Napa</t>
  </si>
  <si>
    <t>Irish Manor Irish Cream</t>
  </si>
  <si>
    <t>Educated Guess Cab Svgn Napa</t>
  </si>
  <si>
    <t>Conquista Malbec Mendoza</t>
  </si>
  <si>
    <t>Smith &amp; Hook Lucia Cab Svgn</t>
  </si>
  <si>
    <t>Glen Moray 12 Yr Scotch</t>
  </si>
  <si>
    <t>OuterSpace Vodka</t>
  </si>
  <si>
    <t>Rocca Delle Macie Chianti C</t>
  </si>
  <si>
    <t>Banfi Brunello Montalcino</t>
  </si>
  <si>
    <t>Blue Chair Bay Coconut Rum</t>
  </si>
  <si>
    <t>Tooters Apple-tini 15 Pk</t>
  </si>
  <si>
    <t>Skinnygirl Cosmopolitan</t>
  </si>
  <si>
    <t>Bogle Petite Sirah</t>
  </si>
  <si>
    <t>Oban 18 Yr Single Malt</t>
  </si>
  <si>
    <t>Charles Smith Velvet Dev Mer</t>
  </si>
  <si>
    <t>Far Niente Chard Napa</t>
  </si>
  <si>
    <t>Wolfschmidt Vodka 80 Proof</t>
  </si>
  <si>
    <t>Cardhu Scotch</t>
  </si>
  <si>
    <t>Redwood Creek Cab Svgn Cal</t>
  </si>
  <si>
    <t>Chila Orchata Cinnamon Cream</t>
  </si>
  <si>
    <t>Korbel Organic Brut</t>
  </si>
  <si>
    <t>Chi Chi's Skinny Margarita</t>
  </si>
  <si>
    <t>Usquaebach Old Rare Whisky</t>
  </si>
  <si>
    <t>Glenmorangie Nectar D'Or</t>
  </si>
  <si>
    <t>Sailor Jerry Spiced Rum Trav</t>
  </si>
  <si>
    <t>Laphroaig 15 Yr Single Malt</t>
  </si>
  <si>
    <t>Rombauer El Dorado Znfdl</t>
  </si>
  <si>
    <t>Tooters Blu-D Kamikazi 15 Pk</t>
  </si>
  <si>
    <t>Duckhorn Svgn Bl Napa</t>
  </si>
  <si>
    <t>Plungerhead Znfdl Lodi</t>
  </si>
  <si>
    <t>Exotico Blanco Tequila</t>
  </si>
  <si>
    <t>Ole Smoky Apple Pie Moonshne</t>
  </si>
  <si>
    <t>Jenkins Amaretto</t>
  </si>
  <si>
    <t>Heitz Cab Svgn Napa</t>
  </si>
  <si>
    <t>Patron Roca Silver Tequila</t>
  </si>
  <si>
    <t>Stock Italian Sweet Vermouth</t>
  </si>
  <si>
    <t>Cupcake Black Forest</t>
  </si>
  <si>
    <t>Jose Cuervo Tradicional Slvr</t>
  </si>
  <si>
    <t>Clos du Val Cab Svgn Napa</t>
  </si>
  <si>
    <t>Excelsior S Afr Cab Svgn</t>
  </si>
  <si>
    <t>Pravda Polish Vodka</t>
  </si>
  <si>
    <t>Serpent's Bite Cider Whiskey</t>
  </si>
  <si>
    <t>Kahlua White Russian RTD</t>
  </si>
  <si>
    <t>Wild Turkey Russell's RSV</t>
  </si>
  <si>
    <t>McClelland Highland Single</t>
  </si>
  <si>
    <t>Raspberry di Amore</t>
  </si>
  <si>
    <t>Bowmore Small Batch Sngl Mlt</t>
  </si>
  <si>
    <t>Redwood Creek Pnt Nr Cal</t>
  </si>
  <si>
    <t>Irishman Founders RSV Whisky</t>
  </si>
  <si>
    <t>Bread &amp; Butter Pnt Nr</t>
  </si>
  <si>
    <t>Dom de Dionysos La Deveze</t>
  </si>
  <si>
    <t>Midnight Moon Cranberry</t>
  </si>
  <si>
    <t>Calico Jack Spiced Rum No 94</t>
  </si>
  <si>
    <t>Dry Sack Sherry</t>
  </si>
  <si>
    <t>Turning Leaf RSV Cab Svgn</t>
  </si>
  <si>
    <t>TGI Fridays Long Island Iced</t>
  </si>
  <si>
    <t>Solerno Blood Orange Liqueur</t>
  </si>
  <si>
    <t>Smoking Loon Steelbird Chard</t>
  </si>
  <si>
    <t>Sapling Maple Bourbon</t>
  </si>
  <si>
    <t>Amaretto DiSaronno Summer Pk</t>
  </si>
  <si>
    <t>Martell VS Cognac</t>
  </si>
  <si>
    <t>Simi Pnt Nr Sonoma Cnty</t>
  </si>
  <si>
    <t>Patron Citronge Orange</t>
  </si>
  <si>
    <t>Bunnahabhain 12 Yr Single</t>
  </si>
  <si>
    <t>Our Daily Red</t>
  </si>
  <si>
    <t>Piper Sonoma Brut</t>
  </si>
  <si>
    <t>Tohu Svgn Bl Marlboro</t>
  </si>
  <si>
    <t>Ruffino Chianti Clsc Rsv Gld</t>
  </si>
  <si>
    <t>Pacific Rim Sweet Rsl</t>
  </si>
  <si>
    <t>Carpano Antica Formula</t>
  </si>
  <si>
    <t>Belvedere UF Intense Vodka</t>
  </si>
  <si>
    <t>Rosenblum R Sauret Zinfandel</t>
  </si>
  <si>
    <t>Estancia Pnt Nr Monterey</t>
  </si>
  <si>
    <t>DeLoach Ethans Vyd Znfdl</t>
  </si>
  <si>
    <t>Lunazul Reposado Tequila</t>
  </si>
  <si>
    <t>Taylor Fladgate 10-Yr Tawny</t>
  </si>
  <si>
    <t>Cabin Fever Maple Liqueur</t>
  </si>
  <si>
    <t>NICHE W &amp; S</t>
  </si>
  <si>
    <t>Barenjager Honey Liqueur</t>
  </si>
  <si>
    <t>Cocobon Red</t>
  </si>
  <si>
    <t>Canadian Club Classic</t>
  </si>
  <si>
    <t>Absente 'Absinthe Refined'</t>
  </si>
  <si>
    <t>Franzia Burgundy Tap Red</t>
  </si>
  <si>
    <t>DeKuyper Razzmatazz</t>
  </si>
  <si>
    <t>Prairie Organic Cucumber Vod</t>
  </si>
  <si>
    <t>Schmitt Sohne QbA</t>
  </si>
  <si>
    <t>Bell'Agio Chianti Flask</t>
  </si>
  <si>
    <t>Drambuie Liqueur</t>
  </si>
  <si>
    <t>Z Alexander Brown Uncaged Ca</t>
  </si>
  <si>
    <t>Commanderie Bargmn Prov Rose</t>
  </si>
  <si>
    <t>Ninety+Cellars Lot 42 Pnt Gr</t>
  </si>
  <si>
    <t>Pinnacle Pineapple Vodka</t>
  </si>
  <si>
    <t>C Y Toro Casa Diblo Cab Svgn</t>
  </si>
  <si>
    <t>Wente Southern Hill Cab Svgn</t>
  </si>
  <si>
    <t>Monsanto Chianti Clsc RSV</t>
  </si>
  <si>
    <t>Platte Valley KY Moonshine</t>
  </si>
  <si>
    <t>Bogle Russian River Pnt Nr</t>
  </si>
  <si>
    <t>DeKuyper Hot Damn Cinnamon</t>
  </si>
  <si>
    <t>Yellow Tail Pnt Nr</t>
  </si>
  <si>
    <t>Caymus Conundrum Red</t>
  </si>
  <si>
    <t>Ch M Vert Lussac St Emilion</t>
  </si>
  <si>
    <t>LABELLE VYDS AND WINERY</t>
  </si>
  <si>
    <t>LaBelle Winery Cranberry</t>
  </si>
  <si>
    <t>Sensi 18K Prosecco</t>
  </si>
  <si>
    <t>Albola Pinot Grigio</t>
  </si>
  <si>
    <t>A to Z Ore Chard</t>
  </si>
  <si>
    <t>Duckhorn Merlot Napa</t>
  </si>
  <si>
    <t>Ch Ste Michelle Rsl Dry Colu</t>
  </si>
  <si>
    <t>FLAG HILL WINERY &amp; VINEYARD</t>
  </si>
  <si>
    <t>Flag Hill Straight Bourbon</t>
  </si>
  <si>
    <t>Beaulieu Cab Svgn Rutherford</t>
  </si>
  <si>
    <t>Hochstadter's Slow and Low</t>
  </si>
  <si>
    <t>Galliano L'Autentico Liqueur</t>
  </si>
  <si>
    <t>Caymus Conundrum White</t>
  </si>
  <si>
    <t>Canadian Ltd Traveler</t>
  </si>
  <si>
    <t>El Charro Silver Tequila</t>
  </si>
  <si>
    <t>Cruzan Pineapple Rum</t>
  </si>
  <si>
    <t>Burgess Cab Svgn Napa</t>
  </si>
  <si>
    <t>Vincent Van Gogh Double Esp</t>
  </si>
  <si>
    <t>Ravenswood Vntnrs Blnd Chard</t>
  </si>
  <si>
    <t>R Mondavi Fume Bl Napa Vly</t>
  </si>
  <si>
    <t>Fabrizia Blood Orange</t>
  </si>
  <si>
    <t>Metcalfe's Vermont Maple</t>
  </si>
  <si>
    <t>Perrin Cotes du Rhone RSV Rg</t>
  </si>
  <si>
    <t>Bacardi Mojito Cocktail</t>
  </si>
  <si>
    <t>Salmon Run NY Pnt Nr</t>
  </si>
  <si>
    <t>Choco Lat Liqueur</t>
  </si>
  <si>
    <t>DeKuyper Wh Cr de Menthe</t>
  </si>
  <si>
    <t>Septima Malbec Mendoza</t>
  </si>
  <si>
    <t>Bully Hill Sweet Walter Rd</t>
  </si>
  <si>
    <t>Flor de Cana Gran Rsv Rum</t>
  </si>
  <si>
    <t>Darkhorse Chard</t>
  </si>
  <si>
    <t>Cline Ancient Vin Znfdl</t>
  </si>
  <si>
    <t>Bartenura Moscato</t>
  </si>
  <si>
    <t>Connemara Irish Whiskey</t>
  </si>
  <si>
    <t>Crown Royal Cornerstone Blnd</t>
  </si>
  <si>
    <t>AnCnoc 12 Yr Old Scotch</t>
  </si>
  <si>
    <t>Tapiz Malbec Mendoza</t>
  </si>
  <si>
    <t>Olmeca Altos Reposado</t>
  </si>
  <si>
    <t>Sapling Vermont Maple Liquer</t>
  </si>
  <si>
    <t>Stemmari Nero D'Avola</t>
  </si>
  <si>
    <t>Cannonball Cab Svgn Cal</t>
  </si>
  <si>
    <t>Flowers Pnt Nr Sonoma Coast</t>
  </si>
  <si>
    <t>Castle Rock Pnt Nr Carneros</t>
  </si>
  <si>
    <t>Rob Stuart Big Fire Pnt Nr</t>
  </si>
  <si>
    <t>High Note Malbec Mendoza</t>
  </si>
  <si>
    <t>Mount Gay Black Barrel Rum</t>
  </si>
  <si>
    <t>Alexander Vly Vyd Cab Svgn</t>
  </si>
  <si>
    <t>Don Miguel Gascon Malbec Rsv</t>
  </si>
  <si>
    <t>PREMIUM PORT WINES, INC.</t>
  </si>
  <si>
    <t>Cockburns Fine Ruby Port</t>
  </si>
  <si>
    <t>Pinnacle Pomegranate Vodka</t>
  </si>
  <si>
    <t>Cavit Riesling Trentino</t>
  </si>
  <si>
    <t>19 Crimes Cab Svgn</t>
  </si>
  <si>
    <t>R M Woodbridge Wh Znfdl Cal</t>
  </si>
  <si>
    <t>Moet &amp; Chandon Nectar Imper</t>
  </si>
  <si>
    <t>Smirnoff Peppermint Twist</t>
  </si>
  <si>
    <t>La Crema Pnt Nr Monterey</t>
  </si>
  <si>
    <t>Nathanson Creek Chard</t>
  </si>
  <si>
    <t>Tomatin 12 Yr Old Scotch</t>
  </si>
  <si>
    <t>Pinnacle Caramel Apple Vodka</t>
  </si>
  <si>
    <t>Kendall Jackson Gr RSV Cab S</t>
  </si>
  <si>
    <t>Leblon Natural Cane Cachaca</t>
  </si>
  <si>
    <t>Greg Norman Limestone Shiraz</t>
  </si>
  <si>
    <t>Dunn Wine Brokers</t>
  </si>
  <si>
    <t>R Stemmler 13 Pnt Nr</t>
  </si>
  <si>
    <t>Patron Citronge Lime Liqueur</t>
  </si>
  <si>
    <t>La Crema Pnt Gris Monterey</t>
  </si>
  <si>
    <t>Warre's Warrior Port</t>
  </si>
  <si>
    <t>Baileys Vanilla Cinnamon</t>
  </si>
  <si>
    <t>C Y Toro Casillero Carmenere</t>
  </si>
  <si>
    <t>Glen Moray Classic Scotch</t>
  </si>
  <si>
    <t>Mumm Cordon Rouge Brut</t>
  </si>
  <si>
    <t>Sanford Santa Barbara Chard</t>
  </si>
  <si>
    <t>Principato Pnt Gr Sicilia</t>
  </si>
  <si>
    <t>Karner Blue Gin</t>
  </si>
  <si>
    <t>Taylor Dry Sherry</t>
  </si>
  <si>
    <t>Highland Park 18 Yr Single</t>
  </si>
  <si>
    <t>St George Terrior Gin</t>
  </si>
  <si>
    <t>Renwood Clarion Red</t>
  </si>
  <si>
    <t>Blackstone Pnt Nr Monterey</t>
  </si>
  <si>
    <t>Barefoot Cellars Rsl</t>
  </si>
  <si>
    <t>Hob Nob Pnt Nr VDP D'Oc</t>
  </si>
  <si>
    <t>St Hilaire Blanc de Blancs</t>
  </si>
  <si>
    <t>King Est Pnt Gris Ore</t>
  </si>
  <si>
    <t>Lange Willamette Pnt Nr</t>
  </si>
  <si>
    <t>Latour Pouilly Fuisse</t>
  </si>
  <si>
    <t>Brady's Irish Cream</t>
  </si>
  <si>
    <t>Bacardi Torched Cherry Rum</t>
  </si>
  <si>
    <t>Redwood Creek Chard Cal</t>
  </si>
  <si>
    <t>Josh Cellars Svgn Bl</t>
  </si>
  <si>
    <t>Angelini Pnt Grigio Veneto</t>
  </si>
  <si>
    <t>Jameson Trilogy Pack</t>
  </si>
  <si>
    <t>Bacardi 8</t>
  </si>
  <si>
    <t>Dona Paula Malbec Mendoza</t>
  </si>
  <si>
    <t>Christian Bros VS Brandy</t>
  </si>
  <si>
    <t>Chappellet Signature Cab Svg</t>
  </si>
  <si>
    <t>Barone Fini Pnt Gr Valdadige</t>
  </si>
  <si>
    <t>Yellow Tail Pink Moscato</t>
  </si>
  <si>
    <t>Ch de la Chaize Brouilly</t>
  </si>
  <si>
    <t>Seaglass Chard</t>
  </si>
  <si>
    <t>Banfi Principessa Gavia Gav</t>
  </si>
  <si>
    <t>Woodford Reserve Rye</t>
  </si>
  <si>
    <t>Napa Cellars Cab Svgn Napa</t>
  </si>
  <si>
    <t>Esclans Whispering Angel Ros</t>
  </si>
  <si>
    <t>R Mondavi Pvt Sln Pnt Grigio</t>
  </si>
  <si>
    <t>BR Cohn Silver Cab Svgn Snm</t>
  </si>
  <si>
    <t>Patron XO Cafe Dark Cocoa</t>
  </si>
  <si>
    <t>Jos Phelps Pnt Nr</t>
  </si>
  <si>
    <t>Duboeuf Bjls Nouveau 2014</t>
  </si>
  <si>
    <t>Sandeman Founders RSV Port</t>
  </si>
  <si>
    <t>Red Diamond Cab Svgn Wash</t>
  </si>
  <si>
    <t>Three Knights Svgn Bl</t>
  </si>
  <si>
    <t>Ninety+Cellars Lot 50 Prosco</t>
  </si>
  <si>
    <t>Citra Montepulciano</t>
  </si>
  <si>
    <t>Richard Grant Cuvee Rose Brt</t>
  </si>
  <si>
    <t>99 Bananas</t>
  </si>
  <si>
    <t>Aberfeldy 12 Yr Single Malt</t>
  </si>
  <si>
    <t>Alamos Slcn Malbec Mendoza</t>
  </si>
  <si>
    <t>Meiomi Chard</t>
  </si>
  <si>
    <t>Estancia Meritage</t>
  </si>
  <si>
    <t>Carpineto Chianti Clsc RSV</t>
  </si>
  <si>
    <t>Grey Goose Le Melon</t>
  </si>
  <si>
    <t>Luxardo Maraschino Liqueur</t>
  </si>
  <si>
    <t>Dom Carneros Brut</t>
  </si>
  <si>
    <t>Cigar Box Malbec Mendoza</t>
  </si>
  <si>
    <t>Notre Dame Cousignac CdR 13</t>
  </si>
  <si>
    <t>Benziger Cab Svgn Sonoma</t>
  </si>
  <si>
    <t>Bolla Valpolicella</t>
  </si>
  <si>
    <t>Capt Morgan Tattoo Rum</t>
  </si>
  <si>
    <t>Zenato Pinot Grigio Veneto</t>
  </si>
  <si>
    <t>Salignac VS Cognac</t>
  </si>
  <si>
    <t>Santa Rita 120 Cab Svgn</t>
  </si>
  <si>
    <t>La Bastarda Pnt Gr Sicily</t>
  </si>
  <si>
    <t>The Messenger Telegram Red 2</t>
  </si>
  <si>
    <t>Bird Dog Peach Whiskey</t>
  </si>
  <si>
    <t>J Roget Spumante</t>
  </si>
  <si>
    <t>WEIN BAUER INC</t>
  </si>
  <si>
    <t>Bauers Obstler Echt</t>
  </si>
  <si>
    <t>Benedictine Liqueur Dom</t>
  </si>
  <si>
    <t>Viniq Shimmery Liqueur</t>
  </si>
  <si>
    <t>Mouton Cadet Red Brdx</t>
  </si>
  <si>
    <t>Bota Box Svgn Bl</t>
  </si>
  <si>
    <t>BULLY BOY DISTILLERS</t>
  </si>
  <si>
    <t>Bully Boy American Whiskey</t>
  </si>
  <si>
    <t>Fetzer Gewurz</t>
  </si>
  <si>
    <t>Taylor Lake Country Red</t>
  </si>
  <si>
    <t>Firefly Apple Pie Moonshine</t>
  </si>
  <si>
    <t>Michael David Svgn Bl</t>
  </si>
  <si>
    <t>St Francis Old Vines Znfdl</t>
  </si>
  <si>
    <t>Jim Beam Rye</t>
  </si>
  <si>
    <t>Clos Pegase Carneros Chard</t>
  </si>
  <si>
    <t>Skyy Infusions Pineapple</t>
  </si>
  <si>
    <t>ChocoVine</t>
  </si>
  <si>
    <t>Belaire Sparkling Rose</t>
  </si>
  <si>
    <t>Booker's Rye</t>
  </si>
  <si>
    <t>ATLANTIC IMPORTING COMPANY</t>
  </si>
  <si>
    <t>Glendalough Double Barrel</t>
  </si>
  <si>
    <t>C Krug Cab Svgn</t>
  </si>
  <si>
    <t>Jenkins Coffee Brandy</t>
  </si>
  <si>
    <t>Firesteed Pnt Gris Ore</t>
  </si>
  <si>
    <t>Paul Dolan Deep Red 09 Mendo</t>
  </si>
  <si>
    <t>Gordons Vodka Traveler</t>
  </si>
  <si>
    <t>Metcalfe's Maple Liqueur</t>
  </si>
  <si>
    <t>Appleton Estate Reserve Rum</t>
  </si>
  <si>
    <t>Grgich Hills Chard Napa</t>
  </si>
  <si>
    <t>Bird Dog Apple Whiskey</t>
  </si>
  <si>
    <t>Folonari Pinot Grigio Venez</t>
  </si>
  <si>
    <t>Ch Montelena Cab Svgn Napa</t>
  </si>
  <si>
    <t>Ninety+Cellars Lot 53 Cab Sv</t>
  </si>
  <si>
    <t>Milagro Anejo Tequila</t>
  </si>
  <si>
    <t>Gabbiano Chianti Clsc RSV</t>
  </si>
  <si>
    <t>Vendange Svgn Bl</t>
  </si>
  <si>
    <t>After Shock Hot &amp; Cool Cinmn</t>
  </si>
  <si>
    <t>The Glenlivet Archive 21 Yr</t>
  </si>
  <si>
    <t>Pinnacle Tropical Punch Vdka</t>
  </si>
  <si>
    <t>Laphroaig Triple Wood</t>
  </si>
  <si>
    <t>LAIRD &amp; CO</t>
  </si>
  <si>
    <t>Lairds Apple Jack</t>
  </si>
  <si>
    <t>Sonoma-Cutrer Cutrer V Chard</t>
  </si>
  <si>
    <t>Jenkins Spiced Rum</t>
  </si>
  <si>
    <t>Joel Gott Chard</t>
  </si>
  <si>
    <t>B Doon Not Drinking Any Merl</t>
  </si>
  <si>
    <t>The Dreaming Tree Pnt Nr CA</t>
  </si>
  <si>
    <t>Barefoot Bubbly Brut Cuvee</t>
  </si>
  <si>
    <t>Dr McGillicuddy's Vanilla</t>
  </si>
  <si>
    <t>Arca Nova Vinho Verde</t>
  </si>
  <si>
    <t>Castle Rock Pnt Nr</t>
  </si>
  <si>
    <t>Ghost Pines Chard L Martini</t>
  </si>
  <si>
    <t>C Y Toro Frontera Malbec</t>
  </si>
  <si>
    <t>PREMIER DISTRIBUTORS</t>
  </si>
  <si>
    <t>Gazdina Rakija Pear Brandy</t>
  </si>
  <si>
    <t>F Coppola Sofia Rose</t>
  </si>
  <si>
    <t>St Francis Merlot</t>
  </si>
  <si>
    <t>Russian Standard Vodka</t>
  </si>
  <si>
    <t>Russian Standard Original</t>
  </si>
  <si>
    <t>Spalletti Toscana Rosso Palz</t>
  </si>
  <si>
    <t>Franciscan Merlot Napa</t>
  </si>
  <si>
    <t>Ch de Ribebon Brdx</t>
  </si>
  <si>
    <t>Wild Horse CC Cab Svgn</t>
  </si>
  <si>
    <t>Evan Williams Single Barrel</t>
  </si>
  <si>
    <t>Metaxa Amphora</t>
  </si>
  <si>
    <t>Grande Absente Absinthe</t>
  </si>
  <si>
    <t>Montelobos Mezcal</t>
  </si>
  <si>
    <t>Wycliff Brut</t>
  </si>
  <si>
    <t>Stolichnaya Elit Vodka</t>
  </si>
  <si>
    <t>Hirsch Selection Bourbon</t>
  </si>
  <si>
    <t>Grand Marnier Cuvee du Cent</t>
  </si>
  <si>
    <t>Warre's Late Bottled Vintage</t>
  </si>
  <si>
    <t>Zaccagnini Pnt Grigio</t>
  </si>
  <si>
    <t>Smugglers Notch Vodka</t>
  </si>
  <si>
    <t>Flag Hill Sugar Maple Liquer</t>
  </si>
  <si>
    <t>14 Hands Chard Wash</t>
  </si>
  <si>
    <t>Las Rocas Garnacha San Alej</t>
  </si>
  <si>
    <t>Lancaster Est Cab Svgn</t>
  </si>
  <si>
    <t>Salmon Run NY Rsl</t>
  </si>
  <si>
    <t>Laphroaig Cask Strength 10Yr</t>
  </si>
  <si>
    <t>Zeller Schwarze Rsl Valcknbg</t>
  </si>
  <si>
    <t>Opici Sangria</t>
  </si>
  <si>
    <t>Gnarly Head Authentic Black</t>
  </si>
  <si>
    <t>Spellbound Chard</t>
  </si>
  <si>
    <t>Hi! Prosecco</t>
  </si>
  <si>
    <t>Chloe Prosecco</t>
  </si>
  <si>
    <t>Warre's Otima 10-Yr Tawny</t>
  </si>
  <si>
    <t>Santa Lucia Sangvs Monte Ant</t>
  </si>
  <si>
    <t>VINILANDIA USA</t>
  </si>
  <si>
    <t>Tortoise Creek Rose le Charm</t>
  </si>
  <si>
    <t>Franciscan Est Chard Napa</t>
  </si>
  <si>
    <t>Jesse James America's Outlaw</t>
  </si>
  <si>
    <t>Taylor Tawny Port</t>
  </si>
  <si>
    <t>Bacardi Party Drinks Zombie</t>
  </si>
  <si>
    <t>The Dreaming Tree CC Chard</t>
  </si>
  <si>
    <t>Novelty Hill Svgn Bl</t>
  </si>
  <si>
    <t>Teeling Irish Whiskey</t>
  </si>
  <si>
    <t>Bota Box Nighthawk Dark Red</t>
  </si>
  <si>
    <t>Casa Noble Blanco Crystal</t>
  </si>
  <si>
    <t>Courvoisier 12 Yr Cognac</t>
  </si>
  <si>
    <t>Chauffe-Coeur Calvados VSOP</t>
  </si>
  <si>
    <t>Hudson Manhattan Rye</t>
  </si>
  <si>
    <t>Dolin Sweet Red Vermouth</t>
  </si>
  <si>
    <t>Valckenberg Gewurz Pfalz</t>
  </si>
  <si>
    <t>Moet &amp; Chandon Grand Vintage</t>
  </si>
  <si>
    <t>M &amp; R Asti 4 Pak</t>
  </si>
  <si>
    <t>Nikka Coffey Grain Whisky</t>
  </si>
  <si>
    <t>Livingston Cellars Red Rose</t>
  </si>
  <si>
    <t>Jadot Chardonnay</t>
  </si>
  <si>
    <t>Dewars 18 Yr Old Founders Rv</t>
  </si>
  <si>
    <t>Layer Cake Virgin Chard</t>
  </si>
  <si>
    <t>Beringer Classic Pink Moscat</t>
  </si>
  <si>
    <t>Dolin Dry White Vermouth</t>
  </si>
  <si>
    <t>Dubonnet Rouge</t>
  </si>
  <si>
    <t>Jack Daniels Family 4 Pk/50m</t>
  </si>
  <si>
    <t>Cambria Katherines Chard</t>
  </si>
  <si>
    <t>Juan Gil Jumilla Rd</t>
  </si>
  <si>
    <t>New Harbor Svgn Bl Marlboro</t>
  </si>
  <si>
    <t>Geyser Peak Cab Svgn</t>
  </si>
  <si>
    <t>Beringer Fndrs Est Chard</t>
  </si>
  <si>
    <t>Paul Masson Gr Amber Brandy</t>
  </si>
  <si>
    <t>Oyster Bay Pnt Nr Marlboro</t>
  </si>
  <si>
    <t>Nozzole Chianti Clsc RSV</t>
  </si>
  <si>
    <t>Ch Hyot Brdx Castillon</t>
  </si>
  <si>
    <t>Maso Canali Pinot Grigio Tr</t>
  </si>
  <si>
    <t>Jadot Bourgogne Pinot Noir</t>
  </si>
  <si>
    <t>Stock Italian X Dry Vermouth</t>
  </si>
  <si>
    <t>Cupcake Malbec</t>
  </si>
  <si>
    <t>Menage a Trois White</t>
  </si>
  <si>
    <t>Lugny Les Charmes Macon</t>
  </si>
  <si>
    <t>Fathom Merlot 13</t>
  </si>
  <si>
    <t>Middle Sister Drama Queen Pi</t>
  </si>
  <si>
    <t>K Volk Pnt Nr San Benito</t>
  </si>
  <si>
    <t>Sweet Baby Vyds White Peach</t>
  </si>
  <si>
    <t>Vendange Cab Svgn</t>
  </si>
  <si>
    <t>Bota Box Znfdl</t>
  </si>
  <si>
    <t>Bowman's Vodka</t>
  </si>
  <si>
    <t>Ghost Pines Red L Martini</t>
  </si>
  <si>
    <t>Smirnoff Sorbet Pine/Coconut</t>
  </si>
  <si>
    <t>Korbel Sweet Rose</t>
  </si>
  <si>
    <t>The Beach House Pinot Grigio</t>
  </si>
  <si>
    <t>Peter Vella Sangria B/B</t>
  </si>
  <si>
    <t>Black Stallion Cab Svgn Napa</t>
  </si>
  <si>
    <t>Masi Soave 2012 Classico</t>
  </si>
  <si>
    <t>Rough Rider Straight Bourbon</t>
  </si>
  <si>
    <t>Toasted Head Cab Svgn</t>
  </si>
  <si>
    <t>George Dickel Rye</t>
  </si>
  <si>
    <t>Fish Eye Chard</t>
  </si>
  <si>
    <t>Pyrat XO Reserve Rum</t>
  </si>
  <si>
    <t>Sheffield Cream Sherry</t>
  </si>
  <si>
    <t>Pinnacle Vodka Cane 4/50mls</t>
  </si>
  <si>
    <t>Ruffino Aziano Chianti Clsc</t>
  </si>
  <si>
    <t>St George Botanivore Gin</t>
  </si>
  <si>
    <t>Metaxa Ouzo</t>
  </si>
  <si>
    <t>Plomari Ouzo</t>
  </si>
  <si>
    <t>Dom Vacheron Sancerre Blanc</t>
  </si>
  <si>
    <t>Twisted Shotz Multi Pack</t>
  </si>
  <si>
    <t>Colavita Pnt Nr</t>
  </si>
  <si>
    <t>Gazdina Rakija Plum Brandy</t>
  </si>
  <si>
    <t>Glenmorangie Collection 4 Pk</t>
  </si>
  <si>
    <t>Glenrothes Vintage Rsv</t>
  </si>
  <si>
    <t>Vendange Wh Znfdl</t>
  </si>
  <si>
    <t>Belcreme de Lys Chard</t>
  </si>
  <si>
    <t>Clontarf Irish Whiskey</t>
  </si>
  <si>
    <t>Pampero Ron Anejo Aniversari</t>
  </si>
  <si>
    <t>Andre Pink</t>
  </si>
  <si>
    <t>Summers Cab Svgn Rsv</t>
  </si>
  <si>
    <t>Ardbeg Uigeadail Scotch</t>
  </si>
  <si>
    <t>Bella Sera Pnt Grigio Del</t>
  </si>
  <si>
    <t>Noilly Prat Extra Dry Vermou</t>
  </si>
  <si>
    <t>La Belle Orange Liqueur</t>
  </si>
  <si>
    <t>Dom Seguinot-Bordet Chablis</t>
  </si>
  <si>
    <t>Ghost Pines Merlot L Martini</t>
  </si>
  <si>
    <t>Three Olives Berry Vodka</t>
  </si>
  <si>
    <t>Cavicchioli Prosecco</t>
  </si>
  <si>
    <t>Rain Organics Vodka</t>
  </si>
  <si>
    <t>Vendange Pnt Grigio</t>
  </si>
  <si>
    <t>Crown Royal Hand Slct Barrel</t>
  </si>
  <si>
    <t>Jim Beam Single Barrel</t>
  </si>
  <si>
    <t>Appleton Est VX Jamaican Rum</t>
  </si>
  <si>
    <t>Gallo Twin Valley Wh Znfdl C</t>
  </si>
  <si>
    <t>Veuve Clicquot Gold Label</t>
  </si>
  <si>
    <t>Gabbiano Chianti</t>
  </si>
  <si>
    <t>Bogle Svgn Bl Cal</t>
  </si>
  <si>
    <t>Gekkeikan Black &amp; Gold Sake</t>
  </si>
  <si>
    <t>Clos du Bois RSV Chard RRV</t>
  </si>
  <si>
    <t>Clayhouse Adobe Red Paso Rbl</t>
  </si>
  <si>
    <t>Russian Standard Platinum</t>
  </si>
  <si>
    <t>Cross Springs Pnt Nr Colusa</t>
  </si>
  <si>
    <t>Mionetto Il Prosecco Spklg</t>
  </si>
  <si>
    <t>Gr Marnier Cordon Rouge VAP</t>
  </si>
  <si>
    <t>The Crossings Svgn Bl Marlbo</t>
  </si>
  <si>
    <t>Benziger Chard</t>
  </si>
  <si>
    <t>Cragganmore 12-Yr Sngle Malt</t>
  </si>
  <si>
    <t>Joseph Phelps Cab Svgn Napa</t>
  </si>
  <si>
    <t>McClelland Islay Single Mal</t>
  </si>
  <si>
    <t>Piledriver Red Blend 13</t>
  </si>
  <si>
    <t>Ch Ste Michelle Pnt Gris Was</t>
  </si>
  <si>
    <t>Terrazas RSV Malbec Mendoza</t>
  </si>
  <si>
    <t>Cruz Garcia Real Sangria Re</t>
  </si>
  <si>
    <t>Wild Horse CC Chard</t>
  </si>
  <si>
    <t>Campo Viejo Gran RSV Rioja</t>
  </si>
  <si>
    <t>Goslings Dark'N Stormy RTD</t>
  </si>
  <si>
    <t>Corazon de Agave Blanco</t>
  </si>
  <si>
    <t>DK Burst Blustery Peppermint</t>
  </si>
  <si>
    <t>PARK STREET IMPORTS LLC</t>
  </si>
  <si>
    <t>Stillhouse Apple Crisp Moons</t>
  </si>
  <si>
    <t>J Lohr Falcons Perch Pnt Nr</t>
  </si>
  <si>
    <t>Villa Massa Limoncello</t>
  </si>
  <si>
    <t>Vendange Merlot</t>
  </si>
  <si>
    <t>Sweet Baby Vyds Strawberry</t>
  </si>
  <si>
    <t>Asbach Uralt German Brandy</t>
  </si>
  <si>
    <t>Wlm Hill Est No Cst Svgn Bl</t>
  </si>
  <si>
    <t>Produttori del Barbaresco P</t>
  </si>
  <si>
    <t>Ferrari-Carano Cab Svgn Alex</t>
  </si>
  <si>
    <t>Chambord Liqueur de France</t>
  </si>
  <si>
    <t>Grind Espresso Shot</t>
  </si>
  <si>
    <t>Copain Tous Ensemble 12 Chrd</t>
  </si>
  <si>
    <t>Haywood Chamizal Znfdl 09</t>
  </si>
  <si>
    <t>Mirafiore Barolo</t>
  </si>
  <si>
    <t>Tullamore Dew 12 Yr Old</t>
  </si>
  <si>
    <t>Bushmills 10 Yr Irish Whisky</t>
  </si>
  <si>
    <t>Forefront Pine Ridge Znfdl</t>
  </si>
  <si>
    <t>Death's Door Gin</t>
  </si>
  <si>
    <t>Truchard Znfdl</t>
  </si>
  <si>
    <t>Savory &amp; James Deluxe Cream</t>
  </si>
  <si>
    <t>Midnight Moon Strawberry</t>
  </si>
  <si>
    <t>Gerard Bertrand 14 Gris Bl</t>
  </si>
  <si>
    <t>Zin 91 Old Vine Znfdl CA</t>
  </si>
  <si>
    <t>Cabot Trail Cana Cream Maple</t>
  </si>
  <si>
    <t>Cavit Chardonnay Trentino</t>
  </si>
  <si>
    <t>Livingston Chablis Cal</t>
  </si>
  <si>
    <t>Cruzan 151 Aged Rum</t>
  </si>
  <si>
    <t>Absinthe Ordinaire</t>
  </si>
  <si>
    <t>Baja Rosa Strawberry Liqueur</t>
  </si>
  <si>
    <t>Speyburn Brandan Orach</t>
  </si>
  <si>
    <t>Root 1 Cab Svgn</t>
  </si>
  <si>
    <t>Edradour 10 Yr Single Malt</t>
  </si>
  <si>
    <t>Bonny Doon Vin Gris de Cigar</t>
  </si>
  <si>
    <t>Perrier Jouet Blason Rose</t>
  </si>
  <si>
    <t>Cinnabon Cinnamon Liqueur</t>
  </si>
  <si>
    <t>J Roget Extra Dry</t>
  </si>
  <si>
    <t>Ch de Carles Brdx</t>
  </si>
  <si>
    <t>Marques de Caceres Rose</t>
  </si>
  <si>
    <t>Sutter Home Clsc Cab Svgn</t>
  </si>
  <si>
    <t>Bota Box Pnt Nr</t>
  </si>
  <si>
    <t>Talisker 18 Yr Old Scotch</t>
  </si>
  <si>
    <t>Cruzan Passion Fruit Rum</t>
  </si>
  <si>
    <t>Ranga Ranga Svgn Bl</t>
  </si>
  <si>
    <t>St Supery Svgn Bl Napa</t>
  </si>
  <si>
    <t>DiSaronno Etro Icon VAP</t>
  </si>
  <si>
    <t>Old Forester 100 Bourbon</t>
  </si>
  <si>
    <t>Villa Jolanda Peach Moscato</t>
  </si>
  <si>
    <t>Tribuno Dry Vermouth</t>
  </si>
  <si>
    <t>Merryvale Cab Svgn</t>
  </si>
  <si>
    <t>E.H. Taylor Jr Small Batch</t>
  </si>
  <si>
    <t>Apothic Inferno</t>
  </si>
  <si>
    <t>R Mondavi Pvt Slctn Cab Sv</t>
  </si>
  <si>
    <t>Sella &amp; Mosca RSV Cannonau</t>
  </si>
  <si>
    <t>Yago Sant'Gria Red</t>
  </si>
  <si>
    <t>Roth Est Svgn Bl Alex Vly</t>
  </si>
  <si>
    <t>A by Acacia Pnt Nr Cal</t>
  </si>
  <si>
    <t>Ruffino Chianti Superiore</t>
  </si>
  <si>
    <t>Martin Codax Albarino</t>
  </si>
  <si>
    <t>E.H.Taylor Jr Single Barrel</t>
  </si>
  <si>
    <t>Capt Morgan White Grapefruit</t>
  </si>
  <si>
    <t>Espolon Anejo Tequila</t>
  </si>
  <si>
    <t>Bailey's 50mL 4 Pack</t>
  </si>
  <si>
    <t>Skinnygirl Spicy Lime RTD</t>
  </si>
  <si>
    <t>Seaglass Pnt Nr</t>
  </si>
  <si>
    <t>1800 Ultimate Peach Margrita</t>
  </si>
  <si>
    <t>George Dickel No 8 Bourbon</t>
  </si>
  <si>
    <t>Predator Old Vine Znfdl Lodi</t>
  </si>
  <si>
    <t>Dewars Scratch Cask Scotch</t>
  </si>
  <si>
    <t>Villa Jolanda Strwby Moscato</t>
  </si>
  <si>
    <t>Muga Rioja RSV</t>
  </si>
  <si>
    <t>Kendall Jackson Pnt Gris VR</t>
  </si>
  <si>
    <t>Averna Amaro</t>
  </si>
  <si>
    <t>Bacio Divino 12 Pazzo</t>
  </si>
  <si>
    <t>Moet Nectar Imperial Rose</t>
  </si>
  <si>
    <t>Silverado Svgn Bl Napa</t>
  </si>
  <si>
    <t>Skyy Infusions TX Grapefruit</t>
  </si>
  <si>
    <t>Molletto Grappa di Barbera</t>
  </si>
  <si>
    <t>Banfi Rosso di Montalcino</t>
  </si>
  <si>
    <t>Antigal Uno Malbec Mendoza</t>
  </si>
  <si>
    <t>Ch Ste Michelle Gewurz Colum</t>
  </si>
  <si>
    <t>The Glenlivet 12 Yr Gift Pk</t>
  </si>
  <si>
    <t>Kahlua French Vanilla</t>
  </si>
  <si>
    <t>Mount Veeder Cab Svgn</t>
  </si>
  <si>
    <t>Peter Paul Live Free or Die</t>
  </si>
  <si>
    <t>Meukow 90</t>
  </si>
  <si>
    <t>Sutter Home Cab Svgn</t>
  </si>
  <si>
    <t>Line 39 Svgn Bl Lake County</t>
  </si>
  <si>
    <t>The Irishman Single Malt</t>
  </si>
  <si>
    <t>Erath Pnt Nr Estate OR</t>
  </si>
  <si>
    <t>Carlo Rossi Spanada Sangria</t>
  </si>
  <si>
    <t>Barefoot Svgn Bl Cal</t>
  </si>
  <si>
    <t>Mumm Napa Cuvee M Sparkling</t>
  </si>
  <si>
    <t>Frei Bros RSV Pnt Nr RRV</t>
  </si>
  <si>
    <t>Pernod Anise Liqueur</t>
  </si>
  <si>
    <t>Sweet Revenge</t>
  </si>
  <si>
    <t>Absolut Berri Acai</t>
  </si>
  <si>
    <t>Ch St Jean Belle Terre Chard</t>
  </si>
  <si>
    <t>DUKE Kentucky Bourbon</t>
  </si>
  <si>
    <t>Ole Smoky Wh Lightin'Moonshn</t>
  </si>
  <si>
    <t>Sterling Vntrs Pnt Grigio</t>
  </si>
  <si>
    <t>Newton Chard Napa/Sonoma</t>
  </si>
  <si>
    <t>Colombo Cape Bleue Rose VdP</t>
  </si>
  <si>
    <t>WolfHound Irish Whiskey</t>
  </si>
  <si>
    <t>Placido Pinot Grigio Venezi</t>
  </si>
  <si>
    <t>Bruichladdich Scotish Barley</t>
  </si>
  <si>
    <t>Smoking Loon Svgn Bl Cal</t>
  </si>
  <si>
    <t>Pine Ridge Chn Bl/Viognier</t>
  </si>
  <si>
    <t>Crystal Head Aurora Vodka</t>
  </si>
  <si>
    <t>Campo Viejo Tempranillo</t>
  </si>
  <si>
    <t>Johnnie Walker Select Casks</t>
  </si>
  <si>
    <t>Crown Royal Honey Limited</t>
  </si>
  <si>
    <t>Big House Red Cal</t>
  </si>
  <si>
    <t>Sutter Home Merlot Cal</t>
  </si>
  <si>
    <t>Jagermeister Spice</t>
  </si>
  <si>
    <t>Los Amantes Reposado Mezcal</t>
  </si>
  <si>
    <t>Peter Vella Merlot Calif B/B</t>
  </si>
  <si>
    <t>Justin Vyds 13 Svgn Bl C Cst</t>
  </si>
  <si>
    <t>Cazadores Blanco Tequila</t>
  </si>
  <si>
    <t>Kunde Chard Sonoma Valley</t>
  </si>
  <si>
    <t>Ardbeg Corryvreckan Scotch</t>
  </si>
  <si>
    <t>Milagro Silver Select Barrel</t>
  </si>
  <si>
    <t>Duboeuf Beaujolais Villages</t>
  </si>
  <si>
    <t>Chalk Hill Chard</t>
  </si>
  <si>
    <t>Craigellachie 13 Yr Scotch</t>
  </si>
  <si>
    <t>Beaulieu Cab Svgn Napa</t>
  </si>
  <si>
    <t>Green Spot Irish Whiskey</t>
  </si>
  <si>
    <t>St Remy XO Napoleon Brandy</t>
  </si>
  <si>
    <t>Vina Zaco Tempranillo Rioja</t>
  </si>
  <si>
    <t>Beringer Classic Red Moscato</t>
  </si>
  <si>
    <t>E&amp;J Apple Brandy</t>
  </si>
  <si>
    <t>Gnarly Head 1924 Double Blac</t>
  </si>
  <si>
    <t>Tiefenbrunner Pnt Grigio</t>
  </si>
  <si>
    <t>Noble Vines 667 Pnt Nr Mntry</t>
  </si>
  <si>
    <t>Nicolas Feuillatte Brut</t>
  </si>
  <si>
    <t>Midnight Moon Blueberry</t>
  </si>
  <si>
    <t>TAKARA SAKE USA INC</t>
  </si>
  <si>
    <t>Sho Chiku Bai Takara Sake</t>
  </si>
  <si>
    <t>Achaval Ferrer Malbec</t>
  </si>
  <si>
    <t>Cline Cool Climate Pnt Nr</t>
  </si>
  <si>
    <t>Peter Vella Chablis B/B</t>
  </si>
  <si>
    <t>Jack Daniels Tenn Fire VAP</t>
  </si>
  <si>
    <t>Fish Eye Cab Svgn</t>
  </si>
  <si>
    <t>Flowers Chard Sonoma Cst</t>
  </si>
  <si>
    <t>Casa Noble Reposado</t>
  </si>
  <si>
    <t>Montezuma Blue Tequila Liqu</t>
  </si>
  <si>
    <t>Kenwood Svgn Bl Sonoma</t>
  </si>
  <si>
    <t>Verrazzano Chianti Clsc</t>
  </si>
  <si>
    <t>Dr McGillicuddy's Peach</t>
  </si>
  <si>
    <t>Querceto Sangiovese</t>
  </si>
  <si>
    <t>Bakers Bourbon</t>
  </si>
  <si>
    <t>Darkhorse Red</t>
  </si>
  <si>
    <t>Rutherford Ranch Cab Svgn</t>
  </si>
  <si>
    <t>Jolivet Sancerre</t>
  </si>
  <si>
    <t>Red Guitar Sangria</t>
  </si>
  <si>
    <t>SEA BREEZE CELLARS LLC</t>
  </si>
  <si>
    <t>Gruet Brut New Mexico</t>
  </si>
  <si>
    <t>Willamette Whole Clst Pnt Nr</t>
  </si>
  <si>
    <t>Jaboulet Cotes du Rhone Par</t>
  </si>
  <si>
    <t>Nobilo Icon Svgn Bl Marlboro</t>
  </si>
  <si>
    <t>St Clement Svgn Bl</t>
  </si>
  <si>
    <t>Ch Ste Michelle Indn W Chard</t>
  </si>
  <si>
    <t>Blackstone Chard Monterey</t>
  </si>
  <si>
    <t>Stateland Cellars Cab Svgn 1</t>
  </si>
  <si>
    <t>Talbott Sleepy Hollow Chard</t>
  </si>
  <si>
    <t>DeLeon Platinum Tequila</t>
  </si>
  <si>
    <t>Little Penguin Chard Ausl</t>
  </si>
  <si>
    <t>Great Western Brut</t>
  </si>
  <si>
    <t>Jenkins Melon Liqueur</t>
  </si>
  <si>
    <t>Sandeman Tawny Port</t>
  </si>
  <si>
    <t>Wild Turkey Russell's Rsv</t>
  </si>
  <si>
    <t>Sheep Dip Scotch</t>
  </si>
  <si>
    <t>Gallo Sweet Vermouth</t>
  </si>
  <si>
    <t>Patron Roca Anejo Tequila</t>
  </si>
  <si>
    <t>Ciroc Amaretto Vodka</t>
  </si>
  <si>
    <t>Cavit Pinot Grigio Delle Ve</t>
  </si>
  <si>
    <t>Mer Soleil Silver Chard</t>
  </si>
  <si>
    <t>Jacobs Crk Chard</t>
  </si>
  <si>
    <t>Fish Eye Merlot</t>
  </si>
  <si>
    <t>Chloe Pnt Nr</t>
  </si>
  <si>
    <t>Los Amantes Mezcal</t>
  </si>
  <si>
    <t>Skyy Infusions Pacific Blueb</t>
  </si>
  <si>
    <t>Jack Daniels Honey + Glass</t>
  </si>
  <si>
    <t>Frogs Leap Cab Svgn Napa</t>
  </si>
  <si>
    <t>Buehler Cab Svgn Napa</t>
  </si>
  <si>
    <t>Adelsheim Pnt Nr Ore</t>
  </si>
  <si>
    <t>R Mondavi Privt Slct Chard</t>
  </si>
  <si>
    <t>Kendall Jackson Vntrs Rsl Rs</t>
  </si>
  <si>
    <t>R M Woodbridge Malbec</t>
  </si>
  <si>
    <t>Cesari Valpolicella Clsc Am</t>
  </si>
  <si>
    <t>Santa Margherita Prosecco V</t>
  </si>
  <si>
    <t>Mas Janeil Cotes Roussillon</t>
  </si>
  <si>
    <t>Santa Rita RSV Cab Svgn</t>
  </si>
  <si>
    <t>Auchentoshan 12 Yr Sngle Mlt</t>
  </si>
  <si>
    <t>Tyrconnell Irish Whiskey</t>
  </si>
  <si>
    <t>Stoli Mini Bar 5/50mLs Pack</t>
  </si>
  <si>
    <t>Pinnacle Vodka 100 Proof</t>
  </si>
  <si>
    <t>Gnarly Head Pnt Grigio</t>
  </si>
  <si>
    <t>Bauchant Orange Liqueur</t>
  </si>
  <si>
    <t>Cavit Moscato</t>
  </si>
  <si>
    <t>Great Western X Dry</t>
  </si>
  <si>
    <t>Menage a Trois Pnt Grigio</t>
  </si>
  <si>
    <t>Auchentoshan American Oak</t>
  </si>
  <si>
    <t>James Oliver American Whisky</t>
  </si>
  <si>
    <t>Los Cardos Malbec Mendoza</t>
  </si>
  <si>
    <t>Hennessy VSOP Cognac + 50mL</t>
  </si>
  <si>
    <t>Dalliance Chardonnay</t>
  </si>
  <si>
    <t>James Oliver Rye Whisky</t>
  </si>
  <si>
    <t>Smirnoff Sourced Cran Apple</t>
  </si>
  <si>
    <t>Stark Conde Cab Svgn</t>
  </si>
  <si>
    <t>Grahams Six Grapes</t>
  </si>
  <si>
    <t>Irony Cab Svgn</t>
  </si>
  <si>
    <t>Powers Signature Release</t>
  </si>
  <si>
    <t>Schmitt Sohne Relax Pink Ros</t>
  </si>
  <si>
    <t>Argyle Willamette Pnt Nr</t>
  </si>
  <si>
    <t>Casamigos Reposado Tequila</t>
  </si>
  <si>
    <t>Castello Chianti Classico</t>
  </si>
  <si>
    <t>The Naked Grape Pnt Grigio</t>
  </si>
  <si>
    <t>W Hill Est Merlot Cntrl Cst</t>
  </si>
  <si>
    <t>Jack Daniels Sinatra Select</t>
  </si>
  <si>
    <t>J Lohr Los Osos Merlot</t>
  </si>
  <si>
    <t>Alamos Ridge Cab Svgn Mendza</t>
  </si>
  <si>
    <t>Bolla Amarone Valpolicella</t>
  </si>
  <si>
    <t>Noble Vines 446 Chard Monter</t>
  </si>
  <si>
    <t>Sogno di Sorrento Lemoncell</t>
  </si>
  <si>
    <t>Double Cross Vodka</t>
  </si>
  <si>
    <t>R Mondavi Merlot Napa</t>
  </si>
  <si>
    <t>Gnarly Head Pnt Nr</t>
  </si>
  <si>
    <t>Essenciel Paradis Prvnc Rose</t>
  </si>
  <si>
    <t>Grand MacNish 12 Yr Old</t>
  </si>
  <si>
    <t>James E Pepper Bourbon</t>
  </si>
  <si>
    <t>Barefoot Cellars Pnt Nr</t>
  </si>
  <si>
    <t>Carpineto Vino Nobile RSV d</t>
  </si>
  <si>
    <t>Duck Pond Willamette Pnt Nr</t>
  </si>
  <si>
    <t>Manischewitz Concord Kosher</t>
  </si>
  <si>
    <t>Mouton Cadet Rose</t>
  </si>
  <si>
    <t>McManis Cab Svgn Cal</t>
  </si>
  <si>
    <t>Grgich Hills Cab Svgn Napa</t>
  </si>
  <si>
    <t>KAH Blanco Tequila</t>
  </si>
  <si>
    <t>Milagro Tequila Anejo SBR</t>
  </si>
  <si>
    <t>Bully Hill Love My Goat Rd</t>
  </si>
  <si>
    <t>Broadbent Vinho Verde Wh</t>
  </si>
  <si>
    <t>Talisker Distillers Edition</t>
  </si>
  <si>
    <t>Baroca White Rum</t>
  </si>
  <si>
    <t>Taylor Cream Sherry</t>
  </si>
  <si>
    <t>99 Apples Schnapps Liqueur</t>
  </si>
  <si>
    <t>Melini Borghi D'Elsa Chiant</t>
  </si>
  <si>
    <t>Gandia Hoya de Cadenas RSV</t>
  </si>
  <si>
    <t>Morellino d Scansano Rsv</t>
  </si>
  <si>
    <t>Cade Cab Svgn Howell Mtn</t>
  </si>
  <si>
    <t>Black Box Rsl</t>
  </si>
  <si>
    <t>F Coppola Sofia Bl de Bl</t>
  </si>
  <si>
    <t>Midnight Moon Moonshine</t>
  </si>
  <si>
    <t>Arpa Brunello di Montalcino</t>
  </si>
  <si>
    <t>Estancia Pnt Grigio Cal</t>
  </si>
  <si>
    <t>The Glendronach 12 Yr Scotch</t>
  </si>
  <si>
    <t>Ch Carignan Brdx</t>
  </si>
  <si>
    <t>Big House Red</t>
  </si>
  <si>
    <t>Three Olives Strawberry</t>
  </si>
  <si>
    <t>Santa Rita RSV Svgn Bl</t>
  </si>
  <si>
    <t>Frei Bros RSV Mendcno Merlot</t>
  </si>
  <si>
    <t>Bowmore Darkest Islay 15 Yr</t>
  </si>
  <si>
    <t>Banshee Pnt Nr Sonoma Cnty</t>
  </si>
  <si>
    <t>Port Charlotte Scotch Barley</t>
  </si>
  <si>
    <t>Skinnygirl W Peach Margarita</t>
  </si>
  <si>
    <t>Avion Anejo Tequila</t>
  </si>
  <si>
    <t>C Y Toro Frontera Chard</t>
  </si>
  <si>
    <t>Notre Dame Cousignac Vent 14</t>
  </si>
  <si>
    <t>Frisk Prickly Rsl</t>
  </si>
  <si>
    <t>KAH Reposado Tequila</t>
  </si>
  <si>
    <t>Artesa Carneros Pnt Nr</t>
  </si>
  <si>
    <t>Ca'Momi Cab Svgn Napa</t>
  </si>
  <si>
    <t>Art In The Age Snap</t>
  </si>
  <si>
    <t>Talbott Kali Hart Mtry Chard</t>
  </si>
  <si>
    <t>Ridge Three Valleys Sonoma</t>
  </si>
  <si>
    <t>David Bruce Pnt Nr RRV</t>
  </si>
  <si>
    <t>Four Vines Naked Chard</t>
  </si>
  <si>
    <t>Papa's Pilar Dark Rum</t>
  </si>
  <si>
    <t>Alphonse Dolly Sancerre Cvee</t>
  </si>
  <si>
    <t>Screech Rum</t>
  </si>
  <si>
    <t>Tres Generaciones Reposado</t>
  </si>
  <si>
    <t>Gekkeikan Plum Wine</t>
  </si>
  <si>
    <t>Barefoot Refresh Crisp White</t>
  </si>
  <si>
    <t>Paul Dolan Svgn Bl 14 Potter</t>
  </si>
  <si>
    <t>Tom Gore Cabernet Svgn CA</t>
  </si>
  <si>
    <t>Art In The Age Root Liqueur</t>
  </si>
  <si>
    <t>Markham Merlot</t>
  </si>
  <si>
    <t>King Est Pnt Nr Ore</t>
  </si>
  <si>
    <t>R M Woodbridge Moscato</t>
  </si>
  <si>
    <t>Billecart-Salmon Brut Rose</t>
  </si>
  <si>
    <t>Steele Chard Cal</t>
  </si>
  <si>
    <t>Stolichnaya Chocolat Kokonut</t>
  </si>
  <si>
    <t>Bonterra Svgn Bl Organic</t>
  </si>
  <si>
    <t>Oh Schist Rsl</t>
  </si>
  <si>
    <t>The Macallan 25 Yr Old</t>
  </si>
  <si>
    <t>14 Hands Pinot Grigio</t>
  </si>
  <si>
    <t>Three Olives Vodka w3 50mls</t>
  </si>
  <si>
    <t>G Vigouroux L Comtes Cahours</t>
  </si>
  <si>
    <t>Gnarly Head Authentic Red</t>
  </si>
  <si>
    <t>Sean Minor Cab Svgn</t>
  </si>
  <si>
    <t>La Maialina Gertrude Red</t>
  </si>
  <si>
    <t>Jadot Burgundy Hills Wh 14</t>
  </si>
  <si>
    <t>Belvedere Cytrus Vodka</t>
  </si>
  <si>
    <t>Five Rivers Pnt Nr</t>
  </si>
  <si>
    <t>Joel Gott Pnt Nr</t>
  </si>
  <si>
    <t>F Coppola Rosso Bianco Pnt G</t>
  </si>
  <si>
    <t>Paul Masson Rose</t>
  </si>
  <si>
    <t>Noble Vines 181 Merlot Lodi</t>
  </si>
  <si>
    <t>DeKuyper Anisette</t>
  </si>
  <si>
    <t>De Loach Chard Cal</t>
  </si>
  <si>
    <t>Marcus James Chard</t>
  </si>
  <si>
    <t>Broker's London Dry Gin</t>
  </si>
  <si>
    <t>Gallo Twin Valley Svgn Bl Ca</t>
  </si>
  <si>
    <t>Clos Pegase Svgn Bl Napa</t>
  </si>
  <si>
    <t>Corzo Anejo Tequila</t>
  </si>
  <si>
    <t>Rex Goliath Pnt Nr</t>
  </si>
  <si>
    <t>Seagrams VO Gold</t>
  </si>
  <si>
    <t>Poland Spring Gin</t>
  </si>
  <si>
    <t>Emblem Cab Svgn</t>
  </si>
  <si>
    <t>Kahlua Midnight</t>
  </si>
  <si>
    <t>Menage a Trois Cab Svgn</t>
  </si>
  <si>
    <t>R Mondavi Chard Napa</t>
  </si>
  <si>
    <t>Midnight Moon</t>
  </si>
  <si>
    <t>Barefoot Sweet Red</t>
  </si>
  <si>
    <t>Pinnacle Gin</t>
  </si>
  <si>
    <t>Gallo Fairbanks Red Port</t>
  </si>
  <si>
    <t>Midnight Moon Blackberry</t>
  </si>
  <si>
    <t>Three Olives Peach Vodka</t>
  </si>
  <si>
    <t>Parducci 13 True Grit Chard</t>
  </si>
  <si>
    <t>Jefferson's Ocean Aged Cask</t>
  </si>
  <si>
    <t>Ch La Rousseliere St Estephe</t>
  </si>
  <si>
    <t>Wente Riva Ranch Chard</t>
  </si>
  <si>
    <t>Penfolds Koonunga Hills Shir</t>
  </si>
  <si>
    <t>Lagaria Venezie Pnt Grigio</t>
  </si>
  <si>
    <t>The Macallan No.2 Edition</t>
  </si>
  <si>
    <t>J Vineyards Brut 20</t>
  </si>
  <si>
    <t>Madria Sangria</t>
  </si>
  <si>
    <t>Luxardo Maraschino Cherries</t>
  </si>
  <si>
    <t>Ca'Montini Pinot Grigio Tre</t>
  </si>
  <si>
    <t>Noilly Prat Sweet Vermouth</t>
  </si>
  <si>
    <t>Taylor Nys Cream Sherry</t>
  </si>
  <si>
    <t>Murphy-Goode Cab Svgn Cal</t>
  </si>
  <si>
    <t>Faust Cab Svgn Napa Valley</t>
  </si>
  <si>
    <t>Veuve Clicquot Brut Grande</t>
  </si>
  <si>
    <t>Vinsacro Rioja</t>
  </si>
  <si>
    <t>Tomaiolo Pinot Grigio</t>
  </si>
  <si>
    <t>Kahlua Mocha</t>
  </si>
  <si>
    <t>L Martini RSV Cab Svgn Alex</t>
  </si>
  <si>
    <t>Joel Gott Znfdl</t>
  </si>
  <si>
    <t>Man Svgn Bl</t>
  </si>
  <si>
    <t>Line 39 Chard</t>
  </si>
  <si>
    <t>Twenty 2 Vodka</t>
  </si>
  <si>
    <t>Barefoot Cellars Red Moscato</t>
  </si>
  <si>
    <t>Movendo Moscato</t>
  </si>
  <si>
    <t>Hine Rare VSOP</t>
  </si>
  <si>
    <t>Pacific Rim Rsl</t>
  </si>
  <si>
    <t>Skinnygirl Sweet'Arita</t>
  </si>
  <si>
    <t>Souverain Chard N Cst</t>
  </si>
  <si>
    <t>Sandeman Fine Rich Madeira</t>
  </si>
  <si>
    <t>Kim Crawford Svgn Bl Sptfire</t>
  </si>
  <si>
    <t>Alice White Chard Ausl</t>
  </si>
  <si>
    <t>Layer Cake Barosa Shiraz</t>
  </si>
  <si>
    <t>BV Coastal Estate Cab Svgn</t>
  </si>
  <si>
    <t>Highland Park Dark Origins</t>
  </si>
  <si>
    <t>Siduri Pnt Nr Williamette Vy</t>
  </si>
  <si>
    <t>Jackson Morgan Salted Carmel</t>
  </si>
  <si>
    <t>PSP WINES</t>
  </si>
  <si>
    <t>I Lauri Bajo Montepul d'Abru</t>
  </si>
  <si>
    <t>Jose Cuervo Silver w/Marg Mx</t>
  </si>
  <si>
    <t>Drops of Jupiter Red</t>
  </si>
  <si>
    <t>Ghost Pines Pnt Nr L Martini</t>
  </si>
  <si>
    <t>Forbidden Secret Dark Mocha</t>
  </si>
  <si>
    <t>Cusumano Nero D'Avola Sicily</t>
  </si>
  <si>
    <t>Girls in the Vineyard Cab S</t>
  </si>
  <si>
    <t>Amador Double Barrel Bourbon</t>
  </si>
  <si>
    <t>Barco Negro Douro</t>
  </si>
  <si>
    <t>MacMurray Ranch Chard Sonoma</t>
  </si>
  <si>
    <t>Old Mexico Gold Tequila</t>
  </si>
  <si>
    <t>Gran Centenario Anejo</t>
  </si>
  <si>
    <t>Armand De Brignac Brut</t>
  </si>
  <si>
    <t>Troublemaker Red</t>
  </si>
  <si>
    <t>TAMWORTH DISTILLING</t>
  </si>
  <si>
    <t>White Mountain Vodka</t>
  </si>
  <si>
    <t>Robert Sinskey Pnt Nr Carner</t>
  </si>
  <si>
    <t>Estancia Merlot Central Cst</t>
  </si>
  <si>
    <t>Infamous Goose Svgn Bl</t>
  </si>
  <si>
    <t>James E Pepper 1776 Rye</t>
  </si>
  <si>
    <t>Gnarly Head Chard Cal</t>
  </si>
  <si>
    <t>Perrier Jouet Belle Epoque</t>
  </si>
  <si>
    <t>Ardmore Legacy Single Malt</t>
  </si>
  <si>
    <t>Irony Pnt Nr Monterey</t>
  </si>
  <si>
    <t>C Y Toro Frontera Svgn Bl</t>
  </si>
  <si>
    <t>Bota Box Merlot Cal</t>
  </si>
  <si>
    <t>Paraduxx Red Duckhorn Napa</t>
  </si>
  <si>
    <t>Landmark Overlook Chard</t>
  </si>
  <si>
    <t>Artesa Carneros Chard</t>
  </si>
  <si>
    <t>Ch Montelena Chard Napa</t>
  </si>
  <si>
    <t>Mumm Napa Bl de Blanc</t>
  </si>
  <si>
    <t>Sean Minor Carneros Pnt Nr</t>
  </si>
  <si>
    <t>Schmitt Sohne Spatlese Psprt</t>
  </si>
  <si>
    <t>Mouton Cadet White Brdx</t>
  </si>
  <si>
    <t>ZORVINO VINEYARDS</t>
  </si>
  <si>
    <t>Zorvino Bacca Z Blackberry</t>
  </si>
  <si>
    <t>Gabbiano Chianti Clsc</t>
  </si>
  <si>
    <t>Elk Cove Pnt Gris Ore</t>
  </si>
  <si>
    <t>Darkhorse Merlot</t>
  </si>
  <si>
    <t>Pigs Nose Scotch</t>
  </si>
  <si>
    <t>Jose Cuervo Lite Wh Peach</t>
  </si>
  <si>
    <t>Nardi Casale 08 Bosco Brunel</t>
  </si>
  <si>
    <t>Uisce Beatha Irish Whisky</t>
  </si>
  <si>
    <t>Riunite Moscato</t>
  </si>
  <si>
    <t>Murphy-Goode Chard Sonoma</t>
  </si>
  <si>
    <t>Dom Serene Yamhill Cv Pnt Nr</t>
  </si>
  <si>
    <t>Don Felix Anejo Tequila</t>
  </si>
  <si>
    <t>Arrow White Creme de Cacao</t>
  </si>
  <si>
    <t>Glenmorangie Original VAP</t>
  </si>
  <si>
    <t>Beringer Fndrs Est Merlot</t>
  </si>
  <si>
    <t>Gallo Twin Valley Chard Cal</t>
  </si>
  <si>
    <t>Glenrothes Sherry Cask Rsv</t>
  </si>
  <si>
    <t>J Drouhin Chablis</t>
  </si>
  <si>
    <t>Carpineto Dogajolo Tuscan R</t>
  </si>
  <si>
    <t>Highland Park 15 Yr Old</t>
  </si>
  <si>
    <t>Skyy Infusions Dragon Fruit</t>
  </si>
  <si>
    <t>Duckhorn Decoy Znfdl Napa Vl</t>
  </si>
  <si>
    <t>Tres Agaves Blanco Tequila</t>
  </si>
  <si>
    <t>Seagrams VO Canadian Whiskey</t>
  </si>
  <si>
    <t>Thierry Delaunay Tour Svgn B</t>
  </si>
  <si>
    <t>Rive Droite Rive Gauche CDR</t>
  </si>
  <si>
    <t>Ch Ste Michelle Hrse Hvn Svg</t>
  </si>
  <si>
    <t>Kim Crawford Chard Unoaked</t>
  </si>
  <si>
    <t>Wild Turkey Rare Breed</t>
  </si>
  <si>
    <t>Louis Latour 12 Marsannay Bl</t>
  </si>
  <si>
    <t>R.Mondavi PS Bourbon Barrel</t>
  </si>
  <si>
    <t>Bacardi Party Mai Tai</t>
  </si>
  <si>
    <t>Calvados Boulard Grnd Brandy</t>
  </si>
  <si>
    <t>Pichot Dom Moriette Vouvray</t>
  </si>
  <si>
    <t>Block Nine Caiden Vyd Pnt Nr</t>
  </si>
  <si>
    <t>Silverado Merlot Napa</t>
  </si>
  <si>
    <t>Napa Highlands Meritage</t>
  </si>
  <si>
    <t>Kinky Gold Liqueur</t>
  </si>
  <si>
    <t>Zabrin de Fuego Garnacha</t>
  </si>
  <si>
    <t>Primaterra Pnt Grigio</t>
  </si>
  <si>
    <t>F Coppola Rosso Bianco Rosso</t>
  </si>
  <si>
    <t>Morgan Winery Metalico Chard</t>
  </si>
  <si>
    <t>Picpoul d Pinet HB Languedoc</t>
  </si>
  <si>
    <t>Lindemans Bin 40 Merlot</t>
  </si>
  <si>
    <t>Layer Cake Primitivo Puglia</t>
  </si>
  <si>
    <t>Gallo Copperidge Chard Cal</t>
  </si>
  <si>
    <t>Spy Valley Svgn Bl Marlboro</t>
  </si>
  <si>
    <t>Dom Bousquet Malbec Mendoza</t>
  </si>
  <si>
    <t>C R Clrs Fortissimo Red</t>
  </si>
  <si>
    <t>Cambria Julias Vyd Pnt Nr</t>
  </si>
  <si>
    <t>La Posta Angel Plucci Malbec</t>
  </si>
  <si>
    <t>De Loach Pnt Nr</t>
  </si>
  <si>
    <t>Antinori Villa Chianti Class</t>
  </si>
  <si>
    <t>1800 Silver w/ Shot Glasses</t>
  </si>
  <si>
    <t>Gold Crown Vodka</t>
  </si>
  <si>
    <t>Rebel Yell Small Batch Rye</t>
  </si>
  <si>
    <t>Trimbach Pnt Bl</t>
  </si>
  <si>
    <t>Campo Viejo Gr Cava Brut Rsv</t>
  </si>
  <si>
    <t>Inniskillin Icewn Ngra Vidal</t>
  </si>
  <si>
    <t>The London No 1 Gin</t>
  </si>
  <si>
    <t>Ch Montaud Cotes de Provence</t>
  </si>
  <si>
    <t>Cuervo Silver Rolling Stones</t>
  </si>
  <si>
    <t>Duckhorn Decoy Merlot Sonoma</t>
  </si>
  <si>
    <t>Chronic Cellars Purple Parad</t>
  </si>
  <si>
    <t>Ch de Montfort Vouvray</t>
  </si>
  <si>
    <t>Beringer Chard Private RSV</t>
  </si>
  <si>
    <t>Boggy Meadow Switchel Vodka</t>
  </si>
  <si>
    <t>GlenDronach 15 Yr Scotch</t>
  </si>
  <si>
    <t>De Loach Cab Svgn Cal</t>
  </si>
  <si>
    <t>Carmel Road Pnt Nr Monterey</t>
  </si>
  <si>
    <t>Ch La Mission Haut-Brion 10</t>
  </si>
  <si>
    <t>Hornitos Reposado VAP</t>
  </si>
  <si>
    <t>Charles Smith Boom Boom Syra</t>
  </si>
  <si>
    <t>Sauza Tres Generaciones Pla</t>
  </si>
  <si>
    <t>Morgan Winery Highland Chard</t>
  </si>
  <si>
    <t>General John Stark Vodka</t>
  </si>
  <si>
    <t>Jos Phelps Chard</t>
  </si>
  <si>
    <t>Cupcake Angel Food</t>
  </si>
  <si>
    <t>A by Acacia Unoaked Chard Ca</t>
  </si>
  <si>
    <t>Barefoot Sparklng Pnt Grigio</t>
  </si>
  <si>
    <t>Cavit Merlot Trentino</t>
  </si>
  <si>
    <t>Russo Limoncello</t>
  </si>
  <si>
    <t>Livingston Merlot Cal</t>
  </si>
  <si>
    <t>Avion Tequila 3/50ml Sampler</t>
  </si>
  <si>
    <t>Citra Pnt Grigio</t>
  </si>
  <si>
    <t>Clos du Bois RSV Cab Svgn</t>
  </si>
  <si>
    <t>Chartron La Fleur Brdx Whit</t>
  </si>
  <si>
    <t>Grand Mayan Ultra Aged Teq</t>
  </si>
  <si>
    <t>Giesen Svgn Bl</t>
  </si>
  <si>
    <t>Marques de Caceres Blanco Wh</t>
  </si>
  <si>
    <t>A by Acacia Chard Cal</t>
  </si>
  <si>
    <t>Corner Creek Rsv Bourbon</t>
  </si>
  <si>
    <t>House Wine Chard</t>
  </si>
  <si>
    <t>Mirassou Chard Cntrl Coast</t>
  </si>
  <si>
    <t>Deanston SM Virgin Oak</t>
  </si>
  <si>
    <t>Menage a Trois Chard</t>
  </si>
  <si>
    <t>Ch Beauchene Rose</t>
  </si>
  <si>
    <t>Eppa Red Sangria Organic</t>
  </si>
  <si>
    <t>Livingston Clrs Wh Znfdl Cal</t>
  </si>
  <si>
    <t>Schmitt Sohne Auslese</t>
  </si>
  <si>
    <t>Egan's Single Malt Irish Wh</t>
  </si>
  <si>
    <t>Rosemount Diamond Cab Svgn</t>
  </si>
  <si>
    <t>Newport Vyds Great White RI</t>
  </si>
  <si>
    <t>Sonoma-Cutrer Pnt Nr</t>
  </si>
  <si>
    <t>Ponzi Willamette Pnt Nr</t>
  </si>
  <si>
    <t>Kermit Lynch Cotes du Rhone</t>
  </si>
  <si>
    <t>Murphy-Goode Svgn Bl</t>
  </si>
  <si>
    <t>Borsao Campo de Borja Red</t>
  </si>
  <si>
    <t>Barefoot Bubbly Prosecco</t>
  </si>
  <si>
    <t>SOUTHERN GLAZERS W&amp;S OF NE</t>
  </si>
  <si>
    <t>Zaccagnini Rsl</t>
  </si>
  <si>
    <t>Colombo Marsala Sweet</t>
  </si>
  <si>
    <t>Prophecy Svgn Bl</t>
  </si>
  <si>
    <t>Bowman Brothers Small Batch</t>
  </si>
  <si>
    <t>Trinchero Main St Cab Svgn</t>
  </si>
  <si>
    <t>Pike Creek Canadian Whisky</t>
  </si>
  <si>
    <t>X Rated Fusion Liqueur</t>
  </si>
  <si>
    <t>Slingshot Cab Svgn</t>
  </si>
  <si>
    <t>HOOD RIVER DISTILLERS, Inc.</t>
  </si>
  <si>
    <t>Pendleton 1910</t>
  </si>
  <si>
    <t>Liberty School Pnt Nr CC</t>
  </si>
  <si>
    <t>Montgras RSV Svgn Bl Casabln</t>
  </si>
  <si>
    <t>Billecart-Salmon Brut Rsv</t>
  </si>
  <si>
    <t>Sweet Baby Vyds Raspberry</t>
  </si>
  <si>
    <t>Sharpe Hill Ballet of Angel</t>
  </si>
  <si>
    <t>Trivento Select Mendz Malbec</t>
  </si>
  <si>
    <t>Monte Alban Mezcal</t>
  </si>
  <si>
    <t>R M Woodbridge Cab/Merlot</t>
  </si>
  <si>
    <t>Omaka Springs Svgn Bl</t>
  </si>
  <si>
    <t>Banfi Chianti Clsc Tuscany</t>
  </si>
  <si>
    <t>Tres Agaves Anejo Tequila</t>
  </si>
  <si>
    <t>Carpineto Dogajolo Tuscan Wh</t>
  </si>
  <si>
    <t>Wild Horse CC Merlot</t>
  </si>
  <si>
    <t>C Y Toro Gran Reserva Cab Sv</t>
  </si>
  <si>
    <t>Blufeld Rsl</t>
  </si>
  <si>
    <t>Elk Cove Pnt Nr Ore</t>
  </si>
  <si>
    <t>Jacobs Crk Cab Svgn</t>
  </si>
  <si>
    <t>Saldo Znfdl Cal</t>
  </si>
  <si>
    <t>LaBelle Winery Granite Red</t>
  </si>
  <si>
    <t>Ch Ste Michelle Eroica Rsl W</t>
  </si>
  <si>
    <t>Tommasi Poggio Al Tufo Rompi</t>
  </si>
  <si>
    <t>Taken Red Napa</t>
  </si>
  <si>
    <t>R Mondavi Pvt Sel Svgn Bl</t>
  </si>
  <si>
    <t>Tommasi Valpo Clsc Supr Rafl</t>
  </si>
  <si>
    <t>Girl &amp; Dragon Cab Svgn</t>
  </si>
  <si>
    <t>Las Rocas Spanish Red</t>
  </si>
  <si>
    <t>Ravenswood Znfdl Sonoma</t>
  </si>
  <si>
    <t>Dom Chandon Brut</t>
  </si>
  <si>
    <t>Heritance Svgn Bl</t>
  </si>
  <si>
    <t>Mommys Time Out Garganega/P</t>
  </si>
  <si>
    <t>Cline Cashmere Red Cal</t>
  </si>
  <si>
    <t>Sterling Merlot</t>
  </si>
  <si>
    <t>Merry Wh Chocolate Liqueur</t>
  </si>
  <si>
    <t>Rhum Barbancourt Estate RSV</t>
  </si>
  <si>
    <t>Catena RSV Cab Svgn</t>
  </si>
  <si>
    <t>Flag Hill Apple Cran NH</t>
  </si>
  <si>
    <t>Nathanson Creek Merlot</t>
  </si>
  <si>
    <t>Stolichnaya Ohranj Orange</t>
  </si>
  <si>
    <t>Malibu 50ml Sampler Pack</t>
  </si>
  <si>
    <t>R M Woodbridge Pnt Nr Cal</t>
  </si>
  <si>
    <t>C K Mondavi Merlot</t>
  </si>
  <si>
    <t>Middle Sister Sweet &amp; Sassy</t>
  </si>
  <si>
    <t>Art in the Age Rhubarb Tea</t>
  </si>
  <si>
    <t>W Hill Est Cntrl Cst Pnt Nr</t>
  </si>
  <si>
    <t>Bulldog Gin</t>
  </si>
  <si>
    <t>The Other Red</t>
  </si>
  <si>
    <t>Ch St Sulpice</t>
  </si>
  <si>
    <t>Ca Del Monte Amarone Red</t>
  </si>
  <si>
    <t>Jack Daniels Master Dist VAP</t>
  </si>
  <si>
    <t>Hunt &amp; Harvest Cab Svgn</t>
  </si>
  <si>
    <t>North by Northwest Rose</t>
  </si>
  <si>
    <t>Hudson Four Grain Bourbon</t>
  </si>
  <si>
    <t>Bonterra Viognier Orgnic</t>
  </si>
  <si>
    <t>Dibon Cava Brut Rsv</t>
  </si>
  <si>
    <t>The Dreaming Tree Svgn Bl</t>
  </si>
  <si>
    <t>Sebastiani Cab Svgn Sonoma</t>
  </si>
  <si>
    <t>CRUSH WINES</t>
  </si>
  <si>
    <t>Shelton Wild Thing Znfdl</t>
  </si>
  <si>
    <t>Seghesio Old Vine Znfdl</t>
  </si>
  <si>
    <t>Gallo Copperidge Pnt Grigio</t>
  </si>
  <si>
    <t>Duval-Leroy Champagne Brut</t>
  </si>
  <si>
    <t>Nathanson Creek Cab Svgn</t>
  </si>
  <si>
    <t>Laphroaig Cairdeas Islay</t>
  </si>
  <si>
    <t>Yellow Tail Svgn Bl</t>
  </si>
  <si>
    <t>Girls in the Vineyard Svgn B</t>
  </si>
  <si>
    <t>Agave Underground Tequila</t>
  </si>
  <si>
    <t>Viniq Ruby Shimmery Liqueur</t>
  </si>
  <si>
    <t>Corvo Sicily Nero D'Avola</t>
  </si>
  <si>
    <t>David Bruce Pnt Nr Sonoma</t>
  </si>
  <si>
    <t>Mont Redon Cotes du Rhone</t>
  </si>
  <si>
    <t>Stags Leap Winery Chard Napa</t>
  </si>
  <si>
    <t>Big House Cardinal Bst Znfdl</t>
  </si>
  <si>
    <t>Red Rock Merlot Cal</t>
  </si>
  <si>
    <t>Trefethen Chard Napa</t>
  </si>
  <si>
    <t>Rioja Bordon Rsva Tempranllo</t>
  </si>
  <si>
    <t>1800 Anejo Tequila</t>
  </si>
  <si>
    <t>Bastille 1789 French Whiskey</t>
  </si>
  <si>
    <t>Achaval Ferrer Quimera</t>
  </si>
  <si>
    <t>Kahlua Salted Caramel</t>
  </si>
  <si>
    <t>Lady Lola White</t>
  </si>
  <si>
    <t>Belvedere Wild Berry</t>
  </si>
  <si>
    <t>Peter Lehmann Layers Red</t>
  </si>
  <si>
    <t>Livingston Nat Flvrs Chard</t>
  </si>
  <si>
    <t>Perrin Chtnf du Pape</t>
  </si>
  <si>
    <t>Rodney Strong Charlottes Svg</t>
  </si>
  <si>
    <t>Svedka Citron Vodka</t>
  </si>
  <si>
    <t>Trivento Amado Sur Malbec</t>
  </si>
  <si>
    <t>Silverado Chard</t>
  </si>
  <si>
    <t>Mirassou Cab Svgn Cal</t>
  </si>
  <si>
    <t>Angelini Pnt Nr Veneto</t>
  </si>
  <si>
    <t>Dark Horse Pnt Nr</t>
  </si>
  <si>
    <t>Backbone Blended Bourbon</t>
  </si>
  <si>
    <t>Matanzas Creek Svgn Bl Sonom</t>
  </si>
  <si>
    <t>Fetzer Valley Oaks Cab Svgn</t>
  </si>
  <si>
    <t>Marques de Caceres Gran RSV</t>
  </si>
  <si>
    <t>Corazon de Agave Anejo</t>
  </si>
  <si>
    <t>Louis Latour 12 Bourgogne Ga</t>
  </si>
  <si>
    <t>Davis Bynum Jane's Vyd Pnt</t>
  </si>
  <si>
    <t>Breca OV Garnacha Calatayud</t>
  </si>
  <si>
    <t>Duck Pond Pnt Gris Ore</t>
  </si>
  <si>
    <t>Fat Bastard Chard</t>
  </si>
  <si>
    <t>Les Darons Lang J Carrel Rou</t>
  </si>
  <si>
    <t>Segura Viudas Brut RSV</t>
  </si>
  <si>
    <t>Latour Macon Village Chamery</t>
  </si>
  <si>
    <t>Steele Wines Scarlet Lake Cn</t>
  </si>
  <si>
    <t>Ecco Domani Colle Pnt Grigio</t>
  </si>
  <si>
    <t>Steele 10 Pnt Nr Sangiacomo</t>
  </si>
  <si>
    <t>Cornerstone WV Pnt Nr 11</t>
  </si>
  <si>
    <t>Kirk and Sweeney 18 Yr Rum</t>
  </si>
  <si>
    <t>Erath Pnt Gris Ore</t>
  </si>
  <si>
    <t>Skinnygirl Grapefruit Marg</t>
  </si>
  <si>
    <t>Schug Pnt Nr Carneros</t>
  </si>
  <si>
    <t>Beringer Chard Napa Vly</t>
  </si>
  <si>
    <t>Pavao Vinho Verde Adegas Wh</t>
  </si>
  <si>
    <t>Bodegas Izadi Tempranillo Rd</t>
  </si>
  <si>
    <t>Rex Goliath Cab Svgn</t>
  </si>
  <si>
    <t>F Coppola Directors Pnt Nr</t>
  </si>
  <si>
    <t>David Girard Vyds Code Rouge</t>
  </si>
  <si>
    <t>Loredona Moscato Monterey</t>
  </si>
  <si>
    <t>Rosita Tequila Wh</t>
  </si>
  <si>
    <t>Jacobs Crk Shrz/Cab Svgn</t>
  </si>
  <si>
    <t>Lincourt Lindsays Pnt Nr</t>
  </si>
  <si>
    <t>Yellow Spot Irish Whisky</t>
  </si>
  <si>
    <t>The Wolftrap Syrah Vio Mourv</t>
  </si>
  <si>
    <t>Milagro Tequila Reposado SBR</t>
  </si>
  <si>
    <t>B Doon The Heart Has Rieslin</t>
  </si>
  <si>
    <t>Hennessy VSOP Cognac</t>
  </si>
  <si>
    <t>POVERTY LANE ORCHARDS</t>
  </si>
  <si>
    <t>Farnum Hill Semi-Dry Cider</t>
  </si>
  <si>
    <t>Ghost Pines Znfdl L Martini</t>
  </si>
  <si>
    <t>Frogs Leap Merlot Napa</t>
  </si>
  <si>
    <t>DJINN SPIRITS LLC</t>
  </si>
  <si>
    <t>Krupnik Spiced Honey Liqueur</t>
  </si>
  <si>
    <t>Delord Bas-Armagnac 25 Yr</t>
  </si>
  <si>
    <t>Polka Dot Rsl Pfalz</t>
  </si>
  <si>
    <t>Dewar's 15 Yr Old Rsv</t>
  </si>
  <si>
    <t>Flag Hill Cayuga White</t>
  </si>
  <si>
    <t>Mark West Pnt Nr RRV</t>
  </si>
  <si>
    <t>Luna di Luna Chard/Pnt Grig</t>
  </si>
  <si>
    <t>Franzia Chianti Tap</t>
  </si>
  <si>
    <t>Ken Wright Clrs Willa Pnt Nr</t>
  </si>
  <si>
    <t>Grayson Cellars Cab Svgn Pas</t>
  </si>
  <si>
    <t>14 Hands Red Blend Stampede</t>
  </si>
  <si>
    <t>Beringer Classic Moscato</t>
  </si>
  <si>
    <t>Vindicated Cab Svgn</t>
  </si>
  <si>
    <t>Josiah Bartlett Apple Brandy</t>
  </si>
  <si>
    <t>Gallo X Dry Vermouth</t>
  </si>
  <si>
    <t>Ponzi Tavola Pnt Nr</t>
  </si>
  <si>
    <t>Guigal Cotes du Rhone Rose</t>
  </si>
  <si>
    <t>Darioush Cab Svgn</t>
  </si>
  <si>
    <t>Sutter Home Pnt Grigio Cal</t>
  </si>
  <si>
    <t>Righetti Amarone Valpo Clsc</t>
  </si>
  <si>
    <t>The Naked Grape Moscato</t>
  </si>
  <si>
    <t>F Coppola Diamond Red</t>
  </si>
  <si>
    <t>Sean Minor 4B Pinot Noir</t>
  </si>
  <si>
    <t>Tullibardine Single Malt</t>
  </si>
  <si>
    <t>Whitehall Lane Cab Svgn Napa</t>
  </si>
  <si>
    <t>Brinley Shipwreck Coconut Cr</t>
  </si>
  <si>
    <t>Simi Landslide Cab Svgn Alex</t>
  </si>
  <si>
    <t>Primaterra Prosecco</t>
  </si>
  <si>
    <t>Charles &amp; Charles Red</t>
  </si>
  <si>
    <t>Smirnoff Sourced Pineapple</t>
  </si>
  <si>
    <t>Acrobat King Est Rose Pnt Nr</t>
  </si>
  <si>
    <t>Broadbent Vinho Verde Rose</t>
  </si>
  <si>
    <t>The Beach House Chard</t>
  </si>
  <si>
    <t>H3 Horse Heaven Hills Red Co</t>
  </si>
  <si>
    <t>Sequin Delicately Pnt Grigio</t>
  </si>
  <si>
    <t>Antinori Villa Wh</t>
  </si>
  <si>
    <t>Clement Select Barrel Rhum</t>
  </si>
  <si>
    <t>Stolichnaya 802 Glass Pack</t>
  </si>
  <si>
    <t>Sokol Blosser Evolution Whit</t>
  </si>
  <si>
    <t>Fonseca Bin No 27</t>
  </si>
  <si>
    <t>Geyser Peak Znfdl</t>
  </si>
  <si>
    <t>M Chiarlo Barbera D'Asti</t>
  </si>
  <si>
    <t>Damilano Lecinquevgne Barolo</t>
  </si>
  <si>
    <t>Mason Clrs Svgn Bl Pomelo</t>
  </si>
  <si>
    <t>Bonterra Mendocino Org Znfdl</t>
  </si>
  <si>
    <t>Casamigos Anejo Tequila</t>
  </si>
  <si>
    <t>JP Wiser's Rye</t>
  </si>
  <si>
    <t>Belle Glos Alturas Pnt Nr</t>
  </si>
  <si>
    <t>Bargetto Chaucer's Hney Mead</t>
  </si>
  <si>
    <t>Arrow Brown Creme de Cacao</t>
  </si>
  <si>
    <t>Chivas Royal Salute</t>
  </si>
  <si>
    <t>Four Roses 16 Private Slctn</t>
  </si>
  <si>
    <t>Plungerhead Lodi Cab Svgn</t>
  </si>
  <si>
    <t>Burnetts Peach Vodka</t>
  </si>
  <si>
    <t>Stone Cellars Pnt Grigio</t>
  </si>
  <si>
    <t>Frogs Leap Svgn Bl Napa</t>
  </si>
  <si>
    <t>Hennessy Privilege VSOP VAP</t>
  </si>
  <si>
    <t>Hardys Chard Ausl</t>
  </si>
  <si>
    <t>Layer Cake Centrl Cst Pnt Nr</t>
  </si>
  <si>
    <t>Barefoot Bubbly Peach Fusion</t>
  </si>
  <si>
    <t>Lockwood Pnt Nr</t>
  </si>
  <si>
    <t>Rye Harbor Vodka</t>
  </si>
  <si>
    <t>Di Padrino Sweet Vermouth</t>
  </si>
  <si>
    <t>Belle Glos Clark &amp; Telephone</t>
  </si>
  <si>
    <t>MOONLIGHT MEADERY</t>
  </si>
  <si>
    <t>Moonlight Meadery Apple Pie</t>
  </si>
  <si>
    <t>Ch de Sancerre Sancerre</t>
  </si>
  <si>
    <t>House Wine Cab Svgn</t>
  </si>
  <si>
    <t>Tom Gore Chardonnay CA</t>
  </si>
  <si>
    <t>Fantini Monteplciano D'Abruz</t>
  </si>
  <si>
    <t>Barefoot Wh Znfdl Cal</t>
  </si>
  <si>
    <t>Skyy Infusions Cranberry</t>
  </si>
  <si>
    <t>Ecco Domani Merlot Venezie</t>
  </si>
  <si>
    <t>Grand Mayan Silver Agave</t>
  </si>
  <si>
    <t>Dom Ste Michelle Brut Cuvee</t>
  </si>
  <si>
    <t>T-Vine Grenache Napa</t>
  </si>
  <si>
    <t>Midnight Moon Cherry</t>
  </si>
  <si>
    <t>Casa Liliana Good Pnt Grg</t>
  </si>
  <si>
    <t>Sauza Giro Gold Tequila</t>
  </si>
  <si>
    <t>(RI) 1</t>
  </si>
  <si>
    <t>Zenato Valpolicella Clsc</t>
  </si>
  <si>
    <t>Rodney Strong Rsv Alex Vy CS</t>
  </si>
  <si>
    <t>Kinky Pink Liqueur</t>
  </si>
  <si>
    <t>Cockburns Special RSV</t>
  </si>
  <si>
    <t>Old New England Egg Nog</t>
  </si>
  <si>
    <t>Latour Pinot Noir Valmoissin</t>
  </si>
  <si>
    <t>Carlo Rossi Rhine Calif</t>
  </si>
  <si>
    <t>Catena RSV Chard</t>
  </si>
  <si>
    <t>Trefethen Cab Svgn</t>
  </si>
  <si>
    <t>Ch Graville Lacoste Graves</t>
  </si>
  <si>
    <t>Taylor Fladgate LBV Port</t>
  </si>
  <si>
    <t>Girard Cab Svgn</t>
  </si>
  <si>
    <t>Middle Sister Rebel Red</t>
  </si>
  <si>
    <t>Long Barn Chardonnay</t>
  </si>
  <si>
    <t>Gentleman's Collection Cab S</t>
  </si>
  <si>
    <t>Dekuyper Blue Curacao</t>
  </si>
  <si>
    <t>Torino Don David RSV Malbec</t>
  </si>
  <si>
    <t>Landhaus Mayer Gruner Veltli</t>
  </si>
  <si>
    <t>Crown Royal Vanilla</t>
  </si>
  <si>
    <t>Loft Cab Svgn</t>
  </si>
  <si>
    <t>The Federalist 1776 Zinfande</t>
  </si>
  <si>
    <t>J Seeds Apple Cider Whiskey</t>
  </si>
  <si>
    <t>Camus Grand VSOP Elegance</t>
  </si>
  <si>
    <t>Flip Flop Pnt Grigio</t>
  </si>
  <si>
    <t>Edna Valley Paragon Pnt Grig</t>
  </si>
  <si>
    <t>Neyers Vyd Chard Carneros</t>
  </si>
  <si>
    <t>Cannonball Chard</t>
  </si>
  <si>
    <t>DeLeon Reposado Tequila</t>
  </si>
  <si>
    <t>Mirassou Merlot Cal</t>
  </si>
  <si>
    <t>Masi Amarone Costasera Valp</t>
  </si>
  <si>
    <t>Anne Amie Pnt Nr</t>
  </si>
  <si>
    <t>Stoli Elite Vodka</t>
  </si>
  <si>
    <t>Bonterra Merlot Organic Mndc</t>
  </si>
  <si>
    <t>Angel's Envy Rye</t>
  </si>
  <si>
    <t>Black Box Merlot</t>
  </si>
  <si>
    <t>El Tesoro Anejo Gold Tequil</t>
  </si>
  <si>
    <t>Stagg Jr Bourbon</t>
  </si>
  <si>
    <t>Fabrizia's Italian Margarita</t>
  </si>
  <si>
    <t>St Urbans-Hof Rsl</t>
  </si>
  <si>
    <t>Smirnoff Sourced Cran/Apple</t>
  </si>
  <si>
    <t>Champy Brut Sonoma Cnty</t>
  </si>
  <si>
    <t>Kendall Jackson Vntr RSV Zin</t>
  </si>
  <si>
    <t>Black Stallion Carnrs Pnt Nr</t>
  </si>
  <si>
    <t>LaBelle Winery Blueberry</t>
  </si>
  <si>
    <t>Gruet Rose Brut</t>
  </si>
  <si>
    <t>Lidestri Pink Limoncello</t>
  </si>
  <si>
    <t>Arak-Gantous &amp; Abouraad</t>
  </si>
  <si>
    <t>Clos du Val Carneros Chard</t>
  </si>
  <si>
    <t>DeKuyper Cane Trial Pack</t>
  </si>
  <si>
    <t>Di Majo Norante Sangiovese</t>
  </si>
  <si>
    <t>3 Brooms Svgn Bl Marlborough</t>
  </si>
  <si>
    <t>Merry Edwards Svgn Bl RRV</t>
  </si>
  <si>
    <t>Ravenswood Zen of Zin Znfdl</t>
  </si>
  <si>
    <t>Glenmorangie Milsean Scotch</t>
  </si>
  <si>
    <t>Le Pive Rose Gris</t>
  </si>
  <si>
    <t>Clos Pegase Merlot Napa</t>
  </si>
  <si>
    <t>H3 Horse Heaven Hills Merlot</t>
  </si>
  <si>
    <t>Etude Carneros Pnt Nr</t>
  </si>
  <si>
    <t>I.W. Harper Bourbon</t>
  </si>
  <si>
    <t>Concannon Select Vyds Pnt Nr</t>
  </si>
  <si>
    <t>J Roget Brut</t>
  </si>
  <si>
    <t>Banfi Sangiovese CollePino</t>
  </si>
  <si>
    <t>Zorvino Fragole Z Strawberry</t>
  </si>
  <si>
    <t>Ca'Momi Chard Napa Vly</t>
  </si>
  <si>
    <t>Mr Boston Rock &amp; Rye</t>
  </si>
  <si>
    <t>Dynamite Cab Svgn N Cst</t>
  </si>
  <si>
    <t>Sutter Home Pink Moscato</t>
  </si>
  <si>
    <t>L'Ecole No 41 Cab Svgn Clmba</t>
  </si>
  <si>
    <t>Alamos Ridge Chard Mendoza</t>
  </si>
  <si>
    <t>Belvedere Pink Grapefruit</t>
  </si>
  <si>
    <t>Ruta 22 Malbec</t>
  </si>
  <si>
    <t>Ch La Gordonne Rose</t>
  </si>
  <si>
    <t>Sipsmith Gin</t>
  </si>
  <si>
    <t>Ferrari Carano Pnt Grigio</t>
  </si>
  <si>
    <t>Dom de Dionysos Cairanne Cig</t>
  </si>
  <si>
    <t>Riff Pnt Grigio</t>
  </si>
  <si>
    <t>Mooiplaas The Bean Pinotage</t>
  </si>
  <si>
    <t>Hall Cab Svgn Napa</t>
  </si>
  <si>
    <t>Fontana Candida Frascati</t>
  </si>
  <si>
    <t>Luigi Bosca La Linda Malbec</t>
  </si>
  <si>
    <t>Burnetts Pineapple Vodka</t>
  </si>
  <si>
    <t>Bacardi Black Razz</t>
  </si>
  <si>
    <t>Noble Vines 242 Svgn Bl</t>
  </si>
  <si>
    <t>Avalon Cab Svgn Cal</t>
  </si>
  <si>
    <t>Frei Bros Rsv Znfdl</t>
  </si>
  <si>
    <t>Bila-Haut Cotes Roussillon</t>
  </si>
  <si>
    <t>Midnight Moon Raspberry</t>
  </si>
  <si>
    <t>Mionetto Prosecco DOC Brut</t>
  </si>
  <si>
    <t>Spellbound Merlot</t>
  </si>
  <si>
    <t>Sutter Home Moscato Cal</t>
  </si>
  <si>
    <t>Calvados Marquis De St Loup</t>
  </si>
  <si>
    <t>Bolla Chianti</t>
  </si>
  <si>
    <t>Junipero Gin</t>
  </si>
  <si>
    <t>Remy Martin V</t>
  </si>
  <si>
    <t>Sartori Amarone</t>
  </si>
  <si>
    <t>Edna Valley Paragon Svgn Bl</t>
  </si>
  <si>
    <t>Goldeneye Anderson Pnt Nr</t>
  </si>
  <si>
    <t>Hardys Nottage Hill Chard</t>
  </si>
  <si>
    <t>Veuve Clicquot Rose Shop Bag</t>
  </si>
  <si>
    <t>MacMurray Ranch Pnt Nr RRV</t>
  </si>
  <si>
    <t>Round Pond Est Svgn Bl Napa</t>
  </si>
  <si>
    <t>FORTUNE WINE BROKERS LLC</t>
  </si>
  <si>
    <t>Jelu Malbec San Juan</t>
  </si>
  <si>
    <t>Yellow Tail Sangria Blanco</t>
  </si>
  <si>
    <t>Four Vines Truant Znfdl</t>
  </si>
  <si>
    <t>Stemmari Pt Nr</t>
  </si>
  <si>
    <t>Ungava Gin</t>
  </si>
  <si>
    <t>Gallo Fairbanks Sherry</t>
  </si>
  <si>
    <t>Lobster Reef Svgn Bl</t>
  </si>
  <si>
    <t>Flag Hill Spiced Rum</t>
  </si>
  <si>
    <t>Foxhorn Wh Znfdl Cal</t>
  </si>
  <si>
    <t>Avalon Cab Svgn Napa</t>
  </si>
  <si>
    <t>Mija Sangria</t>
  </si>
  <si>
    <t>Cakebread Merlot Napa</t>
  </si>
  <si>
    <t>Beringer Classic Chenin Blan</t>
  </si>
  <si>
    <t>Turning Leaf RSV Merlot Cal</t>
  </si>
  <si>
    <t>Villa Pozzi Nero D'Avola</t>
  </si>
  <si>
    <t>Arrow Creme de Banana</t>
  </si>
  <si>
    <t>Atamisque Malbec</t>
  </si>
  <si>
    <t>Peter Vella Delicious Blush</t>
  </si>
  <si>
    <t>Pulenta Est La Flor Malbec</t>
  </si>
  <si>
    <t>Frank Family Vyds Cab Svgn</t>
  </si>
  <si>
    <t>Chocolate Shop Red</t>
  </si>
  <si>
    <t>Dream Catcher Irish Liqueur</t>
  </si>
  <si>
    <t>Cesari Mara Vino di Ripasso</t>
  </si>
  <si>
    <t>Sycamore Lane Chard Cal</t>
  </si>
  <si>
    <t>Lamberti Prosecco X Dry</t>
  </si>
  <si>
    <t>Barefoot Refresh Summer Red</t>
  </si>
  <si>
    <t>Hardys Shiraz Ausl</t>
  </si>
  <si>
    <t>Bella Sera Pinot Noir Delle</t>
  </si>
  <si>
    <t>Skinnygirl Sangria</t>
  </si>
  <si>
    <t>Waterstone Cab Svgn</t>
  </si>
  <si>
    <t>Mud House Svgn Bl</t>
  </si>
  <si>
    <t>Korbel Sweet Cuvee</t>
  </si>
  <si>
    <t>Rex Goliath Chard</t>
  </si>
  <si>
    <t>Blanc de Bleu Mousseux Brut</t>
  </si>
  <si>
    <t>Au Contraire Chard RRV</t>
  </si>
  <si>
    <t>Wente Wetmore Cab Svgn</t>
  </si>
  <si>
    <t>Yellow Tail Sweet Red Roo</t>
  </si>
  <si>
    <t>Remy Martin VSOP Gift Pack</t>
  </si>
  <si>
    <t>Meridian Santa Barbara Chard</t>
  </si>
  <si>
    <t>Brazin Old Vine Znfdl Lodi</t>
  </si>
  <si>
    <t>F Coppola Emerald Pnt Grigio</t>
  </si>
  <si>
    <t>Bird Dog Strawberry Whiskey</t>
  </si>
  <si>
    <t>Caparzo Brnllo di Montalcino</t>
  </si>
  <si>
    <t>Insomnia Cab Svgn</t>
  </si>
  <si>
    <t>Nobilo Chard</t>
  </si>
  <si>
    <t>Benziger Svgn Bl N Cst</t>
  </si>
  <si>
    <t>Ch Ste Michelle Indn Wl Merl</t>
  </si>
  <si>
    <t>The Pogues Irish Whiskey</t>
  </si>
  <si>
    <t>Les Hauts de Lagarde Rouge</t>
  </si>
  <si>
    <t>Foxhorn SE Merlot Australia</t>
  </si>
  <si>
    <t>Bolla Pinot Grigio</t>
  </si>
  <si>
    <t>Cruzan Estate Diamond Dark</t>
  </si>
  <si>
    <t>Macrostie Carneros Chard</t>
  </si>
  <si>
    <t>F Coppola Directors Chard</t>
  </si>
  <si>
    <t>Bully Boy Vodka</t>
  </si>
  <si>
    <t>Sebastiani Chard Sonoma</t>
  </si>
  <si>
    <t>Smith &amp; Cross Jamacian Rum</t>
  </si>
  <si>
    <t>Jeffersons  Ocean Bourbon</t>
  </si>
  <si>
    <t>Beringer Cab Svgn Napa Vly</t>
  </si>
  <si>
    <t>El Coto de Rioja RSV Coto d</t>
  </si>
  <si>
    <t>Gallo Copperidge Cab Svgn</t>
  </si>
  <si>
    <t>Edna Valley San Luis Cab Svg</t>
  </si>
  <si>
    <t>Deep Eddy Peach Vodka</t>
  </si>
  <si>
    <t>Grahams 10-Yr Tawny Port</t>
  </si>
  <si>
    <t>Sileni Sauvignon Blanc</t>
  </si>
  <si>
    <t>Rumson's Spiced Rum</t>
  </si>
  <si>
    <t>Castellare Chianti Clsc</t>
  </si>
  <si>
    <t>Sauvion Vouvray</t>
  </si>
  <si>
    <t>Hahn Cab Svgn Santa Lucia</t>
  </si>
  <si>
    <t>Corbett Canyon Wh Znfdl</t>
  </si>
  <si>
    <t>Amaro Montenegro Liqueur</t>
  </si>
  <si>
    <t>Ch Beauchene CDR White RSV</t>
  </si>
  <si>
    <t>Piper Heidsieck Brut</t>
  </si>
  <si>
    <t>Charles Smith C Smith Cab Sv</t>
  </si>
  <si>
    <t>Farnum Hill X-Dry Cider</t>
  </si>
  <si>
    <t>Barefoot Refresh Sweet White</t>
  </si>
  <si>
    <t>Benton Lane Pnt Nr Ore</t>
  </si>
  <si>
    <t>Trois Couronnes CdR Red</t>
  </si>
  <si>
    <t>Hay Maker Svgn Bl</t>
  </si>
  <si>
    <t>Lake Sonoma Chard RRV</t>
  </si>
  <si>
    <t>Ferreira Dona Antonio RSV</t>
  </si>
  <si>
    <t>Nino Franco Prosecco Rustic</t>
  </si>
  <si>
    <t>C Y Toro Casillero Diab Malb</t>
  </si>
  <si>
    <t>Cavit Alta Luna Pnt Grigio</t>
  </si>
  <si>
    <t>Svedka Cucumber Lime Vodka</t>
  </si>
  <si>
    <t>Santa Rita 120 Merlot</t>
  </si>
  <si>
    <t>99 Blackberries</t>
  </si>
  <si>
    <t>Ch Pesquie Cotes du Ventoux</t>
  </si>
  <si>
    <t>Prophecy Pnt Nr</t>
  </si>
  <si>
    <t>Clayhouse Cab Svgn Paso Rbls</t>
  </si>
  <si>
    <t>Napa Cellars Svgn Bl</t>
  </si>
  <si>
    <t>Bluecoat Gin</t>
  </si>
  <si>
    <t>Oops Cheeky Little Svgn Bl</t>
  </si>
  <si>
    <t>Renwood Old Vine Zinfandel</t>
  </si>
  <si>
    <t>Bridlewood Cab Svgn</t>
  </si>
  <si>
    <t>Match Book Lake Cnty Cab Svg</t>
  </si>
  <si>
    <t>Tuaca Italian Liqueur</t>
  </si>
  <si>
    <t>Skinnygirl White Wine</t>
  </si>
  <si>
    <t>Dom Perignon P2 Blanc 1998</t>
  </si>
  <si>
    <t>Ruffino Il Ducale Toscana Rd</t>
  </si>
  <si>
    <t>Cleveland Black Rsv Whiskey</t>
  </si>
  <si>
    <t>Alamos Torrontes</t>
  </si>
  <si>
    <t>Wente Sandstone Mntry Merlot</t>
  </si>
  <si>
    <t>Barefoot Refresh Summer Whit</t>
  </si>
  <si>
    <t>Fess Parker Chard</t>
  </si>
  <si>
    <t>La Cote Blanche Mcon V Chard</t>
  </si>
  <si>
    <t>Flag Hill Raspberry Liqueur</t>
  </si>
  <si>
    <t>Salmon Run NY Chard</t>
  </si>
  <si>
    <t>Anna de Codorniu Brut Cava</t>
  </si>
  <si>
    <t>Totts Brut Calif</t>
  </si>
  <si>
    <t>M &amp; R Prosecco Frizzante</t>
  </si>
  <si>
    <t>Martin Ray Chard RRV</t>
  </si>
  <si>
    <t>Delas Cotes du Rhone</t>
  </si>
  <si>
    <t>Penfolds Bin 8 Cab Svgn/Shir</t>
  </si>
  <si>
    <t>Gallo Copperidge Merlot Cal</t>
  </si>
  <si>
    <t>Harken Chard</t>
  </si>
  <si>
    <t>Babich Svgn Bl Marlboro</t>
  </si>
  <si>
    <t>Opici White Sangria</t>
  </si>
  <si>
    <t>13 Celsius Svgn Bl</t>
  </si>
  <si>
    <t>Franzia Dark Red Blend</t>
  </si>
  <si>
    <t>Nicholson Ranch Est Chard</t>
  </si>
  <si>
    <t>Zaccagnini Cerasuolo Rose</t>
  </si>
  <si>
    <t>Glen Grant 10 Yr Single Malt</t>
  </si>
  <si>
    <t>Mirassou Pnt Grigio Cal</t>
  </si>
  <si>
    <t>Poland Spring Vodka</t>
  </si>
  <si>
    <t>Flag Hill White Rum</t>
  </si>
  <si>
    <t>Ch Haut Brion 10</t>
  </si>
  <si>
    <t>Charles Smith Eve WA Chard</t>
  </si>
  <si>
    <t>Lindemans Bin 85 Pnt Grigio</t>
  </si>
  <si>
    <t>Paul Dolan 12 Cab Svgn</t>
  </si>
  <si>
    <t>Rosita Tequila Gold</t>
  </si>
  <si>
    <t>Bolla Prosecco Extra Dry</t>
  </si>
  <si>
    <t>XYZin Old Vines Znfdl</t>
  </si>
  <si>
    <t>Glenfiddich 21 Year Old</t>
  </si>
  <si>
    <t>Flag Hill Red Raspberry Fru</t>
  </si>
  <si>
    <t>C Y Toro Casa Diablo Svgn Bl</t>
  </si>
  <si>
    <t>Zorvino Vyds Pearz</t>
  </si>
  <si>
    <t>Hakushu 12 Yr Japanese Whsky</t>
  </si>
  <si>
    <t>La Puerta La Rioja Malbec</t>
  </si>
  <si>
    <t>Flight Song Svgn Bl</t>
  </si>
  <si>
    <t>Montinore Pnt Nr Ore</t>
  </si>
  <si>
    <t>Primal Roots Red Cal</t>
  </si>
  <si>
    <t>Simple Life Pnt Nr</t>
  </si>
  <si>
    <t>Talbott Pnt Nr Santa Lucia</t>
  </si>
  <si>
    <t>LaBelle Winery Riesling</t>
  </si>
  <si>
    <t>Beringer Cab Svgn Pvt RSV Np</t>
  </si>
  <si>
    <t>Placido Chianti</t>
  </si>
  <si>
    <t>Intorcia Marsala Dry</t>
  </si>
  <si>
    <t>Antinori Tenuta Marchese</t>
  </si>
  <si>
    <t>Whitehaven Svgn Bl</t>
  </si>
  <si>
    <t>Simply Naked Chard</t>
  </si>
  <si>
    <t>VINEXTRA INC</t>
  </si>
  <si>
    <t>Monte Velho Tinto Alentejo R</t>
  </si>
  <si>
    <t>Insurrection Cab/Shiraz</t>
  </si>
  <si>
    <t>Sheffield Very Dry Sherry</t>
  </si>
  <si>
    <t>Bols Orange Curacao</t>
  </si>
  <si>
    <t>Matusalem Gran Reserva Rum</t>
  </si>
  <si>
    <t>Dom La Fage Tessellae CdRous</t>
  </si>
  <si>
    <t>Menage a Trois Moscato</t>
  </si>
  <si>
    <t>Springbank 10 Yr Scotch</t>
  </si>
  <si>
    <t>Girard Chard RRV</t>
  </si>
  <si>
    <t>Merry Edwards Pinot Noir RRV</t>
  </si>
  <si>
    <t>Barton Long Island Iced Tea</t>
  </si>
  <si>
    <t>Simi Merlot</t>
  </si>
  <si>
    <t>Chappellet Mt Cuvee Napa</t>
  </si>
  <si>
    <t>St George Absinthe Verte</t>
  </si>
  <si>
    <t>Yealands Svgn Bl Marlborough</t>
  </si>
  <si>
    <t>Roscato Bianco</t>
  </si>
  <si>
    <t>Durigutti Malbec Mendoza</t>
  </si>
  <si>
    <t>Steele Pnt Nr</t>
  </si>
  <si>
    <t>Flag Hill Cranberry Liqueur</t>
  </si>
  <si>
    <t>M Chiarlo Rovereto Gavi 13</t>
  </si>
  <si>
    <t>Wente Louis Mel Svgn Bl</t>
  </si>
  <si>
    <t>BeatBox Blue Razzberry Rtd</t>
  </si>
  <si>
    <t>BV Coastal Estate Pnt Nr</t>
  </si>
  <si>
    <t>Frost Bitten Ice Rsl</t>
  </si>
  <si>
    <t>Melini Chianti DOCG Riserva</t>
  </si>
  <si>
    <t>SCV Gold Hills Chard 12</t>
  </si>
  <si>
    <t>Cherry Pie Stanly Pnt Nr</t>
  </si>
  <si>
    <t>Cavit Pinot Grigio Bottega</t>
  </si>
  <si>
    <t>Cointreau Noir Liqueur</t>
  </si>
  <si>
    <t>Taylor Sherry</t>
  </si>
  <si>
    <t>Bota Box Shiraz Cal</t>
  </si>
  <si>
    <t>Estancia Unoaked Chard</t>
  </si>
  <si>
    <t>Saintsbury Carneros Pnt Nr</t>
  </si>
  <si>
    <t>Columbia Crest Two Vns Chard</t>
  </si>
  <si>
    <t>Carpineto Chianti Clsc</t>
  </si>
  <si>
    <t>Marietta Old Vine Cve Cal Rd</t>
  </si>
  <si>
    <t>Middle Sister Mischief Maker</t>
  </si>
  <si>
    <t>Foxhorn SE Cab Svgn Australi</t>
  </si>
  <si>
    <t>DeKuyper Green Creme de Ment</t>
  </si>
  <si>
    <t>Canyon Rd Chard</t>
  </si>
  <si>
    <t>Bigi Orvieto Amabile</t>
  </si>
  <si>
    <t>Distroya Spiced Liqueur</t>
  </si>
  <si>
    <t>Paso Creek Cab Svgn</t>
  </si>
  <si>
    <t>Greg Norman Eden Vly Chard</t>
  </si>
  <si>
    <t>Redwood Creek Merlot Cal</t>
  </si>
  <si>
    <t>Bota Mini Pnt Grigio</t>
  </si>
  <si>
    <t>True Myth Cab</t>
  </si>
  <si>
    <t>Novelty Hill Cab Svgn CV</t>
  </si>
  <si>
    <t>Col-di-Sasso Sangiovese/Cab</t>
  </si>
  <si>
    <t>La Gr Comtadine Vacqueyras C</t>
  </si>
  <si>
    <t>Rancho Zabaco Heritage Znfdl</t>
  </si>
  <si>
    <t>Corralejo Blanco Tequila</t>
  </si>
  <si>
    <t>Latour Meursault AC Blanc</t>
  </si>
  <si>
    <t>Barr Hill Vodka</t>
  </si>
  <si>
    <t>Ninety+Cellars Lot 113 B Red</t>
  </si>
  <si>
    <t>Jaboulet Cts Rhone Parl Rose</t>
  </si>
  <si>
    <t>Gekkeikan Sake Calif</t>
  </si>
  <si>
    <t>Two Oceans WstrnCape Svgn Bl</t>
  </si>
  <si>
    <t>Bouchaine Pnt Nr W Lindsay V</t>
  </si>
  <si>
    <t>Luigi Bosca Malbec</t>
  </si>
  <si>
    <t>Folonari Valpolicella</t>
  </si>
  <si>
    <t>Penfolds Bin 389 Cab/Shiraz</t>
  </si>
  <si>
    <t>Sterling Vintner Clt Svgn Bl</t>
  </si>
  <si>
    <t>Bootstrap Red</t>
  </si>
  <si>
    <t>Torresella Prosecco Xtra Dry</t>
  </si>
  <si>
    <t>Simply Naked Pnt Grigio</t>
  </si>
  <si>
    <t>Hess Collection Chard Napa</t>
  </si>
  <si>
    <t>LaBelle Winery Seyval Blanc</t>
  </si>
  <si>
    <t>Dom du Gr Montmirall Gigonda</t>
  </si>
  <si>
    <t>Dom Pere Caboche Cote Rhone</t>
  </si>
  <si>
    <t>Krug Grande Cuvee Brut</t>
  </si>
  <si>
    <t>Byron Santa Barbara Pnt Nr</t>
  </si>
  <si>
    <t>Moonlight Meadery Desire</t>
  </si>
  <si>
    <t>Menage a Trois Rose Blend</t>
  </si>
  <si>
    <t>Ronrico Silver Traveler</t>
  </si>
  <si>
    <t>Dewars Special RSV 12-Year</t>
  </si>
  <si>
    <t>Hornitos Plata VAP</t>
  </si>
  <si>
    <t>Punt e Mes Sweet Vermouth</t>
  </si>
  <si>
    <t>C Y Toro Frontera Merlot</t>
  </si>
  <si>
    <t>Drambuie Glass Pack</t>
  </si>
  <si>
    <t>Cosentino The Franc</t>
  </si>
  <si>
    <t>Mirassou Moscato</t>
  </si>
  <si>
    <t>Sauza 901 Silver Tequila</t>
  </si>
  <si>
    <t>Ilauri Le Pinciaie 10 Red</t>
  </si>
  <si>
    <t>Siduri Pnt Nr Sonoma Cst</t>
  </si>
  <si>
    <t>Kris Pnt Nr delle Venezie</t>
  </si>
  <si>
    <t>Rob Stuart Big Fire Pnt Gris</t>
  </si>
  <si>
    <t>F Coppola Rosso Bianco Chard</t>
  </si>
  <si>
    <t>W Hill Est Chard Cntrl Cst</t>
  </si>
  <si>
    <t>Gnarly Head Malbec</t>
  </si>
  <si>
    <t>GlenDronach 1995</t>
  </si>
  <si>
    <t>Walnut Crest Vnto Pnt Grigio</t>
  </si>
  <si>
    <t>Ole Smoky Moonshine Peaches</t>
  </si>
  <si>
    <t>Flag Hill Blueberry Liqueur</t>
  </si>
  <si>
    <t>Ch Ste Michelle Indn Wls Red</t>
  </si>
  <si>
    <t>Dom Bousquet Cab Svgn Mendza</t>
  </si>
  <si>
    <t>Peychaud's Bitters</t>
  </si>
  <si>
    <t>Treana Red Calif</t>
  </si>
  <si>
    <t>Peter Lehmann Layers White</t>
  </si>
  <si>
    <t>Alamos Red Mendoza</t>
  </si>
  <si>
    <t>Beaulieu Tapestry 05 Rsv</t>
  </si>
  <si>
    <t>Falesco Vitiano Umbria</t>
  </si>
  <si>
    <t>Sycamore Lane Pnt Grigio Cal</t>
  </si>
  <si>
    <t>Terroirs du Rhone</t>
  </si>
  <si>
    <t>Villa Pozzi Moscato</t>
  </si>
  <si>
    <t>Noble Vines 1 Red Blend</t>
  </si>
  <si>
    <t>Fulton's Harvest Pumpkin Liq</t>
  </si>
  <si>
    <t>DiSaronno Cavalli Collection</t>
  </si>
  <si>
    <t>Livingston Burgundy Calif</t>
  </si>
  <si>
    <t>Paul Hobbs Cross Cab Svgn</t>
  </si>
  <si>
    <t>Art In The Age Sage</t>
  </si>
  <si>
    <t>Glenkinchie 12 YO Scotch</t>
  </si>
  <si>
    <t>Cupcake Riesling</t>
  </si>
  <si>
    <t>New Amsterdam 100* Vodka</t>
  </si>
  <si>
    <t>Hob Nob Chard</t>
  </si>
  <si>
    <t>Flora Springs Cab Svgn Napa</t>
  </si>
  <si>
    <t>Canadian Mist Traveler</t>
  </si>
  <si>
    <t>Canyon Rd Pnt Grigio</t>
  </si>
  <si>
    <t>Balletto Vyds Pnt Gris</t>
  </si>
  <si>
    <t>Chusclan Les Genets CDR</t>
  </si>
  <si>
    <t>Orin Swift Papillon Red</t>
  </si>
  <si>
    <t>Red Rock Winery Malbec</t>
  </si>
  <si>
    <t>Norton RSV Malbec Mendoza</t>
  </si>
  <si>
    <t>Ravenswood Znfdl Napa</t>
  </si>
  <si>
    <t>Sortilege Liqueur</t>
  </si>
  <si>
    <t>Kendall Jackson Vt RSV Syrah</t>
  </si>
  <si>
    <t>Stranahan's Colorado Whiskey</t>
  </si>
  <si>
    <t>Blue Chair Bay Banana Cream</t>
  </si>
  <si>
    <t>Cooks Spumante</t>
  </si>
  <si>
    <t>Cloudy Bay Chard Marlboro</t>
  </si>
  <si>
    <t>Gekkeikan Nigori Sake</t>
  </si>
  <si>
    <t>Killibinbin Seduction Cab Sv</t>
  </si>
  <si>
    <t>Trimbach Riesling</t>
  </si>
  <si>
    <t>Fess Parker Snt Barbr Pnt Nr</t>
  </si>
  <si>
    <t>Zorvino Vyds Mango Magnifico</t>
  </si>
  <si>
    <t>Rex Goliath Merlot</t>
  </si>
  <si>
    <t>Ch Lamothe de Haux Brdx Wh</t>
  </si>
  <si>
    <t>Chalk Hill Chard RRV</t>
  </si>
  <si>
    <t>O'Shaugnessey Cab Svgn Howel</t>
  </si>
  <si>
    <t>Frey Cab Svgn Organic Mendcn</t>
  </si>
  <si>
    <t>Warre's Kings Tawny Porto</t>
  </si>
  <si>
    <t>Groth Rsv Cab Svgn Napa Vly</t>
  </si>
  <si>
    <t>Bouchaine Terraces Vyd Pnt N</t>
  </si>
  <si>
    <t>Bacardi Twin Pack 2/750mls</t>
  </si>
  <si>
    <t>F Coppola Diamond Znfd</t>
  </si>
  <si>
    <t>Casal Garcia Vinho Verde Ros</t>
  </si>
  <si>
    <t>C Back Goats Do Roam Rouge</t>
  </si>
  <si>
    <t>Belvedere Mango Passion</t>
  </si>
  <si>
    <t>Sterling Chard</t>
  </si>
  <si>
    <t>Burnett's Peach Vodka</t>
  </si>
  <si>
    <t>Zeni 11 Amarone Classico</t>
  </si>
  <si>
    <t>Fontanafredda Barolo Serralu</t>
  </si>
  <si>
    <t>Ch Larose Trintaudon 09</t>
  </si>
  <si>
    <t>Edna Valley Paragon Pnt Nr</t>
  </si>
  <si>
    <t>Piehole Apple Pie</t>
  </si>
  <si>
    <t>Yellow Tail Rsl</t>
  </si>
  <si>
    <t>Butternut Pnt Nr Cal</t>
  </si>
  <si>
    <t>Massimo Malbec Mendoza</t>
  </si>
  <si>
    <t>Three Olives Blueberry Vodka</t>
  </si>
  <si>
    <t>Mortlach Single Malt Scotch</t>
  </si>
  <si>
    <t>Mouton Cadet Sauvignon Blanc</t>
  </si>
  <si>
    <t>Bridlewood Pnt Nr Monterey C</t>
  </si>
  <si>
    <t>Arrow Kirsch</t>
  </si>
  <si>
    <t>Penfolds Koonunga Hil Shiraz</t>
  </si>
  <si>
    <t>Carpene Malvolti Prosecco</t>
  </si>
  <si>
    <t>Rene Junot Red</t>
  </si>
  <si>
    <t>Santa Margherita Chianti Cls</t>
  </si>
  <si>
    <t>Beringer Classic Wh Zin Mosc</t>
  </si>
  <si>
    <t>Frei Bros RSV Svgn Bl RRV</t>
  </si>
  <si>
    <t>Schramsberg Blanc de Blancs</t>
  </si>
  <si>
    <t>Cade Cab Svgn Napa Cuvee</t>
  </si>
  <si>
    <t>Dom Carneros Pnt Nr Napa Vly</t>
  </si>
  <si>
    <t>Rio Madre Rioja Graciano</t>
  </si>
  <si>
    <t>Totts Extra Dry</t>
  </si>
  <si>
    <t>Bota Mini Chard</t>
  </si>
  <si>
    <t>Rombauer Cab Svgn Napa</t>
  </si>
  <si>
    <t>Hardys Cab Svgn Ausl</t>
  </si>
  <si>
    <t>Don Miguel Gascon Colosal Rd</t>
  </si>
  <si>
    <t>Bodegas Borsao Berola</t>
  </si>
  <si>
    <t>Bacardi Grand Melon</t>
  </si>
  <si>
    <t>Saracco Moscato d'Asti</t>
  </si>
  <si>
    <t>Smoking Loon Malbec Carancho</t>
  </si>
  <si>
    <t>Canadian Club 1858 VAP</t>
  </si>
  <si>
    <t>Ole Smoky Hunch Punch Lightn</t>
  </si>
  <si>
    <t>Allegrini Valpolicella Clsc</t>
  </si>
  <si>
    <t>Canada House Canadian Whisky</t>
  </si>
  <si>
    <t>Deadbolt Red</t>
  </si>
  <si>
    <t>Bollini Pinot Grigio</t>
  </si>
  <si>
    <t>SURVILLE ENTERPRISES CORP</t>
  </si>
  <si>
    <t>B &amp; G Vouvray</t>
  </si>
  <si>
    <t>Folie A Deux Cab Svgn</t>
  </si>
  <si>
    <t>Bodegas La Cartuja Priorat</t>
  </si>
  <si>
    <t>Gloria Ferrer Brut</t>
  </si>
  <si>
    <t>JEWELL TOWNE VINEYARDS</t>
  </si>
  <si>
    <t>Jewell Towne Vyds So Hampton</t>
  </si>
  <si>
    <t>Di Padrino Dry Vermouth</t>
  </si>
  <si>
    <t>Castle Rock Paso Ro Cab Svgn</t>
  </si>
  <si>
    <t>Gentleman Jack Gift Pack</t>
  </si>
  <si>
    <t>Ch Daqueria Tavel Rose</t>
  </si>
  <si>
    <t>Tenuta Santo Pietro Viper Su</t>
  </si>
  <si>
    <t>Dom Trinquevedel Tavel Rose</t>
  </si>
  <si>
    <t>Corbett Canyon Merlot</t>
  </si>
  <si>
    <t>Colosi Nero D'Avola Sicilia</t>
  </si>
  <si>
    <t>SWEETWATER FARM</t>
  </si>
  <si>
    <t>Ashuelot Vodka</t>
  </si>
  <si>
    <t>Forbidden Secret Wh Choc Cr</t>
  </si>
  <si>
    <t>Cribari Chianti</t>
  </si>
  <si>
    <t>Battle Axe Malbec Mendoza</t>
  </si>
  <si>
    <t>Dr McGillicuddy's Peppermint</t>
  </si>
  <si>
    <t>No. 3 London Dry Gin</t>
  </si>
  <si>
    <t>Madison's Ranch Cab Svgn</t>
  </si>
  <si>
    <t>Wente Pnt Nr Riva Ranch</t>
  </si>
  <si>
    <t>Sauza Blue Silver VAP</t>
  </si>
  <si>
    <t>Cycles Gladiator Chard</t>
  </si>
  <si>
    <t>Nicolis Valpo Clsc</t>
  </si>
  <si>
    <t>McManis Pnt Nr Cal</t>
  </si>
  <si>
    <t>Wyndham Bin 555 Shiraz</t>
  </si>
  <si>
    <t>Belle Ambiance Pnt Grigio</t>
  </si>
  <si>
    <t>Arpa Pnt Grigio</t>
  </si>
  <si>
    <t>The Seeker Svgn Bl</t>
  </si>
  <si>
    <t>Moonlight Meadery Wild</t>
  </si>
  <si>
    <t>Perrin Gigondas</t>
  </si>
  <si>
    <t>Girard Svgn Bl Napa Vly</t>
  </si>
  <si>
    <t>Lemelson Theas Slctn Pnt Nr</t>
  </si>
  <si>
    <t>Fleur de Pnt Nr California</t>
  </si>
  <si>
    <t>Granny's Gingerbread Cream</t>
  </si>
  <si>
    <t>Cape Indaba Svgn Bl S Africa</t>
  </si>
  <si>
    <t>Sequin Delicately Moscato</t>
  </si>
  <si>
    <t>Freemark Abbey Merlot Napa</t>
  </si>
  <si>
    <t>Ophir London Dry Gin</t>
  </si>
  <si>
    <t>Neal Cab Svgn Napa</t>
  </si>
  <si>
    <t>C Y Toro Gran Rsva Carmenere</t>
  </si>
  <si>
    <t>Tap 357 Maple Rye Whisky</t>
  </si>
  <si>
    <t>Kijafa Cherry</t>
  </si>
  <si>
    <t>Newton Red Label Cab Svgn</t>
  </si>
  <si>
    <t>Zorvino Vyds Peachez</t>
  </si>
  <si>
    <t>Pinnacle CranApple Vodka</t>
  </si>
  <si>
    <t>Rosemount Diamond Chard</t>
  </si>
  <si>
    <t>Morgan Winery Cd Crows Monte</t>
  </si>
  <si>
    <t>Foss Marai Prosecco</t>
  </si>
  <si>
    <t>Lock Stock &amp; Barrel Rye</t>
  </si>
  <si>
    <t>Brancaia Tre Rosso Toscana</t>
  </si>
  <si>
    <t>Root 1 Carmenere</t>
  </si>
  <si>
    <t>Stemmari Pnt Grigio</t>
  </si>
  <si>
    <t>Ch St Jean Alexander Cab Svg</t>
  </si>
  <si>
    <t>Kendall Jackson Grand RSV Me</t>
  </si>
  <si>
    <t>Cono Sur Pnt Nr Rapel</t>
  </si>
  <si>
    <t>Graffigna Centenario Malbec</t>
  </si>
  <si>
    <t>Quinta do Crasto Douro Rd</t>
  </si>
  <si>
    <t>Renwood Timberline Znfdl</t>
  </si>
  <si>
    <t>Rodney Strong Chard Sonoma C</t>
  </si>
  <si>
    <t>Honig Bartolucci Vyds Cab Sv</t>
  </si>
  <si>
    <t>Le Cirque Rose</t>
  </si>
  <si>
    <t>Villa d Anges Old Vines Rose</t>
  </si>
  <si>
    <t>Fuki Sake</t>
  </si>
  <si>
    <t>Saved Red</t>
  </si>
  <si>
    <t>Ransom Sweet Vermouth</t>
  </si>
  <si>
    <t>TALL SHIP DISTILLERY LLC</t>
  </si>
  <si>
    <t>Tall Ship Appledore Rum</t>
  </si>
  <si>
    <t>Peter Vella Delicious Red B/</t>
  </si>
  <si>
    <t>Juxtapoz Red North Cst</t>
  </si>
  <si>
    <t>Martin Ray Cab Svgn Napa</t>
  </si>
  <si>
    <t>D'Arenberg Footbolt Shiraz</t>
  </si>
  <si>
    <t>Sycamore Lane Cab Svgn Cal</t>
  </si>
  <si>
    <t>Rosita Triple Sec</t>
  </si>
  <si>
    <t>Newton Claret Napa</t>
  </si>
  <si>
    <t>Mohua Pinot Noir</t>
  </si>
  <si>
    <t>M Chiarlo Moscato D'Asti Ni</t>
  </si>
  <si>
    <t>Plantation Original Dark Rum</t>
  </si>
  <si>
    <t>Il Poggione Brunlo d Montlcn</t>
  </si>
  <si>
    <t>Woop Woop Shiraz</t>
  </si>
  <si>
    <t>Rumson's Coffee Rum</t>
  </si>
  <si>
    <t>SMOKY QUARTZ DISTILLERY LLC</t>
  </si>
  <si>
    <t>Solid Granite Vodka</t>
  </si>
  <si>
    <t>Claude Riffault Les Boucauds</t>
  </si>
  <si>
    <t>ALTAMAR BRANDS LLC</t>
  </si>
  <si>
    <t>Tequila Ocho Plata Fresno</t>
  </si>
  <si>
    <t>Turning Leaf RSV Pnt Grigio</t>
  </si>
  <si>
    <t>Barefoot Bubbly Red Moscato</t>
  </si>
  <si>
    <t>Tolaini Al Passo Toscana</t>
  </si>
  <si>
    <t>Ransom Dry Vermouth</t>
  </si>
  <si>
    <t>Tarantula &amp; Margarita Mix</t>
  </si>
  <si>
    <t>Vino Pnt Grigio</t>
  </si>
  <si>
    <t>Mirassou Pnt Nr</t>
  </si>
  <si>
    <t>Oops Spicy Splendr Carmenere</t>
  </si>
  <si>
    <t>Bruichladdich Islay Barley</t>
  </si>
  <si>
    <t>Michter's 10 YO Bourbon</t>
  </si>
  <si>
    <t>Salmon Run Coho Red NY</t>
  </si>
  <si>
    <t>Chapoutier Bel Cotes Rhn Ros</t>
  </si>
  <si>
    <t>C Y Toro Privada Rsv Casa Di</t>
  </si>
  <si>
    <t>Yalumba Y Series Viognier</t>
  </si>
  <si>
    <t>Ocean Organic Vodka</t>
  </si>
  <si>
    <t>Piccini Chianti</t>
  </si>
  <si>
    <t>Moonlight Meadery Sensual</t>
  </si>
  <si>
    <t>Opici Fish Bottle Bianco</t>
  </si>
  <si>
    <t>The Pinot Project Pnt Nr</t>
  </si>
  <si>
    <t>Arrow Sloe Gin</t>
  </si>
  <si>
    <t>Ch Muraires Cd Provence Rose</t>
  </si>
  <si>
    <t>F Coppola Sophia Chard</t>
  </si>
  <si>
    <t>Barton Light Rum</t>
  </si>
  <si>
    <t>CANDIA VINEYARDS</t>
  </si>
  <si>
    <t>Candia Vyds Black Ice</t>
  </si>
  <si>
    <t>Merry Edwards Pnt Nr Sonoma</t>
  </si>
  <si>
    <t>Souverain Svgn Bl No Coast</t>
  </si>
  <si>
    <t>Franciscan Magnificat Red</t>
  </si>
  <si>
    <t>Jam Jar Sweet Shiraz</t>
  </si>
  <si>
    <t>Marc Bredif Vouvray</t>
  </si>
  <si>
    <t>Carmel Road Unoaked Chard Mo</t>
  </si>
  <si>
    <t>Black Ink Red Wine</t>
  </si>
  <si>
    <t>Kendall Jackson Grand Pnt Nr</t>
  </si>
  <si>
    <t>Mt Beautiful Pnt Nr</t>
  </si>
  <si>
    <t>Motto Cab Svgn Backbone</t>
  </si>
  <si>
    <t>Round Pond Est Cab Svgn K&amp;K</t>
  </si>
  <si>
    <t>Listel Grain de Gris Rose</t>
  </si>
  <si>
    <t>Liberty Creek Prem RSV Chard</t>
  </si>
  <si>
    <t>Sandeman Tawny 40-Yr Port</t>
  </si>
  <si>
    <t>Hahn Chard Monterey</t>
  </si>
  <si>
    <t>R Mondavi Heritage Red</t>
  </si>
  <si>
    <t>Senators Club</t>
  </si>
  <si>
    <t>Candia Vyds Ice Storm</t>
  </si>
  <si>
    <t>Ch Lafite Rothschild 10 Brdx</t>
  </si>
  <si>
    <t>Redwood Creek Svgn Bl Cal</t>
  </si>
  <si>
    <t>Ferrari-Carano Merlot</t>
  </si>
  <si>
    <t>Lamole Chianti Clsco Racolto</t>
  </si>
  <si>
    <t>Backhouse Pnt Nr</t>
  </si>
  <si>
    <t>The Divining Rod Cab Svgn</t>
  </si>
  <si>
    <t>HandCraft Artisan Coll Cab S</t>
  </si>
  <si>
    <t>Dom Serene Evenstad 11 Pnt N</t>
  </si>
  <si>
    <t>Trimbach Gewurztraminer</t>
  </si>
  <si>
    <t>Kenwood Cab Svgn Sonoma</t>
  </si>
  <si>
    <t>Tullamore Dew Phoenix</t>
  </si>
  <si>
    <t>Folonari Soave Dry White</t>
  </si>
  <si>
    <t>Trapiche Cab Svgn Oak Cask</t>
  </si>
  <si>
    <t>Rhetoric 21Yr Bourbon</t>
  </si>
  <si>
    <t>Takara Sake Sho Chiku Bai G</t>
  </si>
  <si>
    <t>Latour 12 Cuvee Bourg Rouge</t>
  </si>
  <si>
    <t>Moletto Prosecco</t>
  </si>
  <si>
    <t>Jermann Pinot Grigio Venezi</t>
  </si>
  <si>
    <t>Courvoisier VS Gift Pak</t>
  </si>
  <si>
    <t>Yellow Tail Tree Free Chard</t>
  </si>
  <si>
    <t>Absente  Glass &amp; Spoon Pack</t>
  </si>
  <si>
    <t>Natura Valle Svgn Bl Casabla</t>
  </si>
  <si>
    <t>Ch Ste Michelle Canoe Rdge C</t>
  </si>
  <si>
    <t>Darnley's View Gin</t>
  </si>
  <si>
    <t>Bacardi Tangerine</t>
  </si>
  <si>
    <t>Kentia Albarino Rias Baixas</t>
  </si>
  <si>
    <t>3 Ball Znfdl</t>
  </si>
  <si>
    <t>R Mondavi Pvt Sel Rsl</t>
  </si>
  <si>
    <t>Grayson Cellars Pnt Nr Cntrl</t>
  </si>
  <si>
    <t>Frescobaldi Chianti Castigln</t>
  </si>
  <si>
    <t>Sokol Blosser Rose of Pnt Nr</t>
  </si>
  <si>
    <t>Drylands Svgn Bl Marlboro</t>
  </si>
  <si>
    <t>Barterhouse Bourbon</t>
  </si>
  <si>
    <t>Cavit Cab Svgn</t>
  </si>
  <si>
    <t>Merriam Cab Svgn Dry Creek</t>
  </si>
  <si>
    <t>Banfi Centine Rose Toscana</t>
  </si>
  <si>
    <t>Don Ramon Silver Tequila</t>
  </si>
  <si>
    <t>Bitch Grenache Aragon</t>
  </si>
  <si>
    <t>Guigal Chtnf du Pape</t>
  </si>
  <si>
    <t>Lecciaia Brunello M Reserve</t>
  </si>
  <si>
    <t>Carpineto Dogajolo Rose</t>
  </si>
  <si>
    <t>Juarez Gold Tequila</t>
  </si>
  <si>
    <t>Tomatin 18 Yr Single Malt</t>
  </si>
  <si>
    <t>Maurice's Mentholated Mint</t>
  </si>
  <si>
    <t>Bracero Reposado Tequila</t>
  </si>
  <si>
    <t>Wemyss The Hive</t>
  </si>
  <si>
    <t>Belle Glos Dairyman Vyd PN</t>
  </si>
  <si>
    <t>Luiano Sangiovese</t>
  </si>
  <si>
    <t>Willamette Rsl Valley Oregon</t>
  </si>
  <si>
    <t>Crios Malbec</t>
  </si>
  <si>
    <t>Sea Hagg Blueberry Rum</t>
  </si>
  <si>
    <t>Cannonball Svgn Bl</t>
  </si>
  <si>
    <t>Courvoisier C</t>
  </si>
  <si>
    <t>Manischewitz Blackberry Kshr</t>
  </si>
  <si>
    <t>Dry Creek Cab Svgn Sonoma</t>
  </si>
  <si>
    <t>Twisted Pnt Grigio Cal</t>
  </si>
  <si>
    <t>Rutherford Ranch Chard</t>
  </si>
  <si>
    <t>Napa Cellars Chard</t>
  </si>
  <si>
    <t>Mt Beautiful Svgn Bl</t>
  </si>
  <si>
    <t>Korbel Natural</t>
  </si>
  <si>
    <t>Columbia Winery Chard</t>
  </si>
  <si>
    <t>The Monterey Vyds Pnt Nr</t>
  </si>
  <si>
    <t>Dictador 12 Yr Rum</t>
  </si>
  <si>
    <t>Flora Springs Trilogy Cal</t>
  </si>
  <si>
    <t>Acquese Moscato D'Asti Dolc</t>
  </si>
  <si>
    <t>Gattinara Travaglini</t>
  </si>
  <si>
    <t>Richards Wild Irish Rose Red</t>
  </si>
  <si>
    <t>Tall Ship White Island Rum</t>
  </si>
  <si>
    <t>Veuve Clicquot Rose</t>
  </si>
  <si>
    <t>Volpaia Chianti Clsco</t>
  </si>
  <si>
    <t>Ponzi Pinot Noir Rose</t>
  </si>
  <si>
    <t>Ch St Jean Svgn Bl Sonoma</t>
  </si>
  <si>
    <t>Bird Dog Kentucky Whiskey</t>
  </si>
  <si>
    <t>Stags Leap Wine Petite Syrah</t>
  </si>
  <si>
    <t>Little Penguin Shiraz Ausl</t>
  </si>
  <si>
    <t>Blindfold White</t>
  </si>
  <si>
    <t>Penfolds Bin 9 Cab Svgn</t>
  </si>
  <si>
    <t>Alice White Shiraz Ausl</t>
  </si>
  <si>
    <t>Anew Rose</t>
  </si>
  <si>
    <t>Eden Heirloom Blnd Ice Cider</t>
  </si>
  <si>
    <t>Tenuta Santo Pietro Percept</t>
  </si>
  <si>
    <t>Hazlitt Red Cat Finger Lakes</t>
  </si>
  <si>
    <t>Layer Cake Sea of Stones Red</t>
  </si>
  <si>
    <t>Mezzacorona Cab Svgn</t>
  </si>
  <si>
    <t>Morgan Winery Svgn Bl Mont S</t>
  </si>
  <si>
    <t>La Carraia Sangiovese Umbri</t>
  </si>
  <si>
    <t>Talbott Kali Hart Vyd Pnt Nr</t>
  </si>
  <si>
    <t>Geyser Peak Chard</t>
  </si>
  <si>
    <t>Sean Minor 4B Paso Cab Svgn</t>
  </si>
  <si>
    <t>J J Vincent Pouilly Fuisse</t>
  </si>
  <si>
    <t>Tozai Well of Wisdom Sake</t>
  </si>
  <si>
    <t>Jewell Towne Rsl NH</t>
  </si>
  <si>
    <t>Gordons London Dry Gin</t>
  </si>
  <si>
    <t>Catena Padrillos Malbec</t>
  </si>
  <si>
    <t>Mezcal De Amor Amaras</t>
  </si>
  <si>
    <t>Hermann J Wiemer Dry Rsl</t>
  </si>
  <si>
    <t>Talamonti Moda Montepulciano</t>
  </si>
  <si>
    <t>Ch Cheval Blanc 10 Brdx</t>
  </si>
  <si>
    <t>Grayson Cellars Chard N Cst</t>
  </si>
  <si>
    <t>Don Eduardo Anejo Tequila</t>
  </si>
  <si>
    <t>R Mondavi Private Sel Pnt Nr</t>
  </si>
  <si>
    <t>14 Hands Svgn Bl</t>
  </si>
  <si>
    <t>Castle Rock Chard Cntrl Cst</t>
  </si>
  <si>
    <t>TY KU LLC</t>
  </si>
  <si>
    <t>Ty Ku Sake Junmai Ginjo</t>
  </si>
  <si>
    <t>Kendall Jackson Vnts RSV Cab</t>
  </si>
  <si>
    <t>Old St Andrews Tumbler Pack</t>
  </si>
  <si>
    <t>Terrazas Alto Malbec Argn</t>
  </si>
  <si>
    <t>Black Opal Cashmore Chard</t>
  </si>
  <si>
    <t>Beringer Fndrs Est Pnt Nr</t>
  </si>
  <si>
    <t>Carpineto Chianti Castldo 14</t>
  </si>
  <si>
    <t>Blood Oath Bourbon</t>
  </si>
  <si>
    <t>Ch Gassier Espirit CdProvenc</t>
  </si>
  <si>
    <t>Bacardi Grapefruit Rum</t>
  </si>
  <si>
    <t>Clos du Bois Znfdl Sonoma</t>
  </si>
  <si>
    <t>Ardbeg Exploration Pk +50mls</t>
  </si>
  <si>
    <t>INCREDIBREW INC</t>
  </si>
  <si>
    <t>Grape Time Winery Rsl Granny</t>
  </si>
  <si>
    <t>Jefferson's Wood Experiment</t>
  </si>
  <si>
    <t>Pali Tower 15 The Winery</t>
  </si>
  <si>
    <t>Hennessy Richard Cognac</t>
  </si>
  <si>
    <t>Arak Razzouk</t>
  </si>
  <si>
    <t>Kinky Vodka</t>
  </si>
  <si>
    <t>Cuvaison Chard</t>
  </si>
  <si>
    <t>Ch Mylord Cuvee Milady</t>
  </si>
  <si>
    <t>Prinz Salm Two Princes Nahe</t>
  </si>
  <si>
    <t>Benromach 10Yr Single Malt</t>
  </si>
  <si>
    <t>Hahn Merlot Central Coast</t>
  </si>
  <si>
    <t>Cherry Tart Pnt Nr</t>
  </si>
  <si>
    <t>Kavalan Classic Single Malt</t>
  </si>
  <si>
    <t>Pink Flamingo Rose</t>
  </si>
  <si>
    <t>Frogs Leap Znfdl Napa</t>
  </si>
  <si>
    <t>Merriam Pnt Nr Cuvee RRV</t>
  </si>
  <si>
    <t>Clos du Bois Rouge</t>
  </si>
  <si>
    <t>Hugel Gentil White</t>
  </si>
  <si>
    <t>Hess Collection Cab S Mt Vee</t>
  </si>
  <si>
    <t>If You See Kay Red Blend</t>
  </si>
  <si>
    <t>Gallo Twin Valley Cab Svgn C</t>
  </si>
  <si>
    <t>Frangelico Gift Pack-Candle</t>
  </si>
  <si>
    <t>De Loach Russian River Chard</t>
  </si>
  <si>
    <t>Ch Grand Renom Brdx Bl 14</t>
  </si>
  <si>
    <t>Orin Swift Machete Red</t>
  </si>
  <si>
    <t>Camus Elegance VS Cognac</t>
  </si>
  <si>
    <t>Riva Rey Tempranillo</t>
  </si>
  <si>
    <t>Angeline Rsv Cab Svgn</t>
  </si>
  <si>
    <t>Ch Nicot Bordeaux</t>
  </si>
  <si>
    <t>Andre Cold Duck</t>
  </si>
  <si>
    <t>Nicolis Valpo Seccal Ripasso</t>
  </si>
  <si>
    <t>Kenwood J London Cab Svgn</t>
  </si>
  <si>
    <t>Honeymaker Blueberry Mead</t>
  </si>
  <si>
    <t>Pizzolato Pnt Grigio</t>
  </si>
  <si>
    <t>Skeleton Malbec</t>
  </si>
  <si>
    <t>Ch La Mission 09 Blanc Pessc</t>
  </si>
  <si>
    <t>Cafaggio Basilica Chianti Cl</t>
  </si>
  <si>
    <t>Red Truck Cal</t>
  </si>
  <si>
    <t>A Bichot Chablis Long Depaqt</t>
  </si>
  <si>
    <t>Dom Ferret Pouilly Fuisse</t>
  </si>
  <si>
    <t>Cline Viognier Sonoma Count</t>
  </si>
  <si>
    <t>Fetzer Eagle Peak Merlot</t>
  </si>
  <si>
    <t>Clifford Bay Svgn Bl Marlbor</t>
  </si>
  <si>
    <t>Colavita Pinot Grigio</t>
  </si>
  <si>
    <t>Palagetto Brunello d Montlcn</t>
  </si>
  <si>
    <t>Cono Sur Svgn Bl Cntrl Vly</t>
  </si>
  <si>
    <t>Rosatello Sw Sparkling Rose</t>
  </si>
  <si>
    <t>C Y Toro Carmenere de Casa</t>
  </si>
  <si>
    <t>KAH Anejo Tequila</t>
  </si>
  <si>
    <t>Fish Eye Shiraz</t>
  </si>
  <si>
    <t>Santa Rita 120 Chard</t>
  </si>
  <si>
    <t>14 Hands Hot to Trot White</t>
  </si>
  <si>
    <t>Bacardi Raspberry Rum</t>
  </si>
  <si>
    <t>Julia James Pnt Nr</t>
  </si>
  <si>
    <t>Adelsheim Pnt Gris Ore</t>
  </si>
  <si>
    <t>Corbett Canyon Cab Svgn</t>
  </si>
  <si>
    <t>R Mondavi Pnt Nr Napa Vly</t>
  </si>
  <si>
    <t>Sheffield Tawny Port</t>
  </si>
  <si>
    <t>Bowmore Islay 18-Yr Sgl Malt</t>
  </si>
  <si>
    <t>Franciscan Equilibrium White</t>
  </si>
  <si>
    <t>Columna Albarino</t>
  </si>
  <si>
    <t>Bird Dog Bourbon</t>
  </si>
  <si>
    <t>The Messenger Telegram Red 1</t>
  </si>
  <si>
    <t>Blue Nun Authentic White</t>
  </si>
  <si>
    <t>Grgich Hills Fume Bl Napa</t>
  </si>
  <si>
    <t>Ch Beaulieu Grand Vin Brdx</t>
  </si>
  <si>
    <t>Tomaiolo Toscana</t>
  </si>
  <si>
    <t>Fortant Cab Svgn</t>
  </si>
  <si>
    <t>Vincent Delaporte Sancerre</t>
  </si>
  <si>
    <t>WillM Alsace Rsl</t>
  </si>
  <si>
    <t>Parducci Pnt Nr</t>
  </si>
  <si>
    <t>Bone Shaker Znfdl</t>
  </si>
  <si>
    <t>Luiano Chianti Clsc</t>
  </si>
  <si>
    <t>Primaterra Primitivo</t>
  </si>
  <si>
    <t>James Mitchell Cab Svgn</t>
  </si>
  <si>
    <t>Mount Gay 1703 Old Cask Slct</t>
  </si>
  <si>
    <t>Evan Williams Egg Nog</t>
  </si>
  <si>
    <t>Flip Flop Chard</t>
  </si>
  <si>
    <t>Ravenswood Vntrs Blnd Shiraz</t>
  </si>
  <si>
    <t>Gallo Cafe Znfdl Cal</t>
  </si>
  <si>
    <t>Ken Forrester Petit Chenin B</t>
  </si>
  <si>
    <t>Moonlight Meadery Sumptuous</t>
  </si>
  <si>
    <t>The Gifted Horse</t>
  </si>
  <si>
    <t>Covey Run Rsl Columbia Vly</t>
  </si>
  <si>
    <t>Skinnygirl Rose Wine</t>
  </si>
  <si>
    <t>Andre Bourgogne Pnt Nr RSV</t>
  </si>
  <si>
    <t>BV Coastal Estate Chard</t>
  </si>
  <si>
    <t>Ninety+Cellars Lot 37 Shiraz</t>
  </si>
  <si>
    <t>Cornerstone Pnt Gris 13 Napa</t>
  </si>
  <si>
    <t>Crios Rose of Malbec</t>
  </si>
  <si>
    <t>Marcati Limoncello</t>
  </si>
  <si>
    <t>Sensi Dalcampo Chianti Rsva</t>
  </si>
  <si>
    <t>Chartron Trebuchet Chard Bou</t>
  </si>
  <si>
    <t>Line 39 Lk Cnty Petite Sirah</t>
  </si>
  <si>
    <t>Hess Treo Winemaker's Blend</t>
  </si>
  <si>
    <t>Gallo Copperidge Wh Znfdl</t>
  </si>
  <si>
    <t>Old Potrero 18th Century</t>
  </si>
  <si>
    <t>Mr Boston Holiday Nog</t>
  </si>
  <si>
    <t>Gerard Bertrand Corbieres Ro</t>
  </si>
  <si>
    <t>Balvenie 12 Yr Single Barrel</t>
  </si>
  <si>
    <t>Hess Clctn 19 Block Cuvee</t>
  </si>
  <si>
    <t>Cluny Scotch Whiskey</t>
  </si>
  <si>
    <t>Tanqueray Bloomsbury</t>
  </si>
  <si>
    <t>E&amp;J Peach Brandy</t>
  </si>
  <si>
    <t>Trentadue Old Patch Red Son</t>
  </si>
  <si>
    <t>Phillips Sixth Sense Syrah</t>
  </si>
  <si>
    <t>Arrow Cherry Brandy</t>
  </si>
  <si>
    <t>Villa Cornaro Pnt Grigio LTD</t>
  </si>
  <si>
    <t>Parducci Petite Sirah</t>
  </si>
  <si>
    <t>Flor de Cana 4Yr Gold Rum</t>
  </si>
  <si>
    <t>Edmeades Mendocino Znfdl</t>
  </si>
  <si>
    <t>Peachy Canyon Westside Znfdl</t>
  </si>
  <si>
    <t>Old Grand Dad Bonded</t>
  </si>
  <si>
    <t>Heitz Znfdl Ink Grade Vyd</t>
  </si>
  <si>
    <t>Orin Swift Abstract Red</t>
  </si>
  <si>
    <t>Middle Sister Smarty Pants C</t>
  </si>
  <si>
    <t>Beat 3 Reserve</t>
  </si>
  <si>
    <t>Hartley &amp; Gibson Amontillad</t>
  </si>
  <si>
    <t>Taylor Golden Sherry</t>
  </si>
  <si>
    <t>Ch le Borderon Haut-Medoc</t>
  </si>
  <si>
    <t>C Y Toro Casa Diablo Merlot</t>
  </si>
  <si>
    <t>Ch D'Arcins Haut Medoc</t>
  </si>
  <si>
    <t>Allens Triple Sec</t>
  </si>
  <si>
    <t>Tall Ship Cedar Island Spice</t>
  </si>
  <si>
    <t>Hayes Valley Cab Svgn CC</t>
  </si>
  <si>
    <t>Tullamore Dew Crock</t>
  </si>
  <si>
    <t>Bertani Due Uve White Venet</t>
  </si>
  <si>
    <t>Porta 6 Red</t>
  </si>
  <si>
    <t>Gouleyant Malbec Cahors</t>
  </si>
  <si>
    <t>Vin Vault Chard</t>
  </si>
  <si>
    <t>HandCraft Artisan Coll Pnt N</t>
  </si>
  <si>
    <t>True Myth Chard</t>
  </si>
  <si>
    <t>Jewell Towne Marechal Foch</t>
  </si>
  <si>
    <t>Ch Mouton Rothschild 11 Paui</t>
  </si>
  <si>
    <t>Tenuta di Arceno Chianti Cls</t>
  </si>
  <si>
    <t>Amaretto di Amore VAP</t>
  </si>
  <si>
    <t>Girard Old Vine Znfdl</t>
  </si>
  <si>
    <t>R Mondavi Pvt Sel Merlot</t>
  </si>
  <si>
    <t>Florio Sweet Marsala Italy</t>
  </si>
  <si>
    <t>Brown Jug Cream Bourbon</t>
  </si>
  <si>
    <t>Castano Solanera Yecla Mona</t>
  </si>
  <si>
    <t>Jackson Morgan Pepmint Mocha</t>
  </si>
  <si>
    <t>C Y Toro Marques Cs Cab Svgn</t>
  </si>
  <si>
    <t>Clos de Los Siete Mendoza</t>
  </si>
  <si>
    <t>Joseph Carr Chard Napa</t>
  </si>
  <si>
    <t>Broadbent Gruner Veltliner</t>
  </si>
  <si>
    <t>Ninety+Cellars Lot 35 Tempo</t>
  </si>
  <si>
    <t>Piper Sonoma Bl de Bl Sonoma</t>
  </si>
  <si>
    <t>Mionetto Prosecco Superiore</t>
  </si>
  <si>
    <t>Oops Voluptuous Beauty Valle</t>
  </si>
  <si>
    <t>Luna di Luna Merlot/Cab Ca'M</t>
  </si>
  <si>
    <t>The Naked Grape Pnt Nr</t>
  </si>
  <si>
    <t>Des Amis Rose</t>
  </si>
  <si>
    <t>Clement Mahina Coco Liqueur</t>
  </si>
  <si>
    <t>Twisted Old Vine Znfdl</t>
  </si>
  <si>
    <t>Clayhouse Malbec Paso Robles</t>
  </si>
  <si>
    <t>Marcus James Cab Svgn Mendza</t>
  </si>
  <si>
    <t>St George Gin 3/200mls Combo</t>
  </si>
  <si>
    <t>Penner-Ash Willamette Pnt Nr</t>
  </si>
  <si>
    <t>Smoky Quartz Granite Cst Rum</t>
  </si>
  <si>
    <t>Ridge Geyserville Znfdl</t>
  </si>
  <si>
    <t>Kosta Browne Pnt Nr RRV</t>
  </si>
  <si>
    <t>Argyle Brut</t>
  </si>
  <si>
    <t>Yamazaki 12 Yr Japanese</t>
  </si>
  <si>
    <t>Qupe Central Coast Syrah Cal</t>
  </si>
  <si>
    <t>Champlain Orchards Ice Cider</t>
  </si>
  <si>
    <t>Redwood Creek Pnt Grigio</t>
  </si>
  <si>
    <t>Maynard's 10 Yr Tawny Port</t>
  </si>
  <si>
    <t>Pine Ridge Napa Vlly Cab Svg</t>
  </si>
  <si>
    <t>Schmitt Sohne Blue Rsl</t>
  </si>
  <si>
    <t>Torresella Pinot Grigio Ven</t>
  </si>
  <si>
    <t>A Bichot Pnt Nr Bourgogne</t>
  </si>
  <si>
    <t>Black Opal Cashmore Cab Svgn</t>
  </si>
  <si>
    <t>G Vigouroux Pigmentum Malbec</t>
  </si>
  <si>
    <t>Whitehall Tre Leoni Red Napa</t>
  </si>
  <si>
    <t>Middle Sister Pnt Nr Goodie</t>
  </si>
  <si>
    <t>Quinta do Crasto RSV Douro</t>
  </si>
  <si>
    <t>Primaterra Pnt Nr</t>
  </si>
  <si>
    <t>Walnut Crest Merlot Rapel</t>
  </si>
  <si>
    <t>Attems Pnt Grigio Ramato</t>
  </si>
  <si>
    <t>Columbia Crest Two Cab Svgn</t>
  </si>
  <si>
    <t>BV Coastal Estate Merlot</t>
  </si>
  <si>
    <t>Fizz 56 Sparkling Red</t>
  </si>
  <si>
    <t>LaBelle Winery Grnt St Apple</t>
  </si>
  <si>
    <t>LaBelle Winery Raspberry</t>
  </si>
  <si>
    <t>Frey Svgn Bl Organic Mendcno</t>
  </si>
  <si>
    <t>Patron Burdeos Anejo Tequila</t>
  </si>
  <si>
    <t>Hawk Crest Cab Svgn</t>
  </si>
  <si>
    <t>Perrier Jouet Gr Brut</t>
  </si>
  <si>
    <t>Clos du Val Merlot Napa</t>
  </si>
  <si>
    <t>The Naked Grape Box Merlot</t>
  </si>
  <si>
    <t>Triennes Rose 2012</t>
  </si>
  <si>
    <t>Picket Fence Pnt Nr RRV</t>
  </si>
  <si>
    <t>Matua Pnt Nr Marlboro</t>
  </si>
  <si>
    <t>Charles Heidsieck Brut RSV</t>
  </si>
  <si>
    <t>Santos Sangria</t>
  </si>
  <si>
    <t>Frey Chard Organic Mendocino</t>
  </si>
  <si>
    <t>Ch St Pierre Rose</t>
  </si>
  <si>
    <t>Duboeuf Beaujolais</t>
  </si>
  <si>
    <t>STELLAR IMPORTING CO LLC</t>
  </si>
  <si>
    <t>Loukatos Mavrodaphne Patras</t>
  </si>
  <si>
    <t>Marcus James Merlot Mendoza</t>
  </si>
  <si>
    <t>Firesteed Wines Rose Pnt Nr</t>
  </si>
  <si>
    <t>Djinn Spirits Gin</t>
  </si>
  <si>
    <t>Thunevin Calvet Cuvee Constn</t>
  </si>
  <si>
    <t>Goosebump Velvety Red</t>
  </si>
  <si>
    <t>Easton Svgn Bl Sierra Foothl</t>
  </si>
  <si>
    <t>Truchard Carneros Pnt Nr</t>
  </si>
  <si>
    <t>Choya Plum Wine</t>
  </si>
  <si>
    <t>HandCraft Artisan Coll Chard</t>
  </si>
  <si>
    <t>Gallo Fairbanks Wh Port</t>
  </si>
  <si>
    <t>Sycamore Lane Merlot Cal</t>
  </si>
  <si>
    <t>Aberfeldy Single Cask</t>
  </si>
  <si>
    <t>Terrabianca Campaccia</t>
  </si>
  <si>
    <t>M D 20/20 Orange Jubilee</t>
  </si>
  <si>
    <t>Skol Vodka</t>
  </si>
  <si>
    <t>Balletto 15 Rose Pnt Nr RRV</t>
  </si>
  <si>
    <t>Catena Alta Historic Malbec</t>
  </si>
  <si>
    <t>Studebaker Manhattan RTD</t>
  </si>
  <si>
    <t>Liberty School Merlot CC</t>
  </si>
  <si>
    <t>Backhouse Chard</t>
  </si>
  <si>
    <t>Villa Cornaro Prosecco</t>
  </si>
  <si>
    <t>Intorcia Marsala Sweet</t>
  </si>
  <si>
    <t>Cote Mas Rose Aurore</t>
  </si>
  <si>
    <t>Alverdi Pnt Grigio</t>
  </si>
  <si>
    <t>C Krug Merlot Napa</t>
  </si>
  <si>
    <t>R Mondavi Cab Svgn Oakville</t>
  </si>
  <si>
    <t>Agave Loco Pepper Cured Teq</t>
  </si>
  <si>
    <t>Ch Ste Michelle Canoe Rdg Me</t>
  </si>
  <si>
    <t>Bridlewood Chard Monterey</t>
  </si>
  <si>
    <t>Ravenswood Besieged Red</t>
  </si>
  <si>
    <t>Cavicchioli Sw Italian Spkln</t>
  </si>
  <si>
    <t>Juve Y Camp Rose Brut Pnt Nr</t>
  </si>
  <si>
    <t>Tenuta Guado Al Tasso Bructo</t>
  </si>
  <si>
    <t>Dom du Pegau Chntf du Pape R</t>
  </si>
  <si>
    <t>Martin Codax Tempranilo Ergo</t>
  </si>
  <si>
    <t>Angels &amp; Cowboys Rose</t>
  </si>
  <si>
    <t>C Y Toro Frontera Cab Svgn</t>
  </si>
  <si>
    <t>Pratsch Organic Rose</t>
  </si>
  <si>
    <t>Masciarelli Trebbiano Abruzo</t>
  </si>
  <si>
    <t>Honig Svgn Bl Rsv</t>
  </si>
  <si>
    <t>Gruet Blanc de Noir</t>
  </si>
  <si>
    <t>Little Black Dress Merlot</t>
  </si>
  <si>
    <t>Anew Rsl</t>
  </si>
  <si>
    <t>Merryvale Starmont Cab Svgn</t>
  </si>
  <si>
    <t>Martinshof Gruner Veltliner</t>
  </si>
  <si>
    <t>Markham Cab Svgn</t>
  </si>
  <si>
    <t>Tommasi Pinot Grigio Le Ros</t>
  </si>
  <si>
    <t>Ch Fage Graves de Vayres</t>
  </si>
  <si>
    <t>Beringer Wh Znfdl/Chard LVS</t>
  </si>
  <si>
    <t>Kunde Cab Svgn Sonoma Valley</t>
  </si>
  <si>
    <t>The Divining Rod Red</t>
  </si>
  <si>
    <t>Ramey Russian River Chard</t>
  </si>
  <si>
    <t>Armas de Guerra Rosado Mncia</t>
  </si>
  <si>
    <t>Johnnie Walker Odyssey</t>
  </si>
  <si>
    <t>DiSaronna Amaretto Sour VAP</t>
  </si>
  <si>
    <t>A Bichot Pouilly-Fuisse</t>
  </si>
  <si>
    <t>Kenwood Pnt Nr RRV</t>
  </si>
  <si>
    <t>Toasted Head Merlot Cal</t>
  </si>
  <si>
    <t>Tarima Monastrell Jumilla</t>
  </si>
  <si>
    <t>Blue Fish Pfalz Rsl</t>
  </si>
  <si>
    <t>Gekkeikan Sake Haiku Prm Sel</t>
  </si>
  <si>
    <t>Locations E Red Spanish</t>
  </si>
  <si>
    <t>Terra d'Oro Deaver Vyd Znfdl</t>
  </si>
  <si>
    <t>Alto Moncayo Veraton Garnach</t>
  </si>
  <si>
    <t>Shafer One Pnt Five Cab Svgn</t>
  </si>
  <si>
    <t>Joel Gott Alakai Red</t>
  </si>
  <si>
    <t>Schmitt Sohne Spatlese</t>
  </si>
  <si>
    <t>Ch La Gr Metaine Entre Mers</t>
  </si>
  <si>
    <t>Wine by Joe Pnt Nr</t>
  </si>
  <si>
    <t>Magnificent Wine Co House Re</t>
  </si>
  <si>
    <t>Martin/Weyrich Moscato Alleg</t>
  </si>
  <si>
    <t>Grgich Hills Znfdl</t>
  </si>
  <si>
    <t>Honeymaker Lavender Mead</t>
  </si>
  <si>
    <t>Washington Hills LH Rsl</t>
  </si>
  <si>
    <t>Man Chenin Blanc</t>
  </si>
  <si>
    <t>Ruffino Greppone Mazzi Bru</t>
  </si>
  <si>
    <t>El Coto de Rioja Crianza Re</t>
  </si>
  <si>
    <t>Juarez Silver Tequila</t>
  </si>
  <si>
    <t>Handcraft Pnt Grigio</t>
  </si>
  <si>
    <t>Natura Malbec Ville de Rapel</t>
  </si>
  <si>
    <t>Natura Colchagua Carmenere</t>
  </si>
  <si>
    <t>Ninety+Cellars Lot 66 Rsl Mo</t>
  </si>
  <si>
    <t>Laphroaig 32 Yr Old Scotch</t>
  </si>
  <si>
    <t>Canadian Hunter Rye</t>
  </si>
  <si>
    <t>Hibiki 12Yr Japanese Whisky</t>
  </si>
  <si>
    <t>Eponymous Cab Svgn Napa</t>
  </si>
  <si>
    <t>Terra d'Oro Znfdl Port</t>
  </si>
  <si>
    <t>F Coppola Votre Sante Pnt Nr</t>
  </si>
  <si>
    <t>C Y Toro Don Melchr Cab Svgn</t>
  </si>
  <si>
    <t>Pere Anselme CDR Rose</t>
  </si>
  <si>
    <t>Ch D'Yquem 05 Lur Saluces</t>
  </si>
  <si>
    <t>Mother's Pumpkn Spice Liquer</t>
  </si>
  <si>
    <t>Natura Pnt Nr</t>
  </si>
  <si>
    <t>Franzia Tap Pnt Grigio</t>
  </si>
  <si>
    <t>Shafer Red Shoulder Chard</t>
  </si>
  <si>
    <t>Jim Beam Distlrs Masterpiece</t>
  </si>
  <si>
    <t>Tenuta Santo Pietro Pio Il C</t>
  </si>
  <si>
    <t>Merriam Merlot RRV</t>
  </si>
  <si>
    <t>Sandeman Ruby Port</t>
  </si>
  <si>
    <t>Roaring Meg Pnt Nr</t>
  </si>
  <si>
    <t>Gunsight Rock Cab Svgn</t>
  </si>
  <si>
    <t>Delish Svgn Bl</t>
  </si>
  <si>
    <t>Jacobs Crk Shiraz</t>
  </si>
  <si>
    <t>Tommasi Tenuta Filo Prosecco</t>
  </si>
  <si>
    <t>Fish Eye Chard Cal</t>
  </si>
  <si>
    <t>Bols Triple Sec</t>
  </si>
  <si>
    <t>Weller Rsv Special Barrel</t>
  </si>
  <si>
    <t>Alto Moncayo Garnacha</t>
  </si>
  <si>
    <t>Zenato Lugana Doc San Bened</t>
  </si>
  <si>
    <t>Robert Sinskey Merlot</t>
  </si>
  <si>
    <t>Darkhorse Svgn Bl</t>
  </si>
  <si>
    <t>Ole Smoky Apple Pie Pour Pak</t>
  </si>
  <si>
    <t>Jewell Towne Cayuga Wh NH</t>
  </si>
  <si>
    <t>Light Horse Cab Svgn</t>
  </si>
  <si>
    <t>Diseno Malbec Mendoza</t>
  </si>
  <si>
    <t>Underwood Pnt Nr</t>
  </si>
  <si>
    <t>Bouchard Aine &amp; Fils Pnt Nr</t>
  </si>
  <si>
    <t>Simply Naked Unoaked Svgn Bl</t>
  </si>
  <si>
    <t>Angeline Chard RRV</t>
  </si>
  <si>
    <t>Purple Cowboy Red</t>
  </si>
  <si>
    <t>Desert Wind Cab Svgn</t>
  </si>
  <si>
    <t>Paso a Paso Tempranillo</t>
  </si>
  <si>
    <t>Napa Cellars Pnt Nr Napa</t>
  </si>
  <si>
    <t>McCormick Vodka</t>
  </si>
  <si>
    <t>Forest Glen Chard</t>
  </si>
  <si>
    <t>Old Tahoe Honey Rye</t>
  </si>
  <si>
    <t>Jim Beam Jacob's Ghost</t>
  </si>
  <si>
    <t>Sazerac 6 Yr Straight Rye</t>
  </si>
  <si>
    <t>Velvet Crush Red Blend</t>
  </si>
  <si>
    <t>Sensi Sangiovese/Cab Svgn T</t>
  </si>
  <si>
    <t>Fat Bastard Pnt Nr</t>
  </si>
  <si>
    <t>Provenance Cab Svgn Rutherfd</t>
  </si>
  <si>
    <t>Aultmore 12 Yr Scotch</t>
  </si>
  <si>
    <t>Moillard CdR Violettes Rouge</t>
  </si>
  <si>
    <t>Ch Lancyre Languedoc Rose</t>
  </si>
  <si>
    <t>O Wines Chard</t>
  </si>
  <si>
    <t>Torres Altos Ibericos Rioja</t>
  </si>
  <si>
    <t>R M Woodbridge Znfdl Cal</t>
  </si>
  <si>
    <t>Kim Crawford Pnt Gr Marlboro</t>
  </si>
  <si>
    <t>Lago Rose</t>
  </si>
  <si>
    <t>Ca'Momi Rosso di Napa</t>
  </si>
  <si>
    <t>Roederer Brut Premier</t>
  </si>
  <si>
    <t>Ravenswood Mendocino OV Znfd</t>
  </si>
  <si>
    <t>Porta Vita Rosso</t>
  </si>
  <si>
    <t>Antico Colle Rosso di Montep</t>
  </si>
  <si>
    <t>Jackhammer Chard Monterey</t>
  </si>
  <si>
    <t>Colores del Sol Malbec Rsv</t>
  </si>
  <si>
    <t>Rancho Zabaco Dncg Bul Znfdl</t>
  </si>
  <si>
    <t>Mommessin Bjls Nouveau</t>
  </si>
  <si>
    <t>R Mondavi Meritage Pvt Slctn</t>
  </si>
  <si>
    <t>Piazzo Barbaresco</t>
  </si>
  <si>
    <t>Zorvino Vyds Sangiovese</t>
  </si>
  <si>
    <t>Martin Ray 14 Rose of Pnt Nr</t>
  </si>
  <si>
    <t>C K Mondavi Willw Pnt Grigio</t>
  </si>
  <si>
    <t>H by Hine Cognac</t>
  </si>
  <si>
    <t>American Harvest Organic</t>
  </si>
  <si>
    <t>Coppa La Rocca Gavi</t>
  </si>
  <si>
    <t>Tikal Natura Malbec</t>
  </si>
  <si>
    <t>Benziger Merlot</t>
  </si>
  <si>
    <t>Montezuma Blue</t>
  </si>
  <si>
    <t>The Crusher Cab Svgn</t>
  </si>
  <si>
    <t>Luigi Bosca RSV Cab Svgn</t>
  </si>
  <si>
    <t>Cashmore Black Opal Shiraz</t>
  </si>
  <si>
    <t>Ch Tanunda Gr Barossa Shiraz</t>
  </si>
  <si>
    <t>Rombauer Merlot Napa</t>
  </si>
  <si>
    <t>Smoking Loon Znfdl Cal</t>
  </si>
  <si>
    <t>BenRiach 1994</t>
  </si>
  <si>
    <t>McCormick Blended Whiskey</t>
  </si>
  <si>
    <t>Santa Cristina Antinori Wh</t>
  </si>
  <si>
    <t>Courvoisier VSOP VAP</t>
  </si>
  <si>
    <t>Santa Rita Medalla Cab Svgn</t>
  </si>
  <si>
    <t>The Naked Grape Cab Svgn</t>
  </si>
  <si>
    <t>Banfi Chianti Superiore</t>
  </si>
  <si>
    <t>Sutter Home Svgn Bl</t>
  </si>
  <si>
    <t>Santi Pinot Grigio Delle Ve</t>
  </si>
  <si>
    <t>Villa Maria Chard NZ</t>
  </si>
  <si>
    <t>Aszu Royal Tokaji 5 Puttony</t>
  </si>
  <si>
    <t>Orin Swift Palmero Cab Svgn</t>
  </si>
  <si>
    <t>Zum Rsl</t>
  </si>
  <si>
    <t>Ch Montrose 10</t>
  </si>
  <si>
    <t>Shooting Star 12 Barbera Cnt</t>
  </si>
  <si>
    <t>LaLuca Prosecco</t>
  </si>
  <si>
    <t>Moonlight Meadery Red Dress</t>
  </si>
  <si>
    <t>Elmer T Lee Bourbon</t>
  </si>
  <si>
    <t>Fortant Chard</t>
  </si>
  <si>
    <t>Hiram Walker Pumpkin Spice</t>
  </si>
  <si>
    <t>Heron Pnt Nr Cal</t>
  </si>
  <si>
    <t>Beringer Luminus Chard</t>
  </si>
  <si>
    <t>Pol Roger Brut 2004</t>
  </si>
  <si>
    <t>Moschofilero Boutari Mantnia</t>
  </si>
  <si>
    <t>McManis Merlot Cal</t>
  </si>
  <si>
    <t>Corvo Pnt Nr</t>
  </si>
  <si>
    <t>Warre's 20-Yr Tawny Port</t>
  </si>
  <si>
    <t>Hermann J Wiemer Semi Dry Rs</t>
  </si>
  <si>
    <t>Westland American Sngle Malt</t>
  </si>
  <si>
    <t>Castell Del Remei Gotim Bru</t>
  </si>
  <si>
    <t>W Hill RSV Cab Svgn</t>
  </si>
  <si>
    <t>Penn Dutch Pumpkin Cr Liquer</t>
  </si>
  <si>
    <t>Mollydooker Carnival of Love</t>
  </si>
  <si>
    <t>Canyon Rd Cab Svgn</t>
  </si>
  <si>
    <t>Gallo Twin Valley Merlot Cal</t>
  </si>
  <si>
    <t>Columbia Crest Twin Vns Merl</t>
  </si>
  <si>
    <t>Poggio Antico 11 Brunello Mn</t>
  </si>
  <si>
    <t>Quinta do Noval Black Port</t>
  </si>
  <si>
    <t>Paul Masson Red Berry Brandy</t>
  </si>
  <si>
    <t>El Jimador Silver Tequila</t>
  </si>
  <si>
    <t>Paul Masson Wh Znfdl</t>
  </si>
  <si>
    <t>M D 20/20 Banana Red</t>
  </si>
  <si>
    <t>Tilia Malbec Syrah  Mendoza</t>
  </si>
  <si>
    <t>I Lauri Spumante Brut Rose</t>
  </si>
  <si>
    <t>Gran Pasas Monastrell</t>
  </si>
  <si>
    <t>Elvio Cogno Barolo Ravera</t>
  </si>
  <si>
    <t>Canella Bellini Fusion</t>
  </si>
  <si>
    <t>Champagne Pommerey 04 Gr Cru</t>
  </si>
  <si>
    <t>Dry Creek Chenin Blanc Dry</t>
  </si>
  <si>
    <t>Tsilili Tsipouro</t>
  </si>
  <si>
    <t>Cruzan Vanilla Flavored Rum</t>
  </si>
  <si>
    <t>Warre's Fine Selected Ruby P</t>
  </si>
  <si>
    <t>Ch Beaucastel Chtnf Pap</t>
  </si>
  <si>
    <t>Drouhin St Veran</t>
  </si>
  <si>
    <t>Ruca Malen Malbec Rsv</t>
  </si>
  <si>
    <t>Cakebread Clrs Two Creeks 12</t>
  </si>
  <si>
    <t>Torres Celeste Crianza</t>
  </si>
  <si>
    <t>M D 20/20 Electric Melon Red</t>
  </si>
  <si>
    <t>Merriam Danielle Svgn Bl RRV</t>
  </si>
  <si>
    <t>Rosenblum Vntr Cve XXX Znfdl</t>
  </si>
  <si>
    <t>Vecchia Romagna Nera Brandy</t>
  </si>
  <si>
    <t>Smirnoff Light Lemon Sorbet</t>
  </si>
  <si>
    <t>Villa Pozzi Pnt Grigio Vnzie</t>
  </si>
  <si>
    <t>Nora Albarino Rias Baixas</t>
  </si>
  <si>
    <t>Two Hands Angels Share Shira</t>
  </si>
  <si>
    <t>Folonari Pnt Nr Venezie</t>
  </si>
  <si>
    <t>Giorgio Carnevale Barbr Asti</t>
  </si>
  <si>
    <t>Latour 11 Corton-Chrl Bl AC</t>
  </si>
  <si>
    <t>Ruffino Unoaked Chard Toscna</t>
  </si>
  <si>
    <t>Educated Guess Chard</t>
  </si>
  <si>
    <t>Woodwork Pnt Nr</t>
  </si>
  <si>
    <t>Jim Beam w/2 Rocks Glasses</t>
  </si>
  <si>
    <t>Ponzi Pnt Gris Willamette</t>
  </si>
  <si>
    <t>Bonpas Cote du Rhone Rouge R</t>
  </si>
  <si>
    <t>Pepperwood Grove Cab Svgn</t>
  </si>
  <si>
    <t>The Calling Pnt Nr RRV</t>
  </si>
  <si>
    <t>Moscato Pink Bubbly 480 Plt</t>
  </si>
  <si>
    <t>Sequinot-Bordet Chablis Four</t>
  </si>
  <si>
    <t>Canyon Rd Pnt Nr</t>
  </si>
  <si>
    <t>Ridge Lytton Spring Znfdl</t>
  </si>
  <si>
    <t>Black Opal Cshmre Cab/Merlot</t>
  </si>
  <si>
    <t>Salmon Run Chard/Rsl</t>
  </si>
  <si>
    <t>Wente Riverbank Rsl Monterey</t>
  </si>
  <si>
    <t>Murrieta's Well The Whip Wh</t>
  </si>
  <si>
    <t>Juve y Camps Brut Nature</t>
  </si>
  <si>
    <t>Scagliola Mati Barbera</t>
  </si>
  <si>
    <t>Sandeman Character Sherry</t>
  </si>
  <si>
    <t>Clynelish Single Malt Scotch</t>
  </si>
  <si>
    <t>Schmitt Sohne Auslese Michls</t>
  </si>
  <si>
    <t>P &amp; J Cold Soaked Pineapples</t>
  </si>
  <si>
    <t>Old New England Cinn Egg Nog</t>
  </si>
  <si>
    <t>Rhetoric 22 Year Bourbon</t>
  </si>
  <si>
    <t>Root 1 Svgn Bl</t>
  </si>
  <si>
    <t>Faustino Gr Rsva Rioja</t>
  </si>
  <si>
    <t>Ravage Knight Fall Dark Red</t>
  </si>
  <si>
    <t>Lavergne Brdx Rouge</t>
  </si>
  <si>
    <t>Craggy Range Svgn Bl Marlbro</t>
  </si>
  <si>
    <t>Murphy-Goode Merlot Alexandr</t>
  </si>
  <si>
    <t>Goose Bay Svgn Bl</t>
  </si>
  <si>
    <t>Farnum Hill Farmhouse Cider</t>
  </si>
  <si>
    <t>Gekkeikan Sake Horin</t>
  </si>
  <si>
    <t>Cuttings Red</t>
  </si>
  <si>
    <t>Maker's Mark Combo Pack</t>
  </si>
  <si>
    <t>La Crema Pnt Nr Williamette</t>
  </si>
  <si>
    <t>Sebastiani Pnt Nr Sonoma</t>
  </si>
  <si>
    <t>Riunite Raspberry</t>
  </si>
  <si>
    <t>Stags Leap Svgn Bl Napa</t>
  </si>
  <si>
    <t>Sonoma Loeb Chard Sangiacomo</t>
  </si>
  <si>
    <t>Florio Dry Marsala Italy</t>
  </si>
  <si>
    <t>Lyrarakis Okto Syrah Blend</t>
  </si>
  <si>
    <t>White Mountain Moonshine</t>
  </si>
  <si>
    <t>Yellow Tail Bubbles White</t>
  </si>
  <si>
    <t>Foris Rogue Vly Gewurz</t>
  </si>
  <si>
    <t>Dylan's Ghost Hell Hollow CS</t>
  </si>
  <si>
    <t>Cupcake Shiraz</t>
  </si>
  <si>
    <t>Rihaku Nigori Dreamy Clouds</t>
  </si>
  <si>
    <t>Rex Goliath Red Sangria</t>
  </si>
  <si>
    <t>Natura Chard Casablanca</t>
  </si>
  <si>
    <t>Sella &amp; Mosca Vermentino Ca</t>
  </si>
  <si>
    <t>Stonehedge Cab Svgn Cal</t>
  </si>
  <si>
    <t>DeKuyper Creme de Cassis</t>
  </si>
  <si>
    <t>Christian Bros Holiday Nog</t>
  </si>
  <si>
    <t>Ch Gassier Pas du Moine Vict</t>
  </si>
  <si>
    <t>Pearl Vodka</t>
  </si>
  <si>
    <t>Dumangin Champagne Cuvee 17</t>
  </si>
  <si>
    <t>Meander Cab Svgn Napa Vly</t>
  </si>
  <si>
    <t>Smirnoff Sorbet Mango/Pasion</t>
  </si>
  <si>
    <t>Banfi Poggio Alle Mura Montl</t>
  </si>
  <si>
    <t>Elderton Barossa Shiraz</t>
  </si>
  <si>
    <t>Groth Chard Napa</t>
  </si>
  <si>
    <t>Cecchi Bonizio Red Blend</t>
  </si>
  <si>
    <t>Christian Bros Dry Sherry</t>
  </si>
  <si>
    <t>Hall Svgn Bl Napa</t>
  </si>
  <si>
    <t>Murrieta's Well The Spur</t>
  </si>
  <si>
    <t>Bleu de Mer Rose</t>
  </si>
  <si>
    <t>The Feathery Blended Scotch</t>
  </si>
  <si>
    <t>Tequila Rose Strawberry Gift</t>
  </si>
  <si>
    <t>Cline Chard Sonoma Cst</t>
  </si>
  <si>
    <t>DeWetshof Limestone Hl Chard</t>
  </si>
  <si>
    <t>Honoro Vera Garnacha Calatyd</t>
  </si>
  <si>
    <t>Kono Svgn Bl</t>
  </si>
  <si>
    <t>Truchard Carneros Cab Svgn</t>
  </si>
  <si>
    <t>Gerard Bertrand Pnt Nr Rsv</t>
  </si>
  <si>
    <t>Fanal Madeira Full Rich</t>
  </si>
  <si>
    <t>Black Pearl Oro</t>
  </si>
  <si>
    <t>McCormick Long Island Iced</t>
  </si>
  <si>
    <t>Papa Pilar Double Barrel Rum</t>
  </si>
  <si>
    <t>Trivento Rsv Cab Malbec</t>
  </si>
  <si>
    <t>Writer's Block 12 Lake Count</t>
  </si>
  <si>
    <t>Wolf Blass Yllw Lbl Cab Svgn</t>
  </si>
  <si>
    <t>Bluebird Pinot Noir</t>
  </si>
  <si>
    <t>Pacific Rim Yakima Gewurz</t>
  </si>
  <si>
    <t>S A Prum Luminance Rsl Mosel</t>
  </si>
  <si>
    <t>El Toro Gold Tequila</t>
  </si>
  <si>
    <t>Arrow Blackberry Brandy</t>
  </si>
  <si>
    <t>Rex Goliath Pnt Grigio</t>
  </si>
  <si>
    <t>M D 20/20</t>
  </si>
  <si>
    <t>Laya Tinto Almansa</t>
  </si>
  <si>
    <t>Lange Willamette Chard</t>
  </si>
  <si>
    <t>Kendall Jackson AVANT Svgn B</t>
  </si>
  <si>
    <t>Ch de la Ragotiere Muscadet</t>
  </si>
  <si>
    <t>Phillips Incognito Lodi Rd</t>
  </si>
  <si>
    <t>Santa Cristina Pnt Grigio</t>
  </si>
  <si>
    <t>Jack Daniels SB-BTB Joe Bell</t>
  </si>
  <si>
    <t>Old New England Pumpkin Nog</t>
  </si>
  <si>
    <t>EnRoute Pnt Nr</t>
  </si>
  <si>
    <t>Once Upon A Vine Pnt Nr</t>
  </si>
  <si>
    <t>Yalumba Y Series Shiraz Ausl</t>
  </si>
  <si>
    <t>Calling All Angels Chard</t>
  </si>
  <si>
    <t>Grgich Hills Merlot Napa</t>
  </si>
  <si>
    <t>Skinnygirl Red Wine</t>
  </si>
  <si>
    <t>Citadelle Gin</t>
  </si>
  <si>
    <t>Honeymaker Dry Mead</t>
  </si>
  <si>
    <t>Northstar Merlot Columbia</t>
  </si>
  <si>
    <t>Picket Fence Chard RRV</t>
  </si>
  <si>
    <t>Pepe Lopez White</t>
  </si>
  <si>
    <t>Ch Beaucastel Coud Rouge</t>
  </si>
  <si>
    <t>Villa Jolanda Xmas Spumante</t>
  </si>
  <si>
    <t>Ch Paradis Rose Cotes D Prov</t>
  </si>
  <si>
    <t>Secco-Bertani Verona</t>
  </si>
  <si>
    <t>Orleans Hill Syrah Lodi</t>
  </si>
  <si>
    <t>Poli Sarpa Grappa</t>
  </si>
  <si>
    <t>Penn Dutch Egg Nog</t>
  </si>
  <si>
    <t>GlenDronach Tawny Port 15 Yr</t>
  </si>
  <si>
    <t>Duckhorn Chard Napa Vly</t>
  </si>
  <si>
    <t>Bridlewood Pnt Nr</t>
  </si>
  <si>
    <t>Salviano Orvieto 13 Clsco</t>
  </si>
  <si>
    <t>The Deveron 12 Yr Scotch</t>
  </si>
  <si>
    <t>Chene Bleu Rose</t>
  </si>
  <si>
    <t>Marcus James Malbec Mendoza</t>
  </si>
  <si>
    <t>Ch La Mission 09 HB Pessac</t>
  </si>
  <si>
    <t>Steak House Cab Svgn</t>
  </si>
  <si>
    <t>Ferrari-Carano Siena Sonoma</t>
  </si>
  <si>
    <t>Bella Sera Moscato</t>
  </si>
  <si>
    <t>Corvo Moscato Siciliarvo</t>
  </si>
  <si>
    <t>Rosemount Shiraz/Cab Svgn</t>
  </si>
  <si>
    <t>P Michael L'Espirit Brdx</t>
  </si>
  <si>
    <t>Sea Hagg Amber Rum</t>
  </si>
  <si>
    <t>Kesselstatt Rsl RK QbA Mosel</t>
  </si>
  <si>
    <t>Felino Vino Cobos Malbec</t>
  </si>
  <si>
    <t>Ch Brane-Cantenac Margaux 01</t>
  </si>
  <si>
    <t>Big House Birdman Pnt Grigio</t>
  </si>
  <si>
    <t>Castello di Bossi Chianti Cl</t>
  </si>
  <si>
    <t>Beringer Classic Svgn Bl</t>
  </si>
  <si>
    <t>Frey Znfdl Organic Mendocino</t>
  </si>
  <si>
    <t>Old New England Choc Egg Nog</t>
  </si>
  <si>
    <t>Penley Est Phoenix Cab Svgn</t>
  </si>
  <si>
    <t>Marie Brizard Orange Curacao</t>
  </si>
  <si>
    <t>Cryptic California Red</t>
  </si>
  <si>
    <t>Pigmentum Rose Malbec Vigour</t>
  </si>
  <si>
    <t>Estancia Svgn Bl Pinnacles</t>
  </si>
  <si>
    <t>McWilliams Hanwood Shiraz</t>
  </si>
  <si>
    <t>Stranahans Diamond Peak</t>
  </si>
  <si>
    <t>Gallo Twin Valley Hearty Bur</t>
  </si>
  <si>
    <t>Ch Castel Maures 15 Rose Cuv</t>
  </si>
  <si>
    <t>Antinori Chianti Clsc Pepoli</t>
  </si>
  <si>
    <t>Heavyweight Cab Svgn</t>
  </si>
  <si>
    <t>Red Sox Club Series Cab Svgn</t>
  </si>
  <si>
    <t>Dewatsuru Kimoto Junmai Sake</t>
  </si>
  <si>
    <t>Ch Francs Brdx CdFrancs</t>
  </si>
  <si>
    <t>Henkell Brut</t>
  </si>
  <si>
    <t>Heartland Spice Trader Sh/CS</t>
  </si>
  <si>
    <t>Trentadue Znfdl Alex Vly</t>
  </si>
  <si>
    <t>Beringer Fndr Est Pnt Grigio</t>
  </si>
  <si>
    <t>Corral De Peidra Cab Svgn</t>
  </si>
  <si>
    <t>Bully Hill Goat Wh Semi-Dry</t>
  </si>
  <si>
    <t>Easton Amador Cnty Znfdl</t>
  </si>
  <si>
    <t>Cecchi Cern Chianti Clsc RSV</t>
  </si>
  <si>
    <t>Ice Fox Vodka</t>
  </si>
  <si>
    <t>Atteca Garnacha Old Vines</t>
  </si>
  <si>
    <t>Wilson Winery Znfdl</t>
  </si>
  <si>
    <t>Old Tahoe Straight Rye</t>
  </si>
  <si>
    <t>Ayala Brut Majeur</t>
  </si>
  <si>
    <t>Castello Banfi Belnero Prop</t>
  </si>
  <si>
    <t>Rosemount Diamond Merlot</t>
  </si>
  <si>
    <t>Casa Liliana Good Chianti</t>
  </si>
  <si>
    <t>Fire &amp; Flood The Flood Pnt N</t>
  </si>
  <si>
    <t>Renzo Masi Chianti Rufina</t>
  </si>
  <si>
    <t>C Krug Svgn Bl Napa</t>
  </si>
  <si>
    <t>C Y Toro Frontera Pnt Grigio</t>
  </si>
  <si>
    <t>Presidential 20-Yr Tawny Dec</t>
  </si>
  <si>
    <t>Santa Rita RSV Merlot</t>
  </si>
  <si>
    <t>FULCHINO VINEYARD INC</t>
  </si>
  <si>
    <t>Fulchino Vyds Barbera Red</t>
  </si>
  <si>
    <t>Ch La Mission Haut Brion 10</t>
  </si>
  <si>
    <t>Flagstone Noon Gun White</t>
  </si>
  <si>
    <t>Arrowood Cab Svgn Sonoma Vly</t>
  </si>
  <si>
    <t>Riunite Lambrusco Rose</t>
  </si>
  <si>
    <t>The Seeker Malbec</t>
  </si>
  <si>
    <t>A Bichot Chard Bourgogne</t>
  </si>
  <si>
    <t>Caposaldo Prosecco Brut</t>
  </si>
  <si>
    <t>Vieux Telegraphe Chtnf Pape</t>
  </si>
  <si>
    <t>The Calling Cab Svgn Rio Lgo</t>
  </si>
  <si>
    <t>Barkan Clsc Cab Svgn</t>
  </si>
  <si>
    <t>Placido Sangiovese Primever</t>
  </si>
  <si>
    <t>The Path Cab Svgn</t>
  </si>
  <si>
    <t>Calico Jack Mango Rum</t>
  </si>
  <si>
    <t>Deep Eddy Sweet Tea Vodka</t>
  </si>
  <si>
    <t>Klinker Brick Farrah Syrah</t>
  </si>
  <si>
    <t>Studebaker Old Fashioned RTD</t>
  </si>
  <si>
    <t>Rosemount Gewurz/Rsl</t>
  </si>
  <si>
    <t>Nicolas Catena Zapata Mendza</t>
  </si>
  <si>
    <t>Clio Jumilla Red</t>
  </si>
  <si>
    <t>Brotte La Griveliere CDR</t>
  </si>
  <si>
    <t>Montes RSV Colchagua Malbec</t>
  </si>
  <si>
    <t>Ridge Znfdl Paso Robles</t>
  </si>
  <si>
    <t>Hogue Genesis Meritage</t>
  </si>
  <si>
    <t>Flag Hill Marechal Foch NH</t>
  </si>
  <si>
    <t>Ch Capbern Gasqueton St Este</t>
  </si>
  <si>
    <t>Principato Pnt Nr Pavia</t>
  </si>
  <si>
    <t>Le Val Grenache Rose</t>
  </si>
  <si>
    <t>Kendall Jackson Sp Sel Chard</t>
  </si>
  <si>
    <t>LaBelle Winery Americus</t>
  </si>
  <si>
    <t>Stellina di Notte Prosecco</t>
  </si>
  <si>
    <t>Il Poggione Rosso Montalcino</t>
  </si>
  <si>
    <t>Drouhin Pouilly Fuisse</t>
  </si>
  <si>
    <t>Montinore Pnt Gris Ore</t>
  </si>
  <si>
    <t>Writer's Block Cab Franc</t>
  </si>
  <si>
    <t>I Lauri Tavo Pnt Grigio</t>
  </si>
  <si>
    <t>D'Armailhac Pauillac 05</t>
  </si>
  <si>
    <t>C Y Toro Frontera Carmenere</t>
  </si>
  <si>
    <t>Pura Vida Silver Tequila</t>
  </si>
  <si>
    <t>Renzo Masi Chiant Rufina RS</t>
  </si>
  <si>
    <t>Terre Rouge Syrah Les Cotes</t>
  </si>
  <si>
    <t>Emilio Lustau Amontillado S</t>
  </si>
  <si>
    <t>Dom Faiveley Mercurey 14 Bl</t>
  </si>
  <si>
    <t>Vietti Barbera D'Asti Vigne</t>
  </si>
  <si>
    <t>Broadbent Madeira Rainwater</t>
  </si>
  <si>
    <t>Colombo Marsala Dry</t>
  </si>
  <si>
    <t>DeKuyper Creme de Cacao Whit</t>
  </si>
  <si>
    <t>Granite Lightning Whiskey</t>
  </si>
  <si>
    <t>Canella Prosecco Di Conegli</t>
  </si>
  <si>
    <t>Volpaia Citto Toscana</t>
  </si>
  <si>
    <t>Black Velvet</t>
  </si>
  <si>
    <t>Mollydooker The Boxer Shiraz</t>
  </si>
  <si>
    <t>Ch St Jean Pnt Nr Sonoma Cst</t>
  </si>
  <si>
    <t>Ch Boston Margaux</t>
  </si>
  <si>
    <t>Silverado Solo SLD Cab Svgn</t>
  </si>
  <si>
    <t>Ch Monet</t>
  </si>
  <si>
    <t>Schramsberg Mirabelle B Rose</t>
  </si>
  <si>
    <t>A Bichot Petit Chablis</t>
  </si>
  <si>
    <t>Jean Dauvissat Chablis St Pi</t>
  </si>
  <si>
    <t>Due Torri Pnt Nr del Venezie</t>
  </si>
  <si>
    <t>Monadnock Moonshine</t>
  </si>
  <si>
    <t>Masciarelli Rose d'Abruzzo</t>
  </si>
  <si>
    <t>Marie Brizard Chocolat Royal</t>
  </si>
  <si>
    <t>Coldcock American Herbal Whi</t>
  </si>
  <si>
    <t>Kru 82 Vodka</t>
  </si>
  <si>
    <t>Wicked 87 Whiskey</t>
  </si>
  <si>
    <t>Dom Tempier Bandol Rose Pro</t>
  </si>
  <si>
    <t>Aldial Naia Rueda White</t>
  </si>
  <si>
    <t>Kenwood J London Znfdl</t>
  </si>
  <si>
    <t>Clayhouse Svgn Bl Paso Roble</t>
  </si>
  <si>
    <t>Metze's Slct Indiana Bourbon</t>
  </si>
  <si>
    <t>Masi Masianco Pnt Grg/Verd</t>
  </si>
  <si>
    <t>Acorn Sangiovese Alegria RRV</t>
  </si>
  <si>
    <t>Ardbeg Dark Cove Com Release</t>
  </si>
  <si>
    <t>Valdivieso Cab Franc Rsva</t>
  </si>
  <si>
    <t>Domain Drouhin Pnt Nr Ore</t>
  </si>
  <si>
    <t>Beefeater 24</t>
  </si>
  <si>
    <t>Fat Bastard Shiraz</t>
  </si>
  <si>
    <t>Sivas-Sonoma Cab Svgn</t>
  </si>
  <si>
    <t>Callia Alta Malbec</t>
  </si>
  <si>
    <t>M Chiarlo 10 Chiarlo Rosso</t>
  </si>
  <si>
    <t>Jim Beam Signature Craft</t>
  </si>
  <si>
    <t>Kenwood Chard Sonoma</t>
  </si>
  <si>
    <t>Morgan Winery Syrah G-17 Mon</t>
  </si>
  <si>
    <t>Catalpa Malbec</t>
  </si>
  <si>
    <t>Hennessy Paradis</t>
  </si>
  <si>
    <t>Fonterutoli Chianti Clsco</t>
  </si>
  <si>
    <t>Moonstone Asian Pear Sake</t>
  </si>
  <si>
    <t>Caribou Crossing Canadian</t>
  </si>
  <si>
    <t>Ch St Michel Brdx Superur</t>
  </si>
  <si>
    <t>Ch Cheval Blanc St Emil 11</t>
  </si>
  <si>
    <t>San Felice Il Grigio Gr Sel</t>
  </si>
  <si>
    <t>Beringer KVR Cab Svgn</t>
  </si>
  <si>
    <t>The Shepherd Svgn Bl</t>
  </si>
  <si>
    <t>Pink Pegau Rose</t>
  </si>
  <si>
    <t>W Hill Cab Svgn Central Cst</t>
  </si>
  <si>
    <t>Guenoc Petite Sirah N Cst</t>
  </si>
  <si>
    <t>Mas Donis Montsant Old Vines</t>
  </si>
  <si>
    <t>Siduri Pnt Nr 13 Clos Pepe</t>
  </si>
  <si>
    <t>Casa Ferreirinha Esteva Doro</t>
  </si>
  <si>
    <t>Dow's 10 Yr Old Tawny Port</t>
  </si>
  <si>
    <t>Clos du Bois Unoaked Chard</t>
  </si>
  <si>
    <t>Mollydooker Maitre D Cab Svg</t>
  </si>
  <si>
    <t>Jewell Towne Chardonnay</t>
  </si>
  <si>
    <t>T.T. Handy Sazerac Rye Whisk</t>
  </si>
  <si>
    <t>Grape Time Super Tuscan</t>
  </si>
  <si>
    <t>Pearl Cucumber Vodka</t>
  </si>
  <si>
    <t>Cousino Macul RSV Cab Svgn</t>
  </si>
  <si>
    <t>Jaume Serra Cristalino Rose</t>
  </si>
  <si>
    <t>Penfolds Koonunga Hill Chard</t>
  </si>
  <si>
    <t>Guigal Gigondas</t>
  </si>
  <si>
    <t>Cabot Trail Maple Whisky</t>
  </si>
  <si>
    <t>Cigar Box Cab Svgn Valle Cen</t>
  </si>
  <si>
    <t>Flagstone Longitude Red</t>
  </si>
  <si>
    <t>Boundary Breaks OLN Rsl</t>
  </si>
  <si>
    <t>The Calling Dutton Chard RRV</t>
  </si>
  <si>
    <t>J Lohr Seven Rst Cv Cab Svgn</t>
  </si>
  <si>
    <t>Ch Bonnet Red</t>
  </si>
  <si>
    <t>Dr Frank Johannisberg Rsl</t>
  </si>
  <si>
    <t>Villa Sandi Il Fresco Prosec</t>
  </si>
  <si>
    <t>Cono Sur Organic Cab Svgn</t>
  </si>
  <si>
    <t>Fattoria di Basciano Chianti</t>
  </si>
  <si>
    <t>Gekkeikan Suzaku Sake</t>
  </si>
  <si>
    <t>Nicolis Amarone Valpo Clsc</t>
  </si>
  <si>
    <t>Jewell Towne Seyval NH</t>
  </si>
  <si>
    <t>Pieropan Soave Clsc</t>
  </si>
  <si>
    <t>Grape Time Wh Cranbery Pnt G</t>
  </si>
  <si>
    <t>1792 Port Finish Bourbon</t>
  </si>
  <si>
    <t>Thorny Rose Svgn Bl NZ</t>
  </si>
  <si>
    <t>Ch Vrai Caillou Wh Brdx</t>
  </si>
  <si>
    <t>Mont Redon CdP Red</t>
  </si>
  <si>
    <t>Conn Crk Ltd Rls Np Cab Svgn</t>
  </si>
  <si>
    <t>Le Gr Bouqueteau Chinon Roug</t>
  </si>
  <si>
    <t>Stonehedge Merlot Cal</t>
  </si>
  <si>
    <t>Santa Rita Secret Rsv Red</t>
  </si>
  <si>
    <t>Rainstorm Pnt Nr</t>
  </si>
  <si>
    <t>Garnacha de Fuego 14 Rose Ar</t>
  </si>
  <si>
    <t>Boca Loca Cachaca</t>
  </si>
  <si>
    <t>Gerard Metz Pnt Gris</t>
  </si>
  <si>
    <t>White Oak Chard RRV</t>
  </si>
  <si>
    <t>Apaltagua Rose Carmenere</t>
  </si>
  <si>
    <t>Lacoste Borie Pauillac</t>
  </si>
  <si>
    <t>Root 1 Pnt Nr</t>
  </si>
  <si>
    <t>Joseph Carr Merlot Napa Vly</t>
  </si>
  <si>
    <t>Sean Minor Red Napa Vly</t>
  </si>
  <si>
    <t>Ch St Sulpice Brdx Blanc</t>
  </si>
  <si>
    <t>Ultimat Vodka</t>
  </si>
  <si>
    <t>The Naked Grape Chard</t>
  </si>
  <si>
    <t>Canyon Rd Merlot</t>
  </si>
  <si>
    <t>Juarez Triple Sec</t>
  </si>
  <si>
    <t>Heidsieck Monopole Gold Top</t>
  </si>
  <si>
    <t>Castle Rock Merlot Cal</t>
  </si>
  <si>
    <t>Iris Vineyard Pnt Nr</t>
  </si>
  <si>
    <t>Presidente Solera Brandy</t>
  </si>
  <si>
    <t>Royal Brackla 12 Yr Scotch</t>
  </si>
  <si>
    <t>Palagetto Vernaccia Gimigano</t>
  </si>
  <si>
    <t>Seven Falls Cab Svgn</t>
  </si>
  <si>
    <t>Cantele Salice Salentino Rsv</t>
  </si>
  <si>
    <t>Chalk Hill Estate Red</t>
  </si>
  <si>
    <t>Stone Fruit Rsl</t>
  </si>
  <si>
    <t>Sierra Cantabria Rioja Tint</t>
  </si>
  <si>
    <t>Dominio de Eguren Protocolo</t>
  </si>
  <si>
    <t>Avion Tasting Flight 3/375mL</t>
  </si>
  <si>
    <t>Tozai Blossom of Peace</t>
  </si>
  <si>
    <t>Fort Ross Pnt Nr Sonoma Cst</t>
  </si>
  <si>
    <t>Mt Tabor Galilee Chard</t>
  </si>
  <si>
    <t>Huber Hugo Gruner Veltliner</t>
  </si>
  <si>
    <t>Skyy Watermelon Fresca Vodka</t>
  </si>
  <si>
    <t>Massolino Barolo Serralunga</t>
  </si>
  <si>
    <t>Sensi Chianti DOCG</t>
  </si>
  <si>
    <t>Baileys Espresso Creme</t>
  </si>
  <si>
    <t>Rene Junot White</t>
  </si>
  <si>
    <t>Frey Vyds Organic Agrul Red</t>
  </si>
  <si>
    <t>Ruffino Chianti Clsc Santdam</t>
  </si>
  <si>
    <t>Raymond R Field Blend Lot 7</t>
  </si>
  <si>
    <t>Alexander Vly Vyds Merlot</t>
  </si>
  <si>
    <t>14 Hands Red Blend Ltd</t>
  </si>
  <si>
    <t>Complicated Pnt Nr</t>
  </si>
  <si>
    <t>Pouilly Fume Minet Vls Vgns</t>
  </si>
  <si>
    <t>Flaco Tempranillo</t>
  </si>
  <si>
    <t>Sheffield Marsala Silver Lne</t>
  </si>
  <si>
    <t>Parkers Heritage 24Yr Bourbn</t>
  </si>
  <si>
    <t>Catena Alta Historic Rows CS</t>
  </si>
  <si>
    <t>Rancho Zabaco Monte Rsso Znf</t>
  </si>
  <si>
    <t>Ardbeg Perpetuum Single Malt</t>
  </si>
  <si>
    <t>Mt Brave Cab Svgn Mt Veeder</t>
  </si>
  <si>
    <t>Heidsieck Monopole Rose Top</t>
  </si>
  <si>
    <t>Ole Smoky Shine Nog</t>
  </si>
  <si>
    <t>Glenfiddich Trio 200ml Pack</t>
  </si>
  <si>
    <t>Olivier &amp; Lafont Ventx Rouge</t>
  </si>
  <si>
    <t>Leflaive Macon Verze</t>
  </si>
  <si>
    <t>Paul Masson Ruby Burgundy</t>
  </si>
  <si>
    <t>Canyon Oaks Chard Cal</t>
  </si>
  <si>
    <t>Antinori Orvieto Clsc Campo</t>
  </si>
  <si>
    <t>Skinnygirl Mojito RTD</t>
  </si>
  <si>
    <t>ALISA CARR BEVERAGES</t>
  </si>
  <si>
    <t>Ch Pichon Longville 12 Pauil</t>
  </si>
  <si>
    <t>Fuki Plum Wine</t>
  </si>
  <si>
    <t>Fulchino Vyds 603 Red</t>
  </si>
  <si>
    <t>C Y Toro Casillero Pnt Nr</t>
  </si>
  <si>
    <t>Paul Masson Chablis</t>
  </si>
  <si>
    <t>Innocenti Vignalsole Rosso</t>
  </si>
  <si>
    <t>Due Torri Pinot Grigio Dell</t>
  </si>
  <si>
    <t>Catalpa Chard</t>
  </si>
  <si>
    <t>M &amp; R Sparkling Rose</t>
  </si>
  <si>
    <t>Mile Marker Pnt Nr</t>
  </si>
  <si>
    <t>Codorniu Original Spklg Cava</t>
  </si>
  <si>
    <t>Bodegas Borsao 14 Rose</t>
  </si>
  <si>
    <t>Dominus 13 Christian Moueix</t>
  </si>
  <si>
    <t>Morgan Winery Double L Chard</t>
  </si>
  <si>
    <t>Dunn Cab Svgn Howell Mtn</t>
  </si>
  <si>
    <t>Ben Marco Malbec</t>
  </si>
  <si>
    <t>Ch Grand Leoville 10 Brdx</t>
  </si>
  <si>
    <t>Verde Sole Petite Sirah</t>
  </si>
  <si>
    <t>Natura Valle Cab Svgn Cntrl</t>
  </si>
  <si>
    <t>Wines of Substance Cab Svgn</t>
  </si>
  <si>
    <t>Epiphany Revelation</t>
  </si>
  <si>
    <t>Bracero Blanco Tequila</t>
  </si>
  <si>
    <t>Skyy Infusions Blueberry</t>
  </si>
  <si>
    <t>Choyomusubi Ryo Junmai Sake</t>
  </si>
  <si>
    <t>P &amp; J Cold Soaked Peaches</t>
  </si>
  <si>
    <t>Dry Creek Vyds Est Block 10</t>
  </si>
  <si>
    <t>Fattoire Barbi 10 Brunello</t>
  </si>
  <si>
    <t>Carpene Malvolti Sprklg Rose</t>
  </si>
  <si>
    <t>Old Forrester 1870 Craft</t>
  </si>
  <si>
    <t>Frey Natural Red Organic Ca</t>
  </si>
  <si>
    <t>Turnbull Cab Svgn Napa</t>
  </si>
  <si>
    <t>Blossom Hill Chard</t>
  </si>
  <si>
    <t>Simi Chard Sonoma Cty</t>
  </si>
  <si>
    <t>J Lohr Falcon's Perch Pnt Nr</t>
  </si>
  <si>
    <t>Kamora Coffee Gift Pack</t>
  </si>
  <si>
    <t>Aviary Red Blend</t>
  </si>
  <si>
    <t>Tiziano Chianti</t>
  </si>
  <si>
    <t>Little Penguin Merlot Ausl</t>
  </si>
  <si>
    <t>Pepperwood Grove Pnt Nr</t>
  </si>
  <si>
    <t>Righetti Campolieti Valpo</t>
  </si>
  <si>
    <t>La Caplana Gavi di Gavi</t>
  </si>
  <si>
    <t>Columbia Crest Vns Merlot/Ca</t>
  </si>
  <si>
    <t>Schmitt Sohne Liebfraumilch</t>
  </si>
  <si>
    <t>Ca'Momi Pinot Noir Napa Vall</t>
  </si>
  <si>
    <t>Ole Smoky Harley-Davidson</t>
  </si>
  <si>
    <t>Talbott Logan Slpy Hl Pnt Nr</t>
  </si>
  <si>
    <t>Blue Current Junmai Ginjo</t>
  </si>
  <si>
    <t>Talley Vyds Chard</t>
  </si>
  <si>
    <t>Catena Historic Rows Chard</t>
  </si>
  <si>
    <t>24 Knots Pnt Nr</t>
  </si>
  <si>
    <t>Latour Beaujolais Villages</t>
  </si>
  <si>
    <t>Candia Vyds Classic Cab Svgn</t>
  </si>
  <si>
    <t>Dow LBV Port</t>
  </si>
  <si>
    <t>Benchmark Egg Nog</t>
  </si>
  <si>
    <t>Masi Modello Delle Venezie</t>
  </si>
  <si>
    <t>Tracia Malbec</t>
  </si>
  <si>
    <t>Zenato Valpolicella Clsc Ri</t>
  </si>
  <si>
    <t>Louis M Martini Cab Svgn</t>
  </si>
  <si>
    <t>Franciscan Est Svgn Bl Napa</t>
  </si>
  <si>
    <t>Rosemount Pnt Nr Ausl</t>
  </si>
  <si>
    <t>The Dreaming Tree Everyday</t>
  </si>
  <si>
    <t>Banfi Pnt Grigio Rime</t>
  </si>
  <si>
    <t>SakeMoto Junmai Sake</t>
  </si>
  <si>
    <t>La Clarence Haut Brion 10</t>
  </si>
  <si>
    <t>Kunde Magnolia Lane Svgn Bl</t>
  </si>
  <si>
    <t>Five Rivers Cab Svgn</t>
  </si>
  <si>
    <t>Two Oceans WestrnCape Shiraz</t>
  </si>
  <si>
    <t>Jefferson's Rsv Groth Resrve</t>
  </si>
  <si>
    <t>Candia Vyds Diamond</t>
  </si>
  <si>
    <t>Bacardi Tangerine Rum</t>
  </si>
  <si>
    <t>Steele Clear Lake Merlot Cty</t>
  </si>
  <si>
    <t>Ch Cos D'Estournel 10</t>
  </si>
  <si>
    <t>San Felice Campogiovanni Bru</t>
  </si>
  <si>
    <t>Chapoutier Cotes du Rhone R</t>
  </si>
  <si>
    <t>Pirassununga Cachaca 51 Rum</t>
  </si>
  <si>
    <t>The Rule Cab Svgn Napa Vly</t>
  </si>
  <si>
    <t>JP Chenet Pnt Noir</t>
  </si>
  <si>
    <t>Krupps Brothers Veraison</t>
  </si>
  <si>
    <t>Yellow Tail RSV Shiraz Ausl</t>
  </si>
  <si>
    <t>Sea Hagg Spiced Rum</t>
  </si>
  <si>
    <t>Red Diamond Malbec</t>
  </si>
  <si>
    <t>Ch Angelus 10</t>
  </si>
  <si>
    <t>Ole Smoky Pumpkin Pie</t>
  </si>
  <si>
    <t>Notre Dame Luberon Rose</t>
  </si>
  <si>
    <t>Alate Kosher Wine</t>
  </si>
  <si>
    <t>Copain Tous Ensemble Pnt Nr</t>
  </si>
  <si>
    <t>Cuvee Aurora Rose Sparkling</t>
  </si>
  <si>
    <t>Drambuie 15 Yr Old</t>
  </si>
  <si>
    <t>Eagle Glen Cab Svgn Napa Vly</t>
  </si>
  <si>
    <t>Barton Gin</t>
  </si>
  <si>
    <t>Antinori Tignanello</t>
  </si>
  <si>
    <t>Franzia Tap Wh Grenache Cal</t>
  </si>
  <si>
    <t>SW4 London Dry Gin</t>
  </si>
  <si>
    <t>Finca La Linda Cab Svgn</t>
  </si>
  <si>
    <t>Cambridge &amp; Sunset Pnt Nr</t>
  </si>
  <si>
    <t>Ch Mouton Rothschild 12 Paui</t>
  </si>
  <si>
    <t>Linie Aquavit</t>
  </si>
  <si>
    <t>VINEDREA WINES LLC</t>
  </si>
  <si>
    <t>Bowen's American Whiskey</t>
  </si>
  <si>
    <t>Cecchi Nobile Montepulciano</t>
  </si>
  <si>
    <t>Bird Dog Chocolate Whiskey</t>
  </si>
  <si>
    <t>Michel Chapoutier Vigne Rose</t>
  </si>
  <si>
    <t>Candia Vyds Noiret Vault RSV</t>
  </si>
  <si>
    <t>Nostor Tinto Priorat</t>
  </si>
  <si>
    <t>Raymond Family Clsc Cab Svgn</t>
  </si>
  <si>
    <t>Toasted Head Untamed Red</t>
  </si>
  <si>
    <t>Forged Oak Bourbon Whiskey</t>
  </si>
  <si>
    <t>Gaston &amp; Ravaut Bourgog Vlg</t>
  </si>
  <si>
    <t>Stags Leap Fay Cab Svgn Napa</t>
  </si>
  <si>
    <t>Marques de Caceres Albarino</t>
  </si>
  <si>
    <t>Michael David Chard</t>
  </si>
  <si>
    <t>Redbreast 21 Yr Old Irish</t>
  </si>
  <si>
    <t>Santa Rita RSV Chard</t>
  </si>
  <si>
    <t>B &amp; G Sauternes</t>
  </si>
  <si>
    <t>Ravenswood Petite Sirah Vnts</t>
  </si>
  <si>
    <t>Pepperwood Grove Chard</t>
  </si>
  <si>
    <t>Forma de Art Red</t>
  </si>
  <si>
    <t>W.Laure Weller KY Bourbon</t>
  </si>
  <si>
    <t>Casa Silva Carmenere</t>
  </si>
  <si>
    <t>Tineta Avante 10 Tinto Fino</t>
  </si>
  <si>
    <t>F Coppola Vendetta Cab/Malbc</t>
  </si>
  <si>
    <t>Badenhorst Secateurs Chen Bl</t>
  </si>
  <si>
    <t>Fleur Petite Sirah Californa</t>
  </si>
  <si>
    <t>Zenato Amarone</t>
  </si>
  <si>
    <t>Gallo Twin Valley Wh Merlot</t>
  </si>
  <si>
    <t>Kikkoman Plum Wine</t>
  </si>
  <si>
    <t>P Michael Les Pavots Est Brd</t>
  </si>
  <si>
    <t>Moulin de Gassac Guilhem Red</t>
  </si>
  <si>
    <t>El Enemigo 11 Cab Franc Mend</t>
  </si>
  <si>
    <t>Luigi Bosca Chard</t>
  </si>
  <si>
    <t>Plantaze Vranac ProCorde Red</t>
  </si>
  <si>
    <t>Stags Leap The Investor Red</t>
  </si>
  <si>
    <t>Peter Michael Belle Cote Cha</t>
  </si>
  <si>
    <t>Hess Select Pnt Nr</t>
  </si>
  <si>
    <t>Perez Cruz Cab Svgn Rsva</t>
  </si>
  <si>
    <t>Nathanson Creek Wh Znfdl</t>
  </si>
  <si>
    <t>Chronic Cellars Sofa King</t>
  </si>
  <si>
    <t>Mayu Carmenere Syrah</t>
  </si>
  <si>
    <t>La Cana Albarino</t>
  </si>
  <si>
    <t>Grant's Ale Cask Finish</t>
  </si>
  <si>
    <t>Valckenberg Dornfelder</t>
  </si>
  <si>
    <t>Neveu Sancerre Cd Embouffant</t>
  </si>
  <si>
    <t>Spottswoode Svgn Bl Napa Vly</t>
  </si>
  <si>
    <t>Armand de Brignac Brut Rose</t>
  </si>
  <si>
    <t>Mollydooker Two Left Feet</t>
  </si>
  <si>
    <t>Olivier &amp; Lafont Ventoux Bl</t>
  </si>
  <si>
    <t>Tangent Chard</t>
  </si>
  <si>
    <t>Folie A Deux Amador Znfdl</t>
  </si>
  <si>
    <t>Ch St Jean Soiree Red</t>
  </si>
  <si>
    <t>DarkHorse Rose</t>
  </si>
  <si>
    <t>Blue Chair Bay Banana Rum</t>
  </si>
  <si>
    <t>Ole Smoky Blue Flame</t>
  </si>
  <si>
    <t>L Bernard Cotes du Rhone</t>
  </si>
  <si>
    <t>Liberty School Chard Cntrl C</t>
  </si>
  <si>
    <t>Bertani Villa Arvedi Amarone</t>
  </si>
  <si>
    <t>Cepa 21 Ribera Duero 06 Tnto</t>
  </si>
  <si>
    <t>Ron Rio Silver Rum</t>
  </si>
  <si>
    <t>Sterling Carneros Pnt Nr</t>
  </si>
  <si>
    <t>Boya Pnt Nr</t>
  </si>
  <si>
    <t>Dancing Bull Zabaco Cab Svgn</t>
  </si>
  <si>
    <t>Red Diamond Pnt Nr</t>
  </si>
  <si>
    <t>EnRoute Chard Brumaire RRV</t>
  </si>
  <si>
    <t>Tommasi Amarone</t>
  </si>
  <si>
    <t>Parducci Cab Svgn</t>
  </si>
  <si>
    <t>Dom D'Andezon CdRhone Red</t>
  </si>
  <si>
    <t>Maipe Malbec Mendoza</t>
  </si>
  <si>
    <t>Bota Mini Cab Svgn</t>
  </si>
  <si>
    <t>Woodford Reserve Derby</t>
  </si>
  <si>
    <t>Montes Alpha Apalta Cab Svgn</t>
  </si>
  <si>
    <t>Matua Rose Wine</t>
  </si>
  <si>
    <t>Bodegas Faustino V RSV Rioj</t>
  </si>
  <si>
    <t>Dom Fond Croze La Croix Coq</t>
  </si>
  <si>
    <t>Ch Croix de Jaugue St Emilio</t>
  </si>
  <si>
    <t>Brancott Pnt Nr Marlboro</t>
  </si>
  <si>
    <t>Mateus Rose</t>
  </si>
  <si>
    <t>Patz &amp; Hall Pnt Nr Sonoma Cs</t>
  </si>
  <si>
    <t>Thorny Rose Cab Svgn</t>
  </si>
  <si>
    <t>Platte Valley Fireshine</t>
  </si>
  <si>
    <t>Cellar No 8 Pnt Nr</t>
  </si>
  <si>
    <t>Jewell Towne Cab Svgn NH</t>
  </si>
  <si>
    <t>BLACK PRINCE DISTILLERY INC</t>
  </si>
  <si>
    <t>Devils Spring Vodka</t>
  </si>
  <si>
    <t>Cono Sur Cab Svgn Cntrl Vly</t>
  </si>
  <si>
    <t>Jose Cuervo La Familia Rsv</t>
  </si>
  <si>
    <t>Mas De Daumas Gassac 15 Rose</t>
  </si>
  <si>
    <t>Colosi Sicilia Dry Red</t>
  </si>
  <si>
    <t>Svedka Raspberry Vodka</t>
  </si>
  <si>
    <t>Bolla Bardolino</t>
  </si>
  <si>
    <t>Pommery Falltime Extra Dry C</t>
  </si>
  <si>
    <t>C Y Toro Frontera Shiraz</t>
  </si>
  <si>
    <t>Clemento VII Toscano</t>
  </si>
  <si>
    <t>The Path Pnt Nr</t>
  </si>
  <si>
    <t>The Glenlivet 25 Yr Old</t>
  </si>
  <si>
    <t>Hogue Cellars Rsl Wash</t>
  </si>
  <si>
    <t>Big Peat Scotch</t>
  </si>
  <si>
    <t>Defesa Rose Alentejo</t>
  </si>
  <si>
    <t>Buried Cane Cab Svgn</t>
  </si>
  <si>
    <t>Penfolds T Hyland Shiraz</t>
  </si>
  <si>
    <t>Hennessy Paradis Imperial</t>
  </si>
  <si>
    <t>Champalou Vouvray Cuvee Fon</t>
  </si>
  <si>
    <t>Excelsior Svgn Bl</t>
  </si>
  <si>
    <t>Ozeki Hana Awaka Sprkl Sake</t>
  </si>
  <si>
    <t>Oberon Chardonnay</t>
  </si>
  <si>
    <t>Jordan Cab Svgn Alex Valley</t>
  </si>
  <si>
    <t>Walnut Crest Chard Central</t>
  </si>
  <si>
    <t>Macchia Mischievous Znfdl Lo</t>
  </si>
  <si>
    <t>The Steward's Solera Bourbon</t>
  </si>
  <si>
    <t>Beringer Classic Wh Zin Spkl</t>
  </si>
  <si>
    <t>Smoking Loon Red Loonatic</t>
  </si>
  <si>
    <t>Patz &amp; Hall Sonoma Cst Chard</t>
  </si>
  <si>
    <t>Catena Vista Flores Malbec</t>
  </si>
  <si>
    <t>Herzog Kosher Cab Svgn</t>
  </si>
  <si>
    <t>Casalini Pnt Grigio</t>
  </si>
  <si>
    <t>Verde Sole Znfdl</t>
  </si>
  <si>
    <t>Alexana Revana Vyd Pnt Nr</t>
  </si>
  <si>
    <t>Terrazas Torrontes Rsv 10</t>
  </si>
  <si>
    <t>Le Mistral Red</t>
  </si>
  <si>
    <t>DeKuyper Blue Curacao</t>
  </si>
  <si>
    <t>Mayu Pedro Ximenez</t>
  </si>
  <si>
    <t>The Peach Chenin Bl/Viognier</t>
  </si>
  <si>
    <t>Federico Ferrero Chard Langh</t>
  </si>
  <si>
    <t>Sokol Blosser Evolution Pnt</t>
  </si>
  <si>
    <t>Robert Hall Cab Svgn</t>
  </si>
  <si>
    <t>Whoop &amp; Holler Bourbon</t>
  </si>
  <si>
    <t>Barkan Clsc Merlot</t>
  </si>
  <si>
    <t>Calera Ctrl Coast Chard</t>
  </si>
  <si>
    <t>Ch Beaulieu Lalande de Pomer</t>
  </si>
  <si>
    <t>Carolans Irish Cr Gift Set</t>
  </si>
  <si>
    <t>Ancho Reyes Chile Liqueur</t>
  </si>
  <si>
    <t>Fat Bastard Merlot</t>
  </si>
  <si>
    <t>Greystone Cellars Cab Svgn</t>
  </si>
  <si>
    <t>Barefoot Cellars Winter Red</t>
  </si>
  <si>
    <t>Marietta Clrs Angeli Cuvee</t>
  </si>
  <si>
    <t>Sierra Cantabria Unica Rsv 0</t>
  </si>
  <si>
    <t>Rochioli Pinot Noir RRV</t>
  </si>
  <si>
    <t>Masi Passo Doble</t>
  </si>
  <si>
    <t>Pumpkin King Liqueur</t>
  </si>
  <si>
    <t>Gran Passione Gavi</t>
  </si>
  <si>
    <t>Renacer Enamore Red</t>
  </si>
  <si>
    <t>Moulin Gassac Guilhm Rose 15</t>
  </si>
  <si>
    <t>Bon Affair Svgn Bl Spritzer</t>
  </si>
  <si>
    <t>Castano Yecla Monastrell Red</t>
  </si>
  <si>
    <t>Grayson Cellars Znfdl Cntl C</t>
  </si>
  <si>
    <t>Love Lane Svgn Bl</t>
  </si>
  <si>
    <t>DeKuyper Island Punch Pucker</t>
  </si>
  <si>
    <t>David Girard Vyds Syrah Okei</t>
  </si>
  <si>
    <t>Feudi D San Gregorio Serpico</t>
  </si>
  <si>
    <t>The Big Easy Red</t>
  </si>
  <si>
    <t>Martinelli Belle Vigna Pnt N</t>
  </si>
  <si>
    <t>NxNW Red Columbia Valley</t>
  </si>
  <si>
    <t>Pine Ridge Forefront Cab Svg</t>
  </si>
  <si>
    <t>Peter Paul Bacigalupi Chard</t>
  </si>
  <si>
    <t>Freemark Abbey Cab Svgn Ruth</t>
  </si>
  <si>
    <t>B &amp; G Pnt Nr Bistro</t>
  </si>
  <si>
    <t>Beringer Fndrs Est Svgn Bl</t>
  </si>
  <si>
    <t>Sutter Home Wh Merlot Cal</t>
  </si>
  <si>
    <t>Spy Valley Rose</t>
  </si>
  <si>
    <t>Hidlago Morenita Crm Sherry</t>
  </si>
  <si>
    <t>Yaegaki Nigori Sake</t>
  </si>
  <si>
    <t>Orin Swift Fragile Rose VDP</t>
  </si>
  <si>
    <t>Tortiose Crk La Charmel Mus1</t>
  </si>
  <si>
    <t>The Crusher Pnt Nr</t>
  </si>
  <si>
    <t>Luce Della Vite Lucente Tosc</t>
  </si>
  <si>
    <t>Citra Trebbiano D'Abruzzo</t>
  </si>
  <si>
    <t>Little Black Dress Divalicio</t>
  </si>
  <si>
    <t>JJ Prum Graacher Him Rsl Aus</t>
  </si>
  <si>
    <t>Inglenook Rubicon 09</t>
  </si>
  <si>
    <t>Shady Fruit Valencia Orange</t>
  </si>
  <si>
    <t>Locations OR Red</t>
  </si>
  <si>
    <t>Cartlidge &amp; Browne Pnt Nr</t>
  </si>
  <si>
    <t>Robert Sinskey Pnt Nr</t>
  </si>
  <si>
    <t>Drouhin Chorey Les Beaune</t>
  </si>
  <si>
    <t>Codice Sierra Cantabria Red</t>
  </si>
  <si>
    <t>Sokol Blosser Pnt Gris</t>
  </si>
  <si>
    <t>Fattoria de Limone</t>
  </si>
  <si>
    <t>Christian Bros Cream Sherry</t>
  </si>
  <si>
    <t>Don &amp; Sons Pnt Nr Sonoma Cst</t>
  </si>
  <si>
    <t>Opici Toscano Twist Neck 12</t>
  </si>
  <si>
    <t>Atamisque Assemblage</t>
  </si>
  <si>
    <t>Jack Daniels Sinatra Century</t>
  </si>
  <si>
    <t>Warre's Altano Douro Portuga</t>
  </si>
  <si>
    <t>Mollydooker Scooter Merlot</t>
  </si>
  <si>
    <t>Masi Mazzano Amarone 03</t>
  </si>
  <si>
    <t>Red Rock Pnt Nr</t>
  </si>
  <si>
    <t>Quintessa Rutherford Red</t>
  </si>
  <si>
    <t>Elvio Cogno Barbera D'Alba B</t>
  </si>
  <si>
    <t>THE IMPORTED GRAPE LLC</t>
  </si>
  <si>
    <t>Bouza Tannat Las Violetas</t>
  </si>
  <si>
    <t>Nisia 13 O V Verdejo Rueda</t>
  </si>
  <si>
    <t>Canyon Oaks Cab Svgn Cal</t>
  </si>
  <si>
    <t>Ole Smoky Margrita Moonshine</t>
  </si>
  <si>
    <t>Bertani Amarone Valpolicell</t>
  </si>
  <si>
    <t>Lindemans Bin 99 Pnt Nr</t>
  </si>
  <si>
    <t>Gekkeikan Sake Zipang Spklg</t>
  </si>
  <si>
    <t>Canyon Rd Merlot Cal</t>
  </si>
  <si>
    <t>McCormick Silver Rum</t>
  </si>
  <si>
    <t>Svedka Vanilla Vodka</t>
  </si>
  <si>
    <t>Snake River Stampede Whisky</t>
  </si>
  <si>
    <t>Deep Eddy Vodka</t>
  </si>
  <si>
    <t>Orin Swift Mannequin Chard</t>
  </si>
  <si>
    <t>Almaden Pnt Grigio B/B</t>
  </si>
  <si>
    <t>Fat Bastard Cab Svgn</t>
  </si>
  <si>
    <t>Vietti Barolo Castiglione</t>
  </si>
  <si>
    <t>Milbrandt Traditions Cab Svg</t>
  </si>
  <si>
    <t>Klinker Brick Old Ghst Znfdl</t>
  </si>
  <si>
    <t>Olivier Chanzy Les Morgeots</t>
  </si>
  <si>
    <t>Carstairs White Seal</t>
  </si>
  <si>
    <t>Ch St Louis Vieux Galvesse L</t>
  </si>
  <si>
    <t>Ch de Reynaud Cotes du Bourg</t>
  </si>
  <si>
    <t>Rioja Vega Tempranillo Garna</t>
  </si>
  <si>
    <t>Dom Bousquet Chardonnay</t>
  </si>
  <si>
    <t>Pepperwood Grove Merlot Cal</t>
  </si>
  <si>
    <t>De Loach Merlot Cal</t>
  </si>
  <si>
    <t>Frescobaldi Mormoreto Cab Sv</t>
  </si>
  <si>
    <t>Tempranillo Vente Mazzaron</t>
  </si>
  <si>
    <t>Schmitt Sohne Kabinett Mchls</t>
  </si>
  <si>
    <t>Angels Landing Cab Svgn</t>
  </si>
  <si>
    <t>Zenato Alanera Rosso Verones</t>
  </si>
  <si>
    <t>Dom Roux Bourgogne Pnt Nr</t>
  </si>
  <si>
    <t>Skinnygirl Vodka</t>
  </si>
  <si>
    <t>Sea Smoke Southing Pnt Nr</t>
  </si>
  <si>
    <t>Mantane Primitivo Puglio</t>
  </si>
  <si>
    <t>Zestos Garnacha</t>
  </si>
  <si>
    <t>Storybook Mt Znfdl Mayacamas</t>
  </si>
  <si>
    <t>CastelGiocondo 10 Brun Montl</t>
  </si>
  <si>
    <t>DeKuyper Root Beer Schnapps</t>
  </si>
  <si>
    <t>Antica Fratta Franciacorta B</t>
  </si>
  <si>
    <t>Ch Smith Haut Lafitte 12</t>
  </si>
  <si>
    <t>Layer Cake Garnacha</t>
  </si>
  <si>
    <t>Mica Cab Svgn</t>
  </si>
  <si>
    <t>Pearl Vodka PET</t>
  </si>
  <si>
    <t>Ch Tanunda Gr Barossa Cab Sv</t>
  </si>
  <si>
    <t>Cardamaro Vino Amaro</t>
  </si>
  <si>
    <t>Rex Goliath Free Range Red</t>
  </si>
  <si>
    <t>Casa Silva Los Lingues Cab S</t>
  </si>
  <si>
    <t>C Y Toro Casa Diablo Chard</t>
  </si>
  <si>
    <t>Cleveland Christmas Bourbon</t>
  </si>
  <si>
    <t>KJ Est 12 Chard Camelot High</t>
  </si>
  <si>
    <t>Schmitt Sohne Kabinett</t>
  </si>
  <si>
    <t>Dom Roux Bourgogne Chard</t>
  </si>
  <si>
    <t>Cielo Pnt Grigio</t>
  </si>
  <si>
    <t>Gr Montmirail Muscat Venise</t>
  </si>
  <si>
    <t>Plantaze Krstac Montenegro W</t>
  </si>
  <si>
    <t>Ridge Pagoni Ranch Znfdl</t>
  </si>
  <si>
    <t>Jos Phelps Insignia 11</t>
  </si>
  <si>
    <t>Carpineto Brunello Montalci</t>
  </si>
  <si>
    <t>Rex Goliath Malbec</t>
  </si>
  <si>
    <t>Ch Rauzan-Segla Gr Cru 08 Ma</t>
  </si>
  <si>
    <t>Ca'Momi Chard Rsv Napa</t>
  </si>
  <si>
    <t>Barefoot Syrah Cal</t>
  </si>
  <si>
    <t>Rob Stuart Vignette Pinot Nr</t>
  </si>
  <si>
    <t>Alexander Vly Vyds Gewurz</t>
  </si>
  <si>
    <t>Fontanafredda Briccotondo</t>
  </si>
  <si>
    <t>Finca Sandoval Tinto Manchue</t>
  </si>
  <si>
    <t>Ch Margaux 12 Margaux</t>
  </si>
  <si>
    <t>Lobster &amp; Shrimp Muscadet</t>
  </si>
  <si>
    <t>Cono Sur Organic Chard</t>
  </si>
  <si>
    <t>La Clarte de Haut Brion 10</t>
  </si>
  <si>
    <t>Cheval Blanc St Emilion 08</t>
  </si>
  <si>
    <t>Valley of the Moon Pnt Bl</t>
  </si>
  <si>
    <t>The Naked Grape Harvest Red</t>
  </si>
  <si>
    <t>Big House White</t>
  </si>
  <si>
    <t>Ketel One 325 Commemorative</t>
  </si>
  <si>
    <t>Bliss Chard</t>
  </si>
  <si>
    <t>Rioja Bordon Gran Rsva Tempr</t>
  </si>
  <si>
    <t>Ramey Chard Sonoma Coast</t>
  </si>
  <si>
    <t>Masi Campo Torbe Amarone 00</t>
  </si>
  <si>
    <t>Norton Malbec Mendoza</t>
  </si>
  <si>
    <t>Sandeman Rainwater Madeira</t>
  </si>
  <si>
    <t>Castello Banfi Brun Montalcn</t>
  </si>
  <si>
    <t>Finlandia Grapefruit Fusion</t>
  </si>
  <si>
    <t>Columbia Winery Cab Svgn</t>
  </si>
  <si>
    <t>Seven Daughters Moscato 4 Pk</t>
  </si>
  <si>
    <t>Walnut Crest Cab Svgn Rapel</t>
  </si>
  <si>
    <t>Grape Time Winery Amarone</t>
  </si>
  <si>
    <t>Clos du Bois Marlstone</t>
  </si>
  <si>
    <t>Diseno Red Blend Mendoza</t>
  </si>
  <si>
    <t>St Supery Elu Meritage Red</t>
  </si>
  <si>
    <t>Cesari Sangioves Romagna RS</t>
  </si>
  <si>
    <t>Renwood California Znfdl</t>
  </si>
  <si>
    <t>Tamari RSV Malbec Mendoza</t>
  </si>
  <si>
    <t>Common Man Pnt Grigio</t>
  </si>
  <si>
    <t>Cecchi Litorale Vermentino</t>
  </si>
  <si>
    <t>LiDestri Red Sangria</t>
  </si>
  <si>
    <t>Sycamore Lane Wh Znfdl Cal</t>
  </si>
  <si>
    <t>Ravenswood Vntrs Blend Znfdl</t>
  </si>
  <si>
    <t>Livon Pnt Grigio</t>
  </si>
  <si>
    <t>Duck Pond Chard Wash</t>
  </si>
  <si>
    <t>Blackstone Montry Pnt Grigio</t>
  </si>
  <si>
    <t>Hoopes Oakville Cab Svgn</t>
  </si>
  <si>
    <t>Defesa Tinto Red Alentejo</t>
  </si>
  <si>
    <t>Sokol Blosser Evolution Red</t>
  </si>
  <si>
    <t>Jeremiah Weed Sweet Tea Vdka</t>
  </si>
  <si>
    <t>Truchard Carneros Chard</t>
  </si>
  <si>
    <t>Arrow Blue Curacao</t>
  </si>
  <si>
    <t>Bols Green Creme De Menthe</t>
  </si>
  <si>
    <t>Crown Royal No Harvest Rye</t>
  </si>
  <si>
    <t>Cambas Mavrodafne of Patras</t>
  </si>
  <si>
    <t>Ch Pichon Long Comtesse L 12</t>
  </si>
  <si>
    <t>Barefoot Cellars Malbec</t>
  </si>
  <si>
    <t>Banshee Mordecai Proprietary</t>
  </si>
  <si>
    <t>Zeitgeist Cab Svgn Napa Vly</t>
  </si>
  <si>
    <t>Manabito Ginjo Sake</t>
  </si>
  <si>
    <t>Farnum Hill Kingston Blk RSV</t>
  </si>
  <si>
    <t>Ozeki Dry Sake</t>
  </si>
  <si>
    <t>St Christopher Gluhwein</t>
  </si>
  <si>
    <t>King Estate Dom Pnt Nr 12</t>
  </si>
  <si>
    <t>Anderra Svgn Bl</t>
  </si>
  <si>
    <t>Robert Sinskey POV Napa Red</t>
  </si>
  <si>
    <t>Torres Sangre de Toro Catal</t>
  </si>
  <si>
    <t>BV GDL Private Rsv Cab Svgn</t>
  </si>
  <si>
    <t>Malamatina Retsina</t>
  </si>
  <si>
    <t>Pumpkin Face Rum</t>
  </si>
  <si>
    <t>Domaine Pallieres Gigondas R</t>
  </si>
  <si>
    <t>Hudson Maple Cask Rye</t>
  </si>
  <si>
    <t>Shafer Merlot Napa</t>
  </si>
  <si>
    <t>La Carraia Orvieto Clsc</t>
  </si>
  <si>
    <t>Dom Bousquet Cab Svgn Rsv</t>
  </si>
  <si>
    <t>Kahlua Pumpkin Spice Liqueur</t>
  </si>
  <si>
    <t>Ridge Lytton Petite Sirah</t>
  </si>
  <si>
    <t>Fetzer Wh Znfdl Cal</t>
  </si>
  <si>
    <t>La Fleur d'Amelie Brdx Rose</t>
  </si>
  <si>
    <t>MezzaCorona Pnt Nr Dolomiti</t>
  </si>
  <si>
    <t>WALPOLE MTN VIEW WINERY</t>
  </si>
  <si>
    <t>NH Winter Warmer Red</t>
  </si>
  <si>
    <t>Alverez de Toledo Mencia Rbl</t>
  </si>
  <si>
    <t>Pomelo Rose</t>
  </si>
  <si>
    <t>Jordan Chard Sonoma</t>
  </si>
  <si>
    <t>Badenhorst Secateurs Red</t>
  </si>
  <si>
    <t>Neal Family Vyds Znfdl Napa</t>
  </si>
  <si>
    <t>Roger Didier Raimbault Sance</t>
  </si>
  <si>
    <t>Ch Vincens 15 L'Instant M Rs</t>
  </si>
  <si>
    <t>Smoking Loon Syrah</t>
  </si>
  <si>
    <t>J Lohr October Night Chard</t>
  </si>
  <si>
    <t>Stags Leap Hand of Time Red</t>
  </si>
  <si>
    <t>Red Diamond Chard Wash</t>
  </si>
  <si>
    <t>Wolfschmidt Vodka Plastic</t>
  </si>
  <si>
    <t>F Coppola Votre Sante Chard</t>
  </si>
  <si>
    <t>Salmon Run Rose</t>
  </si>
  <si>
    <t>Barenjager Honey &amp; Bourbon</t>
  </si>
  <si>
    <t>Capri Natura Limoncello</t>
  </si>
  <si>
    <t>Barrow's Intense Ginger</t>
  </si>
  <si>
    <t>Penfolds Grange 2005</t>
  </si>
  <si>
    <t>Passadouro 12 Tinto Douro</t>
  </si>
  <si>
    <t>Bonnie Rose Orange Peel</t>
  </si>
  <si>
    <t>Lazzaroni Sweet Marsala</t>
  </si>
  <si>
    <t>Hacienda Monasterio Crianza</t>
  </si>
  <si>
    <t>R Mondavi Rsv Cab Svgn</t>
  </si>
  <si>
    <t>DeKuyper Creme de Cacao Dark</t>
  </si>
  <si>
    <t>Jacquin Peach Brandy</t>
  </si>
  <si>
    <t>Damilano 11 Brunate Barolo</t>
  </si>
  <si>
    <t>Redtree Pnt Nr</t>
  </si>
  <si>
    <t>Don Ramon Reposado Tequila</t>
  </si>
  <si>
    <t>Hauts de Smith Rouge P-Le 12</t>
  </si>
  <si>
    <t>Firesteed Citation Pnt Nr</t>
  </si>
  <si>
    <t>Herradura Reposado #14 BtB</t>
  </si>
  <si>
    <t>Malibu Mango Rum</t>
  </si>
  <si>
    <t>Hidlago Panesa Fino Sherry</t>
  </si>
  <si>
    <t>Flora de Cana Black 5 YO Rum</t>
  </si>
  <si>
    <t>Newton Unfiltered Chard</t>
  </si>
  <si>
    <t>Peter Vella Cab Svgn Cal B/B</t>
  </si>
  <si>
    <t>Merriam Jones Vyd Cab Franc</t>
  </si>
  <si>
    <t>Le Cengle CdProvence Rose</t>
  </si>
  <si>
    <t>La Maialina Gilfredo Verment</t>
  </si>
  <si>
    <t>Square One Bergamot Organic</t>
  </si>
  <si>
    <t>Bols White Creme De Cacao</t>
  </si>
  <si>
    <t>Dewars Highlander Honey</t>
  </si>
  <si>
    <t>Murai Nigori Genshu Sake</t>
  </si>
  <si>
    <t>Cecchi La Mora Morellino</t>
  </si>
  <si>
    <t>Cecchi La Mora Vermentino</t>
  </si>
  <si>
    <t>UV Ruby Red Grapefruit Vodka</t>
  </si>
  <si>
    <t>La Croix Belle No 7 Rose 15</t>
  </si>
  <si>
    <t>Damrak Amsterdam Gin</t>
  </si>
  <si>
    <t>Anthology Conn Crk Cab Napa</t>
  </si>
  <si>
    <t>Muga 2014 Rose Rioja</t>
  </si>
  <si>
    <t>Mr Boston Peach Schnapps</t>
  </si>
  <si>
    <t>Jekel Rsl Monterey</t>
  </si>
  <si>
    <t>Garnet Pnt Nr Monterey Cnty</t>
  </si>
  <si>
    <t>3 Blind Moose Pnt Grigio Cal</t>
  </si>
  <si>
    <t>Rombauer Cab Svgn Diamond</t>
  </si>
  <si>
    <t>Hogue Lt Harvest Clmb Wh Rsl</t>
  </si>
  <si>
    <t>Bridlewood Blend 175 C C</t>
  </si>
  <si>
    <t>Firefly Blackberry Moonshine</t>
  </si>
  <si>
    <t>Castellani Biagio Chianti</t>
  </si>
  <si>
    <t>Cameron Hughes Cam Col Cab S</t>
  </si>
  <si>
    <t>Dylans Ghost Stags Leap Red</t>
  </si>
  <si>
    <t>Neal Family Svgn Bl Napa Vly</t>
  </si>
  <si>
    <t>Gibsons 12YO Gold Canadian W</t>
  </si>
  <si>
    <t>Dom Serene Evenstad Chard</t>
  </si>
  <si>
    <t>A Proper Pink</t>
  </si>
  <si>
    <t>Dom La Fage Cve Nicholas VdP</t>
  </si>
  <si>
    <t>Flip Flop Cab Svgn</t>
  </si>
  <si>
    <t>Loimer Lois Gruner Veltliner</t>
  </si>
  <si>
    <t>NH Barnett Hill Dry White</t>
  </si>
  <si>
    <t>Canella Bellini Cocktail Vnz</t>
  </si>
  <si>
    <t>Ladyburn 41 Yr Old Scotch</t>
  </si>
  <si>
    <t>Cape Indaba Chard S Africa</t>
  </si>
  <si>
    <t>Lokoya Mt Veeder Cab Svgn</t>
  </si>
  <si>
    <t>Perc Coffee Liqueur</t>
  </si>
  <si>
    <t>Jose Cuervo R Rolling Stones</t>
  </si>
  <si>
    <t>Taylor Madeira NY</t>
  </si>
  <si>
    <t>Clayhouse Syrah Paso Robles</t>
  </si>
  <si>
    <t>Senda 66 Tempranillo</t>
  </si>
  <si>
    <t>Mother's Apple Pie Liqueur</t>
  </si>
  <si>
    <t>Gerard Bertrand Chard Rsv Sp</t>
  </si>
  <si>
    <t>Buglioni L'Amarone</t>
  </si>
  <si>
    <t>Mother's Holiday Nog</t>
  </si>
  <si>
    <t>Emilio Lustau Fino Sherry</t>
  </si>
  <si>
    <t>Canyon Rd Svgn Bl</t>
  </si>
  <si>
    <t>Sandeman 10 Yr Tawny Port</t>
  </si>
  <si>
    <t>3 Blind Moose Merlot Cal</t>
  </si>
  <si>
    <t>Dom Serene Rose</t>
  </si>
  <si>
    <t>Hideyoshi Namacho Honjozo Sa</t>
  </si>
  <si>
    <t>Ridge Estate Cab Svgn</t>
  </si>
  <si>
    <t>Old St Nick's Egg Nog</t>
  </si>
  <si>
    <t>Baracchi O'Lillo</t>
  </si>
  <si>
    <t>Monte Velho White Alentejo</t>
  </si>
  <si>
    <t>Paul Masson Chablis Carafe</t>
  </si>
  <si>
    <t>LaBelle Winery 2013 Dry Rsl</t>
  </si>
  <si>
    <t>Herradura Reposado Lot 599</t>
  </si>
  <si>
    <t>Tohu Chard Marlborough NZ</t>
  </si>
  <si>
    <t>Stella Pinot Grigio Umbria</t>
  </si>
  <si>
    <t>Venta Morales Tempranillo</t>
  </si>
  <si>
    <t>The Monterey Vyds Chard</t>
  </si>
  <si>
    <t>Perrier Jouet BE Luxury Case</t>
  </si>
  <si>
    <t>Zonin Prosecco Brut</t>
  </si>
  <si>
    <t>Ferrari-Carano RSV Chard</t>
  </si>
  <si>
    <t>Charles Heidsieck Brut Rose</t>
  </si>
  <si>
    <t>Shady Fruit Real Ruby Red Gr</t>
  </si>
  <si>
    <t>Daou Rsv Cab Svgn</t>
  </si>
  <si>
    <t>Dunn Vyds Cab Svgn Napa Vly</t>
  </si>
  <si>
    <t>Glen Moray 25 Yr Portwood</t>
  </si>
  <si>
    <t>3 Blind Moose Chard Cal</t>
  </si>
  <si>
    <t>Callia Alta Pnt Grigio</t>
  </si>
  <si>
    <t>Bex Rsl Mosel</t>
  </si>
  <si>
    <t>Soter Vyds Mineral Springs P</t>
  </si>
  <si>
    <t>Martinelli Bondi Home Pnt Nr</t>
  </si>
  <si>
    <t>Schmitt Sohne Funf Rsl</t>
  </si>
  <si>
    <t>Ken Volk Pnt Nr Cuvee St Mar</t>
  </si>
  <si>
    <t>Hess Shirttail Crk Vyd Chard</t>
  </si>
  <si>
    <t>Lokoya Spring Mtn Cab Svgn</t>
  </si>
  <si>
    <t>Harmon Buffalo Trace Barrel</t>
  </si>
  <si>
    <t>Ch Maine d'Arman Cote Bourg</t>
  </si>
  <si>
    <t>Cyrus Cab Svgn Alex Vly</t>
  </si>
  <si>
    <t>Nicholson Ranch Chard Son Ct</t>
  </si>
  <si>
    <t>Hirsch 20 Yr American Whisky</t>
  </si>
  <si>
    <t>Palagetto Sottobosco Rosso</t>
  </si>
  <si>
    <t>Clos LaChance Chard</t>
  </si>
  <si>
    <t>Seagram's Red Berry Vodka</t>
  </si>
  <si>
    <t>Ch Leoville Barton 12 St Jul</t>
  </si>
  <si>
    <t>Caravan Cab Svgn</t>
  </si>
  <si>
    <t>Solimar Vinho Verde Branco</t>
  </si>
  <si>
    <t>Fanal Madeira Rainwater</t>
  </si>
  <si>
    <t>Vivanco Rose</t>
  </si>
  <si>
    <t>Forest Glen Cab Svgn Cal</t>
  </si>
  <si>
    <t>Almaden Chard Cal</t>
  </si>
  <si>
    <t>Bonnie Rose Spiced Apple</t>
  </si>
  <si>
    <t>Villa Novare Valpol Ripasso</t>
  </si>
  <si>
    <t>Cono Sur Chard Cntrl Vly</t>
  </si>
  <si>
    <t>Uncle Val's Peppered Gin</t>
  </si>
  <si>
    <t>Canella Prosecco</t>
  </si>
  <si>
    <t>Neil Ellis Sincerely Svgn Bl</t>
  </si>
  <si>
    <t>Pennywise Pnt Nr</t>
  </si>
  <si>
    <t>McCormick Gold Label Bourbon</t>
  </si>
  <si>
    <t>Ch Cheval Bl 12 St-Emilion</t>
  </si>
  <si>
    <t>Loukatos Retsina</t>
  </si>
  <si>
    <t>Calera Mills Vyd Pnt Nr</t>
  </si>
  <si>
    <t>Madrigal Cab Svgn</t>
  </si>
  <si>
    <t>Kenwood Merlot Sonoma</t>
  </si>
  <si>
    <t>Bocelli Prosecco</t>
  </si>
  <si>
    <t>Black &amp; White Scotch</t>
  </si>
  <si>
    <t>A Bichot Cremant Brut Rose</t>
  </si>
  <si>
    <t>Concannon Founder Chard</t>
  </si>
  <si>
    <t>3 Blind Moose Cab Svgn Cal</t>
  </si>
  <si>
    <t>Diamond Creek Red Rock Cab S</t>
  </si>
  <si>
    <t>Spottswoode Cab Svgn Napa</t>
  </si>
  <si>
    <t>Moonstone Coc Lemongras Sake</t>
  </si>
  <si>
    <t>Calera Ctrl Coast Pnt Nr</t>
  </si>
  <si>
    <t>Banfi Centine Bianco Toscana</t>
  </si>
  <si>
    <t>Red Guitar Temp/Garnacha Nvr</t>
  </si>
  <si>
    <t>Ch Palmer Margaux 09 Medoc</t>
  </si>
  <si>
    <t>Canaletto Mntplcno Abruzzo</t>
  </si>
  <si>
    <t>Ch Pichon Baron Pauillac 12</t>
  </si>
  <si>
    <t>Ch Ste Michelle Col Solare R</t>
  </si>
  <si>
    <t>Blackstone Delectable Red</t>
  </si>
  <si>
    <t>Absolut Spark Vodka</t>
  </si>
  <si>
    <t>Novellum Chardonnay RSV VDP</t>
  </si>
  <si>
    <t>NH 1761 Walpole Rose</t>
  </si>
  <si>
    <t>Krupp Bros Veraison Red</t>
  </si>
  <si>
    <t>Casa Lapostolle Svgn Bl</t>
  </si>
  <si>
    <t>Exem Brdx</t>
  </si>
  <si>
    <t>Banshee Cab Svgn Napa Vly</t>
  </si>
  <si>
    <t>Barbera d'Alba Alessandria</t>
  </si>
  <si>
    <t>Skinnygirl Wh Cherry Vodka</t>
  </si>
  <si>
    <t>Dom du Garde Temps Tour Rose</t>
  </si>
  <si>
    <t>HAUNTING WHISPER VYDS</t>
  </si>
  <si>
    <t>Haunting Whisper DeChaunac</t>
  </si>
  <si>
    <t>Stonestreet Est Cab Svgn</t>
  </si>
  <si>
    <t>Canyon Rd Wh Znfdl</t>
  </si>
  <si>
    <t>Midnight Moon Peach</t>
  </si>
  <si>
    <t>Hob Nob Wicked Red</t>
  </si>
  <si>
    <t>Caffo Sambuca Secolare</t>
  </si>
  <si>
    <t>Skyy Infusions Grapefuit</t>
  </si>
  <si>
    <t>Dom Fontsainte Corbieres Gr</t>
  </si>
  <si>
    <t>Hugel Les Amours Pnt Bl</t>
  </si>
  <si>
    <t>Ridge Santa Cruz Mt Chard</t>
  </si>
  <si>
    <t>Smoking Loon Viognier Cal</t>
  </si>
  <si>
    <t>Locations CA Red</t>
  </si>
  <si>
    <t>Glenfiddich 1978 Rare Collct</t>
  </si>
  <si>
    <t>R Mondavi Pvt Sel Znfdl</t>
  </si>
  <si>
    <t>Warre's Vintage Port 03</t>
  </si>
  <si>
    <t>1792 Full Proof Bourbon</t>
  </si>
  <si>
    <t>Daou Reserve Seventeen Forty</t>
  </si>
  <si>
    <t>Ch La Mission 12 Haut Brion</t>
  </si>
  <si>
    <t>Ch Lafite Rothschild 12</t>
  </si>
  <si>
    <t>Spy Valley Pnt Nr Marlboro</t>
  </si>
  <si>
    <t>Pomino Chard</t>
  </si>
  <si>
    <t>Round Hill Chard</t>
  </si>
  <si>
    <t>Bolla Merlot</t>
  </si>
  <si>
    <t>Mulderbosch Svgn Bl Stelnbch</t>
  </si>
  <si>
    <t>Love Lane Carmenere</t>
  </si>
  <si>
    <t>Ch Magrez Fombrauge 09</t>
  </si>
  <si>
    <t>Ty Ku Coconut Nigori</t>
  </si>
  <si>
    <t>Malibu Red</t>
  </si>
  <si>
    <t>Jack Daniels No 7 Black Trav</t>
  </si>
  <si>
    <t>Triga Alicante Tinto 11</t>
  </si>
  <si>
    <t>Mionetto Frizzante Prosecco</t>
  </si>
  <si>
    <t>Yellow Stone Ltd Edition 15</t>
  </si>
  <si>
    <t>Prairie Organic Gin</t>
  </si>
  <si>
    <t>Grateful Red Redhawk Pnt Nr</t>
  </si>
  <si>
    <t>Ben Marco Cab Svgn</t>
  </si>
  <si>
    <t>R Mondavi RSV Cab Svgn</t>
  </si>
  <si>
    <t>Haunting Whisper Vyds Vignol</t>
  </si>
  <si>
    <t>Conterno Fantino Barb Alba</t>
  </si>
  <si>
    <t>Penfolds Rawsons Shiraz/Cab</t>
  </si>
  <si>
    <t>Bushmills 21 Year Old Irish</t>
  </si>
  <si>
    <t>Cupcake Moscato</t>
  </si>
  <si>
    <t>Ridge East Branch Znfdl</t>
  </si>
  <si>
    <t>Kettmeir Muller Thurgau Alto</t>
  </si>
  <si>
    <t>Lange RSV Willamette Pnt Nr</t>
  </si>
  <si>
    <t>Shafer Relentless Syrah</t>
  </si>
  <si>
    <t>Tilia Chard Mendoza</t>
  </si>
  <si>
    <t>Glendalough 13 Yr Sngle Malt</t>
  </si>
  <si>
    <t>Ch Pavie 10 Brdx</t>
  </si>
  <si>
    <t>Storypoint Cab Svgn</t>
  </si>
  <si>
    <t>Gran Patron Piedra</t>
  </si>
  <si>
    <t>L'Argentier Rose d'Aramon</t>
  </si>
  <si>
    <t>Antinori Bolgheri Guado</t>
  </si>
  <si>
    <t>Grahams 20-Yr Tawny Port</t>
  </si>
  <si>
    <t>P Michael Apres Midi Svgn Bl</t>
  </si>
  <si>
    <t>Prunotto Barbaresco</t>
  </si>
  <si>
    <t>Basilica Sambuca</t>
  </si>
  <si>
    <t>Paul Hobbs Chard RRV</t>
  </si>
  <si>
    <t>M Molitor Spatlese Mosel</t>
  </si>
  <si>
    <t>Cesari Jema Corvina Veronese</t>
  </si>
  <si>
    <t>Round Hill Comm Man Cab Svgn</t>
  </si>
  <si>
    <t>Carlo Rossi Blush Calif</t>
  </si>
  <si>
    <t>Cakebread Chard Rsv</t>
  </si>
  <si>
    <t>Circa Wines</t>
  </si>
  <si>
    <t>Vinum Cellars Scrapper Cab F</t>
  </si>
  <si>
    <t>Villa Jolanda Cocnut Moscato</t>
  </si>
  <si>
    <t>Kringle Cream</t>
  </si>
  <si>
    <t>L'Ecole No 41 Cab 12 Walla W</t>
  </si>
  <si>
    <t>Bols Peach Schnapps</t>
  </si>
  <si>
    <t>Lindemans Cawarra Shiraz/Cab</t>
  </si>
  <si>
    <t>Kettmeir Pnt Grigio Alto Adi</t>
  </si>
  <si>
    <t>Broadbent Auction RSV</t>
  </si>
  <si>
    <t>Jekel Grvlstone Montry Chard</t>
  </si>
  <si>
    <t>Kamchatka Vodka</t>
  </si>
  <si>
    <t>Shafer Hillside Cab Svgn</t>
  </si>
  <si>
    <t>AnestasiA Vodka</t>
  </si>
  <si>
    <t>Courvoisier L'Essence Cognac</t>
  </si>
  <si>
    <t>Oliver Chanzy Rly 1 Cru Mar</t>
  </si>
  <si>
    <t>Diamond Crk Cab Svgn Volcanc</t>
  </si>
  <si>
    <t>Tarantula Azul Tequila Gift</t>
  </si>
  <si>
    <t>Kinky Flame Whisky</t>
  </si>
  <si>
    <t>Jean-Paul &amp; Benoit Droin 14</t>
  </si>
  <si>
    <t>Pahlmeyer Napa Red</t>
  </si>
  <si>
    <t>Moshin Vyds Pnt Nr RRV</t>
  </si>
  <si>
    <t>O Leflaive Bourgne Setill 14</t>
  </si>
  <si>
    <t>Arrow Creme de Strawberry</t>
  </si>
  <si>
    <t>Bodega Noemia D Patagonia 13</t>
  </si>
  <si>
    <t>Prairie Organic Kosher Vodka</t>
  </si>
  <si>
    <t>Ch Lynch Bages 12 Pauillac</t>
  </si>
  <si>
    <t>Churchill's Vintage Port 11</t>
  </si>
  <si>
    <t>1792 Sweet Wheat Bourbon</t>
  </si>
  <si>
    <t>Monte Faliesi Falanghina</t>
  </si>
  <si>
    <t>Sauvion Muscadet Ch de Cler</t>
  </si>
  <si>
    <t>Blackstone Znfdl Cal</t>
  </si>
  <si>
    <t>Ryan Patrick Rsv Cab</t>
  </si>
  <si>
    <t>Inglenook Cask Cab Svgn</t>
  </si>
  <si>
    <t>Ch Bellevue Lussac St Emili</t>
  </si>
  <si>
    <t>Carlo Rossi Red Sangria Cal</t>
  </si>
  <si>
    <t>St Supery Dollarhide Cab Svg</t>
  </si>
  <si>
    <t>Drouhin Laforet Red Bourgog</t>
  </si>
  <si>
    <t>Buena Vista Ch Napa Vly Cab</t>
  </si>
  <si>
    <t>Chops &amp; Burgers Bordeaux</t>
  </si>
  <si>
    <t>Salon Brut Bl de Bl 97</t>
  </si>
  <si>
    <t>Bonpas Ch du Pape Rouge Rsv</t>
  </si>
  <si>
    <t>Canyon Oaks Merlot Cal</t>
  </si>
  <si>
    <t>Thorny Rose Red</t>
  </si>
  <si>
    <t>Domino Chard</t>
  </si>
  <si>
    <t>Higher Ground Pinot Noir</t>
  </si>
  <si>
    <t>Ramos Pinto 10-Yr Tawny Red</t>
  </si>
  <si>
    <t>Chapelle de Bastion Picpoul</t>
  </si>
  <si>
    <t>STAR INDUSTRIES INC.</t>
  </si>
  <si>
    <t>Donegal Irish Whiskey</t>
  </si>
  <si>
    <t>Santa Maria Alla Pieve Valpo</t>
  </si>
  <si>
    <t>Montezuma Tequila White</t>
  </si>
  <si>
    <t>Itami Onigoroshi Junmal Shu</t>
  </si>
  <si>
    <t>Rex Hill Williamette Pnt Nr</t>
  </si>
  <si>
    <t>Corvo Pnt Grigio</t>
  </si>
  <si>
    <t>Slow Press Cab Svgn</t>
  </si>
  <si>
    <t>De Martino Carmenere Estate</t>
  </si>
  <si>
    <t>Black Stallion Chard Napa Vy</t>
  </si>
  <si>
    <t>Ram Island Lavender Lemonade</t>
  </si>
  <si>
    <t>Gloria Ferrer Carneros Chard</t>
  </si>
  <si>
    <t>Boya Svgn Bl</t>
  </si>
  <si>
    <t>J Drouhin Vosne Romanee 13</t>
  </si>
  <si>
    <t>Riunite Lambrusco Cuties</t>
  </si>
  <si>
    <t>10 Span Chard CC</t>
  </si>
  <si>
    <t>Luigi Bosca de Sangre</t>
  </si>
  <si>
    <t>Merriam Vyds Rose of Pnt Nr</t>
  </si>
  <si>
    <t>Undone Pnt Nr</t>
  </si>
  <si>
    <t>Six Hats Shiraz</t>
  </si>
  <si>
    <t>Milestone Red</t>
  </si>
  <si>
    <t>Rothman &amp; Winter Violette</t>
  </si>
  <si>
    <t>Ch Martinon Brdx Rouge</t>
  </si>
  <si>
    <t>Anderra Cab Svgn</t>
  </si>
  <si>
    <t>Absolut Cilantro</t>
  </si>
  <si>
    <t>Pascal Jolivet Sancerre Rose</t>
  </si>
  <si>
    <t>Murphy-Goode Cab Svgn Alex V</t>
  </si>
  <si>
    <t>Black Button Citrus Gin</t>
  </si>
  <si>
    <t>Buried Cane Chard</t>
  </si>
  <si>
    <t>Provenance To Kalon Cab Svgn</t>
  </si>
  <si>
    <t>La Quintinye Rouge Vermouth</t>
  </si>
  <si>
    <t>El Enemigo Malbec Mendoza</t>
  </si>
  <si>
    <t>Redwood Creek Malbec</t>
  </si>
  <si>
    <t>Elvio Cogno Barolo Vignaelen</t>
  </si>
  <si>
    <t>Vidal Jackson-Triggs RSV Icw</t>
  </si>
  <si>
    <t>MacMurray Ranch Selct Pnt Nr</t>
  </si>
  <si>
    <t>Caffo Amaretto Liqueur</t>
  </si>
  <si>
    <t>Ch La Mission Haut Brion 07</t>
  </si>
  <si>
    <t>Pacific Rim Vin de Glaci Rsl</t>
  </si>
  <si>
    <t>Aquitania Cab Svgn</t>
  </si>
  <si>
    <t>Cooks Extra Dry Champagne</t>
  </si>
  <si>
    <t>Joseph Phelps Insignia 08</t>
  </si>
  <si>
    <t>Saddleback Clrs 09 Cab Svgn</t>
  </si>
  <si>
    <t>Blackbird Vyds Arise Red</t>
  </si>
  <si>
    <t>Round Hill Common Man Chard</t>
  </si>
  <si>
    <t>Entwine Cab Svgn</t>
  </si>
  <si>
    <t>Diora Pnt Nr</t>
  </si>
  <si>
    <t>Gallo Signature Series Chard</t>
  </si>
  <si>
    <t>La Clarence de Haut Brion PL</t>
  </si>
  <si>
    <t>Kris Heart Rosso</t>
  </si>
  <si>
    <t>Van Winkle Special Rsv 10 Yr</t>
  </si>
  <si>
    <t>Conterno Fantino Barolo Mosc</t>
  </si>
  <si>
    <t>McCormick Gin</t>
  </si>
  <si>
    <t>Damilano Cannubi Barolo</t>
  </si>
  <si>
    <t>Calmel &amp; Joseph Terra Larzac</t>
  </si>
  <si>
    <t>Canyon Rd Moscato</t>
  </si>
  <si>
    <t>Stark Raving Red</t>
  </si>
  <si>
    <t>Skyy Barcraft White Sangria</t>
  </si>
  <si>
    <t>Santa Julia Malbec</t>
  </si>
  <si>
    <t>Fabrizio Dionisio Cast Syrah</t>
  </si>
  <si>
    <t>Sunday Mtn Svgn Bl</t>
  </si>
  <si>
    <t>Perrier Jouet Fleur Rose</t>
  </si>
  <si>
    <t>Gaston Chiquet Special Club</t>
  </si>
  <si>
    <t>Haut-Bailly Pessc Leognan 06</t>
  </si>
  <si>
    <t>Bowmore Mizurana</t>
  </si>
  <si>
    <t>Hundred Acre Ark Vy Cab Svgn</t>
  </si>
  <si>
    <t>Camigiliano Brunello Di Mont</t>
  </si>
  <si>
    <t>Krug Grande Cve Brut</t>
  </si>
  <si>
    <t>Segal's Fusion Chard/Colombd</t>
  </si>
  <si>
    <t>Desert Island Iced Tea</t>
  </si>
  <si>
    <t>Montes Twins Red</t>
  </si>
  <si>
    <t>Torrontes Jelu San Juan</t>
  </si>
  <si>
    <t>CastelGiocondo Brunello 07</t>
  </si>
  <si>
    <t>B &amp; G CDP Rose</t>
  </si>
  <si>
    <t>Antica Cab Svgn Napa Valley</t>
  </si>
  <si>
    <t>Vina Borgia Garnacha</t>
  </si>
  <si>
    <t>Mr Boston Blue Curacao</t>
  </si>
  <si>
    <t>Nikka Whisky Taketsuru 12 Yr</t>
  </si>
  <si>
    <t>Black Velvet Cinnamon Rush</t>
  </si>
  <si>
    <t>Cakebread Benchland Cab Svgn</t>
  </si>
  <si>
    <t>K Syrah The Deal</t>
  </si>
  <si>
    <t>Ch Angelus 10 Brdx</t>
  </si>
  <si>
    <t>La Quintinye Blanc Vermouth</t>
  </si>
  <si>
    <t>Wicked Bright Pnt Gr Veneto</t>
  </si>
  <si>
    <t>Binyamina Cab Svgn</t>
  </si>
  <si>
    <t>Round Hill Cab Svgn</t>
  </si>
  <si>
    <t>19 Crimes Warden Red</t>
  </si>
  <si>
    <t>R.P.IMPORTS INC</t>
  </si>
  <si>
    <t>Ch Leoville-Barton Gr Cru 09</t>
  </si>
  <si>
    <t>Ch Angelus 09 St Emilion</t>
  </si>
  <si>
    <t>McCormick Triple Sec</t>
  </si>
  <si>
    <t>Carpineto Montepulciano 11</t>
  </si>
  <si>
    <t>K Vintners Syrah The Hidden</t>
  </si>
  <si>
    <t>Josh Cellars Craftsman Cab S</t>
  </si>
  <si>
    <t>Nicholson Ranch Pnt Nr Sonom</t>
  </si>
  <si>
    <t>Diamond Crk Gravelly Cab Svg</t>
  </si>
  <si>
    <t>Talbot St Julien 10</t>
  </si>
  <si>
    <t>Jose Maria de Fonseca Periq</t>
  </si>
  <si>
    <t>Leaf Vodka Alaskian Glacial</t>
  </si>
  <si>
    <t>Northstar Merlot Walla Walla</t>
  </si>
  <si>
    <t>Ch Ste Michelle Cold Ck Cab</t>
  </si>
  <si>
    <t>Eppa White Sangria Organic</t>
  </si>
  <si>
    <t>10 Span Cab Svgn CC</t>
  </si>
  <si>
    <t>Citation Chard</t>
  </si>
  <si>
    <t>Clayhouse Cab Svgn</t>
  </si>
  <si>
    <t>Casa Silva Svgn Gris</t>
  </si>
  <si>
    <t>Kitaya Ai No Hime Sprkl Sake</t>
  </si>
  <si>
    <t>Ramey Annum Cab Svgn Napa</t>
  </si>
  <si>
    <t>Dom Zind Humbrecht Rsl 12</t>
  </si>
  <si>
    <t>DeKuyper Buttershots</t>
  </si>
  <si>
    <t>Chateau Montrose St Estephe</t>
  </si>
  <si>
    <t>Elvio Tintero Moscato D'Asti</t>
  </si>
  <si>
    <t>Excelsior S Afr Chard</t>
  </si>
  <si>
    <t>Kistler Pinot Noir RRV</t>
  </si>
  <si>
    <t>Clos de Marquis 09 St Julien</t>
  </si>
  <si>
    <t>Ch Plaisance Cuvee Alix Roug</t>
  </si>
  <si>
    <t>Viberti Langhe Nebbolio</t>
  </si>
  <si>
    <t>Scagliola Barbera D'Asti Frm</t>
  </si>
  <si>
    <t>Pinnacle Pecan Pie</t>
  </si>
  <si>
    <t>Fattoria Heba Marellino 11</t>
  </si>
  <si>
    <t>Ch La Mission Haut Brion P-L</t>
  </si>
  <si>
    <t>Albola Chianti</t>
  </si>
  <si>
    <t>Foz Arouce 11 Beira Atlantic</t>
  </si>
  <si>
    <t>Hecht &amp; Bannier Cotes du Rou</t>
  </si>
  <si>
    <t>Pinnacle Vanilla</t>
  </si>
  <si>
    <t>Cono Sur Vision Cab Svgn</t>
  </si>
  <si>
    <t>Carlo Rossi RSV Cab Svgn Cal</t>
  </si>
  <si>
    <t>Duval-Leroy Femme de Chmpgne</t>
  </si>
  <si>
    <t>Cruzan Banana Flavored Rum</t>
  </si>
  <si>
    <t>Domino Pnt Grigio</t>
  </si>
  <si>
    <t>Ravenswood Belloni Znfdl</t>
  </si>
  <si>
    <t>Champlain Orchards Sprklng C</t>
  </si>
  <si>
    <t>Ch Calon 12 Segur St-Estphe</t>
  </si>
  <si>
    <t>Kinsella Est Cab Svgn 10</t>
  </si>
  <si>
    <t>Sokol Blosser Evolution Sprk</t>
  </si>
  <si>
    <t>Caffo Limoncino Dell'l Sola</t>
  </si>
  <si>
    <t>Paul Masson Rose Carafe</t>
  </si>
  <si>
    <t>Beat 3 White Kosher Whiskey</t>
  </si>
  <si>
    <t>Camp Meeting Ridge Chard</t>
  </si>
  <si>
    <t>Plantaze Vranac Montenegro</t>
  </si>
  <si>
    <t>Howling Moon Pnt Nr N Cst</t>
  </si>
  <si>
    <t>UV Sangria Vodka</t>
  </si>
  <si>
    <t>Lapierre Raisins 14 Gaulois</t>
  </si>
  <si>
    <t>Michter's 20 YO Bourbon</t>
  </si>
  <si>
    <t>Bols Pumpkin Spice</t>
  </si>
  <si>
    <t>Clark &amp; Chesterfield Whiskey</t>
  </si>
  <si>
    <t>L'Ardi Dolcetto D'Acqui</t>
  </si>
  <si>
    <t>Chi Chi's Orange Cream RTD</t>
  </si>
  <si>
    <t>Comm Bargemone d'Aix Blanc</t>
  </si>
  <si>
    <t>Daou Cab Svgn</t>
  </si>
  <si>
    <t>THE PIERPONT GROUP LLC</t>
  </si>
  <si>
    <t>Miodula Honey Vodka</t>
  </si>
  <si>
    <t>Llopart Rose Cava Brut Rsva</t>
  </si>
  <si>
    <t>Roth Est Red Heritage Sonoma</t>
  </si>
  <si>
    <t>Fire Water Hot Cinnamon</t>
  </si>
  <si>
    <t>Du Peyrat Organic Cognac</t>
  </si>
  <si>
    <t>Laguna Chard</t>
  </si>
  <si>
    <t>Poseidons Vyd Molnar Pnt Nr</t>
  </si>
  <si>
    <t>Gekkeikan Sake Kobai Plm Cal</t>
  </si>
  <si>
    <t>Valle de la Puerta Torrontes</t>
  </si>
  <si>
    <t>Sartori Family Pnt Nr</t>
  </si>
  <si>
    <t>Ch Lafon-Rochet St Estphe 10</t>
  </si>
  <si>
    <t>Phillips Lust Znfdl Lodi</t>
  </si>
  <si>
    <t>Cruzan Raspberry Flavord Rum</t>
  </si>
  <si>
    <t>Mas Doix 12 Salanques Priora</t>
  </si>
  <si>
    <t>Ch du Levant Sauternes</t>
  </si>
  <si>
    <t>Beran Znfdl Sonoma Cty</t>
  </si>
  <si>
    <t>J Lohr Hilltop Cab Svgn</t>
  </si>
  <si>
    <t>Franzia Sangria Fruity Red</t>
  </si>
  <si>
    <t>State Ranch 07 Cab Svgn Youn</t>
  </si>
  <si>
    <t>Villa Jolanda Pineap Moscato</t>
  </si>
  <si>
    <t>Jacobs Crk Rsl</t>
  </si>
  <si>
    <t>Clayhouse Petite Sirah</t>
  </si>
  <si>
    <t>Castillo Monastrell Red</t>
  </si>
  <si>
    <t>Franzia Moscato</t>
  </si>
  <si>
    <t>Penfolds 08 Grange</t>
  </si>
  <si>
    <t>Patricius Sarga Muskotaly</t>
  </si>
  <si>
    <t>Crios Cab Svgn</t>
  </si>
  <si>
    <t>Royal Tokaji Mad Cuvee</t>
  </si>
  <si>
    <t>The Naked Grape Box Moscato</t>
  </si>
  <si>
    <t>Night Harvest Chard</t>
  </si>
  <si>
    <t>Revana Cab Svgn Napa Vly</t>
  </si>
  <si>
    <t>D.des Senechaux CdP</t>
  </si>
  <si>
    <t>Conterno Barolo Sori Gnestra</t>
  </si>
  <si>
    <t>Lokoya Howell Mtn Cab Svgn</t>
  </si>
  <si>
    <t>Falesco Vitiano Umbria Bian</t>
  </si>
  <si>
    <t>Boen Pnt Nr RRV</t>
  </si>
  <si>
    <t>Querceto Il Querciolaia Tosc</t>
  </si>
  <si>
    <t>Seghesio Rockpile Znfdl</t>
  </si>
  <si>
    <t>Four Vines Biker Znfdl</t>
  </si>
  <si>
    <t>Ch Fougere La Noble Rouge</t>
  </si>
  <si>
    <t>1792 Single Barrel Bourbon</t>
  </si>
  <si>
    <t>Cesari Lugana Cento Filari</t>
  </si>
  <si>
    <t>Calera Selleck Vyd Pnt Nr</t>
  </si>
  <si>
    <t>Korbel Brut Rose</t>
  </si>
  <si>
    <t>Ch Angelus Saint Emilion</t>
  </si>
  <si>
    <t>DeKuyper Red Apple Schnapps</t>
  </si>
  <si>
    <t>Herzog Kosher Chard</t>
  </si>
  <si>
    <t>Ch Lafitite Rothschild Pa 11</t>
  </si>
  <si>
    <t>Bols Peach Flavored Brandy</t>
  </si>
  <si>
    <t>Robert Sinskey Abraxas</t>
  </si>
  <si>
    <t>Gaia Notios Nemea Wh</t>
  </si>
  <si>
    <t>Intrinsic Cab Svgn</t>
  </si>
  <si>
    <t>Gerard Bertrand Gr Terrier R</t>
  </si>
  <si>
    <t>Lagler Rsl Smaragd Elmerberg</t>
  </si>
  <si>
    <t>Ch Cos d'Estournel St-Est 12</t>
  </si>
  <si>
    <t>M D 20/20 Habanero Lime Arit</t>
  </si>
  <si>
    <t>Masi Campolongo di Torbe Ama</t>
  </si>
  <si>
    <t>Sauvion Rose d'Anjou</t>
  </si>
  <si>
    <t>L Einaudi Dolcetto Dogliani</t>
  </si>
  <si>
    <t>Ch Angelus 11 Brdx</t>
  </si>
  <si>
    <t>Ridge Estate Merlot</t>
  </si>
  <si>
    <t>Rosatello Sweet Moscato</t>
  </si>
  <si>
    <t>Dom La Suffrene Bandol Rose</t>
  </si>
  <si>
    <t>Debauchery Svgn Bl</t>
  </si>
  <si>
    <t>Pomino Benefizio Bianco</t>
  </si>
  <si>
    <t>Vincent Girardin Bour Bl 11</t>
  </si>
  <si>
    <t>Masi Bonacosta Valpolicella</t>
  </si>
  <si>
    <t>Casa Julia Svgn Bl Manta</t>
  </si>
  <si>
    <t>Svedka Cherry Vodka</t>
  </si>
  <si>
    <t>Three Olives Orange Vodka</t>
  </si>
  <si>
    <t>Sassacaia</t>
  </si>
  <si>
    <t>Shaya Verdejo Old Vines Whit</t>
  </si>
  <si>
    <t>DeLille Cellars D2</t>
  </si>
  <si>
    <t>Van Winkle Special Rsv 12 Yr</t>
  </si>
  <si>
    <t>Warre's Quinta Cavadinha</t>
  </si>
  <si>
    <t>Churchills 20 Yr Tawny Port</t>
  </si>
  <si>
    <t>Petit Caillou St Julien</t>
  </si>
  <si>
    <t>Ch Haut-Bailly 10</t>
  </si>
  <si>
    <t>Defesa Branco White Alentejo</t>
  </si>
  <si>
    <t>Shellback Spiced Rum</t>
  </si>
  <si>
    <t>Yeni Raki</t>
  </si>
  <si>
    <t>Rochioli Svgn Bl RRV</t>
  </si>
  <si>
    <t>Fifty Shades Of Grey Red Sat</t>
  </si>
  <si>
    <t>Ketel One Oranje</t>
  </si>
  <si>
    <t>Sobieski Espresso Vodka</t>
  </si>
  <si>
    <t>Ch Haut-Brion Pessac 09 Brdx</t>
  </si>
  <si>
    <t>Hpnotiq Sparkle</t>
  </si>
  <si>
    <t>Foley Johnson Cab Svgn</t>
  </si>
  <si>
    <t>Seven Hills Cab Svgn Columbi</t>
  </si>
  <si>
    <t>Glenfiddich 12 Year Old Sco</t>
  </si>
  <si>
    <t>Kahlua Hazelnut</t>
  </si>
  <si>
    <t>Pimms Blackberry &amp; Elderflwr</t>
  </si>
  <si>
    <t>Luzon Jumilla Red</t>
  </si>
  <si>
    <t>Dom Dionysos Charline CdR Bl</t>
  </si>
  <si>
    <t>10 Span Pnt Nr CC</t>
  </si>
  <si>
    <t>SA Prum Rsl Essence Mosel</t>
  </si>
  <si>
    <t>Ch Ducru Beaucaillau St-Juli</t>
  </si>
  <si>
    <t>Daou Soul of a Lion Red</t>
  </si>
  <si>
    <t>Gramona Gessami Penedes</t>
  </si>
  <si>
    <t>Planeta La Segreta Bianco</t>
  </si>
  <si>
    <t>The Macallan Edition No 1</t>
  </si>
  <si>
    <t>J Lohr Cypress Cab Svgn</t>
  </si>
  <si>
    <t>QM Alvarinho White</t>
  </si>
  <si>
    <t>John Anthony Cab Svgn Napa</t>
  </si>
  <si>
    <t>Grand Marnier Flask</t>
  </si>
  <si>
    <t>Common Man Slctn Woodford Rs</t>
  </si>
  <si>
    <t>Dom de la Fruitiere Chard</t>
  </si>
  <si>
    <t>Tenuta di Capraia 11 Chianti</t>
  </si>
  <si>
    <t>Chalk Hill Pnt Nr RRV</t>
  </si>
  <si>
    <t>Spring Vly Frederick Rd</t>
  </si>
  <si>
    <t>Chilensis Pnt Nr</t>
  </si>
  <si>
    <t>Hartford OV Znfdl RRV</t>
  </si>
  <si>
    <t>Le Grande Courtage Brut</t>
  </si>
  <si>
    <t>Folonari Moscato</t>
  </si>
  <si>
    <t>DeKuyper Orange Curacao</t>
  </si>
  <si>
    <t>Taittinger La Francaise</t>
  </si>
  <si>
    <t>Calumet Farm Bourbon VAP</t>
  </si>
  <si>
    <t>Vega Sindoa Cab Svgn Navarra</t>
  </si>
  <si>
    <t>Writer's Block Pnt Nr</t>
  </si>
  <si>
    <t>Little Penguin Cab Svgn Ausl</t>
  </si>
  <si>
    <t>Freemark Abbey Chard Napa</t>
  </si>
  <si>
    <t>Mont Gras RSV Colch Carmener</t>
  </si>
  <si>
    <t>Navarro Vyds Pnt Nr l'Ancien</t>
  </si>
  <si>
    <t>Milestone Chard</t>
  </si>
  <si>
    <t>Graffigna Centenario Pnt Gri</t>
  </si>
  <si>
    <t>Duckhorn Howell Mtn Cab Svgn</t>
  </si>
  <si>
    <t>Jarhead Red</t>
  </si>
  <si>
    <t>Cheval Blanc</t>
  </si>
  <si>
    <t>Mumm Brut Cve Napa</t>
  </si>
  <si>
    <t>Trinity Oaks Pnt Grigio Cal</t>
  </si>
  <si>
    <t>Red Stag Hardcore Cider</t>
  </si>
  <si>
    <t>Frog's Leap Petite Sirah</t>
  </si>
  <si>
    <t>Campus Oaks Old Vines Znfdl</t>
  </si>
  <si>
    <t>Snoqualmie Rsl Winemkrs Slct</t>
  </si>
  <si>
    <t>M Lynch Bordeaux Blanc Grave</t>
  </si>
  <si>
    <t>Clos du Bois RSV Merlot Alex</t>
  </si>
  <si>
    <t>Cono Sur Vision Pnt Nr</t>
  </si>
  <si>
    <t>Garda Pinot Grigio</t>
  </si>
  <si>
    <t>Four Roses Small Batch 15</t>
  </si>
  <si>
    <t>Calmel &amp; Joseph CdRoussillon</t>
  </si>
  <si>
    <t>Maso Canali Pnt Grigio Coll</t>
  </si>
  <si>
    <t>M D 20/20 Coco Loco</t>
  </si>
  <si>
    <t>Cocktail Time Strawberry Rtd</t>
  </si>
  <si>
    <t>Kavalan Soloist Tawain Whsky</t>
  </si>
  <si>
    <t>Paul Hobbs Nathan Coombs Cab</t>
  </si>
  <si>
    <t>Pavillon du Ch Margaux 12 Ma</t>
  </si>
  <si>
    <t>Ch Ste Michelle Cab Svgn</t>
  </si>
  <si>
    <t>Ch Giscours Margaux 12</t>
  </si>
  <si>
    <t>Hopler Pnt Bl</t>
  </si>
  <si>
    <t>Ornellaia Bolgheri 10</t>
  </si>
  <si>
    <t>Greg Norman Pnt Nr Cal Est</t>
  </si>
  <si>
    <t>Elvio Cogno Dolcetto D'Alba</t>
  </si>
  <si>
    <t>Benton Lane Pnt Gris Willamt</t>
  </si>
  <si>
    <t>Pacifico Sur Pnt Nr Rsv</t>
  </si>
  <si>
    <t>H Brunier Telegramme Pape</t>
  </si>
  <si>
    <t>Mercer Canyons Chard</t>
  </si>
  <si>
    <t>Bols Creme de Banana</t>
  </si>
  <si>
    <t>Bols Amaretto Liqueur</t>
  </si>
  <si>
    <t>La Jota Cab Svgn Howell Mtn</t>
  </si>
  <si>
    <t>Cutty Sark Prohibition</t>
  </si>
  <si>
    <t>Ch Ste Michelle Cold Crk Mer</t>
  </si>
  <si>
    <t>Porta Vita Blush Rosato</t>
  </si>
  <si>
    <t>Terra d'Oro Ch Bl/Viognier</t>
  </si>
  <si>
    <t>Cocktail Time Key Lime Rtd</t>
  </si>
  <si>
    <t>Jarvis Chard Estate Napa</t>
  </si>
  <si>
    <t>Jamieson Ranch Cab Svgn</t>
  </si>
  <si>
    <t>Round Hill Merlot Cal</t>
  </si>
  <si>
    <t>Edna Valley San Luis Obs Mer</t>
  </si>
  <si>
    <t>Arrogant Frog Pnt Nr</t>
  </si>
  <si>
    <t>Barefoot Cellars Cab Svgn</t>
  </si>
  <si>
    <t>Alexanders Crown Cab Svgn</t>
  </si>
  <si>
    <t>Cheval des Andes Mendoza</t>
  </si>
  <si>
    <t>Bonpas Blanc Rhone Vly</t>
  </si>
  <si>
    <t>Bols Cherry Flavored Brandy</t>
  </si>
  <si>
    <t>Berentzen Apple Liqueur</t>
  </si>
  <si>
    <t>Banfi Poggio All'Oro Br Mont</t>
  </si>
  <si>
    <t>NY Yankees Cab Svgn</t>
  </si>
  <si>
    <t>Ravines Finger Rsl Lakes</t>
  </si>
  <si>
    <t>Lancers Rose</t>
  </si>
  <si>
    <t>Stellina di Notte Pnt Grigio</t>
  </si>
  <si>
    <t>Bushmills 16 Yr Old Irish W</t>
  </si>
  <si>
    <t>Ruffino Prosecco</t>
  </si>
  <si>
    <t>Malibu Rum Sparkler RTD</t>
  </si>
  <si>
    <t>Sixto Chardonnay</t>
  </si>
  <si>
    <t>Turnbull Cab Svgn Oakvile 12</t>
  </si>
  <si>
    <t>Kistler Les Noisetiers Sono</t>
  </si>
  <si>
    <t>Mr Boston Creme de Banana</t>
  </si>
  <si>
    <t>Pol Roger 02 Sir W Churchill</t>
  </si>
  <si>
    <t>Ruca Malen Cab Svgn Rsv</t>
  </si>
  <si>
    <t>Au Bon Climate Pnt Nr</t>
  </si>
  <si>
    <t>Round Hill Common Man Merlot</t>
  </si>
  <si>
    <t>Catalpa Cab Svgn</t>
  </si>
  <si>
    <t>Neyers Vineyard Left Bank Rd</t>
  </si>
  <si>
    <t>Marchesi Barolo Cannubi 11</t>
  </si>
  <si>
    <t>Don Julio Real Tequila</t>
  </si>
  <si>
    <t>Johnnie Walker Gold Edition</t>
  </si>
  <si>
    <t>Bluegray Priorat DOQ</t>
  </si>
  <si>
    <t>Simonnet-Febvre Bourgogne Br</t>
  </si>
  <si>
    <t>Talley Vyds Pnt Nr</t>
  </si>
  <si>
    <t>Alphonse Dolly Pouilly-Fume</t>
  </si>
  <si>
    <t>St Mayhem White Aged/Peppers</t>
  </si>
  <si>
    <t>San Rocco Pinot Grigio Vene</t>
  </si>
  <si>
    <t>Aberfeldy 21 Yr Single Malt</t>
  </si>
  <si>
    <t>Knappogue Castle Irish 12 Yr</t>
  </si>
  <si>
    <t>Carpineto Cab Svgn Farnito</t>
  </si>
  <si>
    <t>Bartenura Asti Spumante</t>
  </si>
  <si>
    <t>Taylor Fladgate 30 yr Tawny</t>
  </si>
  <si>
    <t>Licor 43 Liqueur Gift Pack</t>
  </si>
  <si>
    <t>Ch Palmer Margaux</t>
  </si>
  <si>
    <t>Framboise Pacific Rim Infusn</t>
  </si>
  <si>
    <t>Ch Angelus 12 St Emilion</t>
  </si>
  <si>
    <t>Las Brisas Rueda Wh</t>
  </si>
  <si>
    <t>Ch Lafaurie-Peyragey Saut 10</t>
  </si>
  <si>
    <t>Voga Moscato Italia</t>
  </si>
  <si>
    <t>Le Clarence de Haut Brion 12</t>
  </si>
  <si>
    <t>Murphy-Goode Homefront Red</t>
  </si>
  <si>
    <t>Dom R Bouvier Marsny Rose 14</t>
  </si>
  <si>
    <t>Trinchero BRV Cab Svgn Napa</t>
  </si>
  <si>
    <t>Navarro Vyds Chard</t>
  </si>
  <si>
    <t>Double Canyon Heaven H Cab S</t>
  </si>
  <si>
    <t>Antech Limoux Brut</t>
  </si>
  <si>
    <t>Livingston Chablis Blush Ca</t>
  </si>
  <si>
    <t>J. Ordonez Victoria Moscatel</t>
  </si>
  <si>
    <t>Cono Sur Vision Svgn Bl Csbl</t>
  </si>
  <si>
    <t>Hogue Cab Svgn Columbia</t>
  </si>
  <si>
    <t>Schlosskellerei Gobelsburg</t>
  </si>
  <si>
    <t>Sutter Home Clsc Svgn Bl</t>
  </si>
  <si>
    <t>A Bichot St-Amour Champlette</t>
  </si>
  <si>
    <t>Dom de Marcoux 12 Nerf Rouge</t>
  </si>
  <si>
    <t>Savory &amp; James Amontillado</t>
  </si>
  <si>
    <t>Three Olives Mango Vodka</t>
  </si>
  <si>
    <t>Franciscan Est Cab Svgn Napa</t>
  </si>
  <si>
    <t>Dom Perignon Rose</t>
  </si>
  <si>
    <t>Tomahawk Maple Cream Liqueur</t>
  </si>
  <si>
    <t>St Brendans Peppermint Bark</t>
  </si>
  <si>
    <t>Alderbrook Pnt Nr RRV</t>
  </si>
  <si>
    <t>Anakota 11 Helena Montana CS</t>
  </si>
  <si>
    <t>Stags Leap Hands of Time Chr</t>
  </si>
  <si>
    <t>Cristom Pnt Nr Sommers Rsv</t>
  </si>
  <si>
    <t>Lyric by Etude Pnt Nr</t>
  </si>
  <si>
    <t>Nickel Rock Cairn Cab Svgn</t>
  </si>
  <si>
    <t>Lower East Side Cab Svgn</t>
  </si>
  <si>
    <t>Gaia Notios Red</t>
  </si>
  <si>
    <t>Ravenswood Barricia Znfdl</t>
  </si>
  <si>
    <t>Hob Nob Malbec VDP D'Oc</t>
  </si>
  <si>
    <t>Ch Haut Brion Pessac-Leognan</t>
  </si>
  <si>
    <t>Ch Deux Rocs Premices Red</t>
  </si>
  <si>
    <t>Ch Pape Clement 12 Pess-Leog</t>
  </si>
  <si>
    <t>Cavas Hill 1887 Brut Cava</t>
  </si>
  <si>
    <t>Chi Chi's Ruby Red Margarita</t>
  </si>
  <si>
    <t>Ch Cos d'Estournel 10</t>
  </si>
  <si>
    <t>Arnaldo Caprai Grecante Grec</t>
  </si>
  <si>
    <t>Storypoint Chardonnay</t>
  </si>
  <si>
    <t>Ch Montelena Cab Svgn 2006</t>
  </si>
  <si>
    <t>Elk Cove La Boheme Pnt Nr</t>
  </si>
  <si>
    <t>Brugal XV Rum</t>
  </si>
  <si>
    <t>Wiggly Bridge Gold Rum</t>
  </si>
  <si>
    <t>Botani 13 Muscat Srra Malaga</t>
  </si>
  <si>
    <t>Red Truck Pnt Nr Cal</t>
  </si>
  <si>
    <t>DeLille Cellars Gr Ciel Cab</t>
  </si>
  <si>
    <t>Churchill's Late Bottled 05</t>
  </si>
  <si>
    <t>Manischewitz Cream White Cnd</t>
  </si>
  <si>
    <t>Dynamite Merlot N Cst</t>
  </si>
  <si>
    <t>Ch Moulin de la Rose St-Juln</t>
  </si>
  <si>
    <t>Bushmills Irish Honey</t>
  </si>
  <si>
    <t>Andre Spumante Calif</t>
  </si>
  <si>
    <t>Tranzind Red Blend</t>
  </si>
  <si>
    <t>Speri Amarone Del Valpoicela</t>
  </si>
  <si>
    <t>Tenuta Alzatura Sagrantino</t>
  </si>
  <si>
    <t>Woodford Rsv Federal Cigar</t>
  </si>
  <si>
    <t>Sequin Delicately Rose</t>
  </si>
  <si>
    <t>Paul Hobbs Crossbarn Chard</t>
  </si>
  <si>
    <t>Catskill Defiant Rye</t>
  </si>
  <si>
    <t>Commander Quincy's Rum Toddy</t>
  </si>
  <si>
    <t>Domino Cab Svgn</t>
  </si>
  <si>
    <t>Camus Extra Elegance</t>
  </si>
  <si>
    <t>Dom Prieur Meurslt Mazray 13</t>
  </si>
  <si>
    <t>Dos Minas Malbec</t>
  </si>
  <si>
    <t>Bols Brown Creme de Cacao</t>
  </si>
  <si>
    <t>Buehler Wh Znfdl Napa</t>
  </si>
  <si>
    <t>Bota Box Rsl</t>
  </si>
  <si>
    <t>Oakhurst Happy Camp Cab Svgn</t>
  </si>
  <si>
    <t>Tenet Syrah The Pundit</t>
  </si>
  <si>
    <t>Nasiakos Nemea Rd</t>
  </si>
  <si>
    <t>Tin Barn Cab Svgn Sonoma Cty</t>
  </si>
  <si>
    <t>Marcarini Barolo Brunate</t>
  </si>
  <si>
    <t>Cristom Estate Pnt Gr Eola A</t>
  </si>
  <si>
    <t>Poochi Poochi Sparkling Sake</t>
  </si>
  <si>
    <t>Ch Le Gay Pomerol</t>
  </si>
  <si>
    <t>Luce Brunello Montalcino 10</t>
  </si>
  <si>
    <t>Stival Pnt Grigio</t>
  </si>
  <si>
    <t>Capel Premium Pisco</t>
  </si>
  <si>
    <t>Folk Machine Pnt Nr</t>
  </si>
  <si>
    <t>Sur de Los Andes Malbec Rsva</t>
  </si>
  <si>
    <t>Speymalt Macallan 1993 20 Yr</t>
  </si>
  <si>
    <t>Hiram Walker Creme de Cassis</t>
  </si>
  <si>
    <t>Ch Giscours Margaux 07</t>
  </si>
  <si>
    <t>Ch Pontet Canet 12 Pauillac</t>
  </si>
  <si>
    <t>Dom Ste Michelle Extra Dry</t>
  </si>
  <si>
    <t>Dom de La Petite Cassagne</t>
  </si>
  <si>
    <t>Forest Glen Merlot Cal</t>
  </si>
  <si>
    <t>Ch Vignot 09 St Emilion Gr C</t>
  </si>
  <si>
    <t>Pol Roger Brut Vintage</t>
  </si>
  <si>
    <t>Firestone Santa Ynez Rsl</t>
  </si>
  <si>
    <t>Ladera Stile Blocks Cab Napa</t>
  </si>
  <si>
    <t>Parducci True Grit 11 Cab Sv</t>
  </si>
  <si>
    <t>Seven Daughters Moscato IGT</t>
  </si>
  <si>
    <t>Lila Svgn Bl 4 Pk Cans</t>
  </si>
  <si>
    <t>Tamaya Svgn Bl</t>
  </si>
  <si>
    <t>Lindemans Bin 90 Moscato</t>
  </si>
  <si>
    <t>A Bichot Morgon Les Charmes</t>
  </si>
  <si>
    <t>M Lynch Bordeaux Rouge Medoc</t>
  </si>
  <si>
    <t>Fontanafredda Arneis Langhe</t>
  </si>
  <si>
    <t>Sobieski Cytron Vodka</t>
  </si>
  <si>
    <t>Bolla Soave</t>
  </si>
  <si>
    <t>Jos Phelps Insignia 2010 Red</t>
  </si>
  <si>
    <t>Wicked Smooth Merlot</t>
  </si>
  <si>
    <t>Elk Cove Five Mtn Pnt Nr</t>
  </si>
  <si>
    <t>Bollinger Brut Grande Annee</t>
  </si>
  <si>
    <t>Maison L'Envoye Two Messenge</t>
  </si>
  <si>
    <t>Trinity Oaks Cab Svgn Cal</t>
  </si>
  <si>
    <t>Rebel Yell Variety Pack</t>
  </si>
  <si>
    <t>Herradura Reposado NHSLC</t>
  </si>
  <si>
    <t>Sauza Cucumber Chili Tequila</t>
  </si>
  <si>
    <t>Beaux Freres Pnt Nr Will Vly</t>
  </si>
  <si>
    <t>Cade Svgn Bl Napa Cuvee</t>
  </si>
  <si>
    <t>Label 5 Scotch 12 Yr</t>
  </si>
  <si>
    <t>Queens Peak Cab Svgn Sonoma</t>
  </si>
  <si>
    <t>Ch L'Eglise Clinet 10</t>
  </si>
  <si>
    <t>Tin Barn Svgn B Hi Vista Vyd</t>
  </si>
  <si>
    <t>Benziger Pnt Nr Sonoma</t>
  </si>
  <si>
    <t>Turnbull Syrah 11</t>
  </si>
  <si>
    <t>10 Span Pnt Gris Monterey Cy</t>
  </si>
  <si>
    <t>Staglin Cab Svgn Rutherford</t>
  </si>
  <si>
    <t>Truvee Chard</t>
  </si>
  <si>
    <t>Binyamina Chard</t>
  </si>
  <si>
    <t>CC Ranch Cab Svgn CC Ranch</t>
  </si>
  <si>
    <t>Acorn Alegria Vyds Cab Franc</t>
  </si>
  <si>
    <t>Llord's Orange Curacao</t>
  </si>
  <si>
    <t>Sans Liege Groundwork Grenac</t>
  </si>
  <si>
    <t>The Macallan 21 Yr Old</t>
  </si>
  <si>
    <t>Dom les Pallieres Gigondas</t>
  </si>
  <si>
    <t>Ch Pavie St Emilion 11 Gr Cr</t>
  </si>
  <si>
    <t>Robert Sinskey Marcien Red</t>
  </si>
  <si>
    <t>Ken Wright Freedom Hill Pnt</t>
  </si>
  <si>
    <t>Cecchi Chianti Clsc Rsv Fami</t>
  </si>
  <si>
    <t>Lagler Gr Velt Smaragd Stein</t>
  </si>
  <si>
    <t>Stags Leap Csk 23 Cab Svgn</t>
  </si>
  <si>
    <t>J Lohr Est Bay Mist Rsl</t>
  </si>
  <si>
    <t>Cos d'Estournel St Estephe</t>
  </si>
  <si>
    <t>Nickel Branding Irn Cab Svgn</t>
  </si>
  <si>
    <t>Barefoot Cellars Moscato</t>
  </si>
  <si>
    <t>Volpe Rossa Pnt Grigio</t>
  </si>
  <si>
    <t>Viberti Barbera D'Alba Gemel</t>
  </si>
  <si>
    <t>Bouvet Brut</t>
  </si>
  <si>
    <t>Ch Pape Clement Pess leognan</t>
  </si>
  <si>
    <t>Nicolas Feuillatte Brut Rose</t>
  </si>
  <si>
    <t>Las Valles Carinena Red</t>
  </si>
  <si>
    <t>Chronic Cellars Dead Nuts</t>
  </si>
  <si>
    <t>Ch Rieussec Gr Cru 10 Sauter</t>
  </si>
  <si>
    <t>Pinnacle Double Espresso</t>
  </si>
  <si>
    <t>Ame Neyers Cab Svgn Napa</t>
  </si>
  <si>
    <t>Erath Prince Hill Pnt Nr</t>
  </si>
  <si>
    <t>Caol Ila 17 Yr Single Malt</t>
  </si>
  <si>
    <t>Palmaz Vyds Cab Svgn Napa</t>
  </si>
  <si>
    <t>Patricius Tokaj Harslevelu</t>
  </si>
  <si>
    <t>Darioush Merlot Napa Valley</t>
  </si>
  <si>
    <t>La Jota Howell Mtn Merlot</t>
  </si>
  <si>
    <t>Salmon Creek Cab Svgn</t>
  </si>
  <si>
    <t>Altocedro Finca Tanos Malbec</t>
  </si>
  <si>
    <t>Ca'Momi Bianco di Napa</t>
  </si>
  <si>
    <t>James L'Escargot Svgn Blanc</t>
  </si>
  <si>
    <t>Landmark Overlook Pnt Nr</t>
  </si>
  <si>
    <t>Recanati Galilee Merlot</t>
  </si>
  <si>
    <t>Farm Napa Vly Chard</t>
  </si>
  <si>
    <t>Silver Oak Cab Svgn Napa Vly</t>
  </si>
  <si>
    <t>Riebeek Clrs Svgn Bl Swartld</t>
  </si>
  <si>
    <t>Urban Rsl Mosel</t>
  </si>
  <si>
    <t>Boones Strawberry Hill</t>
  </si>
  <si>
    <t>Truvee Red</t>
  </si>
  <si>
    <t>Bols Anisette</t>
  </si>
  <si>
    <t>Usquaebach 15 Yr Whisky</t>
  </si>
  <si>
    <t>La Garenne Entre Mer Wh</t>
  </si>
  <si>
    <t>Maggy Hawk Afleet Pnt Nr</t>
  </si>
  <si>
    <t>Ch Lascombes 10 Brdx</t>
  </si>
  <si>
    <t>Southern Comfort Cherry</t>
  </si>
  <si>
    <t>Terra D'Oro Pnt Grigio</t>
  </si>
  <si>
    <t>Eric Kent Small Town Pnt Nr</t>
  </si>
  <si>
    <t>Mas la Chevaliere Rose</t>
  </si>
  <si>
    <t>Ch Ducru Beaucallou 10</t>
  </si>
  <si>
    <t>Rickshaw Pnt Nr</t>
  </si>
  <si>
    <t>Kesselstatt Josephshofer Kab</t>
  </si>
  <si>
    <t>Ch Picon Longueville Comt 10</t>
  </si>
  <si>
    <t>Dom Fond Croze Serre CdR Bl</t>
  </si>
  <si>
    <t>Sloane's Gin</t>
  </si>
  <si>
    <t>Peligroso Reposado Tequila</t>
  </si>
  <si>
    <t>Constanti Brunello Montalcno</t>
  </si>
  <si>
    <t>King Est Domaine Pnt Gris</t>
  </si>
  <si>
    <t>Svedka Orange Cream Pop</t>
  </si>
  <si>
    <t>Bollinger R.D. 2002</t>
  </si>
  <si>
    <t>Castello d Cacchiano Chianti</t>
  </si>
  <si>
    <t>Arrowood Sonoma Est Cab Svgn</t>
  </si>
  <si>
    <t>Le Ragose Valpo Clsco 09</t>
  </si>
  <si>
    <t>WindRacer RRV Chard</t>
  </si>
  <si>
    <t>Skyfall Cab Svgn</t>
  </si>
  <si>
    <t>Acorn Dolcetto Alegria RRV</t>
  </si>
  <si>
    <t>Banfi Grappa Castello</t>
  </si>
  <si>
    <t>Hartford Court Pnt Nr RRV</t>
  </si>
  <si>
    <t>Tintonegro Mendocino Malbec</t>
  </si>
  <si>
    <t>Kenwood Cve Brut Yulupa Spa</t>
  </si>
  <si>
    <t>Fruitier Gneiss Abord Muscdt</t>
  </si>
  <si>
    <t>Jadot Clos Vougeot 13</t>
  </si>
  <si>
    <t>Ram Island Mead Iced Tea</t>
  </si>
  <si>
    <t>Five Oaks Merlot Cal</t>
  </si>
  <si>
    <t>Quattro Mani Barbera</t>
  </si>
  <si>
    <t>Bird Dog Maple Whiskey</t>
  </si>
  <si>
    <t>Dragani Mntplcno d'Abruzzo</t>
  </si>
  <si>
    <t>Seven Falls Merlot</t>
  </si>
  <si>
    <t>Sea Smoke Chard</t>
  </si>
  <si>
    <t>Peter Vella Burgundy B/B</t>
  </si>
  <si>
    <t>Glam Prosecco</t>
  </si>
  <si>
    <t>L'Excellence Blanc 2015</t>
  </si>
  <si>
    <t>Santa Maria Alla Pieve Ripas</t>
  </si>
  <si>
    <t>Nickel &amp; Nickel Merlot Harri</t>
  </si>
  <si>
    <t>Alverez de Toledo Godello</t>
  </si>
  <si>
    <t>Jarhead Chard</t>
  </si>
  <si>
    <t>Yellow Tail Bubbles Rose</t>
  </si>
  <si>
    <t>Castle Rock Pnt Nr Cal Cuvee</t>
  </si>
  <si>
    <t>Vino Rose</t>
  </si>
  <si>
    <t>Lake Sonoma Znfdl Dry Creek</t>
  </si>
  <si>
    <t>Bacardi Gran Reserva Maestro</t>
  </si>
  <si>
    <t>Madrigal Znfdl</t>
  </si>
  <si>
    <t>Gramona Grand Cve Cava Spklg</t>
  </si>
  <si>
    <t>Siegel Reserve Cab Svgn</t>
  </si>
  <si>
    <t>Borealis Northern Whites</t>
  </si>
  <si>
    <t>Zuccardi Q Malbec</t>
  </si>
  <si>
    <t>Oyster Bay Hawkes Bay Merlot</t>
  </si>
  <si>
    <t>The Show Malbec Argentina</t>
  </si>
  <si>
    <t>Grand Marnier Quintessence</t>
  </si>
  <si>
    <t>Bols Creme de Cassis</t>
  </si>
  <si>
    <t>Ch Rol Valentin 10</t>
  </si>
  <si>
    <t>Herzog Kosher Merlot</t>
  </si>
  <si>
    <t>Landmark 12 Overlook Chard S</t>
  </si>
  <si>
    <t>Maison L'Envoye The Attache</t>
  </si>
  <si>
    <t>DeKuyper Grape Pucker</t>
  </si>
  <si>
    <t>Eden Ice Cider Honey Crisp</t>
  </si>
  <si>
    <t>Ch Bellevue-Mondotte 11 Emil</t>
  </si>
  <si>
    <t>Ramos Pinto Fine Ruby Red P</t>
  </si>
  <si>
    <t>Gramercy Clrs Grenache</t>
  </si>
  <si>
    <t>Adissat Lirac</t>
  </si>
  <si>
    <t>Rozes Vintage 2000 Old Port</t>
  </si>
  <si>
    <t>Tortoise Creek Cal Pnt Nr</t>
  </si>
  <si>
    <t>Five Oaks Cab Svgn Cal</t>
  </si>
  <si>
    <t>Mollydooker Blue Eyed Boy</t>
  </si>
  <si>
    <t>Ch Ducru Beaucaillou 12 St J</t>
  </si>
  <si>
    <t>Ch Boyd Cantenac Margaux</t>
  </si>
  <si>
    <t>Liberty Crk Prm RSV Wh Znfdl</t>
  </si>
  <si>
    <t>Kuentz Bas Alsace White</t>
  </si>
  <si>
    <t>Bolla Torr'Alta Veronese Ros</t>
  </si>
  <si>
    <t>Hiram Walker Cr de Cacao Br</t>
  </si>
  <si>
    <t>Schmitt Sohne Funf Sangria</t>
  </si>
  <si>
    <t>Ch de Mattes Corbieres 13</t>
  </si>
  <si>
    <t>Hangar One Vodka</t>
  </si>
  <si>
    <t>Zestos Blanco</t>
  </si>
  <si>
    <t>Bridlewood Slct Pnt Nr Lucia</t>
  </si>
  <si>
    <t>Josh Cellars Cab Svgn Paso R</t>
  </si>
  <si>
    <t>Ch La Mission Haut Brion 11</t>
  </si>
  <si>
    <t>Darioush Chard</t>
  </si>
  <si>
    <t>J Lohr Fogs Ranch Pnt Nr</t>
  </si>
  <si>
    <t>Gran Passione Rosso IGT</t>
  </si>
  <si>
    <t>George Dickel #12 Sour Mash</t>
  </si>
  <si>
    <t>Joseph Drouhin Cote de Nuits</t>
  </si>
  <si>
    <t>Pappy Van Winkle Rsv 23 Yr</t>
  </si>
  <si>
    <t>Mionetto Il Prosecco Veneto</t>
  </si>
  <si>
    <t>DeKuyper Hazelnut</t>
  </si>
  <si>
    <t>Sweet Carolina Sweet Tea Vdk</t>
  </si>
  <si>
    <t>Finca Villacreces Pruno Ribe</t>
  </si>
  <si>
    <t>Kenwood Yulupa Cab Svgn Cal</t>
  </si>
  <si>
    <t>Kamora Coffee Liqueur</t>
  </si>
  <si>
    <t>Ozeki Junmai Reishu Sake</t>
  </si>
  <si>
    <t>Sella &amp; Mosca Terre Rare</t>
  </si>
  <si>
    <t>Snap Dragon Pnt Nr</t>
  </si>
  <si>
    <t>Tellus Chardonnay</t>
  </si>
  <si>
    <t>Sartori Valpolicella Cls</t>
  </si>
  <si>
    <t>Hornitos Spiced Honey Liquer</t>
  </si>
  <si>
    <t>St Brendans Salted Caramel</t>
  </si>
  <si>
    <t>Aguardiente Cristal Liqueur</t>
  </si>
  <si>
    <t>Inkblot Cab Franc</t>
  </si>
  <si>
    <t>Angelini Sangiovese Pesaresi</t>
  </si>
  <si>
    <t>Shatter Grenache VdP Catalan</t>
  </si>
  <si>
    <t>La Crema Chard Sonoma Coast</t>
  </si>
  <si>
    <t>Trimbach Pnt Gris Rsv</t>
  </si>
  <si>
    <t>Orange Quattro di Amore</t>
  </si>
  <si>
    <t>Catskill Most Righteous Brbn</t>
  </si>
  <si>
    <t>Hogue Cellars WA Svgn Bl</t>
  </si>
  <si>
    <t>Smugglers Notch Gin</t>
  </si>
  <si>
    <t>Jadot Gevrey Chambertin 13</t>
  </si>
  <si>
    <t>KJ Est 12 Pnt Nr Outland Rdg</t>
  </si>
  <si>
    <t>Churchills 10 Yr Tawny Port</t>
  </si>
  <si>
    <t>BLACK ROCK SPIRITS LLC</t>
  </si>
  <si>
    <t>Bakon Vodka</t>
  </si>
  <si>
    <t>Portillo Pnt Nr</t>
  </si>
  <si>
    <t>John Anthony Svgn Bl</t>
  </si>
  <si>
    <t>Vendange Pnt Grigio Cal</t>
  </si>
  <si>
    <t>Tatoosh Bourbon</t>
  </si>
  <si>
    <t>Dr Konstantin Frank Rose</t>
  </si>
  <si>
    <t>Scagliola Moscato D'Asti Prm</t>
  </si>
  <si>
    <t>Cambria Katherine Vyd Chard</t>
  </si>
  <si>
    <t>Le Petit Haut Lafitte Brdx</t>
  </si>
  <si>
    <t>Cristom Vyds Viognier Estate</t>
  </si>
  <si>
    <t>Vinedo de Los Vientos Alcyo</t>
  </si>
  <si>
    <t>Mazzei Castello Font Gr Slzn</t>
  </si>
  <si>
    <t>Malibu Peach Sparkler RTD</t>
  </si>
  <si>
    <t>Cakebread Dancing Bear Cab S</t>
  </si>
  <si>
    <t>Massenez Creme de Cassis</t>
  </si>
  <si>
    <t>Piehole Pecan Pie</t>
  </si>
  <si>
    <t>CENTEUR IMPORTS LLC</t>
  </si>
  <si>
    <t>Vino Dious Cab Svgn 11</t>
  </si>
  <si>
    <t>Casa Lapostolle Merlot</t>
  </si>
  <si>
    <t>Ch Alie d'Argent Mout-Rth 12</t>
  </si>
  <si>
    <t>St Supery Rutherford Merlot</t>
  </si>
  <si>
    <t>Sydney Ann Pinot Grigio Ver</t>
  </si>
  <si>
    <t>Trapiche Chard</t>
  </si>
  <si>
    <t>Blackstone Syrah Cal</t>
  </si>
  <si>
    <t>Sobieski Raspberry Vodka</t>
  </si>
  <si>
    <t>Scott Family Est Pnt Nr Arro</t>
  </si>
  <si>
    <t>Pappy Van Winkle 15 Yr Old</t>
  </si>
  <si>
    <t>Tariquet Sauvignon</t>
  </si>
  <si>
    <t>DeKuyper Pineapple</t>
  </si>
  <si>
    <t>Hiram Walker Triple Sec</t>
  </si>
  <si>
    <t>Calmel &amp; Joseph Chard</t>
  </si>
  <si>
    <t>Valley of the Moon Znfdl</t>
  </si>
  <si>
    <t>The Macallan MOP</t>
  </si>
  <si>
    <t>Nigl Gruner Veltliner Freiht</t>
  </si>
  <si>
    <t>Twisted Moscato</t>
  </si>
  <si>
    <t>Las Valles Viura-Chard</t>
  </si>
  <si>
    <t>Ch d'Yquem Sauternes</t>
  </si>
  <si>
    <t>Kedem Concord Grape Kosher</t>
  </si>
  <si>
    <t>Ornellaia Bolgheri 11</t>
  </si>
  <si>
    <t>Allegrini Solosole Vermentin</t>
  </si>
  <si>
    <t>Greg Norman Svgn Blanc Marlb</t>
  </si>
  <si>
    <t>Catskill Otay</t>
  </si>
  <si>
    <t>Four Roses Elliott's Select</t>
  </si>
  <si>
    <t>Lillet Rose French Aperitif</t>
  </si>
  <si>
    <t>Brotherhood Holiday Spiced</t>
  </si>
  <si>
    <t>Guenoc Cal Chard</t>
  </si>
  <si>
    <t>Paul Hobbs Beckstoffer Cab S</t>
  </si>
  <si>
    <t>Three Olives Chocolate Vodka</t>
  </si>
  <si>
    <t>Frey Pnt Nr Organic Mendocno</t>
  </si>
  <si>
    <t>Laphroaig 18 Yr Single Malt</t>
  </si>
  <si>
    <t>Les Hauts Calas Chinian 14</t>
  </si>
  <si>
    <t>Americano Petite Syrah</t>
  </si>
  <si>
    <t>Emmolo Merlot</t>
  </si>
  <si>
    <t>KAH Extra Aged Tequila</t>
  </si>
  <si>
    <t>Cono Sur Organic Svgn Bl</t>
  </si>
  <si>
    <t>Mr Boston Cr de Cacao White</t>
  </si>
  <si>
    <t>J Lohr Arroyo Seco Chard</t>
  </si>
  <si>
    <t>Sartori Family Pnt Grigio</t>
  </si>
  <si>
    <t>Flag Hill Straight Rye Whsky</t>
  </si>
  <si>
    <t>BV Beaurouge Red</t>
  </si>
  <si>
    <t>DeKuyper White Creme de Ment</t>
  </si>
  <si>
    <t>Erath Leland Pnt Nr</t>
  </si>
  <si>
    <t>Chartron Trebuchet Puligny</t>
  </si>
  <si>
    <t>Sans Liege Cotes du Coast Wh</t>
  </si>
  <si>
    <t>Piccini Memoro</t>
  </si>
  <si>
    <t>K Vntrs Milbrandt Col Syrah</t>
  </si>
  <si>
    <t>Glenfiddich The Original</t>
  </si>
  <si>
    <t>Dom du Gros Nore Antoinette</t>
  </si>
  <si>
    <t>Gekkeikan Nama Sake</t>
  </si>
  <si>
    <t>Barsol Primero Quebranta Pso</t>
  </si>
  <si>
    <t>Guigal Cote Rotie Br et Blnd</t>
  </si>
  <si>
    <t>Ch Bellevue Mondotte 10 Brdx</t>
  </si>
  <si>
    <t>Luna di Luna Prosecco</t>
  </si>
  <si>
    <t>Mt Monster Cab Svgn</t>
  </si>
  <si>
    <t>Sterling Vintners Cltn Syrah</t>
  </si>
  <si>
    <t>Pacifico Sur Svgn Bl</t>
  </si>
  <si>
    <t>DeKuyper Melon</t>
  </si>
  <si>
    <t>Trinity Oaks Chard Cal</t>
  </si>
  <si>
    <t>Dom Faiv Cham Clos De Beze</t>
  </si>
  <si>
    <t>Chateau Pontet Canet Pauilac</t>
  </si>
  <si>
    <t>Neyers Conn Vly Cab Svgn</t>
  </si>
  <si>
    <t>F Coppola Votre Sante Ch Red</t>
  </si>
  <si>
    <t>Bunraku Nihonjin No Wasuremo</t>
  </si>
  <si>
    <t>Vivanco Rioja Rsva 08</t>
  </si>
  <si>
    <t>Ch Clos d'Estournel 11 Est</t>
  </si>
  <si>
    <t>Hirsch Gruner Veltliner</t>
  </si>
  <si>
    <t>George Wine Co Pnt Nr Sonoma</t>
  </si>
  <si>
    <t>Live-A-Little Ravishing Red</t>
  </si>
  <si>
    <t>W Hill Est Chard Bench Blend</t>
  </si>
  <si>
    <t>Ch Les Ormes Saint-Julien</t>
  </si>
  <si>
    <t>Pepe Lopez Premium Tequila</t>
  </si>
  <si>
    <t>Ch Guiraud Sauternes 10</t>
  </si>
  <si>
    <t>Pizzolato Moscato</t>
  </si>
  <si>
    <t>Corvo Nero d'Avola &amp; Pnt Gr</t>
  </si>
  <si>
    <t>Ravenswood Teldschi Znfdl</t>
  </si>
  <si>
    <t>Brownstone Cab Svgn Cal</t>
  </si>
  <si>
    <t>Tenshen Red</t>
  </si>
  <si>
    <t>Ayala Rose Majeur</t>
  </si>
  <si>
    <t>Northstar Cab Svgn</t>
  </si>
  <si>
    <t>Jose Cuervo Cinge</t>
  </si>
  <si>
    <t>The Macallan 17Yr Old Scotch</t>
  </si>
  <si>
    <t>Bench Pnt Nr</t>
  </si>
  <si>
    <t>DeKuyper Blackberry Brandy</t>
  </si>
  <si>
    <t>Rainstorm Pnt Gris</t>
  </si>
  <si>
    <t>Gallo Twin Vly Chard Cal</t>
  </si>
  <si>
    <t>Kenwood Yulupa Cuvee Brut</t>
  </si>
  <si>
    <t>Ch Dupray St-Emilion</t>
  </si>
  <si>
    <t>T-Vine Petite Sirah Napa</t>
  </si>
  <si>
    <t>Nicolas Potel Pnt Nr Bourgog</t>
  </si>
  <si>
    <t>Crown Royal 75th Anniversary</t>
  </si>
  <si>
    <t>Bacardi Anejo Mexican Rum</t>
  </si>
  <si>
    <t>Clos LaChance Cab Svgn</t>
  </si>
  <si>
    <t>Orestiadi Ludovico</t>
  </si>
  <si>
    <t>Magellan Gin</t>
  </si>
  <si>
    <t>Sauska Aszu Essencia</t>
  </si>
  <si>
    <t>L'Ecole No 41 Red Columbia V</t>
  </si>
  <si>
    <t>Kenwood Yulupa Chard Cal</t>
  </si>
  <si>
    <t>Camp Chard Sonoma Cnty</t>
  </si>
  <si>
    <t>Pierre Andre Chablis</t>
  </si>
  <si>
    <t>Luiano Ottantuno Chianti</t>
  </si>
  <si>
    <t>Hiram Walker Cr de Cacao Wh</t>
  </si>
  <si>
    <t>Herzog Kosher Chenin Blanc</t>
  </si>
  <si>
    <t>JP Wiser's Spiced Vanilla</t>
  </si>
  <si>
    <t>Bols Strawberry Liqueur</t>
  </si>
  <si>
    <t>Feudo Saia Nero d'Avola 13</t>
  </si>
  <si>
    <t>Herencia Altes Garnacha Negr</t>
  </si>
  <si>
    <t>Absolut Grapevine Vodka</t>
  </si>
  <si>
    <t>Catskill Fearless Whiskey</t>
  </si>
  <si>
    <t>Gerard Bertrand Cab Svgn Rsv</t>
  </si>
  <si>
    <t>Adelsheim Chard Willmete Vly</t>
  </si>
  <si>
    <t>Pacifica Cab Svgn/Merlot 11</t>
  </si>
  <si>
    <t>Bartenura Ovidia Est Chianti</t>
  </si>
  <si>
    <t>C&amp;P Breton Chinon St Louand</t>
  </si>
  <si>
    <t>Villadoria Barolo</t>
  </si>
  <si>
    <t>Carlo Rossi RSV Merlot Cal</t>
  </si>
  <si>
    <t>Mr Boston Wild Cherry Brandy</t>
  </si>
  <si>
    <t>Von Winning Riesling Pfalz</t>
  </si>
  <si>
    <t>Santi Amarone Proemio 06</t>
  </si>
  <si>
    <t>Quinta do Noval Port 11</t>
  </si>
  <si>
    <t>Sorel Artisan Liqueur</t>
  </si>
  <si>
    <t>Camp Cab Svgn Sonoma County</t>
  </si>
  <si>
    <t>Phillips Rapture Cab Svgn</t>
  </si>
  <si>
    <t>Rhiannon Proprietor's Red</t>
  </si>
  <si>
    <t>Puydeval VDP D'Oc Red Blend</t>
  </si>
  <si>
    <t>Capt Morgan Tattoo</t>
  </si>
  <si>
    <t>La Merika Pnt Grigio Montery</t>
  </si>
  <si>
    <t>Cenyth Sonoma Red</t>
  </si>
  <si>
    <t>Steele Catfish Znfdl</t>
  </si>
  <si>
    <t>J Lohr Osos Rest Cve Merlot</t>
  </si>
  <si>
    <t>Woodford Reserve MC 1838</t>
  </si>
  <si>
    <t>Feudi Di San Gregorio Tauras</t>
  </si>
  <si>
    <t>Felino Vina Cobos Cab Svgn</t>
  </si>
  <si>
    <t>Terrasole 07 Brunelo d Montl</t>
  </si>
  <si>
    <t>Notorious Pink Grenache Rose</t>
  </si>
  <si>
    <t>Stolichnaya 100* Vodka</t>
  </si>
  <si>
    <t>Barcraft Watermelon Fresca V</t>
  </si>
  <si>
    <t>Vincent Van Gogh Pineapple</t>
  </si>
  <si>
    <t>Lima Loureiro Vino Verde DOC</t>
  </si>
  <si>
    <t>Iron Horse Est Brut Rose</t>
  </si>
  <si>
    <t>Stolichnaya Citros Vodka</t>
  </si>
  <si>
    <t>Dom Cachot Monot Ct Nuits</t>
  </si>
  <si>
    <t>Orogeny Pnt Nr Sonoma</t>
  </si>
  <si>
    <t>Seven Falls Chard</t>
  </si>
  <si>
    <t>Grandial Brut Blanc de Blanc</t>
  </si>
  <si>
    <t>Carlo Rossi Moscato Sangria</t>
  </si>
  <si>
    <t>Chehalem Ridge Crest Vyds Pn</t>
  </si>
  <si>
    <t>Tiziano Pnt Gr Delle Venezie</t>
  </si>
  <si>
    <t>Carlo Rossi Sweet Red</t>
  </si>
  <si>
    <t>Pacific Rim Organic Riesling</t>
  </si>
  <si>
    <t>Ch Jean de Gue Lalande de Po</t>
  </si>
  <si>
    <t>Errazuriz Max Fndrs RSV</t>
  </si>
  <si>
    <t>Robert Sinskey Aries Pnt Nr</t>
  </si>
  <si>
    <t>VanGogh Acai Blueberry Vodka</t>
  </si>
  <si>
    <t>Nickel &amp; Nickel Stiling Vyd</t>
  </si>
  <si>
    <t>McWilliams Hanwood Est Chard</t>
  </si>
  <si>
    <t>Bols Creme De Noyaux</t>
  </si>
  <si>
    <t>Yosemite Road Chard</t>
  </si>
  <si>
    <t>St George Spiced Pear Liquer</t>
  </si>
  <si>
    <t>Ken Wright Canary Hill Pnt N</t>
  </si>
  <si>
    <t>Segal's Cab Svgn Spcl Rsv Ga</t>
  </si>
  <si>
    <t>AMERICAN SPIRITS EXCHANGE</t>
  </si>
  <si>
    <t>Zin-phomaniac Znfdl</t>
  </si>
  <si>
    <t>Domaine de la Damase Rhone</t>
  </si>
  <si>
    <t>Ridge Ponzo Vyds Znfdl</t>
  </si>
  <si>
    <t>Old Mexico Blanco Tequila</t>
  </si>
  <si>
    <t>Tiziano Prosecco</t>
  </si>
  <si>
    <t>Barrique Chard</t>
  </si>
  <si>
    <t>Mulderbosch Rose Cab Svgn</t>
  </si>
  <si>
    <t>Ken Wright Shea Ore Pnt Nr</t>
  </si>
  <si>
    <t>Nickel&amp;Nickel Truchard Chard</t>
  </si>
  <si>
    <t>Ch Pape Clement Bl Gr Cru 11</t>
  </si>
  <si>
    <t>Je T'Aime Cremant de Limoux</t>
  </si>
  <si>
    <t>Full Throttle Vanila Whiskey</t>
  </si>
  <si>
    <t>Mr Boston Creme de Menthe Gr</t>
  </si>
  <si>
    <t>Genbei San Demonslayer Sake</t>
  </si>
  <si>
    <t>Chocolate Cuvee</t>
  </si>
  <si>
    <t>Grahams 30-Yr Tawny Port</t>
  </si>
  <si>
    <t>Acorn Cve Alegria Russ Syrah</t>
  </si>
  <si>
    <t>Luigi Bosca Malbec 13</t>
  </si>
  <si>
    <t>44* North Huckleberry Vodka</t>
  </si>
  <si>
    <t>Svedka Grapefruit Jalapeno</t>
  </si>
  <si>
    <t>Clarendelle Brdx Blanc</t>
  </si>
  <si>
    <t>Jameson Rarest Vintage Rsv</t>
  </si>
  <si>
    <t>Marchesi di Barolo Barbaresc</t>
  </si>
  <si>
    <t>Estancia Monterey County GSM</t>
  </si>
  <si>
    <t>Copa di Vino Pnt Grigio</t>
  </si>
  <si>
    <t>Massolino Dolcetto D'Alba</t>
  </si>
  <si>
    <t>Gonzalez Bypass Noe Sherry</t>
  </si>
  <si>
    <t>Chapoutier Hrmtage La Sizera</t>
  </si>
  <si>
    <t>Bols Sloe Gin</t>
  </si>
  <si>
    <t>Eric Kent Chardonnay RRV</t>
  </si>
  <si>
    <t>Almaden Moscato</t>
  </si>
  <si>
    <t>Frescobaldi Massovivo Vermen</t>
  </si>
  <si>
    <t>Siduri Pnt Nr RRV</t>
  </si>
  <si>
    <t>Skinnygirl Pina Colada</t>
  </si>
  <si>
    <t>Adelsheim Elizbth RSV Pnt Nr</t>
  </si>
  <si>
    <t>Dominus Napanook 13</t>
  </si>
  <si>
    <t>Ransom Selection Pnt Nr</t>
  </si>
  <si>
    <t>Hudson Bay Bourbon</t>
  </si>
  <si>
    <t>Mastroberardino Radici Taura</t>
  </si>
  <si>
    <t>Signo 11 Bobal de Manchuela</t>
  </si>
  <si>
    <t>Rain Svgn Bl Marlboro</t>
  </si>
  <si>
    <t>La Mura Blanco</t>
  </si>
  <si>
    <t>R M Woodbridge Sweet White</t>
  </si>
  <si>
    <t>Booth's Cask Mellowed Gin</t>
  </si>
  <si>
    <t>Kenwood Yulupa Pnt Nr</t>
  </si>
  <si>
    <t>Bellafina Prosecco</t>
  </si>
  <si>
    <t>Zanetti Prosecco Frizzante</t>
  </si>
  <si>
    <t>Luce Della Vite Toscana</t>
  </si>
  <si>
    <t>Ch Canon Saint Emilion</t>
  </si>
  <si>
    <t>Humberto Canale Malbec Est</t>
  </si>
  <si>
    <t>Trinity Oaks Pnt Nr Cal</t>
  </si>
  <si>
    <t>Wild Oats Shiraz Cntrl Range</t>
  </si>
  <si>
    <t>Tohu Pnt Nr Marlboro</t>
  </si>
  <si>
    <t>Lynch Bages 09 Pauillac</t>
  </si>
  <si>
    <t>Carlo Rossi RSV Wh Znfdl Cal</t>
  </si>
  <si>
    <t>Ninety+Cellars Lot 78 Cab Sv</t>
  </si>
  <si>
    <t>Dom Tempier Bandol Rg</t>
  </si>
  <si>
    <t>Schramsberg Brut Rose</t>
  </si>
  <si>
    <t>Bruichladdich Wee Laddie Box</t>
  </si>
  <si>
    <t>Prendo Pnt Grigio</t>
  </si>
  <si>
    <t>Kendall Jackson Spcl Cab Svg</t>
  </si>
  <si>
    <t>Tenuta Sette Ponti Oreno</t>
  </si>
  <si>
    <t>Fetzer Quartz White Blend</t>
  </si>
  <si>
    <t>F Coppola Directors Cab Svgn</t>
  </si>
  <si>
    <t>Dom Zind Humbrecht Pnt Bl 12</t>
  </si>
  <si>
    <t>B Side Cab Svgn</t>
  </si>
  <si>
    <t>Guasti Clemente Barolo Rsva</t>
  </si>
  <si>
    <t>Corbett Canyon Pnt Nr</t>
  </si>
  <si>
    <t>Vieux Ch Certan 10 Red Brdx</t>
  </si>
  <si>
    <t>Gaia Ritinitis Nobile Retsna</t>
  </si>
  <si>
    <t>Douglass Hill Chard</t>
  </si>
  <si>
    <t>Ch La Mondot 10</t>
  </si>
  <si>
    <t>Verite La Joie Red Sonoma</t>
  </si>
  <si>
    <t>Casa Noble Sngl Barrel Anejo</t>
  </si>
  <si>
    <t>Dolin Sweet White Vermouth</t>
  </si>
  <si>
    <t>Angela Yamhill-Carlton Pnt N</t>
  </si>
  <si>
    <t>White Horse Scotch</t>
  </si>
  <si>
    <t>Massolino Barbera D'Alba</t>
  </si>
  <si>
    <t>Mirassou Sunset Red</t>
  </si>
  <si>
    <t>Dom Fond Croze CdR Serra Grd</t>
  </si>
  <si>
    <t>Tarantas Tempranillo</t>
  </si>
  <si>
    <t>Rozes Infanta Isabel 10 Yr</t>
  </si>
  <si>
    <t>Ch Malartic Lagravier 12 RG</t>
  </si>
  <si>
    <t>Pol Roger Rose 02 Brut</t>
  </si>
  <si>
    <t>Paul Buisse Svgn Bl Touraine</t>
  </si>
  <si>
    <t>Bacardi O Orange Rum</t>
  </si>
  <si>
    <t>Chinaco Blanco Tequila</t>
  </si>
  <si>
    <t>Caffo Vecchio Amaro del Capo</t>
  </si>
  <si>
    <t>The Insider Cab Svgn</t>
  </si>
  <si>
    <t>Anakota Cab Svgn Helena Dako</t>
  </si>
  <si>
    <t>Ch du Courlat 10</t>
  </si>
  <si>
    <t>L'Ecole No 41 Chenin Bl OV</t>
  </si>
  <si>
    <t>Stone Barn Chard</t>
  </si>
  <si>
    <t>Villa Rosa Barolo Piedmonte</t>
  </si>
  <si>
    <t>Margaritaville Coconut</t>
  </si>
  <si>
    <t>Ch Le Bon Pasteur 10 Brdx</t>
  </si>
  <si>
    <t>Dom le Clos des Lumieres CdR</t>
  </si>
  <si>
    <t>Red Newt Clrs Rsl Finger Lak</t>
  </si>
  <si>
    <t>Art of Eart Montepulciano d'</t>
  </si>
  <si>
    <t>Ch Brannon 12 Pessac-Leognan</t>
  </si>
  <si>
    <t>Querceto La Corte Toscana</t>
  </si>
  <si>
    <t>Kru Peach Mango Vodka</t>
  </si>
  <si>
    <t>Herradura Reposado Lot 598</t>
  </si>
  <si>
    <t>Girl Go Lightly Chardonnay</t>
  </si>
  <si>
    <t>Bols Peppermint Schnapps</t>
  </si>
  <si>
    <t>Momokawa Silver Sake</t>
  </si>
  <si>
    <t>Januik Cab Svgn Columbia Vly</t>
  </si>
  <si>
    <t>Cesari Recioto Valpolicella</t>
  </si>
  <si>
    <t>Wild Turkey Forgiven</t>
  </si>
  <si>
    <t>Billette Bousquet Prov Rose</t>
  </si>
  <si>
    <t>Pali Huntington Pnt Nr</t>
  </si>
  <si>
    <t>Ch des Labourons Fleurie Rou</t>
  </si>
  <si>
    <t>Antica Chard Napa Valley</t>
  </si>
  <si>
    <t>Ch Bernadotte 10 Haut Medoc</t>
  </si>
  <si>
    <t>Dom Clavel Languedoc</t>
  </si>
  <si>
    <t>Hauts de Smith Rouge Pessac</t>
  </si>
  <si>
    <t>Donnafugata Ben Rye</t>
  </si>
  <si>
    <t>Masseria Prosecco</t>
  </si>
  <si>
    <t>Mas Carlot Grenache Syrah</t>
  </si>
  <si>
    <t>Il Cavaliere Pnt Grigio</t>
  </si>
  <si>
    <t>Conundrum Sparkling 25th Ann</t>
  </si>
  <si>
    <t>Ramon Cardova Garnacha</t>
  </si>
  <si>
    <t>Southern Comfort Caramel</t>
  </si>
  <si>
    <t>Cakebread Vine Hill Cab</t>
  </si>
  <si>
    <t>Krupp Bros The Doctor Red</t>
  </si>
  <si>
    <t>Oak Ridge OZV Znfdl Lodi</t>
  </si>
  <si>
    <t>Mercer Cab Svgn</t>
  </si>
  <si>
    <t>Ruffino Modus Toscana</t>
  </si>
  <si>
    <t>The Transcendentalist</t>
  </si>
  <si>
    <t>Tisdale Vyds Pnt Grigio</t>
  </si>
  <si>
    <t>De Villaine Bouzeron Aligot</t>
  </si>
  <si>
    <t>Paul Masson Peach Brandy</t>
  </si>
  <si>
    <t>Hahn Meritage Central Coast</t>
  </si>
  <si>
    <t>St Paul's Pnt Nr Alto Aldige</t>
  </si>
  <si>
    <t>Mr Boston Cr de Cacao Brown</t>
  </si>
  <si>
    <t>Oakhurst Happy Camper Chard</t>
  </si>
  <si>
    <t>Barefoot Perfectly Pink</t>
  </si>
  <si>
    <t>Dachshund Rsl</t>
  </si>
  <si>
    <t>Barkan Clsc Chard</t>
  </si>
  <si>
    <t>Ch Talbot St-Julien 12 GCC</t>
  </si>
  <si>
    <t>Hamilton Russell Chard</t>
  </si>
  <si>
    <t>Yazi Ginger Vodka</t>
  </si>
  <si>
    <t>Truchard Vyds The Shepard Rd</t>
  </si>
  <si>
    <t>Ch La Bouree Castillion Brdx</t>
  </si>
  <si>
    <t>LAN Rioja Reserva</t>
  </si>
  <si>
    <t>Ch Smith Haut Lafitte 12 Whi</t>
  </si>
  <si>
    <t>Cyrus Alexander Vly</t>
  </si>
  <si>
    <t>Mercer Merlot</t>
  </si>
  <si>
    <t>Charles Smith King Coal Red</t>
  </si>
  <si>
    <t>La Volpe Pnt Grigio</t>
  </si>
  <si>
    <t>Annabella Cab Svgn Napa</t>
  </si>
  <si>
    <t>Villa Maria Clr Slct Svgn Bl</t>
  </si>
  <si>
    <t>Jacobs Crk Moscato</t>
  </si>
  <si>
    <t>Mont Gravet Colombard</t>
  </si>
  <si>
    <t>Ch Olivier Pessac-Leognan 10</t>
  </si>
  <si>
    <t>Dom La Fage Tess Carignan VV</t>
  </si>
  <si>
    <t>Cecchi Coevo Wood</t>
  </si>
  <si>
    <t>Grahams 1977 Vintage Port</t>
  </si>
  <si>
    <t>Nozzole Vineto Il Pareto</t>
  </si>
  <si>
    <t>Firefly Moonshine</t>
  </si>
  <si>
    <t>BRONCO WINE COMPANY</t>
  </si>
  <si>
    <t>Crane Lake Chard Cal</t>
  </si>
  <si>
    <t>Paul Masson Carafe Wh Znfdl</t>
  </si>
  <si>
    <t>Ke Ke Beach</t>
  </si>
  <si>
    <t>Alexana Pnt Nr Willamette</t>
  </si>
  <si>
    <t>Atalon Svgn Bl Napa Valley</t>
  </si>
  <si>
    <t>Salmon Creek Chard Cal</t>
  </si>
  <si>
    <t>Evolucio Fermint Tokaj</t>
  </si>
  <si>
    <t>Capt Morgan Parrot Bay Mango</t>
  </si>
  <si>
    <t>Nyers Vyds Vista Luna Znfdl</t>
  </si>
  <si>
    <t>Jaboulet Crozes Hermitage L</t>
  </si>
  <si>
    <t>Opici Marsala Cal</t>
  </si>
  <si>
    <t>.nparalleled Svgn Blanc</t>
  </si>
  <si>
    <t>Delamotte Bl de Bl Brut</t>
  </si>
  <si>
    <t>Rombauer Vyds Chard Carneros</t>
  </si>
  <si>
    <t>Sextant Znfdl</t>
  </si>
  <si>
    <t>Sartori Bardolino Chiaretto</t>
  </si>
  <si>
    <t>Kahlua Peppermint Mocha</t>
  </si>
  <si>
    <t>Tisdale Vyds Wh Znfdl Cal</t>
  </si>
  <si>
    <t>Vino Dious Welch Rsl 13</t>
  </si>
  <si>
    <t>Jadot 12 Steel Chard</t>
  </si>
  <si>
    <t>Rodney Strong Symmetry</t>
  </si>
  <si>
    <t>Punto Final Perdriel Malbec</t>
  </si>
  <si>
    <t>Mount Gay Eclipse Silver Rum</t>
  </si>
  <si>
    <t>M &amp; R Bianco Vermouth</t>
  </si>
  <si>
    <t>Valentin Bianchi Elsa Malbec</t>
  </si>
  <si>
    <t>Feast Agiorgitiko</t>
  </si>
  <si>
    <t>Ryan Patrick Ryan's Rsl</t>
  </si>
  <si>
    <t>DeKuyper Creme de Banana</t>
  </si>
  <si>
    <t>Ch Clinet 10 Brdx</t>
  </si>
  <si>
    <t>C Krug Chard</t>
  </si>
  <si>
    <t>Gen5 Cabernet Sauvignon</t>
  </si>
  <si>
    <t>Briggs Lockhart Cab Svgn</t>
  </si>
  <si>
    <t>Casalini Monteplciano D'Abrz</t>
  </si>
  <si>
    <t>Chloe Chard</t>
  </si>
  <si>
    <t>Chloe Red</t>
  </si>
  <si>
    <t>White Elephant Vinum Cellars</t>
  </si>
  <si>
    <t>West Cork 10Yr S Malt Irish</t>
  </si>
  <si>
    <t>Round Pond Est Cab Rutherfrd</t>
  </si>
  <si>
    <t>Ch La Mondotte 09 St Emilion</t>
  </si>
  <si>
    <t>Patricius Tokaj Furmint</t>
  </si>
  <si>
    <t>Ch Clos Fourtet 12 St-Emilin</t>
  </si>
  <si>
    <t>Banshee 12 Marine Layer Pnt</t>
  </si>
  <si>
    <t>KJ 12 Vintners Rsv Cab Svgn</t>
  </si>
  <si>
    <t>Delamotte Brut</t>
  </si>
  <si>
    <t>Luigi Bosca Los Miradores Ma</t>
  </si>
  <si>
    <t>Cocchi Americano</t>
  </si>
  <si>
    <t>Walt La Brisa Chard</t>
  </si>
  <si>
    <t>New Amsterdam Citron Vodka</t>
  </si>
  <si>
    <t>Gode'II Rosso di Toscana</t>
  </si>
  <si>
    <t>Sutter Home Rsl</t>
  </si>
  <si>
    <t>Frey Syrah Organic Mendocino</t>
  </si>
  <si>
    <t>Pali Riviera Pnt Nr Sonoma</t>
  </si>
  <si>
    <t>Estancia Rsv Meritage Paso R</t>
  </si>
  <si>
    <t>Ch Tanunda Gr Barossa Rsl</t>
  </si>
  <si>
    <t>Round Hill Comm Man Wh Znfdl</t>
  </si>
  <si>
    <t>Trombetta Family Wines Pnt N</t>
  </si>
  <si>
    <t>Spring Mountain Cab Svgn 10</t>
  </si>
  <si>
    <t>Mount Veeder Cab Svgn Napa</t>
  </si>
  <si>
    <t>Shooting Star Znfdl Lake Cty</t>
  </si>
  <si>
    <t>Pali Wine Co Pnt Nr Durell</t>
  </si>
  <si>
    <t>San Quirico Vernaccia</t>
  </si>
  <si>
    <t>Artesa Elements Napa Red</t>
  </si>
  <si>
    <t>Veuve du Vernay Sprklng Brut</t>
  </si>
  <si>
    <t>Castello Montauto Vernaccia</t>
  </si>
  <si>
    <t>Agavero Orange Liqueur Agave</t>
  </si>
  <si>
    <t>Ch Lassegue 07 St Emilion AC</t>
  </si>
  <si>
    <t>Tiamo Prosecco</t>
  </si>
  <si>
    <t>Ch Floreal Laguens Brdx</t>
  </si>
  <si>
    <t>Scott Family Est Chard Arroy</t>
  </si>
  <si>
    <t>Ch Pavie Macquin St Emiln 11</t>
  </si>
  <si>
    <t>Nostor Templari Priorat Red</t>
  </si>
  <si>
    <t>Dictador 20 Yr Rum</t>
  </si>
  <si>
    <t>Pali Pnt Nr Rancho La Vina</t>
  </si>
  <si>
    <t>Toad Hollow Rose Eye Pnt Nr</t>
  </si>
  <si>
    <t>Lauders</t>
  </si>
  <si>
    <t>Full Throttle Peach Whiskey</t>
  </si>
  <si>
    <t>Hidden Crush Cab Svgn C Cst</t>
  </si>
  <si>
    <t>Alberto Furque Malbec Mendoz</t>
  </si>
  <si>
    <t>Hancock Rsv Bourbon</t>
  </si>
  <si>
    <t>Viberti Barolo Buon Padre</t>
  </si>
  <si>
    <t>La Chapelle de la Mission Ha</t>
  </si>
  <si>
    <t>DeKuyper Spearmint Schnapps</t>
  </si>
  <si>
    <t>Iron Horse Est Chard</t>
  </si>
  <si>
    <t>Torre Migliori Monte d'Abruz</t>
  </si>
  <si>
    <t>Tom Eddy Mt Veeder Cab S Rsv</t>
  </si>
  <si>
    <t>Cesari Bardolino Chiaretto</t>
  </si>
  <si>
    <t>Copa di Vino Cab Svgn</t>
  </si>
  <si>
    <t>Gabbiano Pinot Grigio Delle</t>
  </si>
  <si>
    <t>Atalon Cab Svgn Napa</t>
  </si>
  <si>
    <t>Smoke Stack Svgn Bl</t>
  </si>
  <si>
    <t>Agavero Tequila Liqueur</t>
  </si>
  <si>
    <t>Toad Hollow Risque Sparkling</t>
  </si>
  <si>
    <t>Mazzei Siepi</t>
  </si>
  <si>
    <t>Staglin Salus Cab Svgn</t>
  </si>
  <si>
    <t>McManis Petite Sirah Cal</t>
  </si>
  <si>
    <t>WindRacer Anderson Vly Chard</t>
  </si>
  <si>
    <t>Butterfly Kiss Chard</t>
  </si>
  <si>
    <t>Pierre Angulaire Brdx Blanc</t>
  </si>
  <si>
    <t>Ch Corconnac Svgn Bl</t>
  </si>
  <si>
    <t>Antinori Brnllo Mntlcno Pain</t>
  </si>
  <si>
    <t>Latour 13 Cuvee Bourgog Blnc</t>
  </si>
  <si>
    <t>Mapple Jack Liquer</t>
  </si>
  <si>
    <t>Caprai Montefalco Passito 06</t>
  </si>
  <si>
    <t>Penfolds Bin 169 Cab Svgn</t>
  </si>
  <si>
    <t>Glenrothes Single Malt Scot</t>
  </si>
  <si>
    <t>Willamette Vly Tualatin Est</t>
  </si>
  <si>
    <t>Montezuma Tequila Gold</t>
  </si>
  <si>
    <t>Castillo Spiced Rum</t>
  </si>
  <si>
    <t>Chenin Bl K Forrester Stlnbh</t>
  </si>
  <si>
    <t>Sierra Cantabria Crianza</t>
  </si>
  <si>
    <t>El Petit Carlania Trepat</t>
  </si>
  <si>
    <t>Kunde Chard Sonoma Cnty</t>
  </si>
  <si>
    <t>Ardbeg Auriverdes Scotch</t>
  </si>
  <si>
    <t>Hess Cab Svgn Shirtail Ranch</t>
  </si>
  <si>
    <t>Pancho Villa Rojo</t>
  </si>
  <si>
    <t>A to Z Rose</t>
  </si>
  <si>
    <t>Dark Corner Moonshine</t>
  </si>
  <si>
    <t>Duck Pond Syrah Columbia</t>
  </si>
  <si>
    <t>Apaltagua Envero Gran Rsv</t>
  </si>
  <si>
    <t>Ch Lassegue 05 GC St Emilion</t>
  </si>
  <si>
    <t>Carmel Road The Barrymore PG</t>
  </si>
  <si>
    <t>J Vineyards Pnt Nr RRV</t>
  </si>
  <si>
    <t>Ch Olivier 10 Blanc Pessac-L</t>
  </si>
  <si>
    <t>Massolino Barolo Margheria</t>
  </si>
  <si>
    <t>WindRacer RRV Pnt Nr</t>
  </si>
  <si>
    <t>S S Pierce Vodka</t>
  </si>
  <si>
    <t>Kaiken Malbec Mendoza</t>
  </si>
  <si>
    <t>Two Vines Vineyard 10 Red</t>
  </si>
  <si>
    <t>Ch Valfontaine 10</t>
  </si>
  <si>
    <t>Franciscan Est Cab Svgn</t>
  </si>
  <si>
    <t>Ch Leoville Las Cases St-Jul</t>
  </si>
  <si>
    <t>St George Green Chile Vodka</t>
  </si>
  <si>
    <t>Domino Merlot</t>
  </si>
  <si>
    <t>Liberty Crk Vyd Pnt Grigio</t>
  </si>
  <si>
    <t>B Side Napa Vly Red</t>
  </si>
  <si>
    <t>Barefoot Cellars Sweet Red</t>
  </si>
  <si>
    <t>A to Z Rsl</t>
  </si>
  <si>
    <t>Brittan Vyds Chard Wlmete Vy</t>
  </si>
  <si>
    <t>Sobieski Vanilla Vodka</t>
  </si>
  <si>
    <t>Coppo L'Avvocata</t>
  </si>
  <si>
    <t>Madria Sangria Moscato</t>
  </si>
  <si>
    <t>Kenwood Yulupa Merlot Cal</t>
  </si>
  <si>
    <t>Pastene Marsala</t>
  </si>
  <si>
    <t>Enzo Boglietti Brl Case Nere</t>
  </si>
  <si>
    <t>Gifft Red Blend</t>
  </si>
  <si>
    <t>Jefferson's Manhattan RTD</t>
  </si>
  <si>
    <t>Duckhorn Estates Merlot</t>
  </si>
  <si>
    <t>Tisdale Merlot Cal</t>
  </si>
  <si>
    <t>Carlo Rossi Chianti Cal</t>
  </si>
  <si>
    <t>Tortoise Creek Cab Svgn</t>
  </si>
  <si>
    <t>Merieau 13 Bois Jacou Gamay</t>
  </si>
  <si>
    <t>Trinity Oaks Merlot Cal</t>
  </si>
  <si>
    <t>Bodegas Numanthia Termes</t>
  </si>
  <si>
    <t>Shardana Valli Di Porto Pino</t>
  </si>
  <si>
    <t>DeKuyper Amaretto</t>
  </si>
  <si>
    <t>The Tractor Guy Pnt Nr</t>
  </si>
  <si>
    <t>Alberta Rye Dark Batch</t>
  </si>
  <si>
    <t>Ch Ste Michelle Cold Crk Rsl</t>
  </si>
  <si>
    <t>Wild Turkey Diamond Annivsry</t>
  </si>
  <si>
    <t>Master's London Dry Gin</t>
  </si>
  <si>
    <t>Fonseca Porto 11</t>
  </si>
  <si>
    <t>Calera Mt Harlan Chard</t>
  </si>
  <si>
    <t>Lokoya Diamond Mtn Cab Svgn</t>
  </si>
  <si>
    <t>Hobo Znfdl Dry Creek</t>
  </si>
  <si>
    <t>Columbia Winery Red Blend</t>
  </si>
  <si>
    <t>Glendalough Poitin Shry Cask</t>
  </si>
  <si>
    <t>Leese-Fitch Chard</t>
  </si>
  <si>
    <t>Grand Marnier Rasp-Peach</t>
  </si>
  <si>
    <t>Paydirt Svgn Blanc</t>
  </si>
  <si>
    <t>Tullamore Dew 10 Yr Old</t>
  </si>
  <si>
    <t>Veuve du Vernay Brut Rose</t>
  </si>
  <si>
    <t>Ninety Cellars Lot 96 Chard</t>
  </si>
  <si>
    <t>Kaikouzu Potato Shochu</t>
  </si>
  <si>
    <t>Les Hauts de Lagarde Blanc</t>
  </si>
  <si>
    <t>Sea Pearl Svgn Bl</t>
  </si>
  <si>
    <t>Zacharias Ambelos Phos Red</t>
  </si>
  <si>
    <t>Jacobs Creek Two Lands Pnt G</t>
  </si>
  <si>
    <t>Castello Banfi Excelsus</t>
  </si>
  <si>
    <t>Schug Svgn Bl Sonoma Vly</t>
  </si>
  <si>
    <t>Lost Angel Moscato</t>
  </si>
  <si>
    <t>Falesco Tellus Cab Svgn IGT</t>
  </si>
  <si>
    <t>Franzia Refreshing White Ta</t>
  </si>
  <si>
    <t>La Mura Rosso</t>
  </si>
  <si>
    <t>Svedka 100 Vodka</t>
  </si>
  <si>
    <t>Caprai Montefalco Rosso 09</t>
  </si>
  <si>
    <t>Lyrarakis Okto White</t>
  </si>
  <si>
    <t>Lucano Amaro</t>
  </si>
  <si>
    <t>Klinker Brick Marisa Znfdl</t>
  </si>
  <si>
    <t>Sobieski Orange Vodka</t>
  </si>
  <si>
    <t>J Vineyards Chard RRV</t>
  </si>
  <si>
    <t>Boundary Breaks Dry Rsl #239</t>
  </si>
  <si>
    <t>Mollydooker Enchanted Path</t>
  </si>
  <si>
    <t>Gerard Bertrand Languedoc Rg</t>
  </si>
  <si>
    <t>Trombetta Family Pnt Nr Gaps</t>
  </si>
  <si>
    <t>Bols Yogurt Liqueur</t>
  </si>
  <si>
    <t>Willamette Vly Elton Pnt Nr</t>
  </si>
  <si>
    <t>Adelsheim Caitlins Rsv Chard</t>
  </si>
  <si>
    <t>Ch la Cour d'Argent Bordeaux</t>
  </si>
  <si>
    <t>44* North Magic Valley Vodka</t>
  </si>
  <si>
    <t>Duca di Salaparuta Paso Mule</t>
  </si>
  <si>
    <t>Ch Messile Aubert Montgne St</t>
  </si>
  <si>
    <t>NinetyCellars Lot 122 Chard</t>
  </si>
  <si>
    <t>Le Haut Medoc de Lascombes</t>
  </si>
  <si>
    <t>Smith &amp; Hook Cab Svgn</t>
  </si>
  <si>
    <t>Nasiakos Agiorgitiko Rd</t>
  </si>
  <si>
    <t>Apimed Old Slavic Mead Dark</t>
  </si>
  <si>
    <t>Blossom Hill Merlot</t>
  </si>
  <si>
    <t>Tercos Torrontes</t>
  </si>
  <si>
    <t>Valley of the Moon Blend 41</t>
  </si>
  <si>
    <t>Ch St-Roch Chimeres CdRoussi</t>
  </si>
  <si>
    <t>Ch Moulin de Pillardot 10</t>
  </si>
  <si>
    <t>Tullibardine Sauterne Finish</t>
  </si>
  <si>
    <t>Columbia Crest Gr Ests Syrah</t>
  </si>
  <si>
    <t>Gianni Gagliardo Dolcetto D'</t>
  </si>
  <si>
    <t>Patron XO Cafe Incendio</t>
  </si>
  <si>
    <t>La Noble Chard Unoaked</t>
  </si>
  <si>
    <t>Ch L'Englise Clinet St Emiln</t>
  </si>
  <si>
    <t>Five Oaks Chard Cal</t>
  </si>
  <si>
    <t>Firesteed Willamette Pnt Nr</t>
  </si>
  <si>
    <t>Allegrini Sondraia</t>
  </si>
  <si>
    <t>Bregeon Muscadet Sevre et M</t>
  </si>
  <si>
    <t>Dom de Nouelles Rose d'Anjou</t>
  </si>
  <si>
    <t>Ch du Parc Brdx Rouge</t>
  </si>
  <si>
    <t>Adaption by Odette Chard</t>
  </si>
  <si>
    <t>Vino Dious Chard 13</t>
  </si>
  <si>
    <t>Carol Shelton Rocky Rsv Znfd</t>
  </si>
  <si>
    <t>Copa di Vino Chard</t>
  </si>
  <si>
    <t>Vieux Telegraphe Pigeoulet</t>
  </si>
  <si>
    <t>Wrongo Dongo Jumilla</t>
  </si>
  <si>
    <t>Renwood BBQ Zinfandel</t>
  </si>
  <si>
    <t>Marcel Lapierre Morgon</t>
  </si>
  <si>
    <t>Buoncristiani Family Chard</t>
  </si>
  <si>
    <t>Dom Chandon Etoile</t>
  </si>
  <si>
    <t>Avante Tinto Fino Ribera Del</t>
  </si>
  <si>
    <t>Ch Gruaud Larose 11 St Julin</t>
  </si>
  <si>
    <t>Fattoria Illario Rose</t>
  </si>
  <si>
    <t>Montsarra Brut Cava</t>
  </si>
  <si>
    <t>Navarro Vyds Late Harvest Ge</t>
  </si>
  <si>
    <t>Two Hands Bella Gardn Shiraz</t>
  </si>
  <si>
    <t>Firesteed Rsl</t>
  </si>
  <si>
    <t>R Mondavi Pvt Sel Cab Svgn</t>
  </si>
  <si>
    <t>Alter Ego de Palmer Mrgx 11</t>
  </si>
  <si>
    <t>Ch Massiac Viognier</t>
  </si>
  <si>
    <t>Ch Tertre de Viaud C d Bourg</t>
  </si>
  <si>
    <t>Quinta do Casal Monteiro</t>
  </si>
  <si>
    <t>Matanzas Creek Merlot Sonoma</t>
  </si>
  <si>
    <t>Ch Bruni Brdx Superieur</t>
  </si>
  <si>
    <t>Contratto 08 Milesimato Brut</t>
  </si>
  <si>
    <t>Croft Reserve Tawny</t>
  </si>
  <si>
    <t>Bruichladdich Octomore 61</t>
  </si>
  <si>
    <t>Bouza Temp Tannat</t>
  </si>
  <si>
    <t>Tortoise Creek Chard</t>
  </si>
  <si>
    <t>Fitch's Goat 100% Corn Whsky</t>
  </si>
  <si>
    <t>Justin Obtuse</t>
  </si>
  <si>
    <t>Lange Pnt Gris Willamette</t>
  </si>
  <si>
    <t>Louis Jadot Nuits St Geo 11</t>
  </si>
  <si>
    <t>Albert I Noya Xarello Clsc</t>
  </si>
  <si>
    <t>Chehalem Pnt Nr Three Vyd</t>
  </si>
  <si>
    <t>Tangent Pnt Gris</t>
  </si>
  <si>
    <t>Shane Judge Vyd Syrah Bennet</t>
  </si>
  <si>
    <t>Stoneleigh Pnt Nr Marlboro</t>
  </si>
  <si>
    <t>Honig Cab Svgn</t>
  </si>
  <si>
    <t>Love Oregon Pnt Nr</t>
  </si>
  <si>
    <t>Cardinale Cab Svgn Napa Vly</t>
  </si>
  <si>
    <t>Louis de Grenelle Rose</t>
  </si>
  <si>
    <t>Gramona Imperial Cava Gr Rsv</t>
  </si>
  <si>
    <t>Remy Martin VS Cognac</t>
  </si>
  <si>
    <t>Ch Bouscaut Rouge 11 GCG</t>
  </si>
  <si>
    <t>Marzadro Le Diciotto Lune</t>
  </si>
  <si>
    <t>Ch Pitot Brdx</t>
  </si>
  <si>
    <t>Kistler Hyde Chard</t>
  </si>
  <si>
    <t>Ch Ste Michelle Cold Crk Cha</t>
  </si>
  <si>
    <t>Bonterra Pnt Nr</t>
  </si>
  <si>
    <t>J Lohr Valdiguie Monterey</t>
  </si>
  <si>
    <t>D Bosler Pnt Nr Casablanca</t>
  </si>
  <si>
    <t>Cruz Garcia Real Sangria Rd</t>
  </si>
  <si>
    <t>Bitch Vodka</t>
  </si>
  <si>
    <t>Pellegrino Marsala Sweet</t>
  </si>
  <si>
    <t>Ponte Vinho Verde</t>
  </si>
  <si>
    <t>Nortico Alvarinho</t>
  </si>
  <si>
    <t>Casas Del Bosque Sauv Bl</t>
  </si>
  <si>
    <t>14 Hands Moscato</t>
  </si>
  <si>
    <t>Foxhorn Pnt Grigio/Chard Bl</t>
  </si>
  <si>
    <t>Dom St Andrieu Rose CdP</t>
  </si>
  <si>
    <t>Zacharias Merlot</t>
  </si>
  <si>
    <t>Shane The Unknown Syrah No C</t>
  </si>
  <si>
    <t>Ch Pichon Longevile 11 Comts</t>
  </si>
  <si>
    <t>Toucas Vinho Verde DOC</t>
  </si>
  <si>
    <t>Mazzei Zisola Notto Rosso</t>
  </si>
  <si>
    <t>Hazlitt White Cat Fngr Lakes</t>
  </si>
  <si>
    <t>Alias Cab Svgn</t>
  </si>
  <si>
    <t>Tenshen White</t>
  </si>
  <si>
    <t>Zolo Malbec Rsv</t>
  </si>
  <si>
    <t>Linkwood 15 Yr Old Sngl Malt</t>
  </si>
  <si>
    <t>Rosenblum RSV Znfdl Monte Rs</t>
  </si>
  <si>
    <t>Columbia Crest Two Vines Rsl</t>
  </si>
  <si>
    <t>Silver Palm 12 Chard No Cst</t>
  </si>
  <si>
    <t>Ch Bellevue St-Emil 09 Gr Cr</t>
  </si>
  <si>
    <t>Adelsheim Bryan Creek Pnt Nr</t>
  </si>
  <si>
    <t>Ch Giscours Margaux 06</t>
  </si>
  <si>
    <t>Sterling Vntnr Coll Rose Ltd</t>
  </si>
  <si>
    <t>Verite La Muse Red Sonoma</t>
  </si>
  <si>
    <t>Colby Red</t>
  </si>
  <si>
    <t>Raeburn Chard RRV</t>
  </si>
  <si>
    <t>Schug Sonoma Cnty Chard</t>
  </si>
  <si>
    <t>Ch Rauzan-Segla 10 Brdx</t>
  </si>
  <si>
    <t>Ch Lynch Bages Paulliac 11</t>
  </si>
  <si>
    <t>Castello di Meleto Chianti</t>
  </si>
  <si>
    <t>Wolfgang Puck Chard</t>
  </si>
  <si>
    <t>Ch Le Petite Mouton 12 Pauil</t>
  </si>
  <si>
    <t>Absolut Elyx</t>
  </si>
  <si>
    <t>Ch Doisy Daene Sauternes 10</t>
  </si>
  <si>
    <t>Wild Shot Reposado Mezcal</t>
  </si>
  <si>
    <t>Jip Jip Rocks Shiraz/CabSvgn</t>
  </si>
  <si>
    <t>Clarendelle Brdx Rouge</t>
  </si>
  <si>
    <t>Bloom Gin</t>
  </si>
  <si>
    <t>Grahams 40-Yr Tawny Port</t>
  </si>
  <si>
    <t>J Lohr Tower Road Petite Sir</t>
  </si>
  <si>
    <t>DeKuyper Coffee Brandy</t>
  </si>
  <si>
    <t>Mionetto IL Moscato</t>
  </si>
  <si>
    <t>Hangtime Pnt Nr Cal</t>
  </si>
  <si>
    <t>Mark West Pnt Nr Willamette</t>
  </si>
  <si>
    <t>Hiram Walker Mango</t>
  </si>
  <si>
    <t>Ferrari Carano Cab Svgn Rsv</t>
  </si>
  <si>
    <t>Simple Life Chard</t>
  </si>
  <si>
    <t>Live-A-Little Wicked White</t>
  </si>
  <si>
    <t>Cape Mentelle Sem/Svgn Bl</t>
  </si>
  <si>
    <t>Andrew Will Two Blondes WA</t>
  </si>
  <si>
    <t>Sutter Home Pnt Nr</t>
  </si>
  <si>
    <t>Fratelli Urciuolo Greco di T</t>
  </si>
  <si>
    <t>Lock &amp; Key Meritage</t>
  </si>
  <si>
    <t>Finca El Origen Rsva Malbec</t>
  </si>
  <si>
    <t>Gerard Bertrand Gr Teroir Rd</t>
  </si>
  <si>
    <t>Turnbull Cab Svgn 11</t>
  </si>
  <si>
    <t>Cabrito Blanco</t>
  </si>
  <si>
    <t>Fess Parker Pnt Nr Bien Naci</t>
  </si>
  <si>
    <t>The First Lady Cab Svgn</t>
  </si>
  <si>
    <t>Convento Las Claras 12 Tinto</t>
  </si>
  <si>
    <t>Lake Sonoma Cab Svgn AV</t>
  </si>
  <si>
    <t>Fulton's Harvest Apple Pie L</t>
  </si>
  <si>
    <t>Nassua Royale Liqueur</t>
  </si>
  <si>
    <t>Croix de Beaucaillou St Juln</t>
  </si>
  <si>
    <t>Terra Mia Lacryma Christi Wh</t>
  </si>
  <si>
    <t>Wild Oats Chard Cntrl Ranges</t>
  </si>
  <si>
    <t>Stonehaven Svgn Bl</t>
  </si>
  <si>
    <t>Rocca delle Macie Sasyr Tscn</t>
  </si>
  <si>
    <t>Pares Balta Brut Cava Pendes</t>
  </si>
  <si>
    <t>Pacific Rim Dry Rsl</t>
  </si>
  <si>
    <t>Old Smuggler</t>
  </si>
  <si>
    <t>Ferrari-Carano Terre Chard</t>
  </si>
  <si>
    <t>Egri Bikaver Bulls Blood Eg</t>
  </si>
  <si>
    <t>Manifesto! Cab Svgn</t>
  </si>
  <si>
    <t>Harwood Canadian</t>
  </si>
  <si>
    <t>Jadot Savigny les Beaune 13</t>
  </si>
  <si>
    <t>Corzo Silver Tequila</t>
  </si>
  <si>
    <t>Banfi Poggio Alle Mura Rsva</t>
  </si>
  <si>
    <t>Casa Noble Repsdo La Carreta</t>
  </si>
  <si>
    <t>Metaxa 5 Star</t>
  </si>
  <si>
    <t>Legend of the Vine Cab Svgn</t>
  </si>
  <si>
    <t>La Font de Notre Dame Rastea</t>
  </si>
  <si>
    <t>Smirnoff Pomegrante</t>
  </si>
  <si>
    <t>Christian Bros Ruby Port</t>
  </si>
  <si>
    <t>Dom du Grand Tinel Ch d Pape</t>
  </si>
  <si>
    <t>Tarima 14 Blanco Alicante</t>
  </si>
  <si>
    <t>Bols Apricot Flavored Brand</t>
  </si>
  <si>
    <t>Cruzan Strawberry Rum</t>
  </si>
  <si>
    <t>Yellow Tail Sweet White Roo</t>
  </si>
  <si>
    <t>A Innocenti Nonni Cab Svgn</t>
  </si>
  <si>
    <t>Steele Red Hills Cab Svgn</t>
  </si>
  <si>
    <t>Couleurs Du Sud Viognier</t>
  </si>
  <si>
    <t>La Crema Pnt Nr Sonoma Coast</t>
  </si>
  <si>
    <t>Neyers Merlot Napa</t>
  </si>
  <si>
    <t>Lee Family Farm Rio Tinto S</t>
  </si>
  <si>
    <t>DiSaronno Cavalli Glass Pack</t>
  </si>
  <si>
    <t>Mount Royal Light Canadian W</t>
  </si>
  <si>
    <t>Ricardo Santos Malbec Mendza</t>
  </si>
  <si>
    <t>Schlink Haus Kabinett</t>
  </si>
  <si>
    <t>Mapuche Svgn Blanc</t>
  </si>
  <si>
    <t>Ron Virgin Bold Coconut Rum</t>
  </si>
  <si>
    <t>Trim Cabernet Sauvignon</t>
  </si>
  <si>
    <t>MSH Cellars Svgn Bl Napa Vly</t>
  </si>
  <si>
    <t>Dom Poujol Rose Coteaux du</t>
  </si>
  <si>
    <t>Hartford Court Chard RRV</t>
  </si>
  <si>
    <t>Dom de Victoires Quincy Whte</t>
  </si>
  <si>
    <t>Caposaldo Sweet Moscato</t>
  </si>
  <si>
    <t>Lucienne Doctor's Vyd Pnt Nr</t>
  </si>
  <si>
    <t>Amrut Fusion Single Malt</t>
  </si>
  <si>
    <t>Ron Zacapa XO Rum</t>
  </si>
  <si>
    <t>Elk Cove Pinot Bl</t>
  </si>
  <si>
    <t>Ninety+Cellars Lot 83 Pnt Nr</t>
  </si>
  <si>
    <t>Ole Smoky Peach Moonshine</t>
  </si>
  <si>
    <t>Pinnacle Strawbery Shortcake</t>
  </si>
  <si>
    <t>Secoli 13 Prosecco Valdobbia</t>
  </si>
  <si>
    <t>Moillard Ch d'Eau VDP Rose</t>
  </si>
  <si>
    <t>Les Embruns Rose</t>
  </si>
  <si>
    <t>Sauska Tokaji Aszu</t>
  </si>
  <si>
    <t>Valandraud 09 St Emilion Cru</t>
  </si>
  <si>
    <t>Henry Fessy Bjls Vlgs Crus d</t>
  </si>
  <si>
    <t>Allegrini La Grola Veronese</t>
  </si>
  <si>
    <t>Fayolle Fils et Fille Hermit</t>
  </si>
  <si>
    <t>Skinnygirl Sprklng Margarita</t>
  </si>
  <si>
    <t>Tisdale Chard Cal</t>
  </si>
  <si>
    <t>Masi Serego Alighieri Vaio A</t>
  </si>
  <si>
    <t>Luxury Edition Prosecco</t>
  </si>
  <si>
    <t>Galerie Pleinair Cab Svgn NV</t>
  </si>
  <si>
    <t>The Chocolate Block Red</t>
  </si>
  <si>
    <t>Spud Pumpkin Spice Vodka</t>
  </si>
  <si>
    <t>Castello del Poggio Rosato</t>
  </si>
  <si>
    <t>Bota Mini Moscato</t>
  </si>
  <si>
    <t>Clos Erasmus Laurel Priorat</t>
  </si>
  <si>
    <t>Chigard Fleurie Les Moriers</t>
  </si>
  <si>
    <t>Zacharias Ambelos Phos White</t>
  </si>
  <si>
    <t>Foxen Chard Block UU</t>
  </si>
  <si>
    <t>G Ferrer Etesian Pnt Nr Rose</t>
  </si>
  <si>
    <t>Elderton E Series Shiraz/Cab</t>
  </si>
  <si>
    <t>Ch Chantelune Margaux</t>
  </si>
  <si>
    <t>Pietro Rinaldi Monpiano Barb</t>
  </si>
  <si>
    <t>Little Yering Pnt Nr Yarra V</t>
  </si>
  <si>
    <t>Latour L'Ardeche Chard</t>
  </si>
  <si>
    <t>La Mondotte 08 St Emilion</t>
  </si>
  <si>
    <t>Ten High Bourbon</t>
  </si>
  <si>
    <t>Les Lauzeraies Tavel</t>
  </si>
  <si>
    <t>EOS Cab Svgn Paso Robles</t>
  </si>
  <si>
    <t>Honoro Vera Merlot Jumilla</t>
  </si>
  <si>
    <t>St Francis Red Sonoma</t>
  </si>
  <si>
    <t>Ch Troplong Mondot 10 Brdx</t>
  </si>
  <si>
    <t>Le Petit Cheval St Emilion</t>
  </si>
  <si>
    <t>Murphy-Goode All In Claret</t>
  </si>
  <si>
    <t>Clos Rochette Faiveley 09</t>
  </si>
  <si>
    <t>Pennywise Cab Svgn</t>
  </si>
  <si>
    <t>Seagrams 7 PET</t>
  </si>
  <si>
    <t>VeeV Acai Spirit</t>
  </si>
  <si>
    <t>Monte Degli Angeli</t>
  </si>
  <si>
    <t>Girvan Patent Still #4 Apps</t>
  </si>
  <si>
    <t>Ch Certan De May de Certan</t>
  </si>
  <si>
    <t>Ceretto Arneis Blange Lange</t>
  </si>
  <si>
    <t>Esperto Venezie Pnt Grigio</t>
  </si>
  <si>
    <t>Pinnacle Habanero Vodka</t>
  </si>
  <si>
    <t>Jadot Ch des Jacques Fleurie</t>
  </si>
  <si>
    <t>Bols Melon Liqueur</t>
  </si>
  <si>
    <t>McCormick Irish Cream Liquer</t>
  </si>
  <si>
    <t>Banfi Summus Tuscany Red</t>
  </si>
  <si>
    <t>Hendry Ranch Barrel Chard</t>
  </si>
  <si>
    <t>Sutter Home Sweet Red</t>
  </si>
  <si>
    <t>Ch Fuisse Pouilly Fuisse Tet</t>
  </si>
  <si>
    <t>Clos Amador Rose Tendre Cava</t>
  </si>
  <si>
    <t>Le Grande Courtage Rose</t>
  </si>
  <si>
    <t>M Chiarlo Barberesco Anni 09</t>
  </si>
  <si>
    <t>Love Oregon Rsl</t>
  </si>
  <si>
    <t>Tasca D'Almerita Leone 11</t>
  </si>
  <si>
    <t>Tom Eddy Cab Svgn Napa</t>
  </si>
  <si>
    <t>Foxglove Chard</t>
  </si>
  <si>
    <t>Proud Pour The Oyster Svgn B</t>
  </si>
  <si>
    <t>Gianni Gagliardo Barolo S 07</t>
  </si>
  <si>
    <t>Ch Marquis de Terme 12 Mrgx</t>
  </si>
  <si>
    <t>Cantine Maschio Sparkling Ro</t>
  </si>
  <si>
    <t>Krug Rose Champagne</t>
  </si>
  <si>
    <t>Goslings Family Rsv Rum</t>
  </si>
  <si>
    <t>The Tweeddale 12 Yr Old</t>
  </si>
  <si>
    <t>Cherry Heering Liqueur</t>
  </si>
  <si>
    <t>Margaritaville Island Lime</t>
  </si>
  <si>
    <t>Fish Eye Moscato</t>
  </si>
  <si>
    <t>Sutter Home Moscato</t>
  </si>
  <si>
    <t>Desert Wind Ruah Red</t>
  </si>
  <si>
    <t>Tullibardine Burgundy Finish</t>
  </si>
  <si>
    <t>Ch Phelan Segur St-Estphe 12</t>
  </si>
  <si>
    <t>Bota Mini RedVolution</t>
  </si>
  <si>
    <t>Flip Flop Moscato</t>
  </si>
  <si>
    <t>Benvolio Pnt Grigio Friuli</t>
  </si>
  <si>
    <t>Salmon Creek Pnt Nr Cal</t>
  </si>
  <si>
    <t>Marquis d Gelida Brut Rsv</t>
  </si>
  <si>
    <t>Tintero Langhe Arneis</t>
  </si>
  <si>
    <t>Chehalem Ian's Chard Rsv</t>
  </si>
  <si>
    <t>Five Oaks Wh Moscato</t>
  </si>
  <si>
    <t>Cantele Primitivo Salento</t>
  </si>
  <si>
    <t>Ch Magdelaine 10 St Emilion</t>
  </si>
  <si>
    <t>Ch Haut Bailey 10 Brdx</t>
  </si>
  <si>
    <t>Ch Doisy Daene Gr Vin Sec 10</t>
  </si>
  <si>
    <t>Rock Hills Farm Bourbon</t>
  </si>
  <si>
    <t>Farmers of Wine Italian Red</t>
  </si>
  <si>
    <t>Nardi Brunllo d Montlcino 10</t>
  </si>
  <si>
    <t>Joseph Mellot Sancerre White</t>
  </si>
  <si>
    <t>Metcalfe's Raspberry Liqueur</t>
  </si>
  <si>
    <t>Leese Fitch Svgn Bl</t>
  </si>
  <si>
    <t>Grahams 2000 Vintage Port</t>
  </si>
  <si>
    <t>Delicious White P Vella B/B</t>
  </si>
  <si>
    <t>Kendall Jackson Sp Sl Merlot</t>
  </si>
  <si>
    <t>Mile Marker Pnt Gris</t>
  </si>
  <si>
    <t>Rozes White RSV Porto</t>
  </si>
  <si>
    <t>Cles des Ducs Armagnac VSOP</t>
  </si>
  <si>
    <t>Ch La Cardone Medoc 09</t>
  </si>
  <si>
    <t>Tineta Tinto Fino Ribera Del</t>
  </si>
  <si>
    <t>Ironside Cab Svgn</t>
  </si>
  <si>
    <t>Uvaggio Primitivo Lodi</t>
  </si>
  <si>
    <t>Woodbridge Harvest Spice Red</t>
  </si>
  <si>
    <t>ADAMBA IMPORTS INTL INC</t>
  </si>
  <si>
    <t>Bak's Krupnik Honey Liqueur</t>
  </si>
  <si>
    <t>Turning Leaf Pnt Nr RSV VDP</t>
  </si>
  <si>
    <t>Hamilton Russell Pnt Nr</t>
  </si>
  <si>
    <t>Gallo Twin Vly Moscato</t>
  </si>
  <si>
    <t>Villa Cornaro Pinot Grigio</t>
  </si>
  <si>
    <t>Paydirt Red Paso Robles</t>
  </si>
  <si>
    <t>Martinelli Vellu Ranch Znfdl</t>
  </si>
  <si>
    <t>Jeremiah Weed Bourbon</t>
  </si>
  <si>
    <t>W Hill Merlot Napa</t>
  </si>
  <si>
    <t>BV Coastal Estate Red</t>
  </si>
  <si>
    <t>Viu Manent Estate Rsv Malbec</t>
  </si>
  <si>
    <t>Amapola Creek 09 Cab Svgn</t>
  </si>
  <si>
    <t>Le Volte Red Toscana</t>
  </si>
  <si>
    <t>Kendall Jackson Pnt Nr Spl S</t>
  </si>
  <si>
    <t>Guntrum Dry Trocken Rheinhsn</t>
  </si>
  <si>
    <t>J Lohr Cypress Merlot</t>
  </si>
  <si>
    <t>Bertani Amarone 04</t>
  </si>
  <si>
    <t>Tormaresca Neprica Puglia</t>
  </si>
  <si>
    <t>Merieau 12 Les Hex PN VdP</t>
  </si>
  <si>
    <t>Agua de Piedra Malbec Selecn</t>
  </si>
  <si>
    <t>Cigar Zin Old Vine Zinfandel</t>
  </si>
  <si>
    <t>Fabrizio Dionisio Rose Syrah</t>
  </si>
  <si>
    <t>Alias Chard</t>
  </si>
  <si>
    <t>Rebel Newmans Own Cab Svgn</t>
  </si>
  <si>
    <t>Gekkeikan Sake Cap Ace</t>
  </si>
  <si>
    <t>Ch LaGrange 10 Brdx</t>
  </si>
  <si>
    <t>Arrow Apricot Brandy</t>
  </si>
  <si>
    <t>Girl &amp; Dragon Malbec</t>
  </si>
  <si>
    <t>Morrigan Irish Whiskey</t>
  </si>
  <si>
    <t>Ch la Pointe Pomerol</t>
  </si>
  <si>
    <t>Neirano Prosecco</t>
  </si>
  <si>
    <t>Pendleton Canadian Whisky</t>
  </si>
  <si>
    <t>La Monacesca Verd di Mattell</t>
  </si>
  <si>
    <t>Acacia Winery Pnt Nr Carnero</t>
  </si>
  <si>
    <t>St Mayhem Wh Peach &amp; Ginger</t>
  </si>
  <si>
    <t>Grey Goose VX</t>
  </si>
  <si>
    <t>Tasca D'Almerita Rosso 06</t>
  </si>
  <si>
    <t>Hayes Valley Chard Monterey</t>
  </si>
  <si>
    <t>Rex Goliath Chard Free Range</t>
  </si>
  <si>
    <t>Cakebread Clrs Cab Svgn 11</t>
  </si>
  <si>
    <t>Baron K Kabinett</t>
  </si>
  <si>
    <t>C Krug RSV Generations Napa</t>
  </si>
  <si>
    <t>Casoni Limoncello di Sorento</t>
  </si>
  <si>
    <t>Fritz Pnt Nr RRV</t>
  </si>
  <si>
    <t>Warre's Vintage Port 2000</t>
  </si>
  <si>
    <t>Vegan Vines Chard</t>
  </si>
  <si>
    <t>Blue Chair Bay CocSpc Cream</t>
  </si>
  <si>
    <t>Andre Moscato</t>
  </si>
  <si>
    <t>Compilation Cab Svgn</t>
  </si>
  <si>
    <t>Marina Cvetic Mntlcno Abruzo</t>
  </si>
  <si>
    <t>Bols Blackberry Brandy</t>
  </si>
  <si>
    <t>Dom Bousquet Pnt Nr Rsv</t>
  </si>
  <si>
    <t>Pravis Pnt Grigio Vignetti</t>
  </si>
  <si>
    <t>Il Donato Pnt Grigio Daunia</t>
  </si>
  <si>
    <t>Trapiche Malbec</t>
  </si>
  <si>
    <t>Jadot Ch d Jacques Morgon 11</t>
  </si>
  <si>
    <t>Jamieson R Double Lariat Cab</t>
  </si>
  <si>
    <t>New Amsterdam Orange</t>
  </si>
  <si>
    <t>Benvolio Toscana Rosso</t>
  </si>
  <si>
    <t>Five Oaks Pnt Grigio Cal</t>
  </si>
  <si>
    <t>Gallo Fairbanks Cream Sherry</t>
  </si>
  <si>
    <t>Revel Stoke Roasted Pecan</t>
  </si>
  <si>
    <t>Guillaume Vrignaud Chablis</t>
  </si>
  <si>
    <t>Mer Soliel Reserve Chard SB</t>
  </si>
  <si>
    <t>Calera Ryan Vyd Pnt Nr</t>
  </si>
  <si>
    <t>Kunde Cab Svgn Sonoma Cnty</t>
  </si>
  <si>
    <t>Porta Vita Bianco</t>
  </si>
  <si>
    <t>Joseph Phelps Insignia 09</t>
  </si>
  <si>
    <t>Herradura Reposado Barrel 11</t>
  </si>
  <si>
    <t>Vinum Cellars Pnt Nr</t>
  </si>
  <si>
    <t>Twisted Chard Cal</t>
  </si>
  <si>
    <t>Leroux Polish Blackberry Bdy</t>
  </si>
  <si>
    <t>Prinz Salm Der Weib</t>
  </si>
  <si>
    <t>Pinotage Southern Right</t>
  </si>
  <si>
    <t>Pertinace Barbera D'Alba</t>
  </si>
  <si>
    <t>Jim Beam Bonded Bourbon</t>
  </si>
  <si>
    <t>Rage Znfdl</t>
  </si>
  <si>
    <t>Stags Leap SLV Cab Svgn</t>
  </si>
  <si>
    <t>Yosemite Road Pnt Grigio</t>
  </si>
  <si>
    <t>Leoville Poyfre St Julien 09</t>
  </si>
  <si>
    <t>Farnum Hill Dooryard Cider</t>
  </si>
  <si>
    <t>Allen's Ginger Brandy</t>
  </si>
  <si>
    <t>Taylor New York Marsala</t>
  </si>
  <si>
    <t>Fetzer Eagle Peak Merlot Cal</t>
  </si>
  <si>
    <t>Ch de Beaucastel Pape Rouge</t>
  </si>
  <si>
    <t>Sterling Rsv Platinum Red</t>
  </si>
  <si>
    <t>Blue Chair Bay Coc Spced Rum</t>
  </si>
  <si>
    <t>Ch Langoa Barton St Julien</t>
  </si>
  <si>
    <t>Bonny Doon Clos de Gilroy Rd</t>
  </si>
  <si>
    <t>14 Hands Rsl Wash</t>
  </si>
  <si>
    <t>Sterling Vyd Aromatic White</t>
  </si>
  <si>
    <t>Ch D'Issan 10 Brdx</t>
  </si>
  <si>
    <t>Zenato Cresasso</t>
  </si>
  <si>
    <t>La Vieille Ferme Red B/B</t>
  </si>
  <si>
    <t>Ch Rollan de By Medoc</t>
  </si>
  <si>
    <t>Verde Sole Chard</t>
  </si>
  <si>
    <t>Wyborowa Vodka</t>
  </si>
  <si>
    <t>Luxury Edition Pnt Nr Rose S</t>
  </si>
  <si>
    <t>Woodford Rsv Mt Washington</t>
  </si>
  <si>
    <t>Sterling Vntrs Cltn Chard</t>
  </si>
  <si>
    <t>Thatchers Organic Cucumber</t>
  </si>
  <si>
    <t>Pietro Rinaldi Argante Nebbi</t>
  </si>
  <si>
    <t>Tiamo Pnt Grigio</t>
  </si>
  <si>
    <t>Ch Ste Michelle Chard Mimi</t>
  </si>
  <si>
    <t>Warre's Vintage Port 2011</t>
  </si>
  <si>
    <t>Honoro Vera Organic Jumilla</t>
  </si>
  <si>
    <t>Robert Sinskey Pnt Gris</t>
  </si>
  <si>
    <t>Charles Goodnight Bourbon</t>
  </si>
  <si>
    <t>Rentas De Fincas Rioja</t>
  </si>
  <si>
    <t>Jacobs Crk Shirz Rsv</t>
  </si>
  <si>
    <t>Seratina Primitivo</t>
  </si>
  <si>
    <t>Ch Leoville Las Cases 11 Jul</t>
  </si>
  <si>
    <t>LeCompte Calvados 5 Yr Old</t>
  </si>
  <si>
    <t>Hogue Clrs Merlot Wash</t>
  </si>
  <si>
    <t>Ken Forrester Petit Pinotage</t>
  </si>
  <si>
    <t>Yellow Tail Shiraz/Grenache</t>
  </si>
  <si>
    <t>Blood Orange Liqueur</t>
  </si>
  <si>
    <t>Pink Pigeon Rum</t>
  </si>
  <si>
    <t>Three Thieves Bnd Pnt Grigio</t>
  </si>
  <si>
    <t>DK Burst Blustery Pmnt Trav</t>
  </si>
  <si>
    <t>Buil &amp; Gine Montsant 17X1</t>
  </si>
  <si>
    <t>Five Oaks Pnt Nr Cal</t>
  </si>
  <si>
    <t>Mr Boston Peppermint Schnaps</t>
  </si>
  <si>
    <t>Stark Raving White</t>
  </si>
  <si>
    <t>Huber Gruner Veltliner Trais</t>
  </si>
  <si>
    <t>Baron La Rose Bordeaux Blanc</t>
  </si>
  <si>
    <t>Tullia Prosecco</t>
  </si>
  <si>
    <t>Tippy Cow Shamrock Mint</t>
  </si>
  <si>
    <t>Paul Masson Ruby Burgundy Ca</t>
  </si>
  <si>
    <t>White Oak Merlot Napa</t>
  </si>
  <si>
    <t>Maz Caz Rouge</t>
  </si>
  <si>
    <t>Byron Pnt Nr Nielson Vyd SMV</t>
  </si>
  <si>
    <t>Lyrarakis Assyrtiko</t>
  </si>
  <si>
    <t>Lamberti Prosecco Extra Dry</t>
  </si>
  <si>
    <t>Vincent Van Gogh Raspberry</t>
  </si>
  <si>
    <t>Bolla Valpo Ripasso Cls Sup</t>
  </si>
  <si>
    <t>Livingston Sangria Natural</t>
  </si>
  <si>
    <t>Tisdale Shiraz Cal</t>
  </si>
  <si>
    <t>Volker Eisele Family Est Cab</t>
  </si>
  <si>
    <t>Head to Head Red Toscana</t>
  </si>
  <si>
    <t>Wellington Cab Svgn Sonoma</t>
  </si>
  <si>
    <t>Capostrano Montepulciano Abr</t>
  </si>
  <si>
    <t>Tisdale Cab Svgn Cal</t>
  </si>
  <si>
    <t>Alpataco Malbec</t>
  </si>
  <si>
    <t>DeKuyper Cherry Brandy</t>
  </si>
  <si>
    <t>Delamotte Bl de Bl Champagne</t>
  </si>
  <si>
    <t>Apimed Old Slavic Mead Light</t>
  </si>
  <si>
    <t>Riebeek Cellars Cab Svgn</t>
  </si>
  <si>
    <t>Buoncristiani Family Red OPC</t>
  </si>
  <si>
    <t>Grayson Cellars Merlot Paso</t>
  </si>
  <si>
    <t>Gum Drop Pink Moscato</t>
  </si>
  <si>
    <t>Angoves Nine Vines Moscato</t>
  </si>
  <si>
    <t>Alpataco Pnt Nr</t>
  </si>
  <si>
    <t>Balvenie 15 Yr Single Malt</t>
  </si>
  <si>
    <t>Homericon Mastiha</t>
  </si>
  <si>
    <t>Barefoot Bubbly Tropical Fus</t>
  </si>
  <si>
    <t>La Chapelle Mission Haut Bri</t>
  </si>
  <si>
    <t>High Valley Svgn Bl 13 Lake</t>
  </si>
  <si>
    <t>Collezione Monte d'Abruzzo</t>
  </si>
  <si>
    <t>Flor De Cana Centenial 12 Yr</t>
  </si>
  <si>
    <t>Canyon Oaks Wh Znfdl Cal</t>
  </si>
  <si>
    <t>McManis River Jct Chard Cal</t>
  </si>
  <si>
    <t>Crane Lake Cab Svgn Cal</t>
  </si>
  <si>
    <t>Riondo Prosecco</t>
  </si>
  <si>
    <t>Merum Monastrell Jumilla</t>
  </si>
  <si>
    <t>Moncigale Rose Cd Provnce 14</t>
  </si>
  <si>
    <t>K Vintners Cab Svgn Stonerid</t>
  </si>
  <si>
    <t>Pavilion St Pierre Cdu Rhone</t>
  </si>
  <si>
    <t>Ch Brane Cantenac Margaux 11</t>
  </si>
  <si>
    <t>Chi Chi's Mai Tai</t>
  </si>
  <si>
    <t>Gallo Twin Vly Cab Svgn Cal</t>
  </si>
  <si>
    <t>LeCompte Calvados 18 Yr Old</t>
  </si>
  <si>
    <t>Z Znfdl Tom Eddy</t>
  </si>
  <si>
    <t>Girasole Hybrid Red</t>
  </si>
  <si>
    <t>La Volpe Prosecco</t>
  </si>
  <si>
    <t>Santa Ema Reserve Merlot</t>
  </si>
  <si>
    <t>Anterra Chardonnay</t>
  </si>
  <si>
    <t>Ch Beaulieu Rose Cote d Prov</t>
  </si>
  <si>
    <t>Camp Merlot Sonoma Cnty</t>
  </si>
  <si>
    <t>Valmaggiore Nebbiolo d'Alba</t>
  </si>
  <si>
    <t>Terra de Touros Red</t>
  </si>
  <si>
    <t>Dom Chandon 00 Carnrs Pnt Nr</t>
  </si>
  <si>
    <t>Penny Wise Svgn Bl</t>
  </si>
  <si>
    <t>St Clement Carneros Chard</t>
  </si>
  <si>
    <t>Fratelli Urciuolo Fiano</t>
  </si>
  <si>
    <t>McCormick Gold Rum</t>
  </si>
  <si>
    <t>San Polo Mezzopane 06 Toscan</t>
  </si>
  <si>
    <t>Vega Sindoa 14 Chard Navarra</t>
  </si>
  <si>
    <t>Pepperwood Grove Pnt Grigio</t>
  </si>
  <si>
    <t>Cosentino The Zin</t>
  </si>
  <si>
    <t>Mollydooker Violinist Verdel</t>
  </si>
  <si>
    <t>Zion Dolev Muscato</t>
  </si>
  <si>
    <t>Neirano Pitul Moscato d'Asti</t>
  </si>
  <si>
    <t>Svedka Colada Vodka</t>
  </si>
  <si>
    <t>Pierre Dupond Renjardire CdR</t>
  </si>
  <si>
    <t>Glenmorangie Tusail Giftbox</t>
  </si>
  <si>
    <t>Brownstone Merlot Cal</t>
  </si>
  <si>
    <t>Szigeti Gruner Velt Skt Brut</t>
  </si>
  <si>
    <t>Pitu Brazilian Rum Cachaca</t>
  </si>
  <si>
    <t>Livio Felluga Pinot Grigio</t>
  </si>
  <si>
    <t>Smirnoff Coconut</t>
  </si>
  <si>
    <t>Patron XO Cafe Variety 3 Pak</t>
  </si>
  <si>
    <t>Cointreau VAP</t>
  </si>
  <si>
    <t>Quinta do Noval 2013 Port</t>
  </si>
  <si>
    <t>Riojana Cab Svgn</t>
  </si>
  <si>
    <t>Dutton Goldfield Chard Dutto</t>
  </si>
  <si>
    <t>Querceto Il Sole Alessandro</t>
  </si>
  <si>
    <t>One Roq RSV Vodka</t>
  </si>
  <si>
    <t>Cercius CdR Vielles V Rouge</t>
  </si>
  <si>
    <t>Dom Sourdais Chinon</t>
  </si>
  <si>
    <t>Ch Rayne Vigneau Sauternes</t>
  </si>
  <si>
    <t>Nova 06 Marilyn Merlot Napa</t>
  </si>
  <si>
    <t>Gallo Pnt Nr Pavia</t>
  </si>
  <si>
    <t>Smirnoff Mango Vodka</t>
  </si>
  <si>
    <t>Dom de La Foret 15 Rose</t>
  </si>
  <si>
    <t>Ch Monbousquet 10 Brdx</t>
  </si>
  <si>
    <t>Tenuta Sette Cieli Indaco</t>
  </si>
  <si>
    <t>The Beach House Red</t>
  </si>
  <si>
    <t>Luigi Bosca Malbec SV DOC</t>
  </si>
  <si>
    <t>Hayman's Old Tom Gin</t>
  </si>
  <si>
    <t>Gary Farrell RRV Pnt Nr</t>
  </si>
  <si>
    <t>Ninety Cellars Lot 105 Chard</t>
  </si>
  <si>
    <t>Mollydooker Gigglepot Cab Sv</t>
  </si>
  <si>
    <t>Crane Lake Pnt Grigio Cal</t>
  </si>
  <si>
    <t>Banknote Counterfeit</t>
  </si>
  <si>
    <t>JP Wiser's Rye w/ 2 Glasses</t>
  </si>
  <si>
    <t>Mercer Canyons Red</t>
  </si>
  <si>
    <t>Brenne French Sng Mlt Whisky</t>
  </si>
  <si>
    <t>Moonlight Meadery Last Apple</t>
  </si>
  <si>
    <t>Beaux Freres Vyds Pnt Nr</t>
  </si>
  <si>
    <t>Casa Ferreirinha Papas Figos</t>
  </si>
  <si>
    <t>Brownstone Pnt Nr</t>
  </si>
  <si>
    <t>Dona Paula Est Red Blend</t>
  </si>
  <si>
    <t>Keo St John Commandaria Cyp</t>
  </si>
  <si>
    <t>Purity Vodka</t>
  </si>
  <si>
    <t>Phantom Bay Svgn Bl</t>
  </si>
  <si>
    <t>Murphy-Goode Pnt Nr</t>
  </si>
  <si>
    <t>Ch Beausejour Pentimento</t>
  </si>
  <si>
    <t>Very Old Barton</t>
  </si>
  <si>
    <t>Ch La Croix du Duc Brdx</t>
  </si>
  <si>
    <t>Lobstah White</t>
  </si>
  <si>
    <t>Jadot Echezeaux 13</t>
  </si>
  <si>
    <t>Tommaso Bussola Amarone Clsc</t>
  </si>
  <si>
    <t>Three Olives Vodka w/Flask</t>
  </si>
  <si>
    <t>St Supery Dollarhide Svgn Bl</t>
  </si>
  <si>
    <t>The Culprit Red</t>
  </si>
  <si>
    <t>Miolo  Lote 43</t>
  </si>
  <si>
    <t>Hogwash Rose</t>
  </si>
  <si>
    <t>Viu Manent Rsva Cab Svgn</t>
  </si>
  <si>
    <t>Cupcake Petit Sirah Cal</t>
  </si>
  <si>
    <t>Gallo Twin Vly Pink Moscato</t>
  </si>
  <si>
    <t>Ch Suduiraut Sauternes 10</t>
  </si>
  <si>
    <t>Dom Virginie Thunevin Brdx</t>
  </si>
  <si>
    <t>Jadot Pernand Vergelesses 13</t>
  </si>
  <si>
    <t>Ch Haut-Robert 10</t>
  </si>
  <si>
    <t>San Callisto Montepulcno 09</t>
  </si>
  <si>
    <t>Cave de Tain Syrah</t>
  </si>
  <si>
    <t>Ch Clos Fourtet 10 Brdx</t>
  </si>
  <si>
    <t>Aquinas Cab Svgn</t>
  </si>
  <si>
    <t>Southern Right Svgn Bl</t>
  </si>
  <si>
    <t>Brinley Gold Shipwrk Coconut</t>
  </si>
  <si>
    <t>Stones Currant Ginger Flavor</t>
  </si>
  <si>
    <t>Verde Sole Pnt Grigio</t>
  </si>
  <si>
    <t>Livingston Clrs Red Rose</t>
  </si>
  <si>
    <t>Bliss Cab Svgn</t>
  </si>
  <si>
    <t>Red Sox Club Series Chard Rs</t>
  </si>
  <si>
    <t>Conti Zecca Primitivo</t>
  </si>
  <si>
    <t>Chehalem Inox Chard Wlmt Vly</t>
  </si>
  <si>
    <t>Simply Naked Undressed Red</t>
  </si>
  <si>
    <t>La Terre Chard Cal</t>
  </si>
  <si>
    <t>Glen Ellen Pnt Grigio RSV</t>
  </si>
  <si>
    <t>Wild Horse Pnt Nr CC</t>
  </si>
  <si>
    <t>Bertani Amarone 1993</t>
  </si>
  <si>
    <t>Ch Leoville Barton 10 St Jul</t>
  </si>
  <si>
    <t>Tisdale Vyds Pnt Nr</t>
  </si>
  <si>
    <t>Aveleda Follies</t>
  </si>
  <si>
    <t>Evans Nine Stones Brs Shiraz</t>
  </si>
  <si>
    <t>Quattro Mani Montepulciano</t>
  </si>
  <si>
    <t>Virginie Taunt Svgn Blanc</t>
  </si>
  <si>
    <t>Irony Chard Napa</t>
  </si>
  <si>
    <t>Widow's Migaki Shochu</t>
  </si>
  <si>
    <t>Ch Fontenil Fronsac 10</t>
  </si>
  <si>
    <t>Manon Rose de Provence</t>
  </si>
  <si>
    <t>Quinta dos Murcas Rsv Red Al</t>
  </si>
  <si>
    <t>Pali Wine Co Chard Durell Vy</t>
  </si>
  <si>
    <t>Tenuta Sette Ponti Crognolo</t>
  </si>
  <si>
    <t>Sutter Home Muscato</t>
  </si>
  <si>
    <t>Argiolas SerraLori Rose 13</t>
  </si>
  <si>
    <t>Torii Mor Pnt Nr Deux Verres</t>
  </si>
  <si>
    <t>Guidobono Barbera D'Alba</t>
  </si>
  <si>
    <t>Tenuta San Guido 09 Sassacia</t>
  </si>
  <si>
    <t>Byrrh Apertif</t>
  </si>
  <si>
    <t>Dom de Reuilly Pierre Plates</t>
  </si>
  <si>
    <t>Bodini Malbec Mendoza</t>
  </si>
  <si>
    <t>Boundary Breaks Rsl Rsv #198</t>
  </si>
  <si>
    <t>Madrigal Petite Sirah</t>
  </si>
  <si>
    <t>Rochioli RRV Chard Cal</t>
  </si>
  <si>
    <t>Tatoosh Whiskey</t>
  </si>
  <si>
    <t>The Immortal Zin</t>
  </si>
  <si>
    <t>Gallo Twin Vly Pnt Grigio</t>
  </si>
  <si>
    <t>Eden Rose Cider Keg</t>
  </si>
  <si>
    <t>Entwine Pnt Grigio</t>
  </si>
  <si>
    <t>Ravenswood Big River Znfdl</t>
  </si>
  <si>
    <t>El Toro Silver Tequila</t>
  </si>
  <si>
    <t>Yellow Tail Sangria Bubbles</t>
  </si>
  <si>
    <t>Antinori Badia Chianti Clsc</t>
  </si>
  <si>
    <t>Fontanafredda La Rosa Barolo</t>
  </si>
  <si>
    <t>Ozeki Yamadanishiki Jun Sake</t>
  </si>
  <si>
    <t>Jargon Pinot Nr CA</t>
  </si>
  <si>
    <t>Castello Di Ama Chianti</t>
  </si>
  <si>
    <t>Saarstein Riesling QbA</t>
  </si>
  <si>
    <t>Legacy Red Alexander Valley</t>
  </si>
  <si>
    <t>Ch Cantenac Brown Margaux 11</t>
  </si>
  <si>
    <t>Perez Cruz Carmenere Ltd Ed</t>
  </si>
  <si>
    <t>Morgan Winery Double L  Rsl</t>
  </si>
  <si>
    <t>Yangarra Est Vyd 10 Shiraz</t>
  </si>
  <si>
    <t>Harrison Clarke Syrah</t>
  </si>
  <si>
    <t>Carpineto Molin Vecchio</t>
  </si>
  <si>
    <t>Bota Brick Pnt Grigio</t>
  </si>
  <si>
    <t>Circa Pinot Grigio</t>
  </si>
  <si>
    <t>Yosemite Road Moscato</t>
  </si>
  <si>
    <t>Spud Potato Vodka</t>
  </si>
  <si>
    <t>Trefethen Merlot Napa</t>
  </si>
  <si>
    <t>Howling Moon Pnt Grigio Lodi</t>
  </si>
  <si>
    <t>20 Mile 09 Brdx Superior</t>
  </si>
  <si>
    <t>Rex Goliath Svgn Bl</t>
  </si>
  <si>
    <t>Pommerey Brut Rose Champagne</t>
  </si>
  <si>
    <t>Sonoma-Cutrer Pierres Chard</t>
  </si>
  <si>
    <t>Culpeo Pnt Nr</t>
  </si>
  <si>
    <t>La Lecciaia Brunello di Mont</t>
  </si>
  <si>
    <t>Pulenta Est Malbec Mendoza</t>
  </si>
  <si>
    <t>Stellar Organics Cab Svgn</t>
  </si>
  <si>
    <t>Flip Flop Rsl</t>
  </si>
  <si>
    <t>Full Throttle Strwbry Whisky</t>
  </si>
  <si>
    <t>HIGHLAND WINE MERCHANTS LLC</t>
  </si>
  <si>
    <t>Cantine Cantena Fiano Avelno</t>
  </si>
  <si>
    <t>McWilliams Hanwood Cab Svgn</t>
  </si>
  <si>
    <t>Four Star Cab Svgn</t>
  </si>
  <si>
    <t>M Chiarlo Barolo Cerequio</t>
  </si>
  <si>
    <t>Buehler Estate Cab Svgn Napa</t>
  </si>
  <si>
    <t>Fincas de Ganuza 03 Rsva</t>
  </si>
  <si>
    <t>Alexander Vly Vyds Sin Znfdl</t>
  </si>
  <si>
    <t>Armand Kabinett Rsl</t>
  </si>
  <si>
    <t>Herradura Anejo LaCaretta DB</t>
  </si>
  <si>
    <t>Aska Bolgheri Rosso</t>
  </si>
  <si>
    <t>J W Dant Bourbon</t>
  </si>
  <si>
    <t>Canadian Club Sherry Cask</t>
  </si>
  <si>
    <t>GH Mumm Cordon Rouge</t>
  </si>
  <si>
    <t>La Fee NV Absinthe</t>
  </si>
  <si>
    <t>Barefoot Summer Red Spritzer</t>
  </si>
  <si>
    <t>Poema Brut Cava Penedes</t>
  </si>
  <si>
    <t>Villa Mount Eden Gran Rs Pnt</t>
  </si>
  <si>
    <t>Ch de Pez 10 St Estephe Brdx</t>
  </si>
  <si>
    <t>Heinrich Vollmer Riesling</t>
  </si>
  <si>
    <t>Livingston Rhine Calif</t>
  </si>
  <si>
    <t>Liberty Creek Prem RSV Merlo</t>
  </si>
  <si>
    <t>Yosemite Road Cab Svgn</t>
  </si>
  <si>
    <t>Cormons Schioppettino</t>
  </si>
  <si>
    <t>Arrow Blackraspberry Liqueur</t>
  </si>
  <si>
    <t>Paul Hobbs Crossbarn Rose PN</t>
  </si>
  <si>
    <t>Alice White Lexia Muscato</t>
  </si>
  <si>
    <t>Riebeek Cellars Cape Rose</t>
  </si>
  <si>
    <t>Double Decker Red</t>
  </si>
  <si>
    <t>Cruzan Citrus Flavored Rum</t>
  </si>
  <si>
    <t>MILTONS DISTRIBUTING CO</t>
  </si>
  <si>
    <t>Ch Marquis d'Alesme</t>
  </si>
  <si>
    <t>Schlink Haus Auslese</t>
  </si>
  <si>
    <t>Smirnoff Root Beer Float</t>
  </si>
  <si>
    <t>Cave de Tain St Joseph Red</t>
  </si>
  <si>
    <t>Balcones TX Whisky Single Ba</t>
  </si>
  <si>
    <t>Guillaume Vrignaud Chablis 1</t>
  </si>
  <si>
    <t>Jesse James Spiced Bourbon</t>
  </si>
  <si>
    <t>DeLille Cellars Chaleur Blnc</t>
  </si>
  <si>
    <t>La Scolca Black Label Gavi</t>
  </si>
  <si>
    <t>Candoni Moscato</t>
  </si>
  <si>
    <t>Fancy Pants Red Blend</t>
  </si>
  <si>
    <t>McCormick Scotch</t>
  </si>
  <si>
    <t>Ch Ducru Beaucaillou 11 Jul</t>
  </si>
  <si>
    <t>DeLille Cellars Doyenne AIX</t>
  </si>
  <si>
    <t>Roncolato Pnt Grigio Veneto</t>
  </si>
  <si>
    <t>Ninety+Cellars Lot 33 Rose</t>
  </si>
  <si>
    <t>Tormaresca Primitivo</t>
  </si>
  <si>
    <t>Barefoot Refresh Crisp Red</t>
  </si>
  <si>
    <t>Rex Goliath Moscato</t>
  </si>
  <si>
    <t>Moonstone Plum Sake</t>
  </si>
  <si>
    <t>Hangar One Mandarin Blossom</t>
  </si>
  <si>
    <t>Mastersons 10 Yr Old Rye</t>
  </si>
  <si>
    <t>Hahn Pnt Nr Monterey</t>
  </si>
  <si>
    <t>Jacobs Crk Chard Rsv</t>
  </si>
  <si>
    <t>Iron Horse Wedding Cuvee</t>
  </si>
  <si>
    <t>Ilauri Bajo Montplc d'Abruzo</t>
  </si>
  <si>
    <t>Bocelli Sangiovese</t>
  </si>
  <si>
    <t>Sutter Home Znfdl</t>
  </si>
  <si>
    <t>Zoe Red by D Skouras</t>
  </si>
  <si>
    <t>Bacardi Party Drinks Rum Run</t>
  </si>
  <si>
    <t>Dom de la Damase Grenache</t>
  </si>
  <si>
    <t>Maggio Cab Svgn</t>
  </si>
  <si>
    <t>Crossbarn Cab Svgn</t>
  </si>
  <si>
    <t>Conti Zecca Negroamaro 10</t>
  </si>
  <si>
    <t>Acorn Medley Alegria RRV</t>
  </si>
  <si>
    <t>Hawk Crest Merlot</t>
  </si>
  <si>
    <t>Ch Hermitage Mazeyres Pomerl</t>
  </si>
  <si>
    <t>Vistamar Svgn Bl</t>
  </si>
  <si>
    <t>Steele Pacini Mendocno Znfdl</t>
  </si>
  <si>
    <t>Signorello's Cab Svgn Napa</t>
  </si>
  <si>
    <t>DeKuyper Pomegranate</t>
  </si>
  <si>
    <t>Fonseca Guimaraens Port</t>
  </si>
  <si>
    <t>Pali Pnt Nr Cargasacchi Vyd</t>
  </si>
  <si>
    <t>Apimed Slovak Mead</t>
  </si>
  <si>
    <t>Concannon Petite Sirah Cntrl</t>
  </si>
  <si>
    <t>Belle Ambiance Chard</t>
  </si>
  <si>
    <t>Liberty Creek Cab Svgn Tetra</t>
  </si>
  <si>
    <t>Lucano Limencello</t>
  </si>
  <si>
    <t>Moillard Ch D'Eau Pnt Nr</t>
  </si>
  <si>
    <t>Las Pizarras Garnacha</t>
  </si>
  <si>
    <t>Vieux Clocher Chateauneuf Du</t>
  </si>
  <si>
    <t>Satellite Svgn Blanc Marlbor</t>
  </si>
  <si>
    <t>Silverado GEO Cab Svg</t>
  </si>
  <si>
    <t>Merlo Family Vyds Pnt Nr</t>
  </si>
  <si>
    <t>Pinnacle Peach Vodka</t>
  </si>
  <si>
    <t>L.A. Cetto Cab Svgn</t>
  </si>
  <si>
    <t>Bigi Orvieto Clsc Vendemmia</t>
  </si>
  <si>
    <t>Feast Moschofilero</t>
  </si>
  <si>
    <t>Cristobal Pie de Palo Malbec</t>
  </si>
  <si>
    <t>Oakhurst Happy Camper Merlot</t>
  </si>
  <si>
    <t>Mommy's Time Out Moscato</t>
  </si>
  <si>
    <t>Catskill Wicked White Whisky</t>
  </si>
  <si>
    <t>Ch Gloria St Julien 12</t>
  </si>
  <si>
    <t>Jadot Vosne Romanee 13</t>
  </si>
  <si>
    <t>Bota Brick Cab Svgn</t>
  </si>
  <si>
    <t>DuCourt Brdx Blanc</t>
  </si>
  <si>
    <t>JP Chenet Merlot/Cab</t>
  </si>
  <si>
    <t>Jadot Moulin-a-Vent Jacques</t>
  </si>
  <si>
    <t>San Zopito Montepulciano d'A</t>
  </si>
  <si>
    <t>Sutter Home Red Moscato</t>
  </si>
  <si>
    <t>Jim Beam Candy Cane 4/50mLs</t>
  </si>
  <si>
    <t>Lucanto Montepulciano d'Abru</t>
  </si>
  <si>
    <t>Right Gin</t>
  </si>
  <si>
    <t>Hogue Clrs Pnt Gris Columbia</t>
  </si>
  <si>
    <t>Le Macchiole Bolgheri Rosso</t>
  </si>
  <si>
    <t>Pro.mis.Q.ous Red CA</t>
  </si>
  <si>
    <t>Goats Do Roam White</t>
  </si>
  <si>
    <t>The Pass Svgn Bl</t>
  </si>
  <si>
    <t>Peligroso Cinnamon Tequila</t>
  </si>
  <si>
    <t>Dom Henri Boillot Mersault</t>
  </si>
  <si>
    <t>For A Song  The Score</t>
  </si>
  <si>
    <t>Tenuta la Favola Bianco</t>
  </si>
  <si>
    <t>Wine &amp; Soul Manoela Douro</t>
  </si>
  <si>
    <t>Ferghettina Francia Mil Brut</t>
  </si>
  <si>
    <t>Marchesi Bassini Chianti Rsv</t>
  </si>
  <si>
    <t>Steele Stymie Merlot Lake Cy</t>
  </si>
  <si>
    <t>Ch Moncontour Vouvray Demi S</t>
  </si>
  <si>
    <t>Twisted Cab Svgn Cal</t>
  </si>
  <si>
    <t>Caffo Grappa Italiana</t>
  </si>
  <si>
    <t>Old Forester Bourbon</t>
  </si>
  <si>
    <t>Taittinger Brut Millesime</t>
  </si>
  <si>
    <t>Gallo Family Vyds Sweet Red</t>
  </si>
  <si>
    <t>Don Simon Selecion Chard</t>
  </si>
  <si>
    <t>Cambridge Chard Carneros</t>
  </si>
  <si>
    <t>Boones Sangria</t>
  </si>
  <si>
    <t>Rex Goliath Cab Svgn Free Ra</t>
  </si>
  <si>
    <t>Columbia Crest H3 Svgn Bl</t>
  </si>
  <si>
    <t>Luxardo Angioletto Hazelnut</t>
  </si>
  <si>
    <t>Belguardo Serrata Toscana</t>
  </si>
  <si>
    <t>Mionetto Il Spriz</t>
  </si>
  <si>
    <t>Handsome Devil Cab Svgn</t>
  </si>
  <si>
    <t>La Crema Russian Rive Pnt Nr</t>
  </si>
  <si>
    <t>Chateau Gazin Pomerol 10</t>
  </si>
  <si>
    <t>Sutter Home White Merlot Cal</t>
  </si>
  <si>
    <t>Merieau L'Arpent des Vaudons</t>
  </si>
  <si>
    <t>Pietro Rinaldi di Como Dolce</t>
  </si>
  <si>
    <t>Ch Lalande Borie 11 Julien</t>
  </si>
  <si>
    <t>Manteo Red Blend Sonoma Cnty</t>
  </si>
  <si>
    <t>Steelhead Red</t>
  </si>
  <si>
    <t>Rittenhouse Rye Bonded Whsky</t>
  </si>
  <si>
    <t>Donum Russian River Pnt Nr</t>
  </si>
  <si>
    <t>Faretti Biscotti Liqueur</t>
  </si>
  <si>
    <t>Bully Boy White Rum</t>
  </si>
  <si>
    <t>Be. Bright Pnt Grigio</t>
  </si>
  <si>
    <t>Querceto Vin Santo Chianti C</t>
  </si>
  <si>
    <t>Rib Shack Red</t>
  </si>
  <si>
    <t>Finca Abril Malbec 1922</t>
  </si>
  <si>
    <t>Highland Park Odin</t>
  </si>
  <si>
    <t>Penfolds Tawny Port Club</t>
  </si>
  <si>
    <t>Seifried Nelson Svgn Blanc</t>
  </si>
  <si>
    <t>BV Coastal Estate Svgn Bl</t>
  </si>
  <si>
    <t>Bella Italia Pnt Grigio Ter</t>
  </si>
  <si>
    <t>Liquore Strega</t>
  </si>
  <si>
    <t>Attitude 13 Rose Jolivet</t>
  </si>
  <si>
    <t>Barco de Piedra Temp Red</t>
  </si>
  <si>
    <t>Cocci Grifoni Tellus Red</t>
  </si>
  <si>
    <t>Kir-Yianni Akakies Yianakoho</t>
  </si>
  <si>
    <t>Barefoot Cellars Rich Red</t>
  </si>
  <si>
    <t>Vinedo de Los Vientos Estiv</t>
  </si>
  <si>
    <t>Cesari Valpo Classico</t>
  </si>
  <si>
    <t>Taittinger Brut Francaise</t>
  </si>
  <si>
    <t>Shafer Hillside Cab Svgn 06</t>
  </si>
  <si>
    <t>Lot No 40 Canadian Rye</t>
  </si>
  <si>
    <t>Barefoot Crisp White Spritz</t>
  </si>
  <si>
    <t>Juan Gil Dry Wh Muscat Jumil</t>
  </si>
  <si>
    <t>La Atalaya Almansa Red</t>
  </si>
  <si>
    <t>Ch Clerc Milon 10</t>
  </si>
  <si>
    <t>Tippy Cow Choclate Rum Cream</t>
  </si>
  <si>
    <t>Arindo Verdejo Rueda</t>
  </si>
  <si>
    <t>Ch Coufran Haut Medoc 10</t>
  </si>
  <si>
    <t>Jimenez Landi Bajondillo Men</t>
  </si>
  <si>
    <t>Capt Morgan Lime Bite Rum</t>
  </si>
  <si>
    <t>Kirkland Signature Chard 12</t>
  </si>
  <si>
    <t>Grand Sigognac Medoc Bordx</t>
  </si>
  <si>
    <t>Mr Boston Melon Liqueur</t>
  </si>
  <si>
    <t>Ch Branaire Ducru 10 Brdx</t>
  </si>
  <si>
    <t>Dom Fouassier Sancerre 13</t>
  </si>
  <si>
    <t>Scagliola Dolcetto Sempre</t>
  </si>
  <si>
    <t>Gardacho Garnacha</t>
  </si>
  <si>
    <t>Pali Summit Station R Pnt Nr</t>
  </si>
  <si>
    <t>Ch Coutet Sauternes-Barsc 10</t>
  </si>
  <si>
    <t>Ch Montelena Est Cab Svgn Np</t>
  </si>
  <si>
    <t>The Usual Suspect Cab Svgn</t>
  </si>
  <si>
    <t>Ch Alter Ego 10 Brdx</t>
  </si>
  <si>
    <t>Jose Cuervo Tropina</t>
  </si>
  <si>
    <t>Berkshire Mtn Ethereal Gin</t>
  </si>
  <si>
    <t>Bacardi 1873 Solera Rum</t>
  </si>
  <si>
    <t>Carlo Rossi RSV Chard Cal</t>
  </si>
  <si>
    <t>Livingston Wh Znfdl Cal</t>
  </si>
  <si>
    <t>St Mayhem Red Coffee &amp; Peppe</t>
  </si>
  <si>
    <t>Vista Point Chard</t>
  </si>
  <si>
    <t>Taylor Fladgate 11 Port</t>
  </si>
  <si>
    <t>Tenuta di Biserno Il Pino</t>
  </si>
  <si>
    <t>Cantine Cantena Taurasi</t>
  </si>
  <si>
    <t>Santa Barbara Winery Chard</t>
  </si>
  <si>
    <t>Mas la Chevaliere Chard</t>
  </si>
  <si>
    <t>Ninety+Cellars Lot 112 Svgn</t>
  </si>
  <si>
    <t>The Curator Red</t>
  </si>
  <si>
    <t>Wairau River Svgn Bl</t>
  </si>
  <si>
    <t>Cooks Grand Reserve</t>
  </si>
  <si>
    <t>New Amsterdam Orange Vodka</t>
  </si>
  <si>
    <t>Josef Weinberg Radiance Mosl</t>
  </si>
  <si>
    <t>Gaston &amp; Ravaut Bourgn Chard</t>
  </si>
  <si>
    <t>Vinum Cellars Chard</t>
  </si>
  <si>
    <t>Shooting Star Chard Lake Cny</t>
  </si>
  <si>
    <t>Ch Graves de Pez St Estephe</t>
  </si>
  <si>
    <t>Gratien &amp; Meyer Cremant Brut</t>
  </si>
  <si>
    <t>Canaletto Pnt Nr Pavia</t>
  </si>
  <si>
    <t>Ch St Sulpice Rose 13</t>
  </si>
  <si>
    <t>Chambers Rosewood Muscat</t>
  </si>
  <si>
    <t>Bols Butterscotch</t>
  </si>
  <si>
    <t>Ole Smoky Charred Tennesse</t>
  </si>
  <si>
    <t>Terrazas Alto Chard Mendoza</t>
  </si>
  <si>
    <t>Don Q Limon Rum</t>
  </si>
  <si>
    <t>Foxglove Znfdl</t>
  </si>
  <si>
    <t>Dr Tanisch Feinherb Rsl</t>
  </si>
  <si>
    <t>Stark Raving Cab Svgn</t>
  </si>
  <si>
    <t>Simi Cab Svgn Alexander Vly</t>
  </si>
  <si>
    <t>Ch Bernadotte Haut-Medoc 11</t>
  </si>
  <si>
    <t>Shannon Ridge 09 Cab Svgn</t>
  </si>
  <si>
    <t>Cavit Pinot Noir Bottega Vi</t>
  </si>
  <si>
    <t>Barefoot Znfdl Cal</t>
  </si>
  <si>
    <t>Remy Martin XO Excelence VAP</t>
  </si>
  <si>
    <t>Ch Haut Bailly Pessac-Leogan</t>
  </si>
  <si>
    <t>Rosso del Popolo Lange Rosso</t>
  </si>
  <si>
    <t>F Coppola Sophia Rsl</t>
  </si>
  <si>
    <t>Rex Goliath Pink Moscato</t>
  </si>
  <si>
    <t>Pacifico Sur Cab Svgn Rsv</t>
  </si>
  <si>
    <t>Zinsane Znfdl Lodi</t>
  </si>
  <si>
    <t>Atholl Brose Scotch Liqueur</t>
  </si>
  <si>
    <t>Oak Leaf Merlot Cal</t>
  </si>
  <si>
    <t>Walt La Brisa Pnt Nr</t>
  </si>
  <si>
    <t>Gerard Bertrand 12 Roses</t>
  </si>
  <si>
    <t>Once Upon A Vine Red</t>
  </si>
  <si>
    <t>Loukatos Mastic Liqueur</t>
  </si>
  <si>
    <t>Proximo Red Rioja</t>
  </si>
  <si>
    <t>Serbal Chardonnay</t>
  </si>
  <si>
    <t>Hillinger Leitheberg Blaufra</t>
  </si>
  <si>
    <t>Gnarly Head Authentic White</t>
  </si>
  <si>
    <t>Ty Ku Cucumber Sake</t>
  </si>
  <si>
    <t>Jacques Bonet Brandy</t>
  </si>
  <si>
    <t>Marchesi Bassini Sangiovese</t>
  </si>
  <si>
    <t>Clix Vodka</t>
  </si>
  <si>
    <t>Eden Ice Windfall Orchard</t>
  </si>
  <si>
    <t>Vietti Nebbiolo Perbacco DOC</t>
  </si>
  <si>
    <t>Calaches Lanessan Haut-Medoc</t>
  </si>
  <si>
    <t>Luxardo Sambuca Dei Cesari</t>
  </si>
  <si>
    <t>Grand Macnish Black Edition</t>
  </si>
  <si>
    <t>Echeverria Ltd Edtn Cab Svgn</t>
  </si>
  <si>
    <t>Seven Deadly Zins Lodi Znfdl</t>
  </si>
  <si>
    <t>Bols Pomegranate Liqueur</t>
  </si>
  <si>
    <t>Gerard Bertrand Merlot Rsv</t>
  </si>
  <si>
    <t>Palacios Bolo Godello Valdeo</t>
  </si>
  <si>
    <t>Ozeki Nigori Unfiltered Sake</t>
  </si>
  <si>
    <t>Pendleton Limited Edition</t>
  </si>
  <si>
    <t>Oro de Oaxaca Mezcal</t>
  </si>
  <si>
    <t>Fattoria Pagliaatura Verm 11</t>
  </si>
  <si>
    <t>Biokult Gruner Veltliner</t>
  </si>
  <si>
    <t>Inman Family Pnt Nr RRV Sono</t>
  </si>
  <si>
    <t>A Bichot Adelie Mercury</t>
  </si>
  <si>
    <t>Ch Les Granges Brdx</t>
  </si>
  <si>
    <t>Smirnoff Cinn Sugar Twist</t>
  </si>
  <si>
    <t>Les Fiefs de Lagrange 11 Jul</t>
  </si>
  <si>
    <t>Marquis de Calon St Estephe</t>
  </si>
  <si>
    <t>Bella Bolla Pink Moscato</t>
  </si>
  <si>
    <t>Ch Reserve de la Comtesse 12</t>
  </si>
  <si>
    <t>Bota Mini Merlot</t>
  </si>
  <si>
    <t>Liberty Creek Vyd Pnt Noir</t>
  </si>
  <si>
    <t>Ch La Louviere Pssc-Leg Roug</t>
  </si>
  <si>
    <t>El Caballo Gold Tequila</t>
  </si>
  <si>
    <t>Cinquante-Cinq Chardonnay L</t>
  </si>
  <si>
    <t>Pallini Raspicello Liqueur</t>
  </si>
  <si>
    <t>Fernet Branca Borgetti Cafe</t>
  </si>
  <si>
    <t>Duval-Leroy Prestige Rose</t>
  </si>
  <si>
    <t>1800 Select Silver Tequila</t>
  </si>
  <si>
    <t>Celtic Honey Liqueur</t>
  </si>
  <si>
    <t>Scala Dei Negre Priorat</t>
  </si>
  <si>
    <t>Manifesto! Chard No Cst</t>
  </si>
  <si>
    <t>Schug Cab Svgn</t>
  </si>
  <si>
    <t>Riondo Blu Prosecco</t>
  </si>
  <si>
    <t>Il Poggione Monalcino Rsv 07</t>
  </si>
  <si>
    <t>Ch Fuisse Pouilly Fuisse Les</t>
  </si>
  <si>
    <t>Ninety+Cellars Lot 90 Rosso</t>
  </si>
  <si>
    <t>Comoloco Monastrell Jumilla</t>
  </si>
  <si>
    <t>Vinyes Domenech Furvus</t>
  </si>
  <si>
    <t>Atalon Pauline's Cuvee Red N</t>
  </si>
  <si>
    <t>Yellow Tail Cab/Merlot Ausl</t>
  </si>
  <si>
    <t>Sanford La Riconda Pnt Nr</t>
  </si>
  <si>
    <t>F Coppola Rosso &amp; Bianc Shir</t>
  </si>
  <si>
    <t>Hayes Ranch Red Blend</t>
  </si>
  <si>
    <t>Ch Haut Branda Brdx Rouge</t>
  </si>
  <si>
    <t>Tasca D'Almerita Lamuri Nero</t>
  </si>
  <si>
    <t>Farnum Hill Dooryard Still</t>
  </si>
  <si>
    <t>Farnum Hill X-Dry StillCider</t>
  </si>
  <si>
    <t>Weller Antique -Hanover Chop</t>
  </si>
  <si>
    <t>Ch St Jean Cinq Cep Cab Svgn</t>
  </si>
  <si>
    <t>Full Throttle Blackberry</t>
  </si>
  <si>
    <t>Twenty 2 Coffee Vodka</t>
  </si>
  <si>
    <t>I Lauri Trebbiano d'Abruzzo</t>
  </si>
  <si>
    <t>Hillinger Secco Sparkling</t>
  </si>
  <si>
    <t>Frey Vyds Organic Blanc</t>
  </si>
  <si>
    <t>Atlas Peak Cab Svgn</t>
  </si>
  <si>
    <t>J Lohr S Ridge Ps Rbls Syrah</t>
  </si>
  <si>
    <t>Red Diamond Shiraz Wash</t>
  </si>
  <si>
    <t>Eden Ice Sprklng Cider Semi</t>
  </si>
  <si>
    <t>Coastal Vines Cab Svgn Cal</t>
  </si>
  <si>
    <t>Grady Family Vyds Znfdl</t>
  </si>
  <si>
    <t>Chateau d'Issan Margaux</t>
  </si>
  <si>
    <t>La Pettegola Vermentino</t>
  </si>
  <si>
    <t>Tozai Snow Maiden Junmai Ngr</t>
  </si>
  <si>
    <t>The Divining Rod Chard</t>
  </si>
  <si>
    <t>Cinquante-Cinq Viogn Lang Wh</t>
  </si>
  <si>
    <t>Kenwood Chard 12</t>
  </si>
  <si>
    <t>Celani Family Chard</t>
  </si>
  <si>
    <t>Old Forester Birthday 2016</t>
  </si>
  <si>
    <t>Penner-Ash Viognier</t>
  </si>
  <si>
    <t>Bruichladdich Rocks Sngl Mlt</t>
  </si>
  <si>
    <t>Celani Family Cab Svgn</t>
  </si>
  <si>
    <t>Baron de Seillac Brut Rose</t>
  </si>
  <si>
    <t>Double T Trefethen Red</t>
  </si>
  <si>
    <t>Dom Bousquet Malbec Gr Rsv</t>
  </si>
  <si>
    <t>Smirnoff Fluffed Marshmallow</t>
  </si>
  <si>
    <t>OR-G Liqueur</t>
  </si>
  <si>
    <t>Antigal Uno Cab Mendza</t>
  </si>
  <si>
    <t>Balcones Baby Blue Corn Whis</t>
  </si>
  <si>
    <t>Bota Brick Chard</t>
  </si>
  <si>
    <t>Laboure-Roi Pouilly Fuisse</t>
  </si>
  <si>
    <t>Fattoria Poggio Red 10</t>
  </si>
  <si>
    <t>Blossom Hill Wh Znfdl</t>
  </si>
  <si>
    <t>Cristobal Pie Palo Viognier</t>
  </si>
  <si>
    <t>Woodford Rsv MC Classic Malt</t>
  </si>
  <si>
    <t>Angels Envy Hanover Chop</t>
  </si>
  <si>
    <t>Cusumano Merlot</t>
  </si>
  <si>
    <t>Ch de Pierreux Brouilly Rsv</t>
  </si>
  <si>
    <t>Ch Giscours Margaux 11 Gr Cr</t>
  </si>
  <si>
    <t>Altadonna Nero D'Avola</t>
  </si>
  <si>
    <t>Concannon Crimson &amp; Clover</t>
  </si>
  <si>
    <t>Fish House Svgn Bl</t>
  </si>
  <si>
    <t>Laurent Reverdy Sancerre</t>
  </si>
  <si>
    <t>Insomnia Pnt Grigio</t>
  </si>
  <si>
    <t>Almaden Moscato Rhine</t>
  </si>
  <si>
    <t>13th Colony Sthrn Corn Whsky</t>
  </si>
  <si>
    <t>Truuli Peak Vodka</t>
  </si>
  <si>
    <t>B &amp; G Sancerre Svgn Bl</t>
  </si>
  <si>
    <t>Tentaka Kuni Hawk Heavens J</t>
  </si>
  <si>
    <t>Gallo Twin Vly Svgn Bl Cal</t>
  </si>
  <si>
    <t>Salmon Creek Wh Znfdl Cal</t>
  </si>
  <si>
    <t>Girasole Chard</t>
  </si>
  <si>
    <t>Briggs Lockhart Chard</t>
  </si>
  <si>
    <t>Concannon Irish Whiskey</t>
  </si>
  <si>
    <t>Ch Les Flefs de LaGrange 10</t>
  </si>
  <si>
    <t>Jason Stephens Syrah</t>
  </si>
  <si>
    <t>Les Dauphins Cotes du Rhone</t>
  </si>
  <si>
    <t>Saint M Pflaz</t>
  </si>
  <si>
    <t>Peter Michael Danseuse Pnt N</t>
  </si>
  <si>
    <t>Vino.e Falanghina Beneventno</t>
  </si>
  <si>
    <t>True Myth Chard Keg</t>
  </si>
  <si>
    <t>Terlato Fmly Vyd Angels Peak</t>
  </si>
  <si>
    <t>R Young Est Cab Svgn Alexndr</t>
  </si>
  <si>
    <t>LeCompte Calvados 12 Yr Old</t>
  </si>
  <si>
    <t>Kesselstatt Piesp G Kab Rsl</t>
  </si>
  <si>
    <t>Malibu Cosmo Light RTD</t>
  </si>
  <si>
    <t>Haut-Carles Fronsac 10</t>
  </si>
  <si>
    <t>Bouvier Marsannay Rose</t>
  </si>
  <si>
    <t>Lions de Suduiraut Sauternes</t>
  </si>
  <si>
    <t>Temptation Znfdl</t>
  </si>
  <si>
    <t>Three Wishes Merlot</t>
  </si>
  <si>
    <t>Screech Honey Rum</t>
  </si>
  <si>
    <t>KJ Est Cab Hawkeye Mtn</t>
  </si>
  <si>
    <t>Lee Family Farm Albarino Mon</t>
  </si>
  <si>
    <t>Pacifico Sur Chard Curico</t>
  </si>
  <si>
    <t>Full Throttle Apple Whiskey</t>
  </si>
  <si>
    <t>Fitch's Goat Moonshine</t>
  </si>
  <si>
    <t>Enzo Boglietti Barolo Fosati</t>
  </si>
  <si>
    <t>G Bertrand CdRoses Blanc Lan</t>
  </si>
  <si>
    <t>La Croix de Carbonnieux Roug</t>
  </si>
  <si>
    <t>Esporao Reserva Red Alentejo</t>
  </si>
  <si>
    <t>Apimed Trnava Mead</t>
  </si>
  <si>
    <t>Gallo Chard Cal</t>
  </si>
  <si>
    <t>Claude Riffault Chass Sancer</t>
  </si>
  <si>
    <t>Malibu Island Spiced Rum</t>
  </si>
  <si>
    <t>Mr Boston Amaretto Liqueur</t>
  </si>
  <si>
    <t>Glory Days Merlot</t>
  </si>
  <si>
    <t>Scorpion Anejo Mexcal</t>
  </si>
  <si>
    <t>Partida Tequila Blanco</t>
  </si>
  <si>
    <t>Austin Cocktails Vodkarita</t>
  </si>
  <si>
    <t>Ch Poujeaux 10 Moulis</t>
  </si>
  <si>
    <t>Ch Phelan Segur St Estephe</t>
  </si>
  <si>
    <t>Nicole Chanrion Cote de Brou</t>
  </si>
  <si>
    <t>Stonehedge Amador 12 Znfdl</t>
  </si>
  <si>
    <t>Quota 31 Primitivo IGP</t>
  </si>
  <si>
    <t>Bodegas Jeromin Zesto Rosada</t>
  </si>
  <si>
    <t>Camus Elegance XO</t>
  </si>
  <si>
    <t>Long Lake Cab Svgn Cal</t>
  </si>
  <si>
    <t>Apple Orchard Liqueur</t>
  </si>
  <si>
    <t>Miner Chard Napa</t>
  </si>
  <si>
    <t>Venta Morales Organic Tempra</t>
  </si>
  <si>
    <t>L'Eglise Saint-Hilaire Borde</t>
  </si>
  <si>
    <t>Monjardin El Cerezo Chard</t>
  </si>
  <si>
    <t>Viu Manet Rsva Merlot</t>
  </si>
  <si>
    <t>Gruet Bl de Bl 25th Annivrsy</t>
  </si>
  <si>
    <t>Matanzas Creek Chard Sonoma</t>
  </si>
  <si>
    <t>Casa E Mirafiori Barb d'Alba</t>
  </si>
  <si>
    <t>Zonin Moscato</t>
  </si>
  <si>
    <t>Alain Lorieux Chinon Express</t>
  </si>
  <si>
    <t>Nardi Rosso di Montalcino 13</t>
  </si>
  <si>
    <t>HandCraft Artisan Coll Pet S</t>
  </si>
  <si>
    <t>Thatchers Organic Pomegranat</t>
  </si>
  <si>
    <t>Luxardo Amaretto di Saschira</t>
  </si>
  <si>
    <t>Achaval Ferrer Cab Svgn</t>
  </si>
  <si>
    <t>Van Gogh Chocolate Liqueur</t>
  </si>
  <si>
    <t>Stradanova Barolo</t>
  </si>
  <si>
    <t>Line 39 Merlot</t>
  </si>
  <si>
    <t>Dom Clape Cornas Rd</t>
  </si>
  <si>
    <t>Douglass Hill Cab Svgn</t>
  </si>
  <si>
    <t>Svedka Grape Vodka</t>
  </si>
  <si>
    <t>Alibi Whiskey</t>
  </si>
  <si>
    <t>Ch Haut-BrionPessac-Leo Gr C</t>
  </si>
  <si>
    <t>Merriam Cuvee Pnt Nr RRV</t>
  </si>
  <si>
    <t>Chateau Simon Bordeaux Blanc</t>
  </si>
  <si>
    <t>Zacharias Cab Svgn</t>
  </si>
  <si>
    <t>Adelsheim Auxerrois Ribbon S</t>
  </si>
  <si>
    <t>Absolut Peppar Vodka</t>
  </si>
  <si>
    <t>Pinnacle Red Liquorice</t>
  </si>
  <si>
    <t>Andre Pink Moscato</t>
  </si>
  <si>
    <t>Pepperjack Barossa Red</t>
  </si>
  <si>
    <t>Ermita Rioja Crianza</t>
  </si>
  <si>
    <t>Croft Tawny Porto</t>
  </si>
  <si>
    <t>Bols White Creme De Menthe</t>
  </si>
  <si>
    <t>IRA GOLDMAN AND WILLIAMS, LLP</t>
  </si>
  <si>
    <t>Ch Lilian 09 Ladouys St Este</t>
  </si>
  <si>
    <t>Vikingfjord Vodka</t>
  </si>
  <si>
    <t>Vista Point Pnt Grigio/Col</t>
  </si>
  <si>
    <t>Neal Fifteen Forty Cab Svgn</t>
  </si>
  <si>
    <t>Twenty Grand Cognac</t>
  </si>
  <si>
    <t>Virtu St Supery White Blend</t>
  </si>
  <si>
    <t>Columbia Crest Walter Clore</t>
  </si>
  <si>
    <t>2 Gingers Irish Whiskey</t>
  </si>
  <si>
    <t>Zwack Liqueur</t>
  </si>
  <si>
    <t>Tiamo Chianti</t>
  </si>
  <si>
    <t>Kirkland Signature Cab Svgn</t>
  </si>
  <si>
    <t>Rebel Yell American Whisky</t>
  </si>
  <si>
    <t>Stival Pnt Grigio Veneto</t>
  </si>
  <si>
    <t>Tenuta Sette Cieli Yantra</t>
  </si>
  <si>
    <t>Guillermo Mndza Kosher Malbc</t>
  </si>
  <si>
    <t>Marcus James Rsl</t>
  </si>
  <si>
    <t>Pinecroft Chard Cal</t>
  </si>
  <si>
    <t>Farnum Hill Summer Cider</t>
  </si>
  <si>
    <t>Veuve du Vernay Sparkling Ro</t>
  </si>
  <si>
    <t>DeKuyper Strawberry Pucker</t>
  </si>
  <si>
    <t>Bertani Secco 11 Orig V Ed</t>
  </si>
  <si>
    <t>Creta Olympia White</t>
  </si>
  <si>
    <t>Casal Garcia Duoro Red</t>
  </si>
  <si>
    <t>Cappelletti Apertivoch</t>
  </si>
  <si>
    <t>Jadot Monthelie 13 Sous Roch</t>
  </si>
  <si>
    <t>Cadaretta Svgn Bl Semillon C</t>
  </si>
  <si>
    <t>Riunite Bianco</t>
  </si>
  <si>
    <t>Hardys Whiskers Blake Tawny</t>
  </si>
  <si>
    <t>Fabrizio Dionisio Il Cast Sy</t>
  </si>
  <si>
    <t>Cinq les Pattes Bordeaux Bla</t>
  </si>
  <si>
    <t>Kibo Junmai Sake</t>
  </si>
  <si>
    <t>Stump Jump Shiraz</t>
  </si>
  <si>
    <t>Livingston Clrs Pnt Grigio</t>
  </si>
  <si>
    <t>Cavit Alta Luna Phases Rosso</t>
  </si>
  <si>
    <t>Sbragia Home Ranch Merlot</t>
  </si>
  <si>
    <t>Columbia Winery Merlot</t>
  </si>
  <si>
    <t>Mr Boston Creme de Menthe-Wh</t>
  </si>
  <si>
    <t>Catena Zapata Nicasia Vyd</t>
  </si>
  <si>
    <t>Viu Manet Rsva Chard</t>
  </si>
  <si>
    <t>Jadot Cote de Beaune Vlgs 13</t>
  </si>
  <si>
    <t>Pinnacle Mimosa Vodka</t>
  </si>
  <si>
    <t>Viberti Barolo Rsv 06 Volta</t>
  </si>
  <si>
    <t>Coste di Brenta Cerasuolo</t>
  </si>
  <si>
    <t>Ch Haut Marbuzet St Estephe</t>
  </si>
  <si>
    <t>Arca Nova Rose</t>
  </si>
  <si>
    <t>Croix de Basson Rose Organic</t>
  </si>
  <si>
    <t>Dos Minas Torrontes</t>
  </si>
  <si>
    <t>Chanson Le Bourgogne Pnt Nr</t>
  </si>
  <si>
    <t>Pinnacle Rainbow Sherbet</t>
  </si>
  <si>
    <t>Ch Leoville Barton St Julien</t>
  </si>
  <si>
    <t>Sensi Tuscano Bianco</t>
  </si>
  <si>
    <t>Tenuta Santo Pietro Imago 11</t>
  </si>
  <si>
    <t>Michele Chiarlo Arneis</t>
  </si>
  <si>
    <t>LiDestri White Sangria</t>
  </si>
  <si>
    <t>Tin Barn Znfdl RRV Gilsson</t>
  </si>
  <si>
    <t>S Aviron 12 Fleurie Madrieir</t>
  </si>
  <si>
    <t>LAN Rsva Rioja</t>
  </si>
  <si>
    <t>Simply Naked Cab Svgn</t>
  </si>
  <si>
    <t>Angeline Chard Cal</t>
  </si>
  <si>
    <t>Bols Maraschino Liqueur</t>
  </si>
  <si>
    <t>Lucky Duck Moscato</t>
  </si>
  <si>
    <t>Three Wishes Cab Svgn</t>
  </si>
  <si>
    <t>Cabreo Il Borgo Toscana</t>
  </si>
  <si>
    <t>Ch Canon St Emilion Gr Cr 11</t>
  </si>
  <si>
    <t>Antico Colle Chianti Colli</t>
  </si>
  <si>
    <t>Kesselstatt Schwartzhof GG</t>
  </si>
  <si>
    <t>Ch Perron Brdx Rouge</t>
  </si>
  <si>
    <t>Steph Avrn Julienas Vielles</t>
  </si>
  <si>
    <t>Flag Hill De Chaunac Red NH</t>
  </si>
  <si>
    <t>Goslings Dark'n Stormy VAP</t>
  </si>
  <si>
    <t>A Bichot Clos Marechaudes</t>
  </si>
  <si>
    <t>David Bruce Pnt Nr Anderson</t>
  </si>
  <si>
    <t>Tangle Ridge Canadian Whisky</t>
  </si>
  <si>
    <t>Bacardi Peach Red Rum</t>
  </si>
  <si>
    <t>Brooks Runaway Red</t>
  </si>
  <si>
    <t>Spring 44 Vodka</t>
  </si>
  <si>
    <t>Netzl Rosanna Rose</t>
  </si>
  <si>
    <t>Bisol Crede Prosseco Super V</t>
  </si>
  <si>
    <t>Jadot Marsannay Clos Roy 13</t>
  </si>
  <si>
    <t>Querry Cider</t>
  </si>
  <si>
    <t>Soter Vyds Planet Oregon Pnt</t>
  </si>
  <si>
    <t>Ch Lacoste-Borie Pauillac 10</t>
  </si>
  <si>
    <t>Bella Bolla Moscato</t>
  </si>
  <si>
    <t>Leese-Fitch Merlot</t>
  </si>
  <si>
    <t>Vendange Sweet Pink Moscato</t>
  </si>
  <si>
    <t>Ch de Beaucastel Pape Blanc</t>
  </si>
  <si>
    <t>Goulee Cos d'Estournel 10</t>
  </si>
  <si>
    <t>Argiano Non Confunditur Rsso</t>
  </si>
  <si>
    <t>Ch Pesquie Quint Ventoux Red</t>
  </si>
  <si>
    <t>Chateau Giscours Margaux</t>
  </si>
  <si>
    <t>Antinori Cervaro della Salla</t>
  </si>
  <si>
    <t>Wild Turkey 81 Rye</t>
  </si>
  <si>
    <t>Trivento Birds &amp; Bees Sw Red</t>
  </si>
  <si>
    <t>Torremoron Tinto</t>
  </si>
  <si>
    <t>Angeline Svgn Bl RRV</t>
  </si>
  <si>
    <t>Stellar Organics Merlot</t>
  </si>
  <si>
    <t>Tardieu Laurent Le Becs Fins</t>
  </si>
  <si>
    <t>Cantele Chard Salento</t>
  </si>
  <si>
    <t>Bacardi Dragon Berry</t>
  </si>
  <si>
    <t>Culpeo Malbec</t>
  </si>
  <si>
    <t>Three Olives Dude Vodka</t>
  </si>
  <si>
    <t>Buenas Tempranillo</t>
  </si>
  <si>
    <t>Beaulieu Cstl Clr Slct Chard</t>
  </si>
  <si>
    <t>Vista Point Cab Svgn</t>
  </si>
  <si>
    <t>Ch de Jarnioux Bjls</t>
  </si>
  <si>
    <t>Altocedro Malbec Reserva</t>
  </si>
  <si>
    <t>Riebeek Cellars Chard</t>
  </si>
  <si>
    <t>Imperial Blended Whiskey</t>
  </si>
  <si>
    <t>The Irishman Irish Whiskey</t>
  </si>
  <si>
    <t>Havens Cab Svgn 11</t>
  </si>
  <si>
    <t>Gordons Vodka</t>
  </si>
  <si>
    <t>Del Maguey Vida Mezcal</t>
  </si>
  <si>
    <t>Ch Musar Jeune Rouge</t>
  </si>
  <si>
    <t>Seagrams Twisted Lime Gin</t>
  </si>
  <si>
    <t>Scorpion Silver</t>
  </si>
  <si>
    <t>Ch Lynch Moussas Pauilac</t>
  </si>
  <si>
    <t>Gattinara Red</t>
  </si>
  <si>
    <t>Motto Znfdl Unabashed</t>
  </si>
  <si>
    <t>Marques de Grinon 10 Cab Svg</t>
  </si>
  <si>
    <t>Summers Est Cab S Andriana C</t>
  </si>
  <si>
    <t>Velvet Crush Cab Svgn</t>
  </si>
  <si>
    <t>Gazela Vinho Verde</t>
  </si>
  <si>
    <t>Tons de Durum Douro Red</t>
  </si>
  <si>
    <t>Plymouth Navy Strength Gin</t>
  </si>
  <si>
    <t>Rosemount Cab Svgn/Merlot</t>
  </si>
  <si>
    <t>Montes Spring Harvest Svgn B</t>
  </si>
  <si>
    <t>Ch Behere Courtin Pauillac</t>
  </si>
  <si>
    <t>Pommery Cuvee Louise 2002</t>
  </si>
  <si>
    <t>Duboeuf Pouilly Fuisse</t>
  </si>
  <si>
    <t>Adissat Gabrielle Ch du Pape</t>
  </si>
  <si>
    <t>Fairview Pinotage Paarl</t>
  </si>
  <si>
    <t>Llord's Peach</t>
  </si>
  <si>
    <t>Vieux Clocher Cote du Rhone</t>
  </si>
  <si>
    <t>Castello Di Cacchiano Chiant</t>
  </si>
  <si>
    <t>Spring 44 Gin</t>
  </si>
  <si>
    <t>Jadot Marsannay 13</t>
  </si>
  <si>
    <t>Cavit Pinot Grigio Del Vene</t>
  </si>
  <si>
    <t>Graham's Six Grapes Gift Pk</t>
  </si>
  <si>
    <t>S Aviron Cd Brouilly 12 Viel</t>
  </si>
  <si>
    <t>Honeymaker Spiced Mead</t>
  </si>
  <si>
    <t>Marchesi Barolo Ruvei B Alba</t>
  </si>
  <si>
    <t>Dom Leflaive Merslt 07 d'Ane</t>
  </si>
  <si>
    <t>High Note 1100 Meter Red</t>
  </si>
  <si>
    <t>Hidalgo Gobernador Oloroso S</t>
  </si>
  <si>
    <t>Felino Vino Cobos Chard</t>
  </si>
  <si>
    <t>Ch Malartic-Lagraviere 10</t>
  </si>
  <si>
    <t>Farnese Edizone Cinque Autoc</t>
  </si>
  <si>
    <t>Mulderbosch Faithful Hound</t>
  </si>
  <si>
    <t>Flor De Cana 4 Yr Old Wh Rum</t>
  </si>
  <si>
    <t>Vinum Cellars Znfdl Cal</t>
  </si>
  <si>
    <t>Vendange Chard 192/2Pk  Plt</t>
  </si>
  <si>
    <t>Elizabeth Rose Pnt Nr</t>
  </si>
  <si>
    <t>Hob Nob Wicked Red Ltd Ed</t>
  </si>
  <si>
    <t>Cazadores Anejo Tequila</t>
  </si>
  <si>
    <t>Opus One 11</t>
  </si>
  <si>
    <t>Dom Chandon Riche Extra Dry</t>
  </si>
  <si>
    <t>Croft Port 11</t>
  </si>
  <si>
    <t>Zenato Lugana Brut</t>
  </si>
  <si>
    <t>Rebel Newmans Own Chard</t>
  </si>
  <si>
    <t>The Path Merlot</t>
  </si>
  <si>
    <t>Ecco Domani Prosecco</t>
  </si>
  <si>
    <t>Liberty Creek Pink Moscato</t>
  </si>
  <si>
    <t>Ruca Malen Petit Verdot</t>
  </si>
  <si>
    <t>Crown Royal w/2 Glasses</t>
  </si>
  <si>
    <t>Sbragia Cab Svgn Monte Rosse</t>
  </si>
  <si>
    <t>Chanson Vire Clesse</t>
  </si>
  <si>
    <t>Tisdale Vyds Sweet Red</t>
  </si>
  <si>
    <t>Argentiera Poggio Ginerpi Bo</t>
  </si>
  <si>
    <t>Vendange Shiraz</t>
  </si>
  <si>
    <t>Jadot Rully 13</t>
  </si>
  <si>
    <t>DeKuyper O3 Orange Liqueur</t>
  </si>
  <si>
    <t>Dom du Grand Tinel Establet</t>
  </si>
  <si>
    <t>San Guido Sassicaia Guildal</t>
  </si>
  <si>
    <t>Penalolen Cab Svgn Maipo</t>
  </si>
  <si>
    <t>Early Times Mint Julep RTD</t>
  </si>
  <si>
    <t>Three Wishes Pnt Grigio Colm</t>
  </si>
  <si>
    <t>Tullibardine Sherry Finish</t>
  </si>
  <si>
    <t>Spiced Root Marley Rum</t>
  </si>
  <si>
    <t>Nozzole La Forra Chianti Gra</t>
  </si>
  <si>
    <t>Salted Caramel Martini Wine</t>
  </si>
  <si>
    <t>Couly-Dutheil Chinon Rose</t>
  </si>
  <si>
    <t>Enzo Boglietti Dolcetto Alba</t>
  </si>
  <si>
    <t>Finca Abril Rapsodia Malbec</t>
  </si>
  <si>
    <t>Gallo Merlot Cal</t>
  </si>
  <si>
    <t>The Glenturret 27 Yr Old</t>
  </si>
  <si>
    <t>S S Pierce Manhattan</t>
  </si>
  <si>
    <t>Montelvini CabMerlot</t>
  </si>
  <si>
    <t>Trentadue Merlot Alex Vly</t>
  </si>
  <si>
    <t>Terra de Touros White</t>
  </si>
  <si>
    <t>Cabreo La Pietra White</t>
  </si>
  <si>
    <t>R Stuart Big Fire Rose</t>
  </si>
  <si>
    <t>Poggio Amorelli Chianti Clsc</t>
  </si>
  <si>
    <t>Bowman's Light Vodka</t>
  </si>
  <si>
    <t>Spring Vly Uriah Walla Walla</t>
  </si>
  <si>
    <t>Original Wondermint Schnapps</t>
  </si>
  <si>
    <t>Marchesi Di Barolo Sbirolo N</t>
  </si>
  <si>
    <t>Smirnoff Pineapple</t>
  </si>
  <si>
    <t>Dom Fleurot-Larose Chass-Mon</t>
  </si>
  <si>
    <t>Flag Hill Wild Blueberry Fr</t>
  </si>
  <si>
    <t>Honoro Vera Jumilla Rose</t>
  </si>
  <si>
    <t>Our Daily Red Cab Svgn</t>
  </si>
  <si>
    <t>Ch Pichon Longueville Rsv Co</t>
  </si>
  <si>
    <t>Treana White Table Central</t>
  </si>
  <si>
    <t>Il Donato Vino Rosso Puglia</t>
  </si>
  <si>
    <t>Ch Jean De Gue Lalande 10</t>
  </si>
  <si>
    <t>Newton Merlot Napa Unfilterd</t>
  </si>
  <si>
    <t>R Perrin Chtnf du Pape</t>
  </si>
  <si>
    <t>Inman Family Endless Crush</t>
  </si>
  <si>
    <t>Calico Jack Cherry Rum</t>
  </si>
  <si>
    <t>Bluebird Chardonnay</t>
  </si>
  <si>
    <t>Jim Beam Signature Craft Ltd</t>
  </si>
  <si>
    <t>Bowman's Rum</t>
  </si>
  <si>
    <t>Heitz Martha's Vyd Cab Svgn</t>
  </si>
  <si>
    <t>Mercat Brut Nature</t>
  </si>
  <si>
    <t>Absolut Wild Tea</t>
  </si>
  <si>
    <t>Ch de Berne Rose</t>
  </si>
  <si>
    <t>Fancy Pants Cab Svgn</t>
  </si>
  <si>
    <t>Tomada de Castro Albarino</t>
  </si>
  <si>
    <t>Lafite Rsv Speciale Bl Brdx</t>
  </si>
  <si>
    <t>Douglass Hill Merlot</t>
  </si>
  <si>
    <t>Oak Leaf Svgn Bl Cal</t>
  </si>
  <si>
    <t>Rosenblum Znfdl Paso Robles</t>
  </si>
  <si>
    <t>Ch Les Carruades 11 Lafitte</t>
  </si>
  <si>
    <t>Tierruca Svgn Bl Rsva</t>
  </si>
  <si>
    <t>Dingle Original PotStill Gin</t>
  </si>
  <si>
    <t>Grooner Gruner Veltliner</t>
  </si>
  <si>
    <t>Ravines Meritage</t>
  </si>
  <si>
    <t>DeKuyper Cactus Juice</t>
  </si>
  <si>
    <t>Ch Talbot St Julien 11 GC</t>
  </si>
  <si>
    <t>Steele Out Kaste Lke Cty Red</t>
  </si>
  <si>
    <t>Tippy Cow Vanilla Soft Serve</t>
  </si>
  <si>
    <t>Fritz Znfdl Dry Creek Valley</t>
  </si>
  <si>
    <t>Travis Hasse's Apple Pie Liq</t>
  </si>
  <si>
    <t>JJ Prum Bernkasteler Bads 11</t>
  </si>
  <si>
    <t>Broadside Cab Svgn Paso Rob</t>
  </si>
  <si>
    <t>Il Colle Prosecco Brut</t>
  </si>
  <si>
    <t>Cruzan Est Single Barrel Rum</t>
  </si>
  <si>
    <t>Calandray RSV Cotes Roussiln</t>
  </si>
  <si>
    <t>Silver Root Marley Rum</t>
  </si>
  <si>
    <t>Mas Alta Black Slate Priorat</t>
  </si>
  <si>
    <t>Becker Family Pnt Bl</t>
  </si>
  <si>
    <t>Three Olives Cake Vodka</t>
  </si>
  <si>
    <t>Skinnygirl Chard</t>
  </si>
  <si>
    <t>Yukon Jack Wicked Hot</t>
  </si>
  <si>
    <t>Chivas Regal w/ 2 Glasses</t>
  </si>
  <si>
    <t>Capt Morgan ParrotBay Pineap</t>
  </si>
  <si>
    <t>Berentzen Bushel &amp; Barrel</t>
  </si>
  <si>
    <t>Crop Meyer Lemon Vodka</t>
  </si>
  <si>
    <t>Ron Barcelo Imperial Rum</t>
  </si>
  <si>
    <t>Bongiovanni Dolceo D'Alba</t>
  </si>
  <si>
    <t>Livingston Chianti Cal</t>
  </si>
  <si>
    <t>Ecco Domani Collezion Merlot</t>
  </si>
  <si>
    <t>Niner Wine Est Red Paso Robl</t>
  </si>
  <si>
    <t>Coruba Rum</t>
  </si>
  <si>
    <t>Querceto Il Picchio Chianti</t>
  </si>
  <si>
    <t>La Demoiselle Sociando Haut</t>
  </si>
  <si>
    <t>Terrazas Alto Cab Svgn Argn</t>
  </si>
  <si>
    <t>Zorah Red</t>
  </si>
  <si>
    <t>Bacardi Reserva Limitada</t>
  </si>
  <si>
    <t>Summers Calistoga Cab Svgn N</t>
  </si>
  <si>
    <t>Shannon Ridge Chard HE Lake</t>
  </si>
  <si>
    <t>Ch Cantegril Sauternes 11</t>
  </si>
  <si>
    <t>Contos de Valpiedra Rioja</t>
  </si>
  <si>
    <t>Margaritaville Tangerine Teq</t>
  </si>
  <si>
    <t>C Monaci Kreos Rosato</t>
  </si>
  <si>
    <t>Jadot Bouzeron 13</t>
  </si>
  <si>
    <t>Triton Avante Mencia</t>
  </si>
  <si>
    <t>Cote Mas Blanc Mediterrane</t>
  </si>
  <si>
    <t>The GlenDronach Cask Strngth</t>
  </si>
  <si>
    <t>Banshee Rose 14 Pnt Nr Sonom</t>
  </si>
  <si>
    <t>Pinecroft Cab Svgn Cal</t>
  </si>
  <si>
    <t>Smashberry Red</t>
  </si>
  <si>
    <t>Smirnoff Lime Vodka</t>
  </si>
  <si>
    <t>Franzia Cab Svgn Cal</t>
  </si>
  <si>
    <t>Bols Genever Amsterdam</t>
  </si>
  <si>
    <t>Amadeo Chianti</t>
  </si>
  <si>
    <t>Opici Homemade Barberone Bia</t>
  </si>
  <si>
    <t>Ch Haut Gravet Saint-Emillon</t>
  </si>
  <si>
    <t>Terre du Lion Saint-Julien</t>
  </si>
  <si>
    <t>Chateau Camensac 10</t>
  </si>
  <si>
    <t>Tullibardine 20 YO Highland</t>
  </si>
  <si>
    <t>Vincent Van Gogh Espresso V</t>
  </si>
  <si>
    <t>Adissat Cotes du Rhone</t>
  </si>
  <si>
    <t>Lugny Macon Vllgs Vielle Rsv</t>
  </si>
  <si>
    <t>La Puerta Alta Malbec Bonrda</t>
  </si>
  <si>
    <t>Little Black Dress Pnt Grigi</t>
  </si>
  <si>
    <t>FANTASY FINE WINES CORP</t>
  </si>
  <si>
    <t>Alta Classe Mntplcno Abruzzo</t>
  </si>
  <si>
    <t>Woodford Rsv Master Coll Pnt</t>
  </si>
  <si>
    <t>Pico &amp; Vine Cab Svgn Napa</t>
  </si>
  <si>
    <t>Ch Donjon Minervois Rose</t>
  </si>
  <si>
    <t>S S Pierce 99 Vodka 80 Proof</t>
  </si>
  <si>
    <t>Yellow Tail Moscato Bubbles</t>
  </si>
  <si>
    <t>Les Pasquets Entre Deux Mers</t>
  </si>
  <si>
    <t>Kirkland Signature Chard</t>
  </si>
  <si>
    <t>Le Capitaine Vouvray Loire</t>
  </si>
  <si>
    <t>Assyrtiko-Athiri Atlantis</t>
  </si>
  <si>
    <t>Rhum Barbancourt 3 Star</t>
  </si>
  <si>
    <t>Big Claw White</t>
  </si>
  <si>
    <t>Rio Madre 2014 Rose Rioja</t>
  </si>
  <si>
    <t>Staglin Family Vyd Est Chard</t>
  </si>
  <si>
    <t>Calma Rioja</t>
  </si>
  <si>
    <t>Ch Valcombe Rose Ventoux</t>
  </si>
  <si>
    <t>Cortijo Tinto Rioja</t>
  </si>
  <si>
    <t>Fish Eye Rsl</t>
  </si>
  <si>
    <t>Sidebar Svgn Bl</t>
  </si>
  <si>
    <t>Earthshaker La Quete Lirac C</t>
  </si>
  <si>
    <t>Anna de Codorniu Brut Rose</t>
  </si>
  <si>
    <t>von Buhl Jazz Rsl</t>
  </si>
  <si>
    <t>Portal 40 Yr Old Tawny Port</t>
  </si>
  <si>
    <t>Marie Brizard Anisette</t>
  </si>
  <si>
    <t>Aviary Chard</t>
  </si>
  <si>
    <t>Nanbu Bijin Southern Beauty</t>
  </si>
  <si>
    <t>Nero D'Avola Donnafugata Scl</t>
  </si>
  <si>
    <t>Carmel Road Chard Liberated</t>
  </si>
  <si>
    <t>Xinomavro Naoussa Young Vine</t>
  </si>
  <si>
    <t>Vin Vault Cab Svgn</t>
  </si>
  <si>
    <t>Bacardi Coconut</t>
  </si>
  <si>
    <t>Dom Piquemal Cotes du Roussi</t>
  </si>
  <si>
    <t>Montanya Platino Rum</t>
  </si>
  <si>
    <t>Oak Leaf Cab Svgn Cal</t>
  </si>
  <si>
    <t>Wine Cube Chard</t>
  </si>
  <si>
    <t>Coronet VSQ</t>
  </si>
  <si>
    <t>Pali Wine Co Pnt Nr Fiddlstx</t>
  </si>
  <si>
    <t>Pot de Vin Rouge Organic</t>
  </si>
  <si>
    <t>Avion Espresso</t>
  </si>
  <si>
    <t>Vieux Clocher Rose CDR</t>
  </si>
  <si>
    <t>Tutunjian Cab Svgn</t>
  </si>
  <si>
    <t>La Croix de Carbonnieux Blnc</t>
  </si>
  <si>
    <t>Ciacci 07 Piccolomino Brunlo</t>
  </si>
  <si>
    <t>Flint &amp; Steel Svgn Bl Napa V</t>
  </si>
  <si>
    <t>Tamellini Soave DOC</t>
  </si>
  <si>
    <t>Banshee Chard</t>
  </si>
  <si>
    <t>Riojana Malbec</t>
  </si>
  <si>
    <t>UNCORKED</t>
  </si>
  <si>
    <t>Jonathan Edwards Znfdl Lodi</t>
  </si>
  <si>
    <t>Hogue Cellars Chard Wash</t>
  </si>
  <si>
    <t>Asamai Shuzo Heavens Door</t>
  </si>
  <si>
    <t>Z Alexander Brown Uncage Red</t>
  </si>
  <si>
    <t>Ch Bois du Fil Brdx</t>
  </si>
  <si>
    <t>Domino Moscato</t>
  </si>
  <si>
    <t>Cutler Creek Merlot</t>
  </si>
  <si>
    <t>Hatzimichalis Kapnias Red</t>
  </si>
  <si>
    <t>Diseno Torrontes Salta</t>
  </si>
  <si>
    <t>Dom du Dupeuble Bjls</t>
  </si>
  <si>
    <t>Cataldi Madonna Malandrino</t>
  </si>
  <si>
    <t>Jadot Mercurey 13</t>
  </si>
  <si>
    <t>Dom LaFage Mira Cd Rousillon</t>
  </si>
  <si>
    <t>Ch Motte Maucourt Brdx</t>
  </si>
  <si>
    <t>Christian Drouin Calvados</t>
  </si>
  <si>
    <t>Bowmore Legend Single Malt</t>
  </si>
  <si>
    <t>The Glenlivet Oloroso Nadu</t>
  </si>
  <si>
    <t>Il Poggione di Montalcino</t>
  </si>
  <si>
    <t>Bodega Garzon Albarino</t>
  </si>
  <si>
    <t>Jadot Savigny Les Beaune 12</t>
  </si>
  <si>
    <t>Collezione Chianti</t>
  </si>
  <si>
    <t>Bowman's Gin</t>
  </si>
  <si>
    <t>Momokawa Diamond Sake</t>
  </si>
  <si>
    <t>Jadot Bourgogne Le Chapitre</t>
  </si>
  <si>
    <t>Roncolato Valpo Super S Barb</t>
  </si>
  <si>
    <t>Merriam Cab Franc Windacre V</t>
  </si>
  <si>
    <t>Bird Dog Hot Cinnamon Whisky</t>
  </si>
  <si>
    <t>Trackers Crossing Moscato</t>
  </si>
  <si>
    <t>Vista Point Merlot</t>
  </si>
  <si>
    <t>Beyond Svgn Bl</t>
  </si>
  <si>
    <t>Smirnoff Pomegrante Vodka</t>
  </si>
  <si>
    <t>Ron Virgin Black Spiced Rum</t>
  </si>
  <si>
    <t>Clan MacGregor Scotch</t>
  </si>
  <si>
    <t>De Martino Svgn Bl Organic</t>
  </si>
  <si>
    <t>Pizzolato Fields Prosecco</t>
  </si>
  <si>
    <t>Mionetto IL Lambrusco Sprklg</t>
  </si>
  <si>
    <t>The Crusher 12 Sugar Beet Rd</t>
  </si>
  <si>
    <t>Whalers Vanille Rum</t>
  </si>
  <si>
    <t>Ma Terr Aglianico Vulture</t>
  </si>
  <si>
    <t>Masi Tupungato Corbec</t>
  </si>
  <si>
    <t>Finca La Linda Bonarda</t>
  </si>
  <si>
    <t>Fontana Candida Pinot Grigi</t>
  </si>
  <si>
    <t>Toasted Head BB Oaked Svgn B</t>
  </si>
  <si>
    <t>Three Saints Steak House Red</t>
  </si>
  <si>
    <t>Caposaldo Moscato</t>
  </si>
  <si>
    <t>Chicken &amp; Turkey Cotes du Rh</t>
  </si>
  <si>
    <t>St Julien Rose CDR</t>
  </si>
  <si>
    <t>Flipflop Spiced Rum</t>
  </si>
  <si>
    <t>Geyser Peak Tectonic Red</t>
  </si>
  <si>
    <t>Hermanos Malbec-Tannat</t>
  </si>
  <si>
    <t>Manero Rosso di Toscana IGT</t>
  </si>
  <si>
    <t>Bliss Merlot</t>
  </si>
  <si>
    <t>Paul D Gruner Veltliner</t>
  </si>
  <si>
    <t>TJ Lot #45 Zinfandel Tilting</t>
  </si>
  <si>
    <t>La Basttistina Gavi</t>
  </si>
  <si>
    <t>Cartlidge &amp; Browne Cab Svgn</t>
  </si>
  <si>
    <t>Louis Latour 13 Pnt Nr Bourg</t>
  </si>
  <si>
    <t>The Loop Svgn Bl</t>
  </si>
  <si>
    <t>J &amp; B Scotch</t>
  </si>
  <si>
    <t>Peregrine Pnt Nr</t>
  </si>
  <si>
    <t>Absolut Hibiskus</t>
  </si>
  <si>
    <t>Pinnacle Key Lime Whipped</t>
  </si>
  <si>
    <t>KJ Est Chard Santa Maria Vly</t>
  </si>
  <si>
    <t>Poggio Altero Antico Brunllo</t>
  </si>
  <si>
    <t>Napa River Chard Napa Cnty</t>
  </si>
  <si>
    <t>Jadot Savigny 13 Clos de Gue</t>
  </si>
  <si>
    <t>Mirafiore Dolcetto D'Alba</t>
  </si>
  <si>
    <t>Ramon Bilbao Valinas Albarin</t>
  </si>
  <si>
    <t>Mimosa by St Clair Winery</t>
  </si>
  <si>
    <t>Rastignac Pineau des Charent</t>
  </si>
  <si>
    <t>Columbia Crest Two Vn Shiraz</t>
  </si>
  <si>
    <t>Anton Bauer Gmork Rose</t>
  </si>
  <si>
    <t>Brinley Gold Shipwrck Coffee</t>
  </si>
  <si>
    <t>Three Olives Tomato Vodka</t>
  </si>
  <si>
    <t>Lincourt Courtney's Chard</t>
  </si>
  <si>
    <t>Ch Lalande Boire 10 Brdx</t>
  </si>
  <si>
    <t>Cameron Hughes Cam Coll Char</t>
  </si>
  <si>
    <t>Mercer Canyons Rsl</t>
  </si>
  <si>
    <t>Il Poggio Sangiovese Rubico</t>
  </si>
  <si>
    <t>Ch Haut Bages Liberal Paulic</t>
  </si>
  <si>
    <t>Pinecroft Pnt Grigio</t>
  </si>
  <si>
    <t>Ch Giscours 10</t>
  </si>
  <si>
    <t>Conch Republic Dark Rum</t>
  </si>
  <si>
    <t>Southern Comfort &amp; Egg Nog</t>
  </si>
  <si>
    <t>Rex Goliath Pnt Grigio Free</t>
  </si>
  <si>
    <t>Candor Znfdl</t>
  </si>
  <si>
    <t>Viberti Chard</t>
  </si>
  <si>
    <t>Terrilogio Primitivo</t>
  </si>
  <si>
    <t>Hpnotiq Harmonie</t>
  </si>
  <si>
    <t>Phillips Union Cherry Whisky</t>
  </si>
  <si>
    <t>Presswork Grenache Mclaren V</t>
  </si>
  <si>
    <t>Scaggs Vyds Mt Vedeer Montag</t>
  </si>
  <si>
    <t>Bella Sera Pnt Nr Venezie</t>
  </si>
  <si>
    <t>MU Creamy Vanilla Latte</t>
  </si>
  <si>
    <t>Sierra Cantabria 14 Rose Rio</t>
  </si>
  <si>
    <t>Stellar Organics Shiraz</t>
  </si>
  <si>
    <t>Barra Petite Sirah</t>
  </si>
  <si>
    <t>Nozzole Le Bruniche Chardon</t>
  </si>
  <si>
    <t>Ch Rauzan Segla Margaux 09</t>
  </si>
  <si>
    <t>Bacardi Party Drinks Hurricn</t>
  </si>
  <si>
    <t>Chateau Carlmagnus 10</t>
  </si>
  <si>
    <t>Fattoria Del Cerro Vino Nob</t>
  </si>
  <si>
    <t>Bully Hill NY Rsl</t>
  </si>
  <si>
    <t>Churchills LBV Port</t>
  </si>
  <si>
    <t>Valckenberg Madonna Spatlese</t>
  </si>
  <si>
    <t>Tiki Sound Svgn Bl</t>
  </si>
  <si>
    <t>Carol Shelton Wild Thing Zin</t>
  </si>
  <si>
    <t>John Taylor Velvet Falernum</t>
  </si>
  <si>
    <t>Archetype Shiraz/Cab Barossa</t>
  </si>
  <si>
    <t>Flying Fish Rsl Wash</t>
  </si>
  <si>
    <t>Circa Rosso</t>
  </si>
  <si>
    <t>Hartley &amp; Gisbon Pedro Zimen</t>
  </si>
  <si>
    <t>Piero Broglia Gavi di Gavi</t>
  </si>
  <si>
    <t>Menage a Trois Merlot</t>
  </si>
  <si>
    <t>Naked Ryan Patrick Vyd Chard</t>
  </si>
  <si>
    <t>Pinnacle Pumpkin Pie</t>
  </si>
  <si>
    <t>Pofyros-Spiropooulos</t>
  </si>
  <si>
    <t>Valckenberg Rsl</t>
  </si>
  <si>
    <t>Mitolo Jester McLaren Shiraz</t>
  </si>
  <si>
    <t>Ch Monestier La Tour Blanc</t>
  </si>
  <si>
    <t>Heritance Cab Svgn</t>
  </si>
  <si>
    <t>Antiquary 12 Yr Old Scotch</t>
  </si>
  <si>
    <t>Hey Mambo Sultry Red</t>
  </si>
  <si>
    <t>Volcanes Summit Series Cab S</t>
  </si>
  <si>
    <t>Anarkos Puglia</t>
  </si>
  <si>
    <t>Triibe Celtic</t>
  </si>
  <si>
    <t>Donnafugata Mille una Notte</t>
  </si>
  <si>
    <t>Le Petit Mout Roths 11 Pauil</t>
  </si>
  <si>
    <t>Bols Lychee</t>
  </si>
  <si>
    <t>Penfolds Koonunga Cab/Merlot</t>
  </si>
  <si>
    <t>Joel Gott Rsl Columbia Vly</t>
  </si>
  <si>
    <t>Silo Whiskey</t>
  </si>
  <si>
    <t>S S Pierce Ninety Nine Rum</t>
  </si>
  <si>
    <t>Jeremiah Weed Sarsaparilla</t>
  </si>
  <si>
    <t>Salmon Creek Merlot Calif</t>
  </si>
  <si>
    <t>Ch Vignot 05 St Emilion Red</t>
  </si>
  <si>
    <t>Fess Parker Rsl</t>
  </si>
  <si>
    <t>Luiano Rosato</t>
  </si>
  <si>
    <t>Canyon Oaks Znfdl Cal</t>
  </si>
  <si>
    <t>Green Lip Svgn Bl</t>
  </si>
  <si>
    <t>Sassy Bitch Pnt Noir</t>
  </si>
  <si>
    <t>Tortoise Creek Znfdl</t>
  </si>
  <si>
    <t>Ravines Cabernet Franc</t>
  </si>
  <si>
    <t>Comandon XO Cognac</t>
  </si>
  <si>
    <t>Tanqueray Old Tom Gin</t>
  </si>
  <si>
    <t>Dad's Hat Rye Whiskey</t>
  </si>
  <si>
    <t>Sutter Home Red Blend</t>
  </si>
  <si>
    <t>Tangent Albarino</t>
  </si>
  <si>
    <t>Barefoot Cellars Rosa Red</t>
  </si>
  <si>
    <t>Oko Cab Svgn VdP L'Herault</t>
  </si>
  <si>
    <t>Terra D'Oro Znfdl</t>
  </si>
  <si>
    <t>Bruno Giacosa Roero Arneisxc</t>
  </si>
  <si>
    <t>Grenache/Shirz Stump Jump</t>
  </si>
  <si>
    <t>Haras Estate Svgn Blanc</t>
  </si>
  <si>
    <t>Casa Julia Merlot Rapel</t>
  </si>
  <si>
    <t>Alize Red Passion</t>
  </si>
  <si>
    <t>Bacardi Artic Grape Rum</t>
  </si>
  <si>
    <t>Woodwork Cab Svgn</t>
  </si>
  <si>
    <t>Lepanto Solera Gran Reserva</t>
  </si>
  <si>
    <t>Pinnacle Coconut</t>
  </si>
  <si>
    <t>Barboursville Rsv Cab Franc</t>
  </si>
  <si>
    <t>Six Hats Chenin Blanc</t>
  </si>
  <si>
    <t>C K Mondavi Wh Znfdl</t>
  </si>
  <si>
    <t>Jacopo Blondi Santi 10 Sasso</t>
  </si>
  <si>
    <t>Sutter Home Pnt Grigio</t>
  </si>
  <si>
    <t>Schlink Haus Spatlese</t>
  </si>
  <si>
    <t>Smith &amp; Sons Cab Svgn</t>
  </si>
  <si>
    <t>Aquinas Napa Chard</t>
  </si>
  <si>
    <t>I'm Bananas Over You</t>
  </si>
  <si>
    <t>Elijah Craig 18 Yr</t>
  </si>
  <si>
    <t>Van Ruiten Family Chard</t>
  </si>
  <si>
    <t>Cavit Chard</t>
  </si>
  <si>
    <t>Allen's Pomegranate Liqueur</t>
  </si>
  <si>
    <t>Mia Dolcea Pink Moscato</t>
  </si>
  <si>
    <t>Charles Fournier Rsl</t>
  </si>
  <si>
    <t>My Big Fat Greek Red Wine</t>
  </si>
  <si>
    <t>Pinnacle Cinnabon Vodka</t>
  </si>
  <si>
    <t>Ninety Cellars Lot 92 Merlot</t>
  </si>
  <si>
    <t>Admiral Nelson Egg Nog</t>
  </si>
  <si>
    <t>Franzia Fruity Red Sangria</t>
  </si>
  <si>
    <t>Primo Amore Rsl</t>
  </si>
  <si>
    <t>Alabaster 07 Tinta de Toro</t>
  </si>
  <si>
    <t>Brinley Gold Shipwreck</t>
  </si>
  <si>
    <t>Lucky Duck Riesling</t>
  </si>
  <si>
    <t>Cutler Creek Wh Znfdl</t>
  </si>
  <si>
    <t>Dubonnet Bl</t>
  </si>
  <si>
    <t>Colimoro Montepul D'Abruzzo</t>
  </si>
  <si>
    <t>Ch Clerc Milon 12 Pauillac</t>
  </si>
  <si>
    <t>Stella Moscato</t>
  </si>
  <si>
    <t>Regnard Macon Lugny Chard</t>
  </si>
  <si>
    <t>Chimney Rock SLD Cab Svgn</t>
  </si>
  <si>
    <t>Tozai Nigori Voice Mist Sake</t>
  </si>
  <si>
    <t>Kangarilla McLaren Vl Shiraz</t>
  </si>
  <si>
    <t>Julius Treis Trocken Rsl</t>
  </si>
  <si>
    <t>Pepe Lopez Premium Gold</t>
  </si>
  <si>
    <t>Quivira Znfdl Dry Creek Vly</t>
  </si>
  <si>
    <t>Ch La Dom St Emil Gr Cru 09</t>
  </si>
  <si>
    <t>Massolino Barolo Parussi</t>
  </si>
  <si>
    <t>Olivier Leflaive Bourg Al 12</t>
  </si>
  <si>
    <t>Clos du Bois Chard Calcaire</t>
  </si>
  <si>
    <t>Loukatos Tsipouro Brandy</t>
  </si>
  <si>
    <t>St Elizabeth Allspice Dram</t>
  </si>
  <si>
    <t>Jadot Beaune Bressandes 12</t>
  </si>
  <si>
    <t>Farm Napa Vly Cab Svgn</t>
  </si>
  <si>
    <t>Manifesto! Svgn Bl</t>
  </si>
  <si>
    <t>La Terre Merlot</t>
  </si>
  <si>
    <t>Five Oaks Wh Znfdl Cal</t>
  </si>
  <si>
    <t>McManis Barbera Jamie Lynn</t>
  </si>
  <si>
    <t>Chapelle-St-Arnoux CdR Rouge</t>
  </si>
  <si>
    <t>H3 Horse Heaven Hills Chard</t>
  </si>
  <si>
    <t>Ravenswood Znfdl Lodi</t>
  </si>
  <si>
    <t>Philippe Herard Bl de Blanc</t>
  </si>
  <si>
    <t>Maggio Chardonnay</t>
  </si>
  <si>
    <t>Meridian Pnt Grigio Cal</t>
  </si>
  <si>
    <t>Brousko Dry Red</t>
  </si>
  <si>
    <t>Arabella Chard</t>
  </si>
  <si>
    <t>Kronan Swedish Punsch</t>
  </si>
  <si>
    <t>House of Stuart Scotch</t>
  </si>
  <si>
    <t>Ch Haut-Bailly 09 Pessac Brd</t>
  </si>
  <si>
    <t>White Knight Viognier</t>
  </si>
  <si>
    <t>Carnaval Red Moscato Sparklg</t>
  </si>
  <si>
    <t>Bacardi Dragon Berry Trav</t>
  </si>
  <si>
    <t>Xicaru Silver Mezcal</t>
  </si>
  <si>
    <t>Cantina Gabriele Dolc White</t>
  </si>
  <si>
    <t>Natale Verga Prosecco</t>
  </si>
  <si>
    <t>Smirnoff Wh Peach Sorbet</t>
  </si>
  <si>
    <t>R Mondavi Winery Cab Svgn Na</t>
  </si>
  <si>
    <t>Ermita Rioja White</t>
  </si>
  <si>
    <t>Bolla Prosecco 3pk/187mls</t>
  </si>
  <si>
    <t>Gnarly Head OV Zinfandel</t>
  </si>
  <si>
    <t>Christmas Traditions Pnk Mos</t>
  </si>
  <si>
    <t>Wolf Blass Yellow Lbl Chard</t>
  </si>
  <si>
    <t>Vin Vault Pnt Nr</t>
  </si>
  <si>
    <t>Vendange Sweet Red</t>
  </si>
  <si>
    <t>Vega Sindoa 14 Garnacha Nava</t>
  </si>
  <si>
    <t>Screech Spiced Rum</t>
  </si>
  <si>
    <t>Nexo Rioja</t>
  </si>
  <si>
    <t>Kracher Beerenauslese Cuvee</t>
  </si>
  <si>
    <t>Argiola Costera Isola dei N</t>
  </si>
  <si>
    <t>La Joya Svgn Blanc</t>
  </si>
  <si>
    <t>Jubileo Meritage</t>
  </si>
  <si>
    <t>Dewars Wh Label &amp; Honey 2 Pk</t>
  </si>
  <si>
    <t>Wicked Silky Shiraz</t>
  </si>
  <si>
    <t>Tavernello Pnt Grigio</t>
  </si>
  <si>
    <t>The Curator White</t>
  </si>
  <si>
    <t>Woodstock Killer Bee</t>
  </si>
  <si>
    <t>Duboeuf Bjls Rd</t>
  </si>
  <si>
    <t>Manischewitz Cream Peach</t>
  </si>
  <si>
    <t>Dom de Reuilly Pnt Gris</t>
  </si>
  <si>
    <t>MontGras RSV Cab Svgn</t>
  </si>
  <si>
    <t>2 Copas Spain White</t>
  </si>
  <si>
    <t>Alisios Pinot Grigio</t>
  </si>
  <si>
    <t>Fritz Svgn Bl Dry Creek Vly</t>
  </si>
  <si>
    <t>The Great American Wine Chrd</t>
  </si>
  <si>
    <t>Peter Vella Moscato Sangria</t>
  </si>
  <si>
    <t>Marquis de Chasse Red Gines</t>
  </si>
  <si>
    <t>B &amp; G Cotes du Rhone Red</t>
  </si>
  <si>
    <t>Camila Malbec</t>
  </si>
  <si>
    <t>Camelot Merlot</t>
  </si>
  <si>
    <t>A by Acacia Red Cal</t>
  </si>
  <si>
    <t>Alta Vista Malbec Mendoza</t>
  </si>
  <si>
    <t>MacGavin's Highland Scotch</t>
  </si>
  <si>
    <t>Thatchers Organic Coffee Hou</t>
  </si>
  <si>
    <t>Copain Wentzel Pnt Nr</t>
  </si>
  <si>
    <t>Frenchhouse Chard VDP D'Oc</t>
  </si>
  <si>
    <t>Ch Fugue de Nenin 09</t>
  </si>
  <si>
    <t>Parducci Sustainable Red</t>
  </si>
  <si>
    <t>Gran Gala Liqueur</t>
  </si>
  <si>
    <t>Arrogant Frog Chardonnay</t>
  </si>
  <si>
    <t>Newman's Own Common Good Red</t>
  </si>
  <si>
    <t>Ch Thivin Cote de Brouilly</t>
  </si>
  <si>
    <t>Ch Malartic-Lagraviere Rouge</t>
  </si>
  <si>
    <t>Nativa Terra Cab Svgn Orgnic</t>
  </si>
  <si>
    <t>SILVER MOUNTAIN CIDERS</t>
  </si>
  <si>
    <t>Silver Mtn Hard Cider</t>
  </si>
  <si>
    <t>Carmel Road Pnt Gris</t>
  </si>
  <si>
    <t>Conservancy Concannon Chard</t>
  </si>
  <si>
    <t>Wild Turkey Honey VAP</t>
  </si>
  <si>
    <t>Debauchery Chard</t>
  </si>
  <si>
    <t>Alize Coco Liqueur</t>
  </si>
  <si>
    <t>Leroux Cherry Brandy</t>
  </si>
  <si>
    <t>Secoli 14 Pnt Grigio Venezia</t>
  </si>
  <si>
    <t>Fish Eye Pnt Nr</t>
  </si>
  <si>
    <t>Portillo Malbec</t>
  </si>
  <si>
    <t>Villa Olmi Cabernet Svgn</t>
  </si>
  <si>
    <t>Tierra de Antes Malbec Mndza</t>
  </si>
  <si>
    <t>Liberty Creek Merlot Tetra P</t>
  </si>
  <si>
    <t>Rampolla Sammarco Toscna IGT</t>
  </si>
  <si>
    <t>Cortijo Rosado Rioja</t>
  </si>
  <si>
    <t>PopCrush Sparkling Wine</t>
  </si>
  <si>
    <t>Dom Serene Roadblock Syrah</t>
  </si>
  <si>
    <t>Catena Malbec Mendoza</t>
  </si>
  <si>
    <t>Ken Wright Cellars Pnt Nr</t>
  </si>
  <si>
    <t>Barefoot Bubbly Berry Fusion</t>
  </si>
  <si>
    <t>Giorgio &amp; Gianni Lambrusco</t>
  </si>
  <si>
    <t>Triple Crown Blended Whiskey</t>
  </si>
  <si>
    <t>F Coppola Diamnd Petite Sira</t>
  </si>
  <si>
    <t>Lombardo Marsala Ambra Dry</t>
  </si>
  <si>
    <t>Anderra Carmenere</t>
  </si>
  <si>
    <t>Butterfly Kiss Pnt Grigio</t>
  </si>
  <si>
    <t>Gerard Bertrand 13 Gris Blan</t>
  </si>
  <si>
    <t>Oak Leaf Chard Cal</t>
  </si>
  <si>
    <t>The Royal Chenin Blanc</t>
  </si>
  <si>
    <t>Lustau Pedro Ximenez San Emi</t>
  </si>
  <si>
    <t>Octave Vino Verde White</t>
  </si>
  <si>
    <t>Est! Est!! Est!!! Bigi Grfti</t>
  </si>
  <si>
    <t>Bacardi 8 Gift Set</t>
  </si>
  <si>
    <t>Caposaldo Pnt Grigio Veneto</t>
  </si>
  <si>
    <t>Bella Bolle Fusione Red</t>
  </si>
  <si>
    <t>Proemio Chard</t>
  </si>
  <si>
    <t>Don Q Coco Rum</t>
  </si>
  <si>
    <t>Ruca Malen Yauquen Bonarda</t>
  </si>
  <si>
    <t>Telmo Rodriguez Gaba do XII</t>
  </si>
  <si>
    <t>Sauvignon Republic Svgn Bl</t>
  </si>
  <si>
    <t>Blackstone Winemakers Malbec</t>
  </si>
  <si>
    <t>LiDestri Spicy Bloody Mary</t>
  </si>
  <si>
    <t>Selbach-Oster Riesling</t>
  </si>
  <si>
    <t>Rumson's Grand Rsv Rum</t>
  </si>
  <si>
    <t>BV Coastal Estate Moscato</t>
  </si>
  <si>
    <t>Cavit Select Red Blend</t>
  </si>
  <si>
    <t>4 Orange Vodka</t>
  </si>
  <si>
    <t>Three Olives Elvis Presley</t>
  </si>
  <si>
    <t>Tommasi Poggio Tufo Cab Svgn</t>
  </si>
  <si>
    <t>Canaletto Pnt Grigio Venezie</t>
  </si>
  <si>
    <t>Jadot Savigny Narbantons 12</t>
  </si>
  <si>
    <t>KJ Jackson Est Pnt Nr Anders</t>
  </si>
  <si>
    <t>Flowers Sonoma Cst Pnt Nr</t>
  </si>
  <si>
    <t>BR Cohn Olive Hill Cab Svgn</t>
  </si>
  <si>
    <t>Galerie Latro Cab S Knights</t>
  </si>
  <si>
    <t>Nicolis Recioto Valpo Clsc</t>
  </si>
  <si>
    <t>Gravelly Ford Chard</t>
  </si>
  <si>
    <t>Three Thieves Bandit Merlot</t>
  </si>
  <si>
    <t>Melini Orvieto Clsc Orzalume</t>
  </si>
  <si>
    <t>McCormick Cherry Vodka</t>
  </si>
  <si>
    <t>Forestville Chard Cal</t>
  </si>
  <si>
    <t>Sileni Nano Pnt Nr</t>
  </si>
  <si>
    <t>The Messenger Telegram White</t>
  </si>
  <si>
    <t>Flowers Sonoma Cst Chard</t>
  </si>
  <si>
    <t>Trader Joe's Petit Rsv Znfdl</t>
  </si>
  <si>
    <t>The Offering Rhone</t>
  </si>
  <si>
    <t>Morgan Winery Garys Vyd Pnt</t>
  </si>
  <si>
    <t>Soli White Blend</t>
  </si>
  <si>
    <t>Flip Flop Merlot</t>
  </si>
  <si>
    <t>Ch La Croix de Beaucailou 10</t>
  </si>
  <si>
    <t>Camp Meeting Ridge Pnt Nr</t>
  </si>
  <si>
    <t>Legaris Crianza Ribera del</t>
  </si>
  <si>
    <t>Cellier des Dauphines CdR</t>
  </si>
  <si>
    <t>Santa Marta Pnt Grigio</t>
  </si>
  <si>
    <t>Immersion Red</t>
  </si>
  <si>
    <t>Tozai Typhoon Sake</t>
  </si>
  <si>
    <t>Ciro Rosso Clsc Librandi Cl</t>
  </si>
  <si>
    <t>Smirnoff Sours Watermelon</t>
  </si>
  <si>
    <t>Lucky Duck Cab Svgn</t>
  </si>
  <si>
    <t>Proemio Malbec</t>
  </si>
  <si>
    <t>Rocca di Montemassi Le Faca</t>
  </si>
  <si>
    <t>Botromagno Gravina</t>
  </si>
  <si>
    <t>Riojana Chard</t>
  </si>
  <si>
    <t>Astraly Touraine Nobel Rose</t>
  </si>
  <si>
    <t>S S Pierce Ninety Nine Gin</t>
  </si>
  <si>
    <t>R Mondavi Malbec Private Slt</t>
  </si>
  <si>
    <t>Ch Musar Hochar Red</t>
  </si>
  <si>
    <t>Trivento Golden RSV Malbec</t>
  </si>
  <si>
    <t>Ch Doisy-Daene Sauternes 11</t>
  </si>
  <si>
    <t>Rose 'N' Blum Pink Moscato</t>
  </si>
  <si>
    <t>Tanteo Tropical Tequila</t>
  </si>
  <si>
    <t>P &amp; J Cold Soaked Berries</t>
  </si>
  <si>
    <t>Obsidian Ridge Cab Svgn</t>
  </si>
  <si>
    <t>Sociando Mallet 12 Haut-Medo</t>
  </si>
  <si>
    <t>Harthill Farms Cab Svgn</t>
  </si>
  <si>
    <t>Ninety+Cellars Lot 71 Malbec</t>
  </si>
  <si>
    <t>A Bichot Chablis Vaucopins</t>
  </si>
  <si>
    <t>Citran Haut-Medoc</t>
  </si>
  <si>
    <t>Bella Bolla Red Moscato</t>
  </si>
  <si>
    <t>Mr Boston Triple Sec</t>
  </si>
  <si>
    <t>Aquilon 06 Garnacha de Borja</t>
  </si>
  <si>
    <t>Morande Edicion Limitada</t>
  </si>
  <si>
    <t>Parducci Sustainable White</t>
  </si>
  <si>
    <t>Viberti Bricco Airoli</t>
  </si>
  <si>
    <t>Cambas Nemea RSV Attica Rd</t>
  </si>
  <si>
    <t>Trader Joe's Pet Rsv Merlot</t>
  </si>
  <si>
    <t>Ermita Sn Felices Rose Rioja</t>
  </si>
  <si>
    <t>Viu Manent Rsva Svgn Blanc</t>
  </si>
  <si>
    <t>Villa Fassini Sangio/Cab</t>
  </si>
  <si>
    <t>Viu Manent Cab Svgn La Capil</t>
  </si>
  <si>
    <t>The Pessimist Cab Svgn</t>
  </si>
  <si>
    <t>Galliano Tiki Gift Pack</t>
  </si>
  <si>
    <t>Eagle Rare Bourbon 17 yr</t>
  </si>
  <si>
    <t>Gramona Lustros Gr Rsva Cava</t>
  </si>
  <si>
    <t>Kennedy's Original Irish</t>
  </si>
  <si>
    <t>Pio II Chianti 07</t>
  </si>
  <si>
    <t>Kahlua Cinnamon Spice</t>
  </si>
  <si>
    <t>Old Thompson</t>
  </si>
  <si>
    <t>Alto Ego De Palmer Margaux</t>
  </si>
  <si>
    <t>Samos High Peaks Muscat</t>
  </si>
  <si>
    <t>Allen's Amaretto Liqueur</t>
  </si>
  <si>
    <t>Dr McGillicudy's Buttersctch</t>
  </si>
  <si>
    <t>Jean Luc Colombo Ruchets 07</t>
  </si>
  <si>
    <t>Ezra Brooks Cinnamon Bourbon</t>
  </si>
  <si>
    <t>Sea Hagg Poitin White Whisky</t>
  </si>
  <si>
    <t>CAPSTONE INTERNATIONAL</t>
  </si>
  <si>
    <t>King Robert II Scotch Whisky</t>
  </si>
  <si>
    <t>Liberty School Cuvee Red CC</t>
  </si>
  <si>
    <t>Emmolo Svgn Blanc</t>
  </si>
  <si>
    <t>Hartley &amp; Gibson Fino Dry S</t>
  </si>
  <si>
    <t>Ch Haut Beausejour 11 Esteph</t>
  </si>
  <si>
    <t>Jean Laurent Blanc de Noirs</t>
  </si>
  <si>
    <t>Royal Thistle Scotch</t>
  </si>
  <si>
    <t>Woodstock Hot Licks</t>
  </si>
  <si>
    <t>Revelation Chard Pays D'Oc</t>
  </si>
  <si>
    <t>Jim Beam White BBQ Sauce Pak</t>
  </si>
  <si>
    <t>Stoli 80 VAP Lemonade Shaker</t>
  </si>
  <si>
    <t>Sea Ridge Chard Cal</t>
  </si>
  <si>
    <t>Charles &amp; Charles Chard</t>
  </si>
  <si>
    <t>Olivier Chablis Savary</t>
  </si>
  <si>
    <t>Ch Clerc Milon Pauillac 11</t>
  </si>
  <si>
    <t>Jadot Saint Aubin 13</t>
  </si>
  <si>
    <t>Fifty Shades Of Grey Wh Silk</t>
  </si>
  <si>
    <t>Chinaco Anejo Tequila</t>
  </si>
  <si>
    <t>Ch Roumier-Lacoste Barsac W</t>
  </si>
  <si>
    <t>Three Olives Whipped Cream</t>
  </si>
  <si>
    <t>Joseph Drouhin Cote de Beaun</t>
  </si>
  <si>
    <t>West Indies Blue Mtn Coffee</t>
  </si>
  <si>
    <t>Ch Lagrange 10</t>
  </si>
  <si>
    <t>Pro.mis.Q.ous White CA</t>
  </si>
  <si>
    <t>Mayfair London Dry Gin</t>
  </si>
  <si>
    <t>Ch Grand Puy-Lacoste 12 Paul</t>
  </si>
  <si>
    <t>Tavernello Pinot Grigio IGT</t>
  </si>
  <si>
    <t>Robert Sinskey Pnt Bl</t>
  </si>
  <si>
    <t>Red Truck Znfdl Sonoma Cnty</t>
  </si>
  <si>
    <t>Rothman &amp; Winter Apricot</t>
  </si>
  <si>
    <t>Sutter Home Malbec Arg</t>
  </si>
  <si>
    <t>Rosita Tequila Liqueur</t>
  </si>
  <si>
    <t>Flip Flop Sangria</t>
  </si>
  <si>
    <t>Pinot Evil VDP Beaute Pnt Nr</t>
  </si>
  <si>
    <t>Triple Eight Vodka</t>
  </si>
  <si>
    <t>St Francis White Splash</t>
  </si>
  <si>
    <t>Ch Hyot Castillon Brdx</t>
  </si>
  <si>
    <t>Penfld Bin 407 Cab Svgn Ausl</t>
  </si>
  <si>
    <t>Montezuma Triple Sec</t>
  </si>
  <si>
    <t>Anastasi Estates Messinia Rd</t>
  </si>
  <si>
    <t>Ch Suau Cadillac Wh Brdx</t>
  </si>
  <si>
    <t>Canyon Oaks Pink Moscato</t>
  </si>
  <si>
    <t>Valdivieso Brut</t>
  </si>
  <si>
    <t>Rodney Strong Bros Ridge Cab</t>
  </si>
  <si>
    <t>JM Gobillard Tradition Brut</t>
  </si>
  <si>
    <t>Wisdom &amp; Warter Cream Sherry</t>
  </si>
  <si>
    <t>Cella Lambrusco</t>
  </si>
  <si>
    <t>Failla Pnt Nr Sonoma Cst</t>
  </si>
  <si>
    <t>Livingston Cab Svgn Cal</t>
  </si>
  <si>
    <t>Mas Belles Eaux Les Cot Roug</t>
  </si>
  <si>
    <t>Cupcake Chianti</t>
  </si>
  <si>
    <t>Jadot Fixin 12</t>
  </si>
  <si>
    <t>Charles Joguet Chinon Rose</t>
  </si>
  <si>
    <t>Seghesio Arneis RRV</t>
  </si>
  <si>
    <t>Armorik Single Malt Whiskey</t>
  </si>
  <si>
    <t>Pinnacle Coconut Vodka</t>
  </si>
  <si>
    <t>C K Mondavi Svgn Bl Cal</t>
  </si>
  <si>
    <t>Hazlitt Vyds Red Cat Finger</t>
  </si>
  <si>
    <t>Falesco Sangiovese Umbria</t>
  </si>
  <si>
    <t>Lila Rose 4 Pk Cans</t>
  </si>
  <si>
    <t>Spring 44 Honey Vodka</t>
  </si>
  <si>
    <t>Vin Vault Red</t>
  </si>
  <si>
    <t>Livingston Clrs Rhine Calif</t>
  </si>
  <si>
    <t>Taylor Lake Country Wh</t>
  </si>
  <si>
    <t>Southern Comfort Lime</t>
  </si>
  <si>
    <t>Wolf Blass Ylw Lb Shiraz/Cab</t>
  </si>
  <si>
    <t>Irishman Cream Liqueur</t>
  </si>
  <si>
    <t>Ch Julien Royalty Red</t>
  </si>
  <si>
    <t>Hangar One Kaffir Lime Vodk</t>
  </si>
  <si>
    <t>Herzog Kosher Znfdl</t>
  </si>
  <si>
    <t>Hiram Walker Peppermint Schn</t>
  </si>
  <si>
    <t>Riunite Peach Moscato</t>
  </si>
  <si>
    <t>A Bichot Ch Gris Nuits St Ge</t>
  </si>
  <si>
    <t>Van Ruiten Family Cab Svgn</t>
  </si>
  <si>
    <t>900 Grapes Svgn Bl</t>
  </si>
  <si>
    <t>Courvoisier Rose</t>
  </si>
  <si>
    <t>Cambrige Meritage Napa Vly</t>
  </si>
  <si>
    <t>Sette Ponti Crognolo Toscan</t>
  </si>
  <si>
    <t>DeKuyper Peach Pucker</t>
  </si>
  <si>
    <t>Kismet Wine Papa's All-Black</t>
  </si>
  <si>
    <t>Black Box Moscato B/B</t>
  </si>
  <si>
    <t>Tussock Jumper Malbec</t>
  </si>
  <si>
    <t>Zardetto Pros di Coneg Brut</t>
  </si>
  <si>
    <t>Hayman's Sloe Gin</t>
  </si>
  <si>
    <t>Ch de Chantegrive Graves Rou</t>
  </si>
  <si>
    <t>Jack Daniels 2 Yr Rested Rye</t>
  </si>
  <si>
    <t>David Stone Pnt Nr</t>
  </si>
  <si>
    <t>Bonal Apertif</t>
  </si>
  <si>
    <t>Beaucanon Merlot Napa</t>
  </si>
  <si>
    <t>Red Car Ritchie Vyd Chard</t>
  </si>
  <si>
    <t>Woodford Rsv Cotton Restrant</t>
  </si>
  <si>
    <t>B &amp; B Dom VAP</t>
  </si>
  <si>
    <t>Walnut Crest Malbec</t>
  </si>
  <si>
    <t>Islay Mist 8 Yr Old Scotch</t>
  </si>
  <si>
    <t>Amaro Sfumato Rabarbaro</t>
  </si>
  <si>
    <t>Louis Jadot Chmble-Musgny 11</t>
  </si>
  <si>
    <t>Alma Negra Gran Almanegra</t>
  </si>
  <si>
    <t>Ch Fuisse Pouilly Fuisse 12</t>
  </si>
  <si>
    <t>La Dame Montrose St Estep 11</t>
  </si>
  <si>
    <t>Calera de Villiers Pnt Nr</t>
  </si>
  <si>
    <t>Clos LaChance Meritage</t>
  </si>
  <si>
    <t>Aalto Ribera Del Duero Red</t>
  </si>
  <si>
    <t>Ch Fonroque St Emilion 10</t>
  </si>
  <si>
    <t>Henry DuYore's Strgt Bourbon</t>
  </si>
  <si>
    <t>Bodega Elena de Mendoza Mlbc</t>
  </si>
  <si>
    <t>Scagliola Dolcesvago Moscato</t>
  </si>
  <si>
    <t>Latour 11 Merslt-Blgny P Cru</t>
  </si>
  <si>
    <t>Vendange Sweet White</t>
  </si>
  <si>
    <t>Copain Monument Tree Pnt Nr</t>
  </si>
  <si>
    <t>Champagne Malard Grand Cru B</t>
  </si>
  <si>
    <t>Cyan Toro Zamora</t>
  </si>
  <si>
    <t>Bouvier Morey St Denis Rue d</t>
  </si>
  <si>
    <t>Ch Pagodes de Cos 10 Brdx</t>
  </si>
  <si>
    <t>Torna Sorrento Limoncello</t>
  </si>
  <si>
    <t>Nardi Brunello di Montalcino</t>
  </si>
  <si>
    <t>Steele 09 Bien Nacido Pnt Nr</t>
  </si>
  <si>
    <t>Forbidden Secret Pumpkin Crm</t>
  </si>
  <si>
    <t>King Rabbit Malbec Pay D'Oc</t>
  </si>
  <si>
    <t>Ch Reserve d La Cometesse 11</t>
  </si>
  <si>
    <t>Zerran Tinto Montsant</t>
  </si>
  <si>
    <t>Jaboulet Crozes Herm 10 Thal</t>
  </si>
  <si>
    <t>Trader Joe's Chard 720 Btls</t>
  </si>
  <si>
    <t>Zhenka Vodka 80 Proof</t>
  </si>
  <si>
    <t>Tempus Fugit Gran Classico</t>
  </si>
  <si>
    <t>Glen Moray 10 Yr Chard Cask</t>
  </si>
  <si>
    <t>Salmon &amp; Trout Bordeaux Blnc</t>
  </si>
  <si>
    <t>Jadot Beaune Bressandes 13</t>
  </si>
  <si>
    <t>Harthill Farms Chard</t>
  </si>
  <si>
    <t>Meletti Amaro</t>
  </si>
  <si>
    <t>Ch Godeau St Emilion 10 Cru</t>
  </si>
  <si>
    <t>Skyy Infusions Georgia Peach</t>
  </si>
  <si>
    <t>Ch Pez 12 St-Estephe</t>
  </si>
  <si>
    <t>Beat 3 Single Malt Whiskey</t>
  </si>
  <si>
    <t>A Bichot Merc Champs M</t>
  </si>
  <si>
    <t>Ch Cantemerie 12 Haut-Medoc</t>
  </si>
  <si>
    <t>Yosemite Road Red</t>
  </si>
  <si>
    <t>Looking Glass Cab Svgn</t>
  </si>
  <si>
    <t>Looking Glass Wh Znfdl</t>
  </si>
  <si>
    <t>Steph Avrn Chn Vielles Vig</t>
  </si>
  <si>
    <t>Casa Liliana Good Chard</t>
  </si>
  <si>
    <t>Prichard's Single Malt</t>
  </si>
  <si>
    <t>Jadot Savigny Bl Clos de Gue</t>
  </si>
  <si>
    <t>Ch Haut Piquat 09</t>
  </si>
  <si>
    <t>Casa Liliana Good Merlot</t>
  </si>
  <si>
    <t>Dalton Canaan Red</t>
  </si>
  <si>
    <t>Tempus Fugit de Violettes</t>
  </si>
  <si>
    <t>Pinnacle Vodka Gift Pak</t>
  </si>
  <si>
    <t>R Stemmler Carneros Pnt Nr E</t>
  </si>
  <si>
    <t>Grape &amp; Vine Pnt Grigio</t>
  </si>
  <si>
    <t>Chanrion Cote de Brouilly</t>
  </si>
  <si>
    <t>Ole Smoky Strawberry Lightin</t>
  </si>
  <si>
    <t>Ch La Croix Lartigue 09</t>
  </si>
  <si>
    <t>Cocchi Vermouth di Torino Sw</t>
  </si>
  <si>
    <t>Liberty Crk Pnt Grigio</t>
  </si>
  <si>
    <t>Jacobs Crk Sweet Red</t>
  </si>
  <si>
    <t>Leblon Cedilla Acai Liqueur</t>
  </si>
  <si>
    <t>Hobbs Crossbarn Pnt Nr RRV</t>
  </si>
  <si>
    <t>Soter Vyds North Vly Pnt Nr</t>
  </si>
  <si>
    <t>Circadia Cab Svgn Napa Vly</t>
  </si>
  <si>
    <t>Mark West Pnt Nr Santa Lucia</t>
  </si>
  <si>
    <t>Jadot Pernand Croix Blanc 12</t>
  </si>
  <si>
    <t>Georgi Watermelon Vodka</t>
  </si>
  <si>
    <t>Jadot Santenay Clos Rous 12</t>
  </si>
  <si>
    <t>Right Hand Man Syrah</t>
  </si>
  <si>
    <t>Oak Leaf Moscato</t>
  </si>
  <si>
    <t>Oak Leaf Pnt Grigio Cal</t>
  </si>
  <si>
    <t>Leroux Apple Schnapps</t>
  </si>
  <si>
    <t>Jadot Marsannay Clos Roy 12</t>
  </si>
  <si>
    <t>Batavia Arrack Rum</t>
  </si>
  <si>
    <t>Capt Morgan ParrotBayPassion</t>
  </si>
  <si>
    <t>Chevalier L'Aujardiere Chard</t>
  </si>
  <si>
    <t>Beniotome Sesame Shochu</t>
  </si>
  <si>
    <t>Staglin Salus Rthfd Chard</t>
  </si>
  <si>
    <t>Mercer Pnt Gris</t>
  </si>
  <si>
    <t>Mommy's Time Out Delicious R</t>
  </si>
  <si>
    <t>Ch de Bonhoste Red Brdx 09</t>
  </si>
  <si>
    <t>Hangar One Blueberry Vodka</t>
  </si>
  <si>
    <t>DiSaronno Amaretto</t>
  </si>
  <si>
    <t>Ch Petit Bocq Cru Borgeos 10</t>
  </si>
  <si>
    <t>Pinnacle Orange Whipped</t>
  </si>
  <si>
    <t>Don Q Coco Coconut Rum</t>
  </si>
  <si>
    <t>L'Enclos de Viaud Lalande Po</t>
  </si>
  <si>
    <t>Stratus Cab Franc VQA</t>
  </si>
  <si>
    <t>Brancott Estate 'B' Svgn Bl</t>
  </si>
  <si>
    <t>Kesselstatt Piesporter Gold</t>
  </si>
  <si>
    <t>Auchentoshan Classic Scotch</t>
  </si>
  <si>
    <t>Hangar One Citron</t>
  </si>
  <si>
    <t>Penfolds B28 Shiraz/Kalimna</t>
  </si>
  <si>
    <t>Nuvo Lemon Sorbet Liqueur</t>
  </si>
  <si>
    <t>Ch La Gordonne Chapelle Rose</t>
  </si>
  <si>
    <t>C'est La Vie Syrah-Grenache</t>
  </si>
  <si>
    <t>Herzog Kosher Wh Znfdl</t>
  </si>
  <si>
    <t>Hacienda Haro Lopez Cri Rsva</t>
  </si>
  <si>
    <t>Altadonna Vermentino</t>
  </si>
  <si>
    <t>St George Calif Citrus Vodka</t>
  </si>
  <si>
    <t>La Petite Maison Ventoux Bl</t>
  </si>
  <si>
    <t>Creme Yvette Liqueur</t>
  </si>
  <si>
    <t>Ch La Fleur Patris-Querre 09</t>
  </si>
  <si>
    <t>S S Pierce Ninety Nine Bl W</t>
  </si>
  <si>
    <t>G Bertrand T Jeffrsn Cremant</t>
  </si>
  <si>
    <t>Couvent des Thorins Moulin</t>
  </si>
  <si>
    <t>Rothman &amp; Winter Pear Liquer</t>
  </si>
  <si>
    <t>Riglos Gran Cab Svgn</t>
  </si>
  <si>
    <t>Flag Hill Heritage Rd NH</t>
  </si>
  <si>
    <t>Vina Cobos Cocodrilo Corte</t>
  </si>
  <si>
    <t>FLAVOR ESSENCE INC</t>
  </si>
  <si>
    <t>Flavor Essence Variety 5 Pak</t>
  </si>
  <si>
    <t>Brandborg Benchlands Pnt Nr</t>
  </si>
  <si>
    <t>Barbarossa Spiced Rum</t>
  </si>
  <si>
    <t>Ferreira 10-Yr Tawny Port</t>
  </si>
  <si>
    <t>Gifft Chardonnay</t>
  </si>
  <si>
    <t>Three Olives Jacked Apple</t>
  </si>
  <si>
    <t>Mermelada Sassy Red</t>
  </si>
  <si>
    <t>Douce Provence Pear Liqueur</t>
  </si>
  <si>
    <t>Z-52 Znfdl Lodi Old Vines</t>
  </si>
  <si>
    <t>Creta Olympia Red</t>
  </si>
  <si>
    <t>Pinnacle Cake Vodka</t>
  </si>
  <si>
    <t>Absolut Orient Apple Vodka</t>
  </si>
  <si>
    <t>Gordon Est Cab Svgn Columbia</t>
  </si>
  <si>
    <t>Bacardi Limon Traveler</t>
  </si>
  <si>
    <t>C Y Toro Carmenere Terrunyo</t>
  </si>
  <si>
    <t>Pascual Toso Cab Svgn Argn</t>
  </si>
  <si>
    <t>Jacobs Crk Moscato Rose</t>
  </si>
  <si>
    <t>Salers Apertif Gentiane</t>
  </si>
  <si>
    <t>Sule Susumaniello IGP</t>
  </si>
  <si>
    <t>Pazo de Galegos Albarino</t>
  </si>
  <si>
    <t>Sebastiani Merlot Sonoma</t>
  </si>
  <si>
    <t>Vigna Magana Dignus</t>
  </si>
  <si>
    <t>Chilcas Pinot Noir</t>
  </si>
  <si>
    <t>Dom Janasse Terre d'Argile</t>
  </si>
  <si>
    <t>Chambord Vodka</t>
  </si>
  <si>
    <t>Nyers Vyds Sage Canyon Red</t>
  </si>
  <si>
    <t>Occhio A Vento Vermentino</t>
  </si>
  <si>
    <t>New Amsterdam Red Berry Vdka</t>
  </si>
  <si>
    <t>Solar de Randez Crianza</t>
  </si>
  <si>
    <t>Skinnygirl Cucumber Vodka</t>
  </si>
  <si>
    <t>Joseph Mellot Reuilly Svgn B</t>
  </si>
  <si>
    <t>Ravines Gewurztraminer</t>
  </si>
  <si>
    <t>Skinnygirl Tangerine Vodka</t>
  </si>
  <si>
    <t>Cecchi Natio Organic Chianti</t>
  </si>
  <si>
    <t>Voss Svgn Blanc Napa Vly</t>
  </si>
  <si>
    <t>Geyser Peak Pnt Nr</t>
  </si>
  <si>
    <t>Nantucket Vyd Chard</t>
  </si>
  <si>
    <t>Pinnacle Atomic Hots</t>
  </si>
  <si>
    <t>Henri Bourgeois Svgn Blanc</t>
  </si>
  <si>
    <t>Merry Irish Cream Liqueur</t>
  </si>
  <si>
    <t>Mojoshot Blue Lagoon RTD</t>
  </si>
  <si>
    <t>Ranch 32 Chard</t>
  </si>
  <si>
    <t>Rhone Roger Sabon 13 CDR Rou</t>
  </si>
  <si>
    <t>De Martino Cab Svgn Estate</t>
  </si>
  <si>
    <t>Pezzi King Svgn Bl Dry Creek</t>
  </si>
  <si>
    <t>Chi Chi's Chocolate Malt RTD</t>
  </si>
  <si>
    <t>Vigne A Porrona Rosso</t>
  </si>
  <si>
    <t>Scoresby Scotch</t>
  </si>
  <si>
    <t>Vampire Transylvania Merlot</t>
  </si>
  <si>
    <t>Quara Malbec</t>
  </si>
  <si>
    <t>DeKuyper Mixed Berry Medley</t>
  </si>
  <si>
    <t>C Y Toro Diablo Red</t>
  </si>
  <si>
    <t>Bacardi Oakheart Spiced Trav</t>
  </si>
  <si>
    <t>M Chiarlo Gavi Wh</t>
  </si>
  <si>
    <t>The Club Mudslide</t>
  </si>
  <si>
    <t>12 Days of Pearls Gift Set</t>
  </si>
  <si>
    <t>Cherry On Top Sweet White</t>
  </si>
  <si>
    <t>DeKuyper Buttershots Trav</t>
  </si>
  <si>
    <t>Basilica Amaretto</t>
  </si>
  <si>
    <t>ZIPZ Pnt Grigio</t>
  </si>
  <si>
    <t>Pacifico Sur Rsv Malbec</t>
  </si>
  <si>
    <t>Ch Maycott Red</t>
  </si>
  <si>
    <t>Tussock Jumper Chard</t>
  </si>
  <si>
    <t>Mad Dogs &amp; Englishmen Jumil</t>
  </si>
  <si>
    <t>Tijuana White Tequilla</t>
  </si>
  <si>
    <t>Ch Lestiac Cotes de Bordeaux</t>
  </si>
  <si>
    <t>Redtree Moscato</t>
  </si>
  <si>
    <t>Promesses de France CdRhone</t>
  </si>
  <si>
    <t>Sauza Sparkling Margarita</t>
  </si>
  <si>
    <t>Kirkland Signature Supr Brdx</t>
  </si>
  <si>
    <t>Tracia Syrah</t>
  </si>
  <si>
    <t>Sauza Sprklg Wild Berry Marg</t>
  </si>
  <si>
    <t>Allen's Blue Curacao Liqueur</t>
  </si>
  <si>
    <t>Albero Sparkling Wh Organic</t>
  </si>
  <si>
    <t>Riunite Sweet White</t>
  </si>
  <si>
    <t>Firefly Ridge Chard</t>
  </si>
  <si>
    <t>Debauchery Pnt Nr</t>
  </si>
  <si>
    <t>Terruzzi &amp; Puthod Vernaccia</t>
  </si>
  <si>
    <t>Santa Rita Organic Svgn Bl</t>
  </si>
  <si>
    <t>Aresti Pnt Nr Curico Vly</t>
  </si>
  <si>
    <t>Smirnoff Light Strawberry</t>
  </si>
  <si>
    <t>Crown Royal Apple</t>
  </si>
  <si>
    <t>Concannon Glen Ellen Wh Zin</t>
  </si>
  <si>
    <t>The Club Strawbry Margarita</t>
  </si>
  <si>
    <t>Row Labels</t>
  </si>
  <si>
    <t>Grand Total</t>
  </si>
  <si>
    <t>Sum of TotalPurchaseDollars</t>
  </si>
  <si>
    <t>Vendor Name</t>
  </si>
  <si>
    <t>Total</t>
  </si>
  <si>
    <t>%Contri</t>
  </si>
  <si>
    <t>%Contribution</t>
  </si>
  <si>
    <t>UnsoldCapital</t>
  </si>
  <si>
    <t>Sum of TotalSalesDollars</t>
  </si>
  <si>
    <t>Sum</t>
  </si>
  <si>
    <t>Vendor Performance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</si>
</sst>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[&gt;=1000000]#,##0.0,,\ &quot;M&quot;;#,##0"/>
    <numFmt numFmtId="166" formatCode="[&gt;=1000000]#,##0.00,,\ &quot;M&quot;;#,##0.0"/>
    <numFmt numFmtId="167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3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164" fontId="0" fillId="0" borderId="0" xfId="0" applyNumberFormat="1"/>
    <xf numFmtId="0" fontId="2" fillId="2" borderId="0" xfId="0" applyFont="1" applyFill="1"/>
    <xf numFmtId="164" fontId="2" fillId="2" borderId="0" xfId="1" applyNumberFormat="1" applyFont="1" applyFill="1" applyAlignment="1">
      <alignment horizontal="center"/>
    </xf>
    <xf numFmtId="167" fontId="2" fillId="2" borderId="0" xfId="1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165" fontId="0" fillId="3" borderId="0" xfId="0" applyNumberFormat="1" applyFill="1"/>
    <xf numFmtId="0" fontId="3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166" fontId="2" fillId="2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0" formatCode="General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713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10 Vendors Contribution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039-45A2-A97D-D2142E24358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039-45A2-A97D-D2142E24358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039-45A2-A97D-D2142E24358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039-45A2-A97D-D2142E24358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039-45A2-A97D-D2142E24358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039-45A2-A97D-D2142E24358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039-45A2-A97D-D2142E24358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039-45A2-A97D-D2142E24358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039-45A2-A97D-D2142E24358A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039-45A2-A97D-D2142E2435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Donut_chart!$B$2:$B$11</c:f>
              <c:strCache>
                <c:ptCount val="10"/>
                <c:pt idx="0">
                  <c:v>DIAGEO NORTH AMERICA INC</c:v>
                </c:pt>
                <c:pt idx="1">
                  <c:v>MARTIGNETTI COMPANIES</c:v>
                </c:pt>
                <c:pt idx="2">
                  <c:v>PERNOD RICARD USA</c:v>
                </c:pt>
                <c:pt idx="3">
                  <c:v>JIM BEAM BRANDS COMPANY</c:v>
                </c:pt>
                <c:pt idx="4">
                  <c:v>BACARDI USA INC</c:v>
                </c:pt>
                <c:pt idx="5">
                  <c:v>CONSTELLATION BRANDS INC</c:v>
                </c:pt>
                <c:pt idx="6">
                  <c:v>BROWN-FORMAN CORP</c:v>
                </c:pt>
                <c:pt idx="7">
                  <c:v>E &amp; J GALLO WINERY</c:v>
                </c:pt>
                <c:pt idx="8">
                  <c:v>ULTRA BEVERAGE COMPANY LLP</c:v>
                </c:pt>
                <c:pt idx="9">
                  <c:v>M S WALKER INC</c:v>
                </c:pt>
              </c:strCache>
            </c:strRef>
          </c:cat>
          <c:val>
            <c:numRef>
              <c:f>Donut_chart!$D$2:$D$11</c:f>
              <c:numCache>
                <c:formatCode>0.0%</c:formatCode>
                <c:ptCount val="10"/>
                <c:pt idx="0">
                  <c:v>0.39668381197463082</c:v>
                </c:pt>
                <c:pt idx="1">
                  <c:v>0.20193270890642756</c:v>
                </c:pt>
                <c:pt idx="2">
                  <c:v>0.18886017147477815</c:v>
                </c:pt>
                <c:pt idx="3">
                  <c:v>0.18603445563201654</c:v>
                </c:pt>
                <c:pt idx="4">
                  <c:v>0.1380315992959518</c:v>
                </c:pt>
                <c:pt idx="5">
                  <c:v>0.120941481366882</c:v>
                </c:pt>
                <c:pt idx="6">
                  <c:v>0.10482961359277566</c:v>
                </c:pt>
                <c:pt idx="7">
                  <c:v>9.5562060211976663E-2</c:v>
                </c:pt>
                <c:pt idx="8">
                  <c:v>8.8424067383266761E-2</c:v>
                </c:pt>
                <c:pt idx="9">
                  <c:v>7.7316551042352383E-2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C-4EAD-8D56-4F174D63BC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Vendors By Sales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,,\ 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PivotTable_top_vendors!$E$3:$E$12</c:f>
              <c:strCache>
                <c:ptCount val="10"/>
                <c:pt idx="0">
                  <c:v>DIAGEO NORTH AMERICA INC</c:v>
                </c:pt>
                <c:pt idx="1">
                  <c:v>MARTIGNETTI COMPANIES</c:v>
                </c:pt>
                <c:pt idx="2">
                  <c:v>PERNOD RICARD USA</c:v>
                </c:pt>
                <c:pt idx="3">
                  <c:v>JIM BEAM BRANDS COMPANY</c:v>
                </c:pt>
                <c:pt idx="4">
                  <c:v>BACARDI USA INC</c:v>
                </c:pt>
                <c:pt idx="5">
                  <c:v>CONSTELLATION BRANDS INC</c:v>
                </c:pt>
                <c:pt idx="6">
                  <c:v>E &amp; J GALLO WINERY</c:v>
                </c:pt>
                <c:pt idx="7">
                  <c:v>BROWN-FORMAN CORP</c:v>
                </c:pt>
                <c:pt idx="8">
                  <c:v>ULTRA BEVERAGE COMPANY LLP</c:v>
                </c:pt>
                <c:pt idx="9">
                  <c:v>M S WALKER INC</c:v>
                </c:pt>
              </c:strCache>
            </c:strRef>
          </c:cat>
          <c:val>
            <c:numRef>
              <c:f>PivotTable_top_vendors!$F$3:$F$12</c:f>
              <c:numCache>
                <c:formatCode>General</c:formatCode>
                <c:ptCount val="10"/>
                <c:pt idx="0">
                  <c:v>67990099.419999897</c:v>
                </c:pt>
                <c:pt idx="1">
                  <c:v>39330359.360000037</c:v>
                </c:pt>
                <c:pt idx="2">
                  <c:v>32063196.18999999</c:v>
                </c:pt>
                <c:pt idx="3">
                  <c:v>31423020.459999986</c:v>
                </c:pt>
                <c:pt idx="4">
                  <c:v>24854817.139999997</c:v>
                </c:pt>
                <c:pt idx="5">
                  <c:v>24218745.650000017</c:v>
                </c:pt>
                <c:pt idx="6">
                  <c:v>18399899.460000008</c:v>
                </c:pt>
                <c:pt idx="7">
                  <c:v>18247230.649999995</c:v>
                </c:pt>
                <c:pt idx="8">
                  <c:v>16502544.310000021</c:v>
                </c:pt>
                <c:pt idx="9">
                  <c:v>14706458.509999996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B-48F3-A8CE-5BE03BC807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55664127"/>
        <c:axId val="755679967"/>
      </c:barChart>
      <c:catAx>
        <c:axId val="7556641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79967"/>
        <c:crosses val="autoZero"/>
        <c:auto val="1"/>
        <c:lblAlgn val="ctr"/>
        <c:lblOffset val="100"/>
        <c:noMultiLvlLbl val="0"/>
      </c:catAx>
      <c:valAx>
        <c:axId val="755679967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,,\ &quot;M&quot;" sourceLinked="0"/>
        <c:majorTickMark val="none"/>
        <c:minorTickMark val="none"/>
        <c:tickLblPos val="nextTo"/>
        <c:crossAx val="75566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10 Vendors Contribution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C-84C0-4A14-A4CF-9BCD12687CC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84C0-4A14-A4CF-9BCD12687CC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E-84C0-4A14-A4CF-9BCD12687CC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84C0-4A14-A4CF-9BCD12687CC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0-84C0-4A14-A4CF-9BCD12687CC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84C0-4A14-A4CF-9BCD12687CC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84C0-4A14-A4CF-9BCD12687CC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84C0-4A14-A4CF-9BCD12687CC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84C0-4A14-A4CF-9BCD12687CC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84C0-4A14-A4CF-9BCD12687C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Donut_chart!$B$2:$B$11</c:f>
              <c:strCache>
                <c:ptCount val="10"/>
                <c:pt idx="0">
                  <c:v>DIAGEO NORTH AMERICA INC</c:v>
                </c:pt>
                <c:pt idx="1">
                  <c:v>MARTIGNETTI COMPANIES</c:v>
                </c:pt>
                <c:pt idx="2">
                  <c:v>PERNOD RICARD USA</c:v>
                </c:pt>
                <c:pt idx="3">
                  <c:v>JIM BEAM BRANDS COMPANY</c:v>
                </c:pt>
                <c:pt idx="4">
                  <c:v>BACARDI USA INC</c:v>
                </c:pt>
                <c:pt idx="5">
                  <c:v>CONSTELLATION BRANDS INC</c:v>
                </c:pt>
                <c:pt idx="6">
                  <c:v>BROWN-FORMAN CORP</c:v>
                </c:pt>
                <c:pt idx="7">
                  <c:v>E &amp; J GALLO WINERY</c:v>
                </c:pt>
                <c:pt idx="8">
                  <c:v>ULTRA BEVERAGE COMPANY LLP</c:v>
                </c:pt>
                <c:pt idx="9">
                  <c:v>M S WALKER INC</c:v>
                </c:pt>
              </c:strCache>
            </c:strRef>
          </c:cat>
          <c:val>
            <c:numRef>
              <c:f>Donut_chart!$D$2:$D$11</c:f>
              <c:numCache>
                <c:formatCode>0.0%</c:formatCode>
                <c:ptCount val="10"/>
                <c:pt idx="0">
                  <c:v>0.39668381197463082</c:v>
                </c:pt>
                <c:pt idx="1">
                  <c:v>0.20193270890642756</c:v>
                </c:pt>
                <c:pt idx="2">
                  <c:v>0.18886017147477815</c:v>
                </c:pt>
                <c:pt idx="3">
                  <c:v>0.18603445563201654</c:v>
                </c:pt>
                <c:pt idx="4">
                  <c:v>0.1380315992959518</c:v>
                </c:pt>
                <c:pt idx="5">
                  <c:v>0.120941481366882</c:v>
                </c:pt>
                <c:pt idx="6">
                  <c:v>0.10482961359277566</c:v>
                </c:pt>
                <c:pt idx="7">
                  <c:v>9.5562060211976663E-2</c:v>
                </c:pt>
                <c:pt idx="8">
                  <c:v>8.8424067383266761E-2</c:v>
                </c:pt>
                <c:pt idx="9">
                  <c:v>7.7316551042352383E-2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4C0-4A14-A4CF-9BCD12687CC3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4C0-4A14-A4CF-9BCD12687CC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84C0-4A14-A4CF-9BCD12687CC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84C0-4A14-A4CF-9BCD12687CC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84C0-4A14-A4CF-9BCD12687CC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84C0-4A14-A4CF-9BCD12687CC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84C0-4A14-A4CF-9BCD12687CC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84C0-4A14-A4CF-9BCD12687CC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84C0-4A14-A4CF-9BCD12687CC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84C0-4A14-A4CF-9BCD12687CC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84C0-4A14-A4CF-9BCD12687C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Donut_chart!$B$2:$B$11</c:f>
              <c:strCache>
                <c:ptCount val="10"/>
                <c:pt idx="0">
                  <c:v>DIAGEO NORTH AMERICA INC</c:v>
                </c:pt>
                <c:pt idx="1">
                  <c:v>MARTIGNETTI COMPANIES</c:v>
                </c:pt>
                <c:pt idx="2">
                  <c:v>PERNOD RICARD USA</c:v>
                </c:pt>
                <c:pt idx="3">
                  <c:v>JIM BEAM BRANDS COMPANY</c:v>
                </c:pt>
                <c:pt idx="4">
                  <c:v>BACARDI USA INC</c:v>
                </c:pt>
                <c:pt idx="5">
                  <c:v>CONSTELLATION BRANDS INC</c:v>
                </c:pt>
                <c:pt idx="6">
                  <c:v>BROWN-FORMAN CORP</c:v>
                </c:pt>
                <c:pt idx="7">
                  <c:v>E &amp; J GALLO WINERY</c:v>
                </c:pt>
                <c:pt idx="8">
                  <c:v>ULTRA BEVERAGE COMPANY LLP</c:v>
                </c:pt>
                <c:pt idx="9">
                  <c:v>M S WALKER INC</c:v>
                </c:pt>
              </c:strCache>
            </c:strRef>
          </c:cat>
          <c:val>
            <c:numRef>
              <c:f>Donut_chart!$D$2:$D$11</c:f>
              <c:numCache>
                <c:formatCode>0.0%</c:formatCode>
                <c:ptCount val="10"/>
                <c:pt idx="0">
                  <c:v>0.39668381197463082</c:v>
                </c:pt>
                <c:pt idx="1">
                  <c:v>0.20193270890642756</c:v>
                </c:pt>
                <c:pt idx="2">
                  <c:v>0.18886017147477815</c:v>
                </c:pt>
                <c:pt idx="3">
                  <c:v>0.18603445563201654</c:v>
                </c:pt>
                <c:pt idx="4">
                  <c:v>0.1380315992959518</c:v>
                </c:pt>
                <c:pt idx="5">
                  <c:v>0.120941481366882</c:v>
                </c:pt>
                <c:pt idx="6">
                  <c:v>0.10482961359277566</c:v>
                </c:pt>
                <c:pt idx="7">
                  <c:v>9.5562060211976663E-2</c:v>
                </c:pt>
                <c:pt idx="8">
                  <c:v>8.8424067383266761E-2</c:v>
                </c:pt>
                <c:pt idx="9">
                  <c:v>7.7316551042352383E-2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4C0-4A14-A4CF-9BCD12687C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Vendors By Sales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,,\ 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PivotTable_top_vendors!$E$3:$E$12</c:f>
              <c:strCache>
                <c:ptCount val="10"/>
                <c:pt idx="0">
                  <c:v>DIAGEO NORTH AMERICA INC</c:v>
                </c:pt>
                <c:pt idx="1">
                  <c:v>MARTIGNETTI COMPANIES</c:v>
                </c:pt>
                <c:pt idx="2">
                  <c:v>PERNOD RICARD USA</c:v>
                </c:pt>
                <c:pt idx="3">
                  <c:v>JIM BEAM BRANDS COMPANY</c:v>
                </c:pt>
                <c:pt idx="4">
                  <c:v>BACARDI USA INC</c:v>
                </c:pt>
                <c:pt idx="5">
                  <c:v>CONSTELLATION BRANDS INC</c:v>
                </c:pt>
                <c:pt idx="6">
                  <c:v>E &amp; J GALLO WINERY</c:v>
                </c:pt>
                <c:pt idx="7">
                  <c:v>BROWN-FORMAN CORP</c:v>
                </c:pt>
                <c:pt idx="8">
                  <c:v>ULTRA BEVERAGE COMPANY LLP</c:v>
                </c:pt>
                <c:pt idx="9">
                  <c:v>M S WALKER INC</c:v>
                </c:pt>
              </c:strCache>
            </c:strRef>
          </c:cat>
          <c:val>
            <c:numRef>
              <c:f>PivotTable_top_vendors!$F$3:$F$12</c:f>
              <c:numCache>
                <c:formatCode>General</c:formatCode>
                <c:ptCount val="10"/>
                <c:pt idx="0">
                  <c:v>67990099.419999897</c:v>
                </c:pt>
                <c:pt idx="1">
                  <c:v>39330359.360000037</c:v>
                </c:pt>
                <c:pt idx="2">
                  <c:v>32063196.18999999</c:v>
                </c:pt>
                <c:pt idx="3">
                  <c:v>31423020.459999986</c:v>
                </c:pt>
                <c:pt idx="4">
                  <c:v>24854817.139999997</c:v>
                </c:pt>
                <c:pt idx="5">
                  <c:v>24218745.650000017</c:v>
                </c:pt>
                <c:pt idx="6">
                  <c:v>18399899.460000008</c:v>
                </c:pt>
                <c:pt idx="7">
                  <c:v>18247230.649999995</c:v>
                </c:pt>
                <c:pt idx="8">
                  <c:v>16502544.310000021</c:v>
                </c:pt>
                <c:pt idx="9">
                  <c:v>14706458.509999996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2-4274-920A-1144207B16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55664127"/>
        <c:axId val="755679967"/>
      </c:barChart>
      <c:catAx>
        <c:axId val="7556641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79967"/>
        <c:crosses val="autoZero"/>
        <c:auto val="1"/>
        <c:lblAlgn val="ctr"/>
        <c:lblOffset val="100"/>
        <c:noMultiLvlLbl val="0"/>
      </c:catAx>
      <c:valAx>
        <c:axId val="755679967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,,\ &quot;M&quot;" sourceLinked="0"/>
        <c:majorTickMark val="none"/>
        <c:minorTickMark val="none"/>
        <c:tickLblPos val="nextTo"/>
        <c:crossAx val="75566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0</xdr:rowOff>
    </xdr:from>
    <xdr:to>
      <xdr:col>17</xdr:col>
      <xdr:colOff>243840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F1377-19CD-587E-6707-3EEF0D260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13</xdr:row>
      <xdr:rowOff>0</xdr:rowOff>
    </xdr:from>
    <xdr:to>
      <xdr:col>10</xdr:col>
      <xdr:colOff>205740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9C908-FD9E-D654-9479-939888252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4</xdr:row>
      <xdr:rowOff>83820</xdr:rowOff>
    </xdr:from>
    <xdr:to>
      <xdr:col>2</xdr:col>
      <xdr:colOff>297180</xdr:colOff>
      <xdr:row>5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568AA7-B384-E0BC-AE1A-2374F2344867}"/>
            </a:ext>
          </a:extLst>
        </xdr:cNvPr>
        <xdr:cNvSpPr txBox="1"/>
      </xdr:nvSpPr>
      <xdr:spPr>
        <a:xfrm>
          <a:off x="876300" y="83820"/>
          <a:ext cx="1150620" cy="25146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rgbClr val="713100"/>
              </a:solidFill>
            </a:rPr>
            <a:t>Total Purchase $</a:t>
          </a:r>
        </a:p>
      </xdr:txBody>
    </xdr:sp>
    <xdr:clientData/>
  </xdr:twoCellAnchor>
  <xdr:oneCellAnchor>
    <xdr:from>
      <xdr:col>4</xdr:col>
      <xdr:colOff>563880</xdr:colOff>
      <xdr:row>4</xdr:row>
      <xdr:rowOff>76200</xdr:rowOff>
    </xdr:from>
    <xdr:ext cx="1196340" cy="32004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B2650CC-C68E-9B6F-9795-E73987E70DEC}"/>
            </a:ext>
          </a:extLst>
        </xdr:cNvPr>
        <xdr:cNvSpPr txBox="1"/>
      </xdr:nvSpPr>
      <xdr:spPr>
        <a:xfrm>
          <a:off x="3512820" y="76200"/>
          <a:ext cx="1196340" cy="32004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1">
              <a:solidFill>
                <a:srgbClr val="713100"/>
              </a:solidFill>
            </a:rPr>
            <a:t>Total Sales $</a:t>
          </a:r>
        </a:p>
      </xdr:txBody>
    </xdr:sp>
    <xdr:clientData/>
  </xdr:oneCellAnchor>
  <xdr:twoCellAnchor>
    <xdr:from>
      <xdr:col>8</xdr:col>
      <xdr:colOff>449580</xdr:colOff>
      <xdr:row>4</xdr:row>
      <xdr:rowOff>53340</xdr:rowOff>
    </xdr:from>
    <xdr:to>
      <xdr:col>10</xdr:col>
      <xdr:colOff>160020</xdr:colOff>
      <xdr:row>5</xdr:row>
      <xdr:rowOff>106680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F759762-1FB5-63FC-2643-180D0F6EFCFB}"/>
            </a:ext>
          </a:extLst>
        </xdr:cNvPr>
        <xdr:cNvSpPr txBox="1"/>
      </xdr:nvSpPr>
      <xdr:spPr>
        <a:xfrm>
          <a:off x="6050280" y="53340"/>
          <a:ext cx="1005840" cy="23622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accent5">
              <a:lumMod val="20000"/>
              <a:lumOff val="8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rgbClr val="713100"/>
              </a:solidFill>
            </a:rPr>
            <a:t>Gross Profit $</a:t>
          </a:r>
        </a:p>
      </xdr:txBody>
    </xdr:sp>
    <xdr:clientData/>
  </xdr:twoCellAnchor>
  <xdr:oneCellAnchor>
    <xdr:from>
      <xdr:col>16</xdr:col>
      <xdr:colOff>396240</xdr:colOff>
      <xdr:row>4</xdr:row>
      <xdr:rowOff>91440</xdr:rowOff>
    </xdr:from>
    <xdr:ext cx="1310640" cy="27432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9F38A55-1F5C-63A5-2804-1248CD9E953A}"/>
            </a:ext>
          </a:extLst>
        </xdr:cNvPr>
        <xdr:cNvSpPr txBox="1"/>
      </xdr:nvSpPr>
      <xdr:spPr>
        <a:xfrm>
          <a:off x="10949940" y="91440"/>
          <a:ext cx="1310640" cy="27432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1">
              <a:solidFill>
                <a:srgbClr val="713100"/>
              </a:solidFill>
            </a:rPr>
            <a:t>Unsold Capital $</a:t>
          </a:r>
        </a:p>
        <a:p>
          <a:endParaRPr lang="en-IN" sz="1100"/>
        </a:p>
      </xdr:txBody>
    </xdr:sp>
    <xdr:clientData/>
  </xdr:oneCellAnchor>
  <xdr:twoCellAnchor>
    <xdr:from>
      <xdr:col>1</xdr:col>
      <xdr:colOff>18143</xdr:colOff>
      <xdr:row>8</xdr:row>
      <xdr:rowOff>81642</xdr:rowOff>
    </xdr:from>
    <xdr:to>
      <xdr:col>6</xdr:col>
      <xdr:colOff>589642</xdr:colOff>
      <xdr:row>30</xdr:row>
      <xdr:rowOff>136072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DE4575-F6C7-4BFC-8590-4CF7FF945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12</xdr:col>
      <xdr:colOff>354418</xdr:colOff>
      <xdr:row>4</xdr:row>
      <xdr:rowOff>97465</xdr:rowOff>
    </xdr:from>
    <xdr:ext cx="1275907" cy="22151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47E716C-C845-BCAF-FD9E-DEE59DD44A96}"/>
            </a:ext>
          </a:extLst>
        </xdr:cNvPr>
        <xdr:cNvSpPr txBox="1"/>
      </xdr:nvSpPr>
      <xdr:spPr>
        <a:xfrm>
          <a:off x="8479465" y="97465"/>
          <a:ext cx="1275907" cy="22151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1">
              <a:solidFill>
                <a:srgbClr val="713100"/>
              </a:solidFill>
            </a:rPr>
            <a:t>Profit</a:t>
          </a:r>
          <a:r>
            <a:rPr lang="en-IN" sz="1100" b="1" baseline="0">
              <a:solidFill>
                <a:srgbClr val="713100"/>
              </a:solidFill>
            </a:rPr>
            <a:t> Margin(%)</a:t>
          </a:r>
          <a:endParaRPr lang="en-IN" sz="1100" b="1">
            <a:solidFill>
              <a:srgbClr val="713100"/>
            </a:solidFill>
          </a:endParaRPr>
        </a:p>
      </xdr:txBody>
    </xdr:sp>
    <xdr:clientData/>
  </xdr:oneCellAnchor>
  <xdr:twoCellAnchor>
    <xdr:from>
      <xdr:col>7</xdr:col>
      <xdr:colOff>480786</xdr:colOff>
      <xdr:row>8</xdr:row>
      <xdr:rowOff>90714</xdr:rowOff>
    </xdr:from>
    <xdr:to>
      <xdr:col>18</xdr:col>
      <xdr:colOff>607785</xdr:colOff>
      <xdr:row>30</xdr:row>
      <xdr:rowOff>108858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11D0D0-E010-4043-970E-06CFE477E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 Sharma" refreshedDate="45832.988195370373" createdVersion="8" refreshedVersion="8" minRefreshableVersion="3" recordCount="8564" xr:uid="{66A0BF37-3F76-4217-A856-896D455A9E82}">
  <cacheSource type="worksheet">
    <worksheetSource name="VendorSalesData"/>
  </cacheSource>
  <cacheFields count="18">
    <cacheField name="VendorNumber" numFmtId="0">
      <sharedItems containsSemiMixedTypes="0" containsString="0" containsNumber="1" containsInteger="1" minValue="2" maxValue="201359"/>
    </cacheField>
    <cacheField name="VendorName" numFmtId="0">
      <sharedItems count="119">
        <s v="BROWN-FORMAN CORP"/>
        <s v="MARTIGNETTI COMPANIES"/>
        <s v="PERNOD RICARD USA"/>
        <s v="DIAGEO NORTH AMERICA INC"/>
        <s v="BACARDI USA INC"/>
        <s v="JIM BEAM BRANDS COMPANY"/>
        <s v="MAJESTIC FINE WINES"/>
        <s v="ULTRA BEVERAGE COMPANY LLP"/>
        <s v="STOLI GROUP,(USA) LLC"/>
        <s v="PROXIMO SPIRITS INC."/>
        <s v="MOET HENNESSY USA INC"/>
        <s v="CAMPARI AMERICA"/>
        <s v="SAZERAC CO INC"/>
        <s v="CONSTELLATION BRANDS INC"/>
        <s v="M S WALKER INC"/>
        <s v="SAZERAC NORTH AMERICA INC."/>
        <s v="PALM BAY INTERNATIONAL INC"/>
        <s v="REMY COINTREAU USA INC"/>
        <s v="SIDNEY FRANK IMPORTING CO"/>
        <s v="E &amp; J GALLO WINERY"/>
        <s v="WILLIAM GRANT &amp; SONS INC"/>
        <s v="HEAVEN HILL DISTILLERIES"/>
        <s v="DISARONNO INTERNATIONAL LLC"/>
        <s v="EDRINGTON AMERICAS"/>
        <s v="CASTLE BRANDS CORP."/>
        <s v="SOUTHERN WINE &amp; SPIRITS NE"/>
        <s v="STE MICHELLE WINE ESTATES"/>
        <s v="TRINCHERO FAMILY ESTATES"/>
        <s v="MHW LTD"/>
        <s v="WINE GROUP INC"/>
        <s v="PERFECTA WINES"/>
        <s v="LUXCO INC"/>
        <s v="TREASURY WINE ESTATES"/>
        <s v="DIAGEO CHATEAU ESTATE WINES"/>
        <s v="SHAW ROSS INT L IMP LTD"/>
        <s v="PINE STATE TRADING CO"/>
        <s v="PHILLIPS PRODUCTS CO."/>
        <s v="CALEDONIA SPIRITS INC"/>
        <s v="STATE WINE &amp; SPIRITS"/>
        <s v="KOBRAND CORPORATION"/>
        <s v="BANFI PRODUCTS CORP"/>
        <s v="VINEYARD BRANDS INC"/>
        <s v="DELICATO VINEYARDS INC"/>
        <s v="DUGGANS DISTILLED PRODUCTS"/>
        <s v="Serralles Usa LLC"/>
        <s v="SEA HAGG DISTILLERY LLC"/>
        <s v="OLE SMOKY DISTILLERY LLC"/>
        <s v="VRANKEN AMERICA"/>
        <s v="KLIN SPIRITS LLC"/>
        <s v="FABRIZIA SPIRITS LLC"/>
        <s v="LATITUDE BEVERAGE COMPANY"/>
        <s v="FREDERICK WILDMAN &amp; SONS"/>
        <s v="MCCORMICK DISTILLING CO"/>
        <s v="CHARLES JACQUIN ET CIE INC"/>
        <s v="WESTERN SPIRITS BEVERAGE CO"/>
        <s v="MARSALLE COMPANY"/>
        <s v="AMERICAN VINTAGE BEVERAGE"/>
        <s v="MANGO BOTTLING INC"/>
        <s v="SWEET BABY VINEYARD"/>
        <s v="NICHE W &amp; S"/>
        <s v="LABELLE VYDS AND WINERY"/>
        <s v="FLAG HILL WINERY &amp; VINEYARD"/>
        <s v="PREMIUM PORT WINES, INC."/>
        <s v="Dunn Wine Brokers"/>
        <s v="WEIN BAUER INC"/>
        <s v="BULLY BOY DISTILLERS"/>
        <s v="ATLANTIC IMPORTING COMPANY"/>
        <s v="LAIRD &amp; CO"/>
        <s v="PREMIER DISTRIBUTORS"/>
        <s v="Russian Standard Vodka"/>
        <s v="VINILANDIA USA"/>
        <s v="PARK STREET IMPORTS LLC"/>
        <s v="TAKARA SAKE USA INC"/>
        <s v="SEA BREEZE CELLARS LLC"/>
        <s v="PSP WINES"/>
        <s v="TAMWORTH DISTILLING"/>
        <s v="ZORVINO VINEYARDS"/>
        <s v="SOUTHERN GLAZERS W&amp;S OF NE"/>
        <s v="HOOD RIVER DISTILLERS, Inc."/>
        <s v="CRUSH WINES"/>
        <s v="POVERTY LANE ORCHARDS"/>
        <s v="DJINN SPIRITS LLC"/>
        <s v="MOONLIGHT MEADERY"/>
        <s v="FORTUNE WINE BROKERS LLC"/>
        <s v="VINEXTRA INC"/>
        <s v="SURVILLE ENTERPRISES CORP"/>
        <s v="JEWELL TOWNE VINEYARDS"/>
        <s v="SWEETWATER FARM"/>
        <s v="TALL SHIP DISTILLERY LLC"/>
        <s v="SMOKY QUARTZ DISTILLERY LLC"/>
        <s v="ALTAMAR BRANDS LLC"/>
        <s v="CANDIA VINEYARDS"/>
        <s v="TY KU LLC"/>
        <s v="INCREDIBREW INC"/>
        <s v="STELLAR IMPORTING CO LLC"/>
        <s v="FULCHINO VINEYARD INC"/>
        <s v="ALISA CARR BEVERAGES"/>
        <s v="VINEDREA WINES LLC"/>
        <s v="BLACK PRINCE DISTILLERY INC"/>
        <s v="THE IMPORTED GRAPE LLC"/>
        <s v="WALPOLE MTN VIEW WINERY"/>
        <s v="HAUNTING WHISPER VYDS"/>
        <s v="Circa Wines"/>
        <s v="STAR INDUSTRIES INC."/>
        <s v="R.P.IMPORTS INC"/>
        <s v="THE PIERPONT GROUP LLC"/>
        <s v="BLACK ROCK SPIRITS LLC"/>
        <s v="CENTEUR IMPORTS LLC"/>
        <s v="AMERICAN SPIRITS EXCHANGE"/>
        <s v="BRONCO WINE COMPANY"/>
        <s v="ADAMBA IMPORTS INTL INC"/>
        <s v="HIGHLAND WINE MERCHANTS LLC"/>
        <s v="MILTONS DISTRIBUTING CO"/>
        <s v="IRA GOLDMAN AND WILLIAMS, LLP"/>
        <s v="FANTASY FINE WINES CORP"/>
        <s v="UNCORKED"/>
        <s v="SILVER MOUNTAIN CIDERS"/>
        <s v="CAPSTONE INTERNATIONAL"/>
        <s v="FLAVOR ESSENCE INC"/>
      </sharedItems>
    </cacheField>
    <cacheField name="Brand" numFmtId="0">
      <sharedItems containsSemiMixedTypes="0" containsString="0" containsNumber="1" containsInteger="1" minValue="58" maxValue="90631" count="8544">
        <n v="1233"/>
        <n v="3405"/>
        <n v="8068"/>
        <n v="4261"/>
        <n v="3545"/>
        <n v="3858"/>
        <n v="2589"/>
        <n v="3102"/>
        <n v="3489"/>
        <n v="1376"/>
        <n v="2585"/>
        <n v="2757"/>
        <n v="2663"/>
        <n v="6570"/>
        <n v="3650"/>
        <n v="2753"/>
        <n v="5364"/>
        <n v="8082"/>
        <n v="8680"/>
        <n v="4260"/>
        <n v="3348"/>
        <n v="3857"/>
        <n v="8112"/>
        <n v="126"/>
        <n v="3512"/>
        <n v="2120"/>
        <n v="8159"/>
        <n v="4243"/>
        <n v="6654"/>
        <n v="8512"/>
        <n v="3802"/>
        <n v="3826"/>
        <n v="42188"/>
        <n v="3423"/>
        <n v="5138"/>
        <n v="5734"/>
        <n v="4227"/>
        <n v="3505"/>
        <n v="1232"/>
        <n v="1385"/>
        <n v="5103"/>
        <n v="8000"/>
        <n v="2432"/>
        <n v="5365"/>
        <n v="3876"/>
        <n v="3913"/>
        <n v="3522"/>
        <n v="2114"/>
        <n v="11219"/>
        <n v="3893"/>
        <n v="811"/>
        <n v="2443"/>
        <n v="2127"/>
        <n v="6682"/>
        <n v="3798"/>
        <n v="4262"/>
        <n v="2015"/>
        <n v="1737"/>
        <n v="38370"/>
        <n v="6937"/>
        <n v="4689"/>
        <n v="3040"/>
        <n v="3625"/>
        <n v="7865"/>
        <n v="1346"/>
        <n v="5242"/>
        <n v="4722"/>
        <n v="6967"/>
        <n v="3630"/>
        <n v="2760"/>
        <n v="8178"/>
        <n v="5445"/>
        <n v="14006"/>
        <n v="3238"/>
        <n v="3980"/>
        <n v="3776"/>
        <n v="3746"/>
        <n v="3728"/>
        <n v="3243"/>
        <n v="5440"/>
        <n v="4245"/>
        <n v="36378"/>
        <n v="4198"/>
        <n v="24325"/>
        <n v="5735"/>
        <n v="5342"/>
        <n v="5311"/>
        <n v="19748"/>
        <n v="3668"/>
        <n v="2520"/>
        <n v="8202"/>
        <n v="3276"/>
        <n v="497"/>
        <n v="1883"/>
        <n v="2767"/>
        <n v="482"/>
        <n v="8778"/>
        <n v="1220"/>
        <n v="2418"/>
        <n v="8504"/>
        <n v="3684"/>
        <n v="14622"/>
        <n v="3246"/>
        <n v="8339"/>
        <n v="5312"/>
        <n v="1869"/>
        <n v="8622"/>
        <n v="1868"/>
        <n v="508"/>
        <n v="1180"/>
        <n v="4673"/>
        <n v="2143"/>
        <n v="11214"/>
        <n v="2646"/>
        <n v="8691"/>
        <n v="4330"/>
        <n v="4225"/>
        <n v="6479"/>
        <n v="3485"/>
        <n v="800"/>
        <n v="1345"/>
        <n v="1956"/>
        <n v="2932"/>
        <n v="5391"/>
        <n v="1384"/>
        <n v="38546"/>
        <n v="3982"/>
        <n v="3180"/>
        <n v="1789"/>
        <n v="1269"/>
        <n v="3456"/>
        <n v="23143"/>
        <n v="1231"/>
        <n v="3344"/>
        <n v="5191"/>
        <n v="3878"/>
        <n v="3352"/>
        <n v="3253"/>
        <n v="1921"/>
        <n v="4264"/>
        <n v="2752"/>
        <n v="3997"/>
        <n v="3234"/>
        <n v="1767"/>
        <n v="5337"/>
        <n v="4437"/>
        <n v="11213"/>
        <n v="5299"/>
        <n v="782"/>
        <n v="2889"/>
        <n v="3549"/>
        <n v="857"/>
        <n v="8506"/>
        <n v="14672"/>
        <n v="6579"/>
        <n v="2164"/>
        <n v="27854"/>
        <n v="3682"/>
        <n v="7878"/>
        <n v="1634"/>
        <n v="3444"/>
        <n v="2426"/>
        <n v="32915"/>
        <n v="35412"/>
        <n v="3840"/>
        <n v="3769"/>
        <n v="8815"/>
        <n v="3879"/>
        <n v="1375"/>
        <n v="41034"/>
        <n v="1545"/>
        <n v="2665"/>
        <n v="1770"/>
        <n v="6595"/>
        <n v="35472"/>
        <n v="5105"/>
        <n v="5153"/>
        <n v="4368"/>
        <n v="3488"/>
        <n v="8111"/>
        <n v="5921"/>
        <n v="40096"/>
        <n v="2756"/>
        <n v="15094"/>
        <n v="8612"/>
        <n v="6349"/>
        <n v="3351"/>
        <n v="8021"/>
        <n v="3788"/>
        <n v="8107"/>
        <n v="2692"/>
        <n v="1237"/>
        <n v="3851"/>
        <n v="8480"/>
        <n v="2645"/>
        <n v="812"/>
        <n v="40097"/>
        <n v="40425"/>
        <n v="3696"/>
        <n v="821"/>
        <n v="2788"/>
        <n v="171"/>
        <n v="3436"/>
        <n v="39335"/>
        <n v="4678"/>
        <n v="32826"/>
        <n v="2748"/>
        <n v="8526"/>
        <n v="115"/>
        <n v="4734"/>
        <n v="8498"/>
        <n v="4429"/>
        <n v="24327"/>
        <n v="4218"/>
        <n v="2398"/>
        <n v="2531"/>
        <n v="43223"/>
        <n v="3804"/>
        <n v="6565"/>
        <n v="29248"/>
        <n v="12771"/>
        <n v="1380"/>
        <n v="11826"/>
        <n v="8066"/>
        <n v="14706"/>
        <n v="3680"/>
        <n v="1278"/>
        <n v="5124"/>
        <n v="1398"/>
        <n v="3397"/>
        <n v="3614"/>
        <n v="1358"/>
        <n v="4269"/>
        <n v="2723"/>
        <n v="40545"/>
        <n v="31465"/>
        <n v="2062"/>
        <n v="8472"/>
        <n v="28947"/>
        <n v="8626"/>
        <n v="5315"/>
        <n v="273"/>
        <n v="567"/>
        <n v="3072"/>
        <n v="13665"/>
        <n v="33149"/>
        <n v="2287"/>
        <n v="36770"/>
        <n v="5891"/>
        <n v="3612"/>
        <n v="32648"/>
        <n v="3513"/>
        <n v="3427"/>
        <n v="46202"/>
        <n v="8537"/>
        <n v="15393"/>
        <n v="3726"/>
        <n v="44208"/>
        <n v="8473"/>
        <n v="19848"/>
        <n v="5101"/>
        <n v="8838"/>
        <n v="4226"/>
        <n v="2517"/>
        <n v="26948"/>
        <n v="4265"/>
        <n v="8288"/>
        <n v="1003"/>
        <n v="822"/>
        <n v="305"/>
        <n v="6575"/>
        <n v="4223"/>
        <n v="32906"/>
        <n v="8258"/>
        <n v="3694"/>
        <n v="3834"/>
        <n v="4478"/>
        <n v="35464"/>
        <n v="8451"/>
        <n v="10058"/>
        <n v="6983"/>
        <n v="2834"/>
        <n v="6725"/>
        <n v="14393"/>
        <n v="3295"/>
        <n v="1396"/>
        <n v="5491"/>
        <n v="11828"/>
        <n v="1955"/>
        <n v="3960"/>
        <n v="4199"/>
        <n v="35414"/>
        <n v="6650"/>
        <n v="597"/>
        <n v="2656"/>
        <n v="415"/>
        <n v="443"/>
        <n v="2374"/>
        <n v="2958"/>
        <n v="4359"/>
        <n v="3706"/>
        <n v="36771"/>
        <n v="27351"/>
        <n v="41213"/>
        <n v="1476"/>
        <n v="381"/>
        <n v="1892"/>
        <n v="3658"/>
        <n v="5661"/>
        <n v="8143"/>
        <n v="4267"/>
        <n v="3724"/>
        <n v="7345"/>
        <n v="2973"/>
        <n v="28147"/>
        <n v="27461"/>
        <n v="903"/>
        <n v="4174"/>
        <n v="5765"/>
        <n v="10723"/>
        <n v="2721"/>
        <n v="46379"/>
        <n v="5356"/>
        <n v="5111"/>
        <n v="3733"/>
        <n v="5096"/>
        <n v="3787"/>
        <n v="27735"/>
        <n v="38899"/>
        <n v="3534"/>
        <n v="3859"/>
        <n v="43809"/>
        <n v="3800"/>
        <n v="8462"/>
        <n v="44038"/>
        <n v="31487"/>
        <n v="3967"/>
        <n v="42764"/>
        <n v="4222"/>
        <n v="4652"/>
        <n v="1962"/>
        <n v="3606"/>
        <n v="3329"/>
        <n v="4268"/>
        <n v="3050"/>
        <n v="8441"/>
        <n v="6281"/>
        <n v="8166"/>
        <n v="10472"/>
        <n v="6824"/>
        <n v="3790"/>
        <n v="8513"/>
        <n v="5587"/>
        <n v="5447"/>
        <n v="3389"/>
        <n v="3938"/>
        <n v="5292"/>
        <n v="2436"/>
        <n v="15105"/>
        <n v="8023"/>
        <n v="4380"/>
        <n v="3529"/>
        <n v="40098"/>
        <n v="8517"/>
        <n v="22143"/>
        <n v="2886"/>
        <n v="1378"/>
        <n v="32907"/>
        <n v="20357"/>
        <n v="8670"/>
        <n v="4296"/>
        <n v="1379"/>
        <n v="8264"/>
        <n v="5505"/>
        <n v="6688"/>
        <n v="2570"/>
        <n v="2580"/>
        <n v="4662"/>
        <n v="4181"/>
        <n v="3422"/>
        <n v="8474"/>
        <n v="3656"/>
        <n v="8296"/>
        <n v="1382"/>
        <n v="966"/>
        <n v="33582"/>
        <n v="31915"/>
        <n v="20533"/>
        <n v="44547"/>
        <n v="16794"/>
        <n v="3364"/>
        <n v="8562"/>
        <n v="40337"/>
        <n v="20863"/>
        <n v="18893"/>
        <n v="3366"/>
        <n v="3761"/>
        <n v="8085"/>
        <n v="3704"/>
        <n v="4224"/>
        <n v="3835"/>
        <n v="14701"/>
        <n v="13661"/>
        <n v="8102"/>
        <n v="3637"/>
        <n v="4798"/>
        <n v="3827"/>
        <n v="1468"/>
        <n v="3818"/>
        <n v="5233"/>
        <n v="5392"/>
        <n v="24455"/>
        <n v="3158"/>
        <n v="5847"/>
        <n v="3272"/>
        <n v="3924"/>
        <n v="37822"/>
        <n v="33874"/>
        <n v="5109"/>
        <n v="2967"/>
        <n v="824"/>
        <n v="2890"/>
        <n v="16262"/>
        <n v="12181"/>
        <n v="11970"/>
        <n v="32263"/>
        <n v="41321"/>
        <n v="7715"/>
        <n v="43434"/>
        <n v="2894"/>
        <n v="8413"/>
        <n v="1239"/>
        <n v="8342"/>
        <n v="3452"/>
        <n v="5616"/>
        <n v="5849"/>
        <n v="3894"/>
        <n v="3782"/>
        <n v="5353"/>
        <n v="6351"/>
        <n v="807"/>
        <n v="12216"/>
        <n v="1961"/>
        <n v="3627"/>
        <n v="15527"/>
        <n v="10727"/>
        <n v="11825"/>
        <n v="3086"/>
        <n v="18988"/>
        <n v="2854"/>
        <n v="3497"/>
        <n v="6264"/>
        <n v="1896"/>
        <n v="21019"/>
        <n v="1388"/>
        <n v="8469"/>
        <n v="8678"/>
        <n v="6231"/>
        <n v="8424"/>
        <n v="4246"/>
        <n v="3699"/>
        <n v="8421"/>
        <n v="1465"/>
        <n v="26949"/>
        <n v="28889"/>
        <n v="8450"/>
        <n v="8627"/>
        <n v="3216"/>
        <n v="43225"/>
        <n v="3896"/>
        <n v="5219"/>
        <n v="12220"/>
        <n v="10421"/>
        <n v="1424"/>
        <n v="45822"/>
        <n v="45848"/>
        <n v="538"/>
        <n v="4187"/>
        <n v="3310"/>
        <n v="3511"/>
        <n v="3636"/>
        <n v="2125"/>
        <n v="23095"/>
        <n v="4066"/>
        <n v="1348"/>
        <n v="1060"/>
        <n v="23739"/>
        <n v="4194"/>
        <n v="8338"/>
        <n v="26945"/>
        <n v="5368"/>
        <n v="3679"/>
        <n v="1359"/>
        <n v="38888"/>
        <n v="34428"/>
        <n v="13940"/>
        <n v="6918"/>
        <n v="8746"/>
        <n v="3989"/>
        <n v="408"/>
        <n v="3527"/>
        <n v="3347"/>
        <n v="29169"/>
        <n v="6855"/>
        <n v="2373"/>
        <n v="34903"/>
        <n v="39087"/>
        <n v="3025"/>
        <n v="2017"/>
        <n v="8033"/>
        <n v="1373"/>
        <n v="32368"/>
        <n v="2587"/>
        <n v="743"/>
        <n v="6574"/>
        <n v="21208"/>
        <n v="2100"/>
        <n v="5382"/>
        <n v="16260"/>
        <n v="4939"/>
        <n v="8072"/>
        <n v="43872"/>
        <n v="2965"/>
        <n v="39384"/>
        <n v="4829"/>
        <n v="42422"/>
        <n v="31489"/>
        <n v="6162"/>
        <n v="21985"/>
        <n v="1637"/>
        <n v="5444"/>
        <n v="3286"/>
        <n v="4089"/>
        <n v="4221"/>
        <n v="5401"/>
        <n v="3837"/>
        <n v="676"/>
        <n v="3495"/>
        <n v="17176"/>
        <n v="4313"/>
        <n v="32749"/>
        <n v="3396"/>
        <n v="2586"/>
        <n v="4563"/>
        <n v="1174"/>
        <n v="34904"/>
        <n v="2755"/>
        <n v="2494"/>
        <n v="41072"/>
        <n v="3654"/>
        <n v="3237"/>
        <n v="3502"/>
        <n v="41253"/>
        <n v="3871"/>
        <n v="3038"/>
        <n v="3316"/>
        <n v="41751"/>
        <n v="77"/>
        <n v="3766"/>
        <n v="3923"/>
        <n v="4385"/>
        <n v="2989"/>
        <n v="27350"/>
        <n v="18743"/>
        <n v="31909"/>
        <n v="3830"/>
        <n v="4682"/>
        <n v="4916"/>
        <n v="24875"/>
        <n v="5750"/>
        <n v="35914"/>
        <n v="1595"/>
        <n v="17345"/>
        <n v="2619"/>
        <n v="21609"/>
        <n v="3054"/>
        <n v="984"/>
        <n v="1394"/>
        <n v="16289"/>
        <n v="14129"/>
        <n v="44511"/>
        <n v="32108"/>
        <n v="3821"/>
        <n v="10609"/>
        <n v="388"/>
        <n v="2954"/>
        <n v="6976"/>
        <n v="4135"/>
        <n v="4502"/>
        <n v="4528"/>
        <n v="4153"/>
        <n v="4291"/>
        <n v="2606"/>
        <n v="4488"/>
        <n v="19224"/>
        <n v="2780"/>
        <n v="24188"/>
        <n v="435"/>
        <n v="1848"/>
        <n v="3356"/>
        <n v="25269"/>
        <n v="44494"/>
        <n v="12212"/>
        <n v="40193"/>
        <n v="26383"/>
        <n v="27556"/>
        <n v="5170"/>
        <n v="19948"/>
        <n v="44717"/>
        <n v="8236"/>
        <n v="1244"/>
        <n v="8840"/>
        <n v="1281"/>
        <n v="4979"/>
        <n v="2518"/>
        <n v="4806"/>
        <n v="6649"/>
        <n v="43362"/>
        <n v="6451"/>
        <n v="1415"/>
        <n v="41212"/>
        <n v="4896"/>
        <n v="39479"/>
        <n v="3227"/>
        <n v="1271"/>
        <n v="41159"/>
        <n v="44712"/>
        <n v="4346"/>
        <n v="5060"/>
        <n v="1758"/>
        <n v="4732"/>
        <n v="46447"/>
        <n v="2960"/>
        <n v="8726"/>
        <n v="4634"/>
        <n v="2122"/>
        <n v="8323"/>
        <n v="4157"/>
        <n v="28163"/>
        <n v="8358"/>
        <n v="24088"/>
        <n v="4179"/>
        <n v="42099"/>
        <n v="8387"/>
        <n v="41252"/>
        <n v="15428"/>
        <n v="5758"/>
        <n v="8620"/>
        <n v="32924"/>
        <n v="3326"/>
        <n v="46021"/>
        <n v="3042"/>
        <n v="3690"/>
        <n v="5890"/>
        <n v="6933"/>
        <n v="26463"/>
        <n v="5058"/>
        <n v="10266"/>
        <n v="26092"/>
        <n v="8727"/>
        <n v="3583"/>
        <n v="16610"/>
        <n v="7221"/>
        <n v="4103"/>
        <n v="8214"/>
        <n v="5399"/>
        <n v="2751"/>
        <n v="4233"/>
        <n v="39356"/>
        <n v="8822"/>
        <n v="3754"/>
        <n v="3959"/>
        <n v="3882"/>
        <n v="1323"/>
        <n v="3667"/>
        <n v="3808"/>
        <n v="5254"/>
        <n v="4247"/>
        <n v="8781"/>
        <n v="8961"/>
        <n v="31186"/>
        <n v="3779"/>
        <n v="3687"/>
        <n v="19270"/>
        <n v="1249"/>
        <n v="2327"/>
        <n v="1734"/>
        <n v="3689"/>
        <n v="4679"/>
        <n v="1623"/>
        <n v="523"/>
        <n v="5033"/>
        <n v="44719"/>
        <n v="31231"/>
        <n v="2893"/>
        <n v="2499"/>
        <n v="4145"/>
        <n v="31320"/>
        <n v="6420"/>
        <n v="10957"/>
        <n v="4628"/>
        <n v="14930"/>
        <n v="8921"/>
        <n v="24419"/>
        <n v="8223"/>
        <n v="14342"/>
        <n v="6960"/>
        <n v="38457"/>
        <n v="8700"/>
        <n v="3457"/>
        <n v="3660"/>
        <n v="10236"/>
        <n v="8184"/>
        <n v="8398"/>
        <n v="8898"/>
        <n v="2476"/>
        <n v="3863"/>
        <n v="3201"/>
        <n v="5297"/>
        <n v="18347"/>
        <n v="28856"/>
        <n v="2783"/>
        <n v="3220"/>
        <n v="34427"/>
        <n v="361"/>
        <n v="18013"/>
        <n v="8440"/>
        <n v="5367"/>
        <n v="1330"/>
        <n v="405"/>
        <n v="32831"/>
        <n v="11957"/>
        <n v="3487"/>
        <n v="62"/>
        <n v="22019"/>
        <n v="44334"/>
        <n v="7716"/>
        <n v="8018"/>
        <n v="1397"/>
        <n v="2522"/>
        <n v="16806"/>
        <n v="4390"/>
        <n v="5221"/>
        <n v="4382"/>
        <n v="2117"/>
        <n v="8910"/>
        <n v="3515"/>
        <n v="3598"/>
        <n v="3899"/>
        <n v="6647"/>
        <n v="6938"/>
        <n v="5296"/>
        <n v="3041"/>
        <n v="5165"/>
        <n v="3584"/>
        <n v="8189"/>
        <n v="3820"/>
        <n v="39146"/>
        <n v="42874"/>
        <n v="4686"/>
        <n v="4410"/>
        <n v="24829"/>
        <n v="39523"/>
        <n v="2951"/>
        <n v="42462"/>
        <n v="2280"/>
        <n v="38850"/>
        <n v="8673"/>
        <n v="2628"/>
        <n v="3218"/>
        <n v="19636"/>
        <n v="7302"/>
        <n v="2132"/>
        <n v="4626"/>
        <n v="12213"/>
        <n v="1228"/>
        <n v="859"/>
        <n v="24996"/>
        <n v="2152"/>
        <n v="8370"/>
        <n v="3609"/>
        <n v="4229"/>
        <n v="1479"/>
        <n v="63"/>
        <n v="3085"/>
        <n v="3591"/>
        <n v="2696"/>
        <n v="12994"/>
        <n v="3762"/>
        <n v="6499"/>
        <n v="2986"/>
        <n v="1178"/>
        <n v="1876"/>
        <n v="12147"/>
        <n v="5725"/>
        <n v="2952"/>
        <n v="3768"/>
        <n v="4241"/>
        <n v="42766"/>
        <n v="1692"/>
        <n v="3133"/>
        <n v="1738"/>
        <n v="23273"/>
        <n v="13708"/>
        <n v="8737"/>
        <n v="3643"/>
        <n v="3936"/>
        <n v="32908"/>
        <n v="4201"/>
        <n v="1377"/>
        <n v="1875"/>
        <n v="5828"/>
        <n v="26732"/>
        <n v="24805"/>
        <n v="17865"/>
        <n v="5212"/>
        <n v="4664"/>
        <n v="5232"/>
        <n v="2992"/>
        <n v="2908"/>
        <n v="438"/>
        <n v="17504"/>
        <n v="43873"/>
        <n v="7341"/>
        <n v="8345"/>
        <n v="8040"/>
        <n v="32084"/>
        <n v="2944"/>
        <n v="2226"/>
        <n v="8761"/>
        <n v="4416"/>
        <n v="3486"/>
        <n v="5747"/>
        <n v="44228"/>
        <n v="8452"/>
        <n v="2554"/>
        <n v="4787"/>
        <n v="4294"/>
        <n v="26181"/>
        <n v="3961"/>
        <n v="4196"/>
        <n v="8144"/>
        <n v="6727"/>
        <n v="37656"/>
        <n v="376"/>
        <n v="3278"/>
        <n v="3794"/>
        <n v="38502"/>
        <n v="3593"/>
        <n v="2924"/>
        <n v="3209"/>
        <n v="6567"/>
        <n v="3123"/>
        <n v="1094"/>
        <n v="6599"/>
        <n v="8173"/>
        <n v="6569"/>
        <n v="8892"/>
        <n v="2694"/>
        <n v="1556"/>
        <n v="36380"/>
        <n v="43788"/>
        <n v="3608"/>
        <n v="18507"/>
        <n v="3100"/>
        <n v="5713"/>
        <n v="2675"/>
        <n v="2713"/>
        <n v="2435"/>
        <n v="11827"/>
        <n v="2644"/>
        <n v="3921"/>
        <n v="8395"/>
        <n v="858"/>
        <n v="2640"/>
        <n v="3314"/>
        <n v="4804"/>
        <n v="2956"/>
        <n v="2496"/>
        <n v="1886"/>
        <n v="3288"/>
        <n v="5805"/>
        <n v="4250"/>
        <n v="1890"/>
        <n v="8016"/>
        <n v="2438"/>
        <n v="3760"/>
        <n v="2366"/>
        <n v="3154"/>
        <n v="6660"/>
        <n v="2445"/>
        <n v="6876"/>
        <n v="1870"/>
        <n v="15229"/>
        <n v="43590"/>
        <n v="2604"/>
        <n v="4278"/>
        <n v="3368"/>
        <n v="6459"/>
        <n v="35913"/>
        <n v="4701"/>
        <n v="3745"/>
        <n v="2109"/>
        <n v="1728"/>
        <n v="653"/>
        <n v="3500"/>
        <n v="13430"/>
        <n v="31083"/>
        <n v="3925"/>
        <n v="5031"/>
        <n v="14078"/>
        <n v="13497"/>
        <n v="4249"/>
        <n v="3020"/>
        <n v="46023"/>
        <n v="6857"/>
        <n v="3221"/>
        <n v="4349"/>
        <n v="5694"/>
        <n v="20862"/>
        <n v="10451"/>
        <n v="6498"/>
        <n v="22899"/>
        <n v="999"/>
        <n v="4494"/>
        <n v="18106"/>
        <n v="3683"/>
        <n v="8312"/>
        <n v="2899"/>
        <n v="2676"/>
        <n v="6385"/>
        <n v="35442"/>
        <n v="4767"/>
        <n v="892"/>
        <n v="3390"/>
        <n v="2255"/>
        <n v="5358"/>
        <n v="2121"/>
        <n v="24779"/>
        <n v="13163"/>
        <n v="3556"/>
        <n v="8187"/>
        <n v="3150"/>
        <n v="3877"/>
        <n v="11141"/>
        <n v="6854"/>
        <n v="3915"/>
        <n v="9145"/>
        <n v="5396"/>
        <n v="9388"/>
        <n v="4783"/>
        <n v="3385"/>
        <n v="8346"/>
        <n v="34134"/>
        <n v="6213"/>
        <n v="6402"/>
        <n v="3046"/>
        <n v="2623"/>
        <n v="2368"/>
        <n v="8590"/>
        <n v="4370"/>
        <n v="3016"/>
        <n v="8329"/>
        <n v="3148"/>
        <n v="500"/>
        <n v="24907"/>
        <n v="2590"/>
        <n v="3343"/>
        <n v="8078"/>
        <n v="6249"/>
        <n v="24086"/>
        <n v="3652"/>
        <n v="14838"/>
        <n v="5731"/>
        <n v="2841"/>
        <n v="3532"/>
        <n v="8393"/>
        <n v="2155"/>
        <n v="8064"/>
        <n v="14240"/>
        <n v="24786"/>
        <n v="41537"/>
        <n v="31494"/>
        <n v="25511"/>
        <n v="8725"/>
        <n v="26399"/>
        <n v="41546"/>
        <n v="2749"/>
        <n v="2772"/>
        <n v="37731"/>
        <n v="3409"/>
        <n v="2136"/>
        <n v="8053"/>
        <n v="25846"/>
        <n v="5346"/>
        <n v="13458"/>
        <n v="29835"/>
        <n v="3836"/>
        <n v="4327"/>
        <n v="42350"/>
        <n v="4152"/>
        <n v="5952"/>
        <n v="36648"/>
        <n v="38898"/>
        <n v="3780"/>
        <n v="5042"/>
        <n v="4438"/>
        <n v="3226"/>
        <n v="5404"/>
        <n v="5817"/>
        <n v="6864"/>
        <n v="3089"/>
        <n v="4280"/>
        <n v="5480"/>
        <n v="3045"/>
        <n v="8218"/>
        <n v="12110"/>
        <n v="39413"/>
        <n v="18152"/>
        <n v="21101"/>
        <n v="3781"/>
        <n v="2247"/>
        <n v="7535"/>
        <n v="34905"/>
        <n v="3579"/>
        <n v="4945"/>
        <n v="5394"/>
        <n v="34460"/>
        <n v="5148"/>
        <n v="2082"/>
        <n v="3174"/>
        <n v="8203"/>
        <n v="10596"/>
        <n v="6681"/>
        <n v="6288"/>
        <n v="15355"/>
        <n v="1862"/>
        <n v="6524"/>
        <n v="5285"/>
        <n v="4064"/>
        <n v="11488"/>
        <n v="1389"/>
        <n v="2105"/>
        <n v="3736"/>
        <n v="5415"/>
        <n v="513"/>
        <n v="2838"/>
        <n v="8693"/>
        <n v="3425"/>
        <n v="40054"/>
        <n v="4412"/>
        <n v="3999"/>
        <n v="3693"/>
        <n v="32054"/>
        <n v="3503"/>
        <n v="17177"/>
        <n v="19507"/>
        <n v="3194"/>
        <n v="21033"/>
        <n v="5076"/>
        <n v="5525"/>
        <n v="8576"/>
        <n v="8275"/>
        <n v="8032"/>
        <n v="6581"/>
        <n v="3437"/>
        <n v="37828"/>
        <n v="21308"/>
        <n v="5626"/>
        <n v="23848"/>
        <n v="2631"/>
        <n v="1282"/>
        <n v="3462"/>
        <n v="3969"/>
        <n v="26248"/>
        <n v="5403"/>
        <n v="3763"/>
        <n v="3376"/>
        <n v="7320"/>
        <n v="41254"/>
        <n v="7254"/>
        <n v="3847"/>
        <n v="5316"/>
        <n v="41251"/>
        <n v="31866"/>
        <n v="7977"/>
        <n v="8497"/>
        <n v="1125"/>
        <n v="8273"/>
        <n v="4737"/>
        <n v="26426"/>
        <n v="6867"/>
        <n v="3354"/>
        <n v="2668"/>
        <n v="4234"/>
        <n v="8897"/>
        <n v="43092"/>
        <n v="17175"/>
        <n v="3842"/>
        <n v="2026"/>
        <n v="18027"/>
        <n v="8515"/>
        <n v="3107"/>
        <n v="19870"/>
        <n v="38133"/>
        <n v="46934"/>
        <n v="6319"/>
        <n v="2433"/>
        <n v="4320"/>
        <n v="5706"/>
        <n v="5810"/>
        <n v="8155"/>
        <n v="12775"/>
        <n v="6590"/>
        <n v="2690"/>
        <n v="6256"/>
        <n v="5146"/>
        <n v="5438"/>
        <n v="37904"/>
        <n v="35375"/>
        <n v="26285"/>
        <n v="25994"/>
        <n v="7159"/>
        <n v="2945"/>
        <n v="8893"/>
        <n v="3945"/>
        <n v="3731"/>
        <n v="8970"/>
        <n v="1258"/>
        <n v="44037"/>
        <n v="5815"/>
        <n v="32675"/>
        <n v="1464"/>
        <n v="5767"/>
        <n v="18868"/>
        <n v="5668"/>
        <n v="2465"/>
        <n v="3580"/>
        <n v="2979"/>
        <n v="25021"/>
        <n v="2602"/>
        <n v="5903"/>
        <n v="3420"/>
        <n v="5253"/>
        <n v="3725"/>
        <n v="6096"/>
        <n v="39256"/>
        <n v="3257"/>
        <n v="3388"/>
        <n v="7982"/>
        <n v="3947"/>
        <n v="4550"/>
        <n v="8730"/>
        <n v="42579"/>
        <n v="2975"/>
        <n v="2549"/>
        <n v="36523"/>
        <n v="5255"/>
        <n v="4343"/>
        <n v="19662"/>
        <n v="16819"/>
        <n v="31542"/>
        <n v="1993"/>
        <n v="7198"/>
        <n v="37786"/>
        <n v="1835"/>
        <n v="4932"/>
        <n v="3464"/>
        <n v="5676"/>
        <n v="1867"/>
        <n v="2790"/>
        <n v="7867"/>
        <n v="2917"/>
        <n v="24934"/>
        <n v="1273"/>
        <n v="5858"/>
        <n v="2647"/>
        <n v="2290"/>
        <n v="1639"/>
        <n v="3610"/>
        <n v="2212"/>
        <n v="3244"/>
        <n v="23595"/>
        <n v="6873"/>
        <n v="4270"/>
        <n v="28474"/>
        <n v="1760"/>
        <n v="6526"/>
        <n v="46734"/>
        <n v="1295"/>
        <n v="10626"/>
        <n v="4762"/>
        <n v="3890"/>
        <n v="1085"/>
        <n v="6984"/>
        <n v="6742"/>
        <n v="24631"/>
        <n v="35916"/>
        <n v="28658"/>
        <n v="4282"/>
        <n v="26250"/>
        <n v="34439"/>
        <n v="2534"/>
        <n v="12203"/>
        <n v="15922"/>
        <n v="21055"/>
        <n v="4050"/>
        <n v="2678"/>
        <n v="7978"/>
        <n v="6174"/>
        <n v="3161"/>
        <n v="8120"/>
        <n v="32649"/>
        <n v="11915"/>
        <n v="14805"/>
        <n v="6552"/>
        <n v="3883"/>
        <n v="2041"/>
        <n v="4130"/>
        <n v="45503"/>
        <n v="6278"/>
        <n v="3984"/>
        <n v="4796"/>
        <n v="5134"/>
        <n v="5597"/>
        <n v="79"/>
        <n v="34175"/>
        <n v="3172"/>
        <n v="5776"/>
        <n v="18641"/>
        <n v="19645"/>
        <n v="8437"/>
        <n v="6572"/>
        <n v="599"/>
        <n v="1355"/>
        <n v="2630"/>
        <n v="2769"/>
        <n v="32989"/>
        <n v="46201"/>
        <n v="19357"/>
        <n v="8823"/>
        <n v="3039"/>
        <n v="8962"/>
        <n v="5539"/>
        <n v="8448"/>
        <n v="377"/>
        <n v="1024"/>
        <n v="3104"/>
        <n v="19831"/>
        <n v="8628"/>
        <n v="2045"/>
        <n v="1383"/>
        <n v="27644"/>
        <n v="4258"/>
        <n v="7374"/>
        <n v="31454"/>
        <n v="27202"/>
        <n v="4149"/>
        <n v="1135"/>
        <n v="5334"/>
        <n v="19302"/>
        <n v="32479"/>
        <n v="8420"/>
        <n v="16129"/>
        <n v="3970"/>
        <n v="3910"/>
        <n v="934"/>
        <n v="21469"/>
        <n v="463"/>
        <n v="5197"/>
        <n v="1657"/>
        <n v="4176"/>
        <n v="24840"/>
        <n v="46985"/>
        <n v="10420"/>
        <n v="6183"/>
        <n v="2957"/>
        <n v="1395"/>
        <n v="21100"/>
        <n v="5142"/>
        <n v="26016"/>
        <n v="904"/>
        <n v="2862"/>
        <n v="5739"/>
        <n v="3607"/>
        <n v="2926"/>
        <n v="16669"/>
        <n v="27042"/>
        <n v="39750"/>
        <n v="2254"/>
        <n v="3918"/>
        <n v="2547"/>
        <n v="25808"/>
        <n v="13662"/>
        <n v="1727"/>
        <n v="2512"/>
        <n v="1515"/>
        <n v="2521"/>
        <n v="2828"/>
        <n v="6529"/>
        <n v="1309"/>
        <n v="8485"/>
        <n v="3476"/>
        <n v="34825"/>
        <n v="26817"/>
        <n v="3663"/>
        <n v="1989"/>
        <n v="8050"/>
        <n v="5714"/>
        <n v="2258"/>
        <n v="25138"/>
        <n v="661"/>
        <n v="21329"/>
        <n v="10874"/>
        <n v="8408"/>
        <n v="30602"/>
        <n v="46476"/>
        <n v="4363"/>
        <n v="24634"/>
        <n v="25883"/>
        <n v="8653"/>
        <n v="1725"/>
        <n v="4075"/>
        <n v="16441"/>
        <n v="28138"/>
        <n v="25577"/>
        <n v="3595"/>
        <n v="5759"/>
        <n v="6234"/>
        <n v="5348"/>
        <n v="3758"/>
        <n v="5375"/>
        <n v="1366"/>
        <n v="1880"/>
        <n v="8118"/>
        <n v="10443"/>
        <n v="42413"/>
        <n v="41714"/>
        <n v="37821"/>
        <n v="28890"/>
        <n v="7917"/>
        <n v="8131"/>
        <n v="35862"/>
        <n v="2810"/>
        <n v="211"/>
        <n v="33037"/>
        <n v="14054"/>
        <n v="5230"/>
        <n v="8819"/>
        <n v="17876"/>
        <n v="22963"/>
        <n v="4204"/>
        <n v="25832"/>
        <n v="8154"/>
        <n v="6126"/>
        <n v="5962"/>
        <n v="8103"/>
        <n v="5875"/>
        <n v="1226"/>
        <n v="1068"/>
        <n v="29212"/>
        <n v="33731"/>
        <n v="35959"/>
        <n v="27835"/>
        <n v="8361"/>
        <n v="290"/>
        <n v="39348"/>
        <n v="6861"/>
        <n v="8232"/>
        <n v="14551"/>
        <n v="1086"/>
        <n v="11460"/>
        <n v="5137"/>
        <n v="14363"/>
        <n v="45496"/>
        <n v="39691"/>
        <n v="2030"/>
        <n v="3547"/>
        <n v="3703"/>
        <n v="6651"/>
        <n v="18142"/>
        <n v="3919"/>
        <n v="5259"/>
        <n v="7849"/>
        <n v="8694"/>
        <n v="19940"/>
        <n v="31488"/>
        <n v="8619"/>
        <n v="4878"/>
        <n v="2532"/>
        <n v="1891"/>
        <n v="13638"/>
        <n v="24503"/>
        <n v="3887"/>
        <n v="2591"/>
        <n v="35664"/>
        <n v="5218"/>
        <n v="16828"/>
        <n v="7293"/>
        <n v="2906"/>
        <n v="942"/>
        <n v="4197"/>
        <n v="3335"/>
        <n v="2800"/>
        <n v="33032"/>
        <n v="7931"/>
        <n v="43877"/>
        <n v="13303"/>
        <n v="6495"/>
        <n v="1715"/>
        <n v="5333"/>
        <n v="41990"/>
        <n v="5833"/>
        <n v="5872"/>
        <n v="3791"/>
        <n v="7994"/>
        <n v="24303"/>
        <n v="3183"/>
        <n v="29431"/>
        <n v="37401"/>
        <n v="3524"/>
        <n v="2830"/>
        <n v="5330"/>
        <n v="178"/>
        <n v="2183"/>
        <n v="5410"/>
        <n v="2826"/>
        <n v="39593"/>
        <n v="1817"/>
        <n v="20532"/>
        <n v="14539"/>
        <n v="6881"/>
        <n v="4195"/>
        <n v="8386"/>
        <n v="34133"/>
        <n v="5215"/>
        <n v="6950"/>
        <n v="17707"/>
        <n v="2116"/>
        <n v="5149"/>
        <n v="2759"/>
        <n v="1704"/>
        <n v="4989"/>
        <n v="14818"/>
        <n v="8097"/>
        <n v="759"/>
        <n v="33143"/>
        <n v="8280"/>
        <n v="35393"/>
        <n v="17814"/>
        <n v="46830"/>
        <n v="870"/>
        <n v="8092"/>
        <n v="3168"/>
        <n v="24002"/>
        <n v="25202"/>
        <n v="24612"/>
        <n v="27203"/>
        <n v="3363"/>
        <n v="21032"/>
        <n v="5630"/>
        <n v="5462"/>
        <n v="18010"/>
        <n v="2161"/>
        <n v="8658"/>
        <n v="6523"/>
        <n v="5826"/>
        <n v="9037"/>
        <n v="27145"/>
        <n v="23712"/>
        <n v="8660"/>
        <n v="25524"/>
        <n v="12478"/>
        <n v="16320"/>
        <n v="6670"/>
        <n v="22079"/>
        <n v="19453"/>
        <n v="28579"/>
        <n v="31160"/>
        <n v="2912"/>
        <n v="44072"/>
        <n v="5489"/>
        <n v="13963"/>
        <n v="419"/>
        <n v="18951"/>
        <n v="14184"/>
        <n v="12111"/>
        <n v="23129"/>
        <n v="25036"/>
        <n v="44620"/>
        <n v="44854"/>
        <n v="46098"/>
        <n v="2083"/>
        <n v="8233"/>
        <n v="4283"/>
        <n v="5378"/>
        <n v="37071"/>
        <n v="2149"/>
        <n v="5090"/>
        <n v="4414"/>
        <n v="11456"/>
        <n v="450"/>
        <n v="5128"/>
        <n v="26456"/>
        <n v="8455"/>
        <n v="5669"/>
        <n v="6081"/>
        <n v="8262"/>
        <n v="8130"/>
        <n v="19934"/>
        <n v="2648"/>
        <n v="5560"/>
        <n v="37312"/>
        <n v="8135"/>
        <n v="5228"/>
        <n v="41530"/>
        <n v="38946"/>
        <n v="4764"/>
        <n v="17875"/>
        <n v="8442"/>
        <n v="28092"/>
        <n v="21317"/>
        <n v="2159"/>
        <n v="1489"/>
        <n v="2686"/>
        <n v="12697"/>
        <n v="3617"/>
        <n v="18107"/>
        <n v="7986"/>
        <n v="38549"/>
        <n v="10239"/>
        <n v="15232"/>
        <n v="21004"/>
        <n v="3315"/>
        <n v="38772"/>
        <n v="825"/>
        <n v="10579"/>
        <n v="4091"/>
        <n v="25711"/>
        <n v="13489"/>
        <n v="8265"/>
        <n v="3367"/>
        <n v="43365"/>
        <n v="23523"/>
        <n v="6329"/>
        <n v="27596"/>
        <n v="27801"/>
        <n v="3987"/>
        <n v="12109"/>
        <n v="2672"/>
        <n v="28260"/>
        <n v="5298"/>
        <n v="1746"/>
        <n v="3325"/>
        <n v="24286"/>
        <n v="4450"/>
        <n v="33348"/>
        <n v="25537"/>
        <n v="4724"/>
        <n v="19199"/>
        <n v="27813"/>
        <n v="5147"/>
        <n v="3498"/>
        <n v="37433"/>
        <n v="2035"/>
        <n v="3084"/>
        <n v="7868"/>
        <n v="44943"/>
        <n v="38131"/>
        <n v="3012"/>
        <n v="3626"/>
        <n v="2202"/>
        <n v="6396"/>
        <n v="2882"/>
        <n v="2199"/>
        <n v="25504"/>
        <n v="37792"/>
        <n v="13491"/>
        <n v="46424"/>
        <n v="29649"/>
        <n v="26557"/>
        <n v="4362"/>
        <n v="4404"/>
        <n v="41940"/>
        <n v="26427"/>
        <n v="8520"/>
        <n v="802"/>
        <n v="35666"/>
        <n v="19947"/>
        <n v="11196"/>
        <n v="1036"/>
        <n v="4228"/>
        <n v="37842"/>
        <n v="4565"/>
        <n v="25728"/>
        <n v="37984"/>
        <n v="35471"/>
        <n v="18642"/>
        <n v="426"/>
        <n v="6658"/>
        <n v="15548"/>
        <n v="17967"/>
        <n v="4683"/>
        <n v="5780"/>
        <n v="8101"/>
        <n v="2871"/>
        <n v="47090"/>
        <n v="19150"/>
        <n v="39708"/>
        <n v="25531"/>
        <n v="4447"/>
        <n v="6638"/>
        <n v="2722"/>
        <n v="13979"/>
        <n v="16380"/>
        <n v="7969"/>
        <n v="41143"/>
        <n v="25539"/>
        <n v="16749"/>
        <n v="6586"/>
        <n v="25540"/>
        <n v="3377"/>
        <n v="6553"/>
        <n v="5897"/>
        <n v="2742"/>
        <n v="10296"/>
        <n v="21834"/>
        <n v="24453"/>
        <n v="38652"/>
        <n v="3139"/>
        <n v="200"/>
        <n v="21864"/>
        <n v="14008"/>
        <n v="25290"/>
        <n v="6974"/>
        <n v="4938"/>
        <n v="8790"/>
        <n v="4345"/>
        <n v="27567"/>
        <n v="8808"/>
        <n v="8837"/>
        <n v="42881"/>
        <n v="17187"/>
        <n v="2514"/>
        <n v="8985"/>
        <n v="5836"/>
        <n v="5318"/>
        <n v="7340"/>
        <n v="8123"/>
        <n v="22569"/>
        <n v="2130"/>
        <n v="6293"/>
        <n v="8922"/>
        <n v="2598"/>
        <n v="21791"/>
        <n v="28548"/>
        <n v="757"/>
        <n v="7077"/>
        <n v="27817"/>
        <n v="3412"/>
        <n v="13258"/>
        <n v="21181"/>
        <n v="1812"/>
        <n v="2034"/>
        <n v="11499"/>
        <n v="4889"/>
        <n v="42421"/>
        <n v="23354"/>
        <n v="3727"/>
        <n v="3747"/>
        <n v="5697"/>
        <n v="4521"/>
        <n v="25716"/>
        <n v="2142"/>
        <n v="6455"/>
        <n v="39971"/>
        <n v="16877"/>
        <n v="192"/>
        <n v="25935"/>
        <n v="6958"/>
        <n v="5457"/>
        <n v="4303"/>
        <n v="592"/>
        <n v="3231"/>
        <n v="2270"/>
        <n v="19611"/>
        <n v="4522"/>
        <n v="30735"/>
        <n v="4422"/>
        <n v="12772"/>
        <n v="25505"/>
        <n v="23212"/>
        <n v="20446"/>
        <n v="21231"/>
        <n v="5202"/>
        <n v="34870"/>
        <n v="37678"/>
        <n v="46380"/>
        <n v="12586"/>
        <n v="8267"/>
        <n v="41965"/>
        <n v="19962"/>
        <n v="4882"/>
        <n v="4736"/>
        <n v="3755"/>
        <n v="20419"/>
        <n v="24846"/>
        <n v="36524"/>
        <n v="29996"/>
        <n v="1186"/>
        <n v="4702"/>
        <n v="8652"/>
        <n v="3870"/>
        <n v="24837"/>
        <n v="3578"/>
        <n v="515"/>
        <n v="5492"/>
        <n v="27512"/>
        <n v="15047"/>
        <n v="3176"/>
        <n v="8599"/>
        <n v="5627"/>
        <n v="42765"/>
        <n v="39254"/>
        <n v="24933"/>
        <n v="37313"/>
        <n v="2661"/>
        <n v="758"/>
        <n v="35976"/>
        <n v="15503"/>
        <n v="22387"/>
        <n v="13968"/>
        <n v="24310"/>
        <n v="24953"/>
        <n v="32796"/>
        <n v="26744"/>
        <n v="23635"/>
        <n v="24456"/>
        <n v="2085"/>
        <n v="6216"/>
        <n v="5246"/>
        <n v="16261"/>
        <n v="24887"/>
        <n v="2737"/>
        <n v="10254"/>
        <n v="24357"/>
        <n v="4334"/>
        <n v="4677"/>
        <n v="4513"/>
        <n v="2994"/>
        <n v="16758"/>
        <n v="34393"/>
        <n v="18806"/>
        <n v="40175"/>
        <n v="2625"/>
        <n v="8905"/>
        <n v="8496"/>
        <n v="2624"/>
        <n v="14004"/>
        <n v="35294"/>
        <n v="16837"/>
        <n v="16761"/>
        <n v="6448"/>
        <n v="2250"/>
        <n v="22584"/>
        <n v="47014"/>
        <n v="45460"/>
        <n v="12479"/>
        <n v="33038"/>
        <n v="8476"/>
        <n v="4309"/>
        <n v="26787"/>
        <n v="38369"/>
        <n v="1238"/>
        <n v="15824"/>
        <n v="16695"/>
        <n v="37657"/>
        <n v="8744"/>
        <n v="7991"/>
        <n v="12495"/>
        <n v="41033"/>
        <n v="8749"/>
        <n v="26275"/>
        <n v="12943"/>
        <n v="25510"/>
        <n v="16670"/>
        <n v="24592"/>
        <n v="12343"/>
        <n v="539"/>
        <n v="16394"/>
        <n v="3743"/>
        <n v="12227"/>
        <n v="19260"/>
        <n v="16328"/>
        <n v="11440"/>
        <n v="15138"/>
        <n v="27802"/>
        <n v="4670"/>
        <n v="19896"/>
        <n v="2818"/>
        <n v="38441"/>
        <n v="2795"/>
        <n v="41712"/>
        <n v="4317"/>
        <n v="8701"/>
        <n v="8654"/>
        <n v="1520"/>
        <n v="21951"/>
        <n v="2302"/>
        <n v="8978"/>
        <n v="8637"/>
        <n v="8655"/>
        <n v="19215"/>
        <n v="169"/>
        <n v="25163"/>
        <n v="8252"/>
        <n v="1133"/>
        <n v="2787"/>
        <n v="6273"/>
        <n v="14475"/>
        <n v="2595"/>
        <n v="4239"/>
        <n v="7718"/>
        <n v="2658"/>
        <n v="31201"/>
        <n v="23253"/>
        <n v="664"/>
        <n v="33873"/>
        <n v="7985"/>
        <n v="6224"/>
        <n v="13397"/>
        <n v="46381"/>
        <n v="3981"/>
        <n v="5251"/>
        <n v="21233"/>
        <n v="3695"/>
        <n v="7993"/>
        <n v="14895"/>
        <n v="2492"/>
        <n v="1964"/>
        <n v="8671"/>
        <n v="4178"/>
        <n v="43450"/>
        <n v="6285"/>
        <n v="19220"/>
        <n v="25934"/>
        <n v="39775"/>
        <n v="58"/>
        <n v="27515"/>
        <n v="5458"/>
        <n v="46764"/>
        <n v="3062"/>
        <n v="8379"/>
        <n v="25590"/>
        <n v="37235"/>
        <n v="1336"/>
        <n v="36473"/>
        <n v="6869"/>
        <n v="2856"/>
        <n v="10051"/>
        <n v="2182"/>
        <n v="25560"/>
        <n v="36161"/>
        <n v="40332"/>
        <n v="36558"/>
        <n v="27831"/>
        <n v="40055"/>
        <n v="4062"/>
        <n v="8057"/>
        <n v="809"/>
        <n v="1748"/>
        <n v="8172"/>
        <n v="2579"/>
        <n v="14416"/>
        <n v="5689"/>
        <n v="27867"/>
        <n v="18812"/>
        <n v="8664"/>
        <n v="21319"/>
        <n v="33587"/>
        <n v="41787"/>
        <n v="8200"/>
        <n v="5566"/>
        <n v="22758"/>
        <n v="12123"/>
        <n v="23382"/>
        <n v="3737"/>
        <n v="18865"/>
        <n v="233"/>
        <n v="2852"/>
        <n v="24369"/>
        <n v="2241"/>
        <n v="37046"/>
        <n v="5160"/>
        <n v="10895"/>
        <n v="8191"/>
        <n v="680"/>
        <n v="23987"/>
        <n v="12663"/>
        <n v="8482"/>
        <n v="33988"/>
        <n v="8036"/>
        <n v="4942"/>
        <n v="5977"/>
        <n v="5628"/>
        <n v="2246"/>
        <n v="42948"/>
        <n v="2237"/>
        <n v="25696"/>
        <n v="16179"/>
        <n v="6156"/>
        <n v="8847"/>
        <n v="25211"/>
        <n v="3784"/>
        <n v="26236"/>
        <n v="25522"/>
        <n v="3345"/>
        <n v="21201"/>
        <n v="2935"/>
        <n v="4211"/>
        <n v="15875"/>
        <n v="21129"/>
        <n v="1114"/>
        <n v="1744"/>
        <n v="20729"/>
        <n v="8110"/>
        <n v="25284"/>
        <n v="8295"/>
        <n v="27103"/>
        <n v="33682"/>
        <n v="4113"/>
        <n v="25373"/>
        <n v="7279"/>
        <n v="24995"/>
        <n v="44234"/>
        <n v="35103"/>
        <n v="43292"/>
        <n v="46060"/>
        <n v="8289"/>
        <n v="4299"/>
        <n v="8128"/>
        <n v="1001"/>
        <n v="5667"/>
        <n v="39517"/>
        <n v="2170"/>
        <n v="15356"/>
        <n v="7353"/>
        <n v="1386"/>
        <n v="17432"/>
        <n v="2622"/>
        <n v="20731"/>
        <n v="27368"/>
        <n v="23464"/>
        <n v="4007"/>
        <n v="23356"/>
        <n v="17748"/>
        <n v="13215"/>
        <n v="27830"/>
        <n v="4817"/>
        <n v="4779"/>
        <n v="31200"/>
        <n v="18551"/>
        <n v="13052"/>
        <n v="4351"/>
        <n v="311"/>
        <n v="5168"/>
        <n v="22914"/>
        <n v="19269"/>
        <n v="4624"/>
        <n v="6269"/>
        <n v="10453"/>
        <n v="2876"/>
        <n v="46621"/>
        <n v="6995"/>
        <n v="31497"/>
        <n v="38668"/>
        <n v="34430"/>
        <n v="8369"/>
        <n v="5740"/>
        <n v="3235"/>
        <n v="23229"/>
        <n v="3732"/>
        <n v="2245"/>
        <n v="4413"/>
        <n v="5893"/>
        <n v="43245"/>
        <n v="36262"/>
        <n v="13991"/>
        <n v="2145"/>
        <n v="8475"/>
        <n v="4054"/>
        <n v="22194"/>
        <n v="2333"/>
        <n v="42122"/>
        <n v="29077"/>
        <n v="3289"/>
        <n v="40053"/>
        <n v="2054"/>
        <n v="1532"/>
        <n v="31349"/>
        <n v="29128"/>
        <n v="7224"/>
        <n v="5808"/>
        <n v="31787"/>
        <n v="31493"/>
        <n v="22515"/>
        <n v="6206"/>
        <n v="3472"/>
        <n v="25419"/>
        <n v="384"/>
        <n v="3324"/>
        <n v="3951"/>
        <n v="8609"/>
        <n v="28069"/>
        <n v="21576"/>
        <n v="2329"/>
        <n v="34431"/>
        <n v="9147"/>
        <n v="5107"/>
        <n v="12368"/>
        <n v="15619"/>
        <n v="5133"/>
        <n v="24552"/>
        <n v="21859"/>
        <n v="16318"/>
        <n v="3764"/>
        <n v="14972"/>
        <n v="6980"/>
        <n v="8621"/>
        <n v="35411"/>
        <n v="15156"/>
        <n v="15146"/>
        <n v="17756"/>
        <n v="6755"/>
        <n v="1906"/>
        <n v="41711"/>
        <n v="15233"/>
        <n v="4386"/>
        <n v="5606"/>
        <n v="6596"/>
        <n v="25603"/>
        <n v="5087"/>
        <n v="19989"/>
        <n v="1347"/>
        <n v="19545"/>
        <n v="32090"/>
        <n v="26885"/>
        <n v="4480"/>
        <n v="15892"/>
        <n v="36284"/>
        <n v="11238"/>
        <n v="6692"/>
        <n v="38348"/>
        <n v="1339"/>
        <n v="25538"/>
        <n v="39648"/>
        <n v="27808"/>
        <n v="25561"/>
        <n v="36623"/>
        <n v="7891"/>
        <n v="39979"/>
        <n v="7725"/>
        <n v="5195"/>
        <n v="6535"/>
        <n v="8027"/>
        <n v="1781"/>
        <n v="2047"/>
        <n v="7262"/>
        <n v="6608"/>
        <n v="3458"/>
        <n v="33334"/>
        <n v="45885"/>
        <n v="6975"/>
        <n v="41713"/>
        <n v="23516"/>
        <n v="3929"/>
        <n v="4818"/>
        <n v="7992"/>
        <n v="1064"/>
        <n v="37541"/>
        <n v="24493"/>
        <n v="38476"/>
        <n v="33683"/>
        <n v="17168"/>
        <n v="15889"/>
        <n v="32832"/>
        <n v="40621"/>
        <n v="24151"/>
        <n v="6828"/>
        <n v="2816"/>
        <n v="1836"/>
        <n v="1365"/>
        <n v="3197"/>
        <n v="12069"/>
        <n v="5705"/>
        <n v="14975"/>
        <n v="5185"/>
        <n v="9109"/>
        <n v="7728"/>
        <n v="17162"/>
        <n v="2821"/>
        <n v="2593"/>
        <n v="37840"/>
        <n v="1023"/>
        <n v="25589"/>
        <n v="2655"/>
        <n v="3252"/>
        <n v="25295"/>
        <n v="2208"/>
        <n v="27429"/>
        <n v="8170"/>
        <n v="44337"/>
        <n v="3620"/>
        <n v="24697"/>
        <n v="37049"/>
        <n v="4580"/>
        <n v="19821"/>
        <n v="19376"/>
        <n v="20864"/>
        <n v="1343"/>
        <n v="31558"/>
        <n v="35578"/>
        <n v="18096"/>
        <n v="7537"/>
        <n v="16317"/>
        <n v="6116"/>
        <n v="3279"/>
        <n v="23692"/>
        <n v="13422"/>
        <n v="21341"/>
        <n v="2607"/>
        <n v="2214"/>
        <n v="12747"/>
        <n v="35413"/>
        <n v="36100"/>
        <n v="36992"/>
        <n v="7423"/>
        <n v="46093"/>
        <n v="40559"/>
        <n v="25714"/>
        <n v="9360"/>
        <n v="284"/>
        <n v="25046"/>
        <n v="44915"/>
        <n v="1798"/>
        <n v="4140"/>
        <n v="6356"/>
        <n v="5027"/>
        <n v="6542"/>
        <n v="28081"/>
        <n v="15035"/>
        <n v="13948"/>
        <n v="12211"/>
        <n v="36383"/>
        <n v="6193"/>
        <n v="26716"/>
        <n v="8171"/>
        <n v="39717"/>
        <n v="2682"/>
        <n v="31466"/>
        <n v="13723"/>
        <n v="168"/>
        <n v="19926"/>
        <n v="34429"/>
        <n v="6225"/>
        <n v="2639"/>
        <n v="14991"/>
        <n v="16326"/>
        <n v="1893"/>
        <n v="5662"/>
        <n v="6433"/>
        <n v="6859"/>
        <n v="25289"/>
        <n v="15827"/>
        <n v="9358"/>
        <n v="32546"/>
        <n v="18742"/>
        <n v="5771"/>
        <n v="36620"/>
        <n v="42255"/>
        <n v="43359"/>
        <n v="36199"/>
        <n v="4018"/>
        <n v="13225"/>
        <n v="4431"/>
        <n v="3941"/>
        <n v="8696"/>
        <n v="18857"/>
        <n v="26153"/>
        <n v="23649"/>
        <n v="5702"/>
        <n v="22275"/>
        <n v="26558"/>
        <n v="13461"/>
        <n v="15194"/>
        <n v="28114"/>
        <n v="8500"/>
        <n v="45769"/>
        <n v="13807"/>
        <n v="368"/>
        <n v="19671"/>
        <n v="1070"/>
        <n v="8617"/>
        <n v="25387"/>
        <n v="16159"/>
        <n v="15009"/>
        <n v="17011"/>
        <n v="5502"/>
        <n v="25124"/>
        <n v="3640"/>
        <n v="37926"/>
        <n v="20483"/>
        <n v="28682"/>
        <n v="8689"/>
        <n v="13141"/>
        <n v="5125"/>
        <n v="25649"/>
        <n v="6226"/>
        <n v="3439"/>
        <n v="8788"/>
        <n v="6312"/>
        <n v="23191"/>
        <n v="3460"/>
        <n v="38181"/>
        <n v="2448"/>
        <n v="3362"/>
        <n v="19001"/>
        <n v="5708"/>
        <n v="5773"/>
        <n v="36874"/>
        <n v="17163"/>
        <n v="8113"/>
        <n v="6105"/>
        <n v="14439"/>
        <n v="2464"/>
        <n v="6173"/>
        <n v="6150"/>
        <n v="3829"/>
        <n v="25578"/>
        <n v="3134"/>
        <n v="25197"/>
        <n v="44081"/>
        <n v="11888"/>
        <n v="28214"/>
        <n v="2312"/>
        <n v="46551"/>
        <n v="12901"/>
        <n v="90631"/>
        <n v="34504"/>
        <n v="7990"/>
        <n v="6360"/>
        <n v="25992"/>
        <n v="15230"/>
        <n v="19218"/>
        <n v="24768"/>
        <n v="8359"/>
        <n v="17073"/>
        <n v="5192"/>
        <n v="38897"/>
        <n v="12773"/>
        <n v="25870"/>
        <n v="16314"/>
        <n v="3204"/>
        <n v="16843"/>
        <n v="14279"/>
        <n v="5468"/>
        <n v="26091"/>
        <n v="3797"/>
        <n v="6593"/>
        <n v="8780"/>
        <n v="21326"/>
        <n v="32968"/>
        <n v="46458"/>
        <n v="6398"/>
        <n v="2982"/>
        <n v="25210"/>
        <n v="8535"/>
        <n v="6015"/>
        <n v="20398"/>
        <n v="8327"/>
        <n v="17954"/>
        <n v="7996"/>
        <n v="22039"/>
        <n v="8491"/>
        <n v="44362"/>
        <n v="16351"/>
        <n v="2042"/>
        <n v="24686"/>
        <n v="13694"/>
        <n v="294"/>
        <n v="3944"/>
        <n v="13086"/>
        <n v="41970"/>
        <n v="3909"/>
        <n v="25966"/>
        <n v="26821"/>
        <n v="25988"/>
        <n v="2822"/>
        <n v="42420"/>
        <n v="10357"/>
        <n v="18600"/>
        <n v="2839"/>
        <n v="5696"/>
        <n v="44340"/>
        <n v="6429"/>
        <n v="39357"/>
        <n v="42053"/>
        <n v="31277"/>
        <n v="32545"/>
        <n v="37048"/>
        <n v="24648"/>
        <n v="15007"/>
        <n v="6584"/>
        <n v="8124"/>
        <n v="19556"/>
        <n v="25932"/>
        <n v="29352"/>
        <n v="23271"/>
        <n v="2609"/>
        <n v="5655"/>
        <n v="24665"/>
        <n v="2808"/>
        <n v="8674"/>
        <n v="25704"/>
        <n v="14631"/>
        <n v="3528"/>
        <n v="5187"/>
        <n v="6655"/>
        <n v="159"/>
        <n v="33039"/>
        <n v="6735"/>
        <n v="2207"/>
        <n v="8741"/>
        <n v="34996"/>
        <n v="2946"/>
        <n v="3189"/>
        <n v="13663"/>
        <n v="8444"/>
        <n v="854"/>
        <n v="7860"/>
        <n v="24289"/>
        <n v="24928"/>
        <n v="27503"/>
        <n v="17906"/>
        <n v="8677"/>
        <n v="14623"/>
        <n v="24146"/>
        <n v="20447"/>
        <n v="25519"/>
        <n v="5194"/>
        <n v="4498"/>
        <n v="22289"/>
        <n v="18381"/>
        <n v="8368"/>
        <n v="28946"/>
        <n v="24378"/>
        <n v="6267"/>
        <n v="3306"/>
        <n v="45322"/>
        <n v="1771"/>
        <n v="46600"/>
        <n v="28681"/>
        <n v="38681"/>
        <n v="8096"/>
        <n v="17016"/>
        <n v="37785"/>
        <n v="10238"/>
        <n v="5877"/>
        <n v="24096"/>
        <n v="44911"/>
        <n v="16656"/>
        <n v="26551"/>
        <n v="22583"/>
        <n v="41405"/>
        <n v="44035"/>
        <n v="18733"/>
        <n v="1038"/>
        <n v="3525"/>
        <n v="2008"/>
        <n v="19223"/>
        <n v="23270"/>
        <n v="38859"/>
        <n v="2048"/>
        <n v="4232"/>
        <n v="24193"/>
        <n v="3805"/>
        <n v="18427"/>
        <n v="20725"/>
        <n v="8464"/>
        <n v="31119"/>
        <n v="3939"/>
        <n v="2740"/>
        <n v="26966"/>
        <n v="44107"/>
        <n v="36063"/>
        <n v="1276"/>
        <n v="173"/>
        <n v="10441"/>
        <n v="649"/>
        <n v="31541"/>
        <n v="3773"/>
        <n v="13978"/>
        <n v="16477"/>
        <n v="18568"/>
        <n v="10927"/>
        <n v="26827"/>
        <n v="5070"/>
        <n v="29942"/>
        <n v="6477"/>
        <n v="45535"/>
        <n v="27514"/>
        <n v="31618"/>
        <n v="8237"/>
        <n v="24535"/>
        <n v="21965"/>
        <n v="44233"/>
        <n v="2879"/>
        <n v="26317"/>
        <n v="32988"/>
        <n v="39411"/>
        <n v="2235"/>
        <n v="13097"/>
        <n v="10735"/>
        <n v="46489"/>
        <n v="28888"/>
        <n v="8534"/>
        <n v="29619"/>
        <n v="2230"/>
        <n v="6946"/>
        <n v="35088"/>
        <n v="13278"/>
        <n v="39450"/>
        <n v="29616"/>
        <n v="25703"/>
        <n v="27361"/>
        <n v="21232"/>
        <n v="27276"/>
        <n v="7282"/>
        <n v="25725"/>
        <n v="1920"/>
        <n v="31971"/>
        <n v="2171"/>
        <n v="5130"/>
        <n v="11821"/>
        <n v="2209"/>
        <n v="2466"/>
        <n v="19121"/>
        <n v="43432"/>
        <n v="15193"/>
        <n v="18813"/>
        <n v="38483"/>
        <n v="43798"/>
        <n v="3998"/>
        <n v="46568"/>
        <n v="22441"/>
        <n v="41827"/>
        <n v="8454"/>
        <n v="12666"/>
        <n v="829"/>
        <n v="29407"/>
        <n v="16829"/>
        <n v="39518"/>
        <n v="15321"/>
        <n v="29353"/>
        <n v="1535"/>
        <n v="22027"/>
        <n v="15228"/>
        <n v="14383"/>
        <n v="34951"/>
        <n v="44182"/>
        <n v="21824"/>
        <n v="26143"/>
        <n v="33579"/>
        <n v="24753"/>
        <n v="16805"/>
        <n v="26462"/>
        <n v="32294"/>
        <n v="8205"/>
        <n v="26683"/>
        <n v="44266"/>
        <n v="12465"/>
        <n v="6195"/>
        <n v="6896"/>
        <n v="5741"/>
        <n v="659"/>
        <n v="23973"/>
        <n v="37121"/>
        <n v="28262"/>
        <n v="4263"/>
        <n v="598"/>
        <n v="1136"/>
        <n v="43808"/>
        <n v="28775"/>
        <n v="15315"/>
        <n v="5707"/>
        <n v="24029"/>
        <n v="2990"/>
        <n v="20557"/>
        <n v="23307"/>
        <n v="19329"/>
        <n v="938"/>
        <n v="24489"/>
        <n v="25706"/>
        <n v="2878"/>
        <n v="31163"/>
        <n v="20204"/>
        <n v="25876"/>
        <n v="8149"/>
        <n v="39062"/>
        <n v="38528"/>
        <n v="13930"/>
        <n v="37435"/>
        <n v="28258"/>
        <n v="2746"/>
        <n v="24778"/>
        <n v="13793"/>
        <n v="16352"/>
        <n v="8458"/>
        <n v="7358"/>
        <n v="38950"/>
        <n v="27065"/>
        <n v="4483"/>
        <n v="4358"/>
        <n v="15089"/>
        <n v="35960"/>
        <n v="36750"/>
        <n v="44145"/>
        <n v="22662"/>
        <n v="22344"/>
        <n v="175"/>
        <n v="6227"/>
        <n v="15470"/>
        <n v="5855"/>
        <n v="37826"/>
        <n v="20523"/>
        <n v="3233"/>
        <n v="14415"/>
        <n v="28887"/>
        <n v="29192"/>
        <n v="19814"/>
        <n v="3373"/>
        <n v="11854"/>
        <n v="28580"/>
        <n v="39410"/>
        <n v="12505"/>
        <n v="24604"/>
        <n v="2059"/>
        <n v="36573"/>
        <n v="22801"/>
        <n v="19782"/>
        <n v="8059"/>
        <n v="25573"/>
        <n v="19855"/>
        <n v="20255"/>
        <n v="36991"/>
        <n v="34137"/>
        <n v="24771"/>
        <n v="10680"/>
        <n v="43131"/>
        <n v="26428"/>
        <n v="25570"/>
        <n v="41786"/>
        <n v="25569"/>
        <n v="5270"/>
        <n v="25705"/>
        <n v="4147"/>
        <n v="32107"/>
        <n v="13492"/>
        <n v="8298"/>
        <n v="18950"/>
        <n v="8704"/>
        <n v="12520"/>
        <n v="15743"/>
        <n v="38178"/>
        <n v="13147"/>
        <n v="21145"/>
        <n v="26606"/>
        <n v="3320"/>
        <n v="24842"/>
        <n v="19494"/>
        <n v="2617"/>
        <n v="13792"/>
        <n v="283"/>
        <n v="25506"/>
        <n v="580"/>
        <n v="43920"/>
        <n v="13931"/>
        <n v="35581"/>
        <n v="8212"/>
        <n v="5196"/>
        <n v="44148"/>
        <n v="2611"/>
        <n v="21752"/>
        <n v="13854"/>
        <n v="31172"/>
        <n v="26755"/>
        <n v="14983"/>
        <n v="42399"/>
        <n v="25656"/>
        <n v="11414"/>
        <n v="21552"/>
        <n v="5681"/>
        <n v="7261"/>
        <n v="17985"/>
        <n v="23349"/>
        <n v="37849"/>
        <n v="39654"/>
        <n v="32652"/>
        <n v="27591"/>
        <n v="16175"/>
        <n v="6214"/>
        <n v="18423"/>
        <n v="162"/>
        <n v="17330"/>
        <n v="2991"/>
        <n v="33370"/>
        <n v="5003"/>
        <n v="38406"/>
        <n v="14810"/>
        <n v="13958"/>
        <n v="3210"/>
        <n v="17324"/>
        <n v="21534"/>
        <n v="19258"/>
        <n v="16814"/>
        <n v="18368"/>
        <n v="896"/>
        <n v="18375"/>
        <n v="4040"/>
        <n v="1188"/>
        <n v="33819"/>
        <n v="7266"/>
        <n v="2792"/>
        <n v="25587"/>
        <n v="23778"/>
        <n v="17316"/>
        <n v="7995"/>
        <n v="46453"/>
        <n v="45770"/>
        <n v="8623"/>
        <n v="2412"/>
        <n v="45474"/>
        <n v="34850"/>
        <n v="5155"/>
        <n v="100"/>
        <n v="2080"/>
        <n v="20167"/>
        <n v="3639"/>
        <n v="35918"/>
        <n v="34752"/>
        <n v="1620"/>
        <n v="37604"/>
        <n v="16484"/>
        <n v="22362"/>
        <n v="25509"/>
        <n v="3153"/>
        <n v="18877"/>
        <n v="42264"/>
        <n v="15980"/>
        <n v="31203"/>
        <n v="27799"/>
        <n v="26318"/>
        <n v="23650"/>
        <n v="20699"/>
        <n v="31500"/>
        <n v="3386"/>
        <n v="27460"/>
        <n v="8221"/>
        <n v="6358"/>
        <n v="24935"/>
        <n v="686"/>
        <n v="44734"/>
        <n v="428"/>
        <n v="2156"/>
        <n v="27581"/>
        <n v="3571"/>
        <n v="1261"/>
        <n v="21281"/>
        <n v="6168"/>
        <n v="20855"/>
        <n v="1156"/>
        <n v="3265"/>
        <n v="36344"/>
        <n v="1663"/>
        <n v="8367"/>
        <n v="23974"/>
        <n v="22665"/>
        <n v="31581"/>
        <n v="7265"/>
        <n v="19581"/>
        <n v="12944"/>
        <n v="25650"/>
        <n v="24788"/>
        <n v="8553"/>
        <n v="47009"/>
        <n v="23866"/>
        <n v="2219"/>
        <n v="23161"/>
        <n v="2037"/>
        <n v="25141"/>
        <n v="2299"/>
        <n v="4527"/>
        <n v="15295"/>
        <n v="25710"/>
        <n v="23345"/>
        <n v="15528"/>
        <n v="7909"/>
        <n v="39412"/>
        <n v="27111"/>
        <n v="15092"/>
        <n v="3573"/>
        <n v="32138"/>
        <n v="5490"/>
        <n v="2123"/>
        <n v="16327"/>
        <n v="43224"/>
        <n v="525"/>
        <n v="8581"/>
        <n v="4411"/>
        <n v="446"/>
        <n v="3142"/>
        <n v="26098"/>
        <n v="17167"/>
        <n v="22938"/>
        <n v="753"/>
        <n v="44986"/>
        <n v="3533"/>
        <n v="8632"/>
        <n v="29433"/>
        <n v="23067"/>
        <n v="4141"/>
        <n v="1483"/>
        <n v="31233"/>
        <n v="15876"/>
        <n v="13553"/>
        <n v="44452"/>
        <n v="2618"/>
        <n v="10415"/>
        <n v="28457"/>
        <n v="16816"/>
        <n v="33441"/>
        <n v="2043"/>
        <n v="40051"/>
        <n v="7740"/>
        <n v="22903"/>
        <n v="19557"/>
        <n v="18744"/>
        <n v="5268"/>
        <n v="25802"/>
        <n v="17041"/>
        <n v="3831"/>
        <n v="43662"/>
        <n v="33148"/>
        <n v="3296"/>
        <n v="14250"/>
        <n v="17595"/>
        <n v="2232"/>
        <n v="644"/>
        <n v="21627"/>
        <n v="14552"/>
        <n v="15444"/>
        <n v="14852"/>
        <n v="45298"/>
        <n v="8630"/>
        <n v="45600"/>
        <n v="3592"/>
        <n v="810"/>
        <n v="19190"/>
        <n v="38542"/>
        <n v="11441"/>
        <n v="13567"/>
        <n v="213"/>
        <n v="6115"/>
        <n v="23917"/>
        <n v="14663"/>
        <n v="28070"/>
        <n v="23155"/>
        <n v="4491"/>
        <n v="40667"/>
        <n v="9092"/>
        <n v="3601"/>
        <n v="6157"/>
        <n v="18575"/>
        <n v="11320"/>
        <n v="41868"/>
        <n v="20459"/>
        <n v="13581"/>
        <n v="36543"/>
        <n v="20251"/>
        <n v="43129"/>
        <n v="8470"/>
        <n v="39598"/>
        <n v="23197"/>
        <n v="36200"/>
        <n v="3651"/>
        <n v="11152"/>
        <n v="6694"/>
        <n v="453"/>
        <n v="2310"/>
        <n v="6266"/>
        <n v="15399"/>
        <n v="5983"/>
        <n v="39599"/>
        <n v="31458"/>
        <n v="38541"/>
        <n v="24301"/>
        <n v="40136"/>
        <n v="6438"/>
        <n v="27233"/>
        <n v="46428"/>
        <n v="5015"/>
        <n v="16540"/>
        <n v="6782"/>
        <n v="6748"/>
        <n v="22030"/>
        <n v="26995"/>
        <n v="17754"/>
        <n v="6717"/>
        <n v="38635"/>
        <n v="33212"/>
        <n v="1148"/>
        <n v="11698"/>
        <n v="25753"/>
        <n v="37607"/>
        <n v="44041"/>
        <n v="16180"/>
        <n v="18638"/>
        <n v="23235"/>
        <n v="15314"/>
        <n v="38179"/>
        <n v="23168"/>
        <n v="24014"/>
        <n v="40965"/>
        <n v="16427"/>
        <n v="1240"/>
        <n v="6530"/>
        <n v="12685"/>
        <n v="11640"/>
        <n v="8875"/>
        <n v="4111"/>
        <n v="14194"/>
        <n v="19554"/>
        <n v="25520"/>
        <n v="4858"/>
        <n v="23049"/>
        <n v="38690"/>
        <n v="7017"/>
        <n v="20992"/>
        <n v="31456"/>
        <n v="24673"/>
        <n v="4846"/>
        <n v="25963"/>
        <n v="13143"/>
        <n v="3047"/>
        <n v="8929"/>
        <n v="4272"/>
        <n v="4639"/>
        <n v="15205"/>
        <n v="33267"/>
        <n v="24094"/>
        <n v="43379"/>
        <n v="2615"/>
        <n v="9160"/>
        <n v="485"/>
        <n v="39764"/>
        <n v="40801"/>
        <n v="4315"/>
        <n v="33965"/>
        <n v="28156"/>
        <n v="27330"/>
        <n v="23889"/>
        <n v="4389"/>
        <n v="12473"/>
        <n v="7872"/>
        <n v="13636"/>
        <n v="43918"/>
        <n v="18856"/>
        <n v="31384"/>
        <n v="19452"/>
        <n v="23239"/>
        <n v="45831"/>
        <n v="44916"/>
        <n v="45240"/>
        <n v="15620"/>
        <n v="16151"/>
        <n v="3904"/>
        <n v="6368"/>
        <n v="7489"/>
        <n v="35049"/>
        <n v="25723"/>
        <n v="46762"/>
        <n v="11149"/>
        <n v="2803"/>
        <n v="46788"/>
        <n v="21251"/>
        <n v="15264"/>
        <n v="25517"/>
        <n v="5075"/>
        <n v="17457"/>
        <n v="24647"/>
        <n v="44217"/>
        <n v="2189"/>
        <n v="10298"/>
        <n v="44082"/>
        <n v="25754"/>
        <n v="5822"/>
        <n v="29810"/>
        <n v="20152"/>
        <n v="5641"/>
        <n v="37311"/>
        <n v="15079"/>
        <n v="6362"/>
        <n v="40114"/>
        <n v="41065"/>
        <n v="19126"/>
        <n v="19282"/>
        <n v="28312"/>
        <n v="26431"/>
        <n v="43685"/>
        <n v="19549"/>
        <n v="23522"/>
        <n v="24253"/>
        <n v="19036"/>
        <n v="17119"/>
        <n v="2942"/>
        <n v="13731"/>
        <n v="10422"/>
        <n v="253"/>
        <n v="3629"/>
        <n v="35989"/>
        <n v="13637"/>
        <n v="12116"/>
        <n v="23355"/>
        <n v="3321"/>
        <n v="31202"/>
        <n v="18801"/>
        <n v="45266"/>
        <n v="5339"/>
        <n v="2535"/>
        <n v="39491"/>
        <n v="25984"/>
        <n v="22297"/>
        <n v="2940"/>
        <n v="43553"/>
        <n v="21151"/>
        <n v="36268"/>
        <n v="15911"/>
        <n v="16203"/>
        <n v="15550"/>
        <n v="14381"/>
        <n v="42884"/>
        <n v="22192"/>
        <n v="46297"/>
        <n v="18380"/>
        <n v="15332"/>
        <n v="15917"/>
        <n v="17296"/>
        <n v="23521"/>
        <n v="25901"/>
        <n v="8077"/>
        <n v="860"/>
        <n v="4897"/>
        <n v="4391"/>
        <n v="24560"/>
        <n v="16469"/>
        <n v="2029"/>
        <n v="37126"/>
        <n v="13558"/>
        <n v="756"/>
        <n v="34219"/>
        <n v="25729"/>
        <n v="8965"/>
        <n v="13766"/>
        <n v="19283"/>
        <n v="15168"/>
        <n v="30656"/>
        <n v="5633"/>
        <n v="24663"/>
        <n v="12270"/>
        <n v="7383"/>
        <n v="8246"/>
        <n v="23438"/>
        <n v="19175"/>
        <n v="25693"/>
        <n v="14684"/>
        <n v="34060"/>
        <n v="5188"/>
        <n v="6296"/>
        <n v="39358"/>
        <n v="17910"/>
        <n v="5094"/>
        <n v="31847"/>
        <n v="6460"/>
        <n v="38651"/>
        <n v="41899"/>
        <n v="12945"/>
        <n v="31452"/>
        <n v="878"/>
        <n v="11153"/>
        <n v="38644"/>
        <n v="5359"/>
        <n v="46628"/>
        <n v="32055"/>
        <n v="35668"/>
        <n v="15255"/>
        <n v="22625"/>
        <n v="17308"/>
        <n v="23870"/>
        <n v="24294"/>
        <n v="32203"/>
        <n v="998"/>
        <n v="11353"/>
        <n v="3009"/>
        <n v="8523"/>
        <n v="20968"/>
        <n v="11089"/>
        <n v="29427"/>
        <n v="11367"/>
        <n v="25502"/>
        <n v="45601"/>
        <n v="8231"/>
        <n v="11891"/>
        <n v="39923"/>
        <n v="25515"/>
        <n v="24594"/>
        <n v="15916"/>
        <n v="29489"/>
        <n v="18879"/>
        <n v="19394"/>
        <n v="13445"/>
        <n v="43020"/>
        <n v="14437"/>
        <n v="17349"/>
        <n v="43737"/>
        <n v="895"/>
        <n v="1076"/>
        <n v="4297"/>
        <n v="2614"/>
        <n v="184"/>
        <n v="344"/>
        <n v="6478"/>
        <n v="1019"/>
        <n v="18768"/>
        <n v="15466"/>
        <n v="2988"/>
        <n v="20400"/>
        <n v="21596"/>
        <n v="10702"/>
        <n v="38771"/>
        <n v="14433"/>
        <n v="13744"/>
        <n v="585"/>
        <n v="19668"/>
        <n v="3292"/>
        <n v="37735"/>
        <n v="1733"/>
        <n v="5643"/>
        <n v="17134"/>
        <n v="16655"/>
        <n v="9129"/>
        <n v="31070"/>
        <n v="12113"/>
        <n v="16393"/>
        <n v="11310"/>
        <n v="33963"/>
        <n v="42386"/>
        <n v="10062"/>
        <n v="16918"/>
        <n v="19191"/>
        <n v="1025"/>
        <n v="18860"/>
        <n v="1065"/>
        <n v="6314"/>
        <n v="41589"/>
        <n v="555"/>
        <n v="1740"/>
        <n v="15392"/>
        <n v="803"/>
        <n v="32367"/>
        <n v="3635"/>
        <n v="46422"/>
        <n v="44838"/>
        <n v="2148"/>
        <n v="13933"/>
        <n v="23255"/>
        <n v="21883"/>
        <n v="26374"/>
        <n v="13695"/>
        <n v="45392"/>
        <n v="26818"/>
        <n v="2158"/>
        <n v="32604"/>
        <n v="2902"/>
        <n v="4124"/>
        <n v="21957"/>
        <n v="35967"/>
        <n v="43124"/>
        <n v="1932"/>
        <n v="24497"/>
        <n v="19244"/>
        <n v="31561"/>
        <n v="25125"/>
        <n v="38180"/>
        <n v="41927"/>
        <n v="26739"/>
        <n v="18578"/>
        <n v="36843"/>
        <n v="32074"/>
        <n v="15161"/>
        <n v="25503"/>
        <n v="4881"/>
        <n v="32137"/>
        <n v="21573"/>
        <n v="35130"/>
        <n v="3952"/>
        <n v="11067"/>
        <n v="3162"/>
        <n v="24603"/>
        <n v="24018"/>
        <n v="23947"/>
        <n v="36153"/>
        <n v="7788"/>
        <n v="43043"/>
        <n v="23153"/>
        <n v="143"/>
        <n v="15139"/>
        <n v="3662"/>
        <n v="5536"/>
        <n v="2868"/>
        <n v="18758"/>
        <n v="14690"/>
        <n v="8351"/>
        <n v="43308"/>
        <n v="1390"/>
        <n v="11199"/>
        <n v="17485"/>
        <n v="6322"/>
        <n v="46694"/>
        <n v="17867"/>
        <n v="45876"/>
        <n v="25708"/>
        <n v="13949"/>
        <n v="28122"/>
        <n v="18787"/>
        <n v="6361"/>
        <n v="15252"/>
        <n v="33028"/>
        <n v="37601"/>
        <n v="18835"/>
        <n v="19120"/>
        <n v="4200"/>
        <n v="19127"/>
        <n v="21353"/>
        <n v="60"/>
        <n v="2097"/>
        <n v="33960"/>
        <n v="3305"/>
        <n v="18592"/>
        <n v="19035"/>
        <n v="17235"/>
        <n v="41030"/>
        <n v="24593"/>
        <n v="8895"/>
        <n v="18562"/>
        <n v="18875"/>
        <n v="35605"/>
        <n v="165"/>
        <n v="18332"/>
        <n v="20405"/>
        <n v="46088"/>
        <n v="26530"/>
        <n v="13123"/>
        <n v="3632"/>
        <n v="8443"/>
        <n v="8567"/>
        <n v="16329"/>
        <n v="5801"/>
        <n v="72"/>
        <n v="24379"/>
        <n v="23535"/>
        <n v="8986"/>
        <n v="23886"/>
        <n v="44828"/>
        <n v="689"/>
        <n v="27303"/>
        <n v="21813"/>
        <n v="20791"/>
        <n v="26717"/>
        <n v="16891"/>
        <n v="15979"/>
        <n v="29112"/>
        <n v="11227"/>
        <n v="40658"/>
        <n v="24398"/>
        <n v="1127"/>
        <n v="33055"/>
        <n v="18369"/>
        <n v="11337"/>
        <n v="2382"/>
        <n v="44493"/>
        <n v="16830"/>
        <n v="1296"/>
        <n v="6585"/>
        <n v="13363"/>
        <n v="25126"/>
        <n v="3268"/>
        <n v="6659"/>
        <n v="40786"/>
        <n v="22014"/>
        <n v="2949"/>
        <n v="13487"/>
        <n v="12155"/>
        <n v="25739"/>
        <n v="19740"/>
        <n v="28984"/>
        <n v="45332"/>
        <n v="42172"/>
        <n v="44921"/>
        <n v="21254"/>
        <n v="24787"/>
        <n v="20948"/>
        <n v="10414"/>
        <n v="15651"/>
        <n v="38322"/>
        <n v="22326"/>
        <n v="25282"/>
        <n v="8907"/>
        <n v="4121"/>
        <n v="27176"/>
        <n v="22087"/>
        <n v="41062"/>
        <n v="35646"/>
        <n v="33210"/>
        <n v="5286"/>
        <n v="43784"/>
        <n v="13895"/>
        <n v="34947"/>
        <n v="4833"/>
        <n v="16264"/>
        <n v="44292"/>
        <n v="4326"/>
        <n v="3815"/>
        <n v="19531"/>
        <n v="8412"/>
        <n v="28736"/>
        <n v="18593"/>
        <n v="20674"/>
        <n v="25281"/>
        <n v="1575"/>
        <n v="17433"/>
        <n v="24817"/>
        <n v="46785"/>
        <n v="1860"/>
        <n v="2326"/>
        <n v="37310"/>
        <n v="31501"/>
        <n v="23660"/>
        <n v="10715"/>
        <n v="36511"/>
        <n v="3128"/>
        <n v="6721"/>
        <n v="806"/>
        <n v="17350"/>
        <n v="23389"/>
        <n v="24798"/>
        <n v="5277"/>
        <n v="23996"/>
        <n v="20160"/>
        <n v="775"/>
        <n v="18534"/>
        <n v="13552"/>
        <n v="19451"/>
        <n v="24458"/>
        <n v="13709"/>
        <n v="27932"/>
        <n v="44106"/>
        <n v="23275"/>
        <n v="21369"/>
        <n v="24580"/>
        <n v="24297"/>
        <n v="20253"/>
        <n v="21526"/>
        <n v="2898"/>
        <n v="36539"/>
        <n v="32900"/>
        <n v="27331"/>
        <n v="18449"/>
        <n v="1895"/>
        <n v="18535"/>
        <n v="21799"/>
        <n v="35670"/>
        <n v="26947"/>
        <n v="20762"/>
        <n v="15290"/>
        <n v="17209"/>
        <n v="16431"/>
        <n v="14632"/>
        <n v="1195"/>
        <n v="17101"/>
        <n v="25557"/>
        <n v="2410"/>
        <n v="8242"/>
        <n v="26395"/>
        <n v="2354"/>
        <n v="33446"/>
        <n v="45604"/>
        <n v="5317"/>
        <n v="19336"/>
        <n v="34971"/>
        <n v="350"/>
        <n v="13795"/>
        <n v="1067"/>
        <n v="12140"/>
        <n v="28223"/>
        <n v="2543"/>
        <n v="4959"/>
        <n v="21271"/>
        <n v="24772"/>
        <n v="29477"/>
        <n v="46582"/>
        <n v="3137"/>
        <n v="37817"/>
        <n v="26239"/>
        <n v="40483"/>
        <n v="8676"/>
        <n v="33987"/>
        <n v="39774"/>
        <n v="13779"/>
        <n v="9256"/>
        <n v="16727"/>
        <n v="25817"/>
        <n v="22318"/>
        <n v="46070"/>
        <n v="541"/>
        <n v="2050"/>
        <n v="6042"/>
        <n v="3900"/>
        <n v="2684"/>
        <n v="19799"/>
        <n v="23379"/>
        <n v="11240"/>
        <n v="44138"/>
        <n v="4131"/>
        <n v="19340"/>
        <n v="4629"/>
        <n v="7413"/>
        <n v="25838"/>
        <n v="46310"/>
        <n v="21098"/>
        <n v="46189"/>
        <n v="24579"/>
        <n v="6481"/>
        <n v="13576"/>
        <n v="42642"/>
        <n v="4274"/>
        <n v="36570"/>
        <n v="38416"/>
        <n v="10750"/>
        <n v="8446"/>
        <n v="4012"/>
        <n v="19271"/>
        <n v="25005"/>
        <n v="23647"/>
        <n v="15900"/>
        <n v="4125"/>
        <n v="35962"/>
        <n v="39983"/>
        <n v="22508"/>
        <n v="20921"/>
        <n v="32969"/>
        <n v="23474"/>
        <n v="13454"/>
        <n v="20406"/>
        <n v="10372"/>
        <n v="22416"/>
        <n v="21510"/>
        <n v="33573"/>
        <n v="38197"/>
        <n v="43615"/>
        <n v="6566"/>
        <n v="17329"/>
        <n v="23919"/>
        <n v="42953"/>
        <n v="35319"/>
        <n v="818"/>
        <n v="16703"/>
        <n v="7127"/>
        <n v="22901"/>
        <n v="20800"/>
        <n v="20063"/>
        <n v="5276"/>
        <n v="42401"/>
        <n v="3716"/>
        <n v="13836"/>
        <n v="23241"/>
        <n v="35606"/>
        <n v="14329"/>
        <n v="19419"/>
        <n v="1121"/>
        <n v="34647"/>
        <n v="6563"/>
        <n v="32650"/>
        <n v="25692"/>
        <n v="2349"/>
        <n v="26499"/>
        <n v="4257"/>
        <n v="26134"/>
        <n v="1112"/>
        <n v="21784"/>
        <n v="1498"/>
        <n v="19276"/>
        <n v="423"/>
        <n v="9304"/>
        <n v="3670"/>
        <n v="24498"/>
        <n v="20509"/>
        <n v="41633"/>
        <n v="2815"/>
        <n v="29691"/>
        <n v="21144"/>
        <n v="1342"/>
        <n v="17596"/>
        <n v="36154"/>
        <n v="21836"/>
        <n v="17297"/>
        <n v="24971"/>
        <n v="34014"/>
        <n v="17981"/>
        <n v="6734"/>
        <n v="652"/>
        <n v="25647"/>
        <n v="25292"/>
        <n v="26379"/>
        <n v="2793"/>
        <n v="13498"/>
        <n v="16971"/>
        <n v="10991"/>
        <n v="7818"/>
        <n v="44780"/>
        <n v="24703"/>
        <n v="17145"/>
        <n v="22447"/>
        <n v="19895"/>
        <n v="17394"/>
        <n v="20552"/>
        <n v="39631"/>
        <n v="10734"/>
        <n v="13081"/>
        <n v="28606"/>
        <n v="28239"/>
        <n v="13451"/>
        <n v="26990"/>
        <n v="13595"/>
        <n v="45333"/>
        <n v="20180"/>
        <n v="13433"/>
        <n v="9361"/>
        <n v="42678"/>
        <n v="6932"/>
        <n v="14130"/>
        <n v="4298"/>
        <n v="20102"/>
        <n v="38473"/>
        <n v="24003"/>
        <n v="10205"/>
        <n v="8075"/>
        <n v="2638"/>
        <n v="19486"/>
        <n v="17186"/>
        <n v="2794"/>
        <n v="17188"/>
        <n v="8728"/>
        <n v="25715"/>
        <n v="12534"/>
        <n v="25109"/>
        <n v="24606"/>
        <n v="21338"/>
        <n v="20660"/>
        <n v="23220"/>
        <n v="22170"/>
        <n v="34998"/>
        <n v="46599"/>
        <n v="17866"/>
        <n v="675"/>
        <n v="1096"/>
        <n v="15292"/>
        <n v="39716"/>
        <n v="25995"/>
        <n v="43489"/>
        <n v="16568"/>
        <n v="2782"/>
        <n v="36579"/>
        <n v="17458"/>
        <n v="10164"/>
        <n v="22531"/>
        <n v="4903"/>
        <n v="15837"/>
        <n v="25694"/>
        <n v="41412"/>
        <n v="8337"/>
        <n v="21178"/>
        <n v="16692"/>
        <n v="10452"/>
        <n v="18884"/>
        <n v="24098"/>
        <n v="2920"/>
        <n v="1034"/>
        <n v="12443"/>
        <n v="16458"/>
        <n v="2923"/>
        <n v="45035"/>
        <n v="1845"/>
        <n v="2654"/>
        <n v="5381"/>
        <n v="44708"/>
        <n v="41157"/>
        <n v="4845"/>
        <n v="33278"/>
        <n v="10603"/>
        <n v="4752"/>
        <n v="28983"/>
        <n v="21672"/>
        <n v="1168"/>
        <n v="21218"/>
        <n v="26380"/>
        <n v="12946"/>
        <n v="8918"/>
        <n v="29646"/>
        <n v="6357"/>
        <n v="26437"/>
        <n v="25985"/>
        <n v="29400"/>
        <n v="658"/>
        <n v="4029"/>
        <n v="20475"/>
        <n v="1919"/>
        <n v="8283"/>
        <n v="27528"/>
        <n v="23895"/>
        <n v="24841"/>
        <n v="13956"/>
        <n v="23539"/>
        <n v="16429"/>
        <n v="17611"/>
        <n v="35318"/>
        <n v="23289"/>
        <n v="16494"/>
        <n v="1028"/>
        <n v="22697"/>
        <n v="33684"/>
        <n v="31347"/>
        <n v="6646"/>
        <n v="37217"/>
        <n v="6021"/>
        <n v="19356"/>
        <n v="42886"/>
        <n v="45845"/>
        <n v="14920"/>
        <n v="23360"/>
        <n v="10916"/>
        <n v="32835"/>
        <n v="46783"/>
        <n v="31910"/>
        <n v="14624"/>
        <n v="24439"/>
        <n v="4899"/>
        <n v="46311"/>
        <n v="13154"/>
        <n v="6145"/>
        <n v="1259"/>
        <n v="16782"/>
        <n v="4524"/>
        <n v="41612"/>
        <n v="15902"/>
        <n v="18014"/>
        <n v="2997"/>
        <n v="36123"/>
        <n v="23159"/>
        <n v="37527"/>
        <n v="25445"/>
        <n v="18974"/>
        <n v="32619"/>
        <n v="8787"/>
        <n v="10732"/>
        <n v="6724"/>
        <n v="11080"/>
        <n v="20912"/>
        <n v="18881"/>
        <n v="44922"/>
        <n v="14811"/>
        <n v="6378"/>
        <n v="21849"/>
        <n v="39437"/>
        <n v="25581"/>
        <n v="26359"/>
        <n v="46826"/>
        <n v="14382"/>
        <n v="5106"/>
        <n v="36850"/>
        <n v="883"/>
        <n v="6783"/>
        <n v="33765"/>
        <n v="29434"/>
        <n v="23406"/>
        <n v="23984"/>
        <n v="18618"/>
        <n v="41912"/>
        <n v="41605"/>
        <n v="21750"/>
        <n v="36844"/>
        <n v="17489"/>
        <n v="6236"/>
        <n v="889"/>
        <n v="17471"/>
        <n v="6648"/>
        <n v="23632"/>
        <n v="2162"/>
        <n v="19397"/>
        <n v="16878"/>
        <n v="10469"/>
        <n v="32805"/>
        <n v="40296"/>
        <n v="16428"/>
        <n v="7269"/>
        <n v="33214"/>
        <n v="1106"/>
        <n v="35123"/>
        <n v="10283"/>
        <n v="3868"/>
        <n v="26341"/>
        <n v="35905"/>
        <n v="8425"/>
        <n v="19122"/>
        <n v="13268"/>
        <n v="22389"/>
        <n v="46298"/>
        <n v="23924"/>
        <n v="13981"/>
        <n v="32508"/>
        <n v="27212"/>
        <n v="5838"/>
        <n v="26497"/>
        <n v="10931"/>
        <n v="19908"/>
        <n v="19174"/>
        <n v="18613"/>
        <n v="18971"/>
        <n v="19961"/>
        <n v="46062"/>
        <n v="23957"/>
        <n v="43801"/>
        <n v="26290"/>
        <n v="45823"/>
        <n v="24056"/>
        <n v="45424"/>
        <n v="43820"/>
        <n v="19382"/>
        <n v="29371"/>
        <n v="17001"/>
        <n v="22270"/>
        <n v="33578"/>
        <n v="14191"/>
        <n v="29081"/>
        <n v="25417"/>
        <n v="22593"/>
        <n v="36087"/>
        <n v="26352"/>
        <n v="1598"/>
        <n v="1212"/>
        <n v="14799"/>
        <n v="36386"/>
        <n v="33672"/>
        <n v="14386"/>
        <n v="41759"/>
        <n v="31796"/>
        <n v="22291"/>
        <n v="13341"/>
        <n v="14719"/>
        <n v="13427"/>
        <n v="14061"/>
        <n v="18134"/>
        <n v="29621"/>
        <n v="24290"/>
        <n v="17351"/>
        <n v="42735"/>
        <n v="31573"/>
        <n v="25796"/>
        <n v="17147"/>
        <n v="20182"/>
        <n v="46199"/>
        <n v="8401"/>
        <n v="18102"/>
        <n v="33265"/>
        <n v="272"/>
        <n v="23479"/>
        <n v="17202"/>
        <n v="45525"/>
        <n v="17535"/>
        <n v="2969"/>
        <n v="2177"/>
        <n v="1494"/>
        <n v="39228"/>
        <n v="13618"/>
        <n v="12078"/>
        <n v="3783"/>
        <n v="21352"/>
        <n v="26450"/>
        <n v="43513"/>
        <n v="8501"/>
        <n v="21076"/>
        <n v="15085"/>
        <n v="14062"/>
        <n v="2075"/>
        <n v="20404"/>
        <n v="37790"/>
        <n v="31419"/>
        <n v="19074"/>
        <n v="19037"/>
        <n v="22696"/>
        <n v="33326"/>
        <n v="19160"/>
        <n v="45632"/>
        <n v="5417"/>
        <n v="2014"/>
        <n v="42685"/>
        <n v="35747"/>
        <n v="669"/>
        <n v="23415"/>
        <n v="1026"/>
        <n v="37083"/>
        <n v="41974"/>
        <n v="23388"/>
        <n v="10576"/>
        <n v="21684"/>
        <n v="27017"/>
        <n v="16826"/>
        <n v="41070"/>
        <n v="12951"/>
        <n v="12387"/>
        <n v="11354"/>
        <n v="12310"/>
        <n v="6879"/>
        <n v="601"/>
        <n v="33075"/>
        <n v="2405"/>
        <n v="2704"/>
        <n v="1340"/>
        <n v="2974"/>
        <n v="19755"/>
        <n v="33768"/>
        <n v="10581"/>
        <n v="37419"/>
        <n v="2933"/>
        <n v="43618"/>
        <n v="12477"/>
        <n v="19381"/>
        <n v="23245"/>
        <n v="24208"/>
        <n v="12684"/>
        <n v="26353"/>
        <n v="18747"/>
        <n v="26247"/>
        <n v="24567"/>
        <n v="17990"/>
        <n v="20395"/>
        <n v="24952"/>
        <n v="11745"/>
        <n v="35941"/>
        <n v="27437"/>
        <n v="45457"/>
        <n v="12507"/>
        <n v="22298"/>
        <n v="23991"/>
        <n v="45294"/>
        <n v="5990"/>
        <n v="3410"/>
        <n v="18836"/>
        <n v="16860"/>
        <n v="24874"/>
        <n v="897"/>
        <n v="11926"/>
        <n v="45599"/>
        <n v="23764"/>
        <n v="14710"/>
        <n v="32827"/>
        <n v="45276"/>
        <n v="1361"/>
        <n v="602"/>
        <n v="21409"/>
        <n v="16990"/>
        <n v="1012"/>
        <n v="33307"/>
        <n v="15265"/>
        <n v="13994"/>
        <n v="25039"/>
        <n v="21729"/>
        <n v="28162"/>
        <n v="29039"/>
        <n v="26376"/>
        <n v="16400"/>
        <n v="19972"/>
        <n v="25568"/>
        <n v="22222"/>
        <n v="18837"/>
        <n v="1210"/>
        <n v="24605"/>
        <n v="5056"/>
        <n v="41629"/>
        <n v="20410"/>
        <n v="20339"/>
        <n v="40456"/>
        <n v="40561"/>
        <n v="22822"/>
        <n v="32136"/>
        <n v="22902"/>
        <n v="2104"/>
        <n v="35048"/>
        <n v="10676"/>
        <n v="5014"/>
        <n v="15505"/>
        <n v="11154"/>
        <n v="28919"/>
        <n v="11037"/>
        <n v="37943"/>
        <n v="27221"/>
        <n v="13619"/>
        <n v="5308"/>
        <n v="6764"/>
        <n v="8423"/>
        <n v="34123"/>
        <n v="23373"/>
        <n v="17612"/>
        <n v="24520"/>
        <n v="25625"/>
        <n v="25562"/>
        <n v="23943"/>
        <n v="25386"/>
        <n v="25831"/>
        <n v="6254"/>
        <n v="4421"/>
        <n v="28497"/>
        <n v="41762"/>
        <n v="44715"/>
        <n v="18001"/>
        <n v="21311"/>
        <n v="23246"/>
        <n v="12494"/>
        <n v="19320"/>
        <n v="24020"/>
        <n v="6862"/>
        <n v="3510"/>
        <n v="46429"/>
        <n v="38952"/>
        <n v="42456"/>
        <n v="13603"/>
        <n v="23126"/>
        <n v="19418"/>
        <n v="19458"/>
        <n v="19249"/>
        <n v="22047"/>
        <n v="1004"/>
        <n v="39449"/>
        <n v="21001"/>
        <n v="26390"/>
        <n v="778"/>
        <n v="22294"/>
        <n v="17094"/>
        <n v="23933"/>
        <n v="13932"/>
        <n v="41981"/>
        <n v="22757"/>
        <n v="44529"/>
        <n v="44084"/>
        <n v="16555"/>
        <n v="15247"/>
        <n v="14457"/>
        <n v="29461"/>
        <n v="2454"/>
        <n v="22007"/>
        <n v="5698"/>
        <n v="1929"/>
        <n v="2248"/>
        <n v="25565"/>
        <n v="45752"/>
        <n v="26707"/>
        <n v="26087"/>
        <n v="25260"/>
        <n v="41304"/>
        <n v="46947"/>
        <n v="21410"/>
        <n v="43922"/>
        <n v="39110"/>
        <n v="22264"/>
        <n v="1005"/>
        <n v="21166"/>
        <n v="36376"/>
        <n v="6240"/>
        <n v="39798"/>
        <n v="32338"/>
        <n v="25731"/>
        <n v="31346"/>
        <n v="18167"/>
        <n v="1987"/>
        <n v="46096"/>
        <n v="44199"/>
        <n v="22353"/>
        <n v="14280"/>
        <n v="41416"/>
        <n v="21321"/>
        <n v="45526"/>
        <n v="5656"/>
        <n v="25375"/>
        <n v="26779"/>
        <n v="877"/>
        <n v="1061"/>
        <n v="26434"/>
        <n v="3562"/>
        <n v="24736"/>
        <n v="12192"/>
        <n v="3300"/>
        <n v="15037"/>
        <n v="23365"/>
        <n v="31120"/>
        <n v="45063"/>
        <n v="6375"/>
        <n v="45300"/>
        <n v="12235"/>
        <n v="26355"/>
        <n v="2637"/>
        <n v="323"/>
        <n v="24621"/>
        <n v="23366"/>
        <n v="17219"/>
        <n v="20745"/>
        <n v="37387"/>
        <n v="21795"/>
        <n v="16460"/>
        <n v="35999"/>
        <n v="25185"/>
        <n v="982"/>
        <n v="4401"/>
        <n v="20030"/>
        <n v="25592"/>
        <n v="19055"/>
        <n v="17957"/>
        <n v="46829"/>
        <n v="26680"/>
        <n v="1889"/>
        <n v="5507"/>
        <n v="42212"/>
        <n v="7485"/>
        <n v="18125"/>
        <n v="16778"/>
        <n v="21270"/>
        <n v="8848"/>
        <n v="31318"/>
        <n v="40538"/>
        <n v="10380"/>
        <n v="2641"/>
        <n v="1049"/>
        <n v="22336"/>
        <n v="18778"/>
        <n v="36510"/>
        <n v="17978"/>
        <n v="10935"/>
        <n v="17459"/>
        <n v="3481"/>
        <n v="17146"/>
        <n v="31195"/>
        <n v="18617"/>
        <n v="8011"/>
        <n v="13113"/>
        <n v="20662"/>
        <n v="26491"/>
        <n v="27472"/>
        <n v="38263"/>
        <n v="6624"/>
        <n v="1111"/>
        <n v="2733"/>
        <n v="23871"/>
        <n v="14625"/>
        <n v="24666"/>
        <n v="2863"/>
        <n v="26492"/>
        <n v="47027"/>
        <n v="17407"/>
        <n v="26319"/>
        <n v="30713"/>
        <n v="15263"/>
        <n v="2025"/>
        <n v="868"/>
        <n v="18664"/>
        <n v="6987"/>
        <n v="13065"/>
        <n v="4138"/>
        <n v="34388"/>
        <n v="41348"/>
        <n v="25195"/>
        <n v="10175"/>
        <n v="26560"/>
        <n v="12234"/>
        <n v="36852"/>
        <n v="1158"/>
        <n v="35650"/>
        <n v="6929"/>
        <n v="18909"/>
        <n v="12304"/>
        <n v="45921"/>
        <n v="36371"/>
        <n v="2716"/>
        <n v="6635"/>
        <n v="26339"/>
        <n v="24265"/>
        <n v="19489"/>
        <n v="19660"/>
        <n v="17882"/>
        <n v="39652"/>
        <n v="25337"/>
        <n v="27679"/>
        <n v="22339"/>
        <n v="16968"/>
        <n v="42663"/>
        <n v="3212"/>
        <n v="22842"/>
        <n v="25043"/>
        <n v="39600"/>
        <n v="10470"/>
        <n v="31345"/>
        <n v="3350"/>
        <n v="46554"/>
        <n v="25609"/>
        <n v="2384"/>
        <n v="21058"/>
        <n v="11932"/>
        <n v="24299"/>
        <n v="44733"/>
        <n v="26769"/>
        <n v="36138"/>
        <n v="41222"/>
        <n v="13837"/>
        <n v="31045"/>
        <n v="29118"/>
        <n v="24024"/>
        <n v="36080"/>
        <n v="19464"/>
        <n v="16557"/>
        <n v="34635"/>
        <n v="16889"/>
        <n v="10731"/>
        <n v="12271"/>
        <n v="27097"/>
        <n v="17326"/>
        <n v="21381"/>
        <n v="7371"/>
        <n v="19041"/>
        <n v="4044"/>
        <n v="12589"/>
        <n v="4824"/>
        <n v="11003"/>
        <n v="8447"/>
        <n v="23249"/>
        <n v="16896"/>
        <n v="43900"/>
        <n v="15334"/>
        <n v="37158"/>
        <n v="42275"/>
        <n v="41983"/>
        <n v="13899"/>
        <n v="32809"/>
        <n v="26026"/>
        <n v="46498"/>
        <n v="26356"/>
        <n v="44729"/>
        <n v="16996"/>
        <n v="13670"/>
        <n v="17758"/>
        <n v="16000"/>
        <n v="36267"/>
        <n v="43184"/>
        <n v="20402"/>
        <n v="22943"/>
        <n v="15482"/>
        <n v="4034"/>
        <n v="36139"/>
        <n v="12024"/>
        <n v="27432"/>
        <n v="26754"/>
        <n v="15478"/>
        <n v="10647"/>
        <n v="44912"/>
        <n v="7284"/>
        <n v="876"/>
        <n v="1425"/>
        <n v="38481"/>
        <n v="17984"/>
        <n v="855"/>
        <n v="15504"/>
        <n v="19635"/>
        <n v="25257"/>
        <n v="43638"/>
        <n v="5495"/>
        <n v="24999"/>
        <n v="24752"/>
        <n v="23188"/>
        <n v="10227"/>
        <n v="2265"/>
        <n v="45647"/>
        <n v="6990"/>
        <n v="2103"/>
        <n v="3483"/>
        <n v="2779"/>
        <n v="36493"/>
        <n v="38953"/>
        <n v="24706"/>
        <n v="46763"/>
        <n v="2670"/>
        <n v="39219"/>
        <n v="39472"/>
        <n v="2911"/>
        <n v="20944"/>
        <n v="24757"/>
        <n v="2597"/>
        <n v="34138"/>
        <n v="16205"/>
        <n v="37827"/>
        <n v="12416"/>
        <n v="24664"/>
        <n v="1399"/>
        <n v="24704"/>
        <n v="33574"/>
        <n v="16538"/>
        <n v="425"/>
        <n v="23297"/>
        <n v="16725"/>
        <n v="441"/>
        <n v="14538"/>
        <n v="23327"/>
        <n v="22648"/>
        <n v="20650"/>
        <n v="24109"/>
        <n v="14657"/>
        <n v="23785"/>
        <n v="13745"/>
        <n v="26646"/>
        <n v="34763"/>
        <n v="23267"/>
        <n v="14703"/>
        <n v="19406"/>
        <n v="18109"/>
        <n v="15509"/>
        <n v="42117"/>
        <n v="2983"/>
        <n v="24152"/>
        <n v="3568"/>
        <n v="12154"/>
        <n v="38165"/>
        <n v="6280"/>
        <n v="26281"/>
        <n v="3518"/>
        <n v="46165"/>
        <n v="15076"/>
        <n v="19465"/>
        <n v="24588"/>
        <n v="17325"/>
        <n v="44703"/>
        <n v="25777"/>
        <n v="37798"/>
        <n v="13967"/>
        <n v="15057"/>
        <n v="23827"/>
        <n v="20905"/>
        <n v="13887"/>
        <n v="42118"/>
        <n v="42124"/>
        <n v="24153"/>
        <n v="1864"/>
        <n v="17915"/>
        <n v="15584"/>
        <n v="15820"/>
        <n v="31194"/>
        <n v="16839"/>
        <n v="28690"/>
        <n v="23452"/>
        <n v="17507"/>
        <n v="24123"/>
        <n v="4190"/>
        <n v="17216"/>
        <n v="45839"/>
        <n v="26484"/>
        <n v="20512"/>
        <n v="16537"/>
        <n v="41170"/>
        <n v="11249"/>
        <n v="16146"/>
        <n v="24868"/>
        <n v="3565"/>
        <n v="15266"/>
        <n v="28039"/>
        <n v="269"/>
        <n v="18583"/>
        <n v="35607"/>
        <n v="18637"/>
        <n v="4784"/>
        <n v="2916"/>
        <n v="11200"/>
        <n v="18175"/>
        <n v="29182"/>
        <n v="14174"/>
        <n v="13710"/>
        <n v="35490"/>
        <n v="31790"/>
        <n v="1031"/>
        <n v="14724"/>
        <n v="10264"/>
        <n v="20788"/>
        <n v="21157"/>
        <n v="3282"/>
        <n v="21981"/>
        <n v="33767"/>
        <n v="8606"/>
        <n v="6186"/>
        <n v="20932"/>
        <n v="27911"/>
        <n v="17921"/>
        <n v="21041"/>
        <n v="6241"/>
        <n v="23240"/>
        <n v="22919"/>
        <n v="37913"/>
        <n v="16526"/>
        <n v="10235"/>
        <n v="2133"/>
        <n v="35896"/>
        <n v="24818"/>
        <n v="2016"/>
        <n v="19571"/>
        <n v="18584"/>
        <n v="4834"/>
        <n v="1045"/>
        <n v="24292"/>
        <n v="26503"/>
        <n v="8687"/>
        <n v="38105"/>
        <n v="6743"/>
        <n v="8152"/>
        <n v="90011"/>
        <n v="18653"/>
        <n v="24022"/>
        <n v="13505"/>
        <n v="8688"/>
        <n v="23122"/>
        <n v="35885"/>
        <n v="16539"/>
        <n v="12191"/>
        <n v="18337"/>
        <n v="44269"/>
        <n v="44613"/>
        <n v="27612"/>
        <n v="39574"/>
        <n v="36868"/>
        <n v="41409"/>
        <n v="20064"/>
        <n v="21428"/>
        <n v="45524"/>
        <n v="26028"/>
        <n v="21581"/>
        <n v="3884"/>
        <n v="4868"/>
        <n v="24050"/>
        <n v="5685"/>
        <n v="22524"/>
        <n v="25427"/>
        <n v="21789"/>
        <n v="1999"/>
        <n v="36845"/>
        <n v="44704"/>
        <n v="36826"/>
        <n v="6245"/>
        <n v="21632"/>
        <n v="18952"/>
        <n v="281"/>
        <n v="21528"/>
        <n v="35590"/>
        <n v="39981"/>
        <n v="26392"/>
        <n v="10621"/>
        <n v="21364"/>
        <n v="32670"/>
        <n v="6426"/>
        <n v="18741"/>
        <n v="2215"/>
        <n v="36625"/>
        <n v="37314"/>
        <n v="26844"/>
        <n v="21561"/>
        <n v="20801"/>
        <n v="16315"/>
        <n v="8877"/>
        <n v="12086"/>
        <n v="39285"/>
        <n v="1042"/>
        <n v="33581"/>
        <n v="19164"/>
        <n v="33971"/>
        <n v="23851"/>
        <n v="10531"/>
        <n v="31524"/>
        <n v="18817"/>
        <n v="28238"/>
        <n v="19513"/>
        <n v="36081"/>
        <n v="25643"/>
        <n v="37923"/>
        <n v="11366"/>
        <n v="2086"/>
        <n v="18533"/>
        <n v="4290"/>
        <n v="20781"/>
        <n v="36070"/>
        <n v="22649"/>
        <n v="21442"/>
        <n v="151"/>
        <n v="19845"/>
        <n v="19646"/>
        <n v="37910"/>
        <n v="25622"/>
        <n v="38011"/>
        <n v="4355"/>
        <n v="16989"/>
        <n v="36078"/>
        <n v="1030"/>
        <n v="23954"/>
        <n v="605"/>
        <n v="17084"/>
        <n v="15043"/>
        <n v="5071"/>
        <n v="26160"/>
        <n v="861"/>
        <n v="15463"/>
        <n v="6446"/>
        <n v="2802"/>
        <n v="19360"/>
        <n v="11449"/>
        <n v="39681"/>
        <n v="90087"/>
        <n v="5322"/>
        <n v="1542"/>
        <n v="18278"/>
        <n v="2880"/>
        <n v="23897"/>
        <n v="11480"/>
        <n v="5054"/>
        <n v="17617"/>
        <n v="14666"/>
        <n v="13693"/>
        <n v="1779"/>
        <n v="22645"/>
        <n v="37422"/>
        <n v="17024"/>
        <n v="39334"/>
        <n v="1667"/>
        <n v="23423"/>
        <n v="16592"/>
        <n v="11443"/>
        <n v="26391"/>
        <n v="19577"/>
        <n v="2961"/>
        <n v="23795"/>
        <n v="26419"/>
        <n v="25691"/>
        <n v="24684"/>
        <n v="16560"/>
        <n v="41372"/>
        <n v="27579"/>
        <n v="33879"/>
        <n v="24047"/>
        <n v="13061"/>
        <n v="1766"/>
        <n v="25736"/>
        <n v="23045"/>
        <n v="19364"/>
        <n v="23514"/>
        <n v="23231"/>
        <n v="13060"/>
        <n v="20162"/>
        <n v="20598"/>
        <n v="823"/>
        <n v="28266"/>
        <n v="19216"/>
        <n v="23797"/>
        <n v="13122"/>
        <n v="2711"/>
        <n v="42934"/>
        <n v="26478"/>
        <n v="26105"/>
        <n v="24888"/>
        <n v="16309"/>
        <n v="24288"/>
        <n v="23218"/>
        <n v="41032"/>
        <n v="17945"/>
        <n v="25958"/>
        <n v="4696"/>
        <n v="1762"/>
        <n v="33953"/>
        <n v="35380"/>
        <n v="27095"/>
        <n v="25690"/>
        <n v="4025"/>
        <n v="978"/>
        <n v="18822"/>
        <n v="23801"/>
        <n v="43193"/>
        <n v="18565"/>
        <n v="25105"/>
        <n v="36483"/>
        <n v="10606"/>
        <n v="23420"/>
        <n v="17020"/>
        <n v="15251"/>
        <n v="5005"/>
        <n v="37152"/>
        <n v="26058"/>
        <n v="33206"/>
        <n v="24291"/>
        <n v="25201"/>
        <n v="36859"/>
        <n v="8254"/>
        <n v="23114"/>
        <n v="17912"/>
        <n v="2440"/>
        <n v="12450"/>
        <n v="42115"/>
        <n v="3079"/>
        <n v="45330"/>
        <n v="3792"/>
        <n v="25737"/>
        <n v="35709"/>
        <n v="779"/>
        <n v="8366"/>
        <n v="25264"/>
        <n v="29650"/>
        <n v="26833"/>
        <n v="19039"/>
        <n v="2088"/>
        <n v="25918"/>
        <n v="2717"/>
        <n v="17292"/>
        <n v="11396"/>
        <n v="35800"/>
        <n v="4109"/>
        <n v="34020"/>
        <n v="26299"/>
        <n v="24049"/>
        <n v="25740"/>
        <n v="26943"/>
        <n v="6344"/>
        <n v="11703"/>
        <n v="2762"/>
        <n v="40240"/>
        <n v="16325"/>
        <n v="23116"/>
        <n v="13767"/>
        <n v="11333"/>
        <n v="12067"/>
        <n v="15981"/>
        <n v="15970"/>
        <n v="17378"/>
        <n v="23820"/>
        <n v="564"/>
        <n v="23796"/>
        <n v="20324"/>
        <n v="23123"/>
        <n v="24755"/>
        <n v="23256"/>
        <n v="2046"/>
        <n v="21382"/>
        <n v="25255"/>
        <n v="25194"/>
        <n v="356"/>
        <n v="5135"/>
        <n v="40219"/>
        <n v="971"/>
        <n v="15357"/>
        <n v="25146"/>
        <n v="217"/>
        <n v="23014"/>
        <n v="25496"/>
        <n v="40365"/>
        <n v="14300"/>
        <n v="5431"/>
        <n v="24335"/>
        <n v="18240"/>
        <n v="25750"/>
        <n v="24377"/>
        <n v="6465"/>
        <n v="38822"/>
        <n v="46299"/>
        <n v="23878"/>
        <n v="15761"/>
        <n v="929"/>
        <n v="25633"/>
        <n v="26677"/>
        <n v="21583"/>
        <n v="702"/>
        <n v="21081"/>
        <n v="20409"/>
        <n v="16728"/>
        <n v="319"/>
        <n v="24670"/>
        <n v="44238"/>
        <n v="31204"/>
        <n v="29129"/>
        <n v="26288"/>
        <n v="24416"/>
        <n v="41003"/>
        <n v="26378"/>
        <n v="23825"/>
        <n v="12681"/>
        <n v="34580"/>
        <n v="22883"/>
        <n v="18734"/>
        <n v="24361"/>
        <n v="20024"/>
        <n v="6270"/>
        <n v="25863"/>
        <n v="12924"/>
        <n v="19293"/>
        <n v="44716"/>
        <n v="27146"/>
        <n v="15064"/>
        <n v="4148"/>
        <n v="8409"/>
        <n v="16868"/>
        <n v="22809"/>
        <n v="16541"/>
        <n v="1722"/>
        <n v="34674"/>
        <n v="16310"/>
        <n v="25527"/>
        <n v="15401"/>
        <n v="16653"/>
        <n v="25563"/>
        <n v="10870"/>
        <n v="25689"/>
        <n v="38103"/>
        <n v="1905"/>
        <n v="23156"/>
        <n v="29955"/>
        <n v="44761"/>
        <n v="26811"/>
        <n v="604"/>
        <n v="693"/>
        <n v="2098"/>
        <n v="3930"/>
        <n v="3564"/>
        <n v="26381"/>
        <n v="11749"/>
        <n v="43232"/>
        <n v="915"/>
        <n v="15476"/>
        <n v="20343"/>
        <n v="10267"/>
        <n v="26869"/>
        <n v="1591"/>
        <n v="25256"/>
        <n v="25535"/>
        <n v="15748"/>
        <n v="16657"/>
        <n v="32679"/>
        <n v="202"/>
        <n v="14471"/>
        <n v="13602"/>
        <n v="42167"/>
        <n v="22008"/>
        <n v="22813"/>
        <n v="23534"/>
        <n v="23386"/>
        <n v="3404"/>
        <n v="10863"/>
        <n v="14974"/>
        <n v="16553"/>
        <n v="25886"/>
        <n v="16961"/>
        <n v="254"/>
        <n v="22599"/>
        <n v="90010"/>
        <n v="18095"/>
        <n v="16781"/>
        <n v="3793"/>
        <n v="17063"/>
        <n v="16757"/>
        <n v="14704"/>
        <n v="24782"/>
        <n v="22077"/>
        <n v="1505"/>
        <n v="21367"/>
        <n v="29620"/>
        <n v="23385"/>
        <n v="19935"/>
        <n v="21734"/>
        <n v="23512"/>
        <n v="41614"/>
        <n v="22601"/>
        <n v="910"/>
        <n v="36101"/>
        <n v="16948"/>
        <n v="27287"/>
        <n v="25653"/>
        <n v="39209"/>
        <n v="18774"/>
        <n v="46816"/>
        <n v="13651"/>
        <n v="25484"/>
        <n v="23762"/>
        <n v="17341"/>
        <n v="975"/>
        <n v="15059"/>
        <n v="35990"/>
        <n v="15688"/>
        <n v="34694"/>
        <n v="17487"/>
        <n v="36209"/>
        <n v="3757"/>
        <n v="13594"/>
        <n v="22345"/>
        <n v="43152"/>
        <n v="25528"/>
        <n v="45090"/>
        <n v="8717"/>
        <n v="23172"/>
        <n v="3722"/>
        <n v="13620"/>
        <n v="26850"/>
        <n v="6547"/>
        <n v="21783"/>
        <n v="6698"/>
        <n v="21861"/>
        <n v="25007"/>
        <n v="41820"/>
        <n v="23351"/>
        <n v="46402"/>
        <n v="15235"/>
        <n v="15171"/>
        <n v="261"/>
        <n v="22010"/>
        <n v="33216"/>
        <n v="12803"/>
        <n v="11207"/>
        <n v="36989"/>
        <n v="43673"/>
        <n v="25807"/>
        <n v="17294"/>
        <n v="16684"/>
        <n v="3395"/>
        <n v="32803"/>
        <n v="8720"/>
        <n v="831"/>
        <n v="2508"/>
        <n v="35972"/>
        <n v="6738"/>
        <n v="24323"/>
        <n v="19850"/>
        <n v="18589"/>
        <n v="17170"/>
        <n v="17880"/>
        <n v="43924"/>
        <n v="24048"/>
        <n v="1062"/>
        <n v="23983"/>
        <n v="804"/>
        <n v="7404"/>
        <n v="18901"/>
        <n v="18739"/>
        <n v="41377"/>
        <n v="11321"/>
        <n v="25418"/>
        <n v="4230"/>
        <n v="33717"/>
        <n v="1050"/>
        <n v="46485"/>
        <n v="38198"/>
        <n v="21832"/>
        <n v="1013"/>
        <n v="17347"/>
        <n v="6483"/>
        <n v="26242"/>
        <n v="45203"/>
        <n v="24937"/>
        <n v="17837"/>
        <n v="26240"/>
        <n v="26944"/>
        <n v="16559"/>
        <n v="13805"/>
        <n v="22000"/>
        <n v="26867"/>
        <n v="26342"/>
        <n v="34906"/>
        <n v="10032"/>
        <n v="22768"/>
        <n v="41144"/>
        <n v="3889"/>
        <n v="12079"/>
        <n v="23900"/>
        <n v="7629"/>
        <n v="3432"/>
        <n v="5953"/>
        <n v="61"/>
        <n v="4252"/>
        <n v="14364"/>
        <n v="887"/>
        <n v="24885"/>
        <n v="2184"/>
        <n v="10722"/>
        <n v="3702"/>
        <n v="26535"/>
        <n v="18609"/>
        <n v="19485"/>
        <n v="875"/>
        <n v="4978"/>
        <n v="27170"/>
        <n v="12963"/>
        <n v="5549"/>
        <n v="25252"/>
        <n v="12428"/>
        <n v="2039"/>
        <n v="587"/>
        <n v="24418"/>
        <n v="4302"/>
        <n v="41485"/>
        <n v="31873"/>
        <n v="43097"/>
        <n v="26354"/>
        <n v="27100"/>
        <n v="995"/>
        <n v="3978"/>
        <n v="833"/>
        <n v="2679"/>
        <n v="17059"/>
        <n v="24118"/>
        <n v="24119"/>
        <n v="3730"/>
        <n v="3940"/>
        <n v="25811"/>
        <n v="2667"/>
        <n v="28954"/>
        <n v="24304"/>
        <n v="106"/>
        <n v="23148"/>
        <n v="16165"/>
        <n v="43832"/>
        <n v="19315"/>
        <n v="38731"/>
        <n v="10932"/>
        <n v="2582"/>
        <n v="36419"/>
        <n v="21685"/>
        <n v="20959"/>
        <n v="13605"/>
        <n v="2985"/>
        <n v="17529"/>
        <n v="26243"/>
        <n v="24558"/>
        <n v="15291"/>
        <n v="39974"/>
        <n v="24938"/>
        <n v="38622"/>
        <n v="1300"/>
        <n v="33035"/>
        <n v="19583"/>
        <n v="4583"/>
        <n v="1995"/>
        <n v="40926"/>
        <n v="10021"/>
        <n v="15552"/>
        <n v="2851"/>
        <n v="16468"/>
        <n v="24992"/>
        <n v="1048"/>
        <n v="27433"/>
        <n v="24033"/>
        <n v="15745"/>
        <n v="42603"/>
        <n v="15404"/>
        <n v="19977"/>
        <n v="41985"/>
        <n v="6394"/>
        <n v="1059"/>
        <n v="24429"/>
        <n v="18126"/>
        <n v="8268"/>
        <n v="22566"/>
        <n v="7792"/>
        <n v="35392"/>
        <n v="28578"/>
        <n v="13711"/>
        <n v="42640"/>
        <n v="24650"/>
        <n v="14119"/>
        <n v="258"/>
        <n v="14688"/>
        <n v="39456"/>
        <n v="6432"/>
        <n v="24483"/>
        <n v="37342"/>
        <n v="2301"/>
        <n v="42602"/>
        <n v="12415"/>
        <n v="45605"/>
        <n v="20002"/>
        <n v="23192"/>
        <n v="607"/>
        <n v="21105"/>
        <n v="18797"/>
        <n v="22054"/>
        <n v="9090"/>
        <n v="25258"/>
        <n v="21034"/>
        <n v="21277"/>
        <n v="2874"/>
        <n v="11771"/>
        <n v="913"/>
        <n v="35075"/>
        <n v="3239"/>
        <n v="90013"/>
        <n v="685"/>
        <n v="26518"/>
        <n v="36000"/>
        <n v="26485"/>
        <n v="25621"/>
        <n v="6592"/>
        <n v="2200"/>
        <n v="26681"/>
        <n v="46217"/>
        <n v="2087"/>
        <n v="8525"/>
        <n v="3349"/>
        <n v="45860"/>
        <n v="44207"/>
        <n v="16753"/>
        <n v="6762"/>
        <n v="976"/>
        <n v="24313"/>
        <n v="17473"/>
        <n v="39718"/>
        <n v="23074"/>
        <n v="24705"/>
        <n v="18601"/>
        <n v="731"/>
        <n v="23680"/>
        <n v="3672"/>
        <n v="23861"/>
        <n v="42601"/>
        <n v="11775"/>
        <n v="26104"/>
        <n v="21615"/>
        <n v="25084"/>
        <n v="12224"/>
        <n v="44818"/>
        <n v="17601"/>
        <n v="33706"/>
        <n v="23771"/>
        <n v="34950"/>
        <n v="16232"/>
        <n v="3811"/>
        <n v="31621"/>
        <n v="24939"/>
        <n v="39736"/>
        <n v="27798"/>
        <n v="19806"/>
        <n v="16440"/>
        <n v="43652"/>
        <n v="3903"/>
        <n v="21342"/>
        <n v="780"/>
        <n v="18800"/>
        <n v="17323"/>
        <n v="11156"/>
        <n v="6102"/>
        <n v="17500"/>
        <n v="9118"/>
        <n v="4857"/>
        <n v="34532"/>
        <n v="23469"/>
        <n v="41978"/>
        <n v="34907"/>
        <n v="5390"/>
        <n v="26078"/>
        <n v="8385"/>
        <n v="26632"/>
        <n v="473"/>
        <n v="42655"/>
        <n v="1980"/>
        <n v="27707"/>
        <n v="23756"/>
        <n v="90090"/>
        <n v="46141"/>
        <n v="565"/>
        <n v="19827"/>
        <n v="22671"/>
        <n v="24672"/>
        <n v="35910"/>
        <n v="23877"/>
        <n v="17281"/>
        <n v="18838"/>
        <n v="5077"/>
        <n v="2131"/>
        <n v="25497"/>
        <n v="32592"/>
        <n v="2294"/>
        <n v="9028"/>
        <n v="17361"/>
        <n v="43777"/>
        <n v="44992"/>
        <n v="18811"/>
        <n v="634"/>
        <n v="12324"/>
        <n v="35801"/>
        <n v="2832"/>
        <n v="18529"/>
        <n v="10440"/>
        <n v="25596"/>
        <n v="38137"/>
        <n v="18097"/>
        <n v="46475"/>
        <n v="2119"/>
        <n v="20061"/>
        <n v="3517"/>
        <n v="26357"/>
        <n v="4041"/>
        <n v="17897"/>
        <n v="39107"/>
        <n v="39765"/>
        <n v="13062"/>
        <n v="33966"/>
        <n v="5220"/>
        <n v="45128"/>
        <n v="11029"/>
        <n v="16646"/>
        <n v="21419"/>
        <n v="6257"/>
        <n v="13082"/>
        <n v="15322"/>
        <n v="20728"/>
        <n v="8543"/>
        <n v="24930"/>
        <n v="7828"/>
        <n v="26163"/>
        <n v="25597"/>
        <n v="46725"/>
        <n v="6863"/>
        <n v="906"/>
        <n v="8708"/>
        <n v="18099"/>
        <n v="4353"/>
        <n v="5795"/>
        <n v="24106"/>
        <n v="11774"/>
        <n v="120"/>
        <n v="4760"/>
        <n v="27165"/>
        <n v="29470"/>
        <n v="24585"/>
        <n v="26701"/>
        <n v="8114"/>
        <n v="26012"/>
        <n v="970"/>
        <n v="90089"/>
        <n v="18891"/>
        <n v="2950"/>
        <n v="15575"/>
        <n v="28155"/>
        <n v="370"/>
        <n v="37794"/>
        <n v="22630"/>
        <n v="20023"/>
        <n v="36208"/>
        <n v="23025"/>
        <n v="25009"/>
        <n v="25382"/>
        <n v="27198"/>
        <n v="17340"/>
        <n v="16795"/>
        <n v="21000"/>
        <n v="38106"/>
        <n v="17914"/>
        <n v="16246"/>
        <n v="23663"/>
        <n v="551"/>
        <n v="26939"/>
        <n v="24408"/>
        <n v="2193"/>
        <n v="23527"/>
        <n v="865"/>
        <n v="15349"/>
        <n v="25585"/>
        <n v="22821"/>
        <n v="23520"/>
        <n v="2018"/>
        <n v="14348"/>
        <n v="15137"/>
        <n v="21700"/>
        <n v="26219"/>
        <n v="23800"/>
        <n v="12913"/>
        <n v="21517"/>
        <n v="21374"/>
        <n v="19369"/>
        <n v="15860"/>
        <n v="3223"/>
        <n v="11433"/>
        <n v="15675"/>
        <n v="20096"/>
        <n v="313"/>
        <n v="25259"/>
        <n v="18900"/>
        <n v="3120"/>
        <n v="23997"/>
        <n v="17132"/>
        <n v="2262"/>
        <n v="11397"/>
        <n v="44102"/>
        <n v="3199"/>
        <n v="26862"/>
        <n v="18540"/>
        <n v="13718"/>
        <n v="25564"/>
        <n v="39234"/>
        <n v="38355"/>
        <n v="9136"/>
        <n v="14293"/>
        <n v="11819"/>
        <n v="23798"/>
        <n v="956"/>
        <n v="23666"/>
        <n v="16155"/>
        <n v="23357"/>
        <n v="12646"/>
        <n v="21420"/>
        <n v="16044"/>
        <n v="24353"/>
        <n v="16792"/>
        <n v="21467"/>
        <n v="28146"/>
        <n v="123"/>
        <n v="24185"/>
        <n v="600"/>
        <n v="17315"/>
        <n v="25354"/>
        <n v="16290"/>
        <n v="17937"/>
        <n v="3943"/>
        <n v="23968"/>
        <n v="20383"/>
        <n v="15832"/>
        <n v="10792"/>
        <n v="26803"/>
        <n v="22941"/>
        <n v="25852"/>
        <n v="2953"/>
        <n v="82"/>
        <n v="26861"/>
        <n v="43019"/>
        <n v="21411"/>
        <n v="529"/>
        <n v="17503"/>
        <n v="46923"/>
        <n v="15549"/>
        <n v="19768"/>
        <n v="14120"/>
        <n v="15739"/>
        <n v="27138"/>
        <n v="109"/>
        <n v="2636"/>
        <n v="38104"/>
        <n v="2153"/>
        <n v="42785"/>
        <n v="18466"/>
        <n v="20062"/>
        <n v="26864"/>
        <n v="21117"/>
        <n v="26187"/>
        <n v="3677"/>
        <n v="23823"/>
        <n v="26896"/>
        <n v="19318"/>
        <n v="17410"/>
        <n v="981"/>
        <n v="20429"/>
        <n v="22861"/>
        <n v="26847"/>
        <n v="19034"/>
        <n v="11776"/>
        <n v="22944"/>
        <n v="45866"/>
        <n v="3294"/>
        <n v="12089"/>
        <n v="21384"/>
        <n v="19219"/>
        <n v="21375"/>
        <n v="14096"/>
        <n v="22565"/>
        <n v="23799"/>
        <n v="15350"/>
        <n v="25604"/>
        <n v="22065"/>
        <n v="547"/>
        <n v="21459"/>
        <n v="41864"/>
        <n v="38412"/>
        <n v="18346"/>
        <n v="22942"/>
        <n v="24858"/>
        <n v="18629"/>
        <n v="36065"/>
        <n v="44785"/>
        <n v="3236"/>
        <n v="20427"/>
        <n v="21466"/>
        <n v="11856"/>
        <n v="24883"/>
        <n v="26729"/>
        <n v="3402"/>
        <n v="45331"/>
        <n v="46164"/>
        <n v="46802"/>
        <n v="23665"/>
        <n v="46371"/>
        <n v="20375"/>
        <n v="4415"/>
        <n v="16248"/>
        <n v="12593"/>
        <n v="23157"/>
        <n v="24311"/>
        <n v="21027"/>
        <n v="18098"/>
        <n v="24759"/>
        <n v="9115"/>
        <n v="8272"/>
        <n v="8976"/>
        <n v="17932"/>
        <n v="23510"/>
        <n v="10708"/>
        <n v="3597"/>
        <n v="23350"/>
        <n v="2328"/>
        <n v="899"/>
        <n v="1364"/>
        <n v="2191"/>
        <n v="2797"/>
        <n v="19000"/>
        <n v="8579"/>
        <n v="994"/>
        <n v="25868"/>
        <n v="20693"/>
        <n v="3770"/>
        <n v="24451"/>
        <n v="23840"/>
        <n v="5223"/>
        <n v="5487"/>
        <n v="6525"/>
        <n v="15259"/>
        <n v="920"/>
        <n v="15643"/>
        <n v="10162"/>
        <n v="37156"/>
        <n v="43143"/>
        <n v="18299"/>
        <n v="19618"/>
        <n v="46163"/>
        <n v="46119"/>
        <n v="4322"/>
        <n v="27169"/>
        <n v="25253"/>
        <n v="26335"/>
        <n v="31075"/>
        <n v="38945"/>
        <n v="14683"/>
        <n v="20730"/>
        <n v="41918"/>
        <n v="12165"/>
        <n v="12662"/>
        <n v="20554"/>
        <n v="25718"/>
        <n v="22924"/>
        <n v="41415"/>
        <n v="24998"/>
        <n v="21230"/>
        <n v="27807"/>
        <n v="15971"/>
        <n v="25162"/>
        <n v="24182"/>
        <n v="22052"/>
        <n v="7890"/>
        <n v="42018"/>
        <n v="9066"/>
        <n v="26913"/>
        <n v="10624"/>
        <n v="18597"/>
        <n v="41394"/>
        <n v="23149"/>
        <n v="2011"/>
        <n v="16647"/>
        <n v="8909"/>
        <n v="45234"/>
        <n v="13144"/>
        <n v="21470"/>
        <n v="226"/>
        <n v="11340"/>
        <n v="23281"/>
        <n v="37008"/>
        <n v="840"/>
        <n v="20177"/>
        <n v="10650"/>
        <n v="26075"/>
        <n v="28943"/>
        <n v="16466"/>
        <n v="26836"/>
        <n v="24329"/>
        <n v="18414"/>
        <n v="18271"/>
        <n v="19990"/>
        <n v="10972"/>
        <n v="6754"/>
        <n v="23324"/>
        <n v="17346"/>
        <n v="21323"/>
        <n v="40771"/>
        <n v="13395"/>
        <n v="24895"/>
        <n v="19637"/>
        <n v="25541"/>
        <n v="40766"/>
        <n v="536"/>
        <n v="3739"/>
        <n v="20108"/>
        <n v="13124"/>
        <n v="23105"/>
        <n v="704"/>
        <n v="19949"/>
        <n v="44025"/>
        <n v="20513"/>
        <n v="36076"/>
        <n v="17293"/>
        <n v="4150"/>
        <n v="5912"/>
        <n v="40366"/>
        <n v="20550"/>
        <n v="3408"/>
        <n v="751"/>
        <n v="17408"/>
        <n v="1672"/>
        <n v="21287"/>
        <n v="25458"/>
        <n v="847"/>
        <n v="5169"/>
        <n v="3467"/>
        <n v="13985"/>
        <n v="5925"/>
        <n v="45871"/>
        <n v="26871"/>
        <n v="21533"/>
        <n v="43433"/>
        <n v="21453"/>
        <n v="2038"/>
        <n v="23592"/>
        <n v="40213"/>
        <n v="15526"/>
        <n v="2096"/>
        <n v="22517"/>
        <n v="22174"/>
        <n v="16661"/>
        <n v="5515"/>
        <n v="1107"/>
        <n v="12039"/>
        <n v="24465"/>
        <n v="21693"/>
        <n v="10398"/>
        <n v="14357"/>
        <n v="21814"/>
        <n v="21959"/>
        <n v="15192"/>
        <n v="884"/>
        <n v="19430"/>
        <n v="2843"/>
        <n v="6568"/>
        <n v="22854"/>
        <n v="15209"/>
        <n v="3701"/>
        <n v="39977"/>
        <n v="47011"/>
        <n v="43430"/>
        <n v="23060"/>
        <n v="20098"/>
        <n v="278"/>
        <n v="12757"/>
        <n v="23107"/>
        <n v="23021"/>
        <n v="21440"/>
        <n v="22672"/>
        <n v="38128"/>
        <n v="1392"/>
        <n v="25605"/>
        <n v="36660"/>
        <n v="37166"/>
        <n v="25157"/>
        <n v="32296"/>
        <n v="15056"/>
        <n v="25333"/>
        <n v="2612"/>
        <n v="25353"/>
        <n v="3648"/>
        <n v="15333"/>
        <n v="19763"/>
        <n v="7211"/>
        <n v="2850"/>
        <n v="24282"/>
        <n v="23783"/>
        <n v="34101"/>
        <n v="90014"/>
        <n v="34841"/>
        <n v="19077"/>
        <n v="42789"/>
        <n v="25513"/>
        <n v="42801"/>
        <n v="10030"/>
        <n v="44186"/>
        <n v="22905"/>
        <n v="837"/>
        <n v="5414"/>
        <n v="21010"/>
        <n v="2112"/>
        <n v="27501"/>
        <n v="17988"/>
        <n v="24967"/>
        <n v="7202"/>
        <n v="26224"/>
        <n v="21771"/>
        <n v="29469"/>
        <n v="43380"/>
        <n v="13696"/>
        <n v="14655"/>
        <n v="13702"/>
        <n v="23130"/>
        <n v="45980"/>
        <n v="21002"/>
        <n v="838"/>
        <n v="5065"/>
        <n v="2689"/>
        <n v="22840"/>
        <n v="24156"/>
        <n v="15838"/>
        <n v="7215"/>
        <n v="46733"/>
        <n v="2877"/>
        <n v="20181"/>
        <n v="8943"/>
        <n v="25190"/>
        <n v="24990"/>
        <n v="42677"/>
        <n v="114"/>
        <n v="25423"/>
        <n v="18615"/>
        <n v="29902"/>
        <n v="28753"/>
        <n v="20947"/>
        <n v="26766"/>
        <n v="18236"/>
        <n v="86"/>
        <n v="2571"/>
        <n v="22970"/>
        <n v="26049"/>
        <n v="21562"/>
        <n v="23938"/>
        <n v="24406"/>
        <n v="37457"/>
        <n v="734"/>
        <n v="1757"/>
        <n v="1788"/>
        <n v="38632"/>
        <n v="21380"/>
        <n v="25448"/>
        <n v="1090"/>
        <n v="21444"/>
        <n v="36749"/>
        <n v="23745"/>
        <n v="42691"/>
        <n v="19588"/>
        <n v="15426"/>
        <n v="23781"/>
        <n v="19669"/>
        <n v="23436"/>
        <n v="26882"/>
        <n v="23061"/>
        <n v="14929"/>
        <n v="5629"/>
        <n v="24863"/>
        <n v="25990"/>
        <n v="6258"/>
        <n v="7430"/>
        <n v="25482"/>
        <n v="45334"/>
        <n v="39470"/>
        <n v="5373"/>
        <n v="11022"/>
        <n v="25415"/>
        <n v="6456"/>
        <n v="25285"/>
        <n v="19264"/>
        <n v="16242"/>
        <n v="26436"/>
        <n v="3711"/>
        <n v="25770"/>
        <n v="24097"/>
        <n v="23694"/>
        <n v="5789"/>
        <n v="1021"/>
        <n v="22509"/>
        <n v="24825"/>
        <n v="20963"/>
        <n v="26329"/>
        <n v="19316"/>
        <n v="44653"/>
        <n v="22022"/>
        <n v="15362"/>
        <n v="19995"/>
        <n v="16378"/>
        <n v="21465"/>
        <n v="25319"/>
        <n v="23769"/>
        <n v="24700"/>
        <n v="8322"/>
        <n v="19954"/>
        <n v="26423"/>
        <n v="25724"/>
        <n v="25225"/>
        <n v="22798"/>
        <n v="4575"/>
        <n v="4627"/>
        <n v="24125"/>
        <n v="44993"/>
        <n v="23103"/>
        <n v="20743"/>
        <n v="8634"/>
        <n v="32303"/>
        <n v="21731"/>
        <n v="2859"/>
        <n v="28038"/>
        <n v="22937"/>
        <n v="26848"/>
        <n v="19552"/>
        <n v="2777"/>
        <n v="18386"/>
        <n v="18853"/>
        <n v="21196"/>
        <n v="2491"/>
        <n v="4219"/>
        <n v="16245"/>
        <n v="22016"/>
        <n v="4511"/>
        <n v="22433"/>
        <n v="20091"/>
        <n v="834"/>
        <n v="24494"/>
        <n v="17615"/>
        <n v="43789"/>
        <n v="24243"/>
        <n v="45521"/>
        <n v="24512"/>
        <n v="10910"/>
        <n v="26331"/>
        <n v="24052"/>
        <n v="20516"/>
        <n v="24496"/>
        <n v="27488"/>
        <n v="4545"/>
        <n v="13669"/>
        <n v="24944"/>
        <n v="2747"/>
        <n v="694"/>
        <n v="27284"/>
        <n v="23772"/>
        <n v="24216"/>
        <n v="19158"/>
        <n v="25623"/>
        <n v="24691"/>
        <n v="26876"/>
        <n v="25879"/>
        <n v="19672"/>
        <n v="23353"/>
        <n v="15572"/>
        <n v="25892"/>
        <n v="21366"/>
        <n v="16127"/>
        <n v="25286"/>
        <n v="25158"/>
        <n v="26709"/>
        <n v="890"/>
        <n v="7361"/>
        <n v="20132"/>
        <n v="21115"/>
        <n v="21286"/>
        <n v="764"/>
        <n v="44755"/>
        <n v="22338"/>
        <n v="38102"/>
        <n v="34507"/>
        <n v="1009"/>
        <n v="7219"/>
        <n v="4060"/>
        <n v="22830"/>
        <n v="13950"/>
        <n v="38107"/>
        <n v="12900"/>
        <n v="2186"/>
        <n v="22086"/>
        <n v="36075"/>
        <n v="24510"/>
        <n v="26663"/>
        <n v="23279"/>
        <n v="23565"/>
        <n v="37568"/>
        <n v="23202"/>
        <n v="26186"/>
        <n v="14682"/>
        <n v="43237"/>
        <n v="3508"/>
        <n v="16445"/>
        <n v="8070"/>
        <n v="14306"/>
        <n v="23336"/>
        <n v="932"/>
        <n v="35756"/>
        <n v="12388"/>
        <n v="26835"/>
        <n v="37421"/>
        <n v="19070"/>
        <n v="21476"/>
        <n v="44650"/>
        <n v="13703"/>
        <n v="12389"/>
        <n v="22617"/>
        <n v="24075"/>
        <n v="21431"/>
        <n v="14973"/>
        <n v="3560"/>
        <n v="15188"/>
        <n v="19217"/>
        <n v="19610"/>
        <n v="3361"/>
        <n v="11164"/>
        <n v="22597"/>
        <n v="1185"/>
        <n v="14328"/>
        <n v="22923"/>
        <n v="24668"/>
        <n v="23425"/>
        <n v="38852"/>
        <n v="26517"/>
        <n v="18748"/>
        <n v="18585"/>
        <n v="21080"/>
        <n v="40607"/>
        <n v="22420"/>
        <n v="12139"/>
        <n v="17367"/>
        <n v="46882"/>
        <n v="19849"/>
        <n v="24882"/>
        <n v="23203"/>
        <n v="827"/>
        <n v="2922"/>
        <n v="12536"/>
        <n v="22048"/>
        <n v="20057"/>
        <n v="6942"/>
        <n v="43747"/>
        <n v="18586"/>
        <n v="26493"/>
        <n v="19970"/>
        <n v="16199"/>
        <n v="35957"/>
        <n v="20058"/>
        <n v="26872"/>
        <n v="2163"/>
        <n v="3070"/>
        <n v="6768"/>
        <n v="24181"/>
        <n v="41122"/>
        <n v="3785"/>
        <n v="25341"/>
        <n v="18635"/>
        <n v="26652"/>
        <n v="17040"/>
        <n v="27135"/>
        <n v="21015"/>
        <n v="26085"/>
        <n v="39471"/>
        <n v="5167"/>
        <n v="16773"/>
        <n v="19497"/>
        <n v="39840"/>
        <n v="46132"/>
        <n v="42385"/>
        <n v="25054"/>
        <n v="19488"/>
        <n v="42753"/>
        <n v="15977"/>
        <n v="2071"/>
        <n v="12204"/>
        <n v="18174"/>
        <n v="20200"/>
        <n v="6968"/>
        <n v="22230"/>
        <n v="26017"/>
        <n v="23530"/>
        <n v="26081"/>
        <n v="17838"/>
        <n v="23022"/>
        <n v="10701"/>
        <n v="12768"/>
        <n v="23899"/>
        <n v="34735"/>
        <n v="4160"/>
        <n v="23076"/>
        <n v="41081"/>
        <n v="17015"/>
        <n v="13867"/>
        <n v="25117"/>
        <n v="43890"/>
        <n v="13831"/>
        <n v="9291"/>
        <n v="836"/>
        <n v="19621"/>
        <n v="11296"/>
        <n v="23921"/>
        <n v="22337"/>
        <n v="905"/>
        <n v="21045"/>
        <n v="16240"/>
        <n v="23325"/>
        <n v="24095"/>
        <n v="26935"/>
        <n v="22028"/>
        <n v="16824"/>
        <n v="22820"/>
        <n v="24812"/>
        <n v="42751"/>
        <n v="15507"/>
        <n v="24328"/>
        <n v="21438"/>
        <n v="36541"/>
        <n v="42949"/>
        <n v="23079"/>
        <n v="700"/>
        <n v="18938"/>
        <n v="25819"/>
        <n v="925"/>
        <n v="16532"/>
        <n v="23401"/>
        <n v="26840"/>
        <n v="8043"/>
        <n v="6472"/>
        <n v="23292"/>
        <n v="418"/>
        <n v="10591"/>
        <n v="24337"/>
        <n v="1474"/>
        <n v="24532"/>
        <n v="1604"/>
        <n v="40424"/>
        <n v="881"/>
        <n v="495"/>
        <n v="27168"/>
        <n v="39841"/>
        <n v="516"/>
        <n v="24144"/>
        <n v="17289"/>
        <n v="15746"/>
        <n v="25761"/>
        <n v="18275"/>
        <n v="5325"/>
        <n v="1022"/>
        <n v="33213"/>
        <n v="5463"/>
        <n v="16174"/>
        <n v="216"/>
        <n v="12511"/>
        <n v="18232"/>
        <n v="40258"/>
        <n v="19349"/>
        <n v="735"/>
        <n v="2467"/>
        <n v="3185"/>
        <n v="25917"/>
        <n v="15262"/>
        <n v="1128"/>
        <n v="25056"/>
        <n v="21368"/>
        <n v="13784"/>
        <n v="3599"/>
        <n v="46555"/>
        <n v="15425"/>
        <n v="41171"/>
        <n v="2484"/>
        <n v="23898"/>
        <n v="45185"/>
        <n v="14652"/>
        <n v="22889"/>
        <n v="26328"/>
        <n v="23205"/>
        <n v="44220"/>
        <n v="26705"/>
        <n v="8958"/>
        <n v="14105"/>
        <n v="5680"/>
        <n v="249"/>
        <n v="7838"/>
        <n v="22867"/>
        <n v="27797"/>
        <n v="24178"/>
        <n v="25011"/>
        <n v="41558"/>
        <n v="26396"/>
        <n v="37194"/>
        <n v="635"/>
        <n v="24528"/>
        <n v="158"/>
        <n v="19944"/>
        <n v="18866"/>
        <n v="161"/>
        <n v="451"/>
        <n v="24692"/>
        <n v="34703"/>
        <n v="2823"/>
        <n v="26021"/>
        <n v="14964"/>
        <n v="15189"/>
        <n v="15717"/>
        <n v="21313"/>
        <n v="21172"/>
        <n v="22397"/>
        <n v="24595"/>
        <n v="2487"/>
        <n v="1856"/>
        <n v="18979"/>
        <n v="359"/>
        <n v="20504"/>
        <n v="21737"/>
        <n v="3738"/>
        <n v="36849"/>
        <n v="2765"/>
        <n v="25816"/>
        <n v="21223"/>
        <n v="22107"/>
        <n v="9359"/>
        <n v="25726"/>
        <n v="15058"/>
        <n v="112"/>
        <n v="29696"/>
        <n v="13993"/>
        <n v="1603"/>
        <n v="17377"/>
        <n v="879"/>
        <n v="22596"/>
        <n v="22643"/>
        <n v="16443"/>
        <n v="18880"/>
        <n v="42733"/>
        <n v="2714"/>
        <n v="16239"/>
        <n v="17861"/>
        <n v="16426"/>
        <n v="23344"/>
        <n v="308"/>
        <n v="22957"/>
        <n v="20067"/>
        <n v="23477"/>
        <n v="19346"/>
        <n v="37712"/>
        <n v="845"/>
        <n v="10762"/>
        <n v="549"/>
        <n v="34508"/>
        <n v="24385"/>
        <n v="21463"/>
        <n v="34135"/>
        <n v="41575"/>
        <n v="20161"/>
        <n v="15347"/>
        <n v="23383"/>
        <n v="23329"/>
        <n v="26020"/>
        <n v="25335"/>
        <n v="13920"/>
        <n v="6359"/>
        <n v="21730"/>
        <n v="8017"/>
        <n v="19609"/>
        <n v="22418"/>
        <n v="24929"/>
        <n v="12607"/>
        <n v="10704"/>
        <n v="24766"/>
        <n v="21060"/>
        <n v="18564"/>
        <n v="3860"/>
        <n v="2530"/>
        <n v="25356"/>
        <n v="871"/>
        <n v="19414"/>
        <n v="6891"/>
        <n v="22794"/>
        <n v="23146"/>
        <n v="24936"/>
        <n v="16680"/>
        <n v="2392"/>
        <n v="3615"/>
        <n v="43803"/>
        <n v="11306"/>
        <n v="22778"/>
        <n v="3203"/>
        <n v="25591"/>
        <n v="22456"/>
        <n v="2943"/>
        <n v="39842"/>
        <n v="19253"/>
        <n v="22950"/>
        <n v="22228"/>
        <n v="715"/>
        <n v="274"/>
        <n v="11336"/>
        <n v="2584"/>
        <n v="832"/>
        <n v="24722"/>
        <n v="18783"/>
        <n v="3061"/>
        <n v="2498"/>
        <n v="16461"/>
        <n v="22725"/>
        <n v="23381"/>
        <n v="21407"/>
        <n v="22740"/>
        <n v="18762"/>
        <n v="43546"/>
        <n v="104"/>
        <n v="25383"/>
        <n v="27131"/>
        <n v="10724"/>
        <n v="20883"/>
        <n v="6774"/>
        <n v="364"/>
        <n v="19252"/>
        <n v="11187"/>
        <n v="17431"/>
        <n v="13442"/>
        <n v="882"/>
        <n v="240"/>
        <n v="23403"/>
        <n v="21008"/>
        <n v="39797"/>
        <n v="44705"/>
        <n v="28313"/>
        <n v="1051"/>
        <n v="912"/>
        <n v="26706"/>
        <n v="12097"/>
        <n v="20748"/>
        <n v="26003"/>
        <n v="3092"/>
        <n v="3928"/>
        <n v="945"/>
        <n v="21622"/>
        <n v="22661"/>
        <n v="3841"/>
        <n v="23662"/>
        <n v="33209"/>
        <n v="42672"/>
        <n v="18173"/>
        <n v="18309"/>
        <n v="46166"/>
        <n v="18561"/>
        <n v="20771"/>
        <n v="13808"/>
        <n v="14627"/>
        <n v="12378"/>
        <n v="24964"/>
        <n v="46583"/>
        <n v="18740"/>
        <n v="3440"/>
        <n v="26080"/>
        <n v="36370"/>
        <n v="835"/>
        <n v="13872"/>
        <n v="5970"/>
        <n v="35755"/>
        <n v="21386"/>
        <n v="20789"/>
        <n v="18359"/>
        <n v="41984"/>
        <n v="298"/>
        <n v="15542"/>
        <n v="25302"/>
        <n v="42158"/>
        <n v="35759"/>
        <n v="25104"/>
        <n v="23286"/>
        <n v="15833"/>
        <n v="2910"/>
        <n v="111"/>
        <n v="24051"/>
        <n v="20218"/>
        <n v="10937"/>
        <n v="39473"/>
        <n v="2216"/>
        <n v="27132"/>
        <n v="197"/>
        <n v="3230"/>
        <n v="19866"/>
        <n v="2660"/>
        <n v="18886"/>
        <n v="21017"/>
        <n v="15729"/>
        <n v="586"/>
        <n v="21979"/>
        <n v="20715"/>
        <n v="12076"/>
        <n v="828"/>
        <n v="18587"/>
        <n v="15063"/>
        <n v="25526"/>
        <n v="25327"/>
        <n v="5678"/>
        <n v="10359"/>
        <n v="27611"/>
        <n v="25283"/>
        <n v="2814"/>
        <n v="25072"/>
        <n v="24540"/>
        <n v="44895"/>
        <n v="23929"/>
        <n v="16851"/>
        <n v="2058"/>
        <n v="22793"/>
        <n v="23969"/>
        <n v="12374"/>
        <n v="36235"/>
        <n v="21477"/>
        <n v="15790"/>
        <n v="44709"/>
        <n v="20492"/>
        <n v="39098"/>
        <n v="22939"/>
        <n v="46374"/>
        <n v="18614"/>
        <n v="36907"/>
        <n v="25707"/>
        <n v="1072"/>
        <n v="19936"/>
        <n v="44730"/>
        <n v="15951"/>
        <n v="18640"/>
        <n v="13145"/>
        <n v="22067"/>
        <n v="11163"/>
        <n v="19887"/>
        <n v="46065"/>
        <n v="36060"/>
        <n v="18660"/>
        <n v="14100"/>
        <n v="36071"/>
        <n v="19558"/>
        <n v="6220"/>
        <n v="19946"/>
        <n v="25481"/>
        <n v="2903"/>
        <n v="21983"/>
        <n v="18756"/>
        <n v="18852"/>
        <n v="21733"/>
        <n v="3778"/>
        <n v="20985"/>
        <n v="22819"/>
        <n v="90012"/>
        <n v="18239"/>
        <n v="24276"/>
        <n v="43542"/>
        <n v="4214"/>
        <n v="856"/>
        <n v="9140"/>
        <n v="22209"/>
        <n v="19572"/>
        <n v="23944"/>
        <n v="45912"/>
        <n v="14962"/>
        <n v="38649"/>
        <n v="3752"/>
        <n v="19971"/>
        <n v="23965"/>
        <n v="20555"/>
        <n v="21992"/>
        <n v="23746"/>
        <n v="10623"/>
        <n v="3740"/>
        <n v="7780"/>
        <n v="18779"/>
        <n v="8008"/>
        <n v="38314"/>
        <n v="20416"/>
        <n v="25741"/>
        <n v="8010"/>
        <n v="21614"/>
        <n v="16583"/>
        <n v="26051"/>
        <n v="14121"/>
        <n v="19630"/>
        <n v="24285"/>
        <n v="20517"/>
        <n v="18270"/>
        <n v="25334"/>
        <n v="18839"/>
        <n v="14390"/>
        <n v="27204"/>
        <n v="21408"/>
        <n v="5434"/>
        <n v="13229"/>
        <n v="24159"/>
        <n v="44394"/>
        <n v="12351"/>
        <n v="41141"/>
        <n v="16556"/>
        <n v="14413"/>
        <n v="36155"/>
        <n v="4525"/>
        <n v="39689"/>
        <n v="23926"/>
        <n v="113"/>
        <n v="43790"/>
        <n v="19370"/>
        <n v="19648"/>
        <n v="21383"/>
        <n v="24331"/>
        <n v="39084"/>
        <n v="194"/>
        <n v="22399"/>
        <n v="23151"/>
        <n v="35864"/>
        <n v="20918"/>
        <n v="23777"/>
        <n v="25364"/>
        <n v="12353"/>
        <n v="18437"/>
        <n v="24055"/>
        <n v="14031"/>
        <n v="31323"/>
        <n v="14417"/>
        <n v="19807"/>
        <n v="19061"/>
        <n v="24557"/>
        <n v="18276"/>
        <n v="25179"/>
        <n v="24725"/>
        <n v="2664"/>
        <n v="42439"/>
        <n v="8422"/>
        <n v="8518"/>
        <n v="18651"/>
        <n v="19789"/>
        <n v="38853"/>
        <n v="18976"/>
        <n v="188"/>
        <n v="21160"/>
        <n v="26889"/>
        <n v="38641"/>
        <n v="23616"/>
        <n v="23069"/>
        <n v="23071"/>
        <n v="15850"/>
        <n v="26069"/>
        <n v="31496"/>
        <n v="1181"/>
        <n v="46059"/>
        <n v="776"/>
        <n v="22865"/>
        <n v="19201"/>
        <n v="10400"/>
        <n v="45061"/>
        <n v="8616"/>
        <n v="843"/>
        <n v="28323"/>
        <n v="44063"/>
        <n v="27092"/>
        <n v="22629"/>
        <n v="874"/>
        <n v="36059"/>
        <n v="23904"/>
        <n v="19091"/>
        <n v="42828"/>
        <n v="22234"/>
        <n v="21307"/>
        <n v="21309"/>
        <n v="14834"/>
        <n v="2102"/>
        <n v="20252"/>
        <n v="17409"/>
        <n v="22922"/>
        <n v="24312"/>
        <n v="19522"/>
        <n v="25027"/>
        <n v="20903"/>
        <n v="25428"/>
        <n v="16756"/>
        <n v="23189"/>
        <n v="7458"/>
        <n v="46580"/>
        <n v="18363"/>
        <n v="36851"/>
        <n v="16587"/>
        <n v="21634"/>
        <n v="14711"/>
        <n v="21416"/>
        <n v="26615"/>
        <n v="23039"/>
        <n v="24977"/>
        <n v="18684"/>
        <n v="974"/>
        <n v="31086"/>
        <n v="20465"/>
        <n v="30638"/>
        <n v="41529"/>
        <n v="21595"/>
        <n v="37765"/>
        <n v="5098"/>
        <n v="19809"/>
        <n v="33211"/>
        <n v="13267"/>
        <n v="23147"/>
        <n v="24527"/>
        <n v="23293"/>
        <n v="19502"/>
        <n v="4287"/>
        <n v="20602"/>
        <n v="36769"/>
        <n v="2784"/>
        <n v="2813"/>
        <n v="19246"/>
        <n v="304"/>
        <n v="18844"/>
        <n v="407"/>
        <n v="25701"/>
        <n v="21468"/>
        <n v="742"/>
        <n v="22657"/>
        <n v="13255"/>
        <n v="19265"/>
        <n v="21412"/>
        <n v="14235"/>
        <n v="34501"/>
        <n v="6343"/>
        <n v="46942"/>
        <n v="20632"/>
        <n v="5132"/>
        <n v="23066"/>
        <n v="24280"/>
        <n v="44121"/>
        <n v="41132"/>
        <n v="21016"/>
        <n v="17940"/>
        <n v="26842"/>
        <n v="24244"/>
        <n v="37100"/>
        <n v="7874"/>
        <n v="21267"/>
        <n v="7278"/>
        <n v="18267"/>
        <n v="19783"/>
        <n v="2292"/>
        <n v="21857"/>
        <n v="864"/>
        <n v="4259"/>
        <n v="11078"/>
        <n v="27370"/>
        <n v="21489"/>
        <n v="15968"/>
        <n v="2074"/>
        <n v="25907"/>
        <n v="989"/>
        <n v="979"/>
        <n v="26345"/>
        <n v="2929"/>
        <n v="44756"/>
        <n v="13251"/>
        <n v="21006"/>
        <n v="23215"/>
        <n v="31522"/>
        <n v="19062"/>
        <n v="21977"/>
        <n v="21013"/>
        <n v="8550"/>
        <n v="46819"/>
        <n v="13172"/>
        <n v="23949"/>
        <n v="21635"/>
        <n v="21455"/>
        <n v="3908"/>
        <n v="16247"/>
        <n v="14410"/>
        <n v="18385"/>
        <n v="16241"/>
        <n v="15260"/>
        <n v="26344"/>
        <n v="25265"/>
        <n v="880"/>
        <n v="17983"/>
        <n v="2220"/>
        <n v="18083"/>
        <n v="39843"/>
        <n v="576"/>
        <n v="38471"/>
        <n v="24165"/>
        <n v="22227"/>
        <n v="8100"/>
        <n v="39601"/>
        <n v="23110"/>
        <n v="39997"/>
        <n v="34473"/>
        <n v="24099"/>
        <n v="12621"/>
        <n v="46590"/>
        <n v="34509"/>
        <n v="14110"/>
        <n v="869"/>
        <n v="21711"/>
        <n v="548"/>
        <n v="18396"/>
        <n v="2339"/>
        <n v="32669"/>
        <n v="8228"/>
        <n v="2855"/>
        <n v="20664"/>
        <n v="25444"/>
        <n v="22053"/>
        <n v="10259"/>
        <n v="23272"/>
        <n v="28316"/>
        <n v="7241"/>
        <n v="16609"/>
        <n v="6140"/>
        <n v="5760"/>
        <n v="22927"/>
        <n v="2801"/>
        <n v="21592"/>
        <n v="20144"/>
        <n v="5992"/>
        <n v="20991"/>
        <n v="24334"/>
        <n v="17469"/>
        <n v="23036"/>
        <n v="15036"/>
        <n v="6919"/>
        <n v="11437"/>
        <n v="18364"/>
        <n v="25414"/>
        <n v="22750"/>
        <n v="23928"/>
        <n v="34136"/>
        <n v="3138"/>
        <n v="18268"/>
        <n v="18164"/>
        <n v="5959"/>
        <n v="22968"/>
        <n v="640"/>
        <n v="45239"/>
        <n v="23362"/>
        <n v="15508"/>
        <n v="22340"/>
        <n v="23391"/>
        <n v="5376"/>
        <n v="21858"/>
        <n v="24170"/>
        <n v="19124"/>
        <n v="372"/>
        <n v="25748"/>
        <n v="24963"/>
        <n v="23979"/>
        <n v="25339"/>
        <n v="20316"/>
        <n v="36197"/>
        <n v="45329"/>
        <n v="23625"/>
        <n v="22918"/>
        <n v="15178"/>
        <n v="20980"/>
        <n v="24561"/>
        <n v="23951"/>
        <n v="1248"/>
        <n v="38631"/>
        <n v="18263"/>
        <n v="4748"/>
        <n v="19960"/>
        <n v="21443"/>
        <n v="42752"/>
        <n v="42423"/>
        <n v="22398"/>
        <n v="34803"/>
        <n v="17841"/>
        <n v="24857"/>
        <n v="24424"/>
        <n v="22864"/>
        <n v="22934"/>
        <n v="14236"/>
        <n v="35266"/>
        <n v="41087"/>
        <n v="21252"/>
        <n v="34022"/>
        <n v="21831"/>
        <n v="8908"/>
        <n v="33930"/>
        <n v="18786"/>
        <n v="23497"/>
        <n v="20426"/>
        <n v="44925"/>
        <n v="24368"/>
        <n v="43134"/>
        <n v="12052"/>
        <n v="40246"/>
        <n v="23323"/>
        <n v="22367"/>
        <n v="25017"/>
        <n v="19576"/>
        <n v="36572"/>
        <n v="25187"/>
        <n v="12390"/>
        <n v="19566"/>
        <n v="25293"/>
        <n v="1874"/>
        <n v="20952"/>
        <n v="18131"/>
        <n v="1267"/>
        <n v="21078"/>
        <n v="19003"/>
        <n v="20265"/>
        <n v="26520"/>
        <n v="20770"/>
        <n v="22168"/>
        <n v="44302"/>
        <n v="16399"/>
        <n v="41778"/>
        <n v="25360"/>
        <n v="20119"/>
        <n v="19559"/>
        <n v="24222"/>
        <n v="12690"/>
        <n v="4574"/>
        <n v="23493"/>
        <n v="5126"/>
        <n v="25789"/>
        <n v="23843"/>
        <n v="19374"/>
        <n v="21385"/>
        <n v="19251"/>
        <n v="19071"/>
        <n v="40755"/>
        <n v="22279"/>
        <n v="2710"/>
        <n v="26826"/>
        <n v="21504"/>
        <n v="23966"/>
        <n v="25176"/>
        <n v="19568"/>
        <n v="39747"/>
        <n v="5954"/>
        <n v="23902"/>
        <n v="17464"/>
        <n v="16398"/>
        <n v="23337"/>
        <n v="24147"/>
        <n v="24015"/>
        <n v="10374"/>
        <n v="19653"/>
        <n v="24975"/>
        <n v="23784"/>
        <n v="2743"/>
        <n v="10242"/>
        <n v="11868"/>
        <n v="19663"/>
        <n v="16991"/>
        <n v="22935"/>
        <n v="24495"/>
        <n v="23201"/>
        <n v="19459"/>
        <n v="15249"/>
        <n v="24205"/>
        <n v="19247"/>
        <n v="20056"/>
        <n v="23287"/>
        <n v="19189"/>
        <n v="20114"/>
        <n v="90088"/>
        <n v="3759"/>
        <n v="19595"/>
        <n v="17486"/>
        <n v="18089"/>
        <n v="248"/>
        <n v="19345"/>
        <n v="36653"/>
        <n v="19865"/>
        <n v="2089"/>
        <n v="10938"/>
        <n v="14935"/>
        <n v="4892"/>
        <n v="25586"/>
        <n v="22477"/>
        <n v="11453"/>
        <n v="23182"/>
        <n v="718"/>
        <n v="23359"/>
        <n v="16202"/>
        <n v="13921"/>
        <n v="35589"/>
        <n v="18536"/>
        <n v="29472"/>
        <n v="16166"/>
        <n v="25378"/>
        <n v="16472"/>
        <n v="26102"/>
        <n v="21837"/>
        <n v="23278"/>
        <n v="8391"/>
        <n v="24349"/>
        <n v="15418"/>
        <n v="6892"/>
        <n v="24454"/>
        <n v="15888"/>
        <n v="34733"/>
        <n v="1029"/>
        <n v="201"/>
        <n v="20521"/>
        <n v="6265"/>
        <n v="23451"/>
        <n v="20491"/>
        <n v="18611"/>
        <n v="10057"/>
        <n v="17026"/>
        <n v="918"/>
        <n v="20955"/>
        <n v="2833"/>
        <n v="45710"/>
        <n v="8914"/>
        <n v="911"/>
        <n v="19657"/>
        <n v="8456"/>
        <n v="25070"/>
        <n v="3461"/>
        <n v="22841"/>
        <n v="4361"/>
        <n v="4698"/>
        <n v="20891"/>
        <n v="23964"/>
        <n v="207"/>
        <n v="190"/>
        <n v="22827"/>
        <n v="13941"/>
        <n v="24124"/>
        <n v="842"/>
        <n v="4460"/>
        <n v="18753"/>
        <n v="26756"/>
        <n v="17138"/>
        <n v="23394"/>
        <n v="13446"/>
        <n v="34525"/>
        <n v="24001"/>
        <n v="1066"/>
        <n v="2962"/>
        <n v="42797"/>
        <n v="25431"/>
        <n v="16955"/>
        <n v="4902"/>
        <n v="21975"/>
        <n v="276"/>
        <n v="22475"/>
        <n v="36088"/>
        <n v="16774"/>
        <n v="13980"/>
        <n v="17142"/>
        <n v="22173"/>
        <n v="2369"/>
        <n v="4763"/>
        <n v="21284"/>
        <n v="18928"/>
        <n v="1328"/>
        <n v="3125"/>
        <n v="23397"/>
        <n v="10766"/>
        <n v="23793"/>
        <n v="19834"/>
        <n v="18199"/>
        <n v="26050"/>
        <n v="37878"/>
        <n v="16690"/>
        <n v="8565"/>
        <n v="39996"/>
        <n v="24732"/>
        <n v="26454"/>
        <n v="24574"/>
        <n v="13791"/>
        <n v="8402"/>
        <n v="18646"/>
        <n v="15923"/>
        <n v="18784"/>
        <n v="25139"/>
        <n v="17470"/>
        <n v="21645"/>
        <n v="25222"/>
        <n v="23364"/>
        <n v="25338"/>
        <n v="26090"/>
        <n v="14883"/>
        <n v="22092"/>
        <n v="15605"/>
        <n v="863"/>
        <n v="21109"/>
        <n v="37708"/>
        <n v="15846"/>
        <n v="21168"/>
        <n v="42337"/>
        <n v="20060"/>
        <n v="21450"/>
        <n v="17047"/>
        <n v="15720"/>
        <n v="16752"/>
        <n v="1885"/>
        <n v="5635"/>
        <n v="20625"/>
        <n v="2837"/>
        <n v="19680"/>
        <n v="43021"/>
        <n v="43025"/>
        <n v="3572"/>
        <n v="45920"/>
        <n v="33076"/>
        <n v="25090"/>
        <n v="844"/>
        <n v="382"/>
        <n v="24715"/>
        <n v="38242"/>
        <n v="11174"/>
        <n v="24392"/>
        <n v="20629"/>
        <n v="21960"/>
        <n v="20422"/>
        <n v="20118"/>
        <n v="19233"/>
        <n v="46765"/>
        <n v="25120"/>
        <n v="27425"/>
        <n v="18265"/>
        <n v="23763"/>
        <n v="25270"/>
        <n v="40782"/>
        <n v="4052"/>
        <n v="2320"/>
        <n v="787"/>
        <n v="3750"/>
        <n v="16144"/>
        <n v="14670"/>
        <n v="22928"/>
        <n v="15261"/>
        <n v="1253"/>
        <n v="24322"/>
        <n v="19787"/>
        <n v="15294"/>
        <n v="11529"/>
        <n v="12519"/>
        <n v="24305"/>
        <n v="24432"/>
        <n v="20935"/>
        <n v="22043"/>
        <n v="29181"/>
        <n v="1063"/>
        <n v="19684"/>
        <n v="20055"/>
        <n v="19594"/>
        <n v="437"/>
        <n v="22799"/>
        <n v="24727"/>
        <n v="14013"/>
        <n v="8767"/>
        <n v="29473"/>
        <n v="16762"/>
        <n v="25181"/>
        <n v="6842"/>
        <n v="44731"/>
        <n v="18338"/>
        <n v="10054"/>
        <n v="2242"/>
        <n v="23946"/>
        <n v="18785"/>
        <n v="21628"/>
        <n v="17194"/>
        <n v="24587"/>
        <n v="771"/>
        <n v="46074"/>
        <n v="43639"/>
        <n v="44369"/>
        <n v="32543"/>
        <n v="20739"/>
        <n v="23193"/>
        <n v="1294"/>
        <n v="24997"/>
        <n v="15747"/>
        <n v="19942"/>
        <n v="21179"/>
        <n v="15222"/>
        <n v="45884"/>
        <n v="44907"/>
        <n v="6981"/>
        <n v="18433"/>
        <n v="10124"/>
        <n v="35663"/>
        <n v="24040"/>
        <n v="15569"/>
        <n v="18771"/>
        <n v="20382"/>
        <n v="19652"/>
        <n v="10273"/>
        <n v="39111"/>
        <n v="19822"/>
        <n v="885"/>
        <n v="24754"/>
        <n v="1790"/>
        <n v="20507"/>
        <n v="14993"/>
        <n v="596"/>
        <n v="2101"/>
        <n v="24149"/>
        <n v="25801"/>
        <n v="24792"/>
        <n v="8692"/>
        <n v="19231"/>
        <n v="20477"/>
        <n v="12259"/>
        <n v="22473"/>
        <n v="34982"/>
        <n v="41220"/>
        <n v="6136"/>
        <n v="20594"/>
        <n v="19951"/>
        <n v="23259"/>
        <n v="5737"/>
        <n v="22363"/>
        <n v="26211"/>
        <n v="45645"/>
        <n v="589"/>
        <n v="20174"/>
        <n v="19881"/>
        <n v="14717"/>
        <n v="26398"/>
        <n v="25186"/>
        <n v="27189"/>
        <n v="7433"/>
        <n v="21260"/>
        <n v="14922"/>
        <n v="28272"/>
        <n v="2840"/>
        <n v="22646"/>
        <n v="26781"/>
        <n v="43730"/>
        <n v="15949"/>
        <n v="17989"/>
        <n v="18193"/>
        <n v="7195"/>
        <n v="14835"/>
        <n v="46308"/>
        <n v="4808"/>
        <n v="35480"/>
        <n v="40608"/>
        <n v="13379"/>
        <n v="1252"/>
        <n v="22781"/>
        <n v="39461"/>
        <n v="21619"/>
        <n v="22940"/>
        <n v="15891"/>
        <n v="234"/>
        <n v="21102"/>
        <n v="6935"/>
        <n v="11917"/>
        <n v="18569"/>
        <n v="4077"/>
        <n v="21458"/>
        <n v="14097"/>
        <n v="10618"/>
        <n v="18571"/>
        <n v="19969"/>
        <n v="23032"/>
        <n v="23525"/>
        <n v="25204"/>
        <n v="21427"/>
        <n v="3955"/>
        <n v="26457"/>
        <n v="395"/>
        <n v="43499"/>
        <n v="688"/>
        <n v="26093"/>
        <n v="12625"/>
        <n v="19547"/>
        <n v="1550"/>
        <n v="18972"/>
        <n v="19786"/>
        <n v="21169"/>
        <n v="506"/>
        <n v="1997"/>
        <n v="20885"/>
        <n v="37722"/>
        <n v="19699"/>
        <n v="23335"/>
        <n v="6520"/>
        <n v="25919"/>
        <n v="7300"/>
        <n v="43490"/>
        <n v="41532"/>
        <n v="6461"/>
        <n v="7328"/>
        <n v="4065"/>
        <n v="43385"/>
        <n v="5083"/>
        <n v="22632"/>
        <n v="14923"/>
        <n v="108"/>
        <n v="8364"/>
        <n v="17938"/>
        <n v="21860"/>
        <n v="21158"/>
        <n v="25161"/>
        <n v="21376"/>
        <n v="5517"/>
        <n v="8274"/>
        <n v="45840"/>
        <n v="26626"/>
        <n v="26010"/>
        <n v="18166"/>
        <n v="24035"/>
        <n v="6941"/>
        <n v="755"/>
        <n v="16708"/>
        <n v="42348"/>
        <n v="39998"/>
        <n v="22263"/>
        <n v="24566"/>
        <n v="46048"/>
        <n v="39581"/>
        <n v="39995"/>
        <n v="13183"/>
        <n v="872"/>
        <n v="18595"/>
        <n v="23626"/>
        <n v="17019"/>
        <n v="21830"/>
        <n v="42402"/>
        <n v="19914"/>
        <n v="15319"/>
        <n v="6212"/>
        <n v="13181"/>
        <n v="2295"/>
        <n v="5467"/>
        <n v="20445"/>
        <n v="23780"/>
        <n v="23230"/>
        <n v="13321"/>
        <n v="4005"/>
        <n v="38110"/>
        <n v="40560"/>
        <n v="42437"/>
        <n v="2024"/>
        <n v="14671"/>
        <n v="7375"/>
        <n v="24717"/>
        <n v="23990"/>
        <n v="18467"/>
        <n v="23395"/>
        <n v="23290"/>
        <n v="5513"/>
        <n v="6383"/>
        <n v="6545"/>
        <n v="3931"/>
        <n v="13550"/>
        <n v="8438"/>
        <n v="25794"/>
        <n v="24054"/>
        <n v="40444"/>
        <n v="19169"/>
        <n v="26490"/>
        <n v="20088"/>
        <n v="20880"/>
        <n v="21698"/>
        <n v="36307"/>
        <n v="23260"/>
        <n v="13528"/>
        <n v="25374"/>
        <n v="16257"/>
        <n v="46373"/>
        <n v="603"/>
        <n v="19045"/>
        <n v="24452"/>
        <n v="36045"/>
        <n v="18767"/>
        <n v="15510"/>
        <n v="21320"/>
        <n v="38301"/>
        <n v="799"/>
        <n v="24646"/>
        <n v="2928"/>
        <n v="10706"/>
        <n v="21426"/>
        <n v="16809"/>
        <n v="4453"/>
        <n v="19798"/>
        <n v="31157"/>
        <n v="3014"/>
        <n v="4105"/>
        <n v="9439"/>
        <n v="25206"/>
        <n v="25747"/>
        <n v="20772"/>
        <n v="7344"/>
        <n v="10625"/>
        <n v="3441"/>
        <n v="17493"/>
        <n v="849"/>
        <n v="23935"/>
        <n v="21461"/>
        <n v="11077"/>
        <n v="46146"/>
        <n v="3186"/>
        <n v="26204"/>
        <n v="19825"/>
        <n v="25003"/>
        <n v="19259"/>
        <n v="19368"/>
        <n v="2616"/>
        <n v="23195"/>
        <n v="20969"/>
        <n v="16311"/>
        <n v="46508"/>
        <n v="18539"/>
        <n v="1037"/>
        <n v="22906"/>
        <n v="2776"/>
        <n v="20954"/>
        <n v="22828"/>
        <n v="20213"/>
        <n v="13575"/>
        <n v="22898"/>
        <n v="43323"/>
        <n v="3995"/>
        <n v="23044"/>
        <n v="13688"/>
        <n v="20093"/>
        <n v="4816"/>
        <n v="12538"/>
        <n v="16178"/>
        <n v="25055"/>
        <n v="20224"/>
        <n v="1039"/>
        <n v="25008"/>
        <n v="20659"/>
        <n v="25545"/>
        <n v="19658"/>
        <n v="26439"/>
        <n v="20472"/>
        <n v="12496"/>
        <n v="16939"/>
        <n v="19617"/>
        <n v="19392"/>
        <n v="25086"/>
        <n v="23950"/>
        <n v="19228"/>
        <n v="19444"/>
        <n v="19841"/>
        <n v="39550"/>
        <n v="21123"/>
        <n v="6038"/>
        <n v="19275"/>
        <n v="18017"/>
        <n v="8705"/>
        <n v="13590"/>
        <n v="19661"/>
        <n v="23390"/>
        <n v="20767"/>
        <n v="17129"/>
        <n v="29202"/>
        <n v="37530"/>
        <n v="21633"/>
        <n v="6457"/>
        <n v="18432"/>
        <n v="17413"/>
        <n v="13716"/>
        <n v="25203"/>
        <n v="42080"/>
        <n v="17159"/>
        <n v="13734"/>
        <n v="44338"/>
        <n v="5384"/>
        <n v="19606"/>
        <n v="23831"/>
        <n v="25688"/>
        <n v="13724"/>
        <n v="20467"/>
        <n v="24720"/>
        <n v="13447"/>
        <n v="12394"/>
        <n v="20038"/>
        <n v="17093"/>
        <n v="17916"/>
        <n v="20192"/>
        <n v="46083"/>
        <n v="41411"/>
        <n v="23361"/>
        <n v="23075"/>
        <n v="12199"/>
        <n v="2572"/>
        <n v="20567"/>
        <n v="45874"/>
        <n v="25464"/>
        <n v="16047"/>
        <n v="12592"/>
        <n v="1888"/>
        <n v="23196"/>
        <n v="24346"/>
        <n v="24279"/>
        <n v="24053"/>
        <n v="12021"/>
        <n v="18130"/>
        <n v="36360"/>
        <n v="17375"/>
        <n v="90080"/>
        <n v="21363"/>
        <n v="23186"/>
        <n v="22615"/>
        <n v="18937"/>
        <n v="17086"/>
        <n v="25695"/>
        <n v="22449"/>
        <n v="16957"/>
        <n v="19254"/>
        <n v="3622"/>
        <n v="27617"/>
        <n v="10707"/>
        <n v="4304"/>
        <n v="17384"/>
        <n v="15328"/>
        <n v="20130"/>
        <n v="27907"/>
        <n v="14676"/>
        <n v="18246"/>
        <n v="20889"/>
        <n v="18212"/>
        <n v="13918"/>
        <n v="15297"/>
        <n v="2921"/>
        <n v="24853"/>
        <n v="38726"/>
        <n v="23173"/>
        <n v="15545"/>
        <n v="25462"/>
        <n v="22823"/>
        <n v="46817"/>
        <n v="24274"/>
        <n v="4329"/>
        <n v="22402"/>
        <n v="614"/>
        <n v="335"/>
        <n v="25457"/>
        <n v="6416"/>
        <n v="24252"/>
        <n v="10336"/>
        <n v="16153"/>
        <n v="19632"/>
        <n v="19700"/>
        <n v="8699"/>
        <n v="18084"/>
        <n v="36540"/>
        <n v="13871"/>
        <n v="24694"/>
        <n v="5825"/>
        <n v="21259"/>
        <n v="39665"/>
        <n v="23896"/>
        <n v="13045"/>
        <n v="712"/>
        <n v="20234"/>
        <n v="25430"/>
        <n v="3451"/>
        <n v="19443"/>
        <n v="1650"/>
        <n v="22647"/>
        <n v="1120"/>
        <n v="12218"/>
        <n v="23109"/>
        <n v="25425"/>
        <n v="21601"/>
        <n v="20217"/>
        <n v="977"/>
        <n v="23331"/>
        <n v="23098"/>
        <n v="24784"/>
        <n v="15835"/>
        <n v="22201"/>
        <n v="21318"/>
        <n v="15329"/>
        <n v="7424"/>
        <n v="21616"/>
        <n v="927"/>
        <n v="950"/>
        <n v="45082"/>
        <n v="20498"/>
        <n v="22659"/>
        <n v="22711"/>
        <n v="18599"/>
        <n v="8614"/>
        <n v="25275"/>
        <n v="5214"/>
        <n v="18360"/>
        <n v="18157"/>
        <n v="22640"/>
        <n v="20216"/>
        <n v="42410"/>
        <n v="28893"/>
        <n v="14761"/>
        <n v="13823"/>
        <n v="28252"/>
        <n v="21854"/>
        <n v="5537"/>
        <n v="25641"/>
        <n v="20661"/>
        <n v="23624"/>
        <n v="39282"/>
        <n v="20792"/>
        <n v="20450"/>
        <n v="6505"/>
        <n v="14385"/>
        <n v="20614"/>
        <n v="22012"/>
        <n v="18304"/>
        <n v="8079"/>
        <n v="25205"/>
        <n v="25348"/>
        <n v="3530"/>
        <n v="22972"/>
        <n v="42759"/>
        <n v="27093"/>
        <n v="43127"/>
        <n v="43791"/>
        <n v="18754"/>
        <n v="15908"/>
        <n v="2458"/>
        <n v="6389"/>
        <n v="23752"/>
        <n v="25061"/>
        <n v="22450"/>
        <n v="21057"/>
        <n v="19710"/>
        <n v="8076"/>
        <n v="6543"/>
        <n v="19796"/>
        <n v="19176"/>
        <n v="1006"/>
        <n v="19797"/>
        <n v="2529"/>
        <n v="34746"/>
        <n v="22057"/>
        <n v="12134"/>
        <n v="19321"/>
        <n v="20537"/>
        <n v="3424"/>
        <n v="24341"/>
        <n v="37651"/>
        <n v="22675"/>
        <n v="3646"/>
        <n v="29558"/>
        <n v="26921"/>
        <n v="24876"/>
        <n v="21712"/>
        <n v="26624"/>
        <n v="23121"/>
        <n v="16377"/>
        <n v="13583"/>
        <n v="9126"/>
        <n v="1460"/>
        <n v="19722"/>
        <n v="12124"/>
        <n v="22119"/>
        <n v="21502"/>
        <n v="6431"/>
        <n v="930"/>
        <n v="12258"/>
        <n v="23242"/>
        <n v="41831"/>
        <n v="5363"/>
        <n v="23998"/>
        <n v="17372"/>
        <n v="25859"/>
        <n v="35104"/>
        <n v="19054"/>
        <n v="29131"/>
        <n v="24554"/>
        <n v="26089"/>
        <n v="23334"/>
        <n v="24600"/>
        <n v="23101"/>
        <n v="351"/>
        <n v="12816"/>
        <n v="5911"/>
        <n v="3297"/>
        <n v="17065"/>
        <n v="21025"/>
        <n v="19732"/>
        <n v="11928"/>
        <n v="2421"/>
        <n v="37537"/>
        <n v="22358"/>
        <n v="21924"/>
        <n v="40220"/>
        <n v="45875"/>
        <n v="5459"/>
        <n v="805"/>
        <n v="14126"/>
        <n v="17948"/>
        <n v="18428"/>
        <n v="16163"/>
        <n v="25658"/>
        <n v="18854"/>
        <n v="44221"/>
        <n v="16649"/>
        <n v="11668"/>
        <n v="3707"/>
        <n v="14681"/>
        <n v="15618"/>
        <n v="2909"/>
        <n v="24251"/>
        <n v="21673"/>
        <n v="12340"/>
        <n v="19968"/>
        <n v="5295"/>
        <n v="21273"/>
        <n v="19598"/>
        <n v="26919"/>
        <n v="354"/>
        <n v="21625"/>
        <n v="12532"/>
        <n v="107"/>
        <n v="19967"/>
        <n v="23384"/>
        <n v="44783"/>
        <n v="25171"/>
        <n v="16585"/>
        <n v="540"/>
        <n v="19597"/>
        <n v="37047"/>
        <n v="15303"/>
        <n v="19966"/>
        <n v="8467"/>
        <n v="503"/>
        <n v="543"/>
        <n v="973"/>
        <n v="43544"/>
        <n v="28317"/>
        <n v="24791"/>
        <n v="25997"/>
        <n v="20666"/>
        <n v="24723"/>
        <n v="24856"/>
        <n v="24449"/>
        <n v="17986"/>
        <n v="22183"/>
        <n v="19285"/>
        <n v="22355"/>
        <n v="34472"/>
        <n v="11373"/>
        <n v="7230"/>
        <n v="10463"/>
        <n v="11088"/>
        <n v="22644"/>
        <n v="14836"/>
        <n v="28538"/>
        <n v="25015"/>
        <n v="24701"/>
        <n v="45214"/>
        <n v="21529"/>
        <n v="36894"/>
        <n v="853"/>
        <n v="2129"/>
        <n v="40331"/>
        <n v="264"/>
        <n v="25119"/>
        <n v="26575"/>
        <n v="18378"/>
        <n v="25765"/>
        <n v="23326"/>
        <n v="16061"/>
        <n v="36373"/>
        <n v="31502"/>
        <n v="1310"/>
        <n v="21472"/>
        <n v="26923"/>
        <n v="12585"/>
        <n v="17908"/>
        <n v="16863"/>
        <n v="16370"/>
        <n v="2806"/>
        <n v="46663"/>
        <n v="23190"/>
        <n v="4751"/>
        <n v="24004"/>
        <n v="18775"/>
        <n v="236"/>
        <n v="17265"/>
        <n v="17490"/>
        <n v="22600"/>
        <n v="22324"/>
        <n v="18344"/>
        <n v="24298"/>
        <n v="7832"/>
        <n v="6798"/>
        <n v="862"/>
        <n v="26623"/>
        <n v="3004"/>
        <n v="21046"/>
        <n v="15477"/>
        <n v="42436"/>
        <n v="4505"/>
        <n v="6395"/>
        <n v="20508"/>
        <n v="7974"/>
        <n v="2727"/>
        <n v="46333"/>
        <n v="14370"/>
        <n v="636"/>
        <n v="17931"/>
        <n v="24671"/>
        <n v="24145"/>
        <n v="2915"/>
        <n v="9104"/>
        <n v="20425"/>
        <n v="20990"/>
        <n v="16210"/>
        <n v="22621"/>
        <n v="25188"/>
        <n v="3135"/>
        <n v="23341"/>
        <n v="31503"/>
        <n v="20514"/>
        <n v="18012"/>
        <n v="24330"/>
        <n v="15253"/>
        <n v="14411"/>
        <n v="18046"/>
        <n v="457"/>
        <n v="40767"/>
        <n v="5645"/>
        <n v="373"/>
        <n v="20377"/>
        <n v="8434"/>
        <n v="8508"/>
        <n v="44278"/>
        <n v="19656"/>
        <n v="25467"/>
        <n v="20407"/>
        <n v="21216"/>
        <n v="24393"/>
        <n v="19818"/>
        <n v="21272"/>
        <n v="16527"/>
        <n v="18851"/>
        <n v="40454"/>
        <n v="20702"/>
        <n v="13132"/>
        <n v="24970"/>
        <n v="14190"/>
        <n v="19236"/>
        <n v="21103"/>
        <n v="43919"/>
        <n v="1079"/>
        <n v="21475"/>
        <n v="2809"/>
        <n v="7032"/>
        <n v="20401"/>
        <n v="15976"/>
        <n v="21833"/>
        <n v="16321"/>
        <n v="27758"/>
        <n v="43393"/>
        <n v="914"/>
        <n v="24430"/>
        <n v="45446"/>
        <n v="22831"/>
        <n v="21449"/>
        <n v="22404"/>
        <n v="46117"/>
        <n v="17266"/>
        <n v="13179"/>
        <n v="21690"/>
        <n v="21586"/>
        <n v="1260"/>
        <n v="17747"/>
        <n v="2739"/>
        <n v="43541"/>
        <n v="21587"/>
        <n v="26750"/>
        <n v="15091"/>
        <n v="20176"/>
        <n v="510"/>
        <n v="530"/>
        <n v="5658"/>
        <n v="20639"/>
        <n v="1626"/>
        <n v="22451"/>
        <n v="35577"/>
        <n v="20428"/>
        <n v="23832"/>
        <n v="7830"/>
        <n v="43128"/>
        <n v="1032"/>
        <n v="1047"/>
        <n v="2812"/>
        <n v="25351"/>
        <n v="25020"/>
        <n v="23295"/>
        <n v="16947"/>
        <n v="18450"/>
        <n v="26316"/>
        <n v="17637"/>
        <n v="19553"/>
        <n v="6829"/>
        <n v="39653"/>
        <n v="2427"/>
        <n v="3355"/>
        <n v="22664"/>
        <n v="41418"/>
        <n v="8718"/>
        <n v="39346"/>
        <n v="25793"/>
        <n v="40753"/>
        <n v="2977"/>
        <n v="19842"/>
        <n v="23257"/>
        <n v="20626"/>
        <n v="41648"/>
        <n v="22702"/>
        <n v="23508"/>
        <n v="23491"/>
        <n v="22352"/>
        <n v="44325"/>
        <n v="6532"/>
        <n v="42971"/>
        <n v="7321"/>
        <n v="19590"/>
        <n v="10370"/>
        <n v="20515"/>
        <n v="21039"/>
        <n v="22408"/>
        <n v="4399"/>
        <n v="25499"/>
        <n v="23185"/>
        <n v="45577"/>
        <n v="2719"/>
        <n v="1262"/>
        <n v="24166"/>
        <n v="21418"/>
        <n v="20519"/>
        <n v="18127"/>
        <n v="23623"/>
        <n v="6588"/>
        <n v="24555"/>
        <n v="5145"/>
        <n v="8849"/>
        <n v="19750"/>
        <n v="25767"/>
        <n v="9102"/>
        <n v="2632"/>
        <n v="4556"/>
        <n v="35667"/>
        <n v="19125"/>
        <n v="21435"/>
        <n v="25140"/>
        <n v="23392"/>
        <n v="23444"/>
        <n v="21392"/>
        <n v="4605"/>
        <n v="10009"/>
        <n v="23028"/>
        <n v="1214"/>
        <n v="35714"/>
        <n v="22853"/>
        <n v="35665"/>
        <n v="25159"/>
        <n v="24881"/>
        <n v="20473"/>
        <n v="21643"/>
        <n v="36571"/>
        <n v="24195"/>
        <n v="16256"/>
        <n v="16696"/>
        <n v="24728"/>
        <n v="16430"/>
        <n v="692"/>
        <n v="70"/>
        <n v="22472"/>
        <n v="507"/>
        <n v="46446"/>
        <n v="427"/>
        <n v="1393"/>
        <n v="24359"/>
        <n v="18831"/>
        <n v="38714"/>
        <n v="14101"/>
        <n v="11176"/>
        <n v="369"/>
        <n v="2918"/>
        <n v="14542"/>
        <n v="21520"/>
        <n v="23633"/>
        <n v="17462"/>
        <n v="22966"/>
        <n v="3384"/>
        <n v="3008"/>
        <n v="22364"/>
        <n v="20413"/>
        <n v="45494"/>
        <n v="16196"/>
        <n v="830"/>
        <n v="90085"/>
        <n v="3962"/>
        <n v="25991"/>
        <n v="16678"/>
        <n v="4921"/>
        <n v="25012"/>
        <n v="10122"/>
        <n v="2386"/>
        <n v="28920"/>
        <n v="6199"/>
        <n v="15731"/>
        <n v="13929"/>
        <n v="2239"/>
        <n v="19871"/>
        <n v="27491"/>
        <n v="25004"/>
        <n v="23543"/>
        <n v="40116"/>
        <n v="10229"/>
        <n v="43923"/>
        <n v="25153"/>
        <n v="140"/>
        <n v="24012"/>
        <n v="901"/>
        <n v="26082"/>
        <n v="23805"/>
        <n v="25076"/>
        <n v="11395"/>
        <n v="8235"/>
        <n v="32782"/>
        <n v="20384"/>
        <n v="25160"/>
        <n v="20668"/>
        <n v="24643"/>
        <n v="13561"/>
        <n v="14420"/>
        <n v="18357"/>
        <n v="23078"/>
        <n v="16360"/>
        <n v="110"/>
        <n v="20670"/>
        <n v="20471"/>
        <n v="25137"/>
        <n v="25069"/>
        <n v="3618"/>
        <n v="20424"/>
        <n v="23498"/>
        <n v="21471"/>
        <n v="24227"/>
        <n v="12539"/>
        <n v="46372"/>
        <n v="20092"/>
        <n v="24136"/>
        <n v="3121"/>
        <n v="21447"/>
        <n v="17275"/>
        <n v="20403"/>
        <n v="18284"/>
        <n v="22011"/>
        <n v="24511"/>
        <n v="22440"/>
        <n v="22098"/>
        <n v="15915"/>
        <n v="15020"/>
        <n v="4073"/>
        <n v="5408"/>
        <n v="7222"/>
        <n v="16775"/>
        <n v="4518"/>
        <n v="22406"/>
        <n v="11279"/>
        <n v="23308"/>
        <n v="20387"/>
        <n v="35956"/>
        <n v="27089"/>
        <n v="24387"/>
        <n v="32807"/>
        <n v="1000"/>
        <n v="18431"/>
        <n v="20684"/>
        <n v="23258"/>
        <n v="2195"/>
        <n v="4316"/>
        <n v="33215"/>
        <n v="26304"/>
        <n v="3742"/>
        <n v="20637"/>
        <n v="23863"/>
        <n v="25057"/>
        <n v="21617"/>
        <n v="20000"/>
        <n v="713"/>
        <n v="19604"/>
        <n v="18011"/>
        <n v="16611"/>
        <n v="18300"/>
        <n v="11918"/>
        <n v="19591"/>
        <n v="14988"/>
        <n v="25429"/>
        <n v="21481"/>
        <n v="12117"/>
        <n v="2471"/>
        <n v="16987"/>
        <n v="20439"/>
        <n v="21812"/>
        <n v="22470"/>
        <n v="24993"/>
        <n v="13478"/>
        <n v="4042"/>
        <n v="14675"/>
        <n v="3163"/>
        <n v="24808"/>
        <n v="41727"/>
        <n v="26000"/>
        <n v="23250"/>
        <n v="13494"/>
        <n v="17017"/>
        <n v="3611"/>
        <n v="1696"/>
        <n v="43543"/>
        <n v="338"/>
        <n v="23393"/>
        <n v="817"/>
        <n v="1996"/>
        <n v="14697"/>
        <n v="176"/>
        <n v="9103"/>
        <n v="21485"/>
        <n v="17369"/>
        <n v="24295"/>
        <n v="24411"/>
        <n v="23399"/>
        <n v="19757"/>
        <n v="14505"/>
        <n v="21424"/>
        <n v="8084"/>
        <n v="32065"/>
        <n v="24249"/>
        <n v="24991"/>
        <n v="25279"/>
        <n v="6366"/>
        <n v="19395"/>
        <n v="44857"/>
        <n v="3509"/>
        <n v="13960"/>
        <n v="22105"/>
        <n v="2913"/>
        <n v="25085"/>
        <n v="39932"/>
        <n v="22860"/>
        <n v="22439"/>
        <n v="22808"/>
        <n v="25629"/>
        <n v="12333"/>
        <n v="22562"/>
        <n v="24415"/>
        <n v="20600"/>
        <n v="36072"/>
        <n v="21710"/>
        <n v="18573"/>
        <n v="4757"/>
        <n v="18769"/>
        <n v="39650"/>
        <n v="26324"/>
        <n v="22032"/>
        <n v="3475"/>
        <n v="22073"/>
        <n v="36308"/>
        <n v="19785"/>
        <n v="20669"/>
        <n v="23038"/>
        <n v="10274"/>
        <n v="19040"/>
        <n v="4375"/>
        <n v="22361"/>
        <n v="19372"/>
        <n v="25702"/>
        <n v="366"/>
        <n v="25512"/>
        <n v="24135"/>
        <n v="14628"/>
        <n v="26877"/>
        <n v="41172"/>
        <n v="25083"/>
        <n v="5073"/>
        <n v="13942"/>
        <n v="44666"/>
        <n v="42794"/>
        <n v="2423"/>
        <n v="23471"/>
        <n v="1215"/>
        <n v="4248"/>
        <n v="24724"/>
        <n v="22220"/>
        <n v="23807"/>
        <n v="23962"/>
        <n v="13276"/>
        <n v="29155"/>
        <n v="2118"/>
        <n v="8028"/>
        <n v="26146"/>
        <n v="16967"/>
        <n v="21699"/>
        <n v="11280"/>
        <n v="14316"/>
        <n v="44764"/>
        <n v="3688"/>
        <n v="10399"/>
        <n v="6877"/>
        <n v="25646"/>
        <n v="204"/>
        <n v="25001"/>
        <n v="41215"/>
        <n v="26673"/>
        <n v="22567"/>
        <n v="19694"/>
        <n v="31482"/>
        <n v="17706"/>
        <n v="19603"/>
        <n v="43785"/>
        <n v="41318"/>
        <n v="19157"/>
        <n v="24023"/>
        <n v="4043"/>
        <n v="17958"/>
        <n v="2036"/>
        <n v="546"/>
        <n v="17118"/>
        <n v="18859"/>
        <n v="3193"/>
        <n v="21413"/>
        <n v="20133"/>
        <n v="22839"/>
        <n v="3809"/>
        <n v="16503"/>
        <n v="14099"/>
        <n v="12188"/>
        <n v="46774"/>
        <n v="23284"/>
        <n v="16873"/>
        <n v="1164"/>
        <n v="14341"/>
        <n v="16140"/>
        <n v="655"/>
        <n v="43548"/>
        <n v="23338"/>
        <n v="20008"/>
        <n v="5283"/>
        <n v="20595"/>
        <n v="315"/>
        <n v="39013"/>
        <n v="23920"/>
        <n v="12783"/>
        <n v="608"/>
        <n v="46147"/>
        <n v="4289"/>
        <n v="24556"/>
        <n v="24275"/>
        <n v="3187"/>
        <n v="5273"/>
        <n v="21328"/>
        <n v="2968"/>
        <n v="1033"/>
        <n v="187"/>
        <n v="2939"/>
        <n v="3817"/>
        <n v="2353"/>
        <n v="14638"/>
        <n v="34474"/>
        <n v="41785"/>
        <n v="26702"/>
        <n v="4585"/>
        <n v="19988"/>
        <n v="21446"/>
        <n v="34646"/>
        <n v="19836"/>
        <n v="3613"/>
        <n v="26704"/>
        <n v="21031"/>
        <n v="23495"/>
        <n v="900"/>
        <n v="26430"/>
        <n v="3753"/>
        <n v="15496"/>
        <n v="25082"/>
        <n v="18788"/>
        <n v="23925"/>
        <n v="2555"/>
        <n v="21406"/>
        <n v="10228"/>
        <n v="22004"/>
        <n v="3719"/>
        <n v="27900"/>
        <n v="336"/>
        <n v="19334"/>
        <n v="24980"/>
        <n v="16724"/>
        <n v="21732"/>
        <n v="19058"/>
        <n v="2849"/>
        <n v="239"/>
        <n v="16694"/>
        <n v="24751"/>
        <n v="22930"/>
        <n v="43821"/>
        <n v="46950"/>
        <n v="1404"/>
        <n v="23400"/>
        <n v="12476"/>
        <n v="399"/>
        <n v="23533"/>
        <n v="24476"/>
        <n v="19322"/>
        <n v="38968"/>
        <n v="25401"/>
        <n v="4427"/>
        <n v="13990"/>
        <n v="23988"/>
        <n v="37569"/>
        <n v="16523"/>
        <n v="21654"/>
        <n v="16525"/>
        <n v="11150"/>
        <n v="23603"/>
        <n v="23982"/>
        <n v="23916"/>
        <n v="24273"/>
        <n v="22178"/>
        <n v="295"/>
        <n v="8119"/>
        <n v="24370"/>
        <n v="41417"/>
        <n v="40041"/>
        <n v="18827"/>
        <n v="25390"/>
        <n v="23538"/>
        <n v="4379"/>
        <n v="24734"/>
        <n v="524"/>
        <n v="3628"/>
        <n v="46661"/>
        <n v="25940"/>
        <n v="4576"/>
        <n v="613"/>
        <n v="20466"/>
        <n v="27499"/>
        <n v="6146"/>
        <n v="6063"/>
        <n v="15582"/>
        <n v="14959"/>
        <n v="20520"/>
        <n v="19584"/>
        <n v="16796"/>
        <n v="24206"/>
        <n v="26047"/>
        <n v="20744"/>
        <n v="25746"/>
        <n v="20105"/>
        <n v="4705"/>
        <n v="25915"/>
        <n v="42952"/>
        <n v="25523"/>
        <n v="25842"/>
        <n v="16170"/>
        <n v="19725"/>
        <n v="18662"/>
        <n v="5691"/>
        <n v="15812"/>
        <n v="34082"/>
        <n v="35358"/>
        <n v="25077"/>
        <n v="24044"/>
        <n v="22590"/>
        <n v="2671"/>
        <n v="2505"/>
        <n v="1492"/>
        <n v="23468"/>
        <n v="21250"/>
        <n v="22549"/>
        <n v="13319"/>
        <n v="557"/>
        <n v="38312"/>
        <n v="25058"/>
        <n v="24148"/>
        <n v="12655"/>
        <n v="2519"/>
        <n v="23117"/>
        <n v="25993"/>
        <n v="42162"/>
        <n v="3213"/>
        <n v="4948"/>
        <n v="826"/>
        <n v="15167"/>
        <n v="20986"/>
        <n v="22478"/>
        <n v="25781"/>
        <n v="4308"/>
        <n v="4425"/>
        <n v="23445"/>
        <n v="25698"/>
        <n v="19361"/>
        <n v="24873"/>
        <n v="19108"/>
        <n v="14207"/>
        <n v="15340"/>
        <n v="17339"/>
        <n v="21884"/>
        <n v="4104"/>
        <n v="20960"/>
        <n v="18721"/>
        <n v="16934"/>
        <n v="13592"/>
        <n v="15775"/>
        <n v="25250"/>
        <n v="11770"/>
        <n v="24516"/>
        <n v="26169"/>
        <n v="23377"/>
        <n v="181"/>
        <n v="20576"/>
        <n v="44109"/>
        <n v="866"/>
        <n v="7450"/>
        <n v="8495"/>
        <n v="3131"/>
        <n v="25500"/>
        <n v="18424"/>
        <n v="21499"/>
        <n v="25063"/>
        <n v="24191"/>
        <n v="16312"/>
        <n v="17182"/>
        <n v="24966"/>
        <n v="39438"/>
        <n v="17298"/>
        <n v="6043"/>
        <n v="75"/>
        <n v="17263"/>
        <n v="19824"/>
        <n v="21686"/>
        <n v="16357"/>
        <n v="42741"/>
        <n v="21483"/>
        <n v="19204"/>
        <n v="36079"/>
        <n v="4208"/>
        <n v="1236"/>
        <n v="12256"/>
        <n v="21350"/>
        <n v="18627"/>
        <n v="21716"/>
        <n v="5080"/>
        <n v="1697"/>
        <n v="22091"/>
        <n v="23236"/>
        <n v="44040"/>
        <n v="22206"/>
        <n v="23989"/>
        <n v="13916"/>
        <n v="27022"/>
        <n v="23042"/>
        <n v="16998"/>
        <n v="5231"/>
        <n v="3219"/>
        <n v="19059"/>
        <n v="33586"/>
        <n v="14432"/>
        <n v="33264"/>
        <n v="34397"/>
        <n v="16369"/>
        <n v="18548"/>
        <n v="2995"/>
        <n v="2000"/>
        <n v="43247"/>
        <n v="10578"/>
        <n v="21377"/>
        <n v="29676"/>
        <n v="33204"/>
        <n v="25280"/>
        <n v="15737"/>
        <n v="1243"/>
        <n v="26255"/>
        <n v="42933"/>
        <n v="44972"/>
        <n v="954"/>
        <n v="20095"/>
        <n v="24013"/>
        <n v="2540"/>
        <n v="3775"/>
        <n v="24563"/>
        <n v="21213"/>
        <n v="18732"/>
        <n v="6040"/>
        <n v="18624"/>
        <n v="23340"/>
        <n v="8019"/>
        <n v="35795"/>
        <n v="12774"/>
        <n v="2707"/>
        <n v="397"/>
        <n v="129"/>
        <n v="1304"/>
        <n v="38854"/>
        <n v="3917"/>
        <n v="21007"/>
        <n v="13153"/>
        <n v="23517"/>
        <n v="43547"/>
        <n v="39086"/>
        <n v="1416"/>
        <n v="38112"/>
        <n v="19925"/>
        <n v="14344"/>
        <n v="15647"/>
        <n v="18773"/>
        <n v="2884"/>
        <n v="2650"/>
        <n v="2914"/>
        <n v="128"/>
        <n v="22895"/>
        <n v="17069"/>
        <n v="23414"/>
        <n v="24570"/>
        <n v="29847"/>
        <n v="18622"/>
        <n v="35644"/>
        <n v="14124"/>
        <n v="40757"/>
        <n v="5327"/>
        <n v="4028"/>
        <n v="22046"/>
        <n v="6159"/>
        <n v="3644"/>
        <n v="17519"/>
        <n v="15677"/>
        <n v="14857"/>
        <n v="26666"/>
        <n v="22556"/>
        <n v="24006"/>
        <n v="18066"/>
        <n v="25432"/>
        <n v="24913"/>
        <n v="39577"/>
        <n v="5742"/>
        <n v="2106"/>
        <n v="19747"/>
        <n v="35977"/>
        <n v="20953"/>
        <n v="955"/>
        <n v="19379"/>
        <n v="20689"/>
        <n v="14826"/>
        <n v="3561"/>
        <n v="19817"/>
        <n v="1972"/>
        <n v="11016"/>
        <n v="18579"/>
        <n v="15365"/>
        <n v="6084"/>
        <n v="9195"/>
        <n v="4398"/>
        <n v="14712"/>
        <n v="19720"/>
        <n v="6445"/>
        <n v="11939"/>
        <n v="23750"/>
        <n v="24175"/>
        <n v="26539"/>
        <n v="34215"/>
        <n v="41948"/>
        <n v="34193"/>
        <n v="24211"/>
        <n v="8012"/>
        <n v="21089"/>
        <n v="18093"/>
        <n v="21980"/>
        <n v="17741"/>
        <n v="18962"/>
        <n v="9105"/>
        <n v="9376"/>
        <n v="22539"/>
        <n v="22419"/>
        <n v="19655"/>
        <n v="29204"/>
        <n v="10319"/>
        <n v="16612"/>
        <n v="17360"/>
        <n v="16817"/>
        <n v="36766"/>
        <n v="19398"/>
        <n v="18158"/>
        <n v="34761"/>
        <n v="26617"/>
        <n v="11801"/>
        <n v="2002"/>
        <n v="1887"/>
        <n v="17405"/>
        <n v="23214"/>
        <n v="19179"/>
        <n v="3058"/>
        <n v="4331"/>
        <n v="5485"/>
        <n v="21355"/>
        <n v="20653"/>
        <n v="8801"/>
        <n v="25769"/>
        <n v="45495"/>
        <n v="46118"/>
        <n v="22789"/>
        <n v="40666"/>
        <n v="25221"/>
        <n v="20527"/>
        <n v="19056"/>
        <n v="23542"/>
        <n v="18002"/>
        <n v="24203"/>
        <n v="4408"/>
        <n v="26629"/>
        <n v="20795"/>
        <n v="3888"/>
        <n v="38190"/>
        <n v="17869"/>
        <n v="15001"/>
        <n v="2502"/>
        <n v="21119"/>
        <n v="23655"/>
        <n v="19284"/>
        <n v="7193"/>
        <n v="42256"/>
        <n v="22811"/>
        <n v="22167"/>
        <n v="43429"/>
        <n v="18384"/>
        <n v="25549"/>
        <n v="20592"/>
        <n v="20887"/>
        <n v="25755"/>
        <n v="6872"/>
        <n v="18272"/>
        <n v="22896"/>
        <n v="23792"/>
        <n v="24066"/>
        <n v="12146"/>
        <n v="13654"/>
        <n v="3539"/>
        <n v="738"/>
        <n v="21217"/>
        <n v="43350"/>
        <n v="17282"/>
        <n v="11744"/>
        <n v="5603"/>
        <n v="14654"/>
        <n v="24134"/>
        <n v="34792"/>
        <n v="21473"/>
        <n v="18632"/>
        <n v="15133"/>
        <n v="46327"/>
        <n v="29205"/>
        <n v="14493"/>
        <n v="14708"/>
        <n v="2308"/>
        <n v="13394"/>
        <n v="43545"/>
        <n v="8580"/>
        <n v="5837"/>
        <n v="23404"/>
        <n v="13726"/>
        <n v="38318"/>
        <n v="23084"/>
        <n v="19867"/>
        <n v="20449"/>
        <n v="20075"/>
        <n v="17322"/>
        <n v="24568"/>
        <n v="17528"/>
        <n v="17218"/>
        <n v="23961"/>
        <n v="20443"/>
        <n v="17929"/>
        <n v="3301"/>
        <n v="12429"/>
        <n v="924"/>
        <n v="19790"/>
        <n v="17935"/>
        <n v="21841"/>
        <n v="46662"/>
        <n v="19347"/>
        <n v="20973"/>
        <n v="15825"/>
        <n v="33425"/>
        <n v="1414"/>
        <n v="44662"/>
        <n v="23043"/>
        <n v="20784"/>
        <n v="4139"/>
        <n v="25768"/>
        <n v="18963"/>
        <n v="21743"/>
        <n v="17816"/>
        <n v="17911"/>
        <n v="21787"/>
        <n v="25381"/>
        <n v="4337"/>
        <n v="19754"/>
        <n v="22958"/>
        <n v="363"/>
        <n v="3098"/>
        <n v="17863"/>
        <n v="33707"/>
        <n v="22547"/>
        <n v="26168"/>
        <n v="7851"/>
        <n v="21340"/>
        <n v="25532"/>
        <n v="24572"/>
        <n v="44781"/>
        <n v="18261"/>
        <n v="43384"/>
        <n v="21593"/>
        <n v="650"/>
        <n v="26839"/>
        <n v="27251"/>
        <n v="24545"/>
        <n v="17320"/>
        <n v="21339"/>
        <n v="25634"/>
        <n v="14997"/>
        <n v="41634"/>
        <n v="24101"/>
        <n v="15293"/>
        <n v="19955"/>
        <n v="17933"/>
        <n v="44272"/>
        <n v="22195"/>
        <n v="26327"/>
        <n v="12891"/>
        <n v="24925"/>
        <n v="24371"/>
        <n v="28148"/>
        <n v="3705"/>
        <n v="13544"/>
        <n v="20787"/>
        <n v="5688"/>
        <n v="44098"/>
        <n v="35855"/>
        <n v="25745"/>
        <n v="26521"/>
        <n v="398"/>
        <n v="16916"/>
        <n v="20722"/>
        <n v="43799"/>
        <n v="23494"/>
        <n v="17941"/>
        <n v="935"/>
        <n v="5693"/>
        <n v="648"/>
        <n v="15645"/>
        <n v="23768"/>
        <n v="22413"/>
        <n v="8282"/>
        <n v="18452"/>
        <n v="20682"/>
        <n v="20506"/>
        <n v="18354"/>
        <n v="4207"/>
        <n v="23040"/>
        <n v="16190"/>
        <n v="11743"/>
        <n v="18628"/>
        <n v="39434"/>
        <n v="23579"/>
        <n v="46418"/>
        <n v="19943"/>
        <n v="20608"/>
        <n v="20605"/>
        <n v="19906"/>
        <n v="1565"/>
        <n v="2972"/>
        <n v="16200"/>
        <n v="2938"/>
        <n v="23791"/>
        <n v="5653"/>
        <n v="1774"/>
        <n v="21445"/>
        <n v="18658"/>
        <n v="590"/>
        <n v="5371"/>
        <n v="19435"/>
        <n v="8629"/>
        <n v="2401"/>
        <n v="2213"/>
        <n v="13421"/>
        <n v="22108"/>
        <n v="29648"/>
        <n v="23332"/>
        <n v="2115"/>
        <n v="24578"/>
        <n v="2858"/>
        <n v="7205"/>
        <n v="17671"/>
        <n v="1878"/>
        <n v="7590"/>
        <n v="44637"/>
        <n v="37733"/>
        <n v="20184"/>
        <n v="39104"/>
        <n v="23328"/>
        <n v="25089"/>
        <n v="20549"/>
        <n v="846"/>
        <n v="34539"/>
        <n v="3729"/>
        <n v="24531"/>
        <n v="5610"/>
        <n v="36069"/>
        <n v="12133"/>
        <n v="2027"/>
        <n v="19835"/>
        <n v="23753"/>
        <n v="19673"/>
        <n v="20178"/>
        <n v="11216"/>
        <n v="324"/>
        <n v="24132"/>
        <n v="867"/>
        <n v="23561"/>
        <n v="43354"/>
        <n v="317"/>
        <n v="16359"/>
        <n v="19391"/>
        <n v="31176"/>
        <n v="430"/>
        <n v="43013"/>
        <n v="18474"/>
        <n v="24793"/>
        <n v="19695"/>
        <n v="3697"/>
        <n v="20941"/>
        <n v="21280"/>
        <n v="20776"/>
        <n v="199"/>
        <n v="26351"/>
        <n v="24575"/>
        <n v="31789"/>
        <n v="11653"/>
        <n v="16869"/>
        <n v="22534"/>
        <n v="3147"/>
        <n v="17856"/>
        <n v="38526"/>
        <n v="4010"/>
        <n v="3068"/>
        <n v="28776"/>
        <n v="13826"/>
        <n v="45059"/>
        <n v="25890"/>
        <n v="3777"/>
        <n v="23566"/>
        <n v="8038"/>
        <n v="8923"/>
        <n v="5062"/>
        <n v="28565"/>
        <n v="8558"/>
        <n v="16912"/>
        <n v="926"/>
        <n v="6295"/>
        <n v="24926"/>
        <n v="6427"/>
        <n v="452"/>
        <n v="25751"/>
        <n v="20685"/>
        <n v="19746"/>
        <n v="18978"/>
        <n v="4815"/>
        <n v="21503"/>
        <n v="43871"/>
        <n v="923"/>
        <n v="19769"/>
        <n v="17033"/>
        <n v="18459"/>
        <n v="44033"/>
        <n v="2931"/>
        <n v="23145"/>
        <n v="2577"/>
        <n v="15004"/>
        <n v="20165"/>
        <n v="32823"/>
        <n v="24260"/>
        <n v="1173"/>
        <n v="1020"/>
        <n v="19703"/>
        <n v="16266"/>
        <n v="2976"/>
        <n v="4173"/>
        <n v="6616"/>
        <n v="20274"/>
        <n v="20250"/>
        <n v="22438"/>
        <n v="90086"/>
        <n v="13860"/>
        <n v="21300"/>
        <n v="41079"/>
        <n v="19592"/>
        <n v="3159"/>
        <n v="2750"/>
        <n v="14620"/>
        <n v="11820"/>
        <n v="19417"/>
        <n v="18000"/>
        <n v="21519"/>
        <n v="25156"/>
        <n v="15871"/>
        <n v="23661"/>
        <n v="20066"/>
        <n v="6957"/>
        <n v="11274"/>
        <n v="20189"/>
        <n v="1656"/>
        <n v="23905"/>
        <n v="4723"/>
        <n v="23496"/>
        <n v="20257"/>
        <n v="11259"/>
        <n v="17887"/>
        <n v="3892"/>
        <n v="9035"/>
        <n v="2137"/>
        <n v="17342"/>
        <n v="25064"/>
        <n v="22412"/>
        <n v="2147"/>
        <n v="19586"/>
        <n v="3371"/>
        <n v="24314"/>
        <n v="2150"/>
        <n v="262"/>
        <n v="22624"/>
        <n v="23747"/>
        <n v="14626"/>
        <n v="1761"/>
        <n v="19255"/>
        <n v="24813"/>
        <n v="24816"/>
        <n v="24388"/>
        <n v="8063"/>
        <n v="45992"/>
        <n v="2345"/>
        <n v="25078"/>
        <n v="23945"/>
        <n v="45993"/>
        <n v="19304"/>
        <n v="9031"/>
        <n v="1035"/>
        <n v="11881"/>
        <n v="20997"/>
        <n v="34021"/>
        <n v="2108"/>
        <n v="23948"/>
        <n v="17196"/>
        <n v="23563"/>
        <n v="23065"/>
        <n v="18874"/>
        <n v="5181"/>
        <n v="12149"/>
        <n v="20376"/>
        <n v="20001"/>
        <n v="23137"/>
        <n v="18419"/>
        <n v="22554"/>
        <n v="3991"/>
        <n v="22543"/>
        <n v="15589"/>
        <n v="18738"/>
        <n v="46664"/>
        <n v="189"/>
        <n v="22533"/>
        <n v="8058"/>
        <n v="241"/>
        <n v="14217"/>
        <n v="5335"/>
        <n v="37940"/>
        <n v="12354"/>
        <n v="20333"/>
        <n v="17358"/>
        <n v="957"/>
        <n v="5831"/>
        <n v="19612"/>
        <n v="3170"/>
        <n v="267"/>
        <n v="25018"/>
        <n v="25130"/>
        <n v="29361"/>
        <n v="22075"/>
        <n v="2396"/>
        <n v="928"/>
        <n v="27033"/>
        <n v="5818"/>
        <n v="5104"/>
        <n v="24154"/>
        <n v="16238"/>
        <n v="11341"/>
        <n v="22097"/>
        <n v="19832"/>
        <n v="3907"/>
        <n v="19396"/>
        <n v="797"/>
        <n v="17385"/>
        <n v="401"/>
        <n v="18668"/>
        <n v="24994"/>
        <n v="9373"/>
        <n v="25184"/>
        <n v="37398"/>
        <n v="25154"/>
        <n v="90609"/>
        <n v="22592"/>
        <n v="4424"/>
        <n v="44917"/>
        <n v="22225"/>
        <n v="3152"/>
        <n v="5361"/>
        <n v="17864"/>
        <n v="917"/>
        <n v="17100"/>
        <n v="902"/>
        <n v="3250"/>
        <n v="3196"/>
        <n v="19137"/>
        <n v="4319"/>
        <n v="37921"/>
        <n v="40566"/>
        <n v="15954"/>
        <n v="8060"/>
        <n v="23442"/>
        <n v="16531"/>
        <n v="6450"/>
        <n v="20442"/>
        <n v="16880"/>
        <n v="24559"/>
        <n v="3063"/>
        <n v="21159"/>
        <n v="20050"/>
        <n v="7316"/>
        <n v="14157"/>
        <n v="788"/>
        <n v="6916"/>
        <n v="17759"/>
        <n v="18394"/>
        <n v="3406"/>
        <n v="12253"/>
        <n v="25112"/>
        <n v="22226"/>
        <n v="20222"/>
        <n v="3333"/>
        <n v="38966"/>
        <n v="5654"/>
        <n v="9191"/>
        <n v="23484"/>
        <n v="19526"/>
        <n v="14347"/>
        <n v="11209"/>
        <n v="8563"/>
        <n v="20420"/>
        <n v="819"/>
        <n v="35290"/>
        <n v="24438"/>
        <n v="122"/>
        <n v="18807"/>
        <n v="4703"/>
        <n v="4357"/>
        <n v="40583"/>
        <n v="6129"/>
        <n v="3096"/>
        <n v="1007"/>
        <n v="16330"/>
        <n v="5250"/>
        <n v="5224"/>
        <n v="24479"/>
        <n v="24200"/>
        <n v="26508"/>
        <n v="18458"/>
        <n v="41231"/>
        <n v="552"/>
        <n v="16688"/>
        <n v="14360"/>
        <n v="4295"/>
        <n v="8151"/>
        <n v="22619"/>
        <n v="6066"/>
        <n v="16425"/>
        <n v="21691"/>
        <n v="6064"/>
        <n v="726"/>
        <n v="7902"/>
        <n v="17675"/>
        <n v="17172"/>
        <n v="26950"/>
        <n v="18073"/>
        <n v="13344"/>
        <n v="27934"/>
        <n v="22161"/>
        <n v="46135"/>
        <n v="8729"/>
        <n v="2626"/>
        <n v="8527"/>
        <n v="5683"/>
        <n v="9123"/>
        <n v="6127"/>
        <n v="3065"/>
      </sharedItems>
    </cacheField>
    <cacheField name="Description" numFmtId="0">
      <sharedItems/>
    </cacheField>
    <cacheField name="PurchasePrice" numFmtId="0">
      <sharedItems containsSemiMixedTypes="0" containsString="0" containsNumber="1" minValue="0.36" maxValue="3352.93"/>
    </cacheField>
    <cacheField name="ActualPrice" numFmtId="0">
      <sharedItems containsSemiMixedTypes="0" containsString="0" containsNumber="1" minValue="0.49" maxValue="4559.99"/>
    </cacheField>
    <cacheField name="Volume" numFmtId="0">
      <sharedItems containsSemiMixedTypes="0" containsString="0" containsNumber="1" containsInteger="1" minValue="50" maxValue="20000"/>
    </cacheField>
    <cacheField name="TotalPurchaseQuantity" numFmtId="0">
      <sharedItems containsSemiMixedTypes="0" containsString="0" containsNumber="1" containsInteger="1" minValue="1" maxValue="337660"/>
    </cacheField>
    <cacheField name="TotalPurchaseDollars" numFmtId="0">
      <sharedItems containsSemiMixedTypes="0" containsString="0" containsNumber="1" minValue="0.71" maxValue="3811251.6"/>
    </cacheField>
    <cacheField name="TotalSalesQuantity" numFmtId="0">
      <sharedItems containsSemiMixedTypes="0" containsString="0" containsNumber="1" containsInteger="1" minValue="1" maxValue="334939"/>
    </cacheField>
    <cacheField name="TotalSalesDollars" numFmtId="0">
      <sharedItems containsSemiMixedTypes="0" containsString="0" containsNumber="1" minValue="1.98" maxValue="5101919.51"/>
    </cacheField>
    <cacheField name="TotalSalesPrice" numFmtId="0">
      <sharedItems containsSemiMixedTypes="0" containsString="0" containsNumber="1" minValue="0.99" maxValue="672819.31"/>
    </cacheField>
    <cacheField name="TotalExciseTax" numFmtId="0">
      <sharedItems containsSemiMixedTypes="0" containsString="0" containsNumber="1" minValue="0.1" maxValue="368242.8"/>
    </cacheField>
    <cacheField name="FreightCost" numFmtId="0">
      <sharedItems containsSemiMixedTypes="0" containsString="0" containsNumber="1" minValue="0.09" maxValue="257032.07"/>
    </cacheField>
    <cacheField name="GrossProfit" numFmtId="0">
      <sharedItems containsSemiMixedTypes="0" containsString="0" containsNumber="1" minValue="3.9999999999992042E-2" maxValue="1290667.9099999997"/>
    </cacheField>
    <cacheField name="ProfitMargin" numFmtId="0">
      <sharedItems containsSemiMixedTypes="0" containsString="0" containsNumber="1" minValue="2.0842017507290561E-2" maxValue="99.716656547257642"/>
    </cacheField>
    <cacheField name="StockTurnover" numFmtId="0">
      <sharedItems containsSemiMixedTypes="0" containsString="0" containsNumber="1" minValue="0.42857142857142855" maxValue="274.5" count="6321">
        <n v="0.97910807830162672"/>
        <n v="0.97688950121313356"/>
        <n v="0.99857529334549933"/>
        <n v="0.99370295812219234"/>
        <n v="0.98355646626939586"/>
        <n v="1.0219798428055817"/>
        <n v="0.9836683949535906"/>
        <n v="0.91869802832959491"/>
        <n v="0.98525616594980125"/>
        <n v="0.9834199842007606"/>
        <n v="0.9789925433184915"/>
        <n v="0.91770487885034802"/>
        <n v="1.0162461413602701"/>
        <n v="0.99336943821058288"/>
        <n v="0.96945356336290189"/>
        <n v="0.89796176731231803"/>
        <n v="0.98558825954324347"/>
        <n v="1.0145527556849134"/>
        <n v="1.0088335506667228"/>
        <n v="0.99954475328157011"/>
        <n v="0.99196149889274443"/>
        <n v="0.98673175991374151"/>
        <n v="0.99010268664427792"/>
        <n v="0.96885333511473326"/>
        <n v="0.97495072920772563"/>
        <n v="0.97421850153375811"/>
        <n v="0.99191037097210943"/>
        <n v="1.0085352603123487"/>
        <n v="0.95359088657751367"/>
        <n v="1.0023302993749315"/>
        <n v="0.96958451197674722"/>
        <n v="0.98479703894038118"/>
        <n v="0.98890341613865707"/>
        <n v="0.96965101921452246"/>
        <n v="0.95833049093844513"/>
        <n v="0.97506448839208948"/>
        <n v="1.1003455647641081"/>
        <n v="1.0188170103464695"/>
        <n v="1.0051764528073754"/>
        <n v="0.91636620541804714"/>
        <n v="0.98495407031992399"/>
        <n v="0.96009884439276105"/>
        <n v="0.99076217983911397"/>
        <n v="1.0006586666117778"/>
        <n v="1.2610572583493584"/>
        <n v="0.9860563932262123"/>
        <n v="0.97846979791095845"/>
        <n v="0.98383110055034351"/>
        <n v="0.97953267524678245"/>
        <n v="1.0033887067663634"/>
        <n v="0.98494808625668118"/>
        <n v="0.99563520376043979"/>
        <n v="0.99203563248817428"/>
        <n v="0.99795168739598417"/>
        <n v="0.96162828413882584"/>
        <n v="1.0212274527056753"/>
        <n v="0.97787335014088683"/>
        <n v="0.91743171580087812"/>
        <n v="0.99042132982225151"/>
        <n v="0.9912340003605552"/>
        <n v="1.009362036102702"/>
        <n v="0.97157730638605866"/>
        <n v="0.96599882529530767"/>
        <n v="0.96687147127200268"/>
        <n v="0.86703210649960849"/>
        <n v="0.97669650250384443"/>
        <n v="0.93606228026117533"/>
        <n v="1.0054910608124177"/>
        <n v="1.0052039739437388"/>
        <n v="0.94958114365991986"/>
        <n v="0.95717955033250057"/>
        <n v="0.92788179562373108"/>
        <n v="0.9664588147163401"/>
        <n v="0.93266821760916252"/>
        <n v="0.97317304650427083"/>
        <n v="0.95525284568016422"/>
        <n v="0.99204239482755663"/>
        <n v="1.0101313609923341"/>
        <n v="0.99117672600955276"/>
        <n v="0.98819543119466613"/>
        <n v="0.9915669205658324"/>
        <n v="0.98694260031725511"/>
        <n v="0.88499115316562815"/>
        <n v="0.95428114551533649"/>
        <n v="0.96749859728600818"/>
        <n v="1.0174957272645497"/>
        <n v="0.99820739855505458"/>
        <n v="0.97701100672279595"/>
        <n v="0.96106347832926931"/>
        <n v="0.94974088197907502"/>
        <n v="0.98273359073359068"/>
        <n v="0.99558602764894355"/>
        <n v="1.0013013698630138"/>
        <n v="1.0054878615942704"/>
        <n v="0.93182585217684777"/>
        <n v="0.96462198836887292"/>
        <n v="0.98449753784424587"/>
        <n v="0.987288817377313"/>
        <n v="0.98884273963677827"/>
        <n v="0.99139511716212114"/>
        <n v="0.99241657274932671"/>
        <n v="0.98320650182163105"/>
        <n v="0.99004027339115319"/>
        <n v="0.94060377358490566"/>
        <n v="0.96292209225336567"/>
        <n v="0.93196522442377683"/>
        <n v="0.90823063380281688"/>
        <n v="0.97736862293824323"/>
        <n v="0.98403367815796905"/>
        <n v="0.97320261437908495"/>
        <n v="0.99827840629611408"/>
        <n v="1.0029214139643587"/>
        <n v="1.0142571618920719"/>
        <n v="0.94610434382900488"/>
        <n v="0.99644387998094941"/>
        <n v="0.99312869614193189"/>
        <n v="1.0044800637164617"/>
        <n v="0.99004347896361666"/>
        <n v="0.98516651516403608"/>
        <n v="0.95799762250693432"/>
        <n v="1.0110492908079305"/>
        <n v="0.87895262398757346"/>
        <n v="0.94146974457041388"/>
        <n v="0.99989971250919307"/>
        <n v="0.93227513227513226"/>
        <n v="0.99513689016177287"/>
        <n v="0.89105278012983347"/>
        <n v="1.0470490235399377"/>
        <n v="0.97255949490043714"/>
        <n v="0.91970961100877668"/>
        <n v="0.96763741852842555"/>
        <n v="0.97036668370503887"/>
        <n v="0.98032921810699591"/>
        <n v="1.0345407177073704"/>
        <n v="0.99319523897398043"/>
        <n v="1.0156922003952109"/>
        <n v="1.0486874827300359"/>
        <n v="1.0019773935814873"/>
        <n v="0.84881914232442512"/>
        <n v="0.98323793949304983"/>
        <n v="1.0238691501017374"/>
        <n v="0.96526117054751415"/>
        <n v="1.0240054869684498"/>
        <n v="0.94569873798772719"/>
        <n v="0.88216737799220635"/>
        <n v="0.95702491002752099"/>
        <n v="0.9794578083237877"/>
        <n v="0.91627135817252336"/>
        <n v="0.97164099840679763"/>
        <n v="0.9444600280504909"/>
        <n v="0.90230324200414802"/>
        <n v="0.97565088023803626"/>
        <n v="0.96352143280437219"/>
        <n v="0.99694398504350323"/>
        <n v="1.0217794759825327"/>
        <n v="0.93954969122780096"/>
        <n v="0.99672810910622311"/>
        <n v="0.94805814940577249"/>
        <n v="0.99871794871794872"/>
        <n v="0.97225733484132792"/>
        <n v="0.97423843550206846"/>
        <n v="1"/>
        <n v="1.0008754296089748"/>
        <n v="0.99031075759348075"/>
        <n v="1.0043177073448473"/>
        <n v="0.98956497214975681"/>
        <n v="0.99455509385298757"/>
        <n v="0.9801842330762639"/>
        <n v="1.0372473494023746"/>
        <n v="1.0001096130658775"/>
        <n v="0.98079134257693612"/>
        <n v="1.0276730914181114"/>
        <n v="0.94249022892238976"/>
        <n v="0.98702285244033672"/>
        <n v="0.99061579850445913"/>
        <n v="0.96379185872160822"/>
        <n v="0.99866661437703441"/>
        <n v="1.0071590394200272"/>
        <n v="1.0002986857825567"/>
        <n v="0.99194159805721727"/>
        <n v="0.99414432516217921"/>
        <n v="0.99186160641256338"/>
        <n v="0.94759358288770057"/>
        <n v="0.8971493244677089"/>
        <n v="0.98799928353931576"/>
        <n v="0.99439720041341051"/>
        <n v="0.97373485203099808"/>
        <n v="0.86325949758693232"/>
        <n v="0.95696462413139605"/>
        <n v="0.96167652027027029"/>
        <n v="0.97382144347100541"/>
        <n v="0.89754650849285522"/>
        <n v="0.9774003166834605"/>
        <n v="0.9607221055453774"/>
        <n v="0.91170035879933486"/>
        <n v="0.98745140830662215"/>
        <n v="0.99762379598591255"/>
        <n v="0.96265862284168924"/>
        <n v="0.98990303216869324"/>
        <n v="0.98120942944994871"/>
        <n v="0.98562523851927231"/>
        <n v="0.98889555822328934"/>
        <n v="0.93389961389961385"/>
        <n v="0.94487874050103626"/>
        <n v="0.99657414528420607"/>
        <n v="0.9655107602668922"/>
        <n v="0.9727547931382442"/>
        <n v="1.0700532920749528"/>
        <n v="0.92229517042899545"/>
        <n v="0.93903360709427119"/>
        <n v="0.99049462685826317"/>
        <n v="0.96661507848772943"/>
        <n v="0.87948028673835121"/>
        <n v="0.87311114621176222"/>
        <n v="0.93742098609355251"/>
        <n v="0.818599082019557"/>
        <n v="1.0025006580679126"/>
        <n v="0.97624422780913289"/>
        <n v="0.99280742459396754"/>
        <n v="0.98923520167627033"/>
        <n v="0.97284716834755625"/>
        <n v="0.9441095482622609"/>
        <n v="0.97460555972952667"/>
        <n v="0.97232129820828905"/>
        <n v="0.99017868457736657"/>
        <n v="0.98148301061062715"/>
        <n v="1.0017905866302865"/>
        <n v="0.95081570996978848"/>
        <n v="0.97212461934879368"/>
        <n v="0.98596491228070171"/>
        <n v="1.0038295038295038"/>
        <n v="1.0068643201402074"/>
        <n v="0.93535749265426049"/>
        <n v="1.0017328092641899"/>
        <n v="0.91657638136511377"/>
        <n v="0.98292906178489703"/>
        <n v="1.0016336728810302"/>
        <n v="1.0268112975849366"/>
        <n v="0.99923478260869569"/>
        <n v="0.98130146228623361"/>
        <n v="0.98863450976127032"/>
        <n v="1.0411106135244066"/>
        <n v="0.84448038819247873"/>
        <n v="0.98885766883053972"/>
        <n v="0.96995006027208541"/>
        <n v="0.98032994923857864"/>
        <n v="0.99295374474372089"/>
        <n v="0.94620958751393536"/>
        <n v="0.98845252051582655"/>
        <n v="1.0340490623760694"/>
        <n v="1.0114176346356916"/>
        <n v="1.0010535512385652"/>
        <n v="1.0089285714285714"/>
        <n v="1.0047112196824288"/>
        <n v="0.98996477309730324"/>
        <n v="0.96163223995951608"/>
        <n v="0.98263021811672668"/>
        <n v="0.99457005189028913"/>
        <n v="0.98963591450971966"/>
        <n v="0.98463938557542297"/>
        <n v="0.92994314758049723"/>
        <n v="0.93441448815675043"/>
        <n v="0.97796101379336553"/>
        <n v="0.99551844332937522"/>
        <n v="0.98772011121408709"/>
        <n v="0.86702372725178534"/>
        <n v="0.99269168834386223"/>
        <n v="0.98672126585297981"/>
        <n v="0.77758289484673848"/>
        <n v="0.99238171611868486"/>
        <n v="0.98658618376928231"/>
        <n v="0.93785661492978567"/>
        <n v="1.0203233605318827"/>
        <n v="1.0041661242025779"/>
        <n v="0.99336685567561789"/>
        <n v="0.99739315359813407"/>
        <n v="1.0032320283584424"/>
        <n v="1.0156023472557818"/>
        <n v="0.88557720267519624"/>
        <n v="0.9969714543462852"/>
        <n v="0.99625539176186184"/>
        <n v="1.0902188666440449"/>
        <n v="1.0005716463414633"/>
        <n v="0.99916757940854328"/>
        <n v="0.95516845587738841"/>
        <n v="0.99078778865617378"/>
        <n v="0.99466608610461005"/>
        <n v="0.99076726186848685"/>
        <n v="0.99195921581630542"/>
        <n v="0.99015471167369906"/>
        <n v="1.001740600755918"/>
        <n v="0.81472642093167158"/>
        <n v="0.99457933733200754"/>
        <n v="1.0110634018026381"/>
        <n v="0.98713463491705222"/>
        <n v="0.9523907243997537"/>
        <n v="1.0015131714698398"/>
        <n v="0.99445018069179147"/>
        <n v="0.84721072670087738"/>
        <n v="0.9049586776859504"/>
        <n v="0.99905256220135108"/>
        <n v="0.97147651006711411"/>
        <n v="0.99878173890741218"/>
        <n v="1.0034047778521991"/>
        <n v="0.88254793630159245"/>
        <n v="1.3003716829458034"/>
        <n v="0.94216942794623315"/>
        <n v="0.99429802530373901"/>
        <n v="0.9311852704257767"/>
        <n v="0.9788149994335561"/>
        <n v="0.81272174353775972"/>
        <n v="0.94952708512467754"/>
        <n v="0.99796596379415559"/>
        <n v="0.98017334374883758"/>
        <n v="0.99031903190319037"/>
        <n v="1.1073296354992077"/>
        <n v="1.0008186655751126"/>
        <n v="0.99276274386406549"/>
        <n v="0.95090470446320874"/>
        <n v="0.99490062003824531"/>
        <n v="0.98101640600508555"/>
        <n v="0.84903640256959312"/>
        <n v="0.9953926812476831"/>
        <n v="0.99291698708867937"/>
        <n v="0.98900079295658361"/>
        <n v="0.97708830548926018"/>
        <n v="0.99881494986326347"/>
        <n v="1.008823925636535"/>
        <n v="0.94904267675821496"/>
        <n v="0.92226917123373631"/>
        <n v="0.98067077630341659"/>
        <n v="1.0135834155972359"/>
        <n v="0.98601089176310419"/>
        <n v="0.89091818864148109"/>
        <n v="0.99639622990205134"/>
        <n v="0.94468230861448876"/>
        <n v="1.0072405220633933"/>
        <n v="0.91095416147348007"/>
        <n v="0.99852246927817223"/>
        <n v="0.9930661094224924"/>
        <n v="0.92459478505990134"/>
        <n v="0.9373524009446339"/>
        <n v="0.99847844837118782"/>
        <n v="0.96496918585793057"/>
        <n v="0.85306969630762508"/>
        <n v="0.99391456992393212"/>
        <n v="0.99099630205262879"/>
        <n v="0.99854266745830411"/>
        <n v="0.96832496576905525"/>
        <n v="0.9256219637862505"/>
        <n v="0.90834890965732085"/>
        <n v="0.93679653679653685"/>
        <n v="0.99980070153061229"/>
        <n v="1.0148296593186372"/>
        <n v="0.97508714850104583"/>
        <n v="0.95025938358254503"/>
        <n v="0.99302735422572985"/>
        <n v="0.89926070355024779"/>
        <n v="0.99170589553911681"/>
        <n v="0.97990832369446945"/>
        <n v="1.0050849890303664"/>
        <n v="0.96332269238606261"/>
        <n v="1.0115096019331045"/>
        <n v="0.99485040088651322"/>
        <n v="0.98448125544899734"/>
        <n v="1.0268785170473353"/>
        <n v="0.89773783700030985"/>
        <n v="0.98780542479264744"/>
        <n v="1.0116775361081709"/>
        <n v="0.92283797627309083"/>
        <n v="1.0012510634038934"/>
        <n v="0.99507622945957164"/>
        <n v="0.98545108934054682"/>
        <n v="0.97871165855846531"/>
        <n v="0.9736792981146164"/>
        <n v="0.98046114687827524"/>
        <n v="0.78047882136279922"/>
        <n v="0.93816388467374812"/>
        <n v="1.0965016895249453"/>
        <n v="0.9949134068063461"/>
        <n v="0.98272473362987478"/>
        <n v="0.98322415721361245"/>
        <n v="1.0243965740981054"/>
        <n v="0.87690570299265946"/>
        <n v="0.96544035674470452"/>
        <n v="1.0525923560097945"/>
        <n v="1.0056395795949757"/>
        <n v="0.98582375478927198"/>
        <n v="0.96464388917219102"/>
        <n v="0.95122681029323763"/>
        <n v="0.98801829932466778"/>
        <n v="0.99063092979127132"/>
        <n v="0.99011857707509876"/>
        <n v="0.95984970946742976"/>
        <n v="0.8723454320842402"/>
        <n v="0.94213207287412237"/>
        <n v="0.97994129158512722"/>
        <n v="0.98535133897917149"/>
        <n v="0.78224283015627682"/>
        <n v="1.0366485686080948"/>
        <n v="1.0056114997309555"/>
        <n v="0.98422417121738648"/>
        <n v="0.94929343308395675"/>
        <n v="0.96744404445140086"/>
        <n v="1.0018984938615365"/>
        <n v="0.99357771493511637"/>
        <n v="0.99056346307259524"/>
        <n v="0.99715261958997725"/>
        <n v="0.92294446835987942"/>
        <n v="0.98677563150074299"/>
        <n v="0.97557342865653862"/>
        <n v="0.99545411497300884"/>
        <n v="0.95708924783814653"/>
        <n v="0.98503474078033137"/>
        <n v="0.99151617985698703"/>
        <n v="0.99804523876012285"/>
        <n v="0.99301641754471948"/>
        <n v="0.87514489153833419"/>
        <n v="0.99957865168539328"/>
        <n v="0.99916288803627484"/>
        <n v="0.86052555587640778"/>
        <n v="0.97495211433623108"/>
        <n v="0.97962571687292488"/>
        <n v="0.99208375893769152"/>
        <n v="0.90351793800069657"/>
        <n v="0.98670621841353545"/>
        <n v="0.906405139686557"/>
        <n v="0.95434254835930765"/>
        <n v="0.9820043103448276"/>
        <n v="1.0128520339740723"/>
        <n v="0.99321687418695415"/>
        <n v="1.0040078100914602"/>
        <n v="1.0221710336884537"/>
        <n v="0.96423504374556634"/>
        <n v="0.99188194833240018"/>
        <n v="0.99333036905291239"/>
        <n v="1.0023335128343205"/>
        <n v="1.0024319705534377"/>
        <n v="1.0355579868708971"/>
        <n v="1.021777407098508"/>
        <n v="0.95073851647459828"/>
        <n v="0.98556165174704013"/>
        <n v="0.96151045964179971"/>
        <n v="0.97382198952879584"/>
        <n v="0.98425735797399039"/>
        <n v="0.99831690310170718"/>
        <n v="1.0023842638585336"/>
        <n v="0.94989726027397259"/>
        <n v="0.99639361154044304"/>
        <n v="0.99718549548370206"/>
        <n v="0.83559705715902655"/>
        <n v="0.93107162089391493"/>
        <n v="0.97120853499134485"/>
        <n v="0.98674821610601426"/>
        <n v="0.98932553174665927"/>
        <n v="0.99513938527519652"/>
        <n v="0.97386738307485654"/>
        <n v="0.99293310943184998"/>
        <n v="0.96566390843708916"/>
        <n v="0.98832350049164208"/>
        <n v="0.98288461538461536"/>
        <n v="1.0073164975218314"/>
        <n v="1.0014646555489888"/>
        <n v="0.99646226415094341"/>
        <n v="0.99370695796722863"/>
        <n v="0.99009257755400359"/>
        <n v="0.99957555178268254"/>
        <n v="0.99789836492791395"/>
        <n v="0.99290989660265883"/>
        <n v="0.90761864526123082"/>
        <n v="0.99608828715620501"/>
        <n v="1.0007142128354249"/>
        <n v="1.0068241917597884"/>
        <n v="0.95294766346551485"/>
        <n v="0.93444730077120819"/>
        <n v="0.94750744203597337"/>
        <n v="0.90212037949090151"/>
        <n v="0.97080610021786495"/>
        <n v="0.98026779422128263"/>
        <n v="0.98695504087193464"/>
        <n v="0.94475075314045354"/>
        <n v="0.99163793445091741"/>
        <n v="0.82951580168164685"/>
        <n v="0.96711144521706449"/>
        <n v="1.0880024360535931"/>
        <n v="0.96801125703564728"/>
        <n v="0.81755593803786575"/>
        <n v="0.99618915641780703"/>
        <n v="1.0129115070975536"/>
        <n v="0.99514787430683915"/>
        <n v="0.92364305427782889"/>
        <n v="0.99731641863869236"/>
        <n v="0.98037849761987694"/>
        <n v="0.7409290096406661"/>
        <n v="0.99134081991611422"/>
        <n v="1.029641544117647"/>
        <n v="0.9397297070427264"/>
        <n v="1.0086206896551724"/>
        <n v="1.008064254947048"/>
        <n v="0.8647762345679012"/>
        <n v="0.91587018170360257"/>
        <n v="1.0328305235137534"/>
        <n v="0.97727799675399951"/>
        <n v="1.0066406941738977"/>
        <n v="1.0835806132542039"/>
        <n v="0.94346260155791939"/>
        <n v="0.94404365865510409"/>
        <n v="0.99924020405948122"/>
        <n v="0.98845861807137436"/>
        <n v="0.98458149779735682"/>
        <n v="0.98182607382803655"/>
        <n v="0.95481620149761748"/>
        <n v="0.97245179063360887"/>
        <n v="0.96741958988237742"/>
        <n v="0.96489648964896491"/>
        <n v="0.99926053734286413"/>
        <n v="0.96241496598639453"/>
        <n v="0.98960449277094042"/>
        <n v="1.0007789982083042"/>
        <n v="0.9893590385578368"/>
        <n v="1.0045062320230105"/>
        <n v="0.92404801324503316"/>
        <n v="0.96868761164232431"/>
        <n v="0.89838337182448036"/>
        <n v="1.0294447350721172"/>
        <n v="1.0080812930068812"/>
        <n v="0.91668848167539263"/>
        <n v="0.93417914719068973"/>
        <n v="1.0180479696034197"/>
        <n v="0.98642384105960268"/>
        <n v="0.99460345652025417"/>
        <n v="0.99817295980511567"/>
        <n v="1.001218397806884"/>
        <n v="1.0744025622074402"/>
        <n v="1.2931204199934376"/>
        <n v="0.98280948821840208"/>
        <n v="0.99696403978576897"/>
        <n v="0.99763471062162756"/>
        <n v="0.93225806451612903"/>
        <n v="1.053335127618535"/>
        <n v="0.9458333333333333"/>
        <n v="0.99380818946036342"/>
        <n v="1.0136986301369864"/>
        <n v="0.97562227842324445"/>
        <n v="1.0063760844569876"/>
        <n v="0.97792100932528803"/>
        <n v="0.9465190771601184"/>
        <n v="0.98275273224043713"/>
        <n v="1.0399675938428301"/>
        <n v="1.0179257362355953"/>
        <n v="0.94800275482093666"/>
        <n v="0.94977749523204069"/>
        <n v="0.98802992518703237"/>
        <n v="1.0284800000000001"/>
        <n v="0.98086743868229875"/>
        <n v="0.99393143143143148"/>
        <n v="0.97222005462348815"/>
        <n v="0.90291103358046232"/>
        <n v="0.95398829125503115"/>
        <n v="1.0062680412371134"/>
        <n v="0.95778611632270172"/>
        <n v="0.99766525609222234"/>
        <n v="0.8537414965986394"/>
        <n v="1.0015273004963727"/>
        <n v="0.88474963890226288"/>
        <n v="1.1200045672527974"/>
        <n v="1.0457516339869282"/>
        <n v="0.91414261865013113"/>
        <n v="0.98946854512484306"/>
        <n v="0.955523149835946"/>
        <n v="0.97802452000925288"/>
        <n v="1.0011739385638818"/>
        <n v="0.99249951295538674"/>
        <n v="0.97243967828418232"/>
        <n v="1.0272895467160037"/>
        <n v="0.94417684500258048"/>
        <n v="1.0038039502560352"/>
        <n v="1.0189591078066915"/>
        <n v="0.96533056899331948"/>
        <n v="1.0042930603387272"/>
        <n v="1.0364947552447552"/>
        <n v="1.048748921484038"/>
        <n v="0.98368800974969528"/>
        <n v="0.98488363391454015"/>
        <n v="0.92566067464012036"/>
        <n v="0.97612344906683346"/>
        <n v="0.90642504118616141"/>
        <n v="0.99426229508196717"/>
        <n v="0.9980034472852628"/>
        <n v="0.99163554891710226"/>
        <n v="0.84007897334649551"/>
        <n v="0.99335283169369848"/>
        <n v="0.98770058614394163"/>
        <n v="0.90308370044052866"/>
        <n v="0.98243916958107003"/>
        <n v="0.97505025422726732"/>
        <n v="0.88227513227513232"/>
        <n v="1.0058255526294788"/>
        <n v="0.93485810082624832"/>
        <n v="0.99247454625940679"/>
        <n v="0.99199460689306485"/>
        <n v="0.97800618439963416"/>
        <n v="0.92430092926549834"/>
        <n v="0.92222222222222228"/>
        <n v="0.88002739100661953"/>
        <n v="0.96777562285543783"/>
        <n v="0.91724951546304878"/>
        <n v="1.0011372251705837"/>
        <n v="0.95838106147384494"/>
        <n v="0.95552490949836233"/>
        <n v="1.0021817588646698"/>
        <n v="0.94949371721361475"/>
        <n v="1.0066833751044277"/>
        <n v="0.90223314456672721"/>
        <n v="0.7618787547788094"/>
        <n v="0.97697942099755841"/>
        <n v="1.0002238889510802"/>
        <n v="0.96463240273910755"/>
        <n v="1.1595253790375741"/>
        <n v="1.1456265866605124"/>
        <n v="0.99234440246569899"/>
        <n v="0.92072925060435129"/>
        <n v="0.99811625403659854"/>
        <n v="0.95257637938896489"/>
        <n v="0.99454557402904642"/>
        <n v="0.95674116798846431"/>
        <n v="0.96878862793572307"/>
        <n v="1.1360742705570293"/>
        <n v="0.98918569929787747"/>
        <n v="0.93068059056535835"/>
        <n v="0.98852553069420535"/>
        <n v="1.0276280323450135"/>
        <n v="1.0143068282589418"/>
        <n v="0.92962466487935658"/>
        <n v="1.0010953965612868"/>
        <n v="0.98405090488389391"/>
        <n v="1.0048503220917013"/>
        <n v="0.96816761199212875"/>
        <n v="1.0002805108101853"/>
        <n v="1.0093010895562051"/>
        <n v="1.1405741762126997"/>
        <n v="0.97961281480212437"/>
        <n v="0.99777249777249777"/>
        <n v="0.99753859923920341"/>
        <n v="1.1239499399965713"/>
        <n v="1.0521111839782071"/>
        <n v="0.97204653705005073"/>
        <n v="0.99304553208240387"/>
        <n v="0.99784631288766368"/>
        <n v="1.0327913279132792"/>
        <n v="1.0062359509825249"/>
        <n v="1.0168484294390387"/>
        <n v="0.97121872064224102"/>
        <n v="0.99467021985343107"/>
        <n v="0.98096341665287201"/>
        <n v="0.98055715256363352"/>
        <n v="0.99205212328450632"/>
        <n v="1.005698682179746"/>
        <n v="0.97721205186880244"/>
        <n v="1.0096374045801526"/>
        <n v="0.95541254883934723"/>
        <n v="0.99301344582124962"/>
        <n v="0.98343741515069238"/>
        <n v="0.99842465753424658"/>
        <n v="1.010400357861776"/>
        <n v="1.0254243569787265"/>
        <n v="0.98672502035593812"/>
        <n v="0.9514033680834002"/>
        <n v="0.97230355305847904"/>
        <n v="0.98813953488372097"/>
        <n v="0.99321719683371101"/>
        <n v="0.98507860378363976"/>
        <n v="0.78985373079059429"/>
        <n v="0.99339639478850617"/>
        <n v="0.98661330389180235"/>
        <n v="1.014195794830588"/>
        <n v="1.0696881091617934"/>
        <n v="0.99287214885954378"/>
        <n v="0.96146938775510205"/>
        <n v="1.0237441958632334"/>
        <n v="0.97529519660667197"/>
        <n v="0.99511382565241535"/>
        <n v="1.0037507212925563"/>
        <n v="0.99445873738373247"/>
        <n v="0.96490930666214614"/>
        <n v="0.84383504291396272"/>
        <n v="0.99981801637852596"/>
        <n v="0.90608034744842558"/>
        <n v="0.99535870574194407"/>
        <n v="0.97651908944255239"/>
        <n v="0.95409767344372254"/>
        <n v="0.96131699394655246"/>
        <n v="0.86314509592002164"/>
        <n v="1.0684498130572333"/>
        <n v="0.99078153595878804"/>
        <n v="0.9543568464730291"/>
        <n v="0.96229397155114016"/>
        <n v="1.0373769619579676"/>
        <n v="0.98390272718322336"/>
        <n v="0.98617742312443657"/>
        <n v="1.00128567755207"/>
        <n v="0.83949579831932775"/>
        <n v="0.98147108366086466"/>
        <n v="1.0236486486486487"/>
        <n v="0.94217517937060458"/>
        <n v="1.0102698568775266"/>
        <n v="0.91977466977466982"/>
        <n v="0.97167883211678829"/>
        <n v="0.91363724727838258"/>
        <n v="0.87310806054206269"/>
        <n v="0.99402913780749935"/>
        <n v="0.87137395997301548"/>
        <n v="1.0800166875260742"/>
        <n v="0.99133603909550239"/>
        <n v="1.0371031038173386"/>
        <n v="0.9931229773462783"/>
        <n v="1.1932166696734621"/>
        <n v="0.92237214725970351"/>
        <n v="0.98012304779933745"/>
        <n v="0.92966573816155984"/>
        <n v="0.9448045934432302"/>
        <n v="0.8780457637600495"/>
        <n v="0.99651833315199656"/>
        <n v="0.89429209183673475"/>
        <n v="0.86372475691847417"/>
        <n v="0.97429544750696806"/>
        <n v="1.0049890546250573"/>
        <n v="0.90999200639488409"/>
        <n v="0.99448878753325731"/>
        <n v="1.1194340407823553"/>
        <n v="1.0009282178217822"/>
        <n v="1.1985304922850846"/>
        <n v="0.99340255245511577"/>
        <n v="0.99095589258383188"/>
        <n v="0.9765625"/>
        <n v="1.0402164685908319"/>
        <n v="0.99580155942078652"/>
        <n v="0.99341069208454202"/>
        <n v="0.98831469729021859"/>
        <n v="0.96888260254596892"/>
        <n v="0.94728304947283049"/>
        <n v="0.97617383199347552"/>
        <n v="0.96545387725101062"/>
        <n v="0.98086577626219573"/>
        <n v="0.98560902601888101"/>
        <n v="0.99202075900097308"/>
        <n v="0.98866684263855653"/>
        <n v="1.0262841436179351"/>
        <n v="0.89286523216308045"/>
        <n v="0.99672499755596833"/>
        <n v="1.0458354142389434"/>
        <n v="0.98235631883906671"/>
        <n v="1.0567554595632349"/>
        <n v="0.80900985452839047"/>
        <n v="0.9977851605758582"/>
        <n v="0.98227320125130346"/>
        <n v="1.0019542155220547"/>
        <n v="1.2260744985673353"/>
        <n v="1.0029855202268996"/>
        <n v="0.99275892334698657"/>
        <n v="0.92648372686662417"/>
        <n v="0.97638554216867468"/>
        <n v="1.0056939501779358"/>
        <n v="0.97276725304465494"/>
        <n v="0.96159217877094971"/>
        <n v="1.0155490767735667"/>
        <n v="0.97726038028715556"/>
        <n v="0.82185859833281882"/>
        <n v="0.99737876802096981"/>
        <n v="0.99902369752374187"/>
        <n v="0.93835978835978839"/>
        <n v="0.98775132886526462"/>
        <n v="0.89435665914221218"/>
        <n v="0.9497713580605357"/>
        <n v="0.99271170754280424"/>
        <n v="0.95226639655609013"/>
        <n v="1.0015571659579565"/>
        <n v="0.89469517022961198"/>
        <n v="0.98291773021794615"/>
        <n v="0.9318871005365057"/>
        <n v="0.98752257428993595"/>
        <n v="0.9980434357268636"/>
        <n v="0.98463467109386915"/>
        <n v="1.0145172180958812"/>
        <n v="0.99438142690554432"/>
        <n v="0.97302977232924692"/>
        <n v="0.92686899397361422"/>
        <n v="0.98232009925558317"/>
        <n v="0.99447513812154698"/>
        <n v="0.86419753086419748"/>
        <n v="0.97508119908418078"/>
        <n v="1.0255431591309454"/>
        <n v="0.93851717902350817"/>
        <n v="0.99117299117299118"/>
        <n v="0.71712158808933002"/>
        <n v="0.90797771383089454"/>
        <n v="0.98948275862068968"/>
        <n v="0.9841702127659574"/>
        <n v="0.99505264493213241"/>
        <n v="1.0185827637138047"/>
        <n v="1.0249589715536105"/>
        <n v="0.98997179567533689"/>
        <n v="1.0599547511312217"/>
        <n v="0.98725456424388569"/>
        <n v="0.90421339799939371"/>
        <n v="0.99813507393099776"/>
        <n v="0.98001854818312117"/>
        <n v="1.010072337698013"/>
        <n v="0.97217202746657028"/>
        <n v="1.0335879052369077"/>
        <n v="1.027885272023674"/>
        <n v="0.86155606407322649"/>
        <n v="1.0027207519168935"/>
        <n v="1.0632011376204771"/>
        <n v="0.88294504424060394"/>
        <n v="0.98126022913256961"/>
        <n v="0.986560514206413"/>
        <n v="0.98542435424354247"/>
        <n v="0.98022788203753353"/>
        <n v="0.98875387797311276"/>
        <n v="0.90356211989574287"/>
        <n v="0.88346354166666663"/>
        <n v="0.9885360185902401"/>
        <n v="0.86823437955495097"/>
        <n v="0.91146424517593638"/>
        <n v="0.97315718305741328"/>
        <n v="0.99088595122752277"/>
        <n v="0.98388750549289583"/>
        <n v="1.0140650219045424"/>
        <n v="1.0294233032561788"/>
        <n v="0.90057296932928887"/>
        <n v="1.0052740791976482"/>
        <n v="0.99671546546546541"/>
        <n v="0.99482924482924484"/>
        <n v="0.95374090563579106"/>
        <n v="1.074588090517536"/>
        <n v="0.92427063935443821"/>
        <n v="0.93877551020408168"/>
        <n v="0.97864113422942367"/>
        <n v="0.96456241032998569"/>
        <n v="0.96061183325862842"/>
        <n v="1.0314451382694023"/>
        <n v="0.9647977941176471"/>
        <n v="0.98317705460562599"/>
        <n v="0.96897344228804905"/>
        <n v="0.94721065778517899"/>
        <n v="0.96514619883040931"/>
        <n v="0.99385977438240758"/>
        <n v="0.97941680960548883"/>
        <n v="0.99418243434058173"/>
        <n v="0.99469777306468721"/>
        <n v="0.97339293316304809"/>
        <n v="0.9959881388452817"/>
        <n v="1.0174506828528074"/>
        <n v="1.0012211668928086"/>
        <n v="0.97176820208023773"/>
        <n v="0.99332424090158644"/>
        <n v="0.91569045083422085"/>
        <n v="0.9772286821705426"/>
        <n v="0.73885350318471332"/>
        <n v="0.91184701492537312"/>
        <n v="0.99647299053276406"/>
        <n v="1.191648387358843"/>
        <n v="0.982051282051282"/>
        <n v="0.99832604938606728"/>
        <n v="0.94904815229563266"/>
        <n v="0.98748381527837725"/>
        <n v="0.98731858531773986"/>
        <n v="0.98242530755711777"/>
        <n v="0.99462883900289212"/>
        <n v="0.9703675918979745"/>
        <n v="0.96586273098152153"/>
        <n v="1.0448529411764707"/>
        <n v="0.98844585410058905"/>
        <n v="1.0440340909090908"/>
        <n v="0.98647112323783537"/>
        <n v="0.96405353728489485"/>
        <n v="0.99877089478859393"/>
        <n v="0.96112745857209225"/>
        <n v="0.99207325406587399"/>
        <n v="1.125288950531669"/>
        <n v="0.99796416938110755"/>
        <n v="0.99594709897610922"/>
        <n v="1.0148105952720023"/>
        <n v="0.96926375982844892"/>
        <n v="1.0225201072386059"/>
        <n v="0.97026526835286864"/>
        <n v="1.0491918482080111"/>
        <n v="0.99044998381353189"/>
        <n v="0.97960526315789476"/>
        <n v="0.88350891410048626"/>
        <n v="0.99853196316562121"/>
        <n v="0.97438016528925619"/>
        <n v="0.98765113154903383"/>
        <n v="1.0031080031080031"/>
        <n v="1.410963568266939"/>
        <n v="0.94706038840117057"/>
        <n v="0.89326923076923082"/>
        <n v="0.99750156152404745"/>
        <n v="1.0728412928123492"/>
        <n v="0.97113095238095237"/>
        <n v="0.98383838383838385"/>
        <n v="0.95685023505708533"/>
        <n v="1.0024452867098668"/>
        <n v="0.92168674698795183"/>
        <n v="0.9510181618051734"/>
        <n v="0.96643518518518523"/>
        <n v="0.97903486097028036"/>
        <n v="0.95849771185103361"/>
        <n v="0.65777666999002993"/>
        <n v="0.76303797468354428"/>
        <n v="0.98307475317348381"/>
        <n v="0.99593434723686192"/>
        <n v="0.95166575641725837"/>
        <n v="1.0072483969891275"/>
        <n v="0.99142091152815015"/>
        <n v="0.97777385782324922"/>
        <n v="1.0019473494410387"/>
        <n v="0.99680068252106213"/>
        <n v="0.98598892147279249"/>
        <n v="1.0315526398000625"/>
        <n v="0.92267803641392021"/>
        <n v="0.97201199485934597"/>
        <n v="1.004334121355398"/>
        <n v="0.97496473906911141"/>
        <n v="0.83980582524271841"/>
        <n v="1.0074829054315573"/>
        <n v="0.87884057971014495"/>
        <n v="0.96930763740185577"/>
        <n v="0.98643410852713176"/>
        <n v="0.92754367934224047"/>
        <n v="0.93369015759738327"/>
        <n v="0.94514135929601195"/>
        <n v="0.97016092981671886"/>
        <n v="0.98791064388961891"/>
        <n v="0.93862938970337539"/>
        <n v="0.97537703908895046"/>
        <n v="0.99916001679966404"/>
        <n v="0.99356002060793402"/>
        <n v="0.99334621163339776"/>
        <n v="0.99623529411764711"/>
        <n v="0.94991715619822259"/>
        <n v="0.98955613577023493"/>
        <n v="0.99527702089009995"/>
        <n v="1.05763723150358"/>
        <n v="1.0010760401721663"/>
        <n v="0.97704414587332056"/>
        <n v="1.0043656207366984"/>
        <n v="0.98108995403808275"/>
        <n v="0.95876277937826959"/>
        <n v="0.97692437257874343"/>
        <n v="0.95838287752675388"/>
        <n v="0.99950708564386936"/>
        <n v="1.0018005041411595"/>
        <n v="1.0303532008830023"/>
        <n v="1.1335940045617465"/>
        <n v="0.99461952344350502"/>
        <n v="0.97107438016528924"/>
        <n v="0.9609022556390977"/>
        <n v="0.98927203065134095"/>
        <n v="1.0039168209656744"/>
        <n v="0.92808410692316301"/>
        <n v="1.111771944216571"/>
        <n v="0.94861165942887227"/>
        <n v="0.72596630327056488"/>
        <n v="0.90322580645161288"/>
        <n v="0.99348439171448022"/>
        <n v="0.76913630781825626"/>
        <n v="0.98059421841541761"/>
        <n v="1.0055739058629232"/>
        <n v="0.97666407378597619"/>
        <n v="0.89116128379062465"/>
        <n v="0.97800429184549353"/>
        <n v="1.0118239544558791"/>
        <n v="0.92860811504879304"/>
        <n v="0.95778267254038174"/>
        <n v="0.98384728340675476"/>
        <n v="1.1256830601092895"/>
        <n v="1.0453608247422681"/>
        <n v="0.99544832380993764"/>
        <n v="0.96696052127251819"/>
        <n v="1.4622425629290619"/>
        <n v="0.95363895363895368"/>
        <n v="0.9471548225541836"/>
        <n v="0.70504099075527649"/>
        <n v="0.99031764905724473"/>
        <n v="1.0003957037874505"/>
        <n v="1.0199319781697382"/>
        <n v="1.0448249326664101"/>
        <n v="0.96947577969475784"/>
        <n v="0.99103787221740391"/>
        <n v="0.89782709200184929"/>
        <n v="0.97922480620155039"/>
        <n v="0.99903535583447145"/>
        <n v="0.96656217345872519"/>
        <n v="0.99685039370078743"/>
        <n v="0.99522403612365407"/>
        <n v="0.99747987399369964"/>
        <n v="0.92351926394479589"/>
        <n v="0.88443900947722409"/>
        <n v="0.98336214347450301"/>
        <n v="0.87881634570220757"/>
        <n v="0.99704077159140725"/>
        <n v="0.99281024021278363"/>
        <n v="0.99082042455536434"/>
        <n v="0.95664995576526102"/>
        <n v="0.96629892700619613"/>
        <n v="0.96689157382708302"/>
        <n v="0.99816255944660615"/>
        <n v="0.91892235353920448"/>
        <n v="0.99688255503244683"/>
        <n v="1.0175853905985797"/>
        <n v="0.98957909305544245"/>
        <n v="1.0049633389734913"/>
        <n v="1.0897755610972568"/>
        <n v="0.94228982814677198"/>
        <n v="1.0009233610341643"/>
        <n v="1.2809187279151943"/>
        <n v="0.95646110938952589"/>
        <n v="0.99962400360956538"/>
        <n v="1.0408354846280217"/>
        <n v="0.97833211944646759"/>
        <n v="0.93640259919811974"/>
        <n v="0.87409200968523004"/>
        <n v="1.0032482598607888"/>
        <n v="0.91019305528101735"/>
        <n v="1.0498869229745909"/>
        <n v="0.99372830104154997"/>
        <n v="0.98847865933490442"/>
        <n v="0.99077290490664349"/>
        <n v="0.99127102405790934"/>
        <n v="0.89532293986636968"/>
        <n v="1.0297385620915032"/>
        <n v="1.0614897782634432"/>
        <n v="1.0055067718410478"/>
        <n v="1.0206383489320854"/>
        <n v="1.0025843721495895"/>
        <n v="0.80902442389954465"/>
        <n v="0.95535453749635246"/>
        <n v="1.0071493024224336"/>
        <n v="0.99147000284333242"/>
        <n v="1.0070170413862236"/>
        <n v="0.9625932300631096"/>
        <n v="0.91501133182242367"/>
        <n v="1.008077154912598"/>
        <n v="0.99140763204447813"/>
        <n v="0.99205211726384368"/>
        <n v="0.95664534470504625"/>
        <n v="1.0027367268746579"/>
        <n v="0.98885455749282714"/>
        <n v="1.0640809443507588"/>
        <n v="0.95597118959107807"/>
        <n v="0.98939779474130618"/>
        <n v="0.95285359801488834"/>
        <n v="0.98505840804129308"/>
        <n v="0.9991155334438917"/>
        <n v="1.018935516888434"/>
        <n v="1.0022966995576728"/>
        <n v="1.0009350163627864"/>
        <n v="1.0997998284243637"/>
        <n v="0.95422091558168831"/>
        <n v="0.93057996485061512"/>
        <n v="0.97771428571428576"/>
        <n v="0.96509688919556091"/>
        <n v="0.99253246753246749"/>
        <n v="0.95098201023271167"/>
        <n v="1.0162782093969662"/>
        <n v="0.96525515743756785"/>
        <n v="1.0061721937441155"/>
        <n v="0.81702226345083484"/>
        <n v="0.99307079339415638"/>
        <n v="0.90743550834597875"/>
        <n v="0.9234154929577465"/>
        <n v="0.97735294117647054"/>
        <n v="0.99753289473684215"/>
        <n v="0.97713625866050813"/>
        <n v="0.84937238493723854"/>
        <n v="0.98388758782201402"/>
        <n v="0.94217796337937676"/>
        <n v="0.99695894576786614"/>
        <n v="0.9989561586638831"/>
        <n v="0.98172372205213843"/>
        <n v="0.99445108417278472"/>
        <n v="0.96740395809080326"/>
        <n v="0.96249489230050789"/>
        <n v="0.97081479874145604"/>
        <n v="1.0543352601156069"/>
        <n v="0.99868089699004681"/>
        <n v="0.99266474266474269"/>
        <n v="0.6981723237597911"/>
        <n v="0.93975903614457834"/>
        <n v="0.99923586347427407"/>
        <n v="0.95067973442933928"/>
        <n v="1.0335459971187486"/>
        <n v="0.97126038781163437"/>
        <n v="0.95905321354526607"/>
        <n v="0.92990170719089493"/>
        <n v="1.1343121261555194"/>
        <n v="0.97602820211515862"/>
        <n v="1.061866125760649"/>
        <n v="0.99272208348198354"/>
        <n v="0.88004750593824232"/>
        <n v="0.93102939004578344"/>
        <n v="1.1939624435464702"/>
        <n v="0.91795665634674928"/>
        <n v="0.97837578087457955"/>
        <n v="0.9975669099756691"/>
        <n v="0.92289522524042522"/>
        <n v="0.98053019469805303"/>
        <n v="0.95632530120481929"/>
        <n v="0.98170011806375446"/>
        <n v="1.103891708967851"/>
        <n v="1.0127133402995472"/>
        <n v="0.99514615467587098"/>
        <n v="0.97905935050391935"/>
        <n v="1.0004844178911674"/>
        <n v="0.98219476744186052"/>
        <n v="1.0066901106441375"/>
        <n v="0.98830682881197385"/>
        <n v="1.0060741291682163"/>
        <n v="1.002668944165688"/>
        <n v="0.93684554973821987"/>
        <n v="1.1779788838612368"/>
        <n v="0.80755010702471297"/>
        <n v="0.99474551015606616"/>
        <n v="0.75886524822695034"/>
        <n v="1.0040092846592108"/>
        <n v="0.98500576701268738"/>
        <n v="0.98191156766413579"/>
        <n v="0.99719288865124989"/>
        <n v="1.0054192812321734"/>
        <n v="0.99959894580038955"/>
        <n v="0.9552513819426165"/>
        <n v="1.0008425890463424"/>
        <n v="0.90293453724604966"/>
        <n v="1.02868068833652"/>
        <n v="0.97417031934877896"/>
        <n v="0.90528885272579329"/>
        <n v="0.97663838237949085"/>
        <n v="0.9455680738428125"/>
        <n v="0.93869047619047619"/>
        <n v="0.99693852559392604"/>
        <n v="0.96597633136094674"/>
        <n v="0.94414293390650184"/>
        <n v="0.87137486573576795"/>
        <n v="0.99637826961770626"/>
        <n v="1.0181644359464628"/>
        <n v="1.0520924149956408"/>
        <n v="0.95408478011809283"/>
        <n v="0.99615118158725269"/>
        <n v="1.0239656611422439"/>
        <n v="1.0039242219215156"/>
        <n v="0.96833930704898452"/>
        <n v="0.92610250297973773"/>
        <n v="0.99848842701936702"/>
        <n v="0.99910213243546575"/>
        <n v="0.93826679649464462"/>
        <n v="0.96702181633688478"/>
        <n v="0.95463440668920119"/>
        <n v="0.98085277554304107"/>
        <n v="0.98006459516649957"/>
        <n v="0.98380878951426365"/>
        <n v="1.1267506012165793"/>
        <n v="0.97058823529411764"/>
        <n v="0.92635314995563445"/>
        <n v="0.87109125717932356"/>
        <n v="1.0124610591900312"/>
        <n v="0.94527532290958527"/>
        <n v="1.0055171341984614"/>
        <n v="1.0903562119895742"/>
        <n v="1.0058645989252324"/>
        <n v="0.95045346416889687"/>
        <n v="0.85883347421808964"/>
        <n v="0.93477683315621674"/>
        <n v="0.96028100513374759"/>
        <n v="0.98097777777777773"/>
        <n v="1.0927338418305901"/>
        <n v="0.97657149120403353"/>
        <n v="0.76719197707736386"/>
        <n v="0.94460093896713615"/>
        <n v="0.98415300546448092"/>
        <n v="0.99053356282271943"/>
        <n v="0.98772169167803547"/>
        <n v="1.0015029683625161"/>
        <n v="0.99654397788145843"/>
        <n v="0.99439551641313051"/>
        <n v="0.97876186172616353"/>
        <n v="0.95559149147903966"/>
        <n v="0.97838765008576334"/>
        <n v="0.97566147321840135"/>
        <n v="0.96931191560776797"/>
        <n v="1.0005573571139035"/>
        <n v="0.92239555790586991"/>
        <n v="1.0053915502916739"/>
        <n v="0.96349557522123896"/>
        <n v="0.99973958333333335"/>
        <n v="1.1061161489484854"/>
        <n v="0.73175021987686895"/>
        <n v="1.3574593796159526"/>
        <n v="0.98991784914115011"/>
        <n v="0.9467498201007436"/>
        <n v="1.0177990758172173"/>
        <n v="0.96074181117533719"/>
        <n v="0.98088888888888892"/>
        <n v="1.0019096117122852"/>
        <n v="0.98038265923952528"/>
        <n v="0.96411748406760878"/>
        <n v="0.95570698466780235"/>
        <n v="0.98994430693069302"/>
        <n v="0.85576377058489494"/>
        <n v="1.0040687478077868"/>
        <n v="1.0799340749896993"/>
        <n v="0.86184054885261419"/>
        <n v="1.0050339793606846"/>
        <n v="1.0137710898312813"/>
        <n v="0.71503313568189741"/>
        <n v="0.93161863443859105"/>
        <n v="1.0007479431563202"/>
        <n v="0.99064391854705558"/>
        <n v="0.80588876772082874"/>
        <n v="0.98589837101872113"/>
        <n v="0.98651111921254098"/>
        <n v="0.94210526315789478"/>
        <n v="0.96304849884526555"/>
        <n v="0.9815100154083205"/>
        <n v="0.87744095220383111"/>
        <n v="0.98975129816889862"/>
        <n v="0.98390725038934068"/>
        <n v="1.0018682858477348"/>
        <n v="0.99461966604823748"/>
        <n v="0.9970657276995305"/>
        <n v="1.0015182735061272"/>
        <n v="0.94683785068949122"/>
        <n v="0.85727878211227404"/>
        <n v="0.99489361702127654"/>
        <n v="1.0098674067221709"/>
        <n v="0.96460924665571457"/>
        <n v="0.9707158351409978"/>
        <n v="1.0522648083623694"/>
        <n v="0.92116880386798405"/>
        <n v="0.98893215822914526"/>
        <n v="0.98806801943412403"/>
        <n v="0.98962348058108507"/>
        <n v="1.0436798438262567"/>
        <n v="0.97008113590263689"/>
        <n v="0.98631611316113166"/>
        <n v="0.98995320671621245"/>
        <n v="0.79469854469854473"/>
        <n v="1.3217168011738811"/>
        <n v="1.0006409229290179"/>
        <n v="0.98918511066398396"/>
        <n v="1.1020363477118458"/>
        <n v="0.90156599552572703"/>
        <n v="0.99970449172576836"/>
        <n v="1.0094649167087331"/>
        <n v="0.99918533604887982"/>
        <n v="0.78470901483453781"/>
        <n v="0.99521912350597608"/>
        <n v="0.71155538790393558"/>
        <n v="0.97618690065003322"/>
        <n v="0.97802833188782889"/>
        <n v="0.99174099768747936"/>
        <n v="0.83105966652886865"/>
        <n v="0.8122183274912369"/>
        <n v="1.0172512938470386"/>
        <n v="1.1729323308270676"/>
        <n v="0.97722984023147563"/>
        <n v="1.0223206958805187"/>
        <n v="0.96368038740920092"/>
        <n v="1.0732240437158469"/>
        <n v="0.94867094408799268"/>
        <n v="0.99764529594348705"/>
        <n v="0.97216890595009597"/>
        <n v="0.99491017964071859"/>
        <n v="0.83528111181301323"/>
        <n v="0.82316534040671974"/>
        <n v="1.0040811201105042"/>
        <n v="0.97607816711590301"/>
        <n v="0.97281553398058251"/>
        <n v="0.99272005294506949"/>
        <n v="0.94097956307258634"/>
        <n v="1.2859482476252866"/>
        <n v="0.96731213359388879"/>
        <n v="0.99655093124856287"/>
        <n v="0.9609171443460135"/>
        <n v="0.97090762450672585"/>
        <n v="0.99591842269411224"/>
        <n v="0.9604449938195303"/>
        <n v="0.87963261359974221"/>
        <n v="0.98411721250923423"/>
        <n v="1.0080480946378358"/>
        <n v="1.0003899395593683"/>
        <n v="0.94684177611006881"/>
        <n v="0.76022760718139903"/>
        <n v="0.95654115195713652"/>
        <n v="0.85478666188598063"/>
        <n v="0.87455429497568882"/>
        <n v="0.88368725868725873"/>
        <n v="0.91563706563706559"/>
        <n v="0.94715984147952448"/>
        <n v="0.80878552971576223"/>
        <n v="0.9490474080638015"/>
        <n v="0.77380952380952384"/>
        <n v="1.1165442107930073"/>
        <n v="1.16270783847981"/>
        <n v="0.98190973517344271"/>
        <n v="0.97912295425933693"/>
        <n v="0.98018575851393186"/>
        <n v="0.94936708860759489"/>
        <n v="1.0942100098135428"/>
        <n v="0.9986278814489572"/>
        <n v="0.9106271122793842"/>
        <n v="0.80705009276437845"/>
        <n v="1.1432686767812561"/>
        <n v="0.96497266653168656"/>
        <n v="0.98824553765781453"/>
        <n v="1.0834760273972603"/>
        <n v="0.96139735204976873"/>
        <n v="1.1602606729618301"/>
        <n v="1.0660550458715596"/>
        <n v="0.89761431411530812"/>
        <n v="1.0773666506487265"/>
        <n v="0.99958979968551309"/>
        <n v="1.0266630016492579"/>
        <n v="0.9996920234062211"/>
        <n v="0.96978723404255318"/>
        <n v="1.2453349282296651"/>
        <n v="1.0876577840112203"/>
        <n v="0.88182319426575995"/>
        <n v="0.8931358637814828"/>
        <n v="0.95991399170634306"/>
        <n v="0.99398625429553267"/>
        <n v="0.98786127167630056"/>
        <n v="0.99414743331009425"/>
        <n v="1.0709677419354839"/>
        <n v="0.9930101263554082"/>
        <n v="0.96791169297907842"/>
        <n v="0.96447520184544411"/>
        <n v="0.9966284987277354"/>
        <n v="1.0155454545454545"/>
        <n v="0.99012443215484891"/>
        <n v="0.93479452054794521"/>
        <n v="0.9934061405316299"/>
        <n v="0.91274986493787147"/>
        <n v="0.8731537793223284"/>
        <n v="0.98342541436464093"/>
        <n v="0.9791982665222102"/>
        <n v="0.99794462580099141"/>
        <n v="1.0029561671763507"/>
        <n v="0.97982493595217768"/>
        <n v="0.92501658925016594"/>
        <n v="1.012892202547375"/>
        <n v="0.94927916120576672"/>
        <n v="0.97261597938144329"/>
        <n v="0.96032034947215139"/>
        <n v="0.90083507306889354"/>
        <n v="0.98636984600099353"/>
        <n v="0.99285009861932938"/>
        <n v="0.99878787878787878"/>
        <n v="0.99884205650764246"/>
        <n v="0.95232785057150826"/>
        <n v="0.87076689445709943"/>
        <n v="1.0144944476914086"/>
        <n v="0.86507936507936511"/>
        <n v="1.2014911463187326"/>
        <n v="1.0038990355017443"/>
        <n v="0.69696969696969702"/>
        <n v="1.3222207464470712"/>
        <n v="1.0005068423720223"/>
        <n v="0.99079989777664201"/>
        <n v="1.1723764093668689"/>
        <n v="0.8165137614678899"/>
        <n v="0.92243767313019387"/>
        <n v="0.95305928639261972"/>
        <n v="0.98447032723239047"/>
        <n v="0.99348463459659031"/>
        <n v="0.95271800679501695"/>
        <n v="0.97588036661842736"/>
        <n v="0.97218830552163882"/>
        <n v="0.92652671755725191"/>
        <n v="1.0059304375701235"/>
        <n v="1.56857855361596"/>
        <n v="0.96904347826086956"/>
        <n v="0.97879372073808868"/>
        <n v="0.94199871465295626"/>
        <n v="1.0046151310367561"/>
        <n v="1.0010845986984815"/>
        <n v="1.0103685817768624"/>
        <n v="1.0007276034561163"/>
        <n v="1.0004069175991861"/>
        <n v="1.2725450901803608"/>
        <n v="0.91873963515754564"/>
        <n v="0.95246267376008242"/>
        <n v="0.86064769381746808"/>
        <n v="1.1973070017953322"/>
        <n v="0.98167379352474038"/>
        <n v="1.0813371227500339"/>
        <n v="1.0394209354120267"/>
        <n v="0.96620889049512104"/>
        <n v="0.98083146626835949"/>
        <n v="0.84756097560975607"/>
        <n v="0.94106463878326996"/>
        <n v="0.95760393873085337"/>
        <n v="1.0761758691206544"/>
        <n v="1.1325000000000001"/>
        <n v="1.1259619279060349"/>
        <n v="0.94064113012768269"/>
        <n v="0.85222222222222221"/>
        <n v="0.93711165505554506"/>
        <n v="0.90502663886958534"/>
        <n v="1.002026049204052"/>
        <n v="0.99836005830903785"/>
        <n v="0.91548242333582652"/>
        <n v="0.95717344753747324"/>
        <n v="0.97624412225705326"/>
        <n v="0.98503533324095882"/>
        <n v="1.008544144747864"/>
        <n v="0.90467151745228302"/>
        <n v="1.0014509576320372"/>
        <n v="1.319023569023569"/>
        <n v="0.94913928012519566"/>
        <n v="0.9778194314276788"/>
        <n v="0.83736410028844022"/>
        <n v="0.98858946346200538"/>
        <n v="1.1116526362428001"/>
        <n v="0.96601184908013715"/>
        <n v="0.99605833661805276"/>
        <n v="0.9866751269035533"/>
        <n v="1.0606842248167254"/>
        <n v="0.99891891891891893"/>
        <n v="0.91193554431328461"/>
        <n v="0.93099718797317754"/>
        <n v="1.2849478390461997"/>
        <n v="0.99497113056435094"/>
        <n v="0.99596174282678007"/>
        <n v="1.2262282091917591"/>
        <n v="0.94474913670526106"/>
        <n v="1.0020335536349771"/>
        <n v="1.004095494955549"/>
        <n v="0.86796921255180581"/>
        <n v="0.99144438852541517"/>
        <n v="0.93418445960818841"/>
        <n v="0.96617954070981216"/>
        <n v="0.89597680318956141"/>
        <n v="0.96890343698854342"/>
        <n v="0.99650133772381144"/>
        <n v="0.92897497982243749"/>
        <n v="1.0059669107675617"/>
        <n v="0.99668874172185429"/>
        <n v="1.0016949152542374"/>
        <n v="0.94355256343863281"/>
        <n v="0.99637211712878981"/>
        <n v="0.96854368932038837"/>
        <n v="0.96058836739276887"/>
        <n v="0.97575250836120397"/>
        <n v="1.0266353709562199"/>
        <n v="0.9978413383702105"/>
        <n v="0.95533307662687716"/>
        <n v="0.77265625000000004"/>
        <n v="1.0014989293361884"/>
        <n v="0.99966577540106949"/>
        <n v="1.2858934169278997"/>
        <n v="1.0133376707872479"/>
        <n v="0.96848411182496963"/>
        <n v="0.98850185999323636"/>
        <n v="0.91046386192017259"/>
        <n v="0.99821149116923769"/>
        <n v="0.98460131117548411"/>
        <n v="0.98620323693287348"/>
        <n v="0.98791946308724832"/>
        <n v="0.99969678593086719"/>
        <n v="0.97640692640692639"/>
        <n v="0.88639053254437872"/>
        <n v="1.0417793069550259"/>
        <n v="0.96869269059470786"/>
        <n v="0.99382214274101777"/>
        <n v="0.89329896907216499"/>
        <n v="0.98807458803122306"/>
        <n v="0.98499745102323211"/>
        <n v="0.98004170390229373"/>
        <n v="0.96901245293947291"/>
        <n v="0.98812042310821802"/>
        <n v="0.98636905776111772"/>
        <n v="1.0065339614040418"/>
        <n v="1.0118790496760259"/>
        <n v="0.95922805110084264"/>
        <n v="1.0489002356637864"/>
        <n v="0.96925683853788425"/>
        <n v="0.92596685082872932"/>
        <n v="0.98402175760666322"/>
        <n v="0.9071290009699321"/>
        <n v="0.97840000000000005"/>
        <n v="0.98361774744027308"/>
        <n v="0.98928571428571432"/>
        <n v="0.90594254230617866"/>
        <n v="0.8925984251968504"/>
        <n v="1.073394495412844"/>
        <n v="0.88441284886782512"/>
        <n v="0.9980532911546417"/>
        <n v="0.95104895104895104"/>
        <n v="0.98100235208974129"/>
        <n v="0.96365524402907576"/>
        <n v="0.92716711349419123"/>
        <n v="1.0020576131687242"/>
        <n v="1.0477812177502579"/>
        <n v="0.7196004993757803"/>
        <n v="0.8414259373079287"/>
        <n v="0.99549443529134862"/>
        <n v="0.99890670553935856"/>
        <n v="0.99931415834369242"/>
        <n v="0.99829826732673266"/>
        <n v="0.99520586576424142"/>
        <n v="1.0097488921713442"/>
        <n v="0.85157836440834411"/>
        <n v="1.0027338410466706"/>
        <n v="1.0024370430544274"/>
        <n v="0.98499391645261591"/>
        <n v="0.97548956036830503"/>
        <n v="0.98213058419243982"/>
        <n v="0.93208785660186821"/>
        <n v="0.98399653979238755"/>
        <n v="0.97845601436265706"/>
        <n v="0.98830662624512777"/>
        <n v="0.91843971631205679"/>
        <n v="0.9587053571428571"/>
        <n v="0.94694132334581771"/>
        <n v="0.96260664367398807"/>
        <n v="1.0958702064896755"/>
        <n v="1.0093843843843844"/>
        <n v="0.97650130548302871"/>
        <n v="0.98851868527690234"/>
        <n v="1.0275891341256367"/>
        <n v="1.1300984528832629"/>
        <n v="0.99438819080151275"/>
        <n v="0.96719484589935578"/>
        <n v="0.96664943123061009"/>
        <n v="1.0233545647558386"/>
        <n v="0.85743317179928091"/>
        <n v="0.96305797845048746"/>
        <n v="0.90151863782788766"/>
        <n v="0.98148710166919573"/>
        <n v="0.98889977146588315"/>
        <n v="0.97610921501706482"/>
        <n v="1.0168520942408377"/>
        <n v="0.96113625721866713"/>
        <n v="0.99675132900177199"/>
        <n v="0.9992585269401878"/>
        <n v="0.96251874062968512"/>
        <n v="1.0717247097844114"/>
        <n v="0.93966282165039927"/>
        <n v="0.96187227427781852"/>
        <n v="1.0083499501495514"/>
        <n v="0.79312461632903619"/>
        <n v="0.97549255165785675"/>
        <n v="0.98681397006414828"/>
        <n v="0.99142857142857144"/>
        <n v="0.99420419081587164"/>
        <n v="0.98727779714186126"/>
        <n v="0.76092333058532569"/>
        <n v="1.0376823338735819"/>
        <n v="0.9871651785714286"/>
        <n v="0.97443506048847295"/>
        <n v="0.97262773722627738"/>
        <n v="1.1871220206332267"/>
        <n v="0.96623105070569781"/>
        <n v="0.99135845143449708"/>
        <n v="0.9778809393773894"/>
        <n v="0.89329608938547489"/>
        <n v="1.2816077334011702"/>
        <n v="0.99816788807461687"/>
        <n v="0.99657398391575602"/>
        <n v="0.98960709759188847"/>
        <n v="0.83042253521126763"/>
        <n v="0.9934951213410057"/>
        <n v="0.72747252747252744"/>
        <n v="0.8464203233256351"/>
        <n v="0.98048337682968345"/>
        <n v="0.9157142857142857"/>
        <n v="1.0430894308943088"/>
        <n v="0.97356608478802997"/>
        <n v="0.78809991580129102"/>
        <n v="1.0105780691299167"/>
        <n v="0.9823197358611141"/>
        <n v="0.98343904157857642"/>
        <n v="0.97052631578947368"/>
        <n v="0.96771245811757534"/>
        <n v="0.98276886512180628"/>
        <n v="1.1033697632058288"/>
        <n v="0.97056914087859769"/>
        <n v="0.83167883211678828"/>
        <n v="1.0385470719051149"/>
        <n v="0.97989766081871343"/>
        <n v="1.0175269645608629"/>
        <n v="0.98913225213175049"/>
        <n v="0.8230337078651685"/>
        <n v="1.0225293449450965"/>
        <n v="0.94983669709404572"/>
        <n v="0.9880570929216429"/>
        <n v="1.0777357300536108"/>
        <n v="1.0608407079646018"/>
        <n v="0.96862625647273837"/>
        <n v="0.98132733408323958"/>
        <n v="0.93428974949825316"/>
        <n v="0.98977451494493973"/>
        <n v="1.0011077877478676"/>
        <n v="0.90717299578059074"/>
        <n v="0.98080689385037212"/>
        <n v="0.91743457427202357"/>
        <n v="0.89864704486114411"/>
        <n v="0.94990138067061147"/>
        <n v="1.008307372793354"/>
        <n v="0.97051597051597049"/>
        <n v="1.1349911190053286"/>
        <n v="0.96416184971098262"/>
        <n v="0.91460087771320131"/>
        <n v="1.0025171624713958"/>
        <n v="0.97984516817939138"/>
        <n v="0.99010079193664502"/>
        <n v="0.89622822132873825"/>
        <n v="0.99505372676104387"/>
        <n v="0.97881559942224361"/>
        <n v="1.0334883720930232"/>
        <n v="0.97295162882527142"/>
        <n v="1.0074229158736201"/>
        <n v="0.85617103984450926"/>
        <n v="0.97958167330677293"/>
        <n v="0.94880086230126648"/>
        <n v="1.0648221343873518"/>
        <n v="1.2204338698390482"/>
        <n v="1.0040705563093624"/>
        <n v="0.84906794948887554"/>
        <n v="0.98510388083104661"/>
        <n v="1.0079232693911593"/>
        <n v="0.97564011379800852"/>
        <n v="0.94277673545966234"/>
        <n v="0.85341074020319307"/>
        <n v="1.0026525198938991"/>
        <n v="1.0605815831987075"/>
        <n v="0.83866143204337262"/>
        <n v="0.99674972914409532"/>
        <n v="0.99176470588235299"/>
        <n v="0.97872557003257332"/>
        <n v="1.056160458452722"/>
        <n v="0.9079845651528643"/>
        <n v="0.97384561971993977"/>
        <n v="0.95771144278606968"/>
        <n v="0.91439688715953304"/>
        <n v="1.1598770176787088"/>
        <n v="1.0588938204165244"/>
        <n v="0.95770763101440393"/>
        <n v="0.92210040392383152"/>
        <n v="0.97260909935004647"/>
        <n v="1.0090510535992081"/>
        <n v="0.96912470023980812"/>
        <n v="0.99730941704035869"/>
        <n v="1.0329765692797224"/>
        <n v="0.97620790629575405"/>
        <n v="0.87734178938972429"/>
        <n v="1.3251657538195445"/>
        <n v="1.0711491442542787"/>
        <n v="0.9935009406533265"/>
        <n v="0.93447737909516382"/>
        <n v="0.89307822172200335"/>
        <n v="1.0712566201251805"/>
        <n v="0.94251709293492025"/>
        <n v="0.92941898527004907"/>
        <n v="0.99712147380541161"/>
        <n v="1.0005834759607903"/>
        <n v="1.1172517827756445"/>
        <n v="0.89610910549538714"/>
        <n v="0.9549270879363676"/>
        <n v="0.89513365318711446"/>
        <n v="0.92937931034482757"/>
        <n v="1.2478950777202074"/>
        <n v="1.1517194875252865"/>
        <n v="0.94178419153820925"/>
        <n v="0.99852507374631272"/>
        <n v="0.99252779296519045"/>
        <n v="1.0093789967315618"/>
        <n v="0.97710362971184284"/>
        <n v="0.98676218657529979"/>
        <n v="0.78424657534246578"/>
        <n v="0.98155440414507777"/>
        <n v="1.0203784570596797"/>
        <n v="0.98686371100164205"/>
        <n v="0.99757281553398058"/>
        <n v="0.98210633946830261"/>
        <n v="1.095435684647303"/>
        <n v="0.9655514250309789"/>
        <n v="0.96641057709487221"/>
        <n v="0.94800693240901213"/>
        <n v="0.96765400690532433"/>
        <n v="0.97258900217282296"/>
        <n v="0.9800673778775969"/>
        <n v="0.96212603437301081"/>
        <n v="1.0007132667617689"/>
        <n v="1.0091312931885488"/>
        <n v="0.88234519104084319"/>
        <n v="1.067103935418769"/>
        <n v="0.94970729111229379"/>
        <n v="0.95722793719545207"/>
        <n v="0.99186991869918695"/>
        <n v="1.0064637442707722"/>
        <n v="1.041267745130406"/>
        <n v="1.0736434108527131"/>
        <n v="0.98653198653198648"/>
        <n v="0.82873851294903922"/>
        <n v="1.1431356168198274"/>
        <n v="0.84744923229321445"/>
        <n v="0.98943500229673864"/>
        <n v="0.97249724972497253"/>
        <n v="0.96826625386996901"/>
        <n v="0.98940698004350702"/>
        <n v="0.83434343434343439"/>
        <n v="1.0021067415730338"/>
        <n v="0.92628205128205132"/>
        <n v="0.94635865309318712"/>
        <n v="0.97205040091638029"/>
        <n v="0.9424753050552005"/>
        <n v="1.0077816205533596"/>
        <n v="0.9686567164179104"/>
        <n v="0.95790504160548218"/>
        <n v="0.99556925447890576"/>
        <n v="1.1310084825636193"/>
        <n v="0.91152815013404831"/>
        <n v="1.0016077170418007"/>
        <n v="0.97006531204644408"/>
        <n v="0.9913440730944939"/>
        <n v="0.89427883725236068"/>
        <n v="0.92424953095684803"/>
        <n v="1.0906764168190128"/>
        <n v="0.81695453643041493"/>
        <n v="1.0260303687635575"/>
        <n v="0.98344430448083497"/>
        <n v="0.88919164396003636"/>
        <n v="1.0806004618937644"/>
        <n v="1.0125298329355608"/>
        <n v="0.98675799086757987"/>
        <n v="0.98705590746350869"/>
        <n v="0.94493608652900685"/>
        <n v="0.95105566218809978"/>
        <n v="0.89333333333333331"/>
        <n v="0.96396911638547322"/>
        <n v="0.93587521663778162"/>
        <n v="0.94492753623188408"/>
        <n v="0.9773844641101278"/>
        <n v="1.005994005994006"/>
        <n v="0.93865030674846628"/>
        <n v="0.95891077072696329"/>
        <n v="0.9864895809480192"/>
        <n v="0.9160621761658031"/>
        <n v="0.95438596491228067"/>
        <n v="0.91133004926108374"/>
        <n v="0.9961909029800583"/>
        <n v="1.0016605778811025"/>
        <n v="0.86096256684491979"/>
        <n v="0.97531178416899977"/>
        <n v="0.92343273299872064"/>
        <n v="0.99363929934435857"/>
        <n v="0.97746264877184097"/>
        <n v="0.99568146484712383"/>
        <n v="0.9069961132704053"/>
        <n v="0.98873720136518772"/>
        <n v="0.98339569691300277"/>
        <n v="0.99363653378251915"/>
        <n v="1.0034153005464481"/>
        <n v="1.0306786488999071"/>
        <n v="0.96827443899922616"/>
        <n v="1.0274781192753919"/>
        <n v="1.0027613412228797"/>
        <n v="0.877720207253886"/>
        <n v="0.95068689768300185"/>
        <n v="1.0436262376237624"/>
        <n v="0.81931279620853081"/>
        <n v="0.97082601054481543"/>
        <n v="0.99144994656216601"/>
        <n v="1.0117375812198701"/>
        <n v="1.0297257127415214"/>
        <n v="1.0011996572407884"/>
        <n v="0.96698918611269213"/>
        <n v="0.75204968944099382"/>
        <n v="1.0097580537361315"/>
        <n v="0.92246596066565811"/>
        <n v="0.89444578023563359"/>
        <n v="1.0462609170305677"/>
        <n v="0.9873046875"/>
        <n v="0.99791947130094238"/>
        <n v="0.92473684210526319"/>
        <n v="1.1454970760233918"/>
        <n v="0.95884672252341052"/>
        <n v="0.99170124481327804"/>
        <n v="0.99750543172125217"/>
        <n v="0.98553054662379425"/>
        <n v="1.0031978072179077"/>
        <n v="0.9428159538683325"/>
        <n v="0.98420341273863832"/>
        <n v="1.4472812317287078"/>
        <n v="0.90512048192771088"/>
        <n v="0.98045409674234951"/>
        <n v="1.0585635359116021"/>
        <n v="0.98462282398452616"/>
        <n v="1.0867739678096571"/>
        <n v="0.97184215744596469"/>
        <n v="1.0047293746715713"/>
        <n v="1.079466045511557"/>
        <n v="0.98822374877330721"/>
        <n v="0.89213639526791932"/>
        <n v="0.99775784753363228"/>
        <n v="0.99518845228548514"/>
        <n v="0.99414562751555069"/>
        <n v="0.92565679150363334"/>
        <n v="0.99764890282131657"/>
        <n v="0.97712106768350815"/>
        <n v="1.041838134430727"/>
        <n v="0.9684418145956607"/>
        <n v="1.0029190992493744"/>
        <n v="0.98371271585557296"/>
        <n v="0.94819985304922849"/>
        <n v="0.98190045248868774"/>
        <n v="0.98051304635032477"/>
        <n v="1.0986547085201794"/>
        <n v="0.99927797833935017"/>
        <n v="1.5015661707126078"/>
        <n v="1.0129449838187703"/>
        <n v="0.95502148227712136"/>
        <n v="0.97629165734734957"/>
        <n v="1.1195014662756597"/>
        <n v="0.91540041067761801"/>
        <n v="0.84370715656704143"/>
        <n v="0.90545863815419247"/>
        <n v="0.99173911163011985"/>
        <n v="0.96126840317100792"/>
        <n v="0.98520915183730062"/>
        <n v="0.9929505066823322"/>
        <n v="0.94123119863544735"/>
        <n v="1.9560853199498118"/>
        <n v="1.0159833217512162"/>
        <n v="1.0542195015303892"/>
        <n v="1.1712483100495719"/>
        <n v="0.96577686516084871"/>
        <n v="1.0318063612722546"/>
        <n v="0.97054886211512714"/>
        <n v="1.0009353078721746"/>
        <n v="0.99397803754870706"/>
        <n v="0.97070422535211265"/>
        <n v="1.0108873162765379"/>
        <n v="0.97043951769739401"/>
        <n v="1.223082687984012"/>
        <n v="1.0118990956687293"/>
        <n v="0.99371946964410329"/>
        <n v="0.98017303532804612"/>
        <n v="1.1431396786155748"/>
        <n v="1.107291049199763"/>
        <n v="0.91886357819298692"/>
        <n v="0.923764021603656"/>
        <n v="0.87773487773487768"/>
        <n v="0.9349112426035503"/>
        <n v="0.86556808326105816"/>
        <n v="0.99874281609195403"/>
        <n v="0.99480007172314866"/>
        <n v="0.9790298130368873"/>
        <n v="1.1794817779650306"/>
        <n v="1.0184764991896271"/>
        <n v="0.99371069182389937"/>
        <n v="1.0747875354107648"/>
        <n v="0.98743922204213941"/>
        <n v="1.0450936805335027"/>
        <n v="0.9985528219971056"/>
        <n v="0.75130616509926851"/>
        <n v="1.3455396475770924"/>
        <n v="1.1002759889604417"/>
        <n v="1.0334016993847055"/>
        <n v="0.87985212569316085"/>
        <n v="0.86355394378966455"/>
        <n v="0.98618490967056327"/>
        <n v="0.96005072923272039"/>
        <n v="0.94495412844036697"/>
        <n v="0.95381172002170378"/>
        <n v="0.9907407407407407"/>
        <n v="1.3296452977546371"/>
        <n v="0.98131821998320734"/>
        <n v="1.4016949152542373"/>
        <n v="0.99574632637277649"/>
        <n v="0.95072463768115945"/>
        <n v="1.0160377358490567"/>
        <n v="0.94915254237288138"/>
        <n v="1.3653155464340687"/>
        <n v="1.079923273657289"/>
        <n v="0.99750996015936255"/>
        <n v="0.98390512494705629"/>
        <n v="0.99274047186932846"/>
        <n v="1.1168265039232781"/>
        <n v="0.84771436299702463"/>
        <n v="0.94291539245667688"/>
        <n v="1.0746738641475484"/>
        <n v="1.0042944785276073"/>
        <n v="1.0091217096690122"/>
        <n v="0.81271064034665386"/>
        <n v="0.94559585492227982"/>
        <n v="0.98216735253772292"/>
        <n v="1.0502867225408028"/>
        <n v="0.97903156074362296"/>
        <n v="1.0778781038374718"/>
        <n v="0.97994024754588138"/>
        <n v="0.85807150595882986"/>
        <n v="0.86556854410201911"/>
        <n v="0.97080659368315092"/>
        <n v="1.0041734291676327"/>
        <n v="0.83575757575757581"/>
        <n v="0.97911227154046998"/>
        <n v="0.9642419188698681"/>
        <n v="0.9825454545454545"/>
        <n v="1.0452380952380953"/>
        <n v="1.0393230462916874"/>
        <n v="0.94523373052245652"/>
        <n v="0.97785977859778594"/>
        <n v="0.99285373987613146"/>
        <n v="1.0027247956403269"/>
        <n v="0.91765607047108388"/>
        <n v="1.0042078687144962"/>
        <n v="0.94496124031007755"/>
        <n v="1.0996015936254979"/>
        <n v="0.9994542974079127"/>
        <n v="0.9986004198740378"/>
        <n v="0.98307062241059096"/>
        <n v="0.97732934728450427"/>
        <n v="1.0134388532178586"/>
        <n v="0.96153846153846156"/>
        <n v="1.2287365813377373"/>
        <n v="1.0103986135181975"/>
        <n v="0.9800587741393787"/>
        <n v="0.981043956043956"/>
        <n v="0.97869318181818177"/>
        <n v="1.0009520787051729"/>
        <n v="0.94844632768361581"/>
        <n v="1.1045004876689424"/>
        <n v="1.0101253616200578"/>
        <n v="0.96345514950166111"/>
        <n v="0.85667107001321008"/>
        <n v="0.99093782929399365"/>
        <n v="0.95440251572327039"/>
        <n v="0.91169451073985686"/>
        <n v="0.97523744911804611"/>
        <n v="0.90569503980404165"/>
        <n v="0.93257768223568493"/>
        <n v="0.98677373641946153"/>
        <n v="0.95765937202664131"/>
        <n v="0.85190409026798308"/>
        <n v="0.98855507868383408"/>
        <n v="1.0005449096358188"/>
        <n v="0.93511667615253269"/>
        <n v="0.90586531498913836"/>
        <n v="0.90869228785143152"/>
        <n v="0.96497498213009292"/>
        <n v="0.96784438269154427"/>
        <n v="0.90841500506928019"/>
        <n v="1.0058002537611022"/>
        <n v="1.2309670781893005"/>
        <n v="1.1132897603485838"/>
        <n v="1.3069577080491133"/>
        <n v="1.3103904698874917"/>
        <n v="0.84410844629822734"/>
        <n v="0.98787878787878791"/>
        <n v="0.99265364629994624"/>
        <n v="0.95230524642289349"/>
        <n v="0.75653594771241828"/>
        <n v="0.9444732745199792"/>
        <n v="1.0073907455012854"/>
        <n v="0.97552618697993143"/>
        <n v="0.79441292012221743"/>
        <n v="1.0116514690982776"/>
        <n v="0.94122448979591833"/>
        <n v="1.086565752128666"/>
        <n v="1.0855949895615866"/>
        <n v="1.5132311977715878"/>
        <n v="0.99758648431214803"/>
        <n v="0.95683453237410077"/>
        <n v="0.99523902059852309"/>
        <n v="0.9785673707586634"/>
        <n v="0.99376114081996436"/>
        <n v="0.92813918305597576"/>
        <n v="0.99733274060902422"/>
        <n v="1.0514800514800515"/>
        <n v="1.012754251417139"/>
        <n v="0.98469387755102045"/>
        <n v="0.996703018006594"/>
        <n v="0.96291390728476822"/>
        <n v="1.0253573075149838"/>
        <n v="0.97182175622542599"/>
        <n v="0.87519747235387046"/>
        <n v="0.99063708528394057"/>
        <n v="1.3596698113207548"/>
        <n v="0.99823037323037322"/>
        <n v="0.989847028563693"/>
        <n v="1.8707509881422926"/>
        <n v="0.97789336801040316"/>
        <n v="1.0368595650571324"/>
        <n v="0.97351670834280524"/>
        <n v="0.95592203898050976"/>
        <n v="1.0249246781703643"/>
        <n v="0.91122913505311076"/>
        <n v="0.99681122448979587"/>
        <n v="1.0766355140186916"/>
        <n v="0.9196428571428571"/>
        <n v="0.87538355563905068"/>
        <n v="0.97742537313432831"/>
        <n v="0.94738988580750405"/>
        <n v="0.80632411067193677"/>
        <n v="0.95010615711252655"/>
        <n v="0.65962732919254663"/>
        <n v="0.98190675017397355"/>
        <n v="0.95643708931613536"/>
        <n v="0.95782924300034566"/>
        <n v="0.81208548268238767"/>
        <n v="0.89081656257228781"/>
        <n v="0.9733137829912023"/>
        <n v="1.0102260495156081"/>
        <n v="0.8737446197991392"/>
        <n v="0.82776540460282111"/>
        <n v="1.0912602607436022"/>
        <n v="0.99777601270849881"/>
        <n v="1.0349309504467912"/>
        <n v="0.99632465543644722"/>
        <n v="0.96238244514106586"/>
        <n v="0.9921033740129217"/>
        <n v="0.99589883800410117"/>
        <n v="1.0038005812653701"/>
        <n v="0.85496957403651119"/>
        <n v="0.80787589498806678"/>
        <n v="0.99423125156759473"/>
        <n v="0.97020833333333334"/>
        <n v="0.99204138479904491"/>
        <n v="0.743874550800392"/>
        <n v="0.980518287079581"/>
        <n v="1.3329694323144106"/>
        <n v="0.9572617946345976"/>
        <n v="0.97092547092547088"/>
        <n v="0.9568807339449541"/>
        <n v="1.0901810584958218"/>
        <n v="0.98319725476274999"/>
        <n v="0.95073754522682996"/>
        <n v="0.95049042503503034"/>
        <n v="0.81843904739448248"/>
        <n v="0.96564136125654454"/>
        <n v="1.0475594493116396"/>
        <n v="0.90445486518171159"/>
        <n v="0.97628205128205126"/>
        <n v="1.0130539887187753"/>
        <n v="0.94537815126050417"/>
        <n v="1.0153256704980842"/>
        <n v="0.99665831244778613"/>
        <n v="0.95897214424530342"/>
        <n v="0.9952933266095142"/>
        <n v="0.98448626653102744"/>
        <n v="0.96950444726810669"/>
        <n v="1.2426273458445041"/>
        <n v="1.0253623188405796"/>
        <n v="1.000128238009746"/>
        <n v="0.92776523702031599"/>
        <n v="1.5181966322650733"/>
        <n v="0.98463251670378615"/>
        <n v="0.95802238805970152"/>
        <n v="1.0096435336662648"/>
        <n v="1.0012734429266035"/>
        <n v="0.97324597324597328"/>
        <n v="0.99438832772166108"/>
        <n v="1.0630581867388362"/>
        <n v="0.88637727545509104"/>
        <n v="1.4754641909814323"/>
        <n v="0.62378976486860305"/>
        <n v="1.5708200212992545"/>
        <n v="0.7780963302752294"/>
        <n v="0.98014237542150617"/>
        <n v="1.0278918918918918"/>
        <n v="0.97658934707903777"/>
        <n v="1.6674140508221225"/>
        <n v="0.88018257892734875"/>
        <n v="1.2973760932944607"/>
        <n v="1.0258558774239885"/>
        <n v="0.94479297365119197"/>
        <n v="0.88258471237194647"/>
        <n v="1.2726673984632273"/>
        <n v="1.3120133481646274"/>
        <n v="1.0129669053609445"/>
        <n v="1.011621150493899"/>
        <n v="0.98772370951042743"/>
        <n v="1.1218733368813198"/>
        <n v="0.95453412018951045"/>
        <n v="0.95085233562098737"/>
        <n v="0.97628104721414188"/>
        <n v="0.97848360655737709"/>
        <n v="0.93777009507346587"/>
        <n v="0.99189242633972707"/>
        <n v="2.4276315789473686"/>
        <n v="0.93910722950024261"/>
        <n v="0.9189406099518459"/>
        <n v="0.79117647058823526"/>
        <n v="3.4792079207920792"/>
        <n v="0.95357650402652772"/>
        <n v="0.84624591079549993"/>
        <n v="0.94134078212290506"/>
        <n v="0.94235294117647062"/>
        <n v="0.91890559526743898"/>
        <n v="0.96546546546546541"/>
        <n v="1.1525144270403958"/>
        <n v="1.129904761904762"/>
        <n v="0.98723591549295775"/>
        <n v="0.95101137800252844"/>
        <n v="1.1090909090909091"/>
        <n v="1.2408736349453977"/>
        <n v="0.97988165680473371"/>
        <n v="0.95422808378588053"/>
        <n v="1.5078947368421052"/>
        <n v="1.0340749084764855"/>
        <n v="0.90915395284327327"/>
        <n v="0.84710743801652888"/>
        <n v="0.96128423040604338"/>
        <n v="1.0493262752646775"/>
        <n v="0.94573890839451002"/>
        <n v="1.2569043031470777"/>
        <n v="1.0928917609046849"/>
        <n v="1.0100761857950356"/>
        <n v="1.0208775654635527"/>
        <n v="1.0146379044684128"/>
        <n v="0.99697885196374625"/>
        <n v="0.93995476043594484"/>
        <n v="0.98870333988212178"/>
        <n v="0.97905331882480962"/>
        <n v="0.80808080808080807"/>
        <n v="1.070460704607046"/>
        <n v="0.8953722334004024"/>
        <n v="0.98703471350899208"/>
        <n v="1.0087548638132295"/>
        <n v="1.0289017341040463"/>
        <n v="0.99982078853046596"/>
        <n v="0.98499902591077337"/>
        <n v="0.98241134751773052"/>
        <n v="1.1338847609701388"/>
        <n v="1.0119122257053292"/>
        <n v="1.1959910913140313"/>
        <n v="0.90173410404624277"/>
        <n v="0.99203020134228193"/>
        <n v="1.0820332159033719"/>
        <n v="0.74337748344370858"/>
        <n v="0.94348389885454942"/>
        <n v="0.99439880507841671"/>
        <n v="1.0759289176090467"/>
        <n v="0.99311136624569463"/>
        <n v="0.96826795945350375"/>
        <n v="0.89825879139638098"/>
        <n v="0.97234678624813153"/>
        <n v="0.98300536672629701"/>
        <n v="0.96052781253554775"/>
        <n v="0.754"/>
        <n v="1.0912007332722273"/>
        <n v="1.0010104071940993"/>
        <n v="0.98650927487352447"/>
        <n v="0.99949622166246854"/>
        <n v="1.0011037527593818"/>
        <n v="1.0224887556221889"/>
        <n v="0.84559884559884557"/>
        <n v="0.92846898529939048"/>
        <n v="0.97116883116883113"/>
        <n v="1.1163166397415185"/>
        <n v="1.1889534883720929"/>
        <n v="1.2424111014744146"/>
        <n v="0.99568221070811747"/>
        <n v="0.91927303465765009"/>
        <n v="1.0567465321563683"/>
        <n v="0.93945720250521925"/>
        <n v="0.97418351477449461"/>
        <n v="0.84969325153374231"/>
        <n v="0.94842105263157894"/>
        <n v="0.99527288354103993"/>
        <n v="0.95558086560364464"/>
        <n v="0.99360836722835566"/>
        <n v="0.95638580584649058"/>
        <n v="0.90906735751295342"/>
        <n v="0.87027359360590228"/>
        <n v="0.96157130657557643"/>
        <n v="0.99240210403272944"/>
        <n v="0.67875647668393779"/>
        <n v="0.99332258807276075"/>
        <n v="0.84615384615384615"/>
        <n v="1.1064557503206498"/>
        <n v="0.96766230560355471"/>
        <n v="1.0739869281045751"/>
        <n v="0.98267384687426829"/>
        <n v="0.84"/>
        <n v="1.0120677651427246"/>
        <n v="0.70128885519332829"/>
        <n v="1.0076508926041372"/>
        <n v="1.0122549019607843"/>
        <n v="0.9627051218299354"/>
        <n v="0.99745361949799927"/>
        <n v="0.91899628479200923"/>
        <n v="0.99180559480079122"/>
        <n v="1.0681074001309758"/>
        <n v="0.97704081632653061"/>
        <n v="0.96035865974516277"/>
        <n v="1.1126402710141858"/>
        <n v="0.9963973237261966"/>
        <n v="1.0193621867881548"/>
        <n v="0.95861905887916765"/>
        <n v="1.027415852334419"/>
        <n v="1.0016366612111294"/>
        <n v="0.98017148981779212"/>
        <n v="0.92706369000547484"/>
        <n v="0.99141170155662905"/>
        <n v="1.5782608695652174"/>
        <n v="0.89542483660130723"/>
        <n v="1.0007903888713248"/>
        <n v="0.98726693951796274"/>
        <n v="1.0062310842086524"/>
        <n v="0.85734974656046348"/>
        <n v="0.90985369399933358"/>
        <n v="1.2379793061472915"/>
        <n v="1.0450600184672207"/>
        <n v="0.97905462779507502"/>
        <n v="0.99156679982245899"/>
        <n v="1.402019002375297"/>
        <n v="0.99781031887231419"/>
        <n v="0.7765437583296313"/>
        <n v="0.99425287356321834"/>
        <n v="1.2241566920565832"/>
        <n v="0.96302895322939863"/>
        <n v="0.65899725274725274"/>
        <n v="0.90532544378698221"/>
        <n v="0.98"/>
        <n v="0.98278145695364238"/>
        <n v="1.1325227963525837"/>
        <n v="1.0013089005235603"/>
        <n v="0.92675159235668791"/>
        <n v="0.95725915875169609"/>
        <n v="0.98361344537815121"/>
        <n v="0.85603715170278638"/>
        <n v="1.0022988505747126"/>
        <n v="0.98972282777950793"/>
        <n v="0.994742771310552"/>
        <n v="0.99336149668074836"/>
        <n v="0.94319682959048878"/>
        <n v="0.92131147540983604"/>
        <n v="0.96025022807246185"/>
        <n v="0.95207578712733354"/>
        <n v="1.3233830845771144"/>
        <n v="1.0075642965204237"/>
        <n v="0.91850941850941847"/>
        <n v="0.98432662538699689"/>
        <n v="0.93098958333333337"/>
        <n v="0.91940683430045134"/>
        <n v="0.98220841570177919"/>
        <n v="0.97364473966145271"/>
        <n v="0.94814814814814818"/>
        <n v="0.97758532857870606"/>
        <n v="1.036726128016789"/>
        <n v="0.98001289490651189"/>
        <n v="1.0029166666666667"/>
        <n v="0.88911155644622575"/>
        <n v="1.104172500700084"/>
        <n v="1.4189961880559085"/>
        <n v="1.0867235079171742"/>
        <n v="1.0926724137931034"/>
        <n v="0.81378903948143788"/>
        <n v="0.9986257443884563"/>
        <n v="1.0311864406779661"/>
        <n v="0.98256103637269554"/>
        <n v="1.003616636528029"/>
        <n v="1.0059866962305988"/>
        <n v="0.98588410104011892"/>
        <n v="0.76899563318777298"/>
        <n v="1.050805452292441"/>
        <n v="0.99501661129568109"/>
        <n v="0.92792311799252536"/>
        <n v="0.89060642092746733"/>
        <n v="1.2463201471941123"/>
        <n v="1.0063233965672991"/>
        <n v="0.98948863636363638"/>
        <n v="0.90495314591700138"/>
        <n v="1.0390625"/>
        <n v="1.1188630490956073"/>
        <n v="0.79707792207792205"/>
        <n v="0.97699999999999998"/>
        <n v="1.0257154707590213"/>
        <n v="0.83355525965379496"/>
        <n v="1.1524090462143559"/>
        <n v="0.98968670947655191"/>
        <n v="1.0235164835164836"/>
        <n v="0.84567901234567899"/>
        <n v="0.92201834862385323"/>
        <n v="0.78288770053475931"/>
        <n v="0.97329823241820235"/>
        <n v="0.86363636363636365"/>
        <n v="0.98405797101449277"/>
        <n v="0.93050193050193053"/>
        <n v="1.8559401309635173"/>
        <n v="1.3593681439227732"/>
        <n v="0.84633027522935778"/>
        <n v="0.9127738735014469"/>
        <n v="0.98466076696165195"/>
        <n v="1.033992369060007"/>
        <n v="1.0115774240231548"/>
        <n v="1.0302053966975433"/>
        <n v="1.0128240869807639"/>
        <n v="1.0281473899692937"/>
        <n v="0.95391705069124422"/>
        <n v="0.97272018706157448"/>
        <n v="1.0609848484848485"/>
        <n v="0.9388379204892966"/>
        <n v="0.99729486023444547"/>
        <n v="0.98957994138717031"/>
        <n v="0.85861713106295146"/>
        <n v="1.0879566982408659"/>
        <n v="0.98123678646934465"/>
        <n v="1.0060203446128295"/>
        <n v="1.5910194174757282"/>
        <n v="1.054610564010743"/>
        <n v="0.99348072562358281"/>
        <n v="0.96593186372745488"/>
        <n v="0.96666666666666667"/>
        <n v="1.4190193164933136"/>
        <n v="0.77897574123989222"/>
        <n v="1.3187637969094923"/>
        <n v="1.113861386138614"/>
        <n v="0.98108925869894104"/>
        <n v="1.1291306558210472"/>
        <n v="0.99822474702645125"/>
        <n v="0.65161020493517352"/>
        <n v="0.99892328398384922"/>
        <n v="0.97177419354838712"/>
        <n v="0.97589244320815949"/>
        <n v="0.96867469879518076"/>
        <n v="0.98744855967078193"/>
        <n v="0.67906976744186043"/>
        <n v="0.96127366609294318"/>
        <n v="0.99957912457912457"/>
        <n v="1.0063424947145878"/>
        <n v="0.88301886792452833"/>
        <n v="0.95942255169722979"/>
        <n v="0.94481730052199853"/>
        <n v="0.99765995854783718"/>
        <n v="0.90400000000000003"/>
        <n v="1.0888767720828789"/>
        <n v="0.76388888888888884"/>
        <n v="1.0362168874172186"/>
        <n v="0.7879666666666667"/>
        <n v="0.9915739804516347"/>
        <n v="1.0357331921651667"/>
        <n v="1.0903732809430255"/>
        <n v="0.92257001647446457"/>
        <n v="0.95640419060493409"/>
        <n v="0.95825704870010986"/>
        <n v="1.0171184022824535"/>
        <n v="1.049544939002462"/>
        <n v="0.99306405548755605"/>
        <n v="0.97087834664161576"/>
        <n v="0.94950864113859712"/>
        <n v="1.0038095238095237"/>
        <n v="1.3333333333333333"/>
        <n v="1.0104358502148558"/>
        <n v="0.9227574750830565"/>
        <n v="1.0398230088495575"/>
        <n v="0.99136255668322182"/>
        <n v="1.04047976011994"/>
        <n v="0.96104434314131781"/>
        <n v="0.93355481727574752"/>
        <n v="0.93118594436310398"/>
        <n v="0.74222668004012038"/>
        <n v="1.0404454865181711"/>
        <n v="0.97111681643132219"/>
        <n v="1.9513431322858592"/>
        <n v="0.84123601491742139"/>
        <n v="0.77524575513851657"/>
        <n v="0.95070082165297243"/>
        <n v="0.9343589743589743"/>
        <n v="1.3482142857142858"/>
        <n v="1.023193577163247"/>
        <n v="0.95233509870004818"/>
        <n v="1.0344827586206897"/>
        <n v="1.0090892888968099"/>
        <n v="1.028436018957346"/>
        <n v="0.75126390293225476"/>
        <n v="0.97086092715231787"/>
        <n v="1.3402187120291615"/>
        <n v="0.92269076305220887"/>
        <n v="0.77997799779977994"/>
        <n v="1.0028609154929577"/>
        <n v="0.9683890577507599"/>
        <n v="1.0130739795918366"/>
        <n v="0.967741935483871"/>
        <n v="1.00748031496063"/>
        <n v="0.86939218523878437"/>
        <n v="1.0100640439158279"/>
        <n v="0.93228105906313641"/>
        <n v="0.95329670329670335"/>
        <n v="1.0763888888888888"/>
        <n v="0.83603603603603605"/>
        <n v="0.89034512887723893"/>
        <n v="0.98056086679413634"/>
        <n v="0.90372670807453415"/>
        <n v="0.8655343241330502"/>
        <n v="0.98341448569689593"/>
        <n v="1.0024543223343332"/>
        <n v="1.0146252285191957"/>
        <n v="0.90342504211117347"/>
        <n v="1.0092470277410832"/>
        <n v="0.91122807017543861"/>
        <n v="1.0049410870391486"/>
        <n v="1.0035889686437476"/>
        <n v="0.98255033557046978"/>
        <n v="0.89734513274336281"/>
        <n v="1.0081227436823104"/>
        <n v="0.99016124624214263"/>
        <n v="0.87453183520599254"/>
        <n v="0.9101123595505618"/>
        <n v="0.99838449111470118"/>
        <n v="1.0050251256281406"/>
        <n v="1.0019886363636363"/>
        <n v="0.93687185929648242"/>
        <n v="0.88443670150987219"/>
        <n v="0.87749871860584316"/>
        <n v="0.91113490364025695"/>
        <n v="0.97724039829302989"/>
        <n v="0.96008258774948385"/>
        <n v="1.0131414267834793"/>
        <n v="0.97163120567375882"/>
        <n v="0.99282051282051287"/>
        <n v="1.7154929577464788"/>
        <n v="1.826171875"/>
        <n v="0.92752534735260983"/>
        <n v="0.92614475627769577"/>
        <n v="0.85261967583867315"/>
        <n v="1.0248704663212436"/>
        <n v="1.0379161528976573"/>
        <n v="0.95309446254071661"/>
        <n v="0.98037518037518034"/>
        <n v="0.9035679845708775"/>
        <n v="0.96439749608763692"/>
        <n v="0.84780023781212843"/>
        <n v="1.3548698167791706"/>
        <n v="1.0334362139917694"/>
        <n v="1.5315136476426798"/>
        <n v="0.96843549862763034"/>
        <n v="0.94535519125683065"/>
        <n v="0.98470418470418475"/>
        <n v="1.0973154362416107"/>
        <n v="0.85839769801605326"/>
        <n v="1.036754507628294"/>
        <n v="0.84515484515484518"/>
        <n v="0.96806387225548907"/>
        <n v="0.8750694058856191"/>
        <n v="0.98122065727699526"/>
        <n v="0.91700903861955629"/>
        <n v="0.95406200497850191"/>
        <n v="1.0043243243243243"/>
        <n v="0.78476331360946749"/>
        <n v="0.9986992715920916"/>
        <n v="0.92031662269129288"/>
        <n v="0.99694900479442106"/>
        <n v="0.88945438215702421"/>
        <n v="0.90342857142857147"/>
        <n v="0.96880366342301083"/>
        <n v="1.1065821256038648"/>
        <n v="1.011204481792717"/>
        <n v="1.4514370664023786"/>
        <n v="1.0254074784276126"/>
        <n v="1.1894977168949772"/>
        <n v="0.98163265306122449"/>
        <n v="1.0081440205743677"/>
        <n v="1.0432911392405064"/>
        <n v="1.3065359477124183"/>
        <n v="1.0114335971855761"/>
        <n v="0.97115568290353393"/>
        <n v="0.95438996579247437"/>
        <n v="0.96444610778443118"/>
        <n v="0.9883192731992213"/>
        <n v="0.95021186440677963"/>
        <n v="1.0179028132992327"/>
        <n v="0.9699129057798892"/>
        <n v="0.98912198912198912"/>
        <n v="1.0111585165736789"/>
        <n v="0.65446559297218154"/>
        <n v="1.0223713646532437"/>
        <n v="0.8655043586550436"/>
        <n v="0.81940298507462683"/>
        <n v="0.97181775481446686"/>
        <n v="0.88623435722411836"/>
        <n v="0.81342546890424483"/>
        <n v="1.012394366197183"/>
        <n v="0.96333126165320071"/>
        <n v="1.0012771392081736"/>
        <n v="1.0132513014671083"/>
        <n v="1.5955882352941178"/>
        <n v="1.0298949636412604"/>
        <n v="1.1679586563307494"/>
        <n v="1.0250737463126844"/>
        <n v="0.99931530297843207"/>
        <n v="0.94566473988439304"/>
        <n v="0.93253968253968256"/>
        <n v="1.1208005718370264"/>
        <n v="0.99278598419787012"/>
        <n v="0.89679715302491103"/>
        <n v="1.0632997948617759"/>
        <n v="1.2104809143843003"/>
        <n v="0.88988689288090483"/>
        <n v="0.85934291581108835"/>
        <n v="0.98955042527338999"/>
        <n v="0.98793407886992346"/>
        <n v="0.92258064516129035"/>
        <n v="0.90314401622718055"/>
        <n v="0.98231292517006807"/>
        <n v="0.9225023342670402"/>
        <n v="0.99532346063912702"/>
        <n v="0.97472118959107812"/>
        <n v="1.0168446026097271"/>
        <n v="0.77106789491641081"/>
        <n v="1.1069609507640068"/>
        <n v="0.99102947458351132"/>
        <n v="0.9438202247191011"/>
        <n v="0.99636198271941789"/>
        <n v="1.5871104815864023"/>
        <n v="0.96560619088564059"/>
        <n v="1.3074581430745815"/>
        <n v="1.0006281407035176"/>
        <n v="0.99113643558088005"/>
        <n v="0.96751804553026099"/>
        <n v="0.84634448574969023"/>
        <n v="0.84039466047591416"/>
        <n v="1.1163895486935866"/>
        <n v="0.94562446898895502"/>
        <n v="0.90337078651685399"/>
        <n v="0.90157648061354922"/>
        <n v="0.71991911021233568"/>
        <n v="1.1147869674185464"/>
        <n v="0.98023125699365909"/>
        <n v="1.0181236673773988"/>
        <n v="1.2614761476147616"/>
        <n v="0.96453900709219853"/>
        <n v="0.98639455782312924"/>
        <n v="0.99572039942938662"/>
        <n v="0.98698108572832233"/>
        <n v="1.0103690149435804"/>
        <n v="0.77312295973884659"/>
        <n v="0.98215871478162586"/>
        <n v="0.99579831932773111"/>
        <n v="1.014992503748126"/>
        <n v="0.97198275862068961"/>
        <n v="0.9159817351598174"/>
        <n v="1.0418869459129727"/>
        <n v="2.0796915167095116"/>
        <n v="0.68549480343425218"/>
        <n v="0.96441808747220159"/>
        <n v="0.97497279651795432"/>
        <n v="1.0318250703615501"/>
        <n v="0.96109215017064842"/>
        <n v="1.0032706459525755"/>
        <n v="0.72206552397483181"/>
        <n v="1.050296891372686"/>
        <n v="1.05181598062954"/>
        <n v="1.6910352187833511"/>
        <n v="1.1499999999999999"/>
        <n v="0.9769480519480519"/>
        <n v="1.0481171548117154"/>
        <n v="0.94819509506751176"/>
        <n v="1.0072248193795155"/>
        <n v="1.1827586206896552"/>
        <n v="0.89627659574468088"/>
        <n v="0.986784140969163"/>
        <n v="1.0376175548589341"/>
        <n v="1.1038480513073508"/>
        <n v="0.87923728813559321"/>
        <n v="0.97425583266291227"/>
        <n v="1.1125755079626578"/>
        <n v="1.0205992509363295"/>
        <n v="1.0005151983513654"/>
        <n v="0.93916349809885935"/>
        <n v="0.9641224059092508"/>
        <n v="0.92082429501084595"/>
        <n v="0.98898986368402653"/>
        <n v="1.0421853388658369"/>
        <n v="0.99515503875968991"/>
        <n v="0.94257950530035339"/>
        <n v="1.0199138858988159"/>
        <n v="0.79598662207357862"/>
        <n v="0.98214936247723128"/>
        <n v="0.97888386123680238"/>
        <n v="1.0294117647058822"/>
        <n v="1.005068423720223"/>
        <n v="0.99116781157998035"/>
        <n v="1.0306122448979591"/>
        <n v="0.96815920398009947"/>
        <n v="0.90300678952473323"/>
        <n v="0.92292490118577075"/>
        <n v="0.96670328741654699"/>
        <n v="1.0475785896346643"/>
        <n v="0.9605818864382919"/>
        <n v="1.0159533073929961"/>
        <n v="0.95442474085496443"/>
        <n v="0.97846683893195519"/>
        <n v="0.9219371160101193"/>
        <n v="1.0066526610644257"/>
        <n v="0.94591029023746698"/>
        <n v="0.96599237760187628"/>
        <n v="1.0171717171717172"/>
        <n v="0.95272883541039965"/>
        <n v="1.031372549019608"/>
        <n v="0.8585723815877252"/>
        <n v="1.024793388429752"/>
        <n v="0.92700000000000005"/>
        <n v="1.0320625026683174"/>
        <n v="0.9964243146603099"/>
        <n v="0.95933521923620935"/>
        <n v="0.97703788748564868"/>
        <n v="0.8734349482852477"/>
        <n v="0.77468762595727525"/>
        <n v="1.0130140551795939"/>
        <n v="1.0136791844108917"/>
        <n v="1.1154499151103565"/>
        <n v="0.88518518518518519"/>
        <n v="0.92432175154688245"/>
        <n v="0.99615384615384617"/>
        <n v="0.82666666666666666"/>
        <n v="0.80722891566265065"/>
        <n v="0.86006825938566556"/>
        <n v="1.1372471241570805"/>
        <n v="0.98882077172737104"/>
        <n v="0.88987854251012144"/>
        <n v="0.9880239520958084"/>
        <n v="1.0005154639175258"/>
        <n v="0.98827667057444313"/>
        <n v="0.96582733812949639"/>
        <n v="1.0636565507031828"/>
        <n v="0.97031700288184441"/>
        <n v="0.82998171846435098"/>
        <n v="0.91264031234748655"/>
        <n v="0.99765100671140938"/>
        <n v="0.8896484375"/>
        <n v="0.78762214983713352"/>
        <n v="0.80313901345291483"/>
        <n v="0.99776984834968774"/>
        <n v="0.96033327295779747"/>
        <n v="0.93825441039925717"/>
        <n v="1.0252707581227436"/>
        <n v="0.993722839208112"/>
        <n v="1.2474662162162162"/>
        <n v="0.96091104955370887"/>
        <n v="1.0123934934159566"/>
        <n v="0.90229007633587788"/>
        <n v="0.99659863945578231"/>
        <n v="0.95060492282019193"/>
        <n v="0.99549928493312023"/>
        <n v="0.92293577981651376"/>
        <n v="1.1402089652847995"/>
        <n v="0.96325330720235181"/>
        <n v="1.0068819481206988"/>
        <n v="0.9999588908758299"/>
        <n v="0.95717131474103589"/>
        <n v="0.98501587301587301"/>
        <n v="1.0085227272727273"/>
        <n v="1.0096649484536082"/>
        <n v="0.81873727087576376"/>
        <n v="0.93593850096092246"/>
        <n v="0.94304556354916069"/>
        <n v="1.0172101449275361"/>
        <n v="1.0058570870753611"/>
        <n v="0.77218493661446685"/>
        <n v="1.1997822536744693"/>
        <n v="0.8932009626955475"/>
        <n v="1.0535279805352797"/>
        <n v="0.95199999999999996"/>
        <n v="0.87660089996538593"/>
        <n v="0.96679841897233199"/>
        <n v="0.99046654855310889"/>
        <n v="0.85519287833827895"/>
        <n v="0.82392208861048877"/>
        <n v="0.98595943837753508"/>
        <n v="0.98823060043885902"/>
        <n v="0.99956005279366478"/>
        <n v="0.87064676616915426"/>
        <n v="1.0845528455284552"/>
        <n v="0.98750000000000004"/>
        <n v="0.97911674084217737"/>
        <n v="0.92723004694835676"/>
        <n v="0.96931927133269413"/>
        <n v="0.8614718614718615"/>
        <n v="0.94032258064516128"/>
        <n v="0.91382373845060416"/>
        <n v="1.4610169491525424"/>
        <n v="0.98183483437643104"/>
        <n v="0.9736133548734518"/>
        <n v="0.92921960072595278"/>
        <n v="1.2332485156912638"/>
        <n v="0.95454545454545459"/>
        <n v="0.96785946649316856"/>
        <n v="0.90182648401826482"/>
        <n v="1.1512"/>
        <n v="0.83009708737864074"/>
        <n v="0.94397394136807822"/>
        <n v="1.2006220839813375"/>
        <n v="0.91918429003021151"/>
        <n v="0.95296025952960262"/>
        <n v="0.87571080422420799"/>
        <n v="0.7818599791013584"/>
        <n v="1.0129723632261702"/>
        <n v="1.0017566974088714"/>
        <n v="0.97431506849315064"/>
        <n v="1.0509745127436281"/>
        <n v="1.0211294660007684"/>
        <n v="0.91636919938806727"/>
        <n v="2.0516399162595951"/>
        <n v="0.93418467583497056"/>
        <n v="0.84262295081967209"/>
        <n v="0.89849108367626884"/>
        <n v="1.0140426681069403"/>
        <n v="0.95682926829268289"/>
        <n v="0.93500643500643499"/>
        <n v="1.0190263010632346"/>
        <n v="0.51335445903123589"/>
        <n v="0.95491963935711488"/>
        <n v="1.0343473994111874"/>
        <n v="1.0138626339004411"/>
        <n v="0.90387945964669203"/>
        <n v="0.79880952380952386"/>
        <n v="0.90894220283533256"/>
        <n v="1.0260115606936415"/>
        <n v="1.0391061452513966"/>
        <n v="0.97868087941372417"/>
        <n v="1.0093632958801497"/>
        <n v="1.0250941028858218"/>
        <n v="0.9285714285714286"/>
        <n v="0.92060946271050526"/>
        <n v="1.0035842293906809"/>
        <n v="0.98216939078751853"/>
        <n v="0.97817460317460314"/>
        <n v="0.97674418604651159"/>
        <n v="0.98262032085561501"/>
        <n v="1.1571862787668259"/>
        <n v="1.38107752956636"/>
        <n v="0.97318339100346019"/>
        <n v="0.99255365746824353"/>
        <n v="1.3591520587036283"/>
        <n v="0.95986622073578598"/>
        <n v="0.85754985754985757"/>
        <n v="1.0208116545265349"/>
        <n v="0.98020654044750433"/>
        <n v="0.95346197502837682"/>
        <n v="0.92738031199569659"/>
        <n v="1.0122448979591836"/>
        <n v="1.0177469135802468"/>
        <n v="1.1333333333333333"/>
        <n v="0.85457429931253304"/>
        <n v="1.0269541778975741"/>
        <n v="1.0607553366174056"/>
        <n v="1.1560178306092124"/>
        <n v="0.98697068403908794"/>
        <n v="0.97510770703685978"/>
        <n v="0.87447698744769875"/>
        <n v="0.97310221159593546"/>
        <n v="0.83572895277207393"/>
        <n v="1.5261011419249593"/>
        <n v="0.80038572806171648"/>
        <n v="1.0176643768400393"/>
        <n v="0.89196532539785223"/>
        <n v="0.93333333333333335"/>
        <n v="1.0468683425649765"/>
        <n v="1.0885363357215967"/>
        <n v="0.98502009499451959"/>
        <n v="0.98326222513948147"/>
        <n v="1.001946156341226"/>
        <n v="0.94743758212877793"/>
        <n v="1.0217706821480406"/>
        <n v="1.0082435003170578"/>
        <n v="0.99817518248175185"/>
        <n v="1.0174966352624495"/>
        <n v="0.96740362811791381"/>
        <n v="1.0146208772526351"/>
        <n v="1.0105740181268883"/>
        <n v="0.86719558468437397"/>
        <n v="0.87759336099585061"/>
        <n v="0.98963203903232366"/>
        <n v="0.99197099197099192"/>
        <n v="1.0015243902439024"/>
        <n v="0.99776202909362177"/>
        <n v="0.96193771626297575"/>
        <n v="0.99448529411764708"/>
        <n v="1.0378338278931751"/>
        <n v="0.69515011547344108"/>
        <n v="0.79024390243902443"/>
        <n v="0.95079446437724247"/>
        <n v="0.86315789473684212"/>
        <n v="1.0585223116313094"/>
        <n v="0.98981818181818182"/>
        <n v="1.0107563025210085"/>
        <n v="1.006516290726817"/>
        <n v="0.84772960054626156"/>
        <n v="1.0150421179302045"/>
        <n v="1.01171875"/>
        <n v="1.0478700043917435"/>
        <n v="1.0116896918172158"/>
        <n v="0.93914246196403872"/>
        <n v="0.88780207134637512"/>
        <n v="1.0058355437665782"/>
        <n v="0.93358876117496803"/>
        <n v="0.87375803623611925"/>
        <n v="1.025332760841563"/>
        <n v="0.90645161290322585"/>
        <n v="1.0502408809359944"/>
        <n v="1.0070384407146724"/>
        <n v="0.89303691275167785"/>
        <n v="0.94747274529236869"/>
        <n v="0.84491213731099302"/>
        <n v="0.88118811881188119"/>
        <n v="0.87093461143444029"/>
        <n v="0.73327094057089381"/>
        <n v="0.84508404328804976"/>
        <n v="0.99880810488676997"/>
        <n v="0.9124423963133641"/>
        <n v="1.0798668885191347"/>
        <n v="0.9031836022677715"/>
        <n v="1.003738953093134"/>
        <n v="1.0052600818234951"/>
        <n v="1.0501618122977345"/>
        <n v="0.95757575757575752"/>
        <n v="0.94034852546916892"/>
        <n v="0.97023004059539919"/>
        <n v="1.1575160923892465"/>
        <n v="1.0160213618157543"/>
        <n v="3.1038461538461539"/>
        <n v="0.9"/>
        <n v="1.123885918003565"/>
        <n v="0.98351318944844124"/>
        <n v="1.0087994971715901"/>
        <n v="0.91798852514343565"/>
        <n v="0.87332135426517876"/>
        <n v="1.0068306010928962"/>
        <n v="0.91095066185318896"/>
        <n v="0.9821428571428571"/>
        <n v="1.1610942249240122"/>
        <n v="1.0009041591320071"/>
        <n v="0.94010569583088666"/>
        <n v="1.0244791666666666"/>
        <n v="1.0041388092964023"/>
        <n v="1.0655737704918034"/>
        <n v="0.9503433703116746"/>
        <n v="1.8094435075885329"/>
        <n v="0.72733564013840835"/>
        <n v="1.0836344863190501"/>
        <n v="0.98570314530803227"/>
        <n v="0.92120509849362686"/>
        <n v="0.79402390438247017"/>
        <n v="0.93556280587275698"/>
        <n v="0.95256312165263968"/>
        <n v="0.93231939163498101"/>
        <n v="1.0613333333333332"/>
        <n v="0.95792300805729635"/>
        <n v="0.99604938271604937"/>
        <n v="0.86358018823082039"/>
        <n v="0.97620365246264529"/>
        <n v="0.84020722261341918"/>
        <n v="0.97732558139534886"/>
        <n v="0.79656683710737763"/>
        <n v="1.2832618025751072"/>
        <n v="0.77601270849880855"/>
        <n v="0.98755186721991706"/>
        <n v="0.95972644376899696"/>
        <n v="0.95955590800951629"/>
        <n v="1.0425257731958764"/>
        <n v="0.99532710280373837"/>
        <n v="1.0030612244897958"/>
        <n v="1.0071456927352125"/>
        <n v="0.72368421052631582"/>
        <n v="0.93889716840536508"/>
        <n v="1.0620782726045883"/>
        <n v="1.0196499846484495"/>
        <n v="0.9864615384615385"/>
        <n v="0.83893805309734515"/>
        <n v="0.95696634000852154"/>
        <n v="0.94255319148936167"/>
        <n v="0.98418491484184911"/>
        <n v="0.9476479514415781"/>
        <n v="1.0357983984926991"/>
        <n v="0.95870831127580736"/>
        <n v="0.9528814787966654"/>
        <n v="1.0086718393427658"/>
        <n v="0.95548733691481202"/>
        <n v="0.96635730858468682"/>
        <n v="1.0446096654275092"/>
        <n v="1.007472384665367"/>
        <n v="0.7370012091898428"/>
        <n v="0.9642857142857143"/>
        <n v="0.96345116836429001"/>
        <n v="0.89475185396463208"/>
        <n v="0.86582278481012653"/>
        <n v="1.7724832214765101"/>
        <n v="1.0288675055514434"/>
        <n v="1.1129943502824859"/>
        <n v="1.0314516129032258"/>
        <n v="0.99957805907172992"/>
        <n v="1.0064061499039076"/>
        <n v="1.1637931034482758"/>
        <n v="1.3529411764705883"/>
        <n v="0.98405466970387245"/>
        <n v="0.97238765565782348"/>
        <n v="1.7631224764468372"/>
        <n v="1.0014598540145985"/>
        <n v="1.0481670929241262"/>
        <n v="0.95183140993477167"/>
        <n v="0.90041303350160629"/>
        <n v="0.76215679788289781"/>
        <n v="1.0891089108910892"/>
        <n v="1.0057110222729868"/>
        <n v="0.94983416252072972"/>
        <n v="0.98286530223702995"/>
        <n v="1.0185185185185186"/>
        <n v="1.0417376490630323"/>
        <n v="0.99535747446610956"/>
        <n v="1.0066945606694562"/>
        <n v="0.95739348370927313"/>
        <n v="0.98342272062408587"/>
        <n v="0.98233695652173914"/>
        <n v="0.9612807148175726"/>
        <n v="0.52820512820512822"/>
        <n v="0.96258329062019476"/>
        <n v="0.96487376509330403"/>
        <n v="0.95833333333333337"/>
        <n v="1.0048573163327261"/>
        <n v="0.97218543046357619"/>
        <n v="0.99187817258883249"/>
        <n v="1.1995764955002648"/>
        <n v="0.7982536764705882"/>
        <n v="1.000487567040468"/>
        <n v="0.98056426332288404"/>
        <n v="0.85607301661596069"/>
        <n v="0.98966408268733852"/>
        <n v="0.84162062615101285"/>
        <n v="1.0020519835841313"/>
        <n v="1.135036496350365"/>
        <n v="0.98275862068965514"/>
        <n v="0.83177570093457942"/>
        <n v="0.99120795107033643"/>
        <n v="0.83907125700560448"/>
        <n v="0.82108183079056862"/>
        <n v="0.97714285714285709"/>
        <n v="0.95111896348645464"/>
        <n v="0.98911968348170132"/>
        <n v="0.97622377622377621"/>
        <n v="1.2303182579564489"/>
        <n v="1.0886287625418061"/>
        <n v="0.83293932230102441"/>
        <n v="1.0257376020087885"/>
        <n v="0.84110169491525422"/>
        <n v="1.1601941747572815"/>
        <n v="0.90864197530864199"/>
        <n v="1.2533333333333334"/>
        <n v="0.72438443208895953"/>
        <n v="0.85224839400428265"/>
        <n v="1.0118421052631579"/>
        <n v="1.1735395189003437"/>
        <n v="1.0185902401239348"/>
        <n v="0.98799999999999999"/>
        <n v="1.017159199237369"/>
        <n v="1.0459412108234378"/>
        <n v="1.0603174603174603"/>
        <n v="1.026032627559875"/>
        <n v="0.94984326018808773"/>
        <n v="0.86922615476904619"/>
        <n v="0.98717316230883079"/>
        <n v="0.99548192771084343"/>
        <n v="1.0141921397379912"/>
        <n v="0.97719298245614039"/>
        <n v="1.0074294205052006"/>
        <n v="1.1257861635220126"/>
        <n v="0.97446808510638294"/>
        <n v="0.94544399303540338"/>
        <n v="1.1024811218985977"/>
        <n v="0.97966837741808133"/>
        <n v="0.84801460520310357"/>
        <n v="1.0167973124300111"/>
        <n v="1.0109140518417463"/>
        <n v="0.91275167785234901"/>
        <n v="0.98573200992555832"/>
        <n v="0.92729766803840874"/>
        <n v="0.93632075471698117"/>
        <n v="0.84313725490196079"/>
        <n v="1.005023923444976"/>
        <n v="0.95854922279792742"/>
        <n v="1.5934627170582227"/>
        <n v="0.97972972972972971"/>
        <n v="0.99093792478477571"/>
        <n v="0.86149936467598476"/>
        <n v="0.9991742361684558"/>
        <n v="1.0067567567567568"/>
        <n v="1.2529761904761905"/>
        <n v="0.9823356231599607"/>
        <n v="0.92966157929661575"/>
        <n v="0.98659333104159508"/>
        <n v="0.92221084953940635"/>
        <n v="0.97742663656884876"/>
        <n v="0.98396501457725949"/>
        <n v="0.97925764192139741"/>
        <n v="0.86131386861313863"/>
        <n v="0.78356890459363959"/>
        <n v="0.92846715328467155"/>
        <n v="1.0689501779359432"/>
        <n v="1.0165061898211829"/>
        <n v="0.99591484464902191"/>
        <n v="1.3889117043121151"/>
        <n v="0.90312499999999996"/>
        <n v="1.0613861386138614"/>
        <n v="0.92583732057416268"/>
        <n v="1.200646087580761"/>
        <n v="1.0595611285266457"/>
        <n v="0.89082687338501287"/>
        <n v="0.97289848415250346"/>
        <n v="1.018361581920904"/>
        <n v="0.96812196812196816"/>
        <n v="2.2080088987764181"/>
        <n v="0.97293972939729401"/>
        <n v="1.1977351916376306"/>
        <n v="0.99468085106382975"/>
        <n v="0.99815583218072845"/>
        <n v="0.95344827586206893"/>
        <n v="0.99150424787606195"/>
        <n v="1.1145833333333333"/>
        <n v="0.98257839721254359"/>
        <n v="1.003257328990228"/>
        <n v="0.95973705834018075"/>
        <n v="0.97969924812030074"/>
        <n v="1.2192008879023308"/>
        <n v="0.98436578171091449"/>
        <n v="0.99600399600399603"/>
        <n v="0.97812051649928267"/>
        <n v="0.66076696165191739"/>
        <n v="1.0446491849751949"/>
        <n v="0.97555652553470096"/>
        <n v="0.9445996275605214"/>
        <n v="0.96775638154948496"/>
        <n v="1.0121150933871781"/>
        <n v="1.0276647681041498"/>
        <n v="1.0095550910719617"/>
        <n v="1.3148869836321122"/>
        <n v="0.98082684242061113"/>
        <n v="0.77453580901856767"/>
        <n v="1.0976430976430978"/>
        <n v="1.0031545741324921"/>
        <n v="0.97270280661284125"/>
        <n v="0.99083129584352081"/>
        <n v="0.75018261504747996"/>
        <n v="1.0688775510204083"/>
        <n v="0.91014975041597335"/>
        <n v="1.3929564411492121"/>
        <n v="0.98621323529411764"/>
        <n v="1.583178726035869"/>
        <n v="0.93898305084745759"/>
        <n v="1.0438131921039961"/>
        <n v="0.95589645254074784"/>
        <n v="1.0041017227235438"/>
        <n v="1.0155793573515093"/>
        <n v="0.95099540581929554"/>
        <n v="2.2877906976744184"/>
        <n v="0.82715280529921309"/>
        <n v="0.96247156937073541"/>
        <n v="0.7397769516728625"/>
        <n v="1.0012911555842479"/>
        <n v="0.93088952412981341"/>
        <n v="0.99807938540332908"/>
        <n v="1.0229226361031518"/>
        <n v="0.99759615384615385"/>
        <n v="0.88008130081300817"/>
        <n v="1.017007874015748"/>
        <n v="0.97603485838779958"/>
        <n v="0.9692982456140351"/>
        <n v="1.5606694560669456"/>
        <n v="0.9695613249776186"/>
        <n v="0.96440793976728267"/>
        <n v="0.90494791666666663"/>
        <n v="4.0307328605200947"/>
        <n v="1.0779610194902549"/>
        <n v="0.9650190114068441"/>
        <n v="0.98855129898723026"/>
        <n v="1.4685039370078741"/>
        <n v="1.6515151515151516"/>
        <n v="1.1775683890577509"/>
        <n v="0.95967741935483875"/>
        <n v="1.0621242484969939"/>
        <n v="0.9652173913043478"/>
        <n v="0.98153846153846158"/>
        <n v="0.99488491048593353"/>
        <n v="1.0326323422770123"/>
        <n v="0.69346246973365622"/>
        <n v="1.0095238095238095"/>
        <n v="0.99356568364611264"/>
        <n v="1.5126939351198871"/>
        <n v="0.95819816479747888"/>
        <n v="1.0514285714285714"/>
        <n v="0.96796583021890015"/>
        <n v="1.1691542288557213"/>
        <n v="1.035427807486631"/>
        <n v="1.2327008928571428"/>
        <n v="0.92324561403508776"/>
        <n v="0.90786338363780783"/>
        <n v="0.84493284493284493"/>
        <n v="0.99468791500664011"/>
        <n v="0.79947575360419398"/>
        <n v="1.0057757941716987"/>
        <n v="1.042158516020236"/>
        <n v="0.90196078431372551"/>
        <n v="0.8439490445859873"/>
        <n v="0.99766355140186913"/>
        <n v="1.011844331641286"/>
        <n v="0.99911543564794336"/>
        <n v="0.99871685201026517"/>
        <n v="0.96508728179551118"/>
        <n v="0.98637395912187742"/>
        <n v="1.0141034251175285"/>
        <n v="1.0246305418719213"/>
        <n v="1.3719898605830165"/>
        <n v="0.9212669683257918"/>
        <n v="0.99772209567198178"/>
        <n v="1.0869565217391304"/>
        <n v="0.79939819458375128"/>
        <n v="1.0219155844155845"/>
        <n v="1.721863799283154"/>
        <n v="1.076544315129812"/>
        <n v="1.0476190476190477"/>
        <n v="1.0448307410795974"/>
        <n v="0.79159663865546215"/>
        <n v="1.0463439752832131"/>
        <n v="1.1400132714001328"/>
        <n v="0.98588537211291705"/>
        <n v="0.98284449363586057"/>
        <n v="1.0335570469798658"/>
        <n v="1.0555555555555556"/>
        <n v="1.0054794520547945"/>
        <n v="1.009090909090909"/>
        <n v="1.0074862096138693"/>
        <n v="0.95921340131099786"/>
        <n v="0.81588447653429608"/>
        <n v="1.2115621156211562"/>
        <n v="1.0062182023742228"/>
        <n v="0.9825095057034221"/>
        <n v="0.74376223091976512"/>
        <n v="1.0262582056892779"/>
        <n v="1.7093451066961001"/>
        <n v="1.9546742209631729"/>
        <n v="0.96370967741935487"/>
        <n v="0.79383116883116878"/>
        <n v="0.89907692307692311"/>
        <n v="1.0134061569016881"/>
        <n v="0.9882069150361833"/>
        <n v="0.97459165154264971"/>
        <n v="0.834733893557423"/>
        <n v="0.87846481876332627"/>
        <n v="0.88870431893687707"/>
        <n v="1.0450606585788562"/>
        <n v="0.9624639076034649"/>
        <n v="0.96595407759303242"/>
        <n v="0.98958875585632478"/>
        <n v="0.96737652922519257"/>
        <n v="0.94395280235988199"/>
        <n v="1.71869918699187"/>
        <n v="0.67368421052631577"/>
        <n v="0.77577741407528644"/>
        <n v="1.0087412587412588"/>
        <n v="1.041520979020979"/>
        <n v="0.76744186046511631"/>
        <n v="0.87232845894263222"/>
        <n v="1.2902597402597402"/>
        <n v="1.0360223236935566"/>
        <n v="0.92788461538461542"/>
        <n v="0.98828451882845192"/>
        <n v="1.1603053435114503"/>
        <n v="0.98192771084337349"/>
        <n v="1.0274261603375527"/>
        <n v="1.0005737234652898"/>
        <n v="0.81123171307220387"/>
        <n v="0.9662288930581614"/>
        <n v="0.95443925233644855"/>
        <n v="0.9858984689766318"/>
        <n v="1.0057240984544935"/>
        <n v="0.94873881204231081"/>
        <n v="2.5731857318573184"/>
        <n v="1.2181208053691275"/>
        <n v="0.81858407079646023"/>
        <n v="1.0013623978201636"/>
        <n v="0.91797845898922947"/>
        <n v="1.036655211912944"/>
        <n v="0.75493612078977934"/>
        <n v="0.81945945945945942"/>
        <n v="0.99358717434869737"/>
        <n v="1.0038461538461538"/>
        <n v="0.9760956175298805"/>
        <n v="1.1230585424133812"/>
        <n v="1.0030959752321982"/>
        <n v="0.96378269617706236"/>
        <n v="0.9716417910447761"/>
        <n v="0.99923780487804881"/>
        <n v="0.83734939759036142"/>
        <n v="0.95628902765388046"/>
        <n v="0.99071545603495359"/>
        <n v="1.2373358348968104"/>
        <n v="0.84112149532710279"/>
        <n v="1.0233576642335767"/>
        <n v="1.4296875"/>
        <n v="0.78383458646616544"/>
        <n v="1.0144356955380578"/>
        <n v="0.95937499999999998"/>
        <n v="1.0222621184919209"/>
        <n v="0.94905552375500857"/>
        <n v="0.96676737160120851"/>
        <n v="0.73212258796821794"/>
        <n v="0.98175598631698979"/>
        <n v="0.79452054794520544"/>
        <n v="0.85023041474654382"/>
        <n v="0.98555211558307532"/>
        <n v="1.0447154471544715"/>
        <n v="0.93220338983050843"/>
        <n v="1.0268176400476758"/>
        <n v="0.95336442371752161"/>
        <n v="1.0326251896813354"/>
        <n v="0.96266233766233766"/>
        <n v="1.0627644569816643"/>
        <n v="0.87340206185567015"/>
        <n v="1.0555014605647517"/>
        <n v="1.0009242144177448"/>
        <n v="0.89486963835155597"/>
        <n v="1.1206434316353888"/>
        <n v="0.93059701492537317"/>
        <n v="0.95040431266846359"/>
        <n v="0.89873417721518989"/>
        <n v="0.97708524289642529"/>
        <n v="0.9881921824104235"/>
        <n v="0.92785234899328861"/>
        <n v="1.0906515580736544"/>
        <n v="0.96391437308868499"/>
        <n v="1.0902612826603326"/>
        <n v="0.99093107617896015"/>
        <n v="0.98281417830290008"/>
        <n v="0.88869257950530034"/>
        <n v="0.92566709021601012"/>
        <n v="0.9668874172185431"/>
        <n v="0.72387238723872382"/>
        <n v="0.84379172229639521"/>
        <n v="0.71257485029940115"/>
        <n v="0.97247157390783967"/>
        <n v="1.3407247160627367"/>
        <n v="0.87144920558497829"/>
        <n v="0.8457446808510638"/>
        <n v="1.0142755174875089"/>
        <n v="0.8839688396883969"/>
        <n v="1.0137741046831956"/>
        <n v="0.99652777777777779"/>
        <n v="1.2"/>
        <n v="1.0531561461794019"/>
        <n v="1.0199004975124377"/>
        <n v="0.88756218905472639"/>
        <n v="1.0007251631617113"/>
        <n v="1.0491474423269809"/>
        <n v="1.4667411961989938"/>
        <n v="0.93729372937293731"/>
        <n v="0.99701107261734934"/>
        <n v="1.0058479532163742"/>
        <n v="0.92259225922592258"/>
        <n v="0.7720588235294118"/>
        <n v="1.0911764705882352"/>
        <n v="1.0845121508886471"/>
        <n v="0.97043413173652693"/>
        <n v="2.1674698795180722"/>
        <n v="0.99250170415814587"/>
        <n v="0.97143573039338516"/>
        <n v="0.95223420647149459"/>
        <n v="1.0435510887772195"/>
        <n v="1.0202985074626865"/>
        <n v="0.80116959064327486"/>
        <n v="1.0164744645799011"/>
        <n v="0.95463320463320467"/>
        <n v="1.1616871704745166"/>
        <n v="1.1642156862745099"/>
        <n v="0.96990541702493549"/>
        <n v="0.87027914614121515"/>
        <n v="1.0569141840818141"/>
        <n v="0.84575835475578409"/>
        <n v="1.2230637324949987"/>
        <n v="0.96172638436482083"/>
        <n v="0.95857988165680474"/>
        <n v="0.98464491362763917"/>
        <n v="1.1928934010152283"/>
        <n v="1.0553165334972341"/>
        <n v="0.88395904436860073"/>
        <n v="0.85749235474006114"/>
        <n v="1.2245322245322245"/>
        <n v="0.99118942731277537"/>
        <n v="0.98456790123456794"/>
        <n v="0.74142480211081796"/>
        <n v="1.0703389830508474"/>
        <n v="0.98671586715867154"/>
        <n v="1.2112676056338028"/>
        <n v="0.93745557924662404"/>
        <n v="1.5774647887323943"/>
        <n v="1.5162454873646209"/>
        <n v="1.0062305295950156"/>
        <n v="0.95457986373959125"/>
        <n v="0.71934604904632149"/>
        <n v="1.0400320256204965"/>
        <n v="0.94813278008298751"/>
        <n v="0.81225139220365949"/>
        <n v="1.0410256410256411"/>
        <n v="1.0083867784903799"/>
        <n v="0.91686460807600945"/>
        <n v="1.0228904847396769"/>
        <n v="0.98044444444444445"/>
        <n v="1.028108108108108"/>
        <n v="0.84509803921568627"/>
        <n v="0.89264990328820115"/>
        <n v="0.84063893016344726"/>
        <n v="1.0956862745098039"/>
        <n v="1.0978723404255319"/>
        <n v="0.9098360655737705"/>
        <n v="0.97241922773837663"/>
        <n v="0.94991364421416236"/>
        <n v="1.6791907514450868"/>
        <n v="0.98348951360999559"/>
        <n v="0.92697768762677479"/>
        <n v="0.72680412371134018"/>
        <n v="0.89438202247191012"/>
        <n v="0.8965968586387435"/>
        <n v="1.0198881292728403"/>
        <n v="0.78082191780821919"/>
        <n v="0.89893617021276595"/>
        <n v="0.9969558599695586"/>
        <n v="0.84431137724550898"/>
        <n v="0.96730552423900784"/>
        <n v="1.0552228875582168"/>
        <n v="0.91411451398135823"/>
        <n v="0.90460526315789469"/>
        <n v="0.96158940397350989"/>
        <n v="1.2512899896800826"/>
        <n v="1.0293522267206479"/>
        <n v="1.0478607686729513"/>
        <n v="0.96628131021194608"/>
        <n v="0.95931142410015646"/>
        <n v="0.96082949308755761"/>
        <n v="1.1104154809334092"/>
        <n v="0.77333333333333332"/>
        <n v="0.94270122783083221"/>
        <n v="0.92028985507246375"/>
        <n v="0.80301602262016969"/>
        <n v="0.98205312275664036"/>
        <n v="0.97638800255264835"/>
        <n v="1.2620481927710843"/>
        <n v="0.93132530120481927"/>
        <n v="0.98685714285714288"/>
        <n v="1.1382252559726962"/>
        <n v="1.1428571428571428"/>
        <n v="1.0004528985507246"/>
        <n v="1.020912547528517"/>
        <n v="0.75368421052631573"/>
        <n v="1.0390295358649788"/>
        <n v="1.0211066742726753"/>
        <n v="1.0435820895522387"/>
        <n v="0.97800338409475462"/>
        <n v="0.90612777053455018"/>
        <n v="0.85276648952797751"/>
        <n v="0.96140172676485525"/>
        <n v="0.99552171965965064"/>
        <n v="1.0141843971631206"/>
        <n v="0.7407407407407407"/>
        <n v="0.98611111111111116"/>
        <n v="0.97097944377267231"/>
        <n v="0.82905852804627445"/>
        <n v="1.027027027027027"/>
        <n v="3.1384083044982698"/>
        <n v="1.0206185567010309"/>
        <n v="0.99212598425196852"/>
        <n v="2.4593862815884475"/>
        <n v="1.2231759656652361"/>
        <n v="1.4581339712918659"/>
        <n v="0.92586490939044486"/>
        <n v="0.9223372781065089"/>
        <n v="0.99571917808219179"/>
        <n v="1.1821862348178138"/>
        <n v="0.96196513470681455"/>
        <n v="0.99250936329588013"/>
        <n v="0.88636363636363635"/>
        <n v="1.059967585089141"/>
        <n v="0.97599999999999998"/>
        <n v="0.91879699248120306"/>
        <n v="1.1366313309776208"/>
        <n v="0.94820143884892083"/>
        <n v="0.96896551724137936"/>
        <n v="1.0480656506447832"/>
        <n v="1.0019543973941367"/>
        <n v="0.86633663366336633"/>
        <n v="1.1255060728744939"/>
        <n v="1.2110726643598615"/>
        <n v="0.99207089552238803"/>
        <n v="1.0187125748502994"/>
        <n v="0.99931972789115642"/>
        <n v="0.97904191616766467"/>
        <n v="0.95963541666666663"/>
        <n v="0.95950155763239875"/>
        <n v="0.94859813084112155"/>
        <n v="2.0567748091603053"/>
        <n v="1.0731548007838014"/>
        <n v="1.044790652385589"/>
        <n v="1.0741560597675706"/>
        <n v="0.88186157517899766"/>
        <n v="0.96082474226804127"/>
        <n v="0.95611073598919649"/>
        <n v="1.081151832460733"/>
        <n v="0.98105436573311366"/>
        <n v="0.99900530503978779"/>
        <n v="0.84511784511784516"/>
        <n v="0.96829268292682924"/>
        <n v="1.0049455984174085"/>
        <n v="0.98482932996207329"/>
        <n v="1.7711442786069651"/>
        <n v="0.97813460881448577"/>
        <n v="1.021311475409836"/>
        <n v="1.0232835820895523"/>
        <n v="0.89397865853658531"/>
        <n v="0.99654696132596687"/>
        <n v="0.84047109207708781"/>
        <n v="1.0337236533957845"/>
        <n v="0.94542253521126762"/>
        <n v="1.0055983205038488"/>
        <n v="0.8910891089108911"/>
        <n v="1.2148962148962148"/>
        <n v="0.97480620155038755"/>
        <n v="1.9302071973827699"/>
        <n v="0.95616113744075826"/>
        <n v="1.0108267716535433"/>
        <n v="0.88698630136986301"/>
        <n v="0.97343862167982775"/>
        <n v="0.80070921985815602"/>
        <n v="1.1515314347125201"/>
        <n v="0.99592391304347827"/>
        <n v="0.85007727975270475"/>
        <n v="0.97242497972424979"/>
        <n v="1.0068493150684932"/>
        <n v="1.0424581005586593"/>
        <n v="0.9399684044233807"/>
        <n v="0.89449112978524747"/>
        <n v="0.85950413223140498"/>
        <n v="1.0052447552447552"/>
        <n v="0.95752212389380531"/>
        <n v="1.0204197390811118"/>
        <n v="1.0303657694962043"/>
        <n v="1.0583756345177664"/>
        <n v="0.88186046511627902"/>
        <n v="0.99834710743801658"/>
        <n v="1.0171646535282899"/>
        <n v="0.87761852260198459"/>
        <n v="1.3803641092327699"/>
        <n v="3.0193939393939395"/>
        <n v="0.99722222222222223"/>
        <n v="0.995"/>
        <n v="0.95569070373588183"/>
        <n v="1.3727034120734909"/>
        <n v="0.71032504780114725"/>
        <n v="0.79723502304147464"/>
        <n v="0.9157556270096463"/>
        <n v="0.97028688524590168"/>
        <n v="1.0098960910440375"/>
        <n v="1.9558823529411764"/>
        <n v="1.0097205346294047"/>
        <n v="0.82549857549857553"/>
        <n v="0.97272727272727277"/>
        <n v="1.2386363636363635"/>
        <n v="1.02676399026764"/>
        <n v="1.5786314525810323"/>
        <n v="3.8153477218225418"/>
        <n v="1.1764476658093679"/>
        <n v="0.97827835880933223"/>
        <n v="0.93233944954128445"/>
        <n v="0.97062841530054644"/>
        <n v="0.98623853211009171"/>
        <n v="1.0203086921202276"/>
        <n v="0.80158730158730163"/>
        <n v="0.7799352750809061"/>
        <n v="0.97205346294046169"/>
        <n v="1.4869431643625193"/>
        <n v="0.97185741088180111"/>
        <n v="0.93736017897091728"/>
        <n v="1.0516631280962492"/>
        <n v="0.90716180371352784"/>
        <n v="0.9923017705927637"/>
        <n v="0.97418073485600798"/>
        <n v="0.77369165487977365"/>
        <n v="0.85992779783393503"/>
        <n v="0.98509485094850946"/>
        <n v="1.0114585820004773"/>
        <n v="1.0177383592017739"/>
        <n v="0.97948717948717945"/>
        <n v="0.8671875"/>
        <n v="0.91632653061224489"/>
        <n v="0.93306772908366531"/>
        <n v="1.0111567821491485"/>
        <n v="0.83462224866151102"/>
        <n v="0.92567567567567566"/>
        <n v="0.82949932341001353"/>
        <n v="1.6230234029095509"/>
        <n v="0.82258984597832285"/>
        <n v="0.96650326797385622"/>
        <n v="0.94736842105263153"/>
        <n v="0.94993581514762515"/>
        <n v="0.63716258631512868"/>
        <n v="1.0921658986175116"/>
        <n v="1.0045558086560364"/>
        <n v="0.90916209866875486"/>
        <n v="0.96246246246246248"/>
        <n v="1.0365033621517772"/>
        <n v="1.1801470588235294"/>
        <n v="1.0941336971350615"/>
        <n v="1.0309734513274336"/>
        <n v="1.1773809523809524"/>
        <n v="1.0271453590192645"/>
        <n v="0.97315898141775636"/>
        <n v="0.97478991596638653"/>
        <n v="0.94657534246575348"/>
        <n v="1.0064557779212395"/>
        <n v="1.0098709187547457"/>
        <n v="1.0344473007712083"/>
        <n v="1.0177133655394526"/>
        <n v="1.0295222758990874"/>
        <n v="1.3016710642040457"/>
        <n v="1.0727272727272728"/>
        <n v="1.1023809523809525"/>
        <n v="1.075"/>
        <n v="1.0748129675810474"/>
        <n v="0.84340659340659341"/>
        <n v="0.70921985815602839"/>
        <n v="1.0649149922720247"/>
        <n v="0.93574297188755018"/>
        <n v="1.0990180032733223"/>
        <n v="0.74114021571648692"/>
        <n v="0.86567164179104472"/>
        <n v="1.0014184397163119"/>
        <n v="0.95628834355828218"/>
        <n v="0.98539325842696635"/>
        <n v="1.0350690754516472"/>
        <n v="0.9475285171102662"/>
        <n v="0.94729344729344733"/>
        <n v="1.088768115942029"/>
        <n v="0.98948159278737791"/>
        <n v="0.66141732283464572"/>
        <n v="0.97827975673327539"/>
        <n v="0.99465240641711228"/>
        <n v="1.0378890392422193"/>
        <n v="0.97552083333333328"/>
        <n v="1.2356241234221599"/>
        <n v="0.89341317365269457"/>
        <n v="0.99018404907975455"/>
        <n v="1.3079470198675496"/>
        <n v="0.95469613259668507"/>
        <n v="1.2272727272727273"/>
        <n v="1.0400390625"/>
        <n v="0.90454545454545454"/>
        <n v="0.96353166986564298"/>
        <n v="0.93184979137691237"/>
        <n v="0.84101382488479259"/>
        <n v="1.0049875311720697"/>
        <n v="0.98366954851104704"/>
        <n v="1.0801886792452831"/>
        <n v="1.0368885324779471"/>
        <n v="0.9597388465723613"/>
        <n v="0.98142414860681115"/>
        <n v="1.0633587786259542"/>
        <n v="1.0104166666666667"/>
        <n v="0.98065601345668629"/>
        <n v="1.078883495145631"/>
        <n v="1.044759825327511"/>
        <n v="0.81679389312977102"/>
        <n v="0.74796747967479671"/>
        <n v="1.0438001233806293"/>
        <n v="1.0268620268620268"/>
        <n v="1.0917782026768643"/>
        <n v="0.89250814332247552"/>
        <n v="1.5534266764922624"/>
        <n v="0.98576972833117726"/>
        <n v="1.0062326869806095"/>
        <n v="0.70370370370370372"/>
        <n v="1.1088082901554404"/>
        <n v="0.98285889194980103"/>
        <n v="1.0255972696245734"/>
        <n v="0.78657718120805364"/>
        <n v="0.921875"/>
        <n v="1.4003623188405796"/>
        <n v="1.506118881118881"/>
        <n v="0.9070305272895467"/>
        <n v="0.91467852810351802"/>
        <n v="0.91870714985308521"/>
        <n v="0.9866765358993338"/>
        <n v="1.0765338393421884"/>
        <n v="0.96442687747035571"/>
        <n v="1.0248962655601659"/>
        <n v="1.4537634408602151"/>
        <n v="0.83613445378151263"/>
        <n v="1.0369630369630369"/>
        <n v="1.0730011587485515"/>
        <n v="0.94280607685433426"/>
        <n v="0.87796610169491529"/>
        <n v="0.9828897338403042"/>
        <n v="1.0939226519337018"/>
        <n v="1.0293356341673856"/>
        <n v="0.99424626006904493"/>
        <n v="0.98435277382645803"/>
        <n v="0.98609625668449197"/>
        <n v="0.97889610389610393"/>
        <n v="0.95807453416149069"/>
        <n v="0.93504736129905275"/>
        <n v="1.0415770609318997"/>
        <n v="1.0106295993458707"/>
        <n v="0.99316628701594534"/>
        <n v="1.0132013201320131"/>
        <n v="0.96506024096385545"/>
        <n v="0.90302491103202842"/>
        <n v="0.97671324018629413"/>
        <n v="1.01"/>
        <n v="0.90064995357474464"/>
        <n v="0.88580246913580252"/>
        <n v="0.91914387633769323"/>
        <n v="0.81818181818181823"/>
        <n v="4.6376554174067497"/>
        <n v="0.90749601275917069"/>
        <n v="0.74893617021276593"/>
        <n v="0.97866666666666668"/>
        <n v="1.0104089219330854"/>
        <n v="0.98105548037889034"/>
        <n v="0.99000908265213439"/>
        <n v="1.1095305832147937"/>
        <n v="1.4"/>
        <n v="1.0579439252336449"/>
        <n v="0.94523326572008115"/>
        <n v="2.3870967741935485"/>
        <n v="1.0822199383350461"/>
        <n v="0.82395087001023537"/>
        <n v="0.96072931276297335"/>
        <n v="1.0426829268292683"/>
        <n v="0.9780130293159609"/>
        <n v="0.89017341040462428"/>
        <n v="0.92849035187287177"/>
        <n v="0.70743801652892557"/>
        <n v="0.94037589112119246"/>
        <n v="0.95426195426195426"/>
        <n v="0.70869565217391306"/>
        <n v="0.96251171508903466"/>
        <n v="0.98879551820728295"/>
        <n v="1.5618153364632237"/>
        <n v="1.0795981452859351"/>
        <n v="1.0014936519790889"/>
        <n v="0.99317664897649738"/>
        <n v="1.5555555555555556"/>
        <n v="0.93457004477748329"/>
        <n v="0.80303030303030298"/>
        <n v="0.96551724137931039"/>
        <n v="0.97330791229742608"/>
        <n v="1.520558424172882"/>
        <n v="0.6912751677852349"/>
        <n v="0.89253731343283582"/>
        <n v="1.1052631578947369"/>
        <n v="0.96741854636591473"/>
        <n v="1.0062353858144972"/>
        <n v="0.8967642526964561"/>
        <n v="1.4136363636363636"/>
        <n v="0.83333333333333337"/>
        <n v="1.078206465067779"/>
        <n v="0.7456521739130435"/>
        <n v="0.97203471552555454"/>
        <n v="0.95424836601307195"/>
        <n v="1.0012658227848101"/>
        <n v="0.91817398794142979"/>
        <n v="1.0622754491017965"/>
        <n v="0.94364351245085187"/>
        <n v="0.91379310344827591"/>
        <n v="1.0188679245283019"/>
        <n v="0.99523809523809526"/>
        <n v="1.0365853658536586"/>
        <n v="0.90931076178960102"/>
        <n v="0.74216027874564461"/>
        <n v="0.85446189199540401"/>
        <n v="1.0132827324478177"/>
        <n v="0.97463414634146339"/>
        <n v="0.99762470308788598"/>
        <n v="1.08"/>
        <n v="1.0025337837837838"/>
        <n v="0.75657142857142856"/>
        <n v="0.66851338873499533"/>
        <n v="1.0421760391198045"/>
        <n v="1.6074144486692015"/>
        <n v="0.96237970253718286"/>
        <n v="0.74471086036671363"/>
        <n v="1.0334763948497854"/>
        <n v="1.0880000000000001"/>
        <n v="1.9688467492260062"/>
        <n v="1.0338028169014084"/>
        <n v="1.0039787798408488"/>
        <n v="1.271375464684015"/>
        <n v="1.5317907238660797"/>
        <n v="2.5313653136531364"/>
        <n v="1.1970613656006914"/>
        <n v="0.83619047619047615"/>
        <n v="1.068875326939843"/>
        <n v="0.62662337662337664"/>
        <n v="1.6820512820512821"/>
        <n v="0.89233954451345754"/>
        <n v="1.0271186440677966"/>
        <n v="0.89296956977964326"/>
        <n v="1.0345381526104418"/>
        <n v="0.85875706214689262"/>
        <n v="0.90855106888361048"/>
        <n v="1.0217785843920144"/>
        <n v="0.90948275862068961"/>
        <n v="0.78381642512077299"/>
        <n v="1.0528052805280528"/>
        <n v="0.99827139152981847"/>
        <n v="1.0527607361963189"/>
        <n v="0.99265306122448982"/>
        <n v="1.0249999999999999"/>
        <n v="0.81171950048030739"/>
        <n v="1.0222376650451703"/>
        <n v="0.82396088019559899"/>
        <n v="0.91567567567567565"/>
        <n v="0.95894039735099335"/>
        <n v="2.17989417989418"/>
        <n v="3.4205298013245033"/>
        <n v="1.0088050314465409"/>
        <n v="0.87249544626593811"/>
        <n v="0.96680942184154173"/>
        <n v="0.9747843397478434"/>
        <n v="0.93355119825708066"/>
        <n v="0.89682539682539686"/>
        <n v="1.4033078880407124"/>
        <n v="0.90281690140845072"/>
        <n v="0.90051020408163263"/>
        <n v="1.0595533498759304"/>
        <n v="1.2830188679245282"/>
        <n v="0.94967177242888401"/>
        <n v="0.92777777777777781"/>
        <n v="1.0283105022831049"/>
        <n v="1.0035087719298246"/>
        <n v="1.0346820809248556"/>
        <n v="1.0116959064327486"/>
        <n v="1.0292953285827395"/>
        <n v="1.0087527352297594"/>
        <n v="0.93868450390189517"/>
        <n v="1.0176017601760177"/>
        <n v="0.77689243027888444"/>
        <n v="0.9453125"/>
        <n v="1.2424242424242424"/>
        <n v="0.99857853589196877"/>
        <n v="0.9980059820538385"/>
        <n v="0.73309608540925264"/>
        <n v="1.0798258345428158"/>
        <n v="1.22782874617737"/>
        <n v="1.065081351689612"/>
        <n v="0.75698324022346364"/>
        <n v="1.04"/>
        <n v="0.91343669250645998"/>
        <n v="0.96810933940774491"/>
        <n v="1.5224489795918368"/>
        <n v="0.89214175654853622"/>
        <n v="1.1608391608391608"/>
        <n v="1.1456953642384107"/>
        <n v="1.05078125"/>
        <n v="1.1723568281938326"/>
        <n v="0.77443609022556392"/>
        <n v="0.99076406381192272"/>
        <n v="1.0297504798464492"/>
        <n v="1.04981718464351"/>
        <n v="0.99089726918075427"/>
        <n v="0.72067039106145248"/>
        <n v="0.8499156829679595"/>
        <n v="1.0275912715065043"/>
        <n v="0.9653846153846154"/>
        <n v="1.0151216305062458"/>
        <n v="0.95063063063063058"/>
        <n v="0.99086410354015986"/>
        <n v="1.0398481973434535"/>
        <n v="0.7654476670870114"/>
        <n v="0.70756062767475036"/>
        <n v="0.76774193548387093"/>
        <n v="0.90623179965055334"/>
        <n v="1.3831775700934579"/>
        <n v="0.93287937743190663"/>
        <n v="0.9860788863109049"/>
        <n v="0.97099767981438512"/>
        <n v="0.93187066974595845"/>
        <n v="0.92452830188679247"/>
        <n v="0.98429319371727753"/>
        <n v="1.5361216730038023"/>
        <n v="0.92133131618759456"/>
        <n v="0.983963344788087"/>
        <n v="0.89117647058823535"/>
        <n v="1.0410526315789475"/>
        <n v="2.5896168108776267"/>
        <n v="0.97097844112769482"/>
        <n v="0.9051094890510949"/>
        <n v="0.94182825484764543"/>
        <n v="0.95"/>
        <n v="0.83352735739231665"/>
        <n v="0.73148148148148151"/>
        <n v="1.010727969348659"/>
        <n v="1.0652866242038217"/>
        <n v="0.99812558575445176"/>
        <n v="1.0815384615384616"/>
        <n v="0.9976377952755906"/>
        <n v="1.0117521367521367"/>
        <n v="1.1682316118935838"/>
        <n v="1.0534124629080119"/>
        <n v="0.79249999999999998"/>
        <n v="0.729903536977492"/>
        <n v="0.97765617875056998"/>
        <n v="1.3489208633093526"/>
        <n v="1.3509142053445851"/>
        <n v="0.99899396378269623"/>
        <n v="1.0986078886310904"/>
        <n v="0.91993464052287577"/>
        <n v="0.93655589123867067"/>
        <n v="0.92176870748299322"/>
        <n v="0.90484282073067124"/>
        <n v="0.99328859060402686"/>
        <n v="0.92868462757527737"/>
        <n v="1.2124463519313304"/>
        <n v="0.99673469387755098"/>
        <n v="0.83987915407854985"/>
        <n v="1.1432692307692307"/>
        <n v="0.97624703087885989"/>
        <n v="0.81036513545347466"/>
        <n v="0.94491201224177501"/>
        <n v="0.95205479452054798"/>
        <n v="1.0333333333333334"/>
        <n v="1.0484496124031009"/>
        <n v="1.0124113475177305"/>
        <n v="0.96717467760844078"/>
        <n v="1.1176470588235294"/>
        <n v="3.716599190283401"/>
        <n v="0.99135446685878958"/>
        <n v="0.9204368174726989"/>
        <n v="1.0739268680445151"/>
        <n v="0.94986072423398327"/>
        <n v="0.7722772277227723"/>
        <n v="0.80188679245283023"/>
        <n v="0.87652947719688545"/>
        <n v="0.84844192634560911"/>
        <n v="1.4715447154471544"/>
        <n v="1.1012145748987854"/>
        <n v="0.82082695252679938"/>
        <n v="1.08675799086758"/>
        <n v="0.97475872308834444"/>
        <n v="0.95165394402035619"/>
        <n v="1.0237949969493594"/>
        <n v="0.95093666369313112"/>
        <n v="1.7270829709514699"/>
        <n v="0.90209790209790208"/>
        <n v="1.0418794688457609"/>
        <n v="1.0696202531645569"/>
        <n v="1.0239043824701195"/>
        <n v="0.91232227488151663"/>
        <n v="1.9228896103896105"/>
        <n v="1.2088353413654618"/>
        <n v="0.81547619047619047"/>
        <n v="1.4767566409597257"/>
        <n v="0.85889570552147243"/>
        <n v="0.79741379310344829"/>
        <n v="0.88073394495412849"/>
        <n v="0.91973969631236441"/>
        <n v="0.99432140829074389"/>
        <n v="0.95321637426900585"/>
        <n v="0.96828752642706128"/>
        <n v="0.9614873837981408"/>
        <n v="2.1065088757396451"/>
        <n v="1.0401284109149278"/>
        <n v="0.96883348174532502"/>
        <n v="0.83169705469845723"/>
        <n v="1.0694716242661448"/>
        <n v="0.98552472858866103"/>
        <n v="0.73941368078175895"/>
        <n v="0.98369565217391308"/>
        <n v="0.96388542963885426"/>
        <n v="0.89175257731958768"/>
        <n v="0.94205607476635511"/>
        <n v="0.9849749582637729"/>
        <n v="1.1830357142857142"/>
        <n v="0.96108022239872914"/>
        <n v="0.88600000000000001"/>
        <n v="1.0589451913133403"/>
        <n v="0.9509803921568627"/>
        <n v="1.0782608695652174"/>
        <n v="0.8297161936560935"/>
        <n v="0.95270270270270274"/>
        <n v="1.0048814504881451"/>
        <n v="1.0393996247654784"/>
        <n v="0.98903027643703378"/>
        <n v="0.96869070208728658"/>
        <n v="1.1411564625850341"/>
        <n v="1.0847766636280767"/>
        <n v="0.80589563770355399"/>
        <n v="0.89683470105509966"/>
        <n v="0.9364548494983278"/>
        <n v="0.70704845814977979"/>
        <n v="0.9707602339181286"/>
        <n v="1.1133217993079585"/>
        <n v="1.1807909604519775"/>
        <n v="0.9824198552223371"/>
        <n v="1.0408921933085502"/>
        <n v="1.0713058419243986"/>
        <n v="0.81140350877192979"/>
        <n v="1.0601719197707737"/>
        <n v="1.7282051282051283"/>
        <n v="1.011444921316166"/>
        <n v="0.88397790055248615"/>
        <n v="0.96565389696169091"/>
        <n v="0.99429223744292239"/>
        <n v="0.97241379310344822"/>
        <n v="0.83786724700761694"/>
        <n v="0.93065187239944525"/>
        <n v="1.0067934782608696"/>
        <n v="1.01460564751704"/>
        <n v="2.0680628272251309"/>
        <n v="0.98716920609462711"/>
        <n v="1.6728971962616823"/>
        <n v="0.92775665399239549"/>
        <n v="1.0021030494216614"/>
        <n v="1.355191256830601"/>
        <n v="0.97756410256410253"/>
        <n v="0.995787700084246"/>
        <n v="1.0833333333333333"/>
        <n v="0.73931178310740353"/>
        <n v="1.4678571428571427"/>
        <n v="1.0258939580764488"/>
        <n v="0.95444685466377444"/>
        <n v="1.0984251968503937"/>
        <n v="0.85563751317175973"/>
        <n v="1.1967741935483871"/>
        <n v="1.1650485436893203"/>
        <n v="0.90734824281150162"/>
        <n v="0.95890410958904104"/>
        <n v="0.89655172413793105"/>
        <n v="0.94903926482873846"/>
        <n v="0.69391304347826088"/>
        <n v="0.96555323590814202"/>
        <n v="1.0570987654320987"/>
        <n v="1.0877796901893289"/>
        <n v="0.85416666666666663"/>
        <n v="1.3483870967741935"/>
        <n v="0.89548387096774196"/>
        <n v="1.171499585749793"/>
        <n v="1.0541436464088398"/>
        <n v="0.92622950819672134"/>
        <n v="1.0150699677072121"/>
        <n v="0.95907230559345158"/>
        <n v="1.0592255125284737"/>
        <n v="0.96700507614213194"/>
        <n v="1.0665236051502145"/>
        <n v="1.2142857142857142"/>
        <n v="1.005685407454201"/>
        <n v="1.3181818181818181"/>
        <n v="0.9499241274658573"/>
        <n v="0.91875923190546527"/>
        <n v="0.93673110720562391"/>
        <n v="1.0141776937618148"/>
        <n v="0.76543209876543206"/>
        <n v="1.004750593824228"/>
        <n v="0.95595126522961571"/>
        <n v="0.94292068198665679"/>
        <n v="1.1098696461824953"/>
        <n v="0.9156010230179028"/>
        <n v="1.1267605633802817"/>
        <n v="1.0353302611367128"/>
        <n v="0.8328840970350404"/>
        <n v="1.7846153846153847"/>
        <n v="0.92964824120603018"/>
        <n v="0.93393393393393398"/>
        <n v="1.1421663442940038"/>
        <n v="0.96754910333048672"/>
        <n v="0.81967213114754101"/>
        <n v="0.99512789281364189"/>
        <n v="0.93344709897610922"/>
        <n v="0.99905123339658441"/>
        <n v="0.91503267973856206"/>
        <n v="1.2083333333333333"/>
        <n v="0.86621315192743764"/>
        <n v="1.1111111111111112"/>
        <n v="0.99335548172757471"/>
        <n v="1.0343007915567282"/>
        <n v="0.79367720465890179"/>
        <n v="1.0043290043290043"/>
        <n v="1.4568965517241379"/>
        <n v="0.9830985915492958"/>
        <n v="1.035756853396901"/>
        <n v="1.0287610619469028"/>
        <n v="2.067524115755627"/>
        <n v="1.0470284237726097"/>
        <n v="0.98522167487684731"/>
        <n v="0.78342749529190203"/>
        <n v="1.5823863636363635"/>
        <n v="0.97016574585635362"/>
        <n v="0.83132530120481929"/>
        <n v="0.87434554973821987"/>
        <n v="1.0368852459016393"/>
        <n v="1.0129310344827587"/>
        <n v="0.94541484716157209"/>
        <n v="0.92041522491349481"/>
        <n v="0.97517730496453903"/>
        <n v="1.2831594634873322"/>
        <n v="0.66134185303514381"/>
        <n v="0.96215596330275233"/>
        <n v="0.90139064475347663"/>
        <n v="1.0166666666666666"/>
        <n v="0.84507042253521125"/>
        <n v="0.80045351473922899"/>
        <n v="0.74571428571428566"/>
        <n v="0.92817679558011046"/>
        <n v="1.0082372322899507"/>
        <n v="0.90535714285714286"/>
        <n v="0.73700954400848351"/>
        <n v="1.4193548387096775"/>
        <n v="0.99693877551020404"/>
        <n v="1.1232876712328768"/>
        <n v="0.82975206611570251"/>
        <n v="1.0337301587301588"/>
        <n v="0.93181818181818177"/>
        <n v="0.74411764705882355"/>
        <n v="0.77038626609442062"/>
        <n v="0.88039215686274508"/>
        <n v="0.95692883895131087"/>
        <n v="0.9618239660657476"/>
        <n v="1.003440366972477"/>
        <n v="1.1821428571428572"/>
        <n v="1.0094517958412099"/>
        <n v="0.96598639455782309"/>
        <n v="1.0029850746268656"/>
        <n v="1.0363636363636364"/>
        <n v="1.2934537246049662"/>
        <n v="0.76618705035971224"/>
        <n v="1.4946236559139785"/>
        <n v="1.0040485829959513"/>
        <n v="1.125748502994012"/>
        <n v="0.87859424920127793"/>
        <n v="1.033297529538131"/>
        <n v="0.8314606741573034"/>
        <n v="1.0430839002267573"/>
        <n v="1.5444685466377441"/>
        <n v="1.3586387434554974"/>
        <n v="0.87835420393559926"/>
        <n v="1.1675257731958764"/>
        <n v="1.2761904761904761"/>
        <n v="0.98693759071117559"/>
        <n v="0.86129753914988816"/>
        <n v="1.5736543909348442"/>
        <n v="1.145631067961165"/>
        <n v="1.0351999999999999"/>
        <n v="0.96178343949044587"/>
        <n v="0.95652173913043481"/>
        <n v="0.81861575178997614"/>
        <n v="1.0093457943925233"/>
        <n v="1.6870229007633588"/>
        <n v="1.1894329896907216"/>
        <n v="0.9640718562874252"/>
        <n v="1.0640439158279964"/>
        <n v="0.98504672897196266"/>
        <n v="0.99057714958775034"/>
        <n v="1.8811881188118811"/>
        <n v="0.78359264497878356"/>
        <n v="0.93360995850622408"/>
        <n v="2"/>
        <n v="0.93121693121693117"/>
        <n v="0.99584026622296173"/>
        <n v="1.1717391304347826"/>
        <n v="0.77477477477477474"/>
        <n v="0.97530864197530864"/>
        <n v="0.99540581929555894"/>
        <n v="0.95617529880478092"/>
        <n v="0.95152603231597843"/>
        <n v="1.1436619718309859"/>
        <n v="0.89444444444444449"/>
        <n v="1.0727023319615911"/>
        <n v="0.81040892193308545"/>
        <n v="0.70750988142292492"/>
        <n v="0.97038327526132406"/>
        <n v="0.91107382550335569"/>
        <n v="2.2388617418798504"/>
        <n v="1.1117216117216118"/>
        <n v="0.9286563614744352"/>
        <n v="0.98117942283563364"/>
        <n v="0.76383763837638374"/>
        <n v="2.1264367816091956"/>
        <n v="0.97317073170731705"/>
        <n v="0.95898161244695901"/>
        <n v="0.99396031061259704"/>
        <n v="0.77798507462686572"/>
        <n v="0.96992481203007519"/>
        <n v="0.97288676236044658"/>
        <n v="0.88157894736842102"/>
        <n v="0.80208333333333337"/>
        <n v="1.5965189873417722"/>
        <n v="1.0939849624060149"/>
        <n v="0.9505494505494505"/>
        <n v="0.95828759604829861"/>
        <n v="0.60571428571428576"/>
        <n v="0.95220125786163523"/>
        <n v="0.86264656616415414"/>
        <n v="0.94983818770226536"/>
        <n v="0.9181034482758621"/>
        <n v="1.0072376357056694"/>
        <n v="1.7110091743119267"/>
        <n v="0.76601671309192199"/>
        <n v="0.87234042553191493"/>
        <n v="0.99627329192546588"/>
        <n v="1.0740740740740742"/>
        <n v="1.039179104477612"/>
        <n v="0.99634146341463414"/>
        <n v="1.9562043795620438"/>
        <n v="0.87885462555066074"/>
        <n v="0.79885057471264365"/>
        <n v="0.97214484679665736"/>
        <n v="0.88207547169811318"/>
        <n v="1.0872913992297817"/>
        <n v="0.90200000000000002"/>
        <n v="1.0712694877505569"/>
        <n v="0.94444444444444442"/>
        <n v="0.83497884344146689"/>
        <n v="2.6127450980392157"/>
        <n v="1.0574121679520136"/>
        <n v="1.0133185349611542"/>
        <n v="1.0143798681845417"/>
        <n v="1.029585798816568"/>
        <n v="1.1033274956217163"/>
        <n v="0.8589108910891089"/>
        <n v="1.0150375939849625"/>
        <n v="1.4553571428571428"/>
        <n v="0.96836555360281196"/>
        <n v="0.96897038081805364"/>
        <n v="1.0826833073322932"/>
        <n v="1.0186335403726707"/>
        <n v="0.9632183908045977"/>
        <n v="1.0028901734104045"/>
        <n v="1.0304518664047151"/>
        <n v="1.3076923076923077"/>
        <n v="0.93859649122807021"/>
        <n v="4.6591760299625467"/>
        <n v="1.0042462845010616"/>
        <n v="1.3939806412583182"/>
        <n v="0.98009950248756217"/>
        <n v="0.98905608755129959"/>
        <n v="1.46486562150056"/>
        <n v="1.0105263157894737"/>
        <n v="0.97146932952924392"/>
        <n v="1.1177644710578842"/>
        <n v="1.0753424657534247"/>
        <n v="0.75296442687747034"/>
        <n v="0.96870109546165883"/>
        <n v="2.125"/>
        <n v="1.1882951653944021"/>
        <n v="1.0607476635514019"/>
        <n v="0.77710843373493976"/>
        <n v="0.91566265060240959"/>
        <n v="0.85087719298245612"/>
        <n v="0.75773195876288657"/>
        <n v="1.189041095890411"/>
        <n v="1.196078431372549"/>
        <n v="0.88775510204081631"/>
        <n v="0.80288461538461542"/>
        <n v="1.0012919896640826"/>
        <n v="0.97641509433962259"/>
        <n v="0.97959183673469385"/>
        <n v="2.1371994342291374"/>
        <n v="1.8518518518518519"/>
        <n v="0.92673521850899743"/>
        <n v="0.89370078740157477"/>
        <n v="1.3405221339387061"/>
        <n v="0.98832684824902728"/>
        <n v="0.7533333333333333"/>
        <n v="0.99051008303677346"/>
        <n v="0.9460431654676259"/>
        <n v="1.0209698558322411"/>
        <n v="0.96586345381526106"/>
        <n v="0.91232528589580686"/>
        <n v="1.2078239608801955"/>
        <n v="0.76666666666666672"/>
        <n v="0.64052287581699341"/>
        <n v="0.83950617283950613"/>
        <n v="1.1646191646191646"/>
        <n v="1.125"/>
        <n v="0.76591760299625467"/>
        <n v="0.94597701149425284"/>
        <n v="0.727979274611399"/>
        <n v="0.92996108949416345"/>
        <n v="1.6855670103092784"/>
        <n v="1.0322225715183904"/>
        <n v="1.5"/>
        <n v="0.93984962406015038"/>
        <n v="0.84530386740331487"/>
        <n v="0.91506849315068495"/>
        <n v="2.4825174825174825"/>
        <n v="0.91176470588235292"/>
        <n v="0.96054628224582705"/>
        <n v="0.74404761904761907"/>
        <n v="0.9908675799086758"/>
        <n v="0.76706231454005935"/>
        <n v="1.0620490620490621"/>
        <n v="0.76102088167053361"/>
        <n v="0.98167938931297705"/>
        <n v="0.95786061588330629"/>
        <n v="1.3501611170784102"/>
        <n v="0.91079812206572774"/>
        <n v="0.91386554621848737"/>
        <n v="1.0104861773117255"/>
        <n v="0.90942698706099812"/>
        <n v="0.87425149700598803"/>
        <n v="1.036723163841808"/>
        <n v="1.1329479768786128"/>
        <n v="0.75450450450450446"/>
        <n v="0.73614775725593673"/>
        <n v="0.83586626139817632"/>
        <n v="0.80672268907563027"/>
        <n v="1.2340425531914894"/>
        <n v="1.0743494423791822"/>
        <n v="1.0019762845849802"/>
        <n v="0.81660899653979235"/>
        <n v="1.0962800875273524"/>
        <n v="0.93342579750346744"/>
        <n v="1.276456111566858"/>
        <n v="0.94509803921568625"/>
        <n v="0.99859943977591037"/>
        <n v="0.87423935091277893"/>
        <n v="1.0756823821339951"/>
        <n v="2.1150442477876106"/>
        <n v="1.0073529411764706"/>
        <n v="1.0145454545454546"/>
        <n v="0.9104234527687296"/>
        <n v="1.1073619631901841"/>
        <n v="0.90829145728643212"/>
        <n v="2.4268292682926829"/>
        <n v="1.044776119402985"/>
        <n v="1.739770867430442"/>
        <n v="1.0404858299595141"/>
        <n v="1.05"/>
        <n v="0.94043321299638993"/>
        <n v="0.86810551558753002"/>
        <n v="1.0497237569060773"/>
        <n v="0.97622027534418021"/>
        <n v="0.68817204301075274"/>
        <n v="1.0491620111731843"/>
        <n v="1.0446549391069013"/>
        <n v="1.5732217573221758"/>
        <n v="0.98978288633461042"/>
        <n v="0.93714285714285717"/>
        <n v="1.0041039671682626"/>
        <n v="1.073469387755102"/>
        <n v="0.7348993288590604"/>
        <n v="1.0666666666666667"/>
        <n v="0.90109890109890112"/>
        <n v="0.97839506172839508"/>
        <n v="0.96831683168316829"/>
        <n v="1.1839080459770115"/>
        <n v="0.9355509355509356"/>
        <n v="2.0602409638554215"/>
        <n v="1.2345483359746434"/>
        <n v="0.87147688838782411"/>
        <n v="2.4"/>
        <n v="1.6343283582089552"/>
        <n v="2.1463414634146343"/>
        <n v="1.0380622837370241"/>
        <n v="1.3578199052132702"/>
        <n v="1.0022935779816513"/>
        <n v="0.95887445887445888"/>
        <n v="1.8991750687442712"/>
        <n v="1.0044543429844097"/>
        <n v="0.97481108312342568"/>
        <n v="0.87561374795417346"/>
        <n v="0.77777777777777779"/>
        <n v="0.62295081967213117"/>
        <n v="0.99811320754716981"/>
        <n v="0.92307692307692313"/>
        <n v="1.5666666666666667"/>
        <n v="1.2005899705014749"/>
        <n v="0.93689320388349517"/>
        <n v="0.97453703703703709"/>
        <n v="1.232662192393736"/>
        <n v="0.98151950718685832"/>
        <n v="2.016509433962264"/>
        <n v="0.88303477344573233"/>
        <n v="0.66666666666666663"/>
        <n v="0.90944123314065506"/>
        <n v="0.92094017094017089"/>
        <n v="1.1047619047619048"/>
        <n v="0.98723404255319147"/>
        <n v="0.99489795918367352"/>
        <n v="1.25"/>
        <n v="0.92171676579328077"/>
        <n v="0.85903614457831323"/>
        <n v="0.89928057553956831"/>
        <n v="0.86304909560723519"/>
        <n v="0.84830339321357284"/>
        <n v="2.0655737704918034"/>
        <n v="0.88013136288998362"/>
        <n v="0.90361445783132532"/>
        <n v="1.2217194570135748"/>
        <n v="1.0510688836104514"/>
        <n v="0.90797546012269936"/>
        <n v="0.9261261261261261"/>
        <n v="1.8090551181102361"/>
        <n v="1.0106609808102345"/>
        <n v="1.6026936026936027"/>
        <n v="0.97605893186003678"/>
        <n v="0.79387186629526463"/>
        <n v="0.91256830601092898"/>
        <n v="1.375"/>
        <n v="0.90334572490706322"/>
        <n v="0.8667736757624398"/>
        <n v="3.2352941176470589"/>
        <n v="1.0968586387434556"/>
        <n v="1.0949554896142433"/>
        <n v="2.1676646706586826"/>
        <n v="1.0801282051282051"/>
        <n v="1.151183970856102"/>
        <n v="1.584313725490196"/>
        <n v="0.73488372093023258"/>
        <n v="1.7006568658116985"/>
        <n v="1.0436363636363637"/>
        <n v="1.3475609756097562"/>
        <n v="0.99524940617577196"/>
        <n v="1.1267029972752043"/>
        <n v="0.99305555555555558"/>
        <n v="0.91743119266055051"/>
        <n v="1.1431064572425829"/>
        <n v="1.1085714285714285"/>
        <n v="1.0082236842105263"/>
        <n v="1.0736775818639799"/>
        <n v="1.035820895522388"/>
        <n v="0.95632183908045976"/>
        <n v="0.98518518518518516"/>
        <n v="2.1694444444444443"/>
        <n v="1.0476923076923077"/>
        <n v="1.0044345898004434"/>
        <n v="0.94374999999999998"/>
        <n v="1.0258249641319943"/>
        <n v="1.9723926380368098"/>
        <n v="1.0608272506082725"/>
        <n v="0.56756756756756754"/>
        <n v="1.7333333333333334"/>
        <n v="0.96328293736501081"/>
        <n v="1.3666666666666667"/>
        <n v="0.8"/>
        <n v="0.98497267759562845"/>
        <n v="2.3605769230769229"/>
        <n v="0.98424068767908313"/>
        <n v="0.72049689440993792"/>
        <n v="0.9651515151515152"/>
        <n v="1.3979591836734695"/>
        <n v="0.92089249492900604"/>
        <n v="0.95019920318725104"/>
        <n v="1.9150943396226414"/>
        <n v="0.9419354838709677"/>
        <n v="0.98230088495575218"/>
        <n v="2.377952755905512"/>
        <n v="1.0755905511811024"/>
        <n v="0.86206896551724133"/>
        <n v="3.6893203883495147"/>
        <n v="0.88437102922490474"/>
        <n v="1.0066964285714286"/>
        <n v="0.95033860045146723"/>
        <n v="1.0219780219780219"/>
        <n v="1.0218579234972678"/>
        <n v="1.0669642857142858"/>
        <n v="0.96923076923076923"/>
        <n v="1.0297029702970297"/>
        <n v="2.5096525096525095"/>
        <n v="0.97777777777777775"/>
        <n v="1.5583864118895967"/>
        <n v="0.99040307101727443"/>
        <n v="0.91772151898734178"/>
        <n v="2.308988764044944"/>
        <n v="4.1606334841628962"/>
        <n v="0.94298245614035092"/>
        <n v="0.91111111111111109"/>
        <n v="1.3443708609271523"/>
        <n v="1.7866108786610879"/>
        <n v="0.98527004909983629"/>
        <n v="1.2797783933518005"/>
        <n v="0.93802345058626468"/>
        <n v="0.93981863149216816"/>
        <n v="1.021505376344086"/>
        <n v="0.74789915966386555"/>
        <n v="0.9970149253731343"/>
        <n v="1.0602409638554218"/>
        <n v="1.0163339382940109"/>
        <n v="0.814453125"/>
        <n v="1.225108225108225"/>
        <n v="0.98650472334682859"/>
        <n v="1.4941860465116279"/>
        <n v="0.8475652787579393"/>
        <n v="1.3563025210084034"/>
        <n v="0.98883572567783096"/>
        <n v="0.8079331941544885"/>
        <n v="0.95953402820355616"/>
        <n v="0.95423340961098402"/>
        <n v="0.79"/>
        <n v="0.86973180076628354"/>
        <n v="0.92011834319526631"/>
        <n v="0.71333333333333337"/>
        <n v="1.5689655172413792"/>
        <n v="1.3814102564102564"/>
        <n v="1.0628930817610063"/>
        <n v="0.8928571428571429"/>
        <n v="0.97293640054127195"/>
        <n v="1.1187214611872147"/>
        <n v="0.99190938511326865"/>
        <n v="0.88888888888888884"/>
        <n v="0.90889830508474578"/>
        <n v="0.87050359712230219"/>
        <n v="0.87345679012345678"/>
        <n v="0.99795081967213117"/>
        <n v="1.1857142857142857"/>
        <n v="0.99053030303030298"/>
        <n v="0.97239263803680986"/>
        <n v="0.96875"/>
        <n v="1.5588235294117647"/>
        <n v="1.5890330188679245"/>
        <n v="0.74703557312252966"/>
        <n v="0.88495575221238942"/>
        <n v="0.93119266055045868"/>
        <n v="1.0683760683760684"/>
        <n v="1.2466216216216217"/>
        <n v="0.95016611295681064"/>
        <n v="1.5759493670886076"/>
        <n v="0.99307479224376727"/>
        <n v="1.1280487804878048"/>
        <n v="0.79959514170040491"/>
        <n v="0.95294117647058818"/>
        <n v="4.3636363636363633"/>
        <n v="1.0347957639939485"/>
        <n v="1.2098214285714286"/>
        <n v="0.73684210526315785"/>
        <n v="1.1170212765957446"/>
        <n v="1.7749999999999999"/>
        <n v="1.0168539325842696"/>
        <n v="0.82016348773841963"/>
        <n v="0.98113207547169812"/>
        <n v="0.97929606625258803"/>
        <n v="0.98333333333333328"/>
        <n v="1.3538461538461539"/>
        <n v="0.9324137931034483"/>
        <n v="0.98938223938223935"/>
        <n v="1.0715249662618083"/>
        <n v="2.3090128755364807"/>
        <n v="2.05111821086262"/>
        <n v="2.0952380952380953"/>
        <n v="0.94"/>
        <n v="1.0058139534883721"/>
        <n v="1.0877192982456141"/>
        <n v="0.94162436548223349"/>
        <n v="0.99346405228758172"/>
        <n v="0.73584905660377353"/>
        <n v="1.0368421052631578"/>
        <n v="0.91445427728613571"/>
        <n v="0.749185667752443"/>
        <n v="1.4971014492753623"/>
        <n v="1.1040462427745665"/>
        <n v="1.4150943396226414"/>
        <n v="1.1726190476190477"/>
        <n v="1.2946273830155979"/>
        <n v="1.3095238095238095"/>
        <n v="0.87126436781609196"/>
        <n v="0.92488262910798125"/>
        <n v="0.83680555555555558"/>
        <n v="0.62777777777777777"/>
        <n v="0.96969696969696972"/>
        <n v="2.3464285714285715"/>
        <n v="0.83720930232558144"/>
        <n v="1.0095693779904307"/>
        <n v="0.98918918918918919"/>
        <n v="0.74675324675324672"/>
        <n v="0.77083333333333337"/>
        <n v="1.0213270142180095"/>
        <n v="1.846938775510204"/>
        <n v="1.6333333333333333"/>
        <n v="1.2443820224719102"/>
        <n v="1.5903614457831325"/>
        <n v="2.6645367412140577"/>
        <n v="0.76589595375722541"/>
        <n v="0.92971246006389774"/>
        <n v="0.99785867237687365"/>
        <n v="1.8541666666666667"/>
        <n v="1.2013201320132014"/>
        <n v="2.35"/>
        <n v="0.88194444444444442"/>
        <n v="1.0431654676258992"/>
        <n v="0.98501872659176026"/>
        <n v="0.79513184584178498"/>
        <n v="0.82191780821917804"/>
        <n v="2.1"/>
        <n v="1.0618556701030928"/>
        <n v="1.0928495197438635"/>
        <n v="0.98484848484848486"/>
        <n v="0.79891304347826086"/>
        <n v="0.96887966804979253"/>
        <n v="0.67619047619047623"/>
        <n v="0.97180451127819545"/>
        <n v="1.0375000000000001"/>
        <n v="0.98671096345514953"/>
        <n v="0.98822269807280516"/>
        <n v="0.98540145985401462"/>
        <n v="1.0223752151462995"/>
        <n v="1.4285714285714286"/>
        <n v="0.91666666666666663"/>
        <n v="0.95907928388746799"/>
        <n v="0.97564469914040119"/>
        <n v="3.2409638554216866"/>
        <n v="0.87603305785123964"/>
        <n v="0.77241379310344827"/>
        <n v="0.68888888888888888"/>
        <n v="1.0405405405405406"/>
        <n v="0.83380281690140845"/>
        <n v="1.6514285714285715"/>
        <n v="0.91645569620253164"/>
        <n v="0.8847305389221557"/>
        <n v="0.8792134831460674"/>
        <n v="1.0038240917782026"/>
        <n v="0.93137254901960786"/>
        <n v="1.5041322314049588"/>
        <n v="1.2462686567164178"/>
        <n v="0.72448979591836737"/>
        <n v="0.9779411764705882"/>
        <n v="1.1595006934812759"/>
        <n v="0.64130434782608692"/>
        <n v="0.91836734693877553"/>
        <n v="0.80901856763925728"/>
        <n v="0.9375"/>
        <n v="0.82453151618398635"/>
        <n v="0.95317725752508364"/>
        <n v="0.95176848874598075"/>
        <n v="0.93195266272189348"/>
        <n v="1.0702127659574467"/>
        <n v="0.99373040752351094"/>
        <n v="0.7752808988764045"/>
        <n v="0.99038461538461542"/>
        <n v="1.0506329113924051"/>
        <n v="3.0495626822157433"/>
        <n v="0.96446700507614214"/>
        <n v="0.97770154373927964"/>
        <n v="1.032258064516129"/>
        <n v="2.0725769407441432"/>
        <n v="0.98465473145780047"/>
        <n v="2.4871794871794872"/>
        <n v="0.93886462882096067"/>
        <n v="0.95038167938931295"/>
        <n v="1.5360824742268042"/>
        <n v="1.0691489361702127"/>
        <n v="0.96296296296296291"/>
        <n v="1.0146276595744681"/>
        <n v="0.74025974025974028"/>
        <n v="0.92592592592592593"/>
        <n v="1.1110861759425494"/>
        <n v="1.0973451327433628"/>
        <n v="1.7074829931972788"/>
        <n v="0.95883361921097765"/>
        <n v="0.90909090909090906"/>
        <n v="1.0047562425683709"/>
        <n v="2.2954545454545454"/>
        <n v="1.691588785046729"/>
        <n v="2.6057692307692308"/>
        <n v="3.5578947368421052"/>
        <n v="1.0079681274900398"/>
        <n v="0.85582822085889576"/>
        <n v="2.6163141993957706"/>
        <n v="1.4090909090909092"/>
        <n v="0.93091537132987912"/>
        <n v="0.97402597402597402"/>
        <n v="1.1234939759036144"/>
        <n v="0.85858585858585856"/>
        <n v="1.0487804878048781"/>
        <n v="0.9856459330143541"/>
        <n v="1.0376344086021505"/>
        <n v="0.75066312997347484"/>
        <n v="0.83628318584070793"/>
        <n v="0.81595092024539873"/>
        <n v="0.76329787234042556"/>
        <n v="0.99446749654218536"/>
        <n v="0.97142857142857142"/>
        <n v="0.97810218978102192"/>
        <n v="2.4276243093922654"/>
        <n v="0.98888888888888893"/>
        <n v="1.0070921985815602"/>
        <n v="2.4403669724770642"/>
        <n v="1.1725490196078432"/>
        <n v="1.6555023923444976"/>
        <n v="2.3212121212121213"/>
        <n v="1.5454545454545454"/>
        <n v="1.0923076923076922"/>
        <n v="0.95988538681948421"/>
        <n v="1.8448275862068966"/>
        <n v="0.88214285714285712"/>
        <n v="1.5917134225291325"/>
        <n v="0.69087523277467411"/>
        <n v="0.70895522388059706"/>
        <n v="1.3214285714285714"/>
        <n v="1.2064128256513027"/>
        <n v="0.96238938053097345"/>
        <n v="1.0658857979502196"/>
        <n v="2.2093023255813953"/>
        <n v="0.76331360946745563"/>
        <n v="1.1139240506329113"/>
        <n v="0.75862068965517238"/>
        <n v="0.86931818181818177"/>
        <n v="2.1712328767123288"/>
        <n v="1.0396825396825398"/>
        <n v="1.0032154340836013"/>
        <n v="0.98644986449864502"/>
        <n v="0.86876640419947504"/>
        <n v="0.93069306930693074"/>
        <n v="2.5731707317073171"/>
        <n v="0.93811881188118806"/>
        <n v="10.389380530973451"/>
        <n v="0.89134438305709029"/>
        <n v="1.0402476780185759"/>
        <n v="2.08"/>
        <n v="1.3235227013461099"/>
        <n v="2.1519230769230768"/>
        <n v="0.95486111111111116"/>
        <n v="2.0540540540540539"/>
        <n v="0.83464566929133854"/>
        <n v="0.94411764705882351"/>
        <n v="0.93661971830985913"/>
        <n v="1.1246290801186944"/>
        <n v="1.3667883211678833"/>
        <n v="0.95714285714285718"/>
        <n v="0.96544276457883371"/>
        <n v="1.1002949852507375"/>
        <n v="2.2462686567164178"/>
        <n v="1.0413223140495869"/>
        <n v="2.0119047619047619"/>
        <n v="0.95192307692307687"/>
        <n v="1.0037878787878789"/>
        <n v="2.6586538461538463"/>
        <n v="1.2935779816513762"/>
        <n v="0.93442622950819676"/>
        <n v="1.3657957244655583"/>
        <n v="0.90032154340836013"/>
        <n v="0.99406528189910981"/>
        <n v="0.79931972789115646"/>
        <n v="0.95798319327731096"/>
        <n v="1.0379506641366223"/>
        <n v="0.7857142857142857"/>
        <n v="1.5251396648044693"/>
        <n v="0.99468650371944745"/>
        <n v="0.96675191815856776"/>
        <n v="1.0809399477806789"/>
        <n v="1.0307017543859649"/>
        <n v="0.97215189873417718"/>
        <n v="0.91764705882352937"/>
        <n v="1.1297836938435941"/>
        <n v="0.80851063829787229"/>
        <n v="0.97327852004110993"/>
        <n v="1.0794392523364487"/>
        <n v="1.4047151277013752"/>
        <n v="1.2446808510638299"/>
        <n v="1.076086956521739"/>
        <n v="0.89789789789789787"/>
        <n v="1.035754189944134"/>
        <n v="4.1360000000000001"/>
        <n v="0.86600496277915628"/>
        <n v="0.94094094094094094"/>
        <n v="2.5861027190332324"/>
        <n v="0.98809523809523814"/>
        <n v="0.75555555555555554"/>
        <n v="0.93717277486910999"/>
        <n v="1.0205128205128204"/>
        <n v="1.2144469525959367"/>
        <n v="0.9555236728837877"/>
        <n v="1.0483870967741935"/>
        <n v="0.91269841269841268"/>
        <n v="0.95774647887323938"/>
        <n v="1.7116905321649925"/>
        <n v="0.74698795180722888"/>
        <n v="1.2391304347826086"/>
        <n v="1.0823045267489713"/>
        <n v="1.2119341563786008"/>
        <n v="1.3661971830985915"/>
        <n v="0.8972868217054264"/>
        <n v="1.1788079470198676"/>
        <n v="0.8365122615803815"/>
        <n v="0.93768545994065278"/>
        <n v="0.8125"/>
        <n v="7.028169014084507"/>
        <n v="10.035087719298245"/>
        <n v="0.79738562091503273"/>
        <n v="0.93501805054151621"/>
        <n v="1.0129533678756477"/>
        <n v="1.4933333333333334"/>
        <n v="2.4222222222222221"/>
        <n v="2.2999999999999998"/>
        <n v="0.69752066115702482"/>
        <n v="0.8492753623188406"/>
        <n v="0.95170454545454541"/>
        <n v="1.0423572744014733"/>
        <n v="1.1390041493775933"/>
        <n v="1.8327137546468402"/>
        <n v="1.0879478827361564"/>
        <n v="3.0869565217391304"/>
        <n v="0.95731707317073167"/>
        <n v="2.1218074656188604"/>
        <n v="1.0285714285714285"/>
        <n v="0.97639484978540769"/>
        <n v="1.0719257540603249"/>
        <n v="0.95468750000000002"/>
        <n v="1.0906735751295338"/>
        <n v="1.2982456140350878"/>
        <n v="1.0845070422535212"/>
        <n v="3.4428571428571431"/>
        <n v="0.64754098360655743"/>
        <n v="1.0779220779220779"/>
        <n v="0.92805755395683454"/>
        <n v="0.81220657276995301"/>
        <n v="2.1127167630057802"/>
        <n v="0.89375000000000004"/>
        <n v="1.3381147540983607"/>
        <n v="2.2962962962962963"/>
        <n v="0.91905564924114669"/>
        <n v="0.72955974842767291"/>
        <n v="0.97202797202797198"/>
        <n v="1.1670533642691416"/>
        <n v="1.9166666666666667"/>
        <n v="0.9392156862745098"/>
        <n v="0.875"/>
        <n v="1.0094161958568739"/>
        <n v="6.3545454545454545"/>
        <n v="1.0498812351543942"/>
        <n v="0.80373831775700932"/>
        <n v="1.3563218390804597"/>
        <n v="1.02803738317757"/>
        <n v="0.66949152542372881"/>
        <n v="1.5846153846153845"/>
        <n v="1.1126126126126126"/>
        <n v="2.4644351464435146"/>
        <n v="1.8517110266159695"/>
        <n v="1.0071174377224199"/>
        <n v="0.99101796407185627"/>
        <n v="1.18"/>
        <n v="0.97362637362637361"/>
        <n v="2.1979166666666665"/>
        <n v="1.5128805620608898"/>
        <n v="2.9097744360902253"/>
        <n v="1.1010899182561309"/>
        <n v="1.3177257525083612"/>
        <n v="1.0216216216216216"/>
        <n v="1.0714285714285714"/>
        <n v="1.7274939172749393"/>
        <n v="1.9793785310734464"/>
        <n v="0.97619047619047616"/>
        <n v="0.989778534923339"/>
        <n v="0.72727272727272729"/>
        <n v="2.5"/>
        <n v="0.95169082125603865"/>
        <n v="1.2041666666666666"/>
        <n v="1.0682593856655289"/>
        <n v="1.0031746031746032"/>
        <n v="0.73756906077348061"/>
        <n v="0.97596153846153844"/>
        <n v="2.9521531100478469"/>
        <n v="15.666666666666666"/>
        <n v="2.9301310043668121"/>
        <n v="1.65625"/>
        <n v="1.6929824561403508"/>
        <n v="1.1382488479262673"/>
        <n v="0.87179487179487181"/>
        <n v="0.83582089552238803"/>
        <n v="1.1050583657587549"/>
        <n v="0.70454545454545459"/>
        <n v="0.98598130841121501"/>
        <n v="0.8571428571428571"/>
        <n v="0.86497064579256355"/>
        <n v="0.79861111111111116"/>
        <n v="0.97435897435897434"/>
        <n v="1.4923076923076923"/>
        <n v="3.7659574468085109"/>
        <n v="1.1197916666666667"/>
        <n v="2.9487179487179489"/>
        <n v="3.870712401055409"/>
        <n v="0.86197916666666663"/>
        <n v="1.2222222222222223"/>
        <n v="0.65808823529411764"/>
        <n v="1.4523809523809523"/>
        <n v="1.8311688311688312"/>
        <n v="2.0909090909090908"/>
        <n v="2.0541760722347631"/>
        <n v="1.9113924050632911"/>
        <n v="1.0208333333333333"/>
        <n v="0.839622641509434"/>
        <n v="1.0154440154440154"/>
        <n v="0.76056338028169013"/>
        <n v="0.66165413533834583"/>
        <n v="0.74452554744525545"/>
        <n v="1.941860465116279"/>
        <n v="1.8467336683417086"/>
        <n v="0.89583333333333337"/>
        <n v="0.93478260869565222"/>
        <n v="1.3692307692307693"/>
        <n v="0.91164658634538154"/>
        <n v="1.0310786106032908"/>
        <n v="2.7765957446808511"/>
        <n v="0.90476190476190477"/>
        <n v="1.1327800829875518"/>
        <n v="3.0209424083769632"/>
        <n v="0.72023809523809523"/>
        <n v="0.88461538461538458"/>
        <n v="0.76923076923076927"/>
        <n v="1.2276214833759591"/>
        <n v="0.7931034482758621"/>
        <n v="2.3446601941747574"/>
        <n v="4.96875"/>
        <n v="1.8928571428571428"/>
        <n v="3.7943262411347516"/>
        <n v="0.97499999999999998"/>
        <n v="0.89561586638830892"/>
        <n v="0.88429752066115708"/>
        <n v="1.5294117647058822"/>
        <n v="0.6333333333333333"/>
        <n v="1.0617283950617284"/>
        <n v="0.72340425531914898"/>
        <n v="1.2029702970297029"/>
        <n v="0.97228144989339016"/>
        <n v="1.3846153846153846"/>
        <n v="1.5842696629213484"/>
        <n v="0.99521531100478466"/>
        <n v="1.0252525252525253"/>
        <n v="0.9888392857142857"/>
        <n v="0.96830985915492962"/>
        <n v="1.0462962962962963"/>
        <n v="0.85754189944134074"/>
        <n v="2.7972972972972974"/>
        <n v="0.93617021276595747"/>
        <n v="1.0770975056689343"/>
        <n v="0.85249457700650755"/>
        <n v="0.92173913043478262"/>
        <n v="0.74643874643874641"/>
        <n v="0.80168776371308015"/>
        <n v="0.80555555555555558"/>
        <n v="0.95209580838323349"/>
        <n v="0.73245614035087714"/>
        <n v="0.94295302013422821"/>
        <n v="1.1126760563380282"/>
        <n v="1.9083969465648856"/>
        <n v="1.3611111111111112"/>
        <n v="0.98526315789473684"/>
        <n v="0.94871794871794868"/>
        <n v="0.7321428571428571"/>
        <n v="1.0057471264367817"/>
        <n v="1.2006079027355623"/>
        <n v="0.96314496314496312"/>
        <n v="0.98219584569732943"/>
        <n v="1.1856435643564356"/>
        <n v="1.0458715596330275"/>
        <n v="2.8303571428571428"/>
        <n v="1.3252595155709344"/>
        <n v="1.0793650793650793"/>
        <n v="3.7681159420289854"/>
        <n v="1.0114942528735633"/>
        <n v="1.2253086419753085"/>
        <n v="0.92571428571428571"/>
        <n v="0.95378151260504207"/>
        <n v="2.9585253456221197"/>
        <n v="1.1769911504424779"/>
        <n v="0.70222222222222219"/>
        <n v="1.2843137254901962"/>
        <n v="0.89425287356321836"/>
        <n v="1.7727272727272727"/>
        <n v="11.263157894736842"/>
        <n v="0.98529411764705888"/>
        <n v="0.97752808988764039"/>
        <n v="0.88059701492537312"/>
        <n v="0.65734265734265729"/>
        <n v="1.3698630136986301"/>
        <n v="0.98305084745762716"/>
        <n v="1.3055555555555556"/>
        <n v="1.0619266055045871"/>
        <n v="0.73809523809523814"/>
        <n v="1.0758226037195995"/>
        <n v="1.3534743202416919"/>
        <n v="2.7627118644067798"/>
        <n v="1.043956043956044"/>
        <n v="1.232"/>
        <n v="2.2380952380952381"/>
        <n v="0.97916666666666663"/>
        <n v="1.7"/>
        <n v="0.97037037037037033"/>
        <n v="2.6666666666666665"/>
        <n v="3.6666666666666665"/>
        <n v="0.78672985781990523"/>
        <n v="1.0151898734177216"/>
        <n v="0.96261682242990654"/>
        <n v="0.76190476190476186"/>
        <n v="6.75"/>
        <n v="0.74917491749174914"/>
        <n v="0.89440993788819878"/>
        <n v="0.82843137254901966"/>
        <n v="0.95056179775280902"/>
        <n v="6.177777777777778"/>
        <n v="0.92459605026929981"/>
        <n v="4.5753012048192767"/>
        <n v="2.375"/>
        <n v="0.74444444444444446"/>
        <n v="0.85784313725490191"/>
        <n v="0.99496221662468509"/>
        <n v="0.77419354838709675"/>
        <n v="2.5708661417322833"/>
        <n v="0.92500000000000004"/>
        <n v="0.84962406015037595"/>
        <n v="1.0386151797603196"/>
        <n v="1.2673611111111112"/>
        <n v="1.7567567567567568"/>
        <n v="1.0601265822784811"/>
        <n v="2.4195402298850577"/>
        <n v="0.8214285714285714"/>
        <n v="1.016"/>
        <n v="0.93927125506072873"/>
        <n v="0.83758700696055688"/>
        <n v="0.7"/>
        <n v="0.73529411764705888"/>
        <n v="0.8380281690140845"/>
        <n v="1.029126213592233"/>
        <n v="1.2380952380952381"/>
        <n v="1.1458333333333333"/>
        <n v="0.98050139275766013"/>
        <n v="1.8461538461538463"/>
        <n v="1.3961352657004831"/>
        <n v="1.638157894736842"/>
        <n v="1.6666666666666667"/>
        <n v="3.1201298701298703"/>
        <n v="1.9945355191256831"/>
        <n v="0.90613718411552346"/>
        <n v="1.1336633663366336"/>
        <n v="0.8951048951048951"/>
        <n v="0.92813141683778233"/>
        <n v="0.8671679197994987"/>
        <n v="0.91561181434599159"/>
        <n v="1.2702702702702702"/>
        <n v="0.85833333333333328"/>
        <n v="1.6764705882352942"/>
        <n v="1.6153846153846154"/>
        <n v="2.3846153846153846"/>
        <n v="1.8440860215053763"/>
        <n v="3.8686868686868685"/>
        <n v="0.89443651925820256"/>
        <n v="0.81372549019607843"/>
        <n v="0.75"/>
        <n v="0.7929824561403509"/>
        <n v="2.6762820512820511"/>
        <n v="0.69339622641509435"/>
        <n v="1.0642857142857143"/>
        <n v="2.2757352941176472"/>
        <n v="0.90579710144927539"/>
        <n v="1.6709844559585492"/>
        <n v="1.0953947368421053"/>
        <n v="2.1488095238095237"/>
        <n v="0.88356164383561642"/>
        <n v="6.3486842105263159"/>
        <n v="2.6971830985915495"/>
        <n v="1.4736842105263157"/>
        <n v="3.8837209302325579"/>
        <n v="2.0705521472392636"/>
        <n v="1.0310880829015545"/>
        <n v="2.6029411764705883"/>
        <n v="0.89252336448598135"/>
        <n v="0.99619771863117867"/>
        <n v="0.95862068965517244"/>
        <n v="1.1115702479338843"/>
        <n v="1.1671732522796352"/>
        <n v="1.5405405405405406"/>
        <n v="1.0859728506787329"/>
        <n v="3.1111111111111112"/>
        <n v="0.7142857142857143"/>
        <n v="0.98930481283422456"/>
        <n v="0.84848484848484851"/>
        <n v="1.3636363636363635"/>
        <n v="0.90594059405940597"/>
        <n v="0.69687500000000002"/>
        <n v="0.99753694581280783"/>
        <n v="1.7307692307692308"/>
        <n v="0.81395348837209303"/>
        <n v="0.91017964071856283"/>
        <n v="1.7375"/>
        <n v="1.1592920353982301"/>
        <n v="1.0228571428571429"/>
        <n v="0.74390243902439024"/>
        <n v="1.1006944444444444"/>
        <n v="3.2592592592592591"/>
        <n v="2.6271186440677967"/>
        <n v="1.096774193548387"/>
        <n v="1.1954022988505748"/>
        <n v="0.90534979423868311"/>
        <n v="6.6455696202531644"/>
        <n v="0.65656565656565657"/>
        <n v="1.5327868852459017"/>
        <n v="1.3210332103321034"/>
        <n v="3.668141592920354"/>
        <n v="0.94823529411764707"/>
        <n v="0.8705357142857143"/>
        <n v="1.4134615384615385"/>
        <n v="3"/>
        <n v="0.97695852534562211"/>
        <n v="1.1875"/>
        <n v="1.0277777777777777"/>
        <n v="0.87356321839080464"/>
        <n v="0.72932330827067671"/>
        <n v="0.8615819209039548"/>
        <n v="0.9622222222222222"/>
        <n v="0.89027431421446379"/>
        <n v="0.78688524590163933"/>
        <n v="0.89915966386554624"/>
        <n v="0.96078431372549022"/>
        <n v="1.2925531914893618"/>
        <n v="0.76595744680851063"/>
        <n v="3.1875"/>
        <n v="0.89622641509433965"/>
        <n v="3.2424242424242422"/>
        <n v="0.81111111111111112"/>
        <n v="1.1791044776119404"/>
        <n v="2.3367346938775508"/>
        <n v="1.75"/>
        <n v="2.2169811320754715"/>
        <n v="0.9107142857142857"/>
        <n v="0.6796875"/>
        <n v="1.4358974358974359"/>
        <n v="1.0082304526748971"/>
        <n v="1.9649122807017543"/>
        <n v="2.3728813559322033"/>
        <n v="0.84297520661157022"/>
        <n v="1.1372549019607843"/>
        <n v="4.0201342281879198"/>
        <n v="1.0375939849624061"/>
        <n v="1.1286307053941909"/>
        <n v="3.2170542635658914"/>
        <n v="0.83750000000000002"/>
        <n v="0.88961038961038963"/>
        <n v="0.92351274787535409"/>
        <n v="0.96059113300492616"/>
        <n v="1.2352941176470589"/>
        <n v="1.1666666666666667"/>
        <n v="1.4702702702702704"/>
        <n v="9.7826086956521738"/>
        <n v="1.006578947368421"/>
        <n v="0.68702290076335881"/>
        <n v="1.0641025641025641"/>
        <n v="0.86111111111111116"/>
        <n v="0.96240601503759393"/>
        <n v="4.7922077922077921"/>
        <n v="0.94656488549618323"/>
        <n v="1.2261904761904763"/>
        <n v="0.79069767441860461"/>
        <n v="0.97209302325581393"/>
        <n v="0.98007968127490042"/>
        <n v="0.92913385826771655"/>
        <n v="2.7894736842105261"/>
        <n v="2.4672897196261681"/>
        <n v="0.99404761904761907"/>
        <n v="1.613321412606169"/>
        <n v="0.87984496124031009"/>
        <n v="0.74305555555555558"/>
        <n v="0.98479087452471481"/>
        <n v="0.84090909090909094"/>
        <n v="1.0133779264214047"/>
        <n v="0.86250000000000004"/>
        <n v="1.1374045801526718"/>
        <n v="2.6875"/>
        <n v="1.2849740932642486"/>
        <n v="2.606060606060606"/>
        <n v="1.0222222222222221"/>
        <n v="0.90432098765432101"/>
        <n v="1.5088757396449703"/>
        <n v="0.90419161676646709"/>
        <n v="1.0037735849056604"/>
        <n v="0.91946308724832215"/>
        <n v="1.5777777777777777"/>
        <n v="2.6947368421052631"/>
        <n v="0.94930875576036866"/>
        <n v="0.81240310077519384"/>
        <n v="2.8719211822660098"/>
        <n v="1.4666666666666666"/>
        <n v="0.85185185185185186"/>
        <n v="3.9285714285714284"/>
        <n v="0.82876712328767121"/>
        <n v="2.1538461538461537"/>
        <n v="0.88709677419354838"/>
        <n v="0.89032258064516134"/>
        <n v="0.73556231003039518"/>
        <n v="2.8545454545454545"/>
        <n v="1.1253405994550409"/>
        <n v="1.1488372093023256"/>
        <n v="1.6028880866425992"/>
        <n v="3.6146788990825689"/>
        <n v="1.1339712918660287"/>
        <n v="1.9856459330143541"/>
        <n v="2.9261083743842367"/>
        <n v="0.90277777777777779"/>
        <n v="0.86274509803921573"/>
        <n v="1.0116279069767442"/>
        <n v="0.94973544973544977"/>
        <n v="2.0555555555555554"/>
        <n v="1.5238095238095237"/>
        <n v="0.94009216589861755"/>
        <n v="1.1184834123222749"/>
        <n v="3.1224489795918369"/>
        <n v="6.6140350877192979"/>
        <n v="1.0460526315789473"/>
        <n v="0.98341232227488151"/>
        <n v="0.99509803921568629"/>
        <n v="0.89972144846796653"/>
        <n v="3.2916666666666665"/>
        <n v="2.3380281690140845"/>
        <n v="0.99386503067484666"/>
        <n v="4.2727272727272725"/>
        <n v="1.0192307692307692"/>
        <n v="0.72619047619047616"/>
        <n v="0.90625"/>
        <n v="2.5714285714285716"/>
        <n v="1.24"/>
        <n v="0.92907801418439717"/>
        <n v="0.92261904761904767"/>
        <n v="0.82352941176470584"/>
        <n v="0.76363636363636367"/>
        <n v="0.78095238095238095"/>
        <n v="1.2857142857142858"/>
        <n v="2.9821428571428572"/>
        <n v="1.0384615384615385"/>
        <n v="1.1000000000000001"/>
        <n v="0.66242038216560506"/>
        <n v="2.3333333333333335"/>
        <n v="1.064516129032258"/>
        <n v="1.8333333333333333"/>
        <n v="0.72222222222222221"/>
        <n v="1.1610486891385767"/>
        <n v="1.4384615384615385"/>
        <n v="0.72499999999999998"/>
        <n v="1.153061224489796"/>
        <n v="9.6768558951965069"/>
        <n v="2.3505154639175259"/>
        <n v="0.68181818181818177"/>
        <n v="0.98989898989898994"/>
        <n v="0.91228070175438591"/>
        <n v="0.99583333333333335"/>
        <n v="0.98991935483870963"/>
        <n v="3.1737089201877935"/>
        <n v="1.8342857142857143"/>
        <n v="0.88101265822784813"/>
        <n v="2.8425196850393699"/>
        <n v="1.5151515151515151"/>
        <n v="1.0122950819672132"/>
        <n v="0.80991735537190079"/>
        <n v="0.76978417266187049"/>
        <n v="1.001628664495114"/>
        <n v="1.6160000000000001"/>
        <n v="4.3424657534246576"/>
        <n v="9.161538461538461"/>
        <n v="0.82758620689655171"/>
        <n v="0.79720279720279719"/>
        <n v="0.96721311475409832"/>
        <n v="0.99358974358974361"/>
        <n v="1.3263888888888888"/>
        <n v="1.3492063492063493"/>
        <n v="1.553648068669528"/>
        <n v="2.3809523809523809"/>
        <n v="0.68852459016393441"/>
        <n v="2.3562753036437245"/>
        <n v="0.70833333333333337"/>
        <n v="5.0506329113924053"/>
        <n v="1.5921052631578947"/>
        <n v="0.9853479853479854"/>
        <n v="1.9444444444444444"/>
        <n v="0.84738955823293172"/>
        <n v="1.1451612903225807"/>
        <n v="6.700854700854701"/>
        <n v="0.94362745098039214"/>
        <n v="0.903954802259887"/>
        <n v="2.7692307692307692"/>
        <n v="0.92113564668769721"/>
        <n v="0.93567251461988299"/>
        <n v="2.4252873563218391"/>
        <n v="1.5873015873015872"/>
        <n v="3.5106382978723403"/>
        <n v="0.99642857142857144"/>
        <n v="1.2840236686390532"/>
        <n v="4.333333333333333"/>
        <n v="0.73333333333333328"/>
        <n v="0.84926470588235292"/>
        <n v="1.0256410256410255"/>
        <n v="0.92727272727272725"/>
        <n v="0.91056910569105687"/>
        <n v="1.1565217391304348"/>
        <n v="0.78703703703703709"/>
        <n v="0.86928104575163401"/>
        <n v="2.9090909090909092"/>
        <n v="1.0357142857142858"/>
        <n v="0.97931034482758617"/>
        <n v="0.84166666666666667"/>
        <n v="0.99578059071729963"/>
        <n v="0.81081081081081086"/>
        <n v="1.2941176470588236"/>
        <n v="0.95808383233532934"/>
        <n v="1.0440528634361232"/>
        <n v="1.037174721189591"/>
        <n v="5.6296296296296298"/>
        <n v="0.87610619469026552"/>
        <n v="0.79545454545454541"/>
        <n v="9.9398496240601499"/>
        <n v="0.99502487562189057"/>
        <n v="4.3185840707964598"/>
        <n v="3.4097222222222223"/>
        <n v="0.76170212765957446"/>
        <n v="0.97422680412371132"/>
        <n v="3.8823529411764706"/>
        <n v="1.0110294117647058"/>
        <n v="1.0217391304347827"/>
        <n v="3.6875"/>
        <n v="0.90591397849462363"/>
        <n v="6.9729729729729728"/>
        <n v="7.3829787234042552"/>
        <n v="3.2941176470588234"/>
        <n v="3.1944444444444446"/>
        <n v="0.63888888888888884"/>
        <n v="0.93063583815028905"/>
        <n v="1.904109589041096"/>
        <n v="9.8837209302325579"/>
        <n v="0.96527777777777779"/>
        <n v="2.1818181818181817"/>
        <n v="0.73480662983425415"/>
        <n v="1.358974358974359"/>
        <n v="0.96913580246913578"/>
        <n v="0.65254237288135597"/>
        <n v="1.7142857142857142"/>
        <n v="1.84"/>
        <n v="0.97297297297297303"/>
        <n v="5.4615384615384617"/>
        <n v="0.77464788732394363"/>
        <n v="0.95015576323987538"/>
        <n v="1.1862745098039216"/>
        <n v="1.1041666666666667"/>
        <n v="2.193103448275862"/>
        <n v="0.86554621848739499"/>
        <n v="1.2571428571428571"/>
        <n v="1.1818181818181819"/>
        <n v="2.25"/>
        <n v="1.0606060606060606"/>
        <n v="0.70967741935483875"/>
        <n v="0.90096618357487923"/>
        <n v="0.85365853658536583"/>
        <n v="1.8760330578512396"/>
        <n v="1.5611510791366907"/>
        <n v="0.82417582417582413"/>
        <n v="0.7416666666666667"/>
        <n v="3.3333333333333335"/>
        <n v="0.97044334975369462"/>
        <n v="0.72051282051282051"/>
        <n v="0.9623733719247467"/>
        <n v="0.75634517766497467"/>
        <n v="0.87845303867403313"/>
        <n v="5.7307692307692308"/>
        <n v="0.78333333333333333"/>
        <n v="0.94594594594594594"/>
        <n v="1.4545454545454546"/>
        <n v="3.4775280898876404"/>
        <n v="0.99319727891156462"/>
        <n v="3.6"/>
        <n v="1.09375"/>
        <n v="3.8461538461538463"/>
        <n v="2.4430379746835444"/>
        <n v="1.044378698224852"/>
        <n v="1.0416666666666667"/>
        <n v="0.6875"/>
        <n v="3.5376344086021505"/>
        <n v="0.95076923076923081"/>
        <n v="0.85"/>
        <n v="0.84210526315789469"/>
        <n v="0.72"/>
        <n v="1.523076923076923"/>
        <n v="1.5614035087719298"/>
        <n v="0.71759259259259256"/>
        <n v="0.79166666666666663"/>
        <n v="0.96581196581196582"/>
        <n v="0.88064516129032255"/>
        <n v="0.97560975609756095"/>
        <n v="1.0612244897959184"/>
        <n v="0.98742138364779874"/>
        <n v="0.87709497206703912"/>
        <n v="0.93129770992366412"/>
        <n v="3.535211267605634"/>
        <n v="0.89247311827956988"/>
        <n v="1.0634920634920635"/>
        <n v="0.84816753926701571"/>
        <n v="0.89528795811518325"/>
        <n v="1.15625"/>
        <n v="6.9629629629629628"/>
        <n v="5.4565217391304346"/>
        <n v="1.1844660194174756"/>
        <n v="1.0186046511627906"/>
        <n v="0.84722222222222221"/>
        <n v="0.92105263157894735"/>
        <n v="1.1509433962264151"/>
        <n v="1.5862068965517242"/>
        <n v="1.4186046511627908"/>
        <n v="1.1904761904761905"/>
        <n v="2.04"/>
        <n v="0.7890625"/>
        <n v="1.0142857142857142"/>
        <n v="0.94722955145118737"/>
        <n v="1.0022026431718061"/>
        <n v="0.89600000000000002"/>
        <n v="2.4444444444444446"/>
        <n v="3.3225806451612905"/>
        <n v="3.4090909090909092"/>
        <n v="0.98636363636363633"/>
        <n v="1.0078125"/>
        <n v="0.95263157894736838"/>
        <n v="0.91891891891891897"/>
        <n v="0.8035714285714286"/>
        <n v="0.76315789473684215"/>
        <n v="3.0630630630630629"/>
        <n v="1.0335820895522387"/>
        <n v="0.9095022624434389"/>
        <n v="1.8125"/>
        <n v="0.91935483870967738"/>
        <n v="0.91203703703703709"/>
        <n v="1.160220994475138"/>
        <n v="0.95789473684210524"/>
        <n v="0.77894736842105261"/>
        <n v="0.9211822660098522"/>
        <n v="1.0935251798561152"/>
        <n v="0.93965517241379315"/>
        <n v="0.87820512820512819"/>
        <n v="0.84027777777777779"/>
        <n v="2.6813186813186811"/>
        <n v="4.9729729729729728"/>
        <n v="0.87903225806451613"/>
        <n v="3.425925925925926"/>
        <n v="0.85333333333333339"/>
        <n v="0.98347107438016534"/>
        <n v="2.5754716981132075"/>
        <n v="0.66480446927374304"/>
        <n v="2.8461538461538463"/>
        <n v="8.4848484848484844"/>
        <n v="0.765625"/>
        <n v="0.92803030303030298"/>
        <n v="1.0389610389610389"/>
        <n v="1.101522842639594"/>
        <n v="0.91249999999999998"/>
        <n v="0.96064814814814814"/>
        <n v="3.5806451612903225"/>
        <n v="2.3412698412698414"/>
        <n v="0.75396825396825395"/>
        <n v="0.91588785046728971"/>
        <n v="3.711267605633803"/>
        <n v="2.2666666666666666"/>
        <n v="4.2308690012970169"/>
        <n v="1.173913043478261"/>
        <n v="0.87969924812030076"/>
        <n v="0.75423728813559321"/>
        <n v="0.85074626865671643"/>
        <n v="1.8"/>
        <n v="1.0909090909090908"/>
        <n v="0.86699507389162567"/>
        <n v="1.0633802816901408"/>
        <n v="2.6176470588235294"/>
        <n v="0.93902439024390238"/>
        <n v="1.0193548387096774"/>
        <n v="2.5267175572519083"/>
        <n v="0.95238095238095233"/>
        <n v="0.84705882352941175"/>
        <n v="1.1347517730496455"/>
        <n v="0.97"/>
        <n v="2.4545454545454546"/>
        <n v="1.56"/>
        <n v="0.70297029702970293"/>
        <n v="1.0434782608695652"/>
        <n v="1.4444444444444444"/>
        <n v="6.1965811965811968"/>
        <n v="2.2777777777777777"/>
        <n v="0.93670886075949367"/>
        <n v="3.2222222222222223"/>
        <n v="1.2486187845303867"/>
        <n v="0.84716157205240172"/>
        <n v="1.5176470588235293"/>
        <n v="1.0100502512562815"/>
        <n v="0.80645161290322576"/>
        <n v="4.3301886792452828"/>
        <n v="0.98620689655172411"/>
        <n v="0.73493975903614461"/>
        <n v="1.6446280991735538"/>
        <n v="5.6428571428571432"/>
        <n v="0.97160883280757093"/>
        <n v="1.6388888888888888"/>
        <n v="0.93367346938775508"/>
        <n v="0.86908077994428967"/>
        <n v="2.6"/>
        <n v="1.4827586206896552"/>
        <n v="1.0952380952380953"/>
        <n v="0.83076923076923082"/>
        <n v="0.93292682926829273"/>
        <n v="0.90686274509803921"/>
        <n v="2.5454545454545454"/>
        <n v="0.99285714285714288"/>
        <n v="5.258064516129032"/>
        <n v="8.5604395604395602"/>
        <n v="0.9838709677419355"/>
        <n v="4.2592592592592595"/>
        <n v="1.8888888888888888"/>
        <n v="0.69444444444444442"/>
        <n v="2.5747126436781609"/>
        <n v="0.89880952380952384"/>
        <n v="8.9700000000000006"/>
        <n v="1.6923076923076923"/>
        <n v="4.833333333333333"/>
        <n v="0.94966442953020136"/>
        <n v="0.94095238095238098"/>
        <n v="1.2650602409638554"/>
        <n v="6.8761904761904766"/>
        <n v="0.58285714285714285"/>
        <n v="3.1"/>
        <n v="1.923913043478261"/>
        <n v="1.0122699386503067"/>
        <n v="0.84905660377358494"/>
        <n v="1.0961538461538463"/>
        <n v="1.2328767123287672"/>
        <n v="2.1081081081081079"/>
        <n v="0.9320987654320988"/>
        <n v="0.6785714285714286"/>
        <n v="2.9428571428571431"/>
        <n v="1.1376811594202898"/>
        <n v="0.86538461538461542"/>
        <n v="4.4318181818181817"/>
        <n v="2.4054054054054053"/>
        <n v="1.0795454545454546"/>
        <n v="0.73831775700934577"/>
        <n v="4.8452380952380949"/>
        <n v="0.68333333333333335"/>
        <n v="0.81318681318681318"/>
        <n v="1.0849673202614378"/>
        <n v="1.9220779220779221"/>
        <n v="1.0514469453376205"/>
        <n v="1.4693877551020409"/>
        <n v="1.3630952380952381"/>
        <n v="0.76041666666666663"/>
        <n v="3.5384615384615383"/>
        <n v="0.8623188405797102"/>
        <n v="0.79761904761904767"/>
        <n v="1.553191489361702"/>
        <n v="3.2911392405063293"/>
        <n v="1.3103448275862069"/>
        <n v="6.8461538461538458"/>
        <n v="1.1149425287356323"/>
        <n v="11.785714285714286"/>
        <n v="1.2361111111111112"/>
        <n v="5.1980198019801982"/>
        <n v="0.91489361702127658"/>
        <n v="1.967741935483871"/>
        <n v="0.82539682539682535"/>
        <n v="3.1698113207547172"/>
        <n v="0.98909090909090913"/>
        <n v="0.89189189189189189"/>
        <n v="0.95909090909090911"/>
        <n v="0.94680851063829785"/>
        <n v="2.2941176470588234"/>
        <n v="0.97894736842105268"/>
        <n v="0.79629629629629628"/>
        <n v="2.6111111111111112"/>
        <n v="2.9"/>
        <n v="2.0208333333333335"/>
        <n v="0.87096774193548387"/>
        <n v="1.6699507389162562"/>
        <n v="0.89516129032258063"/>
        <n v="3.8840579710144927"/>
        <n v="1.6170212765957446"/>
        <n v="0.89610389610389607"/>
        <n v="0.8359375"/>
        <n v="1.4615384615384615"/>
        <n v="1.2666666666666666"/>
        <n v="1.5714285714285714"/>
        <n v="2.4126984126984126"/>
        <n v="0.93908629441624369"/>
        <n v="0.96218487394957986"/>
        <n v="0.88983050847457623"/>
        <n v="1.98"/>
        <n v="0.97222222222222221"/>
        <n v="0.90384615384615385"/>
        <n v="3.8"/>
        <n v="2.4500000000000002"/>
        <n v="4.25"/>
        <n v="1.6502732240437159"/>
        <n v="0.92537313432835822"/>
        <n v="2.9358974358974357"/>
        <n v="1.7647058823529411"/>
        <n v="1.1452991452991452"/>
        <n v="0.84782608695652173"/>
        <n v="2.5923076923076924"/>
        <n v="1.7741935483870968"/>
        <n v="4.8148148148148149"/>
        <n v="2.3448275862068964"/>
        <n v="4.4000000000000004"/>
        <n v="3.1851851851851851"/>
        <n v="0.90972222222222221"/>
        <n v="1.7469135802469136"/>
        <n v="2.58955223880597"/>
        <n v="1.3"/>
        <n v="0.84347826086956523"/>
        <n v="0.9916666666666667"/>
        <n v="3.5"/>
        <n v="1.0789473684210527"/>
        <n v="0.83760683760683763"/>
        <n v="0.86458333333333337"/>
        <n v="0.71370967741935487"/>
        <n v="0.6166666666666667"/>
        <n v="11.148148148148149"/>
        <n v="0.85436893203883491"/>
        <n v="0.9887640449438202"/>
        <n v="4.0135135135135132"/>
        <n v="0.96273291925465843"/>
        <n v="1.0245398773006136"/>
        <n v="1.6632653061224489"/>
        <n v="8.36"/>
        <n v="0.82727272727272727"/>
        <n v="5"/>
        <n v="0.70588235294117652"/>
        <n v="0.79245283018867929"/>
        <n v="4.8974358974358978"/>
        <n v="4.2115384615384617"/>
        <n v="0.73611111111111116"/>
        <n v="0.89473684210526316"/>
        <n v="4.6938775510204085"/>
        <n v="0.94696969696969702"/>
        <n v="1.0625"/>
        <n v="0.90789473684210531"/>
        <n v="1.9559748427672956"/>
        <n v="1.3571428571428572"/>
        <n v="2.1772151898734178"/>
        <n v="2.2916666666666665"/>
        <n v="0.99754901960784315"/>
        <n v="1.1379310344827587"/>
        <n v="4.4761904761904763"/>
        <n v="1.459016393442623"/>
        <n v="0.84523809523809523"/>
        <n v="0.91428571428571426"/>
        <n v="3.1318681318681318"/>
        <n v="4.4722222222222223"/>
        <n v="0.81981981981981977"/>
        <n v="2.0441176470588234"/>
        <n v="3.8297872340425534"/>
        <n v="1.4166666666666667"/>
        <n v="0.8833333333333333"/>
        <n v="1.4583333333333333"/>
        <n v="1.0916030534351144"/>
        <n v="5.010752688172043"/>
        <n v="1.0963855421686748"/>
        <n v="0.95073891625615758"/>
        <n v="3.707865168539326"/>
        <n v="0.98837209302325579"/>
        <n v="4.8"/>
        <n v="1.2285714285714286"/>
        <n v="0.71666666666666667"/>
        <n v="1.9047619047619047"/>
        <n v="1.45"/>
        <n v="0.8783783783783784"/>
        <n v="0.84403669724770647"/>
        <n v="2.8695652173913042"/>
        <n v="1.2584269662921348"/>
        <n v="3.7272727272727271"/>
        <n v="3.9459459459459461"/>
        <n v="0.9885057471264368"/>
        <n v="1.7666666666666666"/>
        <n v="2.6603773584905661"/>
        <n v="0.95804195804195802"/>
        <n v="1.1846153846153846"/>
        <n v="0.82300884955752207"/>
        <n v="5.2318840579710146"/>
        <n v="1.0381944444444444"/>
        <n v="0.78947368421052633"/>
        <n v="0.74242424242424243"/>
        <n v="4.8571428571428568"/>
        <n v="0.82692307692307687"/>
        <n v="1.0982142857142858"/>
        <n v="0.82432432432432434"/>
        <n v="4.5599999999999996"/>
        <n v="3.9333333333333331"/>
        <n v="2.7931034482758621"/>
        <n v="0.69090909090909092"/>
        <n v="4.6470588235294121"/>
        <n v="0.80519480519480524"/>
        <n v="1.2907801418439717"/>
        <n v="0.9382022471910112"/>
        <n v="0.796875"/>
        <n v="1.6846846846846846"/>
        <n v="0.82681564245810057"/>
        <n v="2.4090909090909092"/>
        <n v="0.83050847457627119"/>
        <n v="0.72602739726027399"/>
        <n v="1.736842105263158"/>
        <n v="1.1355932203389831"/>
        <n v="0.98039215686274506"/>
        <n v="2.9152542372881354"/>
        <n v="1.2790697674418605"/>
        <n v="2.5217391304347827"/>
        <n v="0.80392156862745101"/>
        <n v="2.5636363636363635"/>
        <n v="2.0769230769230771"/>
        <n v="1.72"/>
        <n v="5.25"/>
        <n v="1.6842105263157894"/>
        <n v="1.1521739130434783"/>
        <n v="1.010204081632653"/>
        <n v="2.3076923076923075"/>
        <n v="2.9444444444444446"/>
        <n v="1.0149253731343284"/>
        <n v="3.4285714285714284"/>
        <n v="4.1353383458646613"/>
        <n v="1.3263403263403264"/>
        <n v="0.94117647058823528"/>
        <n v="1.053921568627451"/>
        <n v="1.4722222222222223"/>
        <n v="0.88571428571428568"/>
        <n v="1.0144927536231885"/>
        <n v="0.93548387096774188"/>
        <n v="4.916666666666667"/>
        <n v="1.368421052631579"/>
        <n v="7.1384615384615389"/>
        <n v="4.6399999999999997"/>
        <n v="3.4375"/>
        <n v="3.9130434782608696"/>
        <n v="3.8539325842696628"/>
        <n v="2.8"/>
        <n v="0.81707317073170727"/>
        <n v="4.2"/>
        <n v="2.6285714285714286"/>
        <n v="1.9838709677419355"/>
        <n v="0.67567567567567566"/>
        <n v="3.9090909090909092"/>
        <n v="0.83606557377049184"/>
        <n v="1.625"/>
        <n v="3.65"/>
        <n v="2.4666666666666668"/>
        <n v="3.9166666666666665"/>
        <n v="1.0428571428571429"/>
        <n v="2.8269230769230771"/>
        <n v="1.6"/>
        <n v="1.109375"/>
        <n v="0.9921875"/>
        <n v="1.083743842364532"/>
        <n v="0.82608695652173914"/>
        <n v="3.9565217391304346"/>
        <n v="0.76136363636363635"/>
        <n v="1.2758620689655173"/>
        <n v="0.88541666666666663"/>
        <n v="1.5416666666666667"/>
        <n v="2.0833333333333335"/>
        <n v="2.215686274509804"/>
        <n v="6.3913043478260869"/>
        <n v="0.81560283687943258"/>
        <n v="0.82926829268292679"/>
        <n v="1.2209302325581395"/>
        <n v="1.404040404040404"/>
        <n v="6.5121951219512191"/>
        <n v="6.833333333333333"/>
        <n v="5.0333333333333332"/>
        <n v="1.9565217391304348"/>
        <n v="0.88524590163934425"/>
        <n v="3.967741935483871"/>
        <n v="0.88172043010752688"/>
        <n v="3.3924349881796689"/>
        <n v="4.6086956521739131"/>
        <n v="1.0631578947368421"/>
        <n v="0.74647887323943662"/>
        <n v="0.88732394366197187"/>
        <n v="0.58823529411764708"/>
        <n v="9.1525423728813564"/>
        <n v="0.82105263157894737"/>
        <n v="0.82954545454545459"/>
        <n v="4.8970588235294121"/>
        <n v="2.7547169811320753"/>
        <n v="2.4074074074074074"/>
        <n v="0.83908045977011492"/>
        <n v="1.180327868852459"/>
        <n v="2.2307692307692308"/>
        <n v="1.9772727272727273"/>
        <n v="4.384615384615385"/>
        <n v="2.234375"/>
        <n v="1.7083333333333333"/>
        <n v="0.61538461538461542"/>
        <n v="4.7317073170731705"/>
        <n v="0.75609756097560976"/>
        <n v="5.5925925925925926"/>
        <n v="0.88785046728971961"/>
        <n v="3.3529411764705883"/>
        <n v="3.3076923076923075"/>
        <n v="1.0204081632653061"/>
        <n v="5.7297297297297298"/>
        <n v="0.67164179104477617"/>
        <n v="3.0270270270270272"/>
        <n v="1.6346153846153846"/>
        <n v="1.4027777777777777"/>
        <n v="3.5517241379310347"/>
        <n v="0.72857142857142854"/>
        <n v="1.696629213483146"/>
        <n v="0.93103448275862066"/>
        <n v="1.28"/>
        <n v="1.9615384615384615"/>
        <n v="1.0454545454545454"/>
        <n v="3.0909090909090908"/>
        <n v="2.4918032786885247"/>
        <n v="0.80327868852459017"/>
        <n v="5.5384615384615383"/>
        <n v="0.98571428571428577"/>
        <n v="0.94047619047619047"/>
        <n v="3.2465753424657535"/>
        <n v="1.1463414634146341"/>
        <n v="6.0886075949367084"/>
        <n v="3.2857142857142856"/>
        <n v="0.78260869565217395"/>
        <n v="9.8571428571428577"/>
        <n v="0.98245614035087714"/>
        <n v="3.7073170731707319"/>
        <n v="2.9113924050632911"/>
        <n v="1.0186915887850467"/>
        <n v="1.5747126436781609"/>
        <n v="0.81666666666666665"/>
        <n v="3.3043478260869565"/>
        <n v="5.4285714285714288"/>
        <n v="6.25"/>
        <n v="1.875"/>
        <n v="0.87596899224806202"/>
        <n v="1.1944444444444444"/>
        <n v="0.7432432432432432"/>
        <n v="0.9042553191489362"/>
        <n v="0.93457943925233644"/>
        <n v="3.1296296296296298"/>
        <n v="1.5652173913043479"/>
        <n v="0.98165137614678899"/>
        <n v="5.333333333333333"/>
        <n v="6.5555555555555554"/>
        <n v="9.1891891891891895"/>
        <n v="2.1666666666666665"/>
        <n v="2.9166666666666665"/>
        <n v="8.9146341463414629"/>
        <n v="11.666666666666666"/>
        <n v="3.0714285714285716"/>
        <n v="0.59375"/>
        <n v="0.91549295774647887"/>
        <n v="6.166666666666667"/>
        <n v="5.2121212121212119"/>
        <n v="0.90410958904109584"/>
        <n v="1.46875"/>
        <n v="0.7021276595744681"/>
        <n v="0.89552238805970152"/>
        <n v="0.96703296703296704"/>
        <n v="0.93846153846153846"/>
        <n v="2.3125"/>
        <n v="1.9333333333333333"/>
        <n v="1.0692307692307692"/>
        <n v="0.62857142857142856"/>
        <n v="2.85"/>
        <n v="1.0588235294117647"/>
        <n v="2.3529411764705883"/>
        <n v="0.61111111111111116"/>
        <n v="1.2413793103448276"/>
        <n v="1.3064516129032258"/>
        <n v="3.1346153846153846"/>
        <n v="2.8181818181818183"/>
        <n v="1.0769230769230769"/>
        <n v="2.2200000000000002"/>
        <n v="1.1891891891891893"/>
        <n v="0.99408284023668636"/>
        <n v="4.2352941176470589"/>
        <n v="2.5176470588235293"/>
        <n v="1.1166666666666667"/>
        <n v="3.3552631578947367"/>
        <n v="10.193548387096774"/>
        <n v="0.97727272727272729"/>
        <n v="1.96875"/>
        <n v="3.0169491525423728"/>
        <n v="2.5806451612903225"/>
        <n v="1.9318181818181819"/>
        <n v="8.1"/>
        <n v="3.1190476190476191"/>
        <n v="4.873239436619718"/>
        <n v="4.645161290322581"/>
        <n v="2.6923076923076925"/>
        <n v="1.3934426229508197"/>
        <n v="3.4166666666666665"/>
        <n v="4.0476190476190474"/>
        <n v="0.96111111111111114"/>
        <n v="3.1333333333333333"/>
        <n v="4.4545454545454541"/>
        <n v="0.99444444444444446"/>
        <n v="0.81045751633986929"/>
        <n v="4.75"/>
        <n v="2.1923076923076925"/>
        <n v="5.6"/>
        <n v="1.1084337349397591"/>
        <n v="0.87878787878787878"/>
        <n v="1.0153846153846153"/>
        <n v="1.6428571428571428"/>
        <n v="0.78048780487804881"/>
        <n v="0.75757575757575757"/>
        <n v="1.7586206896551724"/>
        <n v="5.2142857142857144"/>
        <n v="3.0483870967741935"/>
        <n v="0.82978723404255317"/>
        <n v="3.0625"/>
        <n v="0.85245901639344257"/>
        <n v="4"/>
        <n v="2.625"/>
        <n v="8.7894736842105257"/>
        <n v="1.2820512820512822"/>
        <n v="17.5"/>
        <n v="1.4347826086956521"/>
        <n v="1.5384615384615385"/>
        <n v="0.72916666666666663"/>
        <n v="4.8461538461538458"/>
        <n v="0.79365079365079361"/>
        <n v="0.90677966101694918"/>
        <n v="0.89814814814814814"/>
        <n v="5.2222222222222223"/>
        <n v="8.0714285714285712"/>
        <n v="0.96478873239436624"/>
        <n v="0.78151260504201681"/>
        <n v="6.0245901639344259"/>
        <n v="0.7678571428571429"/>
        <n v="4.0731707317073171"/>
        <n v="2.8961038961038961"/>
        <n v="5.666666666666667"/>
        <n v="1.5833333333333333"/>
        <n v="0.95744680851063835"/>
        <n v="2.5185185185185186"/>
        <n v="4.9130434782608692"/>
        <n v="10.857142857142858"/>
        <n v="6"/>
        <n v="0.75438596491228072"/>
        <n v="4.3518518518518521"/>
        <n v="6.2727272727272725"/>
        <n v="1.2051282051282051"/>
        <n v="3.8333333333333335"/>
        <n v="4.0370370370370372"/>
        <n v="0.56944444444444442"/>
        <n v="9"/>
        <n v="0.75490196078431371"/>
        <n v="0.78"/>
        <n v="8.6666666666666661"/>
        <n v="2.8214285714285716"/>
        <n v="3.8095238095238093"/>
        <n v="5.3737373737373737"/>
        <n v="1.21875"/>
        <n v="0.69565217391304346"/>
        <n v="3.2777777777777777"/>
        <n v="1.4848484848484849"/>
        <n v="1.411764705882353"/>
        <n v="4.04"/>
        <n v="2.7"/>
        <n v="9.257142857142858"/>
        <n v="5.15625"/>
        <n v="1.7948717948717949"/>
        <n v="4.541666666666667"/>
        <n v="12.63265306122449"/>
        <n v="1.5964912280701755"/>
        <n v="0.75510204081632648"/>
        <n v="1.3269230769230769"/>
        <n v="0.69767441860465118"/>
        <n v="0.71830985915492962"/>
        <n v="0.81034482758620685"/>
        <n v="1.8709677419354838"/>
        <n v="0.95348837209302328"/>
        <n v="1.2439024390243902"/>
        <n v="5.7"/>
        <n v="1.9090909090909092"/>
        <n v="11.166666666666666"/>
        <n v="0.84444444444444444"/>
        <n v="2.9215686274509802"/>
        <n v="0.7192982456140351"/>
        <n v="2.5555555555555554"/>
        <n v="0.8666666666666667"/>
        <n v="4.1746031746031749"/>
        <n v="8.8000000000000007"/>
        <n v="5.375"/>
        <n v="18.776978417266186"/>
        <n v="10.280701754385966"/>
        <n v="5.125"/>
        <n v="1.4861111111111112"/>
        <n v="5.3076923076923075"/>
        <n v="2.3898305084745761"/>
        <n v="0.8970588235294118"/>
        <n v="1.4375"/>
        <n v="6.2285714285714286"/>
        <n v="0.69491525423728817"/>
        <n v="3.2105263157894739"/>
        <n v="0.92207792207792205"/>
        <n v="3.2264150943396226"/>
        <n v="0.87951807228915657"/>
        <n v="0.58333333333333337"/>
        <n v="3.78"/>
        <n v="0.82499999999999996"/>
        <n v="4.882352941176471"/>
        <n v="0.93939393939393945"/>
        <n v="1.0317460317460319"/>
        <n v="0.67346938775510201"/>
        <n v="0.77500000000000002"/>
        <n v="1.2777777777777777"/>
        <n v="0.77966101694915257"/>
        <n v="13.926829268292684"/>
        <n v="0.98958333333333337"/>
        <n v="0.75806451612903225"/>
        <n v="5.1744186046511631"/>
        <n v="0.94791666666666663"/>
        <n v="4.1136363636363633"/>
        <n v="15.305084745762711"/>
        <n v="1.3245614035087718"/>
        <n v="3.25"/>
        <n v="1.6363636363636365"/>
        <n v="3.452471482889734"/>
        <n v="8.2857142857142865"/>
        <n v="2.2650602409638556"/>
        <n v="1.0135135135135136"/>
        <n v="2.95"/>
        <n v="3.4693877551020407"/>
        <n v="2.3269230769230771"/>
        <n v="0.78723404255319152"/>
        <n v="8.2058823529411757"/>
        <n v="1.4925373134328359"/>
        <n v="17.847222222222221"/>
        <n v="5.882352941176471"/>
        <n v="6.666666666666667"/>
        <n v="6.9285714285714288"/>
        <n v="6.1914893617021276"/>
        <n v="0.72093023255813948"/>
        <n v="1.3877551020408163"/>
        <n v="1.3243243243243243"/>
        <n v="4.4444444444444446"/>
        <n v="4.0909090909090908"/>
        <n v="4.4615384615384617"/>
        <n v="4.0869565217391308"/>
        <n v="7.0909090909090908"/>
        <n v="3.3823529411764706"/>
        <n v="10.5"/>
        <n v="2.6363636363636362"/>
        <n v="0.97872340425531912"/>
        <n v="1.7796610169491525"/>
        <n v="10.470588235294118"/>
        <n v="0.8867924528301887"/>
        <n v="3.2"/>
        <n v="4.1428571428571432"/>
        <n v="6.7659574468085104"/>
        <n v="6.625"/>
        <n v="1.1860465116279071"/>
        <n v="2.6538461538461537"/>
        <n v="0.88421052631578945"/>
        <n v="8"/>
        <n v="0.9538461538461539"/>
        <n v="6.9473684210526319"/>
        <n v="1.6111111111111112"/>
        <n v="1.2068965517241379"/>
        <n v="2.8571428571428572"/>
        <n v="1.8181818181818181"/>
        <n v="2.2222222222222223"/>
        <n v="2.0851063829787235"/>
        <n v="14.5"/>
        <n v="3.4444444444444446"/>
        <n v="1.3958333333333333"/>
        <n v="2.7142857142857144"/>
        <n v="6.4615384615384617"/>
        <n v="2.8333333333333335"/>
        <n v="2.8888888888888888"/>
        <n v="3.75"/>
        <n v="6.041666666666667"/>
        <n v="9.2743142144638409"/>
        <n v="3.0833333333333335"/>
        <n v="7.2222222222222223"/>
        <n v="0.810126582278481"/>
        <n v="4.2380952380952381"/>
        <n v="1.9104477611940298"/>
        <n v="8.6363636363636367"/>
        <n v="8.7333333333333325"/>
        <n v="0.80701754385964908"/>
        <n v="0.81578947368421051"/>
        <n v="1.9459459459459461"/>
        <n v="0.89393939393939392"/>
        <n v="0.85526315789473684"/>
        <n v="2.4583333333333335"/>
        <n v="4.9249999999999998"/>
        <n v="2.8354430379746836"/>
        <n v="2.6842105263157894"/>
        <n v="4.5238095238095237"/>
        <n v="0.94701986754966883"/>
        <n v="2.5833333333333335"/>
        <n v="1.303030303030303"/>
        <n v="1.2916666666666667"/>
        <n v="1.2266666666666666"/>
        <n v="1.0311111111111111"/>
        <n v="24.704545454545453"/>
        <n v="4.4117647058823533"/>
        <n v="1.825"/>
        <n v="7.7380952380952381"/>
        <n v="2.3888888888888888"/>
        <n v="4.9183673469387754"/>
        <n v="4.8780487804878048"/>
        <n v="4.416666666666667"/>
        <n v="3.1428571428571428"/>
        <n v="3.2142857142857144"/>
        <n v="3.6853932584269664"/>
        <n v="3.125"/>
        <n v="0.77358490566037741"/>
        <n v="9.4285714285714288"/>
        <n v="1.1071428571428572"/>
        <n v="0.99242424242424243"/>
        <n v="3.6363636363636362"/>
        <n v="7.4"/>
        <n v="4.161290322580645"/>
        <n v="3.975609756097561"/>
        <n v="2.6769230769230767"/>
        <n v="0.69230769230769229"/>
        <n v="5.7931034482758621"/>
        <n v="1.6521739130434783"/>
        <n v="0.74285714285714288"/>
        <n v="3.3863636363636362"/>
        <n v="1.575"/>
        <n v="2.1428571428571428"/>
        <n v="1.7692307692307692"/>
        <n v="1.7777777777777777"/>
        <n v="0.86"/>
        <n v="14.333333333333334"/>
        <n v="4.12"/>
        <n v="13.230113636363637"/>
        <n v="2.9127906976744184"/>
        <n v="5.3636363636363633"/>
        <n v="7.4761904761904763"/>
        <n v="0.81132075471698117"/>
        <n v="0.82407407407407407"/>
        <n v="0.625"/>
        <n v="1.9230769230769231"/>
        <n v="0.92"/>
        <n v="13.166666666666666"/>
        <n v="5.4137931034482758"/>
        <n v="3.161290322580645"/>
        <n v="2.8666666666666667"/>
        <n v="5.5"/>
        <n v="4.666666666666667"/>
        <n v="0.77142857142857146"/>
        <n v="42.06818181818182"/>
        <n v="3.0060422960725077"/>
        <n v="3.0512820512820511"/>
        <n v="0.68627450980392157"/>
        <n v="1.1282051282051282"/>
        <n v="2.0714285714285716"/>
        <n v="0.8764044943820225"/>
        <n v="0.85915492957746475"/>
        <n v="15.75"/>
        <n v="0.86956521739130432"/>
        <n v="3.7083333333333335"/>
        <n v="8.9285714285714288"/>
        <n v="4.3928571428571432"/>
        <n v="9.8108108108108105"/>
        <n v="1.2978723404255319"/>
        <n v="17.571428571428573"/>
        <n v="0.69047619047619047"/>
        <n v="1.1764705882352942"/>
        <n v="8.25"/>
        <n v="6.4545454545454541"/>
        <n v="1.1351351351351351"/>
        <n v="13.315789473684211"/>
        <n v="13.923076923076923"/>
        <n v="7.791666666666667"/>
        <n v="7.666666666666667"/>
        <n v="6.9411764705882355"/>
        <n v="1.8947368421052631"/>
        <n v="4.1071428571428568"/>
        <n v="1.8571428571428572"/>
        <n v="6.0666666666666664"/>
        <n v="1.2307692307692308"/>
        <n v="1.3783783783783783"/>
        <n v="1.9473684210526316"/>
        <n v="6.1538461538461542"/>
        <n v="0.92682926829268297"/>
        <n v="4.5"/>
        <n v="4.0714285714285712"/>
        <n v="9.7272727272727266"/>
        <n v="42.909090909090907"/>
        <n v="1.118421052631579"/>
        <n v="1.8695652173913044"/>
        <n v="2.5625"/>
        <n v="3.1739130434782608"/>
        <n v="7.416666666666667"/>
        <n v="0.88235294117647056"/>
        <n v="4.125"/>
        <n v="2.1363636363636362"/>
        <n v="9.235294117647058"/>
        <n v="2.75"/>
        <n v="8.5"/>
        <n v="12.333333333333334"/>
        <n v="20.5"/>
        <n v="0.69811320754716977"/>
        <n v="5.4594594594594597"/>
        <n v="6.6"/>
        <n v="7.44"/>
        <n v="4.291666666666667"/>
        <n v="1.9375"/>
        <n v="1.6875"/>
        <n v="4.615384615384615"/>
        <n v="1.58"/>
        <n v="0.83098591549295775"/>
        <n v="4.838709677419355"/>
        <n v="2.2105263157894739"/>
        <n v="3.1153846153846154"/>
        <n v="3.1538461538461537"/>
        <n v="3.1176470588235294"/>
        <n v="4.3125"/>
        <n v="10.666666666666666"/>
        <n v="6.916666666666667"/>
        <n v="13.333333333333334"/>
        <n v="2.5384615384615383"/>
        <n v="5.0869565217391308"/>
        <n v="5.5454545454545459"/>
        <n v="4.375"/>
        <n v="0.71739130434782605"/>
        <n v="4.7142857142857144"/>
        <n v="0.97368421052631582"/>
        <n v="8.8666666666666671"/>
        <n v="7.333333333333333"/>
        <n v="6.56"/>
        <n v="4.083333333333333"/>
        <n v="11.884615384615385"/>
        <n v="3.1166666666666667"/>
        <n v="6.1333333333333337"/>
        <n v="3.4"/>
        <n v="5.1739130434782608"/>
        <n v="4.1333333333333337"/>
        <n v="23.111111111111111"/>
        <n v="10.555555555555555"/>
        <n v="5.0555555555555554"/>
        <n v="13.888412017167383"/>
        <n v="15.595238095238095"/>
        <n v="2.7777777777777777"/>
        <n v="15.071428571428571"/>
        <n v="4.2857142857142856"/>
        <n v="4.166666666666667"/>
        <n v="0.5"/>
        <n v="7.7647058823529411"/>
        <n v="11.25"/>
        <n v="1.588235294117647"/>
        <n v="2.8095238095238093"/>
        <n v="11"/>
        <n v="2.875"/>
        <n v="14.777777777777779"/>
        <n v="10.6"/>
        <n v="6.9"/>
        <n v="0.77192982456140347"/>
        <n v="4.7777777777777777"/>
        <n v="0.81944444444444442"/>
        <n v="18"/>
        <n v="5.083333333333333"/>
        <n v="21"/>
        <n v="4.253968253968254"/>
        <n v="5.2"/>
        <n v="1.1304347826086956"/>
        <n v="9.3333333333333339"/>
        <n v="23.2"/>
        <n v="4.7692307692307692"/>
        <n v="1.65"/>
        <n v="19"/>
        <n v="6.7777777777777777"/>
        <n v="1.1538461538461537"/>
        <n v="3.9230769230769229"/>
        <n v="15.166666666666666"/>
        <n v="2.1111111111111112"/>
        <n v="16"/>
        <n v="2.2727272727272729"/>
        <n v="8.1111111111111107"/>
        <n v="14.23076923076923"/>
        <n v="7.7826086956521738"/>
        <n v="25.5"/>
        <n v="39"/>
        <n v="5.8"/>
        <n v="6.384615384615385"/>
        <n v="4.1578947368421053"/>
        <n v="4.8947368421052628"/>
        <n v="10.125"/>
        <n v="34.182352941176468"/>
        <n v="6.1428571428571432"/>
        <n v="22.2"/>
        <n v="21.51923076923077"/>
        <n v="6.6296296296296298"/>
        <n v="3.7692307692307692"/>
        <n v="7.7272727272727275"/>
        <n v="5.8571428571428568"/>
        <n v="5.833333333333333"/>
        <n v="0.6"/>
        <n v="7.083333333333333"/>
        <n v="3.3125"/>
        <n v="2.5238095238095237"/>
        <n v="3.031847133757962"/>
        <n v="14.25"/>
        <n v="12"/>
        <n v="0.77551020408163263"/>
        <n v="10.875"/>
        <n v="0.47222222222222221"/>
        <n v="21.340277777777779"/>
        <n v="2.4166666666666665"/>
        <n v="8.3333333333333339"/>
        <n v="6.8"/>
        <n v="9.1666666666666661"/>
        <n v="14"/>
        <n v="8.8968253968253972"/>
        <n v="13.2"/>
        <n v="20"/>
        <n v="14.6"/>
        <n v="11.153846153846153"/>
        <n v="1.8666666666666667"/>
        <n v="4.5999999999999996"/>
        <n v="8.9166666666666661"/>
        <n v="4.0588235294117645"/>
        <n v="4.5714285714285712"/>
        <n v="7.5"/>
        <n v="4.0413223140495864"/>
        <n v="5.916666666666667"/>
        <n v="3.2407407407407409"/>
        <n v="13.125"/>
        <n v="5.1428571428571432"/>
        <n v="7.882352941176471"/>
        <n v="16.625"/>
        <n v="4.4299065420560746"/>
        <n v="32.666666666666664"/>
        <n v="11.333333333333334"/>
        <n v="1.3478260869565217"/>
        <n v="23.166666666666668"/>
        <n v="7"/>
        <n v="4.858585858585859"/>
        <n v="2.8823529411764706"/>
        <n v="1.4210526315789473"/>
        <n v="1.7272727272727273"/>
        <n v="13.5"/>
        <n v="3.1666666666666665"/>
        <n v="4.117647058823529"/>
        <n v="14.833333333333334"/>
        <n v="18.5"/>
        <n v="4.2941176470588234"/>
        <n v="10"/>
        <n v="2.2000000000000002"/>
        <n v="82.166666666666671"/>
        <n v="31"/>
        <n v="1.6896551724137931"/>
        <n v="8.875"/>
        <n v="28.5"/>
        <n v="6.541666666666667"/>
        <n v="18.666666666666668"/>
        <n v="29.5"/>
        <n v="5.7571428571428571"/>
        <n v="39.18181818181818"/>
        <n v="21.5"/>
        <n v="16.166666666666668"/>
        <n v="27"/>
        <n v="65"/>
        <n v="8.2142857142857135"/>
        <n v="23"/>
        <n v="21.666666666666668"/>
        <n v="2.3666666666666667"/>
        <n v="2.4285714285714284"/>
        <n v="49.5"/>
        <n v="0.42857142857142855"/>
        <n v="8.4"/>
        <n v="19.609375"/>
        <n v="17.600000000000001"/>
        <n v="5.4"/>
        <n v="19.2"/>
        <n v="42"/>
        <n v="37.5"/>
        <n v="32"/>
        <n v="26"/>
        <n v="28"/>
        <n v="25.333333333333332"/>
        <n v="43"/>
        <n v="20.714285714285715"/>
        <n v="29"/>
        <n v="25.666666666666668"/>
        <n v="37"/>
        <n v="6.333333333333333"/>
        <n v="13"/>
        <n v="32.439024390243901"/>
        <n v="15"/>
        <n v="4.3571428571428568"/>
        <n v="78"/>
        <n v="25"/>
        <n v="5.45"/>
        <n v="73"/>
        <n v="53"/>
        <n v="22.117647058823529"/>
        <n v="13.25"/>
        <n v="16.5"/>
        <n v="101"/>
        <n v="76"/>
        <n v="159"/>
        <n v="171"/>
        <n v="105"/>
        <n v="74"/>
        <n v="4.5199999999999996"/>
        <n v="19.666666666666668"/>
        <n v="5.75"/>
        <n v="11.5"/>
        <n v="75"/>
        <n v="59"/>
        <n v="30.5"/>
        <n v="14.8"/>
        <n v="71.333333333333329"/>
        <n v="51"/>
        <n v="52"/>
        <n v="158"/>
        <n v="46"/>
        <n v="24.615384615384617"/>
        <n v="103"/>
        <n v="274.5"/>
        <n v="40"/>
        <n v="110"/>
        <n v="1.9"/>
        <n v="51.875"/>
        <n v="24"/>
        <n v="26.333333333333332"/>
        <n v="22.333333333333332"/>
        <n v="72"/>
        <n v="86"/>
      </sharedItems>
    </cacheField>
    <cacheField name="SalesToPurchaseRatio" numFmtId="0">
      <sharedItems containsSemiMixedTypes="0" containsString="0" containsNumber="1" minValue="1.0002084636230977" maxValue="352.928571428571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64">
  <r>
    <n v="1128"/>
    <x v="0"/>
    <x v="0"/>
    <s v="Jack Daniels No 7 Black"/>
    <n v="26.27"/>
    <n v="36.99"/>
    <n v="1750"/>
    <n v="145080"/>
    <n v="3811251.6"/>
    <n v="142049"/>
    <n v="5101919.51"/>
    <n v="672819.31"/>
    <n v="260999.19999999998"/>
    <n v="68601.679999999993"/>
    <n v="1290667.9099999997"/>
    <n v="25.297692514949137"/>
    <x v="0"/>
    <n v="1.3386467348416462"/>
  </r>
  <r>
    <n v="4425"/>
    <x v="1"/>
    <x v="1"/>
    <s v="Tito's Handmade Vodka"/>
    <n v="23.19"/>
    <n v="28.99"/>
    <n v="1750"/>
    <n v="164038"/>
    <n v="3804041.22"/>
    <n v="160247"/>
    <n v="4819073.49"/>
    <n v="561512.37"/>
    <n v="294438.65999999997"/>
    <n v="144929.24"/>
    <n v="1015032.27"/>
    <n v="21.062809523579187"/>
    <x v="1"/>
    <n v="1.2668299871892554"/>
  </r>
  <r>
    <n v="17035"/>
    <x v="2"/>
    <x v="2"/>
    <s v="Absolut 80 Proof"/>
    <n v="18.239999999999998"/>
    <n v="24.99"/>
    <n v="1750"/>
    <n v="187407"/>
    <n v="3418303.68"/>
    <n v="187140"/>
    <n v="4538120.5999999996"/>
    <n v="461140.14999999997"/>
    <n v="343854.07"/>
    <n v="123780.22"/>
    <n v="1119816.9199999995"/>
    <n v="24.67578583081286"/>
    <x v="2"/>
    <n v="1.3275943347432488"/>
  </r>
  <r>
    <n v="3960"/>
    <x v="3"/>
    <x v="3"/>
    <s v="Capt Morgan Spiced Rum"/>
    <n v="16.170000000000002"/>
    <n v="22.99"/>
    <n v="1750"/>
    <n v="201682"/>
    <n v="3261197.94"/>
    <n v="200412"/>
    <n v="4475972.88"/>
    <n v="420050.00999999995"/>
    <n v="368242.8"/>
    <n v="257032.07"/>
    <n v="1214774.94"/>
    <n v="27.139908408024134"/>
    <x v="3"/>
    <n v="1.3724934709114895"/>
  </r>
  <r>
    <n v="3960"/>
    <x v="3"/>
    <x v="4"/>
    <s v="Ketel One Vodka"/>
    <n v="21.89"/>
    <n v="29.99"/>
    <n v="1750"/>
    <n v="138109"/>
    <n v="3023206.01"/>
    <n v="135838"/>
    <n v="4223107.62"/>
    <n v="545778.28"/>
    <n v="249587.83"/>
    <n v="257032.07"/>
    <n v="1199901.6100000003"/>
    <n v="28.412764200406532"/>
    <x v="4"/>
    <n v="1.3968970708681545"/>
  </r>
  <r>
    <n v="480"/>
    <x v="4"/>
    <x v="5"/>
    <s v="Grey Goose Vodka"/>
    <n v="17.77"/>
    <n v="23.99"/>
    <n v="750"/>
    <n v="138809"/>
    <n v="2466635.9300000002"/>
    <n v="141860"/>
    <n v="3383912.4"/>
    <n v="446932.08999999997"/>
    <n v="111699.19"/>
    <n v="89286.27"/>
    <n v="917276.46999999974"/>
    <n v="27.106980369822804"/>
    <x v="5"/>
    <n v="1.3718734730341822"/>
  </r>
  <r>
    <n v="17035"/>
    <x v="2"/>
    <x v="6"/>
    <s v="Jameson Irish Whiskey"/>
    <n v="30.76"/>
    <n v="39.99"/>
    <n v="1750"/>
    <n v="70783"/>
    <n v="2177285.08"/>
    <n v="69627"/>
    <n v="2773367.73"/>
    <n v="614529.34000000008"/>
    <n v="127931.67"/>
    <n v="123780.22"/>
    <n v="596082.64999999991"/>
    <n v="21.493098212403297"/>
    <x v="6"/>
    <n v="1.2737733590678901"/>
  </r>
  <r>
    <n v="3960"/>
    <x v="3"/>
    <x v="7"/>
    <s v="Smirnoff Traveler"/>
    <n v="12.94"/>
    <n v="17.989999999999998"/>
    <n v="1750"/>
    <n v="161386"/>
    <n v="2088334.84"/>
    <n v="148265"/>
    <n v="2592041.35"/>
    <n v="292586.28999999998"/>
    <n v="272422.59999999998"/>
    <n v="257032.07"/>
    <n v="503706.51"/>
    <n v="19.43281151745515"/>
    <x v="7"/>
    <n v="1.2412000701956396"/>
  </r>
  <r>
    <n v="3960"/>
    <x v="3"/>
    <x v="8"/>
    <s v="Tanqueray"/>
    <n v="20.73"/>
    <n v="27.99"/>
    <n v="1750"/>
    <n v="91835"/>
    <n v="1903739.55"/>
    <n v="90481"/>
    <n v="2640491.19"/>
    <n v="503661.01999999996"/>
    <n v="166244.44"/>
    <n v="257032.07"/>
    <n v="736751.6399999999"/>
    <n v="27.902067720968233"/>
    <x v="8"/>
    <n v="1.3870023291789046"/>
  </r>
  <r>
    <n v="12546"/>
    <x v="5"/>
    <x v="9"/>
    <s v="Jim Beam"/>
    <n v="16.29"/>
    <n v="21.99"/>
    <n v="1750"/>
    <n v="108866"/>
    <n v="1773427.14"/>
    <n v="107061"/>
    <n v="2435393.39"/>
    <n v="426902.77999999997"/>
    <n v="196707.35"/>
    <n v="123880.97"/>
    <n v="661966.25000000023"/>
    <n v="27.18108099981335"/>
    <x v="9"/>
    <n v="1.3732694933269152"/>
  </r>
  <r>
    <n v="17035"/>
    <x v="2"/>
    <x v="10"/>
    <s v="Jameson Irish Whiskey"/>
    <n v="16.420000000000002"/>
    <n v="22.99"/>
    <n v="750"/>
    <n v="93205"/>
    <n v="1530426.1"/>
    <n v="91247"/>
    <n v="2148965.5299999998"/>
    <n v="436011.63999999996"/>
    <n v="71840.569999999992"/>
    <n v="123780.22"/>
    <n v="618539.4299999997"/>
    <n v="28.78312478097309"/>
    <x v="10"/>
    <n v="1.4041615795757794"/>
  </r>
  <r>
    <n v="3960"/>
    <x v="3"/>
    <x v="11"/>
    <s v="Johnnie Walker Red Label"/>
    <n v="22.38"/>
    <n v="29.99"/>
    <n v="1750"/>
    <n v="66942"/>
    <n v="1498161.96"/>
    <n v="61433"/>
    <n v="1840615.67"/>
    <n v="442856.19999999995"/>
    <n v="112875.19"/>
    <n v="257032.07"/>
    <n v="342453.70999999996"/>
    <n v="18.605389250000247"/>
    <x v="11"/>
    <n v="1.2285825692704144"/>
  </r>
  <r>
    <n v="480"/>
    <x v="4"/>
    <x v="12"/>
    <s v="Dewars White Label"/>
    <n v="21.42"/>
    <n v="29.99"/>
    <n v="1750"/>
    <n v="69001"/>
    <n v="1478001.42"/>
    <n v="70122"/>
    <n v="2189368.7799999998"/>
    <n v="495957.83"/>
    <n v="128839.08"/>
    <n v="89286.27"/>
    <n v="711367.35999999987"/>
    <n v="32.491892937287609"/>
    <x v="12"/>
    <n v="1.4813035700601693"/>
  </r>
  <r>
    <n v="10000"/>
    <x v="6"/>
    <x v="13"/>
    <s v="Kendall Jackson Chard Vt RSV"/>
    <n v="6.77"/>
    <n v="10.99"/>
    <n v="750"/>
    <n v="215668"/>
    <n v="1460072.3599999999"/>
    <n v="214238"/>
    <n v="2326007.7799999998"/>
    <n v="189608.95999999999"/>
    <n v="24083.77"/>
    <n v="17587.59"/>
    <n v="865935.41999999993"/>
    <n v="37.228397404586502"/>
    <x v="13"/>
    <n v="1.59307705818087"/>
  </r>
  <r>
    <n v="9165"/>
    <x v="7"/>
    <x v="14"/>
    <s v="Patron Silver Tequila"/>
    <n v="33.81"/>
    <n v="48.99"/>
    <n v="750"/>
    <n v="42951"/>
    <n v="1452173.31"/>
    <n v="41639"/>
    <n v="2009508.61"/>
    <n v="662320.04"/>
    <n v="32783.089999999997"/>
    <n v="68054.7"/>
    <n v="557335.30000000005"/>
    <n v="27.734904803418587"/>
    <x v="14"/>
    <n v="1.3837939288389758"/>
  </r>
  <r>
    <n v="3960"/>
    <x v="3"/>
    <x v="15"/>
    <s v="Johnnie Walker Black Label"/>
    <n v="44.77"/>
    <n v="59.99"/>
    <n v="1750"/>
    <n v="31596"/>
    <n v="1414552.92"/>
    <n v="28372"/>
    <n v="1739044.28"/>
    <n v="507291.43"/>
    <n v="52133.72"/>
    <n v="257032.07"/>
    <n v="324491.3600000001"/>
    <n v="18.659177556997001"/>
    <x v="15"/>
    <n v="1.2293949949924816"/>
  </r>
  <r>
    <n v="17035"/>
    <x v="2"/>
    <x v="16"/>
    <s v="Kahlua"/>
    <n v="23.07"/>
    <n v="29.99"/>
    <n v="1750"/>
    <n v="60645"/>
    <n v="1399080.15"/>
    <n v="59771"/>
    <n v="1844950.29"/>
    <n v="504735.06"/>
    <n v="109817.06999999999"/>
    <n v="123780.22"/>
    <n v="445870.14000000013"/>
    <n v="24.167054387140162"/>
    <x v="16"/>
    <n v="1.3186880608662772"/>
  </r>
  <r>
    <n v="3960"/>
    <x v="3"/>
    <x v="17"/>
    <s v="Baileys Irish Cream"/>
    <n v="21.73"/>
    <n v="33.99"/>
    <n v="1750"/>
    <n v="64249"/>
    <n v="1396130.77"/>
    <n v="65184"/>
    <n v="2068091.16"/>
    <n v="494487.65"/>
    <n v="119767.49"/>
    <n v="257032.07"/>
    <n v="671960.3899999999"/>
    <n v="32.491816753377542"/>
    <x v="17"/>
    <n v="1.4813018983887876"/>
  </r>
  <r>
    <n v="3960"/>
    <x v="3"/>
    <x v="18"/>
    <s v="Crown Royal"/>
    <n v="28.88"/>
    <n v="39.99"/>
    <n v="1750"/>
    <n v="47546"/>
    <n v="1373128.48"/>
    <n v="47966"/>
    <n v="1884307.34"/>
    <n v="596574.93000000005"/>
    <n v="88129.8"/>
    <n v="257032.07"/>
    <n v="511178.8600000001"/>
    <n v="27.128210411789834"/>
    <x v="18"/>
    <n v="1.3722731466468456"/>
  </r>
  <r>
    <n v="3960"/>
    <x v="3"/>
    <x v="19"/>
    <s v="Capt Morgan Original Barrel"/>
    <n v="16.66"/>
    <n v="21.99"/>
    <n v="1750"/>
    <n v="79078"/>
    <n v="1317439.48"/>
    <n v="79042"/>
    <n v="1635666.58"/>
    <n v="121065.24999999999"/>
    <n v="145234.95000000001"/>
    <n v="257032.07"/>
    <n v="318227.10000000009"/>
    <n v="19.455499298640685"/>
    <x v="19"/>
    <n v="1.2415496915273863"/>
  </r>
  <r>
    <n v="480"/>
    <x v="4"/>
    <x v="20"/>
    <s v="Bombay Sapphire Gin"/>
    <n v="22.38"/>
    <n v="29.99"/>
    <n v="1750"/>
    <n v="57349"/>
    <n v="1283470.6200000001"/>
    <n v="56888"/>
    <n v="1766391.1199999999"/>
    <n v="460087.95"/>
    <n v="104524.54"/>
    <n v="89286.27"/>
    <n v="482920.49999999977"/>
    <n v="27.339386760504087"/>
    <x v="20"/>
    <n v="1.3762614371336368"/>
  </r>
  <r>
    <n v="480"/>
    <x v="4"/>
    <x v="21"/>
    <s v="Grey Goose Vodka"/>
    <n v="38.270000000000003"/>
    <n v="49.99"/>
    <n v="1750"/>
    <n v="33388"/>
    <n v="1277758.76"/>
    <n v="32945"/>
    <n v="1699669.55"/>
    <n v="589137.79"/>
    <n v="60533.43"/>
    <n v="89286.27"/>
    <n v="421910.79000000004"/>
    <n v="24.823106938639928"/>
    <x v="21"/>
    <n v="1.3301959675079824"/>
  </r>
  <r>
    <n v="8664"/>
    <x v="8"/>
    <x v="22"/>
    <s v="Stolichnaya"/>
    <n v="19.52"/>
    <n v="24.99"/>
    <n v="1750"/>
    <n v="61936"/>
    <n v="1208990.72"/>
    <n v="61323"/>
    <n v="1528730.27"/>
    <n v="392353.54"/>
    <n v="112669.45"/>
    <n v="18544.490000000002"/>
    <n v="319739.55000000005"/>
    <n v="20.915367234796761"/>
    <x v="22"/>
    <n v="1.264468159027722"/>
  </r>
  <r>
    <n v="480"/>
    <x v="4"/>
    <x v="23"/>
    <s v="Grey Goose Vodka"/>
    <n v="20.14"/>
    <n v="32.99"/>
    <n v="1000"/>
    <n v="59878"/>
    <n v="1205942.92"/>
    <n v="58013"/>
    <n v="1736610.87"/>
    <n v="294049.49"/>
    <n v="60913.65"/>
    <n v="89286.27"/>
    <n v="530667.95000000019"/>
    <n v="30.557677552715084"/>
    <x v="23"/>
    <n v="1.4400440030776915"/>
  </r>
  <r>
    <n v="12546"/>
    <x v="5"/>
    <x v="24"/>
    <s v="Pinnacle Vodka"/>
    <n v="11.76"/>
    <n v="16.989999999999998"/>
    <n v="1750"/>
    <n v="101480"/>
    <n v="1193404.8"/>
    <n v="98938"/>
    <n v="1624366.6199999999"/>
    <n v="306439.94"/>
    <n v="181782.13"/>
    <n v="123880.97"/>
    <n v="430961.81999999983"/>
    <n v="26.531068460394724"/>
    <x v="24"/>
    <n v="1.3611195631189013"/>
  </r>
  <r>
    <n v="12546"/>
    <x v="5"/>
    <x v="25"/>
    <s v="Canadian Club"/>
    <n v="12.21"/>
    <n v="16.989999999999998"/>
    <n v="1750"/>
    <n v="97473"/>
    <n v="1190145.33"/>
    <n v="94960"/>
    <n v="1554498.4"/>
    <n v="307670.2"/>
    <n v="174471.93"/>
    <n v="123880.97"/>
    <n v="364353.06999999983"/>
    <n v="23.438626247540675"/>
    <x v="25"/>
    <n v="1.3061416625480518"/>
  </r>
  <r>
    <n v="7245"/>
    <x v="9"/>
    <x v="26"/>
    <s v="Jose Cuervo Especial"/>
    <n v="19.690000000000001"/>
    <n v="25.99"/>
    <n v="1750"/>
    <n v="59088"/>
    <n v="1163442.72"/>
    <n v="58610"/>
    <n v="1549701.9"/>
    <n v="431497.81"/>
    <n v="107685.03"/>
    <n v="38994.78"/>
    <n v="386259.17999999993"/>
    <n v="24.924740687225068"/>
    <x v="26"/>
    <n v="1.3319967312185339"/>
  </r>
  <r>
    <n v="480"/>
    <x v="4"/>
    <x v="27"/>
    <s v="Bacardi Superior Rum"/>
    <n v="14.49"/>
    <n v="19.989999999999998"/>
    <n v="1750"/>
    <n v="76389"/>
    <n v="1106876.6100000001"/>
    <n v="77041"/>
    <n v="1657809.59"/>
    <n v="342678.85"/>
    <n v="141551.60999999999"/>
    <n v="89286.27"/>
    <n v="550932.98"/>
    <n v="33.2325849315421"/>
    <x v="27"/>
    <n v="1.4977365814966492"/>
  </r>
  <r>
    <n v="8112"/>
    <x v="10"/>
    <x v="28"/>
    <s v="Veuve Clicquot Brut Yellow"/>
    <n v="27.2"/>
    <n v="39.99"/>
    <n v="750"/>
    <n v="40380"/>
    <n v="1098336"/>
    <n v="38506"/>
    <n v="1584665.41"/>
    <n v="349562.06"/>
    <n v="4316.3599999999997"/>
    <n v="48347.26"/>
    <n v="486329.40999999992"/>
    <n v="30.689722065681991"/>
    <x v="28"/>
    <n v="1.4427874621245229"/>
  </r>
  <r>
    <n v="3960"/>
    <x v="3"/>
    <x v="29"/>
    <s v="Baileys Irish Cream"/>
    <n v="14.72"/>
    <n v="19.989999999999998"/>
    <n v="750"/>
    <n v="72952"/>
    <n v="1073853.4399999999"/>
    <n v="73122"/>
    <n v="1456174.78"/>
    <n v="340626.12999999995"/>
    <n v="57570.69"/>
    <n v="257032.07"/>
    <n v="382321.34000000008"/>
    <n v="26.255182087413992"/>
    <x v="29"/>
    <n v="1.3560274854639383"/>
  </r>
  <r>
    <n v="7245"/>
    <x v="9"/>
    <x v="30"/>
    <s v="Three Olives Vodka"/>
    <n v="13.43"/>
    <n v="18.989999999999998"/>
    <n v="1750"/>
    <n v="77066"/>
    <n v="1034996.38"/>
    <n v="74722"/>
    <n v="1408627.78"/>
    <n v="331726.62999999995"/>
    <n v="137288.57999999999"/>
    <n v="38994.78"/>
    <n v="373631.4"/>
    <n v="26.524494639740816"/>
    <x v="30"/>
    <n v="1.3609977843594003"/>
  </r>
  <r>
    <n v="11567"/>
    <x v="11"/>
    <x v="31"/>
    <s v="Skyy Vodka"/>
    <n v="15.74"/>
    <n v="19.989999999999998"/>
    <n v="1750"/>
    <n v="65382"/>
    <n v="1029112.6799999999"/>
    <n v="64388"/>
    <n v="1327401.1199999999"/>
    <n v="352821.77999999997"/>
    <n v="118298.37"/>
    <n v="20964.810000000001"/>
    <n v="298288.43999999994"/>
    <n v="22.471612800808842"/>
    <x v="31"/>
    <n v="1.2898501260328461"/>
  </r>
  <r>
    <n v="8112"/>
    <x v="10"/>
    <x v="32"/>
    <s v="Moet &amp; Chandon Nectar Imp Rs"/>
    <n v="34.01"/>
    <n v="52.99"/>
    <n v="750"/>
    <n v="29829"/>
    <n v="1014484.29"/>
    <n v="29498"/>
    <n v="1533634.52"/>
    <n v="132343.67000000001"/>
    <n v="3314.23"/>
    <n v="48347.26"/>
    <n v="519150.23"/>
    <n v="33.850974481195166"/>
    <x v="32"/>
    <n v="1.5117380674273428"/>
  </r>
  <r>
    <n v="17035"/>
    <x v="2"/>
    <x v="33"/>
    <s v="Beefeater"/>
    <n v="21.25"/>
    <n v="26.99"/>
    <n v="1750"/>
    <n v="46163"/>
    <n v="980963.75"/>
    <n v="44762"/>
    <n v="1177834.3799999999"/>
    <n v="367508.00999999995"/>
    <n v="82244.160000000003"/>
    <n v="123780.22"/>
    <n v="196870.62999999989"/>
    <n v="16.714627569285241"/>
    <x v="33"/>
    <n v="1.2006910347094883"/>
  </r>
  <r>
    <n v="8004"/>
    <x v="12"/>
    <x v="34"/>
    <s v="Fireball Cinnamon Whisky"/>
    <n v="11.1"/>
    <n v="13.99"/>
    <n v="750"/>
    <n v="87954"/>
    <n v="976289.4"/>
    <n v="84289"/>
    <n v="1174428.3600000001"/>
    <n v="257643.31"/>
    <n v="66360.95"/>
    <n v="50293.62"/>
    <n v="198138.96000000008"/>
    <n v="16.871098037857333"/>
    <x v="34"/>
    <n v="1.2029510511944512"/>
  </r>
  <r>
    <n v="17035"/>
    <x v="2"/>
    <x v="35"/>
    <s v="Malibu Rum"/>
    <n v="15.82"/>
    <n v="21.99"/>
    <n v="1750"/>
    <n v="61639"/>
    <n v="975128.98"/>
    <n v="60102"/>
    <n v="1293182.98"/>
    <n v="315290.18"/>
    <n v="110429.45"/>
    <n v="123780.22"/>
    <n v="318054"/>
    <n v="24.594663316710218"/>
    <x v="35"/>
    <n v="1.3261660831780429"/>
  </r>
  <r>
    <n v="480"/>
    <x v="4"/>
    <x v="36"/>
    <s v="Bacardi Superior Rum Trav"/>
    <n v="14.17"/>
    <n v="17.989999999999998"/>
    <n v="1750"/>
    <n v="68294"/>
    <n v="967725.98"/>
    <n v="75147"/>
    <n v="1323223.53"/>
    <n v="177578.65"/>
    <n v="138074.09"/>
    <n v="89286.27"/>
    <n v="355497.55000000005"/>
    <n v="26.866023913586247"/>
    <x v="36"/>
    <n v="1.3673535250133515"/>
  </r>
  <r>
    <n v="4425"/>
    <x v="1"/>
    <x v="37"/>
    <s v="Tito's Handmade Vodka"/>
    <n v="13.76"/>
    <n v="18.989999999999998"/>
    <n v="750"/>
    <n v="69299"/>
    <n v="953554.24"/>
    <n v="70603"/>
    <n v="1355204.97"/>
    <n v="331321.58999999997"/>
    <n v="55584.909999999996"/>
    <n v="144929.24"/>
    <n v="401650.73"/>
    <n v="29.637637028441532"/>
    <x v="37"/>
    <n v="1.4212143506383024"/>
  </r>
  <r>
    <n v="1128"/>
    <x v="0"/>
    <x v="38"/>
    <s v="Jack Daniels No 7 Black"/>
    <n v="15.93"/>
    <n v="22.99"/>
    <n v="750"/>
    <n v="52932"/>
    <n v="843206.76"/>
    <n v="53206"/>
    <n v="1255188.94"/>
    <n v="394500.86"/>
    <n v="41888.06"/>
    <n v="68601.679999999993"/>
    <n v="411982.17999999993"/>
    <n v="32.822323944313908"/>
    <x v="38"/>
    <n v="1.4885897499208853"/>
  </r>
  <r>
    <n v="12546"/>
    <x v="5"/>
    <x v="39"/>
    <s v="Makers Mark"/>
    <n v="20.45"/>
    <n v="26.99"/>
    <n v="750"/>
    <n v="41048"/>
    <n v="839431.6"/>
    <n v="37615"/>
    <n v="1034144.85"/>
    <n v="396827.64999999997"/>
    <n v="29615.599999999999"/>
    <n v="123880.97"/>
    <n v="194713.25"/>
    <n v="18.828431046192417"/>
    <x v="39"/>
    <n v="1.231958446644134"/>
  </r>
  <r>
    <n v="8004"/>
    <x v="12"/>
    <x v="40"/>
    <s v="Fireball Cinnamon Whisky"/>
    <n v="17.14"/>
    <n v="23.99"/>
    <n v="1750"/>
    <n v="44198"/>
    <n v="757553.72"/>
    <n v="43533"/>
    <n v="1093841.67"/>
    <n v="364814.63999999996"/>
    <n v="79984.58"/>
    <n v="50293.62"/>
    <n v="336287.94999999995"/>
    <n v="30.743750144387892"/>
    <x v="40"/>
    <n v="1.4439130072518158"/>
  </r>
  <r>
    <n v="17035"/>
    <x v="2"/>
    <x v="41"/>
    <s v="The Glenlivet 12 Yr Single"/>
    <n v="53.96"/>
    <n v="67.989999999999995"/>
    <n v="1750"/>
    <n v="13759"/>
    <n v="742435.64"/>
    <n v="13210"/>
    <n v="910688.89999999991"/>
    <n v="453044.27999999997"/>
    <n v="24275.31"/>
    <n v="123780.22"/>
    <n v="168253.25999999989"/>
    <n v="18.475382756943663"/>
    <x v="41"/>
    <n v="1.2266233609151629"/>
  </r>
  <r>
    <n v="3960"/>
    <x v="3"/>
    <x v="42"/>
    <s v="Crown Royal"/>
    <n v="17.59"/>
    <n v="22.99"/>
    <n v="750"/>
    <n v="41893"/>
    <n v="736897.87"/>
    <n v="41506"/>
    <n v="967005.94"/>
    <n v="361149.79"/>
    <n v="32678.12"/>
    <n v="257032.07"/>
    <n v="230108.06999999995"/>
    <n v="23.795931387970583"/>
    <x v="42"/>
    <n v="1.3122658910657456"/>
  </r>
  <r>
    <n v="17035"/>
    <x v="2"/>
    <x v="43"/>
    <s v="Kahlua"/>
    <n v="14.84"/>
    <n v="18.989999999999998"/>
    <n v="750"/>
    <n v="48583"/>
    <n v="720971.72"/>
    <n v="48615"/>
    <n v="932815.85"/>
    <n v="323296.75999999995"/>
    <n v="38272.730000000003"/>
    <n v="123780.22"/>
    <n v="211844.13"/>
    <n v="22.710176933635935"/>
    <x v="43"/>
    <n v="1.2938314002108156"/>
  </r>
  <r>
    <n v="3960"/>
    <x v="3"/>
    <x v="44"/>
    <s v="Smirnoff 80 Proof"/>
    <n v="13.95"/>
    <n v="19.989999999999998"/>
    <n v="1750"/>
    <n v="50962"/>
    <n v="710919.9"/>
    <n v="64266"/>
    <n v="1210481.3400000001"/>
    <n v="298050.95999999996"/>
    <n v="118078.45"/>
    <n v="257032.07"/>
    <n v="499561.44000000006"/>
    <n v="41.269652285594091"/>
    <x v="44"/>
    <n v="1.7026972236956655"/>
  </r>
  <r>
    <n v="1392"/>
    <x v="13"/>
    <x v="45"/>
    <s v="Svedka Vodka"/>
    <n v="14.28"/>
    <n v="17.989999999999998"/>
    <n v="1750"/>
    <n v="48481"/>
    <n v="692308.68"/>
    <n v="47805"/>
    <n v="875307.95"/>
    <n v="271014.43"/>
    <n v="87832.83"/>
    <n v="79528.990000000005"/>
    <n v="182999.2699999999"/>
    <n v="20.906844271207625"/>
    <x v="45"/>
    <n v="1.2643319017753756"/>
  </r>
  <r>
    <n v="8004"/>
    <x v="12"/>
    <x v="46"/>
    <s v="Platinum 7X Distilled Vodka"/>
    <n v="9.6199999999999992"/>
    <n v="12.99"/>
    <n v="1750"/>
    <n v="71899"/>
    <n v="691668.38"/>
    <n v="70351"/>
    <n v="914148.49"/>
    <n v="232302.78"/>
    <n v="129253.37"/>
    <n v="50293.62"/>
    <n v="222480.11"/>
    <n v="24.337414811022658"/>
    <x v="46"/>
    <n v="1.3216571935816988"/>
  </r>
  <r>
    <n v="1392"/>
    <x v="13"/>
    <x v="47"/>
    <s v="Black Velvet Canadian Whisky"/>
    <n v="9.41"/>
    <n v="12.99"/>
    <n v="1750"/>
    <n v="73227"/>
    <n v="689066.07"/>
    <n v="72043"/>
    <n v="948838.57"/>
    <n v="229797.43"/>
    <n v="132364.71"/>
    <n v="79528.990000000005"/>
    <n v="259772.5"/>
    <n v="27.377944806775723"/>
    <x v="47"/>
    <n v="1.3769921511300069"/>
  </r>
  <r>
    <n v="4425"/>
    <x v="1"/>
    <x v="48"/>
    <s v="Josh Cellars Cab Svgn Sonoma"/>
    <n v="8.44"/>
    <n v="12.99"/>
    <n v="750"/>
    <n v="80030"/>
    <n v="675453.2"/>
    <n v="78392"/>
    <n v="1095045.04"/>
    <n v="199092.27"/>
    <n v="8799.82"/>
    <n v="144929.24"/>
    <n v="419591.84000000008"/>
    <n v="38.31731341388479"/>
    <x v="48"/>
    <n v="1.6212004621489693"/>
  </r>
  <r>
    <n v="9552"/>
    <x v="14"/>
    <x v="49"/>
    <s v="Zhenka 80 Proof"/>
    <n v="7.93"/>
    <n v="9.99"/>
    <n v="1750"/>
    <n v="81447"/>
    <n v="645874.71"/>
    <n v="81723"/>
    <n v="816412.77"/>
    <n v="171058.77"/>
    <n v="150149.63"/>
    <n v="55551.82"/>
    <n v="170538.06000000006"/>
    <n v="20.888705599252209"/>
    <x v="49"/>
    <n v="1.2640420152075627"/>
  </r>
  <r>
    <n v="1128"/>
    <x v="0"/>
    <x v="50"/>
    <s v="Jack Daniels No 7 Black"/>
    <n v="19.84"/>
    <n v="29.99"/>
    <n v="1000"/>
    <n v="32554"/>
    <n v="645871.35999999999"/>
    <n v="32064"/>
    <n v="937915.36"/>
    <n v="253234.69999999998"/>
    <n v="33667.199999999997"/>
    <n v="68601.679999999993"/>
    <n v="292044"/>
    <n v="31.137564481298185"/>
    <x v="50"/>
    <n v="1.4521705374890752"/>
  </r>
  <r>
    <n v="3960"/>
    <x v="3"/>
    <x v="51"/>
    <s v="Seagrams VO"/>
    <n v="13.48"/>
    <n v="16.989999999999998"/>
    <n v="1750"/>
    <n v="47654"/>
    <n v="642375.92000000004"/>
    <n v="47446"/>
    <n v="902489.53999999992"/>
    <n v="273169.25999999995"/>
    <n v="87173.569999999992"/>
    <n v="257032.07"/>
    <n v="260113.61999999988"/>
    <n v="28.82178778493099"/>
    <x v="51"/>
    <n v="1.4049243004003011"/>
  </r>
  <r>
    <n v="660"/>
    <x v="15"/>
    <x v="52"/>
    <s v="Canadian Ltd"/>
    <n v="7.19"/>
    <n v="10.49"/>
    <n v="1750"/>
    <n v="86887"/>
    <n v="624717.53"/>
    <n v="86195"/>
    <n v="899110.55"/>
    <n v="183132.56"/>
    <n v="158367.21"/>
    <n v="17932.330000000002"/>
    <n v="274393.02"/>
    <n v="30.51827386521046"/>
    <x v="52"/>
    <n v="1.439227341675525"/>
  </r>
  <r>
    <n v="1392"/>
    <x v="13"/>
    <x v="53"/>
    <s v="R M Woodbridge Chard Cal"/>
    <n v="6.03"/>
    <n v="8.99"/>
    <n v="1500"/>
    <n v="101547"/>
    <n v="612328.41"/>
    <n v="101339"/>
    <n v="1016328.61"/>
    <n v="161300.35"/>
    <n v="22776.05"/>
    <n v="79528.990000000005"/>
    <n v="404000.19999999995"/>
    <n v="39.750942364989605"/>
    <x v="53"/>
    <n v="1.6597769977715062"/>
  </r>
  <r>
    <n v="3960"/>
    <x v="3"/>
    <x v="54"/>
    <s v="Ciroc Apple Vodka"/>
    <n v="19.829999999999998"/>
    <n v="28.99"/>
    <n v="750"/>
    <n v="30830"/>
    <n v="611358.9"/>
    <n v="29647"/>
    <n v="748067.53"/>
    <n v="157601.68"/>
    <n v="23348.15"/>
    <n v="257032.07"/>
    <n v="136708.63"/>
    <n v="18.27490494073443"/>
    <x v="54"/>
    <n v="1.2236143613841231"/>
  </r>
  <r>
    <n v="3960"/>
    <x v="3"/>
    <x v="55"/>
    <s v="Capt Morgan Spiced Rum"/>
    <n v="11.19"/>
    <n v="13.99"/>
    <n v="750"/>
    <n v="54552"/>
    <n v="610436.88"/>
    <n v="55710"/>
    <n v="862422.9"/>
    <n v="241540.93"/>
    <n v="43861.64"/>
    <n v="257032.07"/>
    <n v="251986.02000000002"/>
    <n v="29.218382304087704"/>
    <x v="55"/>
    <n v="1.4127961927857309"/>
  </r>
  <r>
    <n v="1128"/>
    <x v="0"/>
    <x v="56"/>
    <s v="Jack Daniels Tennessee Honey"/>
    <n v="18.100000000000001"/>
    <n v="22.99"/>
    <n v="750"/>
    <n v="33715"/>
    <n v="610241.5"/>
    <n v="32969"/>
    <n v="771010.30999999994"/>
    <n v="303753.14999999997"/>
    <n v="25959.91"/>
    <n v="68601.679999999993"/>
    <n v="160768.80999999994"/>
    <n v="20.851706898705409"/>
    <x v="56"/>
    <n v="1.2634511254970366"/>
  </r>
  <r>
    <n v="12546"/>
    <x v="5"/>
    <x v="57"/>
    <s v="Makers Mark"/>
    <n v="34.299999999999997"/>
    <n v="51.99"/>
    <n v="1750"/>
    <n v="17537"/>
    <n v="601519.1"/>
    <n v="16089"/>
    <n v="823521.11"/>
    <n v="432234.78"/>
    <n v="29564.92"/>
    <n v="123880.97"/>
    <n v="222002.01"/>
    <n v="26.957658681026402"/>
    <x v="57"/>
    <n v="1.3690689289833025"/>
  </r>
  <r>
    <n v="4425"/>
    <x v="1"/>
    <x v="58"/>
    <s v="Oyster Bay Svgn Bl Marlboro"/>
    <n v="6.59"/>
    <n v="9.9499999999999993"/>
    <n v="750"/>
    <n v="91140"/>
    <n v="600612.6"/>
    <n v="90267"/>
    <n v="890334.41"/>
    <n v="124833.98"/>
    <n v="10138.880000000001"/>
    <n v="144929.24"/>
    <n v="289721.81000000006"/>
    <n v="32.540785433643975"/>
    <x v="58"/>
    <n v="1.482377176236396"/>
  </r>
  <r>
    <n v="6785"/>
    <x v="16"/>
    <x v="59"/>
    <s v="Cavit Pinot Grigio"/>
    <n v="6.75"/>
    <n v="9.99"/>
    <n v="1500"/>
    <n v="88752"/>
    <n v="599076"/>
    <n v="87974"/>
    <n v="945345.02"/>
    <n v="164272.29"/>
    <n v="19771.27"/>
    <n v="13605.41"/>
    <n v="346269.02"/>
    <n v="36.628851125698006"/>
    <x v="59"/>
    <n v="1.5780051612817072"/>
  </r>
  <r>
    <n v="8112"/>
    <x v="10"/>
    <x v="60"/>
    <s v="Hennessy Privilege VSOP"/>
    <n v="33.33"/>
    <n v="45.99"/>
    <n v="750"/>
    <n v="17838"/>
    <n v="594540.54"/>
    <n v="18005"/>
    <n v="858571.95"/>
    <n v="177136.37"/>
    <n v="14178.85"/>
    <n v="48347.26"/>
    <n v="264031.40999999992"/>
    <n v="30.752391805951724"/>
    <x v="60"/>
    <n v="1.4440931984217593"/>
  </r>
  <r>
    <n v="4425"/>
    <x v="1"/>
    <x v="61"/>
    <s v="Tito's Handmade Vodka"/>
    <n v="16.54"/>
    <n v="23.99"/>
    <n v="1000"/>
    <n v="35922"/>
    <n v="594149.88"/>
    <n v="34901"/>
    <n v="842326.99"/>
    <n v="253126.18"/>
    <n v="36646.050000000003"/>
    <n v="144929.24"/>
    <n v="248177.11"/>
    <n v="29.463274114011234"/>
    <x v="61"/>
    <n v="1.4177011867779894"/>
  </r>
  <r>
    <n v="17035"/>
    <x v="2"/>
    <x v="62"/>
    <s v="Absolut 80 Proof"/>
    <n v="12.59"/>
    <n v="16.989999999999998"/>
    <n v="750"/>
    <n v="45969"/>
    <n v="578749.71000000008"/>
    <n v="44406"/>
    <n v="785296.94"/>
    <n v="270297.42"/>
    <n v="34961.129999999997"/>
    <n v="123780.22"/>
    <n v="206547.22999999986"/>
    <n v="26.301799928062863"/>
    <x v="62"/>
    <n v="1.3568852414630148"/>
  </r>
  <r>
    <n v="8112"/>
    <x v="10"/>
    <x v="63"/>
    <s v="Moet &amp; Chandon Imperial"/>
    <n v="23.97"/>
    <n v="34.99"/>
    <n v="750"/>
    <n v="24088"/>
    <n v="577389.36"/>
    <n v="23290"/>
    <n v="834892.1"/>
    <n v="249582.16"/>
    <n v="2606.5300000000002"/>
    <n v="48347.26"/>
    <n v="257502.74"/>
    <n v="30.842637030581553"/>
    <x v="63"/>
    <n v="1.445977632840342"/>
  </r>
  <r>
    <n v="12546"/>
    <x v="5"/>
    <x v="64"/>
    <s v="Knob Creek Bourbon"/>
    <n v="22.55"/>
    <n v="29.99"/>
    <n v="750"/>
    <n v="25540"/>
    <n v="575927"/>
    <n v="22144"/>
    <n v="684455.55999999994"/>
    <n v="350154.70999999996"/>
    <n v="17438.07"/>
    <n v="123880.97"/>
    <n v="108528.55999999994"/>
    <n v="15.856187945934716"/>
    <x v="64"/>
    <n v="1.1884415212344619"/>
  </r>
  <r>
    <n v="7239"/>
    <x v="17"/>
    <x v="65"/>
    <s v="Cointreau Liqueur"/>
    <n v="22.05"/>
    <n v="29.99"/>
    <n v="750"/>
    <n v="25361"/>
    <n v="559210.05000000005"/>
    <n v="24770"/>
    <n v="763368.29999999993"/>
    <n v="351898.27"/>
    <n v="19504.75"/>
    <n v="16978.669999999998"/>
    <n v="204158.24999999988"/>
    <n v="26.744397167134121"/>
    <x v="65"/>
    <n v="1.3650832992003628"/>
  </r>
  <r>
    <n v="7239"/>
    <x v="17"/>
    <x v="66"/>
    <s v="Remy Martin VSOP Cognac"/>
    <n v="27.77"/>
    <n v="34.99"/>
    <n v="750"/>
    <n v="19910"/>
    <n v="552900.70000000007"/>
    <n v="18637"/>
    <n v="665392.63"/>
    <n v="204514.67"/>
    <n v="14677.69"/>
    <n v="16978.669999999998"/>
    <n v="112491.92999999993"/>
    <n v="16.906097983081047"/>
    <x v="66"/>
    <n v="1.2034577456675311"/>
  </r>
  <r>
    <n v="4425"/>
    <x v="1"/>
    <x v="67"/>
    <s v="Santa Margherita Pnt Grigio"/>
    <n v="11.89"/>
    <n v="19.989999999999998"/>
    <n v="750"/>
    <n v="46257"/>
    <n v="549995.73"/>
    <n v="46511"/>
    <n v="923055.25"/>
    <n v="185950.74"/>
    <n v="5216.4000000000015"/>
    <n v="144929.24"/>
    <n v="373059.52"/>
    <n v="40.415730261000085"/>
    <x v="67"/>
    <n v="1.6782953024017113"/>
  </r>
  <r>
    <n v="8664"/>
    <x v="8"/>
    <x v="68"/>
    <s v="Stolichnaya Razberi"/>
    <n v="19.829999999999998"/>
    <n v="24.99"/>
    <n v="1750"/>
    <n v="27479"/>
    <n v="544908.56999999995"/>
    <n v="27622"/>
    <n v="700960.78"/>
    <n v="298569.61"/>
    <n v="50751.81"/>
    <n v="18544.490000000002"/>
    <n v="156052.21000000008"/>
    <n v="22.262616461936723"/>
    <x v="68"/>
    <n v="1.2863823742027036"/>
  </r>
  <r>
    <n v="1128"/>
    <x v="0"/>
    <x v="69"/>
    <s v="Jack Daniels Tennessee Honey"/>
    <n v="28.02"/>
    <n v="38.99"/>
    <n v="1750"/>
    <n v="19219"/>
    <n v="538516.38"/>
    <n v="18250"/>
    <n v="701171.5"/>
    <n v="345701.2"/>
    <n v="33536.43"/>
    <n v="68601.679999999993"/>
    <n v="162655.12"/>
    <n v="23.197622835497452"/>
    <x v="69"/>
    <n v="1.3020430316344322"/>
  </r>
  <r>
    <n v="3960"/>
    <x v="3"/>
    <x v="70"/>
    <s v="Bulleit Bourbon"/>
    <n v="18.510000000000002"/>
    <n v="25.99"/>
    <n v="750"/>
    <n v="28421"/>
    <n v="526072.71"/>
    <n v="27204"/>
    <n v="724379.96"/>
    <n v="301943.56"/>
    <n v="21421.64"/>
    <n v="257032.07"/>
    <n v="198307.25"/>
    <n v="27.376136965467683"/>
    <x v="70"/>
    <n v="1.3769578733707741"/>
  </r>
  <r>
    <n v="3089"/>
    <x v="18"/>
    <x v="71"/>
    <s v="Jagermeister Liqueur"/>
    <n v="11.76"/>
    <n v="15.99"/>
    <n v="750"/>
    <n v="44330"/>
    <n v="521320.8"/>
    <n v="41133"/>
    <n v="661672.67000000004"/>
    <n v="253884.34"/>
    <n v="32383.34"/>
    <n v="8549.5499999999993"/>
    <n v="140351.87000000005"/>
    <n v="21.21167706684939"/>
    <x v="71"/>
    <n v="1.269223614327301"/>
  </r>
  <r>
    <n v="3252"/>
    <x v="19"/>
    <x v="72"/>
    <s v="Apothic Winemakers Red Blend"/>
    <n v="5.44"/>
    <n v="9.99"/>
    <n v="750"/>
    <n v="94779"/>
    <n v="515597.76"/>
    <n v="91600"/>
    <n v="812899.38"/>
    <n v="143899.93"/>
    <n v="10283.26"/>
    <n v="61966.91"/>
    <n v="297301.62"/>
    <n v="36.572991358413873"/>
    <x v="72"/>
    <n v="1.576615422068552"/>
  </r>
  <r>
    <n v="3664"/>
    <x v="20"/>
    <x v="73"/>
    <s v="Hendrick's Gin"/>
    <n v="22.83"/>
    <n v="29.99"/>
    <n v="750"/>
    <n v="22352"/>
    <n v="510296.16"/>
    <n v="20847"/>
    <n v="632474.53"/>
    <n v="294114.64"/>
    <n v="16416.8"/>
    <n v="30234.420000000002"/>
    <n v="122178.37000000005"/>
    <n v="19.317516232629963"/>
    <x v="73"/>
    <n v="1.2394263950565492"/>
  </r>
  <r>
    <n v="12546"/>
    <x v="5"/>
    <x v="74"/>
    <s v="Hornitos Reposado Tequila"/>
    <n v="31.99"/>
    <n v="39.99"/>
    <n v="1750"/>
    <n v="15805"/>
    <n v="505601.95"/>
    <n v="15381"/>
    <n v="565522.19000000006"/>
    <n v="323365.62"/>
    <n v="28264.51"/>
    <n v="123880.97"/>
    <n v="59920.240000000049"/>
    <n v="10.595559477515822"/>
    <x v="74"/>
    <n v="1.1185126758312542"/>
  </r>
  <r>
    <n v="7245"/>
    <x v="9"/>
    <x v="75"/>
    <s v="Jose Cuervo Especial Silver"/>
    <n v="18.559999999999999"/>
    <n v="25.99"/>
    <n v="1750"/>
    <n v="26795"/>
    <n v="497315.2"/>
    <n v="25596"/>
    <n v="684036.03999999992"/>
    <n v="295186.90999999997"/>
    <n v="47031.43"/>
    <n v="38994.78"/>
    <n v="186720.83999999991"/>
    <n v="27.29693014420701"/>
    <x v="75"/>
    <n v="1.3754577378692625"/>
  </r>
  <r>
    <n v="3960"/>
    <x v="3"/>
    <x v="76"/>
    <s v="Gordons Vodka 80 Proof"/>
    <n v="8.52"/>
    <n v="12.99"/>
    <n v="1750"/>
    <n v="58309"/>
    <n v="496792.68"/>
    <n v="57845"/>
    <n v="724360.55"/>
    <n v="188936.74"/>
    <n v="106278.68"/>
    <n v="257032.07"/>
    <n v="227567.87000000005"/>
    <n v="31.416380972155377"/>
    <x v="76"/>
    <n v="1.4580741205768171"/>
  </r>
  <r>
    <n v="17035"/>
    <x v="2"/>
    <x v="77"/>
    <s v="Absolut Citron"/>
    <n v="18.93"/>
    <n v="24.99"/>
    <n v="1750"/>
    <n v="25959"/>
    <n v="491403.87"/>
    <n v="26222"/>
    <n v="658689.78"/>
    <n v="288436.23"/>
    <n v="48180.15"/>
    <n v="123780.22"/>
    <n v="167285.91000000003"/>
    <n v="25.396767200487009"/>
    <x v="77"/>
    <n v="1.3404244862784658"/>
  </r>
  <r>
    <n v="3924"/>
    <x v="21"/>
    <x v="78"/>
    <s v="Burnetts Vodka"/>
    <n v="8.26"/>
    <n v="10.49"/>
    <n v="1750"/>
    <n v="57575"/>
    <n v="475569.5"/>
    <n v="57067"/>
    <n v="648535.32999999996"/>
    <n v="182200.23"/>
    <n v="104847.72"/>
    <n v="14069.87"/>
    <n v="172965.82999999996"/>
    <n v="26.670224735482023"/>
    <x v="78"/>
    <n v="1.3637025292833118"/>
  </r>
  <r>
    <n v="3089"/>
    <x v="18"/>
    <x v="79"/>
    <s v="Jagermeister Liqueur"/>
    <n v="25.92"/>
    <n v="34.99"/>
    <n v="1750"/>
    <n v="18298"/>
    <n v="474284.16000000003"/>
    <n v="18082"/>
    <n v="621256.18000000005"/>
    <n v="318571.82"/>
    <n v="33226.629999999997"/>
    <n v="8549.5499999999993"/>
    <n v="146972.02000000002"/>
    <n v="23.657232673323268"/>
    <x v="79"/>
    <n v="1.3098817805764376"/>
  </r>
  <r>
    <n v="480"/>
    <x v="4"/>
    <x v="80"/>
    <s v="Bacardi Superior Rum"/>
    <n v="7.93"/>
    <n v="11.99"/>
    <n v="750"/>
    <n v="58816"/>
    <n v="466410.88"/>
    <n v="58320"/>
    <n v="643474.80000000005"/>
    <n v="167950.57"/>
    <n v="45919.42"/>
    <n v="89286.27"/>
    <n v="177063.92000000004"/>
    <n v="27.516838266238246"/>
    <x v="80"/>
    <n v="1.3796307667608441"/>
  </r>
  <r>
    <n v="9165"/>
    <x v="7"/>
    <x v="81"/>
    <s v="MezzaCorona Pnt Grigio"/>
    <n v="6.83"/>
    <n v="9.9700000000000006"/>
    <n v="1500"/>
    <n v="68084"/>
    <n v="465013.72"/>
    <n v="67195"/>
    <n v="695816.41"/>
    <n v="155747.37"/>
    <n v="15097.470000000001"/>
    <n v="68054.7"/>
    <n v="230802.69000000006"/>
    <n v="33.170055589807099"/>
    <x v="81"/>
    <n v="1.496335226410094"/>
  </r>
  <r>
    <n v="3664"/>
    <x v="20"/>
    <x v="82"/>
    <s v="Sailor Jerry Spiced Navy Rum"/>
    <n v="17.510000000000002"/>
    <n v="24.99"/>
    <n v="1750"/>
    <n v="25998"/>
    <n v="455224.98"/>
    <n v="23008"/>
    <n v="575754.91999999993"/>
    <n v="288223.98"/>
    <n v="42276.159999999996"/>
    <n v="30234.420000000002"/>
    <n v="120529.93999999994"/>
    <n v="20.934244035639324"/>
    <x v="82"/>
    <n v="1.2647700484274829"/>
  </r>
  <r>
    <n v="10000"/>
    <x v="6"/>
    <x v="83"/>
    <s v="La Crema Chard Sonoma Cst"/>
    <n v="10.88"/>
    <n v="15.99"/>
    <n v="750"/>
    <n v="41274"/>
    <n v="449061.12"/>
    <n v="39387"/>
    <n v="658288.13"/>
    <n v="155090.72999999998"/>
    <n v="4415.6000000000004"/>
    <n v="17587.59"/>
    <n v="209227.01"/>
    <n v="31.783500334420435"/>
    <x v="83"/>
    <n v="1.4659210087036705"/>
  </r>
  <r>
    <n v="17035"/>
    <x v="2"/>
    <x v="84"/>
    <s v="Malibu Rum"/>
    <n v="9.2899999999999991"/>
    <n v="11.99"/>
    <n v="750"/>
    <n v="48121"/>
    <n v="447044.09"/>
    <n v="46557"/>
    <n v="598769.43000000005"/>
    <n v="181685.19"/>
    <n v="36656.769999999997"/>
    <n v="123780.22"/>
    <n v="151725.34000000003"/>
    <n v="25.339526769093741"/>
    <x v="84"/>
    <n v="1.3393968143052737"/>
  </r>
  <r>
    <n v="8112"/>
    <x v="10"/>
    <x v="85"/>
    <s v="Grand Marnier"/>
    <n v="19.850000000000001"/>
    <n v="28.99"/>
    <n v="750"/>
    <n v="22234"/>
    <n v="441344.89999999997"/>
    <n v="22623"/>
    <n v="687309.77"/>
    <n v="335050.77999999997"/>
    <n v="17815.45"/>
    <n v="48347.26"/>
    <n v="245964.87000000005"/>
    <n v="35.786610453682336"/>
    <x v="85"/>
    <n v="1.5573076068172536"/>
  </r>
  <r>
    <n v="2555"/>
    <x v="22"/>
    <x v="86"/>
    <s v="Amaretto DiSaronno"/>
    <n v="23.7"/>
    <n v="31.99"/>
    <n v="1750"/>
    <n v="18409"/>
    <n v="436293.3"/>
    <n v="18376"/>
    <n v="667168.24"/>
    <n v="306347.94"/>
    <n v="33767.5"/>
    <n v="5861.03"/>
    <n v="230874.94"/>
    <n v="34.605205427644457"/>
    <x v="86"/>
    <n v="1.5291737003524923"/>
  </r>
  <r>
    <n v="1392"/>
    <x v="13"/>
    <x v="87"/>
    <s v="Clos du Bois Chard"/>
    <n v="9.1999999999999993"/>
    <n v="13.99"/>
    <n v="1500"/>
    <n v="47153"/>
    <n v="433807.6"/>
    <n v="46069"/>
    <n v="701955.59"/>
    <n v="166739.16"/>
    <n v="10347.030000000001"/>
    <n v="79528.990000000005"/>
    <n v="268147.99"/>
    <n v="38.200135994358277"/>
    <x v="87"/>
    <n v="1.6181265381242744"/>
  </r>
  <r>
    <n v="8112"/>
    <x v="10"/>
    <x v="88"/>
    <s v="Belvedere Polish Vodka"/>
    <n v="34.119999999999997"/>
    <n v="42.99"/>
    <n v="1750"/>
    <n v="12713"/>
    <n v="433767.56"/>
    <n v="12218"/>
    <n v="536414.82000000007"/>
    <n v="282790.95"/>
    <n v="22452.639999999999"/>
    <n v="48347.26"/>
    <n v="102647.26000000007"/>
    <n v="19.135798671632536"/>
    <x v="88"/>
    <n v="1.2366411632995331"/>
  </r>
  <r>
    <n v="2561"/>
    <x v="23"/>
    <x v="89"/>
    <s v="The Macallan 12 Yr Old"/>
    <n v="42.21"/>
    <n v="62.99"/>
    <n v="750"/>
    <n v="10227"/>
    <n v="431681.67"/>
    <n v="9713"/>
    <n v="572039.87"/>
    <n v="344176.98"/>
    <n v="7651.83"/>
    <n v="9654.5"/>
    <n v="140358.20000000001"/>
    <n v="24.536436594882801"/>
    <x v="89"/>
    <n v="1.325142830363865"/>
  </r>
  <r>
    <n v="3960"/>
    <x v="3"/>
    <x v="90"/>
    <s v="Sambuca Romana"/>
    <n v="13.33"/>
    <n v="17.989999999999998"/>
    <n v="750"/>
    <n v="32375"/>
    <n v="431558.75"/>
    <n v="31816"/>
    <n v="606781.84"/>
    <n v="219853.86"/>
    <n v="25052.7"/>
    <n v="257032.07"/>
    <n v="175223.08999999997"/>
    <n v="28.877444651276967"/>
    <x v="90"/>
    <n v="1.4060237221467529"/>
  </r>
  <r>
    <n v="3960"/>
    <x v="3"/>
    <x v="91"/>
    <s v="Gordons London Dry"/>
    <n v="9.6199999999999992"/>
    <n v="14.99"/>
    <n v="1750"/>
    <n v="44631"/>
    <n v="429350.22"/>
    <n v="44434"/>
    <n v="643753.66"/>
    <n v="185732.19"/>
    <n v="81641.209999999992"/>
    <n v="257032.07"/>
    <n v="214403.44000000006"/>
    <n v="33.305199383254774"/>
    <x v="91"/>
    <n v="1.4993672531482576"/>
  </r>
  <r>
    <n v="3960"/>
    <x v="3"/>
    <x v="92"/>
    <s v="Capt Morgan Spiced Rum"/>
    <n v="14.7"/>
    <n v="19.989999999999998"/>
    <n v="1000"/>
    <n v="29200"/>
    <n v="429240"/>
    <n v="29238"/>
    <n v="584467.62"/>
    <n v="145247.34"/>
    <n v="30699.9"/>
    <n v="257032.07"/>
    <n v="155227.62"/>
    <n v="26.558805772679072"/>
    <x v="92"/>
    <n v="1.3616336315348057"/>
  </r>
  <r>
    <n v="3960"/>
    <x v="3"/>
    <x v="93"/>
    <s v="Seagrams 7 Crown"/>
    <n v="13.23"/>
    <n v="17.989999999999998"/>
    <n v="1750"/>
    <n v="32253"/>
    <n v="426707.19"/>
    <n v="32430"/>
    <n v="583415.69999999995"/>
    <n v="227105.75999999998"/>
    <n v="59584.78"/>
    <n v="257032.07"/>
    <n v="156708.50999999995"/>
    <n v="26.860523294110866"/>
    <x v="93"/>
    <n v="1.3672506901043779"/>
  </r>
  <r>
    <n v="3960"/>
    <x v="3"/>
    <x v="94"/>
    <s v="Johnnie Walker Blue Label"/>
    <n v="139.69999999999999"/>
    <n v="189.99"/>
    <n v="750"/>
    <n v="2963"/>
    <n v="413931.10000000003"/>
    <n v="2761"/>
    <n v="548648.39"/>
    <n v="399868.02"/>
    <n v="2176.61"/>
    <n v="257032.07"/>
    <n v="134717.28999999998"/>
    <n v="24.554394482047048"/>
    <x v="94"/>
    <n v="1.3254582465535931"/>
  </r>
  <r>
    <n v="17035"/>
    <x v="2"/>
    <x v="95"/>
    <s v="Absolut 80 Proof"/>
    <n v="14.28"/>
    <n v="21.99"/>
    <n v="1000"/>
    <n v="28888"/>
    <n v="412520.64"/>
    <n v="27866"/>
    <n v="599601.34"/>
    <n v="198436.06"/>
    <n v="29259.3"/>
    <n v="123780.22"/>
    <n v="187080.69999999995"/>
    <n v="31.200847549807005"/>
    <x v="95"/>
    <n v="1.4535062778919376"/>
  </r>
  <r>
    <n v="3960"/>
    <x v="3"/>
    <x v="96"/>
    <s v="Bulleit Bourbon"/>
    <n v="37.29"/>
    <n v="49.99"/>
    <n v="1750"/>
    <n v="10966"/>
    <n v="408922.14"/>
    <n v="10796"/>
    <n v="525233.04"/>
    <n v="304106.57"/>
    <n v="19841.330000000002"/>
    <n v="257032.07"/>
    <n v="116310.90000000002"/>
    <n v="22.144627459079878"/>
    <x v="96"/>
    <n v="1.2844328751678744"/>
  </r>
  <r>
    <n v="1128"/>
    <x v="0"/>
    <x v="97"/>
    <s v="Woodford Reserve Bourbon"/>
    <n v="21.89"/>
    <n v="29.99"/>
    <n v="750"/>
    <n v="18645"/>
    <n v="408139.05"/>
    <n v="18408"/>
    <n v="589481.92000000004"/>
    <n v="293510.15000000002"/>
    <n v="14496.36"/>
    <n v="68601.679999999993"/>
    <n v="181342.87000000005"/>
    <n v="30.76309278493224"/>
    <x v="97"/>
    <n v="1.4443163916807276"/>
  </r>
  <r>
    <n v="3960"/>
    <x v="3"/>
    <x v="98"/>
    <s v="Crown Royal Regal Apple"/>
    <n v="16.53"/>
    <n v="22.99"/>
    <n v="750"/>
    <n v="24558"/>
    <n v="405943.74"/>
    <n v="24284"/>
    <n v="570271.16"/>
    <n v="263621.23"/>
    <n v="19122.7"/>
    <n v="257032.07"/>
    <n v="164327.42000000004"/>
    <n v="28.815663762480998"/>
    <x v="98"/>
    <n v="1.4048034340916307"/>
  </r>
  <r>
    <n v="1392"/>
    <x v="13"/>
    <x v="99"/>
    <s v="R M Woodbridge Cab Svgn Cal"/>
    <n v="5.84"/>
    <n v="8.99"/>
    <n v="1500"/>
    <n v="69263"/>
    <n v="404495.92"/>
    <n v="68667"/>
    <n v="686725.33"/>
    <n v="148661.01999999999"/>
    <n v="15427.26"/>
    <n v="79528.990000000005"/>
    <n v="282229.40999999997"/>
    <n v="41.097859314436533"/>
    <x v="99"/>
    <n v="1.6977311662377212"/>
  </r>
  <r>
    <n v="660"/>
    <x v="15"/>
    <x v="100"/>
    <s v="Fleischmanns Royal Vodka"/>
    <n v="7.68"/>
    <n v="9.99"/>
    <n v="1750"/>
    <n v="52351"/>
    <n v="402055.67999999999"/>
    <n v="51954"/>
    <n v="527560.95999999996"/>
    <n v="156288.16"/>
    <n v="95452.87"/>
    <n v="17932.330000000002"/>
    <n v="125505.27999999997"/>
    <n v="23.789720907324146"/>
    <x v="100"/>
    <n v="1.3121589527102315"/>
  </r>
  <r>
    <n v="3252"/>
    <x v="19"/>
    <x v="101"/>
    <s v="La Marca Prosecco"/>
    <n v="8.66"/>
    <n v="12.99"/>
    <n v="750"/>
    <n v="46387"/>
    <n v="401711.42"/>
    <n v="45608"/>
    <n v="558344.69000000006"/>
    <n v="124562.16"/>
    <n v="5114.6000000000004"/>
    <n v="61966.91"/>
    <n v="156633.27000000008"/>
    <n v="28.053149390567334"/>
    <x v="101"/>
    <n v="1.3899149045849881"/>
  </r>
  <r>
    <n v="8004"/>
    <x v="12"/>
    <x v="102"/>
    <s v="Bentley's Vodka"/>
    <n v="6.71"/>
    <n v="8.7899999999999991"/>
    <n v="1750"/>
    <n v="59841"/>
    <n v="401533.11"/>
    <n v="59245"/>
    <n v="520763.55"/>
    <n v="136913.03999999998"/>
    <n v="108849.58"/>
    <n v="50293.62"/>
    <n v="119230.44"/>
    <n v="22.895312085494464"/>
    <x v="102"/>
    <n v="1.2969380034438505"/>
  </r>
  <r>
    <n v="17035"/>
    <x v="2"/>
    <x v="103"/>
    <s v="The Glenlivet 12 Yr Single"/>
    <n v="30.21"/>
    <n v="42.99"/>
    <n v="750"/>
    <n v="13250"/>
    <n v="400282.5"/>
    <n v="12463"/>
    <n v="544906.37"/>
    <n v="335249.38"/>
    <n v="9818.56"/>
    <n v="123780.22"/>
    <n v="144623.87"/>
    <n v="26.541049611881029"/>
    <x v="103"/>
    <n v="1.3613045036942659"/>
  </r>
  <r>
    <n v="2555"/>
    <x v="22"/>
    <x v="104"/>
    <s v="Amaretto DiSaronno"/>
    <n v="14.7"/>
    <n v="21.99"/>
    <n v="750"/>
    <n v="27186"/>
    <n v="399634.2"/>
    <n v="26178"/>
    <n v="571763.22"/>
    <n v="228705.94999999998"/>
    <n v="20614.87"/>
    <n v="5861.03"/>
    <n v="172129.01999999996"/>
    <n v="30.104947988784581"/>
    <x v="104"/>
    <n v="1.4307164401845487"/>
  </r>
  <r>
    <n v="3960"/>
    <x v="3"/>
    <x v="105"/>
    <s v="Oban 14-Yr Single Malt"/>
    <n v="40.14"/>
    <n v="54.99"/>
    <n v="750"/>
    <n v="9892"/>
    <n v="397064.88"/>
    <n v="9219"/>
    <n v="549291.81000000006"/>
    <n v="302801.33"/>
    <n v="7262.52"/>
    <n v="257032.07"/>
    <n v="152226.93000000005"/>
    <n v="27.71330779535927"/>
    <x v="105"/>
    <n v="1.3833804943917478"/>
  </r>
  <r>
    <n v="8112"/>
    <x v="10"/>
    <x v="106"/>
    <s v="Dom Perignon"/>
    <n v="87.09"/>
    <n v="145.99"/>
    <n v="750"/>
    <n v="4544"/>
    <n v="395736.95999999996"/>
    <n v="4127"/>
    <n v="589317.73"/>
    <n v="312139.21000000002"/>
    <n v="459.15000000000003"/>
    <n v="48347.26"/>
    <n v="193580.77000000002"/>
    <n v="32.848285423213049"/>
    <x v="106"/>
    <n v="1.4891652525960679"/>
  </r>
  <r>
    <n v="3960"/>
    <x v="3"/>
    <x v="107"/>
    <s v="Lagavulin Single Malt 16-Yr"/>
    <n v="49.62"/>
    <n v="66.989999999999995"/>
    <n v="750"/>
    <n v="7821"/>
    <n v="388078.02"/>
    <n v="7644"/>
    <n v="550740.55999999994"/>
    <n v="334191.73"/>
    <n v="6022.61"/>
    <n v="257032.07"/>
    <n v="162662.53999999992"/>
    <n v="29.535238879083092"/>
    <x v="107"/>
    <n v="1.4191490669840048"/>
  </r>
  <r>
    <n v="480"/>
    <x v="4"/>
    <x v="108"/>
    <s v="Bacardi Superior Rum"/>
    <n v="9.77"/>
    <n v="12.99"/>
    <n v="1000"/>
    <n v="38957"/>
    <n v="380609.89"/>
    <n v="38335"/>
    <n v="522309.15"/>
    <n v="123060.88"/>
    <n v="40251.75"/>
    <n v="89286.27"/>
    <n v="141699.26"/>
    <n v="27.12938496290942"/>
    <x v="108"/>
    <n v="1.3722952653700091"/>
  </r>
  <r>
    <n v="3924"/>
    <x v="21"/>
    <x v="109"/>
    <s v="Evan Williams Black Label B"/>
    <n v="13.07"/>
    <n v="16.989999999999998"/>
    <n v="1750"/>
    <n v="29070"/>
    <n v="379944.9"/>
    <n v="28291"/>
    <n v="543425.09"/>
    <n v="233334.65"/>
    <n v="51982.14"/>
    <n v="14069.87"/>
    <n v="163480.18999999994"/>
    <n v="30.083298141423683"/>
    <x v="109"/>
    <n v="1.4302734159611037"/>
  </r>
  <r>
    <n v="8112"/>
    <x v="10"/>
    <x v="110"/>
    <s v="Hennessy VS Cognac"/>
    <n v="46.66"/>
    <n v="69.989999999999995"/>
    <n v="1750"/>
    <n v="8132"/>
    <n v="379439.12"/>
    <n v="8118"/>
    <n v="549271.81999999995"/>
    <n v="225142.97999999998"/>
    <n v="14917.3"/>
    <n v="48347.26"/>
    <n v="169832.69999999995"/>
    <n v="30.919609165458368"/>
    <x v="110"/>
    <n v="1.4475887989620047"/>
  </r>
  <r>
    <n v="1128"/>
    <x v="0"/>
    <x v="111"/>
    <s v="Canadian Mist"/>
    <n v="10.07"/>
    <n v="12.99"/>
    <n v="1750"/>
    <n v="37653"/>
    <n v="379165.71"/>
    <n v="37763"/>
    <n v="518089.37"/>
    <n v="180374.16"/>
    <n v="69382.94"/>
    <n v="68601.679999999993"/>
    <n v="138923.65999999997"/>
    <n v="26.81461308499728"/>
    <x v="111"/>
    <n v="1.3663929947673801"/>
  </r>
  <r>
    <n v="4425"/>
    <x v="1"/>
    <x v="112"/>
    <s v="Caymus Cab Svgn Napa Vly"/>
    <n v="50.33"/>
    <n v="74.989999999999995"/>
    <n v="750"/>
    <n v="7505"/>
    <n v="377726.65"/>
    <n v="7612"/>
    <n v="534970.91999999993"/>
    <n v="222174.11"/>
    <n v="849.17000000000007"/>
    <n v="144929.24"/>
    <n v="157244.2699999999"/>
    <n v="29.393049999801846"/>
    <x v="112"/>
    <n v="1.4162911724655909"/>
  </r>
  <r>
    <n v="17035"/>
    <x v="2"/>
    <x v="113"/>
    <s v="Chivas Regal"/>
    <n v="43.3"/>
    <n v="58.99"/>
    <n v="1750"/>
    <n v="8702"/>
    <n v="376796.6"/>
    <n v="8233"/>
    <n v="462119.67"/>
    <n v="267131.53000000003"/>
    <n v="15131.22"/>
    <n v="123780.22"/>
    <n v="85323.07"/>
    <n v="18.463414465781128"/>
    <x v="113"/>
    <n v="1.2264433118557865"/>
  </r>
  <r>
    <n v="7245"/>
    <x v="9"/>
    <x v="114"/>
    <s v="Jose Cuervo Especial"/>
    <n v="11.9"/>
    <n v="14.99"/>
    <n v="750"/>
    <n v="31495"/>
    <n v="374790.5"/>
    <n v="31383"/>
    <n v="494108.17"/>
    <n v="216863.35999999999"/>
    <n v="24709.81"/>
    <n v="38994.78"/>
    <n v="119317.66999999998"/>
    <n v="24.148086845032331"/>
    <x v="114"/>
    <n v="1.3183583095089122"/>
  </r>
  <r>
    <n v="3960"/>
    <x v="3"/>
    <x v="115"/>
    <s v="Capt Morgan Spiced Rum 100"/>
    <n v="20.79"/>
    <n v="25.99"/>
    <n v="1750"/>
    <n v="17755"/>
    <n v="369126.45"/>
    <n v="17633"/>
    <n v="482985.67"/>
    <n v="267976.32999999996"/>
    <n v="32401.759999999998"/>
    <n v="257032.07"/>
    <n v="113859.21999999997"/>
    <n v="23.574036886021894"/>
    <x v="115"/>
    <n v="1.3084558692556438"/>
  </r>
  <r>
    <n v="1485"/>
    <x v="24"/>
    <x v="116"/>
    <s v="Goslings Black Seal Bermuda"/>
    <n v="18.37"/>
    <n v="24.99"/>
    <n v="1750"/>
    <n v="20089"/>
    <n v="369034.93"/>
    <n v="20179"/>
    <n v="522535.20999999996"/>
    <n v="230329.08"/>
    <n v="37080.620000000003"/>
    <n v="8497.59"/>
    <n v="153500.27999999997"/>
    <n v="29.376064437839506"/>
    <x v="116"/>
    <n v="1.4159505443021341"/>
  </r>
  <r>
    <n v="1392"/>
    <x v="13"/>
    <x v="117"/>
    <s v="Clos du Bois Chard"/>
    <n v="5.95"/>
    <n v="8.99"/>
    <n v="750"/>
    <n v="61869"/>
    <n v="368120.55"/>
    <n v="61253"/>
    <n v="567452.47"/>
    <n v="110538.35"/>
    <n v="6872.1900000000005"/>
    <n v="79528.990000000005"/>
    <n v="199331.91999999998"/>
    <n v="35.1275094458572"/>
    <x v="117"/>
    <n v="1.541485445460733"/>
  </r>
  <r>
    <n v="4425"/>
    <x v="1"/>
    <x v="118"/>
    <s v="Luksusowa Potato Vodka"/>
    <n v="15.03"/>
    <n v="19.989999999999998"/>
    <n v="1750"/>
    <n v="24202"/>
    <n v="363756.06"/>
    <n v="23843"/>
    <n v="485688.56999999995"/>
    <n v="237850.83999999997"/>
    <n v="43809.65"/>
    <n v="144929.24"/>
    <n v="121932.50999999995"/>
    <n v="25.105081225197445"/>
    <x v="118"/>
    <n v="1.3352040650539263"/>
  </r>
  <r>
    <n v="17035"/>
    <x v="2"/>
    <x v="119"/>
    <s v="Jameson Irish Whiskey"/>
    <n v="24.02"/>
    <n v="31.99"/>
    <n v="1000"/>
    <n v="15142"/>
    <n v="363710.84"/>
    <n v="14506"/>
    <n v="468587.94"/>
    <n v="124940.36"/>
    <n v="15231.3"/>
    <n v="123780.22"/>
    <n v="104877.09999999998"/>
    <n v="22.381519251221015"/>
    <x v="119"/>
    <n v="1.2883529674287408"/>
  </r>
  <r>
    <n v="12546"/>
    <x v="5"/>
    <x v="120"/>
    <s v="Basil Hayden Bourbon"/>
    <n v="28.45"/>
    <n v="37.99"/>
    <n v="750"/>
    <n v="12761"/>
    <n v="363050.45"/>
    <n v="12902"/>
    <n v="494732.98000000004"/>
    <n v="272052.08"/>
    <n v="10162.799999999999"/>
    <n v="123880.97"/>
    <n v="131682.53000000003"/>
    <n v="26.616889377376868"/>
    <x v="120"/>
    <n v="1.3627113807461195"/>
  </r>
  <r>
    <n v="3664"/>
    <x v="20"/>
    <x v="121"/>
    <s v="Balvenie 12 Yr Doublewood S"/>
    <n v="39.99"/>
    <n v="53.99"/>
    <n v="750"/>
    <n v="9013"/>
    <n v="360429.87"/>
    <n v="7922"/>
    <n v="456461.78"/>
    <n v="290627.85000000003"/>
    <n v="6241.49"/>
    <n v="30234.420000000002"/>
    <n v="96031.910000000033"/>
    <n v="21.038324391584336"/>
    <x v="121"/>
    <n v="1.2664371573865396"/>
  </r>
  <r>
    <n v="17035"/>
    <x v="2"/>
    <x v="122"/>
    <s v="Jameson Black Barrel"/>
    <n v="24.61"/>
    <n v="31.99"/>
    <n v="750"/>
    <n v="14642"/>
    <n v="360339.62"/>
    <n v="13785"/>
    <n v="444452.14999999997"/>
    <n v="262340.49"/>
    <n v="10859.05"/>
    <n v="123780.22"/>
    <n v="84112.52999999997"/>
    <n v="18.924991137966142"/>
    <x v="122"/>
    <n v="1.2334257054497642"/>
  </r>
  <r>
    <n v="12546"/>
    <x v="5"/>
    <x v="123"/>
    <s v="Kamora Coffee"/>
    <n v="12.02"/>
    <n v="15.99"/>
    <n v="1750"/>
    <n v="29914"/>
    <n v="359566.28"/>
    <n v="29911"/>
    <n v="491568.89"/>
    <n v="219621.59"/>
    <n v="54956.1"/>
    <n v="123880.97"/>
    <n v="132002.60999999999"/>
    <n v="26.853328736893822"/>
    <x v="123"/>
    <n v="1.3671162101184793"/>
  </r>
  <r>
    <n v="3960"/>
    <x v="3"/>
    <x v="124"/>
    <s v="Bulleit 95 Rye"/>
    <n v="18.93"/>
    <n v="25.99"/>
    <n v="750"/>
    <n v="18900"/>
    <n v="357777"/>
    <n v="17620"/>
    <n v="470254.8"/>
    <n v="239842.65999999997"/>
    <n v="13877.41"/>
    <n v="257032.07"/>
    <n v="112477.79999999999"/>
    <n v="23.918479938960751"/>
    <x v="124"/>
    <n v="1.3143796275333517"/>
  </r>
  <r>
    <n v="1392"/>
    <x v="13"/>
    <x v="125"/>
    <s v="Mark West Pnt Nr Sonoma"/>
    <n v="5.0599999999999996"/>
    <n v="9.99"/>
    <n v="750"/>
    <n v="70531"/>
    <n v="356886.86"/>
    <n v="70188"/>
    <n v="675519.62"/>
    <n v="133090.85"/>
    <n v="7876"/>
    <n v="79528.990000000005"/>
    <n v="318632.76"/>
    <n v="47.168542639812593"/>
    <x v="125"/>
    <n v="1.8928116882756625"/>
  </r>
  <r>
    <n v="12546"/>
    <x v="5"/>
    <x v="126"/>
    <s v="Hornitos Reposado Tequila"/>
    <n v="14.38"/>
    <n v="19.989999999999998"/>
    <n v="750"/>
    <n v="24801"/>
    <n v="356638.38"/>
    <n v="22099"/>
    <n v="469603.00999999995"/>
    <n v="226692.59999999998"/>
    <n v="17402.72"/>
    <n v="123880.97"/>
    <n v="112964.62999999995"/>
    <n v="24.055346238091609"/>
    <x v="126"/>
    <n v="1.3167483824932134"/>
  </r>
  <r>
    <n v="3252"/>
    <x v="19"/>
    <x v="127"/>
    <s v="New Amsterdam Vodka"/>
    <n v="10.94"/>
    <n v="16.989999999999998"/>
    <n v="1750"/>
    <n v="32413"/>
    <n v="354598.22"/>
    <n v="33938"/>
    <n v="581784.62"/>
    <n v="232222.53999999998"/>
    <n v="62355.96"/>
    <n v="61966.91"/>
    <n v="227186.40000000002"/>
    <n v="39.049915069944618"/>
    <x v="127"/>
    <n v="1.6406868032219677"/>
  </r>
  <r>
    <n v="1128"/>
    <x v="0"/>
    <x v="128"/>
    <s v="Jack Daniels Tennesse Fire"/>
    <n v="17.16"/>
    <n v="22.99"/>
    <n v="750"/>
    <n v="20590"/>
    <n v="353324.39999999997"/>
    <n v="20025"/>
    <n v="469722.75"/>
    <n v="237927.50999999998"/>
    <n v="15770.39"/>
    <n v="68601.679999999993"/>
    <n v="116398.35000000003"/>
    <n v="24.780224078991285"/>
    <x v="128"/>
    <n v="1.3294376216304338"/>
  </r>
  <r>
    <n v="1485"/>
    <x v="24"/>
    <x v="129"/>
    <s v="Jeffersons Bourbon"/>
    <n v="19.11"/>
    <n v="25.99"/>
    <n v="750"/>
    <n v="18458"/>
    <n v="352732.38"/>
    <n v="16976"/>
    <n v="447608.24"/>
    <n v="227255.99"/>
    <n v="13370.66"/>
    <n v="8497.59"/>
    <n v="94875.859999999986"/>
    <n v="21.196182626128596"/>
    <x v="129"/>
    <n v="1.2689740590302483"/>
  </r>
  <r>
    <n v="3960"/>
    <x v="3"/>
    <x v="130"/>
    <s v="Tanqueray Sterling Vodka"/>
    <n v="13.27"/>
    <n v="18.989999999999998"/>
    <n v="1750"/>
    <n v="26543"/>
    <n v="352225.61"/>
    <n v="25684"/>
    <n v="483047.16"/>
    <n v="171496.44999999998"/>
    <n v="47193.95"/>
    <n v="257032.07"/>
    <n v="130821.54999999999"/>
    <n v="27.082562704643582"/>
    <x v="130"/>
    <n v="1.3714140774715387"/>
  </r>
  <r>
    <n v="4425"/>
    <x v="1"/>
    <x v="131"/>
    <s v="Bogle Chard"/>
    <n v="4.6500000000000004"/>
    <n v="6.79"/>
    <n v="750"/>
    <n v="74342"/>
    <n v="345690.3"/>
    <n v="72139"/>
    <n v="591669.53"/>
    <n v="101451.92"/>
    <n v="8099.38"/>
    <n v="144929.24"/>
    <n v="245979.23000000004"/>
    <n v="41.573753172653667"/>
    <x v="131"/>
    <n v="1.7115595375398154"/>
  </r>
  <r>
    <n v="1128"/>
    <x v="0"/>
    <x v="132"/>
    <s v="Jack Daniels No 7 Black"/>
    <n v="9.48"/>
    <n v="12.99"/>
    <n v="375"/>
    <n v="36450"/>
    <n v="345546"/>
    <n v="35733"/>
    <n v="435377.67"/>
    <n v="192455.16"/>
    <n v="14044.22"/>
    <n v="68601.679999999993"/>
    <n v="89831.669999999984"/>
    <n v="20.633044868837665"/>
    <x v="132"/>
    <n v="1.259970221041482"/>
  </r>
  <r>
    <n v="480"/>
    <x v="4"/>
    <x v="133"/>
    <s v="Bombay Sapphire Gin"/>
    <n v="14.49"/>
    <n v="19.989999999999998"/>
    <n v="750"/>
    <n v="23798"/>
    <n v="344833.02"/>
    <n v="24620"/>
    <n v="516761.8"/>
    <n v="236205.69999999998"/>
    <n v="19388.25"/>
    <n v="89286.27"/>
    <n v="171928.77999999997"/>
    <n v="33.270412015748832"/>
    <x v="133"/>
    <n v="1.4985856052880318"/>
  </r>
  <r>
    <n v="8004"/>
    <x v="12"/>
    <x v="134"/>
    <s v="Fireball Cinnamon Whiskey"/>
    <n v="7.93"/>
    <n v="9.99"/>
    <n v="375"/>
    <n v="43352"/>
    <n v="343781.36"/>
    <n v="43057"/>
    <n v="430139.43"/>
    <n v="167542.29"/>
    <n v="16928.97"/>
    <n v="50293.62"/>
    <n v="86358.07"/>
    <n v="20.076762086191451"/>
    <x v="134"/>
    <n v="1.2512005595649514"/>
  </r>
  <r>
    <n v="3960"/>
    <x v="3"/>
    <x v="135"/>
    <s v="Smirnoff 80 Proof"/>
    <n v="7.96"/>
    <n v="10.99"/>
    <n v="750"/>
    <n v="43015"/>
    <n v="342399.4"/>
    <n v="43690"/>
    <n v="499703.1"/>
    <n v="175166.17"/>
    <n v="34397.94"/>
    <n v="257032.07"/>
    <n v="157303.69999999995"/>
    <n v="31.479432487010779"/>
    <x v="135"/>
    <n v="1.4594158167333235"/>
  </r>
  <r>
    <n v="3960"/>
    <x v="3"/>
    <x v="136"/>
    <s v="Ciroc Coconut Vodka"/>
    <n v="18.79"/>
    <n v="24.99"/>
    <n v="750"/>
    <n v="18095"/>
    <n v="340005.05"/>
    <n v="18976"/>
    <n v="474449.24"/>
    <n v="91916.84"/>
    <n v="14945.69"/>
    <n v="257032.07"/>
    <n v="134444.19"/>
    <n v="28.336896482329703"/>
    <x v="136"/>
    <n v="1.3954182151118051"/>
  </r>
  <r>
    <n v="12546"/>
    <x v="5"/>
    <x v="137"/>
    <s v="Gilbeys London Dry"/>
    <n v="9.08"/>
    <n v="12.49"/>
    <n v="1750"/>
    <n v="37423"/>
    <n v="339800.83999999997"/>
    <n v="37497"/>
    <n v="463220.03"/>
    <n v="154889.61000000002"/>
    <n v="68894.600000000006"/>
    <n v="123880.97"/>
    <n v="123419.19000000006"/>
    <n v="26.643750703094611"/>
    <x v="137"/>
    <n v="1.363210373464645"/>
  </r>
  <r>
    <n v="3664"/>
    <x v="20"/>
    <x v="138"/>
    <s v="Glenfiddich Special Rsv 12"/>
    <n v="52.71"/>
    <n v="67.989999999999995"/>
    <n v="1750"/>
    <n v="6436"/>
    <n v="339241.56"/>
    <n v="5463"/>
    <n v="379168.37"/>
    <n v="230498.02"/>
    <n v="10040.870000000001"/>
    <n v="30234.420000000002"/>
    <n v="39926.81"/>
    <n v="10.530100387856718"/>
    <x v="138"/>
    <n v="1.1176943355643101"/>
  </r>
  <r>
    <n v="3960"/>
    <x v="3"/>
    <x v="139"/>
    <s v="Capt Morgan Spiced Rum Trav"/>
    <n v="11.53"/>
    <n v="16.989999999999998"/>
    <n v="750"/>
    <n v="29352"/>
    <n v="338428.56"/>
    <n v="28860"/>
    <n v="447487.39999999997"/>
    <n v="211607.66999999998"/>
    <n v="22722.45"/>
    <n v="257032.07"/>
    <n v="109058.83999999997"/>
    <n v="24.371376713623665"/>
    <x v="139"/>
    <n v="1.3222506989362834"/>
  </r>
  <r>
    <n v="3960"/>
    <x v="3"/>
    <x v="140"/>
    <s v="Johnnie Walker Black Label"/>
    <n v="26.31"/>
    <n v="38.99"/>
    <n v="750"/>
    <n v="12778"/>
    <n v="336189.18"/>
    <n v="13083"/>
    <n v="490792.17000000004"/>
    <n v="271655.89"/>
    <n v="10306.040000000001"/>
    <n v="257032.07"/>
    <n v="154602.99000000005"/>
    <n v="31.500704259401701"/>
    <x v="140"/>
    <n v="1.4598690237443099"/>
  </r>
  <r>
    <n v="12546"/>
    <x v="5"/>
    <x v="141"/>
    <s v="Hornitos Plata Tequila"/>
    <n v="14.05"/>
    <n v="19.989999999999998"/>
    <n v="750"/>
    <n v="23835"/>
    <n v="334881.75"/>
    <n v="23007"/>
    <n v="474637.93"/>
    <n v="233740.72999999998"/>
    <n v="18117.009999999998"/>
    <n v="123880.97"/>
    <n v="139756.18"/>
    <n v="29.444798059017323"/>
    <x v="141"/>
    <n v="1.4173299381050177"/>
  </r>
  <r>
    <n v="3664"/>
    <x v="20"/>
    <x v="142"/>
    <s v="Hendrick's Gin"/>
    <n v="45.92"/>
    <n v="62.99"/>
    <n v="1750"/>
    <n v="7290"/>
    <n v="334756.8"/>
    <n v="7465"/>
    <n v="467921.35"/>
    <n v="294818.09999999998"/>
    <n v="13719.89"/>
    <n v="30234.420000000002"/>
    <n v="133164.54999999999"/>
    <n v="28.458746325637847"/>
    <x v="142"/>
    <n v="1.397794906630724"/>
  </r>
  <r>
    <n v="8004"/>
    <x v="12"/>
    <x v="143"/>
    <s v="Buffalo Trace Bourbon"/>
    <n v="19.37"/>
    <n v="24.99"/>
    <n v="750"/>
    <n v="17274"/>
    <n v="334597.38"/>
    <n v="16336"/>
    <n v="412468.63999999996"/>
    <n v="203881.09"/>
    <n v="12865.98"/>
    <n v="50293.62"/>
    <n v="77871.259999999951"/>
    <n v="18.879316497855438"/>
    <x v="143"/>
    <n v="1.2327312305912257"/>
  </r>
  <r>
    <n v="3664"/>
    <x v="20"/>
    <x v="144"/>
    <s v="Drambuie"/>
    <n v="20.6"/>
    <n v="27.99"/>
    <n v="750"/>
    <n v="16167"/>
    <n v="333040.2"/>
    <n v="14262"/>
    <n v="394423.38"/>
    <n v="219275.16999999998"/>
    <n v="11234.04"/>
    <n v="30234.420000000002"/>
    <n v="61383.179999999993"/>
    <n v="15.56276405318569"/>
    <x v="144"/>
    <n v="1.1843116236418305"/>
  </r>
  <r>
    <n v="7239"/>
    <x v="17"/>
    <x v="145"/>
    <s v="Mount Gay Eclipse"/>
    <n v="23.48"/>
    <n v="30.99"/>
    <n v="1750"/>
    <n v="14171"/>
    <n v="332735.08"/>
    <n v="13562"/>
    <n v="461672.38"/>
    <n v="235529.35"/>
    <n v="24922.55"/>
    <n v="16978.669999999998"/>
    <n v="128937.29999999999"/>
    <n v="27.928311414254409"/>
    <x v="145"/>
    <n v="1.3875073827502649"/>
  </r>
  <r>
    <n v="1392"/>
    <x v="13"/>
    <x v="146"/>
    <s v="Meiomi Pnt Nr"/>
    <n v="12.66"/>
    <n v="19.989999999999998"/>
    <n v="750"/>
    <n v="26190"/>
    <n v="331565.39999999997"/>
    <n v="25652"/>
    <n v="503067.48"/>
    <n v="150294.91999999998"/>
    <n v="2871.6600000000003"/>
    <n v="79528.990000000005"/>
    <n v="171502.08000000002"/>
    <n v="34.091267437919072"/>
    <x v="146"/>
    <n v="1.517249628580063"/>
  </r>
  <r>
    <n v="8004"/>
    <x v="12"/>
    <x v="147"/>
    <s v="Southern Comfort"/>
    <n v="15.26"/>
    <n v="21.99"/>
    <n v="1750"/>
    <n v="21713"/>
    <n v="331340.38"/>
    <n v="19895"/>
    <n v="412339.05"/>
    <n v="130310.43"/>
    <n v="36554.339999999997"/>
    <n v="50293.62"/>
    <n v="80998.669999999984"/>
    <n v="19.643705828977389"/>
    <x v="147"/>
    <n v="1.2444575876927526"/>
  </r>
  <r>
    <n v="7239"/>
    <x v="17"/>
    <x v="148"/>
    <s v="Remy Martin 1738 Accord Ryl"/>
    <n v="35.15"/>
    <n v="54.99"/>
    <n v="750"/>
    <n v="9415"/>
    <n v="330937.25"/>
    <n v="9148"/>
    <n v="444072.52"/>
    <n v="151788.57"/>
    <n v="7204.4"/>
    <n v="16978.669999999998"/>
    <n v="113135.27000000002"/>
    <n v="25.476755463274337"/>
    <x v="148"/>
    <n v="1.3418632082063897"/>
  </r>
  <r>
    <n v="3960"/>
    <x v="3"/>
    <x v="149"/>
    <s v="Buchanans Deluxe 12Yr Scotch"/>
    <n v="23.07"/>
    <n v="31.99"/>
    <n v="750"/>
    <n v="14260"/>
    <n v="328978.2"/>
    <n v="13468"/>
    <n v="432258.32"/>
    <n v="78540.69"/>
    <n v="10606.02"/>
    <n v="257032.07"/>
    <n v="103280.12"/>
    <n v="23.893147967631943"/>
    <x v="149"/>
    <n v="1.3139421396311366"/>
  </r>
  <r>
    <n v="3960"/>
    <x v="3"/>
    <x v="150"/>
    <s v="Ketel One Vodka"/>
    <n v="17.82"/>
    <n v="26.99"/>
    <n v="750"/>
    <n v="18322"/>
    <n v="326498.03999999998"/>
    <n v="16532"/>
    <n v="407030.68"/>
    <n v="212090.72"/>
    <n v="13020.04"/>
    <n v="257032.07"/>
    <n v="80532.640000000014"/>
    <n v="19.785397995060229"/>
    <x v="150"/>
    <n v="1.2466558145341393"/>
  </r>
  <r>
    <n v="17035"/>
    <x v="2"/>
    <x v="151"/>
    <s v="Kahlua"/>
    <n v="16.170000000000002"/>
    <n v="21.99"/>
    <n v="1000"/>
    <n v="20165"/>
    <n v="326068.05"/>
    <n v="19674"/>
    <n v="462932.26"/>
    <n v="199801.36"/>
    <n v="20657.7"/>
    <n v="123780.22"/>
    <n v="136864.21000000002"/>
    <n v="29.564630038960782"/>
    <x v="151"/>
    <n v="1.419741247264183"/>
  </r>
  <r>
    <n v="3960"/>
    <x v="3"/>
    <x v="152"/>
    <s v="Myers Original Dark Rum"/>
    <n v="21.42"/>
    <n v="29.99"/>
    <n v="1750"/>
    <n v="15187"/>
    <n v="325305.54000000004"/>
    <n v="14633"/>
    <n v="449036.67"/>
    <n v="198940.7"/>
    <n v="26889.579999999998"/>
    <n v="257032.07"/>
    <n v="123731.12999999995"/>
    <n v="27.554794132960218"/>
    <x v="152"/>
    <n v="1.3803535900433788"/>
  </r>
  <r>
    <n v="4425"/>
    <x v="1"/>
    <x v="153"/>
    <s v="Duckhorn Decoy Cab Svgn"/>
    <n v="11.61"/>
    <n v="21.99"/>
    <n v="750"/>
    <n v="27814"/>
    <n v="322920.53999999998"/>
    <n v="27729"/>
    <n v="508256.95"/>
    <n v="143395.56"/>
    <n v="3105.32"/>
    <n v="144929.24"/>
    <n v="185336.41000000003"/>
    <n v="36.465100969106281"/>
    <x v="153"/>
    <n v="1.5739381273176369"/>
  </r>
  <r>
    <n v="4425"/>
    <x v="1"/>
    <x v="154"/>
    <s v="J Lohr Riverstone Chard"/>
    <n v="5.8"/>
    <n v="8.99"/>
    <n v="750"/>
    <n v="54960"/>
    <n v="318768"/>
    <n v="56157"/>
    <n v="605967.38"/>
    <n v="121728.33"/>
    <n v="6301.71"/>
    <n v="144929.24"/>
    <n v="287199.38"/>
    <n v="47.395188170029876"/>
    <x v="154"/>
    <n v="1.9009667846207901"/>
  </r>
  <r>
    <n v="3252"/>
    <x v="19"/>
    <x v="155"/>
    <s v="New Amsterdam Gin"/>
    <n v="12.14"/>
    <n v="16.989999999999998"/>
    <n v="1750"/>
    <n v="26071"/>
    <n v="316501.94"/>
    <n v="24495"/>
    <n v="431674.05"/>
    <n v="208640.77"/>
    <n v="45007.59"/>
    <n v="61966.91"/>
    <n v="115172.10999999999"/>
    <n v="26.680341336246638"/>
    <x v="155"/>
    <n v="1.3638906921076059"/>
  </r>
  <r>
    <n v="2000"/>
    <x v="25"/>
    <x v="156"/>
    <s v="F Coppola Black Label Claret"/>
    <n v="10.199999999999999"/>
    <n v="14.99"/>
    <n v="750"/>
    <n v="30869"/>
    <n v="314863.8"/>
    <n v="30768"/>
    <n v="443192.12"/>
    <n v="129556.42"/>
    <n v="3445.7200000000003"/>
    <n v="19016.59"/>
    <n v="128328.32000000001"/>
    <n v="28.955460670194228"/>
    <x v="156"/>
    <n v="1.407567716580947"/>
  </r>
  <r>
    <n v="8112"/>
    <x v="10"/>
    <x v="157"/>
    <s v="Belvedere Vodka"/>
    <n v="16.66"/>
    <n v="22.99"/>
    <n v="750"/>
    <n v="18848"/>
    <n v="314007.67999999999"/>
    <n v="17869"/>
    <n v="413944.31"/>
    <n v="199630.15999999997"/>
    <n v="14073.02"/>
    <n v="48347.26"/>
    <n v="99936.63"/>
    <n v="24.142530187212866"/>
    <x v="157"/>
    <n v="1.3182617380568526"/>
  </r>
  <r>
    <n v="9552"/>
    <x v="14"/>
    <x v="158"/>
    <s v="Allens Coffee Brandy"/>
    <n v="9.99"/>
    <n v="15.99"/>
    <n v="1750"/>
    <n v="31200"/>
    <n v="311688"/>
    <n v="31160"/>
    <n v="471064.4"/>
    <n v="117338.98"/>
    <n v="57256.32"/>
    <n v="55551.82"/>
    <n v="159376.40000000002"/>
    <n v="33.833250825152575"/>
    <x v="158"/>
    <n v="1.5113331279997948"/>
  </r>
  <r>
    <n v="2561"/>
    <x v="23"/>
    <x v="159"/>
    <s v="The Famous Grouse"/>
    <n v="20.73"/>
    <n v="29.99"/>
    <n v="1750"/>
    <n v="15031"/>
    <n v="311592.63"/>
    <n v="14614"/>
    <n v="444949.86"/>
    <n v="224519.44999999998"/>
    <n v="26854.42"/>
    <n v="9654.5"/>
    <n v="133357.22999999998"/>
    <n v="29.971293844209768"/>
    <x v="159"/>
    <n v="1.4279858288047442"/>
  </r>
  <r>
    <n v="12546"/>
    <x v="5"/>
    <x v="160"/>
    <s v="Hornitos Plata Tequila"/>
    <n v="29.13"/>
    <n v="39.99"/>
    <n v="1750"/>
    <n v="10636"/>
    <n v="309826.68"/>
    <n v="10362"/>
    <n v="375689.38"/>
    <n v="242129.64"/>
    <n v="19042.86"/>
    <n v="123880.97"/>
    <n v="65862.700000000012"/>
    <n v="17.531158320205915"/>
    <x v="160"/>
    <n v="1.2125791749115991"/>
  </r>
  <r>
    <n v="17035"/>
    <x v="2"/>
    <x v="161"/>
    <s v="The Glenlivet 15Yr FrenchOak"/>
    <n v="41.59"/>
    <n v="51.99"/>
    <n v="750"/>
    <n v="7445"/>
    <n v="309637.55"/>
    <n v="7445"/>
    <n v="413475.55"/>
    <n v="252067.74000000002"/>
    <n v="5866.5"/>
    <n v="123780.22"/>
    <n v="103838"/>
    <n v="25.113455922605336"/>
    <x v="161"/>
    <n v="1.3353533833348055"/>
  </r>
  <r>
    <n v="1392"/>
    <x v="13"/>
    <x v="162"/>
    <s v="Kim Crawford Svgn Bl Marlbro"/>
    <n v="9.99"/>
    <n v="14.99"/>
    <n v="750"/>
    <n v="30842"/>
    <n v="308111.58"/>
    <n v="30869"/>
    <n v="472099.31"/>
    <n v="126472.2"/>
    <n v="3459.25"/>
    <n v="79528.990000000005"/>
    <n v="163987.72999999998"/>
    <n v="34.735854623468946"/>
    <x v="162"/>
    <n v="1.5322348806234416"/>
  </r>
  <r>
    <n v="4425"/>
    <x v="1"/>
    <x v="163"/>
    <s v="Yellow Tail Chard Ausl"/>
    <n v="5.97"/>
    <n v="9.99"/>
    <n v="1500"/>
    <n v="51294"/>
    <n v="306225.18"/>
    <n v="50797"/>
    <n v="491916.08999999997"/>
    <n v="117789.59999999999"/>
    <n v="11409.35"/>
    <n v="144929.24"/>
    <n v="185690.90999999997"/>
    <n v="37.74849283746746"/>
    <x v="163"/>
    <n v="1.6063868098632514"/>
  </r>
  <r>
    <n v="3960"/>
    <x v="3"/>
    <x v="164"/>
    <s v="Smirnoff Raspberry Vodka"/>
    <n v="14.39"/>
    <n v="22.99"/>
    <n v="1750"/>
    <n v="21076"/>
    <n v="303283.64"/>
    <n v="21167"/>
    <n v="438524.32999999996"/>
    <n v="224450.24999999997"/>
    <n v="38894.1"/>
    <n v="257032.07"/>
    <n v="135240.68999999994"/>
    <n v="30.839951343178601"/>
    <x v="164"/>
    <n v="1.4459214812905832"/>
  </r>
  <r>
    <n v="9552"/>
    <x v="14"/>
    <x v="165"/>
    <s v="Jenkins Vodka"/>
    <n v="7.02"/>
    <n v="9.49"/>
    <n v="1750"/>
    <n v="42549"/>
    <n v="298693.98"/>
    <n v="42105"/>
    <n v="394134.45"/>
    <n v="134715.91"/>
    <n v="77358.39"/>
    <n v="55551.82"/>
    <n v="95440.47000000003"/>
    <n v="24.215206257661574"/>
    <x v="165"/>
    <n v="1.3195259241582307"/>
  </r>
  <r>
    <n v="8673"/>
    <x v="26"/>
    <x v="166"/>
    <s v="Ch Ste Michelle Chard Colmbi"/>
    <n v="6.07"/>
    <n v="8.99"/>
    <n v="750"/>
    <n v="48853"/>
    <n v="296537.71000000002"/>
    <n v="48587"/>
    <n v="431702.35"/>
    <n v="97686.77"/>
    <n v="5449.72"/>
    <n v="15919.7"/>
    <n v="135164.63999999996"/>
    <n v="31.309683628083089"/>
    <x v="166"/>
    <n v="1.4558092797034143"/>
  </r>
  <r>
    <n v="3960"/>
    <x v="3"/>
    <x v="167"/>
    <s v="Smirnoff 80 Proof Traveler"/>
    <n v="7.91"/>
    <n v="12.99"/>
    <n v="750"/>
    <n v="37344"/>
    <n v="295391.03999999998"/>
    <n v="36604"/>
    <n v="427609.96"/>
    <n v="187268.26"/>
    <n v="28815.439999999999"/>
    <n v="257032.07"/>
    <n v="132218.92000000004"/>
    <n v="30.920449093374732"/>
    <x v="167"/>
    <n v="1.4476063999774673"/>
  </r>
  <r>
    <n v="12546"/>
    <x v="5"/>
    <x v="168"/>
    <s v="Jim Beam"/>
    <n v="11.5"/>
    <n v="14.49"/>
    <n v="750"/>
    <n v="25183"/>
    <n v="289604.5"/>
    <n v="26121"/>
    <n v="402621.29"/>
    <n v="203013.36"/>
    <n v="20569.55"/>
    <n v="123880.97"/>
    <n v="113016.78999999998"/>
    <n v="28.070246856543523"/>
    <x v="168"/>
    <n v="1.3902452827908405"/>
  </r>
  <r>
    <n v="8892"/>
    <x v="27"/>
    <x v="169"/>
    <s v="Menage a Trois Red"/>
    <n v="5.26"/>
    <n v="8.99"/>
    <n v="750"/>
    <n v="54738"/>
    <n v="287921.88"/>
    <n v="54744"/>
    <n v="509372.48"/>
    <n v="132593.95000000001"/>
    <n v="6135.29"/>
    <n v="11595.97"/>
    <n v="221450.59999999998"/>
    <n v="43.475179499292935"/>
    <x v="169"/>
    <n v="1.7691343221293219"/>
  </r>
  <r>
    <n v="1128"/>
    <x v="0"/>
    <x v="170"/>
    <s v="Gentleman Jack"/>
    <n v="19.420000000000002"/>
    <n v="29.99"/>
    <n v="750"/>
    <n v="14785"/>
    <n v="287124.7"/>
    <n v="14501"/>
    <n v="423808.99"/>
    <n v="253424.58"/>
    <n v="11423.39"/>
    <n v="68601.679999999993"/>
    <n v="136684.28999999998"/>
    <n v="32.251389948099018"/>
    <x v="170"/>
    <n v="1.4760450424501967"/>
  </r>
  <r>
    <n v="480"/>
    <x v="4"/>
    <x v="171"/>
    <s v="Dewars White Label"/>
    <n v="15.38"/>
    <n v="19.989999999999998"/>
    <n v="750"/>
    <n v="18574"/>
    <n v="285668.12"/>
    <n v="19088"/>
    <n v="400461.12"/>
    <n v="215262.61"/>
    <n v="15034.06"/>
    <n v="89286.27"/>
    <n v="114793"/>
    <n v="28.665204751961937"/>
    <x v="171"/>
    <n v="1.4018404293765787"/>
  </r>
  <r>
    <n v="1128"/>
    <x v="0"/>
    <x v="172"/>
    <s v="Jack Daniels Tennessee Fire"/>
    <n v="26.42"/>
    <n v="38.99"/>
    <n v="1750"/>
    <n v="10746"/>
    <n v="283909.32"/>
    <n v="10128"/>
    <n v="389506.72000000003"/>
    <n v="233847.24000000002"/>
    <n v="18613.13"/>
    <n v="68601.679999999993"/>
    <n v="105597.40000000002"/>
    <n v="27.110546385438489"/>
    <x v="172"/>
    <n v="1.3719405900447368"/>
  </r>
  <r>
    <n v="4425"/>
    <x v="1"/>
    <x v="173"/>
    <s v="Bogle Merlot"/>
    <n v="4.4800000000000004"/>
    <n v="6.95"/>
    <n v="750"/>
    <n v="63188"/>
    <n v="283082.23999999999"/>
    <n v="62368"/>
    <n v="502198.46"/>
    <n v="109537.96"/>
    <n v="6997.39"/>
    <n v="144929.24"/>
    <n v="219116.22000000003"/>
    <n v="43.631400223728292"/>
    <x v="173"/>
    <n v="1.7740373256902306"/>
  </r>
  <r>
    <n v="1392"/>
    <x v="13"/>
    <x v="174"/>
    <s v="R M Woodbridge Pnt Grigio"/>
    <n v="5.88"/>
    <n v="8.99"/>
    <n v="1500"/>
    <n v="47207"/>
    <n v="277577.15999999997"/>
    <n v="46764"/>
    <n v="469543.36"/>
    <n v="127217.47"/>
    <n v="10501"/>
    <n v="79528.990000000005"/>
    <n v="191966.2"/>
    <n v="40.883593796321605"/>
    <x v="174"/>
    <n v="1.6915777940807524"/>
  </r>
  <r>
    <n v="8004"/>
    <x v="12"/>
    <x v="175"/>
    <s v="Dr McGillicuddy's Mentholmnt"/>
    <n v="14.81"/>
    <n v="25.99"/>
    <n v="1750"/>
    <n v="18007"/>
    <n v="266683.67"/>
    <n v="17355"/>
    <n v="390990.44999999995"/>
    <n v="199774.49"/>
    <n v="31890.829999999998"/>
    <n v="50293.62"/>
    <n v="124306.77999999997"/>
    <n v="31.792791869980451"/>
    <x v="175"/>
    <n v="1.4661207039786124"/>
  </r>
  <r>
    <n v="8004"/>
    <x v="12"/>
    <x v="176"/>
    <s v="Fireball Cinn Whisky Trav"/>
    <n v="10.44"/>
    <n v="15.99"/>
    <n v="750"/>
    <n v="25499"/>
    <n v="266209.56"/>
    <n v="25465"/>
    <n v="381031.35"/>
    <n v="176397.61000000002"/>
    <n v="20051.86"/>
    <n v="50293.62"/>
    <n v="114821.78999999998"/>
    <n v="30.134473187048776"/>
    <x v="176"/>
    <n v="1.431321061497566"/>
  </r>
  <r>
    <n v="3960"/>
    <x v="3"/>
    <x v="177"/>
    <s v="Capt Morgan Private Stock"/>
    <n v="23.91"/>
    <n v="32.99"/>
    <n v="1750"/>
    <n v="11035"/>
    <n v="263846.85000000003"/>
    <n v="11114"/>
    <n v="379652.86"/>
    <n v="234036.58000000002"/>
    <n v="20425.75"/>
    <n v="257032.07"/>
    <n v="115806.00999999995"/>
    <n v="30.503131202541173"/>
    <x v="177"/>
    <n v="1.4389137486386514"/>
  </r>
  <r>
    <n v="3960"/>
    <x v="3"/>
    <x v="178"/>
    <s v="Tanqueray"/>
    <n v="15.62"/>
    <n v="23.99"/>
    <n v="750"/>
    <n v="16740"/>
    <n v="261478.8"/>
    <n v="16745"/>
    <n v="387588.55"/>
    <n v="216983.09"/>
    <n v="13188.29"/>
    <n v="257032.07"/>
    <n v="126109.75"/>
    <n v="32.53701637986984"/>
    <x v="178"/>
    <n v="1.4822943580894512"/>
  </r>
  <r>
    <n v="3960"/>
    <x v="3"/>
    <x v="179"/>
    <s v="Smirnoff 80 Proof"/>
    <n v="0.77"/>
    <n v="0.99"/>
    <n v="50"/>
    <n v="337660"/>
    <n v="259998.2"/>
    <n v="334939"/>
    <n v="331589.61"/>
    <n v="21424.59"/>
    <n v="17579.29"/>
    <n v="257032.07"/>
    <n v="71591.409999999974"/>
    <n v="21.590365874250395"/>
    <x v="179"/>
    <n v="1.2753534832164222"/>
  </r>
  <r>
    <n v="6213"/>
    <x v="28"/>
    <x v="180"/>
    <s v="RumChata Liqueur"/>
    <n v="14.81"/>
    <n v="21.99"/>
    <n v="750"/>
    <n v="17419"/>
    <n v="257975.38999999998"/>
    <n v="17317"/>
    <n v="363394.82999999996"/>
    <n v="188150.97999999998"/>
    <n v="13638.27"/>
    <n v="9621.58"/>
    <n v="105419.43999999997"/>
    <n v="29.009614693747842"/>
    <x v="180"/>
    <n v="1.4086414599470127"/>
  </r>
  <r>
    <n v="1392"/>
    <x v="13"/>
    <x v="181"/>
    <s v="Black Box Cab Svgn"/>
    <n v="10.52"/>
    <n v="16.989999999999998"/>
    <n v="3000"/>
    <n v="24452"/>
    <n v="257235.04"/>
    <n v="24253"/>
    <n v="443383.47"/>
    <n v="199192.94999999998"/>
    <n v="10913.85"/>
    <n v="79528.990000000005"/>
    <n v="186148.42999999996"/>
    <n v="41.983619732147432"/>
    <x v="181"/>
    <n v="1.7236511402179111"/>
  </r>
  <r>
    <n v="17035"/>
    <x v="2"/>
    <x v="182"/>
    <s v="Jameson Caskmates"/>
    <n v="22.89"/>
    <n v="29.99"/>
    <n v="750"/>
    <n v="11220"/>
    <n v="256825.8"/>
    <n v="10632"/>
    <n v="316023.67999999999"/>
    <n v="194946.5"/>
    <n v="8376.85"/>
    <n v="123780.22"/>
    <n v="59197.880000000005"/>
    <n v="18.732102606994516"/>
    <x v="182"/>
    <n v="1.2304981820362284"/>
  </r>
  <r>
    <n v="9165"/>
    <x v="7"/>
    <x v="183"/>
    <s v="Butter Chard"/>
    <n v="9.08"/>
    <n v="14.99"/>
    <n v="750"/>
    <n v="28274"/>
    <n v="256727.91999999998"/>
    <n v="25366"/>
    <n v="368418.66"/>
    <n v="107099.35"/>
    <n v="2840.4100000000003"/>
    <n v="68054.7"/>
    <n v="111690.73999999999"/>
    <n v="30.316254882420996"/>
    <x v="183"/>
    <n v="1.435054901702939"/>
  </r>
  <r>
    <n v="8112"/>
    <x v="10"/>
    <x v="184"/>
    <s v="Grand Marnier"/>
    <n v="45.79"/>
    <n v="67.989999999999995"/>
    <n v="1750"/>
    <n v="5583"/>
    <n v="255645.57"/>
    <n v="5516"/>
    <n v="351316.83999999997"/>
    <n v="244095.86"/>
    <n v="10139.19"/>
    <n v="48347.26"/>
    <n v="95671.26999999996"/>
    <n v="27.232190179098719"/>
    <x v="184"/>
    <n v="1.3742340225179728"/>
  </r>
  <r>
    <n v="9815"/>
    <x v="29"/>
    <x v="185"/>
    <s v="Glen Ellen Chard RSV"/>
    <n v="4.63"/>
    <n v="6.99"/>
    <n v="1500"/>
    <n v="55151"/>
    <n v="255349.13"/>
    <n v="54842"/>
    <n v="383345.58"/>
    <n v="101103.36"/>
    <n v="12318.42"/>
    <n v="27100.41"/>
    <n v="127996.45000000001"/>
    <n v="33.38931154495117"/>
    <x v="185"/>
    <n v="1.5012605682267255"/>
  </r>
  <r>
    <n v="12546"/>
    <x v="5"/>
    <x v="186"/>
    <s v="Pinnacle Whipped Vodka"/>
    <n v="13.27"/>
    <n v="16.989999999999998"/>
    <n v="1750"/>
    <n v="19227"/>
    <n v="255142.29"/>
    <n v="18722"/>
    <n v="314369.77999999997"/>
    <n v="174230.34999999998"/>
    <n v="34401.58"/>
    <n v="123880.97"/>
    <n v="59227.489999999962"/>
    <n v="18.840071078078804"/>
    <x v="186"/>
    <n v="1.2321351352611907"/>
  </r>
  <r>
    <n v="3664"/>
    <x v="20"/>
    <x v="187"/>
    <s v="Glenfiddich Special Rsv 12"/>
    <n v="31.49"/>
    <n v="39.99"/>
    <n v="750"/>
    <n v="8081"/>
    <n v="254470.69"/>
    <n v="6976"/>
    <n v="305773.24"/>
    <n v="207326.89"/>
    <n v="5497.84"/>
    <n v="30234.420000000002"/>
    <n v="51302.549999999988"/>
    <n v="16.777972460899456"/>
    <x v="187"/>
    <n v="1.2016049471159134"/>
  </r>
  <r>
    <n v="9165"/>
    <x v="7"/>
    <x v="188"/>
    <s v="Patron Silver Tequila"/>
    <n v="19.989999999999998"/>
    <n v="27.99"/>
    <n v="375"/>
    <n v="12664"/>
    <n v="253153.36"/>
    <n v="12119"/>
    <n v="332234.81"/>
    <n v="198765.83"/>
    <n v="4756.57"/>
    <n v="68054.7"/>
    <n v="79081.450000000012"/>
    <n v="23.802879054124404"/>
    <x v="188"/>
    <n v="1.3123855436878262"/>
  </r>
  <r>
    <n v="11567"/>
    <x v="11"/>
    <x v="189"/>
    <s v="Wild Turkey 101"/>
    <n v="26.71"/>
    <n v="36.99"/>
    <n v="1750"/>
    <n v="9472"/>
    <n v="252997.12"/>
    <n v="9109"/>
    <n v="323428.91000000003"/>
    <n v="210310.83000000002"/>
    <n v="16742.88"/>
    <n v="20964.810000000001"/>
    <n v="70431.790000000037"/>
    <n v="21.77659071973499"/>
    <x v="189"/>
    <n v="1.2783896907601162"/>
  </r>
  <r>
    <n v="8112"/>
    <x v="10"/>
    <x v="190"/>
    <s v="Glenmorangie 10 Yr Scotch"/>
    <n v="26.31"/>
    <n v="41.99"/>
    <n v="750"/>
    <n v="9588"/>
    <n v="252260.28"/>
    <n v="9337"/>
    <n v="334079.63"/>
    <n v="208416.15000000002"/>
    <n v="7356.72"/>
    <n v="48347.26"/>
    <n v="81819.350000000006"/>
    <n v="24.490972406788167"/>
    <x v="190"/>
    <n v="1.3243449583105196"/>
  </r>
  <r>
    <n v="1128"/>
    <x v="0"/>
    <x v="191"/>
    <s v="Jack Daniels Single Barrel"/>
    <n v="33.83"/>
    <n v="44.99"/>
    <n v="750"/>
    <n v="7418"/>
    <n v="250950.94"/>
    <n v="6658"/>
    <n v="303998.42"/>
    <n v="179485.9"/>
    <n v="5246.55"/>
    <n v="68601.679999999993"/>
    <n v="53047.479999999981"/>
    <n v="17.449919641029705"/>
    <x v="191"/>
    <n v="1.2113858589252544"/>
  </r>
  <r>
    <n v="480"/>
    <x v="4"/>
    <x v="192"/>
    <s v="Grey Goose Vodka"/>
    <n v="12.02"/>
    <n v="15.99"/>
    <n v="375"/>
    <n v="20841"/>
    <n v="250508.82"/>
    <n v="20370"/>
    <n v="303207.3"/>
    <n v="131327.43"/>
    <n v="8002.79"/>
    <n v="89286.27"/>
    <n v="52698.479999999981"/>
    <n v="17.38034671328823"/>
    <x v="192"/>
    <n v="1.2103657667622241"/>
  </r>
  <r>
    <n v="3664"/>
    <x v="20"/>
    <x v="193"/>
    <s v="Clan MacGregor"/>
    <n v="11.19"/>
    <n v="14.99"/>
    <n v="1750"/>
    <n v="22379"/>
    <n v="250421.01"/>
    <n v="21500"/>
    <n v="329242"/>
    <n v="131701"/>
    <n v="39505.409999999996"/>
    <n v="30234.420000000002"/>
    <n v="78820.989999999991"/>
    <n v="23.940138256965998"/>
    <x v="193"/>
    <n v="1.3147539018391468"/>
  </r>
  <r>
    <n v="17035"/>
    <x v="2"/>
    <x v="194"/>
    <s v="Chivas Regal"/>
    <n v="21.89"/>
    <n v="31.99"/>
    <n v="750"/>
    <n v="11427"/>
    <n v="250137.03"/>
    <n v="10418"/>
    <n v="325119.82"/>
    <n v="188947.77"/>
    <n v="8208.39"/>
    <n v="123780.22"/>
    <n v="74982.790000000008"/>
    <n v="23.063124850401309"/>
    <x v="194"/>
    <n v="1.2997668517931951"/>
  </r>
  <r>
    <n v="3089"/>
    <x v="18"/>
    <x v="195"/>
    <s v="Jagermeister Liqueur"/>
    <n v="17.03"/>
    <n v="22.99"/>
    <n v="1000"/>
    <n v="14663"/>
    <n v="249710.89"/>
    <n v="14479"/>
    <n v="313344.20999999996"/>
    <n v="150325.84"/>
    <n v="15202.95"/>
    <n v="8549.5499999999993"/>
    <n v="63633.319999999949"/>
    <n v="20.307801443020107"/>
    <x v="195"/>
    <n v="1.2548279732613983"/>
  </r>
  <r>
    <n v="1392"/>
    <x v="13"/>
    <x v="196"/>
    <s v="Black Box Chard"/>
    <n v="10.59"/>
    <n v="16.989999999999998"/>
    <n v="3000"/>
    <n v="23567"/>
    <n v="249574.53"/>
    <n v="23511"/>
    <n v="426705.89"/>
    <n v="183298.41"/>
    <n v="10579.95"/>
    <n v="79528.990000000005"/>
    <n v="177131.36000000002"/>
    <n v="41.511346374900057"/>
    <x v="196"/>
    <n v="1.7097333209442487"/>
  </r>
  <r>
    <n v="9552"/>
    <x v="14"/>
    <x v="197"/>
    <s v="Mionetto Prosecco Brut"/>
    <n v="6.42"/>
    <n v="13.99"/>
    <n v="750"/>
    <n v="38456"/>
    <n v="246887.52"/>
    <n v="37020"/>
    <n v="451247.84"/>
    <n v="112547.09"/>
    <n v="4149.3"/>
    <n v="55551.82"/>
    <n v="204360.32000000004"/>
    <n v="45.28782231954839"/>
    <x v="197"/>
    <n v="1.8277466596934508"/>
  </r>
  <r>
    <n v="12546"/>
    <x v="5"/>
    <x v="198"/>
    <s v="Gilbeys Vodka"/>
    <n v="7.6"/>
    <n v="10.49"/>
    <n v="1750"/>
    <n v="32485"/>
    <n v="246886"/>
    <n v="32157"/>
    <n v="341285.93"/>
    <n v="141623.07"/>
    <n v="59081.19"/>
    <n v="123880.97"/>
    <n v="94399.93"/>
    <n v="27.660070838548776"/>
    <x v="198"/>
    <n v="1.382362426383027"/>
  </r>
  <r>
    <n v="8112"/>
    <x v="10"/>
    <x v="199"/>
    <s v="Grand Marnier"/>
    <n v="27.99"/>
    <n v="38.99"/>
    <n v="1000"/>
    <n v="8781"/>
    <n v="245780.19"/>
    <n v="8616"/>
    <n v="331221.84000000003"/>
    <n v="188002.23"/>
    <n v="9046.8000000000011"/>
    <n v="48347.26"/>
    <n v="85441.650000000023"/>
    <n v="25.795898603787727"/>
    <x v="199"/>
    <n v="1.3476344045465993"/>
  </r>
  <r>
    <n v="12546"/>
    <x v="5"/>
    <x v="200"/>
    <s v="Laphroaig 10 Yr Single Malt"/>
    <n v="31.24"/>
    <n v="44.99"/>
    <n v="750"/>
    <n v="7861"/>
    <n v="245577.63999999998"/>
    <n v="7748"/>
    <n v="346877.52"/>
    <n v="221250.89"/>
    <n v="6104.9800000000005"/>
    <n v="123880.97"/>
    <n v="101299.88000000003"/>
    <n v="29.203356850567896"/>
    <x v="200"/>
    <n v="1.4124963494233433"/>
  </r>
  <r>
    <n v="1128"/>
    <x v="0"/>
    <x v="201"/>
    <s v="Gentleman Jack"/>
    <n v="36.76"/>
    <n v="49.99"/>
    <n v="1750"/>
    <n v="6664"/>
    <n v="244968.64"/>
    <n v="6590"/>
    <n v="338434.10000000003"/>
    <n v="236839.04000000001"/>
    <n v="12113.66"/>
    <n v="68601.679999999993"/>
    <n v="93465.460000000021"/>
    <n v="27.617033862722469"/>
    <x v="201"/>
    <n v="1.3815405106547516"/>
  </r>
  <r>
    <n v="480"/>
    <x v="4"/>
    <x v="202"/>
    <s v="Bombay Dry Gin"/>
    <n v="18.79"/>
    <n v="26.99"/>
    <n v="1750"/>
    <n v="12950"/>
    <n v="243330.5"/>
    <n v="12094"/>
    <n v="312799.06"/>
    <n v="182038.84"/>
    <n v="22225.65"/>
    <n v="89286.27"/>
    <n v="69468.56"/>
    <n v="22.208685665487611"/>
    <x v="202"/>
    <n v="1.2854905570818291"/>
  </r>
  <r>
    <n v="4425"/>
    <x v="1"/>
    <x v="203"/>
    <s v="Phillips Seven Deadly Znfdl"/>
    <n v="8.75"/>
    <n v="14.99"/>
    <n v="750"/>
    <n v="27503"/>
    <n v="240651.25"/>
    <n v="25987"/>
    <n v="362244.09"/>
    <n v="128359.86"/>
    <n v="2906.53"/>
    <n v="144929.24"/>
    <n v="121592.84000000003"/>
    <n v="33.566549008432411"/>
    <x v="203"/>
    <n v="1.5052657736039186"/>
  </r>
  <r>
    <n v="12546"/>
    <x v="5"/>
    <x v="204"/>
    <s v="Courvoisier VS Cognac"/>
    <n v="16.78"/>
    <n v="24.99"/>
    <n v="750"/>
    <n v="14303"/>
    <n v="240004.34000000003"/>
    <n v="14254"/>
    <n v="329579.45999999996"/>
    <n v="163977.28999999998"/>
    <n v="11227.39"/>
    <n v="123880.97"/>
    <n v="89575.119999999937"/>
    <n v="27.178611191364883"/>
    <x v="204"/>
    <n v="1.3732229175522406"/>
  </r>
  <r>
    <n v="4425"/>
    <x v="1"/>
    <x v="205"/>
    <s v="Rombauer Carneros Chard"/>
    <n v="22.41"/>
    <n v="34.99"/>
    <n v="750"/>
    <n v="10641"/>
    <n v="238464.81"/>
    <n v="10274"/>
    <n v="348353.42"/>
    <n v="127288.02"/>
    <n v="1147.8800000000001"/>
    <n v="144929.24"/>
    <n v="109888.60999999999"/>
    <n v="31.545150324632953"/>
    <x v="205"/>
    <n v="1.4608168811154987"/>
  </r>
  <r>
    <n v="3960"/>
    <x v="3"/>
    <x v="206"/>
    <s v="Johnnie Walker Blue Label"/>
    <n v="240.59"/>
    <n v="319.99"/>
    <n v="1750"/>
    <n v="991"/>
    <n v="238424.69"/>
    <n v="964"/>
    <n v="307040.36"/>
    <n v="225202.97"/>
    <n v="1772.1200000000001"/>
    <n v="257032.07"/>
    <n v="68615.669999999984"/>
    <n v="22.347443183039513"/>
    <x v="206"/>
    <n v="1.2877876028694846"/>
  </r>
  <r>
    <n v="1128"/>
    <x v="0"/>
    <x v="207"/>
    <s v="Chambord Royale de France"/>
    <n v="20.43"/>
    <n v="27.99"/>
    <n v="750"/>
    <n v="11634"/>
    <n v="237682.62"/>
    <n v="12449"/>
    <n v="355263.51"/>
    <n v="221828.38999999998"/>
    <n v="9806.76"/>
    <n v="68601.679999999993"/>
    <n v="117580.89000000001"/>
    <n v="33.096810308494675"/>
    <x v="207"/>
    <n v="1.4946970460019333"/>
  </r>
  <r>
    <n v="8112"/>
    <x v="10"/>
    <x v="208"/>
    <s v="Belvedere Vodka"/>
    <n v="21.37"/>
    <n v="27.99"/>
    <n v="1000"/>
    <n v="11119"/>
    <n v="237613.03"/>
    <n v="10255"/>
    <n v="287037.45"/>
    <n v="136171.35"/>
    <n v="10767.75"/>
    <n v="48347.26"/>
    <n v="49424.420000000013"/>
    <n v="17.218805420686397"/>
    <x v="208"/>
    <n v="1.2080038287462602"/>
  </r>
  <r>
    <n v="3960"/>
    <x v="3"/>
    <x v="209"/>
    <s v="Capt Morgan Cannon Blast"/>
    <n v="11.9"/>
    <n v="16.989999999999998"/>
    <n v="750"/>
    <n v="19847"/>
    <n v="236179.30000000002"/>
    <n v="18637"/>
    <n v="280600.63"/>
    <n v="138684"/>
    <n v="14677.03"/>
    <n v="257032.07"/>
    <n v="44421.329999999987"/>
    <n v="15.830801947950004"/>
    <x v="209"/>
    <n v="1.1880830792537702"/>
  </r>
  <r>
    <n v="1392"/>
    <x v="13"/>
    <x v="210"/>
    <s v="R M Woodbridge Svgn Bl Cal"/>
    <n v="5.84"/>
    <n v="8.99"/>
    <n v="1500"/>
    <n v="40293"/>
    <n v="235311.12"/>
    <n v="39910"/>
    <n v="402153.9"/>
    <n v="124011.33"/>
    <n v="8958.2100000000009"/>
    <n v="79528.990000000005"/>
    <n v="166842.78000000003"/>
    <n v="41.48729628134901"/>
    <x v="210"/>
    <n v="1.7090305804502568"/>
  </r>
  <r>
    <n v="3960"/>
    <x v="3"/>
    <x v="211"/>
    <s v="Capt Morgan Silver Spicd Rum"/>
    <n v="17.309999999999999"/>
    <n v="22.99"/>
    <n v="1750"/>
    <n v="13569"/>
    <n v="234879.38999999998"/>
    <n v="13116"/>
    <n v="301339.83999999997"/>
    <n v="174606.03999999998"/>
    <n v="24103.19"/>
    <n v="257032.07"/>
    <n v="66460.449999999983"/>
    <n v="22.054982839308597"/>
    <x v="211"/>
    <n v="1.2829556480030027"/>
  </r>
  <r>
    <n v="10000"/>
    <x v="6"/>
    <x v="212"/>
    <s v="La Crema Pnt Nr Sonoma Cst"/>
    <n v="13.1"/>
    <n v="19.989999999999998"/>
    <n v="750"/>
    <n v="17856"/>
    <n v="233913.60000000001"/>
    <n v="15704"/>
    <n v="323546.95999999996"/>
    <n v="125859.49999999999"/>
    <n v="1754"/>
    <n v="17587.59"/>
    <n v="89633.359999999957"/>
    <n v="27.703354097346477"/>
    <x v="212"/>
    <n v="1.3831900325590301"/>
  </r>
  <r>
    <n v="3664"/>
    <x v="20"/>
    <x v="213"/>
    <s v="Sailor Jerry Spiced Navy Rum"/>
    <n v="12.31"/>
    <n v="16.989999999999998"/>
    <n v="750"/>
    <n v="18993"/>
    <n v="233803.83"/>
    <n v="16583"/>
    <n v="286511.17"/>
    <n v="165062.81999999998"/>
    <n v="13062.31"/>
    <n v="30234.420000000002"/>
    <n v="52707.34"/>
    <n v="18.396260082983851"/>
    <x v="213"/>
    <n v="1.2254340315981993"/>
  </r>
  <r>
    <n v="3664"/>
    <x v="20"/>
    <x v="214"/>
    <s v="Tullamore Dew"/>
    <n v="16.399999999999999"/>
    <n v="20.99"/>
    <n v="750"/>
    <n v="14238"/>
    <n v="233503.2"/>
    <n v="13347"/>
    <n v="300055.52999999997"/>
    <n v="174270.02"/>
    <n v="10514.58"/>
    <n v="30234.420000000002"/>
    <n v="66552.329999999958"/>
    <n v="22.180004481170524"/>
    <x v="214"/>
    <n v="1.285016779213304"/>
  </r>
  <r>
    <n v="10754"/>
    <x v="30"/>
    <x v="215"/>
    <s v="WhistlePig 10 Yr Old Rye"/>
    <n v="46.37"/>
    <n v="63.99"/>
    <n v="750"/>
    <n v="5011"/>
    <n v="232360.07"/>
    <n v="4102"/>
    <n v="288456.98"/>
    <n v="204948.87"/>
    <n v="3233.6"/>
    <n v="28720.52"/>
    <n v="56096.909999999974"/>
    <n v="19.447236118189956"/>
    <x v="215"/>
    <n v="1.2414223321588773"/>
  </r>
  <r>
    <n v="1128"/>
    <x v="0"/>
    <x v="147"/>
    <s v="Southern Comfort"/>
    <n v="15.26"/>
    <n v="21.99"/>
    <n v="1750"/>
    <n v="15196"/>
    <n v="231890.96"/>
    <n v="15234"/>
    <n v="349220.66"/>
    <n v="136423.79999999999"/>
    <n v="27990.82"/>
    <n v="68601.679999999993"/>
    <n v="117329.69999999998"/>
    <n v="33.597582685972817"/>
    <x v="216"/>
    <n v="1.5059692710746464"/>
  </r>
  <r>
    <n v="10754"/>
    <x v="30"/>
    <x v="216"/>
    <s v="Ch Beauchene Cotes du Rhone"/>
    <n v="5.93"/>
    <n v="8.99"/>
    <n v="750"/>
    <n v="38980"/>
    <n v="231151.4"/>
    <n v="38054"/>
    <n v="365707.74"/>
    <n v="100440.71"/>
    <n v="4262.96"/>
    <n v="28720.52"/>
    <n v="134556.34"/>
    <n v="36.79340776325926"/>
    <x v="217"/>
    <n v="1.5821134546448778"/>
  </r>
  <r>
    <n v="1392"/>
    <x v="13"/>
    <x v="217"/>
    <s v="Svedka Vodka"/>
    <n v="7.63"/>
    <n v="12.99"/>
    <n v="750"/>
    <n v="30170"/>
    <n v="230197.1"/>
    <n v="29953"/>
    <n v="308911.47000000003"/>
    <n v="143881.53"/>
    <n v="23583.08"/>
    <n v="79528.990000000005"/>
    <n v="78714.370000000024"/>
    <n v="25.481206638264357"/>
    <x v="218"/>
    <n v="1.3419433607113209"/>
  </r>
  <r>
    <n v="1392"/>
    <x v="13"/>
    <x v="218"/>
    <s v="Clos du Bois Cab Svgn N Cst"/>
    <n v="5.99"/>
    <n v="10.99"/>
    <n v="750"/>
    <n v="38180"/>
    <n v="228698.19999999998"/>
    <n v="37769"/>
    <n v="352579.31"/>
    <n v="95914.87"/>
    <n v="4231.8900000000003"/>
    <n v="79528.990000000005"/>
    <n v="123881.11000000002"/>
    <n v="35.135672027947415"/>
    <x v="219"/>
    <n v="1.5416794272976351"/>
  </r>
  <r>
    <n v="1392"/>
    <x v="13"/>
    <x v="219"/>
    <s v="Toasted Head Chard"/>
    <n v="6.53"/>
    <n v="9.99"/>
    <n v="750"/>
    <n v="34803"/>
    <n v="227263.59"/>
    <n v="33858"/>
    <n v="360783.42"/>
    <n v="101906.47"/>
    <n v="3792.69"/>
    <n v="79528.990000000005"/>
    <n v="133519.82999999999"/>
    <n v="37.008305426008761"/>
    <x v="220"/>
    <n v="1.5875108722871094"/>
  </r>
  <r>
    <n v="8892"/>
    <x v="27"/>
    <x v="220"/>
    <s v="Joel Gott Cab Svgn 815"/>
    <n v="8.44"/>
    <n v="12.99"/>
    <n v="750"/>
    <n v="26874"/>
    <n v="226816.56"/>
    <n v="25372"/>
    <n v="339061.28"/>
    <n v="109807.91"/>
    <n v="2839.34"/>
    <n v="11595.97"/>
    <n v="112244.72000000003"/>
    <n v="33.104552663754475"/>
    <x v="221"/>
    <n v="1.4948700394715448"/>
  </r>
  <r>
    <n v="3960"/>
    <x v="3"/>
    <x v="221"/>
    <s v="Bulleit 95 Rye"/>
    <n v="34.049999999999997"/>
    <n v="49.99"/>
    <n v="1750"/>
    <n v="6655"/>
    <n v="226602.75"/>
    <n v="6486"/>
    <n v="315297.14"/>
    <n v="208791.13"/>
    <n v="11921.34"/>
    <n v="257032.07"/>
    <n v="88694.390000000014"/>
    <n v="28.13041374241454"/>
    <x v="222"/>
    <n v="1.39140915103634"/>
  </r>
  <r>
    <n v="9815"/>
    <x v="29"/>
    <x v="222"/>
    <s v="Cupcake Chard"/>
    <n v="4.72"/>
    <n v="6.99"/>
    <n v="750"/>
    <n v="47943"/>
    <n v="226290.96"/>
    <n v="46616"/>
    <n v="350764.84"/>
    <n v="84403.3"/>
    <n v="5225.62"/>
    <n v="27100.41"/>
    <n v="124473.88000000003"/>
    <n v="35.486418764206817"/>
    <x v="223"/>
    <n v="1.550061213227431"/>
  </r>
  <r>
    <n v="12546"/>
    <x v="5"/>
    <x v="223"/>
    <s v="DeKuyper Triple Sec"/>
    <n v="7.13"/>
    <n v="8.99"/>
    <n v="1750"/>
    <n v="31564"/>
    <n v="225051.32"/>
    <n v="31254"/>
    <n v="285991.46000000002"/>
    <n v="109083.44"/>
    <n v="57425.27"/>
    <n v="123880.97"/>
    <n v="60940.140000000014"/>
    <n v="21.308377529874498"/>
    <x v="224"/>
    <n v="1.2707833040037269"/>
  </r>
  <r>
    <n v="9815"/>
    <x v="29"/>
    <x v="224"/>
    <s v="Cupcake Prosecco"/>
    <n v="4.5999999999999996"/>
    <n v="8.99"/>
    <n v="750"/>
    <n v="48442"/>
    <n v="222833.2"/>
    <n v="47545"/>
    <n v="422212.55"/>
    <n v="95398.91"/>
    <n v="5332.4800000000005"/>
    <n v="27100.41"/>
    <n v="199379.34999999998"/>
    <n v="47.222506768214252"/>
    <x v="225"/>
    <n v="1.8947470574402736"/>
  </r>
  <r>
    <n v="8664"/>
    <x v="8"/>
    <x v="225"/>
    <s v="Stolichnaya Ohranj"/>
    <n v="18.93"/>
    <n v="24.99"/>
    <n v="1750"/>
    <n v="11728"/>
    <n v="222011.04"/>
    <n v="11749"/>
    <n v="297848.51"/>
    <n v="165749.74"/>
    <n v="21591.1"/>
    <n v="18544.490000000002"/>
    <n v="75837.47"/>
    <n v="25.461759066714823"/>
    <x v="226"/>
    <n v="1.3415932378858277"/>
  </r>
  <r>
    <n v="12546"/>
    <x v="5"/>
    <x v="226"/>
    <s v="Jim Beam Black"/>
    <n v="26.71"/>
    <n v="35.99"/>
    <n v="1750"/>
    <n v="8275"/>
    <n v="221025.25"/>
    <n v="7868"/>
    <n v="277415.32"/>
    <n v="195511.55000000002"/>
    <n v="14462.48"/>
    <n v="123880.97"/>
    <n v="56390.070000000007"/>
    <n v="20.326948778459677"/>
    <x v="227"/>
    <n v="1.2551295383672227"/>
  </r>
  <r>
    <n v="7239"/>
    <x v="17"/>
    <x v="227"/>
    <s v="Cointreau Liqueur"/>
    <n v="51.53"/>
    <n v="66.989999999999995"/>
    <n v="1750"/>
    <n v="4269"/>
    <n v="219981.57"/>
    <n v="4150"/>
    <n v="279734.5"/>
    <n v="204523.69999999998"/>
    <n v="7629.18"/>
    <n v="16978.669999999998"/>
    <n v="59752.929999999993"/>
    <n v="21.360586556180948"/>
    <x v="228"/>
    <n v="1.2716269822058275"/>
  </r>
  <r>
    <n v="8004"/>
    <x v="12"/>
    <x v="228"/>
    <s v="Blantons Sgl Barrel Bourbon"/>
    <n v="40.590000000000003"/>
    <n v="56.99"/>
    <n v="750"/>
    <n v="5415"/>
    <n v="219794.85"/>
    <n v="5339"/>
    <n v="302732.61"/>
    <n v="164770.9"/>
    <n v="4205.6400000000003"/>
    <n v="50293.62"/>
    <n v="82937.75999999998"/>
    <n v="27.396374642295719"/>
    <x v="229"/>
    <n v="1.3773416893070969"/>
  </r>
  <r>
    <n v="3960"/>
    <x v="3"/>
    <x v="229"/>
    <s v="Ciroc Red Berry Vodka"/>
    <n v="18.239999999999998"/>
    <n v="24.99"/>
    <n v="750"/>
    <n v="12012"/>
    <n v="219098.88"/>
    <n v="12058"/>
    <n v="305545.42"/>
    <n v="136362.60999999999"/>
    <n v="9498.5499999999993"/>
    <n v="257032.07"/>
    <n v="86446.539999999979"/>
    <n v="28.292533398144204"/>
    <x v="230"/>
    <n v="1.3945549151141254"/>
  </r>
  <r>
    <n v="1128"/>
    <x v="0"/>
    <x v="230"/>
    <s v="Finlandia Vodka"/>
    <n v="15.99"/>
    <n v="19.989999999999998"/>
    <n v="1750"/>
    <n v="13694"/>
    <n v="218967.06"/>
    <n v="13788"/>
    <n v="287664.12"/>
    <n v="146053.63999999998"/>
    <n v="25337.75"/>
    <n v="68601.679999999993"/>
    <n v="68697.06"/>
    <n v="23.88099704613839"/>
    <x v="231"/>
    <n v="1.3137323942697134"/>
  </r>
  <r>
    <n v="12546"/>
    <x v="5"/>
    <x v="231"/>
    <s v="Knob Creek Bourbon"/>
    <n v="42.85"/>
    <n v="64.989999999999995"/>
    <n v="1750"/>
    <n v="5105"/>
    <n v="218749.25"/>
    <n v="4775"/>
    <n v="296925.25"/>
    <n v="229111.24"/>
    <n v="8778.35"/>
    <n v="123880.97"/>
    <n v="78176"/>
    <n v="26.328511973973246"/>
    <x v="232"/>
    <n v="1.3573772252933438"/>
  </r>
  <r>
    <n v="12546"/>
    <x v="5"/>
    <x v="232"/>
    <s v="Calico Jack Spiced Rum"/>
    <n v="9.2200000000000006"/>
    <n v="11.99"/>
    <n v="1750"/>
    <n v="23661"/>
    <n v="218154.42"/>
    <n v="23702"/>
    <n v="292863.98"/>
    <n v="148820.73000000001"/>
    <n v="43549.61"/>
    <n v="123880.97"/>
    <n v="74709.559999999969"/>
    <n v="25.509985898573113"/>
    <x v="233"/>
    <n v="1.3424618213098776"/>
  </r>
  <r>
    <n v="3960"/>
    <x v="3"/>
    <x v="233"/>
    <s v="J &amp; B Rare"/>
    <n v="21.42"/>
    <n v="29.99"/>
    <n v="1750"/>
    <n v="10153"/>
    <n v="217477.26"/>
    <n v="9306"/>
    <n v="289581.94"/>
    <n v="166336.26"/>
    <n v="17103.099999999999"/>
    <n v="257032.07"/>
    <n v="72104.679999999993"/>
    <n v="24.899577646313162"/>
    <x v="234"/>
    <n v="1.3315504342844855"/>
  </r>
  <r>
    <n v="3252"/>
    <x v="19"/>
    <x v="234"/>
    <s v="Whitehaven Svgn Bl Marlboro"/>
    <n v="9.93"/>
    <n v="14.99"/>
    <n v="750"/>
    <n v="21850"/>
    <n v="216970.5"/>
    <n v="21477"/>
    <n v="321940.23"/>
    <n v="103565.91"/>
    <n v="2403.61"/>
    <n v="61966.91"/>
    <n v="104969.72999999998"/>
    <n v="32.605347272069721"/>
    <x v="235"/>
    <n v="1.4837972443258414"/>
  </r>
  <r>
    <n v="9815"/>
    <x v="29"/>
    <x v="235"/>
    <s v="Franzia Tap Chard"/>
    <n v="10.38"/>
    <n v="15.99"/>
    <n v="5000"/>
    <n v="20812"/>
    <n v="216028.56"/>
    <n v="20846"/>
    <n v="347563.54"/>
    <n v="181829.66999999998"/>
    <n v="15634.5"/>
    <n v="27100.41"/>
    <n v="131534.97999999998"/>
    <n v="37.844872911583302"/>
    <x v="236"/>
    <n v="1.6088777335737459"/>
  </r>
  <r>
    <n v="1128"/>
    <x v="0"/>
    <x v="236"/>
    <s v="Woodford Reserve Bourbon"/>
    <n v="44.11"/>
    <n v="59.99"/>
    <n v="1750"/>
    <n v="4886"/>
    <n v="215521.46000000002"/>
    <n v="5017"/>
    <n v="314043.83"/>
    <n v="223516.4"/>
    <n v="9222.25"/>
    <n v="68601.679999999993"/>
    <n v="98522.37"/>
    <n v="31.372171839835222"/>
    <x v="237"/>
    <n v="1.4571348486596183"/>
  </r>
  <r>
    <n v="7245"/>
    <x v="9"/>
    <x v="237"/>
    <s v="1800 Silver Tequila"/>
    <n v="14.99"/>
    <n v="20.99"/>
    <n v="750"/>
    <n v="14375"/>
    <n v="215481.25"/>
    <n v="14364"/>
    <n v="331230.36"/>
    <n v="189127.8"/>
    <n v="11313.6"/>
    <n v="38994.78"/>
    <n v="115749.10999999999"/>
    <n v="34.945199467826562"/>
    <x v="238"/>
    <n v="1.5371655770513675"/>
  </r>
  <r>
    <n v="1392"/>
    <x v="13"/>
    <x v="238"/>
    <s v="R M Woodbridge Merlot Cal"/>
    <n v="5.91"/>
    <n v="8.99"/>
    <n v="1500"/>
    <n v="36313"/>
    <n v="214609.83000000002"/>
    <n v="35634"/>
    <n v="357635.66"/>
    <n v="119032.39"/>
    <n v="7996.2300000000005"/>
    <n v="79528.990000000005"/>
    <n v="143025.82999999996"/>
    <n v="39.99204945054975"/>
    <x v="239"/>
    <n v="1.6664458473314105"/>
  </r>
  <r>
    <n v="8352"/>
    <x v="31"/>
    <x v="239"/>
    <s v="Ezra Brooks"/>
    <n v="11.67"/>
    <n v="15.99"/>
    <n v="1750"/>
    <n v="18389"/>
    <n v="214599.63"/>
    <n v="18180"/>
    <n v="326500.2"/>
    <n v="182883.12999999998"/>
    <n v="33405.659999999996"/>
    <n v="10261.6"/>
    <n v="111900.57"/>
    <n v="34.272741639974498"/>
    <x v="240"/>
    <n v="1.5214387834685457"/>
  </r>
  <r>
    <n v="480"/>
    <x v="4"/>
    <x v="240"/>
    <s v="B &amp; B Liqueur Dom"/>
    <n v="19.22"/>
    <n v="28.99"/>
    <n v="750"/>
    <n v="11165"/>
    <n v="214591.3"/>
    <n v="11624"/>
    <n v="307571.76"/>
    <n v="174993.25"/>
    <n v="9155.84"/>
    <n v="89286.27"/>
    <n v="92980.460000000021"/>
    <n v="30.230493202626928"/>
    <x v="241"/>
    <n v="1.4332909116073207"/>
  </r>
  <r>
    <n v="12546"/>
    <x v="5"/>
    <x v="241"/>
    <s v="Sauza Extra Gold Tequila"/>
    <n v="17.309999999999999"/>
    <n v="21.99"/>
    <n v="1750"/>
    <n v="12365"/>
    <n v="214038.15"/>
    <n v="10442"/>
    <n v="235543.58"/>
    <n v="131726.72"/>
    <n v="19190.54"/>
    <n v="123880.97"/>
    <n v="21505.429999999993"/>
    <n v="9.1301278514999193"/>
    <x v="242"/>
    <n v="1.100474751814104"/>
  </r>
  <r>
    <n v="3960"/>
    <x v="3"/>
    <x v="242"/>
    <s v="Ketel One Vodka"/>
    <n v="20.71"/>
    <n v="28.99"/>
    <n v="1000"/>
    <n v="10321"/>
    <n v="213747.91"/>
    <n v="10206"/>
    <n v="295871.94"/>
    <n v="134252.69"/>
    <n v="10716.3"/>
    <n v="257032.07"/>
    <n v="82124.03"/>
    <n v="27.756613215839259"/>
    <x v="243"/>
    <n v="1.3842097450216004"/>
  </r>
  <r>
    <n v="3960"/>
    <x v="3"/>
    <x v="243"/>
    <s v="Ciroc Peach Vodka"/>
    <n v="18.239999999999998"/>
    <n v="24.99"/>
    <n v="750"/>
    <n v="11614"/>
    <n v="211839.35999999999"/>
    <n v="11265"/>
    <n v="283914.34999999998"/>
    <n v="104525.01999999999"/>
    <n v="8874.1200000000008"/>
    <n v="257032.07"/>
    <n v="72074.989999999991"/>
    <n v="25.386173682309472"/>
    <x v="244"/>
    <n v="1.3402341755564215"/>
  </r>
  <r>
    <n v="4425"/>
    <x v="1"/>
    <x v="244"/>
    <s v="Josh Cellars Chard"/>
    <n v="8.9600000000000009"/>
    <n v="12.99"/>
    <n v="750"/>
    <n v="23640"/>
    <n v="211814.39999999999"/>
    <n v="23175"/>
    <n v="312371.37"/>
    <n v="104057.86"/>
    <n v="2592.83"/>
    <n v="144929.24"/>
    <n v="100556.97"/>
    <n v="32.191480928613913"/>
    <x v="245"/>
    <n v="1.4747409524564903"/>
  </r>
  <r>
    <n v="3252"/>
    <x v="19"/>
    <x v="245"/>
    <s v="Alamos Ridge Malbec Mendoza"/>
    <n v="4.79"/>
    <n v="8.99"/>
    <n v="750"/>
    <n v="43995"/>
    <n v="210736.05"/>
    <n v="43685"/>
    <n v="382832.11"/>
    <n v="101927.57"/>
    <n v="4894.99"/>
    <n v="61966.91"/>
    <n v="172096.06"/>
    <n v="44.953402680877524"/>
    <x v="246"/>
    <n v="1.8166427149033115"/>
  </r>
  <r>
    <n v="3960"/>
    <x v="3"/>
    <x v="246"/>
    <s v="Johnnie Walker Double Black"/>
    <n v="29.22"/>
    <n v="38.99"/>
    <n v="750"/>
    <n v="7176"/>
    <n v="209682.72"/>
    <n v="6790"/>
    <n v="276954.10000000003"/>
    <n v="164737.73000000001"/>
    <n v="5349.8"/>
    <n v="257032.07"/>
    <n v="67271.380000000034"/>
    <n v="24.289721654238022"/>
    <x v="247"/>
    <n v="1.320824624938097"/>
  </r>
  <r>
    <n v="4425"/>
    <x v="1"/>
    <x v="247"/>
    <s v="Yellow Tail Cab Svgn Ausl"/>
    <n v="6.13"/>
    <n v="9.99"/>
    <n v="1500"/>
    <n v="34120"/>
    <n v="209155.6"/>
    <n v="33726"/>
    <n v="326204.5"/>
    <n v="101508.53"/>
    <n v="7569.74"/>
    <n v="144929.24"/>
    <n v="117048.9"/>
    <n v="35.882061712821248"/>
    <x v="248"/>
    <n v="1.5596259435558981"/>
  </r>
  <r>
    <n v="8004"/>
    <x v="12"/>
    <x v="248"/>
    <s v="Ryans Irish Cream"/>
    <n v="11.84"/>
    <n v="15.99"/>
    <n v="1750"/>
    <n v="17651"/>
    <n v="208987.84000000003"/>
    <n v="18252"/>
    <n v="291849.48"/>
    <n v="161690.88"/>
    <n v="33539.21"/>
    <n v="50293.62"/>
    <n v="82861.639999999956"/>
    <n v="28.391909418512572"/>
    <x v="249"/>
    <n v="1.3964902455568704"/>
  </r>
  <r>
    <n v="8004"/>
    <x v="12"/>
    <x v="249"/>
    <s v="Taaka Vodka"/>
    <n v="6.81"/>
    <n v="9.99"/>
    <n v="1750"/>
    <n v="30304"/>
    <n v="206370.24"/>
    <n v="30650"/>
    <n v="284147.5"/>
    <n v="106645.45"/>
    <n v="56313.440000000002"/>
    <n v="50293.62"/>
    <n v="77777.260000000009"/>
    <n v="27.372142989116572"/>
    <x v="250"/>
    <n v="1.3768821512249054"/>
  </r>
  <r>
    <n v="9819"/>
    <x v="32"/>
    <x v="250"/>
    <s v="Beringer Classic Wh Znfdl"/>
    <n v="5.3"/>
    <n v="7.99"/>
    <n v="1500"/>
    <n v="38916"/>
    <n v="206254.8"/>
    <n v="38957"/>
    <n v="344974.43"/>
    <n v="105214.95"/>
    <n v="8746.09"/>
    <n v="14836.57"/>
    <n v="138719.63"/>
    <n v="40.211568724093553"/>
    <x v="251"/>
    <n v="1.6725643718352252"/>
  </r>
  <r>
    <n v="3960"/>
    <x v="3"/>
    <x v="251"/>
    <s v="Ciroc Snap Frost Vodka"/>
    <n v="17.98"/>
    <n v="24.99"/>
    <n v="750"/>
    <n v="11424"/>
    <n v="205403.51999999999"/>
    <n v="11526"/>
    <n v="290943.74"/>
    <n v="129614.09"/>
    <n v="9080.4699999999993"/>
    <n v="257032.07"/>
    <n v="85540.22"/>
    <n v="29.40094878824339"/>
    <x v="252"/>
    <n v="1.4164496304639764"/>
  </r>
  <r>
    <n v="8664"/>
    <x v="8"/>
    <x v="252"/>
    <s v="Stolichnaya Blueberi"/>
    <n v="17.850000000000001"/>
    <n v="24.99"/>
    <n v="1750"/>
    <n v="11462"/>
    <n v="204596.69999999998"/>
    <n v="11516"/>
    <n v="291064.83999999997"/>
    <n v="171474.33"/>
    <n v="21163.47"/>
    <n v="18544.490000000002"/>
    <n v="86468.139999999985"/>
    <n v="29.707518091157969"/>
    <x v="253"/>
    <n v="1.4226272466760217"/>
  </r>
  <r>
    <n v="4425"/>
    <x v="1"/>
    <x v="253"/>
    <s v="Yellow Tail Pnt Grigio Ausl"/>
    <n v="6.05"/>
    <n v="9.99"/>
    <n v="1500"/>
    <n v="33781"/>
    <n v="204375.05"/>
    <n v="33442"/>
    <n v="322375.46000000002"/>
    <n v="97743.69"/>
    <n v="7506.9000000000015"/>
    <n v="144929.24"/>
    <n v="118000.41000000003"/>
    <n v="36.603409577143381"/>
    <x v="254"/>
    <n v="1.5773718954441849"/>
  </r>
  <r>
    <n v="8112"/>
    <x v="10"/>
    <x v="254"/>
    <s v="Dom Chandon Brut Cuvee"/>
    <n v="9.39"/>
    <n v="13.99"/>
    <n v="750"/>
    <n v="21737"/>
    <n v="204110.43"/>
    <n v="20903"/>
    <n v="312343.96999999997"/>
    <n v="91170.86"/>
    <n v="2340.12"/>
    <n v="48347.26"/>
    <n v="108233.53999999998"/>
    <n v="34.652034422178851"/>
    <x v="255"/>
    <n v="1.5302695212586637"/>
  </r>
  <r>
    <n v="9815"/>
    <x v="29"/>
    <x v="255"/>
    <s v="Cupcake Pnt Grigio"/>
    <n v="4.51"/>
    <n v="6.99"/>
    <n v="750"/>
    <n v="45251"/>
    <n v="204082.01"/>
    <n v="44465"/>
    <n v="335460.34999999998"/>
    <n v="90082.77"/>
    <n v="4981.88"/>
    <n v="27100.41"/>
    <n v="131378.33999999997"/>
    <n v="39.163597128542904"/>
    <x v="256"/>
    <n v="1.6437526757013023"/>
  </r>
  <r>
    <n v="12546"/>
    <x v="5"/>
    <x v="256"/>
    <s v="Gilbeys Vodka Traveler"/>
    <n v="3.78"/>
    <n v="4.99"/>
    <n v="750"/>
    <n v="53960"/>
    <n v="203968.8"/>
    <n v="53667"/>
    <n v="276249.33"/>
    <n v="90540.510000000009"/>
    <n v="42245.65"/>
    <n v="123880.97"/>
    <n v="72280.530000000028"/>
    <n v="26.164961196466983"/>
    <x v="257"/>
    <n v="1.3543705213738573"/>
  </r>
  <r>
    <n v="1392"/>
    <x v="13"/>
    <x v="257"/>
    <s v="Black Box Pnt Grigio"/>
    <n v="10.95"/>
    <n v="16.989999999999998"/>
    <n v="3000"/>
    <n v="18622"/>
    <n v="203910.9"/>
    <n v="18429"/>
    <n v="333084.70999999996"/>
    <n v="161168.69"/>
    <n v="8293.0500000000011"/>
    <n v="79528.990000000005"/>
    <n v="129173.80999999997"/>
    <n v="38.781068635663281"/>
    <x v="258"/>
    <n v="1.6334816333996858"/>
  </r>
  <r>
    <n v="7245"/>
    <x v="9"/>
    <x v="258"/>
    <s v="1800 Silver Tequila"/>
    <n v="24.44"/>
    <n v="41.99"/>
    <n v="1750"/>
    <n v="8333"/>
    <n v="203658.52"/>
    <n v="8205"/>
    <n v="306667.95"/>
    <n v="200539.13"/>
    <n v="15080.04"/>
    <n v="38994.78"/>
    <n v="103009.43000000002"/>
    <n v="33.589890955347641"/>
    <x v="259"/>
    <n v="1.5057948471785028"/>
  </r>
  <r>
    <n v="3252"/>
    <x v="19"/>
    <x v="259"/>
    <s v="Carnivor Cab Svgn"/>
    <n v="5.33"/>
    <n v="9.99"/>
    <n v="750"/>
    <n v="38169"/>
    <n v="203440.77"/>
    <n v="35495"/>
    <n v="335379.21000000002"/>
    <n v="98377.78"/>
    <n v="3974.3"/>
    <n v="61966.91"/>
    <n v="131938.44000000003"/>
    <n v="39.340077162206931"/>
    <x v="260"/>
    <n v="1.6485349028122536"/>
  </r>
  <r>
    <n v="8004"/>
    <x v="12"/>
    <x v="260"/>
    <s v="Dr McGillicuddy's Mentholmnt"/>
    <n v="10.39"/>
    <n v="13.99"/>
    <n v="750"/>
    <n v="19547"/>
    <n v="203093.33000000002"/>
    <n v="18265"/>
    <n v="258455.35"/>
    <n v="128510.37"/>
    <n v="14385.03"/>
    <n v="50293.62"/>
    <n v="55362.01999999999"/>
    <n v="21.420342043606368"/>
    <x v="261"/>
    <n v="1.2725939842534464"/>
  </r>
  <r>
    <n v="8673"/>
    <x v="26"/>
    <x v="261"/>
    <s v="Ch Ste Michelle Cab Svgn Col"/>
    <n v="7.71"/>
    <n v="12.99"/>
    <n v="750"/>
    <n v="26317"/>
    <n v="202904.07"/>
    <n v="25737"/>
    <n v="344457.47"/>
    <n v="120603.89"/>
    <n v="2878.1"/>
    <n v="15919.7"/>
    <n v="141553.39999999997"/>
    <n v="41.094594348614351"/>
    <x v="262"/>
    <n v="1.6976370656340209"/>
  </r>
  <r>
    <n v="480"/>
    <x v="4"/>
    <x v="262"/>
    <s v="Bacardi Superior Rum Trav"/>
    <n v="7.68"/>
    <n v="13.99"/>
    <n v="750"/>
    <n v="26107"/>
    <n v="200501.76000000001"/>
    <n v="25990"/>
    <n v="300152.09999999998"/>
    <n v="156776.33000000002"/>
    <n v="20464.310000000001"/>
    <n v="89286.27"/>
    <n v="99650.339999999967"/>
    <n v="33.199947626553325"/>
    <x v="263"/>
    <n v="1.4970048143218293"/>
  </r>
  <r>
    <n v="3664"/>
    <x v="20"/>
    <x v="263"/>
    <s v="Balvenie 14 Yr Caribean Cask"/>
    <n v="46.42"/>
    <n v="68.989999999999995"/>
    <n v="750"/>
    <n v="4316"/>
    <n v="200348.72"/>
    <n v="4263"/>
    <n v="299856.37"/>
    <n v="216487.3"/>
    <n v="3360.3"/>
    <n v="30234.420000000002"/>
    <n v="99507.65"/>
    <n v="33.185104588573523"/>
    <x v="264"/>
    <n v="1.4966722522609577"/>
  </r>
  <r>
    <n v="2000"/>
    <x v="25"/>
    <x v="264"/>
    <s v="Ferrari-Carano Chard"/>
    <n v="11.53"/>
    <n v="18.989999999999998"/>
    <n v="750"/>
    <n v="17364"/>
    <n v="200206.92"/>
    <n v="15055"/>
    <n v="295359.45"/>
    <n v="91524.68"/>
    <n v="1684.8"/>
    <n v="19016.59"/>
    <n v="95152.53"/>
    <n v="32.215840732368648"/>
    <x v="265"/>
    <n v="1.4752709346909687"/>
  </r>
  <r>
    <n v="3960"/>
    <x v="3"/>
    <x v="265"/>
    <s v="Capt Morgan Spiced Rum"/>
    <n v="8.26"/>
    <n v="10.99"/>
    <n v="375"/>
    <n v="24219"/>
    <n v="200048.94"/>
    <n v="24042"/>
    <n v="264221.58"/>
    <n v="145342.75"/>
    <n v="9442.7800000000007"/>
    <n v="257032.07"/>
    <n v="64172.640000000014"/>
    <n v="24.287433297461931"/>
    <x v="266"/>
    <n v="1.3207847039829355"/>
  </r>
  <r>
    <n v="1128"/>
    <x v="0"/>
    <x v="266"/>
    <s v="Korbel Brut"/>
    <n v="7.94"/>
    <n v="11.99"/>
    <n v="750"/>
    <n v="25153"/>
    <n v="199714.82"/>
    <n v="24819"/>
    <n v="317622.81"/>
    <n v="100515.05"/>
    <n v="2777.41"/>
    <n v="68601.679999999993"/>
    <n v="117907.98999999999"/>
    <n v="37.122015890483425"/>
    <x v="267"/>
    <n v="1.590381775373505"/>
  </r>
  <r>
    <n v="3960"/>
    <x v="3"/>
    <x v="267"/>
    <s v="Crown Royal +2 Reusable Cups"/>
    <n v="16.66"/>
    <n v="25.99"/>
    <n v="750"/>
    <n v="11973"/>
    <n v="199470.18"/>
    <n v="9310"/>
    <n v="214036.9"/>
    <n v="62120.979999999996"/>
    <n v="7330.04"/>
    <n v="257032.07"/>
    <n v="14566.720000000001"/>
    <n v="6.8057049975962096"/>
    <x v="268"/>
    <n v="1.0730270559739807"/>
  </r>
  <r>
    <n v="3960"/>
    <x v="3"/>
    <x v="268"/>
    <s v="Tanqueray"/>
    <n v="19.989999999999998"/>
    <n v="26.99"/>
    <n v="1000"/>
    <n v="9976"/>
    <n v="199420.24"/>
    <n v="9900"/>
    <n v="267201"/>
    <n v="143883.69"/>
    <n v="10395"/>
    <n v="257032.07"/>
    <n v="67780.760000000009"/>
    <n v="25.36695596199116"/>
    <x v="269"/>
    <n v="1.339889070437384"/>
  </r>
  <r>
    <n v="3960"/>
    <x v="3"/>
    <x v="269"/>
    <s v="Crown Royal Canadian Whisky"/>
    <n v="22.21"/>
    <n v="27.99"/>
    <n v="1000"/>
    <n v="8946"/>
    <n v="198690.66"/>
    <n v="8826"/>
    <n v="247039.74"/>
    <n v="139698.09"/>
    <n v="9267.3000000000011"/>
    <n v="257032.07"/>
    <n v="48349.079999999987"/>
    <n v="19.571377463399202"/>
    <x v="270"/>
    <n v="1.2433384639217564"/>
  </r>
  <r>
    <n v="10000"/>
    <x v="6"/>
    <x v="270"/>
    <s v="Kendall Jackson RSV Svgn Bl"/>
    <n v="5.84"/>
    <n v="9.99"/>
    <n v="750"/>
    <n v="33825"/>
    <n v="197538"/>
    <n v="31723"/>
    <n v="314527.77"/>
    <n v="91508.11"/>
    <n v="3552.37"/>
    <n v="17587.59"/>
    <n v="116989.77000000002"/>
    <n v="37.195370698110381"/>
    <x v="271"/>
    <n v="1.5922393159797104"/>
  </r>
  <r>
    <n v="480"/>
    <x v="4"/>
    <x v="271"/>
    <s v="Bacardi Gold Rum"/>
    <n v="14.92"/>
    <n v="19.989999999999998"/>
    <n v="1750"/>
    <n v="13236"/>
    <n v="197481.12"/>
    <n v="13505"/>
    <n v="288560.95"/>
    <n v="168313.87"/>
    <n v="24818.01"/>
    <n v="89286.27"/>
    <n v="91079.830000000016"/>
    <n v="31.563463455467559"/>
    <x v="272"/>
    <n v="1.4612077853315801"/>
  </r>
  <r>
    <n v="1590"/>
    <x v="33"/>
    <x v="272"/>
    <s v="Sterling Vintners Cab Svgn C"/>
    <n v="6.42"/>
    <n v="9.9499999999999993"/>
    <n v="750"/>
    <n v="30724"/>
    <n v="197248.08000000002"/>
    <n v="30852"/>
    <n v="329861.74"/>
    <n v="98076.99"/>
    <n v="3455"/>
    <n v="7259.75"/>
    <n v="132613.65999999997"/>
    <n v="40.202801331248658"/>
    <x v="273"/>
    <n v="1.6723191424727681"/>
  </r>
  <r>
    <n v="11567"/>
    <x v="11"/>
    <x v="273"/>
    <s v="Campari"/>
    <n v="21.05"/>
    <n v="27.99"/>
    <n v="750"/>
    <n v="9347"/>
    <n v="196754.35"/>
    <n v="9285"/>
    <n v="278457.14999999997"/>
    <n v="163505.47999999998"/>
    <n v="7314.6900000000005"/>
    <n v="20964.810000000001"/>
    <n v="81702.799999999959"/>
    <n v="29.3412469387121"/>
    <x v="274"/>
    <n v="1.4152528266846449"/>
  </r>
  <r>
    <n v="8664"/>
    <x v="8"/>
    <x v="274"/>
    <s v="Stolichnaya Razberi"/>
    <n v="13.48"/>
    <n v="16.989999999999998"/>
    <n v="750"/>
    <n v="14577"/>
    <n v="196497.96"/>
    <n v="14539"/>
    <n v="265312.61"/>
    <n v="145786.31"/>
    <n v="11450.12"/>
    <n v="18544.490000000002"/>
    <n v="68814.649999999994"/>
    <n v="25.937195371151034"/>
    <x v="275"/>
    <n v="1.3502054168908419"/>
  </r>
  <r>
    <n v="11567"/>
    <x v="11"/>
    <x v="275"/>
    <s v="Skyy Vodka"/>
    <n v="10.23"/>
    <n v="12.99"/>
    <n v="750"/>
    <n v="19183"/>
    <n v="196242.09"/>
    <n v="19245"/>
    <n v="253062.55"/>
    <n v="143069"/>
    <n v="15156.72"/>
    <n v="20964.810000000001"/>
    <n v="56820.459999999992"/>
    <n v="22.453128683007421"/>
    <x v="276"/>
    <n v="1.2895426765990925"/>
  </r>
  <r>
    <n v="3960"/>
    <x v="3"/>
    <x v="276"/>
    <s v="Myers Original Dark Rum"/>
    <n v="13.53"/>
    <n v="17.989999999999998"/>
    <n v="750"/>
    <n v="14485"/>
    <n v="195982.05000000002"/>
    <n v="14711"/>
    <n v="264650.88999999996"/>
    <n v="154624.04999999999"/>
    <n v="11587.62"/>
    <n v="257032.07"/>
    <n v="68668.839999999938"/>
    <n v="25.946952228273233"/>
    <x v="277"/>
    <n v="1.3503833131656697"/>
  </r>
  <r>
    <n v="8673"/>
    <x v="26"/>
    <x v="277"/>
    <s v="Stags Leap Artemis Cab Svgn"/>
    <n v="28.44"/>
    <n v="45.99"/>
    <n v="750"/>
    <n v="6878"/>
    <n v="195610.31999999998"/>
    <n v="6091"/>
    <n v="306724.45"/>
    <n v="151379.35"/>
    <n v="678.34"/>
    <n v="15919.7"/>
    <n v="111114.13000000003"/>
    <n v="36.226042625555294"/>
    <x v="278"/>
    <n v="1.568038179171733"/>
  </r>
  <r>
    <n v="12546"/>
    <x v="5"/>
    <x v="278"/>
    <s v="Cruzan Aged Dark Rum"/>
    <n v="12.59"/>
    <n v="16.989999999999998"/>
    <n v="1750"/>
    <n v="15519"/>
    <n v="195384.21000000002"/>
    <n v="15472"/>
    <n v="269353.27999999997"/>
    <n v="158243.16999999998"/>
    <n v="28432.46"/>
    <n v="123880.97"/>
    <n v="73969.069999999949"/>
    <n v="27.461729814465208"/>
    <x v="279"/>
    <n v="1.3785826398151619"/>
  </r>
  <r>
    <n v="2000"/>
    <x v="25"/>
    <x v="279"/>
    <s v="F Coppola Dmd Ivry Cab Svgn"/>
    <n v="9.26"/>
    <n v="13.99"/>
    <n v="750"/>
    <n v="21097"/>
    <n v="195358.22"/>
    <n v="21018"/>
    <n v="293349.46000000002"/>
    <n v="113447.03"/>
    <n v="2348.27"/>
    <n v="19016.59"/>
    <n v="97991.24000000002"/>
    <n v="33.40426806989862"/>
    <x v="280"/>
    <n v="1.5015977315927633"/>
  </r>
  <r>
    <n v="4425"/>
    <x v="1"/>
    <x v="280"/>
    <s v="J Lohr Seven Oaks Cab Svgn"/>
    <n v="8.27"/>
    <n v="11.99"/>
    <n v="750"/>
    <n v="23576"/>
    <n v="194973.52"/>
    <n v="25703"/>
    <n v="408147.97"/>
    <n v="131706.88999999998"/>
    <n v="2876.2400000000002"/>
    <n v="144929.24"/>
    <n v="213174.44999999998"/>
    <n v="52.229697479568507"/>
    <x v="281"/>
    <n v="2.0933507791211854"/>
  </r>
  <r>
    <n v="8320"/>
    <x v="34"/>
    <x v="281"/>
    <s v="Old Smuggler P E T"/>
    <n v="12.3"/>
    <n v="15.99"/>
    <n v="1750"/>
    <n v="15744"/>
    <n v="193651.19999999998"/>
    <n v="15753"/>
    <n v="266925.96999999997"/>
    <n v="133828.00999999998"/>
    <n v="28945.91"/>
    <n v="3151.92"/>
    <n v="73274.76999999999"/>
    <n v="27.451345404870121"/>
    <x v="282"/>
    <n v="1.3783853133881949"/>
  </r>
  <r>
    <n v="9815"/>
    <x v="29"/>
    <x v="282"/>
    <s v="Franzia Crisp White Tap"/>
    <n v="8.44"/>
    <n v="14.99"/>
    <n v="5000"/>
    <n v="22825"/>
    <n v="192643"/>
    <n v="22806"/>
    <n v="312013.94"/>
    <n v="154616.67000000001"/>
    <n v="17104.5"/>
    <n v="27100.41"/>
    <n v="119370.94"/>
    <n v="38.258207309583668"/>
    <x v="283"/>
    <n v="1.6196484689295745"/>
  </r>
  <r>
    <n v="7153"/>
    <x v="35"/>
    <x v="283"/>
    <s v="Ch Montaud Cotes de Prov Rse"/>
    <n v="6.5"/>
    <n v="10.99"/>
    <n v="750"/>
    <n v="29622"/>
    <n v="192543"/>
    <n v="28294"/>
    <n v="328398.06"/>
    <n v="88746.930000000008"/>
    <n v="3169.08"/>
    <n v="15884.82"/>
    <n v="135855.06"/>
    <n v="41.369020267659316"/>
    <x v="284"/>
    <n v="1.7055829606893005"/>
  </r>
  <r>
    <n v="4425"/>
    <x v="1"/>
    <x v="284"/>
    <s v="Tito's Handmade Vodka"/>
    <n v="7.93"/>
    <n v="9.99"/>
    <n v="375"/>
    <n v="24207"/>
    <n v="191961.51"/>
    <n v="23984"/>
    <n v="262992.15999999997"/>
    <n v="137105.70000000001"/>
    <n v="9421.7999999999993"/>
    <n v="144929.24"/>
    <n v="71030.649999999965"/>
    <n v="27.00865683600605"/>
    <x v="285"/>
    <n v="1.3700254806289029"/>
  </r>
  <r>
    <n v="12546"/>
    <x v="5"/>
    <x v="285"/>
    <s v="Old Crow"/>
    <n v="10.44"/>
    <n v="15.99"/>
    <n v="1750"/>
    <n v="18373"/>
    <n v="191814.12"/>
    <n v="18275"/>
    <n v="272761.25"/>
    <n v="142786.86000000002"/>
    <n v="33580.199999999997"/>
    <n v="123880.97"/>
    <n v="80947.13"/>
    <n v="29.676917084079946"/>
    <x v="286"/>
    <n v="1.4220081920976413"/>
  </r>
  <r>
    <n v="3960"/>
    <x v="3"/>
    <x v="286"/>
    <s v="Rumpleminze"/>
    <n v="1.46"/>
    <n v="1.99"/>
    <n v="50"/>
    <n v="131272"/>
    <n v="191657.12"/>
    <n v="130060"/>
    <n v="258819.4"/>
    <n v="36721.47"/>
    <n v="6816.82"/>
    <n v="257032.07"/>
    <n v="67162.28"/>
    <n v="25.949476739378884"/>
    <x v="287"/>
    <n v="1.3504293500810196"/>
  </r>
  <r>
    <n v="9815"/>
    <x v="29"/>
    <x v="287"/>
    <s v="Cupcake Svgn Bl"/>
    <n v="3.97"/>
    <n v="6.99"/>
    <n v="750"/>
    <n v="48254"/>
    <n v="191568.38"/>
    <n v="47866"/>
    <n v="361343.84"/>
    <n v="85489.97"/>
    <n v="5366.67"/>
    <n v="27100.41"/>
    <n v="169775.46000000002"/>
    <n v="46.984462223017282"/>
    <x v="288"/>
    <n v="1.8862394722970461"/>
  </r>
  <r>
    <n v="1128"/>
    <x v="0"/>
    <x v="288"/>
    <s v="Jack Daniels Tennessee Honey"/>
    <n v="9.6199999999999992"/>
    <n v="12.99"/>
    <n v="375"/>
    <n v="19908"/>
    <n v="191514.96"/>
    <n v="19712"/>
    <n v="239666.88"/>
    <n v="128304.5"/>
    <n v="7740.88"/>
    <n v="68601.679999999993"/>
    <n v="48151.920000000013"/>
    <n v="20.091186566954939"/>
    <x v="289"/>
    <n v="1.2514264159833781"/>
  </r>
  <r>
    <n v="8004"/>
    <x v="12"/>
    <x v="289"/>
    <s v="Tortilla Gold Tequila Liquer"/>
    <n v="9.52"/>
    <n v="11.99"/>
    <n v="1750"/>
    <n v="20108"/>
    <n v="191428.16"/>
    <n v="20143"/>
    <n v="258592.57"/>
    <n v="106833.89"/>
    <n v="37013.120000000003"/>
    <n v="50293.62"/>
    <n v="67164.41"/>
    <n v="25.973062567110883"/>
    <x v="290"/>
    <n v="1.3508596122952861"/>
  </r>
  <r>
    <n v="12546"/>
    <x v="5"/>
    <x v="290"/>
    <s v="Sauza Blanco Tequila"/>
    <n v="16.920000000000002"/>
    <n v="23.99"/>
    <n v="1750"/>
    <n v="11313"/>
    <n v="191415.96"/>
    <n v="9217"/>
    <n v="208875.83"/>
    <n v="130690.43999999999"/>
    <n v="16938.88"/>
    <n v="123880.97"/>
    <n v="17459.869999999995"/>
    <n v="8.3589709733289865"/>
    <x v="291"/>
    <n v="1.0912142853709794"/>
  </r>
  <r>
    <n v="4425"/>
    <x v="1"/>
    <x v="291"/>
    <s v="Yellow Tail Shiraz Ausl"/>
    <n v="6.13"/>
    <n v="9.99"/>
    <n v="1500"/>
    <n v="31177"/>
    <n v="191115.01"/>
    <n v="31008"/>
    <n v="301591.71999999997"/>
    <n v="102776.72"/>
    <n v="6957.13"/>
    <n v="144929.24"/>
    <n v="110476.70999999996"/>
    <n v="36.631214543953647"/>
    <x v="292"/>
    <n v="1.578064014961462"/>
  </r>
  <r>
    <n v="1392"/>
    <x v="13"/>
    <x v="292"/>
    <s v="Simi Chard"/>
    <n v="7.38"/>
    <n v="14.99"/>
    <n v="750"/>
    <n v="25851"/>
    <n v="190780.38"/>
    <n v="26137"/>
    <n v="341002.63"/>
    <n v="95289.08"/>
    <n v="2927.88"/>
    <n v="79528.990000000005"/>
    <n v="150222.25"/>
    <n v="44.053105983376142"/>
    <x v="293"/>
    <n v="1.7874093237470225"/>
  </r>
  <r>
    <n v="3960"/>
    <x v="3"/>
    <x v="293"/>
    <s v="Baileys Irish Cream"/>
    <n v="21.53"/>
    <n v="27.99"/>
    <n v="1000"/>
    <n v="8861"/>
    <n v="190777.33000000002"/>
    <n v="8747"/>
    <n v="244828.53"/>
    <n v="134128.07999999999"/>
    <n v="9184.35"/>
    <n v="257032.07"/>
    <n v="54051.199999999983"/>
    <n v="22.077165598306696"/>
    <x v="294"/>
    <n v="1.2833208746552851"/>
  </r>
  <r>
    <n v="2561"/>
    <x v="23"/>
    <x v="294"/>
    <s v="Cutty Sark"/>
    <n v="19.52"/>
    <n v="24.99"/>
    <n v="1750"/>
    <n v="9746"/>
    <n v="190241.92000000001"/>
    <n v="9282"/>
    <n v="238229.18"/>
    <n v="144569.03999999998"/>
    <n v="17059.009999999998"/>
    <n v="9654.5"/>
    <n v="47987.25999999998"/>
    <n v="20.143317455905269"/>
    <x v="295"/>
    <n v="1.2522433541461313"/>
  </r>
  <r>
    <n v="7245"/>
    <x v="9"/>
    <x v="295"/>
    <s v="Jose Cuervo Especial"/>
    <n v="13.04"/>
    <n v="20.99"/>
    <n v="1000"/>
    <n v="14539"/>
    <n v="189588.56"/>
    <n v="14561"/>
    <n v="289524.39"/>
    <n v="139974"/>
    <n v="15289.050000000001"/>
    <n v="38994.78"/>
    <n v="99935.830000000016"/>
    <n v="34.517240499151043"/>
    <x v="296"/>
    <n v="1.527119516072067"/>
  </r>
  <r>
    <n v="480"/>
    <x v="4"/>
    <x v="296"/>
    <s v="St Germain Liqueur"/>
    <n v="24.45"/>
    <n v="33.99"/>
    <n v="750"/>
    <n v="7748"/>
    <n v="189438.6"/>
    <n v="7705"/>
    <n v="273863.95"/>
    <n v="171470.85"/>
    <n v="6070.72"/>
    <n v="89286.27"/>
    <n v="84425.35"/>
    <n v="30.827478388447986"/>
    <x v="297"/>
    <n v="1.4456607576280653"/>
  </r>
  <r>
    <n v="3664"/>
    <x v="20"/>
    <x v="297"/>
    <s v="Tullamore Dew"/>
    <n v="31.24"/>
    <n v="39.99"/>
    <n v="1750"/>
    <n v="6041"/>
    <n v="188720.84"/>
    <n v="5118"/>
    <n v="214992.82"/>
    <n v="147454.06"/>
    <n v="9407.61"/>
    <n v="30234.420000000002"/>
    <n v="26271.98000000001"/>
    <n v="12.219933670343043"/>
    <x v="298"/>
    <n v="1.1392108046996825"/>
  </r>
  <r>
    <n v="3960"/>
    <x v="3"/>
    <x v="298"/>
    <s v="Dalwhinnie 15-Yr Single Mal"/>
    <n v="40.729999999999997"/>
    <n v="54.99"/>
    <n v="750"/>
    <n v="4598"/>
    <n v="187276.54"/>
    <n v="4161"/>
    <n v="247565.39"/>
    <n v="186518.71"/>
    <n v="3280.23"/>
    <n v="257032.07"/>
    <n v="60288.850000000006"/>
    <n v="24.352697281312224"/>
    <x v="299"/>
    <n v="1.3219241983005452"/>
  </r>
  <r>
    <n v="660"/>
    <x v="15"/>
    <x v="299"/>
    <s v="Mr Boston Light Rum"/>
    <n v="7.71"/>
    <n v="13.49"/>
    <n v="1750"/>
    <n v="24276"/>
    <n v="187167.96"/>
    <n v="24253"/>
    <n v="260198.97"/>
    <n v="99046.77"/>
    <n v="44562.55"/>
    <n v="17932.330000000002"/>
    <n v="73031.010000000009"/>
    <n v="28.06737090465808"/>
    <x v="300"/>
    <n v="1.3901896991344032"/>
  </r>
  <r>
    <n v="12546"/>
    <x v="5"/>
    <x v="300"/>
    <s v="Pinnacle Citrus Vodka"/>
    <n v="13.07"/>
    <n v="16.989999999999998"/>
    <n v="1750"/>
    <n v="14304"/>
    <n v="186953.28"/>
    <n v="13896"/>
    <n v="233895.03999999998"/>
    <n v="144497.13999999998"/>
    <n v="25536.48"/>
    <n v="123880.97"/>
    <n v="46941.75999999998"/>
    <n v="20.06958334815479"/>
    <x v="301"/>
    <n v="1.2510881863105048"/>
  </r>
  <r>
    <n v="4425"/>
    <x v="1"/>
    <x v="301"/>
    <s v="Yellow Tail Merlot Ausl"/>
    <n v="5.97"/>
    <n v="9.99"/>
    <n v="1500"/>
    <n v="31192"/>
    <n v="186216.24"/>
    <n v="31154"/>
    <n v="303929.88"/>
    <n v="101533.08"/>
    <n v="6990.93"/>
    <n v="144929.24"/>
    <n v="117713.64000000001"/>
    <n v="38.730525606761667"/>
    <x v="302"/>
    <n v="1.6321341253587764"/>
  </r>
  <r>
    <n v="9815"/>
    <x v="29"/>
    <x v="302"/>
    <s v="Almaden Chard Cal B/B"/>
    <n v="10.38"/>
    <n v="17.989999999999998"/>
    <n v="5000"/>
    <n v="17916"/>
    <n v="185968.08000000002"/>
    <n v="17977"/>
    <n v="299322.23"/>
    <n v="164743.66999999998"/>
    <n v="13482.75"/>
    <n v="27100.41"/>
    <n v="113354.14999999997"/>
    <n v="37.870274453053476"/>
    <x v="303"/>
    <n v="1.6095355181383812"/>
  </r>
  <r>
    <n v="9165"/>
    <x v="7"/>
    <x v="303"/>
    <s v="A to Z Pnt Nr Ore"/>
    <n v="12.07"/>
    <n v="19.989999999999998"/>
    <n v="750"/>
    <n v="15385"/>
    <n v="185696.95"/>
    <n v="13578"/>
    <n v="224192.78"/>
    <n v="90674.87"/>
    <n v="1516.1000000000001"/>
    <n v="68054.7"/>
    <n v="38495.829999999987"/>
    <n v="17.170860720849255"/>
    <x v="304"/>
    <n v="1.2073045895476473"/>
  </r>
  <r>
    <n v="12546"/>
    <x v="5"/>
    <x v="304"/>
    <s v="Jim Beam Traveler"/>
    <n v="16.05"/>
    <n v="21.99"/>
    <n v="1750"/>
    <n v="11569"/>
    <n v="185682.45"/>
    <n v="15044"/>
    <n v="342245.56"/>
    <n v="91723.62"/>
    <n v="27640.28"/>
    <n v="123880.97"/>
    <n v="156563.10999999999"/>
    <n v="45.745841085564408"/>
    <x v="305"/>
    <n v="1.8431766707085133"/>
  </r>
  <r>
    <n v="3960"/>
    <x v="3"/>
    <x v="305"/>
    <s v="Baileys Irish Cream w/4 Glss"/>
    <n v="14.5"/>
    <n v="21.99"/>
    <n v="750"/>
    <n v="12796"/>
    <n v="185542"/>
    <n v="12056"/>
    <n v="241001.44"/>
    <n v="51471.249999999993"/>
    <n v="9492.7000000000007"/>
    <n v="257032.07"/>
    <n v="55459.44"/>
    <n v="23.012078268080057"/>
    <x v="306"/>
    <n v="1.2989050457578337"/>
  </r>
  <r>
    <n v="3960"/>
    <x v="3"/>
    <x v="306"/>
    <s v="Yukon Jack"/>
    <n v="0.72"/>
    <n v="0.99"/>
    <n v="50"/>
    <n v="254824"/>
    <n v="183473.28"/>
    <n v="253371"/>
    <n v="250837.29"/>
    <n v="20741.490000000002"/>
    <n v="13295.86"/>
    <n v="257032.07"/>
    <n v="67364.010000000009"/>
    <n v="26.855660097428103"/>
    <x v="307"/>
    <n v="1.3671597847926413"/>
  </r>
  <r>
    <n v="9165"/>
    <x v="7"/>
    <x v="307"/>
    <s v="Patron Anejo Tequila"/>
    <n v="41.9"/>
    <n v="58.99"/>
    <n v="750"/>
    <n v="4345"/>
    <n v="182055.5"/>
    <n v="4046"/>
    <n v="237481.54"/>
    <n v="177530.78"/>
    <n v="3190.32"/>
    <n v="68054.7"/>
    <n v="55426.040000000008"/>
    <n v="23.33909406179529"/>
    <x v="308"/>
    <n v="1.3044458420646452"/>
  </r>
  <r>
    <n v="8004"/>
    <x v="12"/>
    <x v="308"/>
    <s v="Dr McGillicuddy's Root Beer"/>
    <n v="10.31"/>
    <n v="13.99"/>
    <n v="750"/>
    <n v="17654"/>
    <n v="182012.74"/>
    <n v="17280"/>
    <n v="240509.2"/>
    <n v="123683.12"/>
    <n v="13608.5"/>
    <n v="50293.62"/>
    <n v="58496.460000000021"/>
    <n v="24.321921988847002"/>
    <x v="309"/>
    <n v="1.3213866238154539"/>
  </r>
  <r>
    <n v="17035"/>
    <x v="2"/>
    <x v="309"/>
    <s v="Perrier Jouet Grand Brut"/>
    <n v="23.02"/>
    <n v="40.49"/>
    <n v="750"/>
    <n v="7892"/>
    <n v="181673.84"/>
    <n v="6414"/>
    <n v="238310.5"/>
    <n v="116541.87000000001"/>
    <n v="714.47"/>
    <n v="123780.22"/>
    <n v="56636.66"/>
    <n v="23.765910440370863"/>
    <x v="310"/>
    <n v="1.311749121392491"/>
  </r>
  <r>
    <n v="480"/>
    <x v="4"/>
    <x v="310"/>
    <s v="Bacardi Limon Rum"/>
    <n v="15.62"/>
    <n v="19.989999999999998"/>
    <n v="1750"/>
    <n v="11630"/>
    <n v="181660.6"/>
    <n v="11043"/>
    <n v="240837.56999999998"/>
    <n v="152710.44"/>
    <n v="20295.09"/>
    <n v="89286.27"/>
    <n v="59176.969999999972"/>
    <n v="24.57131999795546"/>
    <x v="311"/>
    <n v="1.3257556674369675"/>
  </r>
  <r>
    <n v="17035"/>
    <x v="2"/>
    <x v="311"/>
    <s v="Absolut Citron"/>
    <n v="12.31"/>
    <n v="16.989999999999998"/>
    <n v="750"/>
    <n v="14749"/>
    <n v="181560.19"/>
    <n v="14719"/>
    <n v="260229.80999999997"/>
    <n v="155483.15"/>
    <n v="11593.08"/>
    <n v="123780.22"/>
    <n v="78669.619999999966"/>
    <n v="30.230825592194826"/>
    <x v="312"/>
    <n v="1.4332977399946538"/>
  </r>
  <r>
    <n v="480"/>
    <x v="4"/>
    <x v="312"/>
    <s v="M &amp; R Asti"/>
    <n v="6.75"/>
    <n v="13.99"/>
    <n v="750"/>
    <n v="26883"/>
    <n v="181460.25"/>
    <n v="26350"/>
    <n v="290794.5"/>
    <n v="88993.47"/>
    <n v="2948.44"/>
    <n v="89286.27"/>
    <n v="109334.25"/>
    <n v="37.598458705374412"/>
    <x v="313"/>
    <n v="1.6025245198328559"/>
  </r>
  <r>
    <n v="8004"/>
    <x v="12"/>
    <x v="313"/>
    <s v="Eagle Rare Single Barrel Bo"/>
    <n v="19.850000000000001"/>
    <n v="29.99"/>
    <n v="750"/>
    <n v="9090"/>
    <n v="180436.5"/>
    <n v="9002"/>
    <n v="257336.97999999998"/>
    <n v="157402.00999999998"/>
    <n v="7091.9400000000005"/>
    <n v="50293.62"/>
    <n v="76900.479999999981"/>
    <n v="29.88318274349842"/>
    <x v="314"/>
    <n v="1.4261913748049866"/>
  </r>
  <r>
    <n v="2000"/>
    <x v="25"/>
    <x v="314"/>
    <s v="Kris Pnt Grigio Alto Adige"/>
    <n v="7.14"/>
    <n v="10.99"/>
    <n v="750"/>
    <n v="25240"/>
    <n v="180213.6"/>
    <n v="27949"/>
    <n v="308789.51"/>
    <n v="91461.41"/>
    <n v="3129.23"/>
    <n v="19016.59"/>
    <n v="128575.91"/>
    <n v="41.638691029368189"/>
    <x v="315"/>
    <n v="1.7134639672033631"/>
  </r>
  <r>
    <n v="3252"/>
    <x v="19"/>
    <x v="315"/>
    <s v="Ecco Domani Pnt Grigio Venez"/>
    <n v="6.12"/>
    <n v="8.99"/>
    <n v="750"/>
    <n v="29316"/>
    <n v="179413.91999999998"/>
    <n v="29340"/>
    <n v="270058.59999999998"/>
    <n v="77634.790000000008"/>
    <n v="3286.1600000000003"/>
    <n v="61966.91"/>
    <n v="90644.68"/>
    <n v="33.564818894862078"/>
    <x v="316"/>
    <n v="1.5052265732781491"/>
  </r>
  <r>
    <n v="480"/>
    <x v="4"/>
    <x v="316"/>
    <s v="Bombay Sapphire Gin"/>
    <n v="18.79"/>
    <n v="24.99"/>
    <n v="1000"/>
    <n v="9534"/>
    <n v="179143.86"/>
    <n v="9465"/>
    <n v="251306.34999999998"/>
    <n v="132815.31999999998"/>
    <n v="9938.25"/>
    <n v="89286.27"/>
    <n v="72162.489999999991"/>
    <n v="28.714948905986653"/>
    <x v="317"/>
    <n v="1.4028186620518281"/>
  </r>
  <r>
    <n v="7245"/>
    <x v="9"/>
    <x v="317"/>
    <s v="Kraken Black Spiced Rum"/>
    <n v="21.59"/>
    <n v="29.99"/>
    <n v="1750"/>
    <n v="8290"/>
    <n v="178981.1"/>
    <n v="7883"/>
    <n v="230394.16999999998"/>
    <n v="167079.96"/>
    <n v="14489.630000000001"/>
    <n v="38994.78"/>
    <n v="51413.069999999978"/>
    <n v="22.315265182274352"/>
    <x v="318"/>
    <n v="1.2872541849390799"/>
  </r>
  <r>
    <n v="7245"/>
    <x v="9"/>
    <x v="318"/>
    <s v="Jose Cuervo Lime Margarita"/>
    <n v="10.36"/>
    <n v="13.99"/>
    <n v="1750"/>
    <n v="17257"/>
    <n v="178782.52"/>
    <n v="17169"/>
    <n v="251755.31"/>
    <n v="131401.75"/>
    <n v="31547.52"/>
    <n v="38994.78"/>
    <n v="72972.790000000008"/>
    <n v="28.985601137866766"/>
    <x v="319"/>
    <n v="1.4081651271052673"/>
  </r>
  <r>
    <n v="1392"/>
    <x v="13"/>
    <x v="319"/>
    <s v="R M Woodbridge Chard"/>
    <n v="6.2"/>
    <n v="8.99"/>
    <n v="1500"/>
    <n v="28709"/>
    <n v="177995.80000000002"/>
    <n v="28164"/>
    <n v="283128.36"/>
    <n v="95926.42"/>
    <n v="6320.26"/>
    <n v="79528.990000000005"/>
    <n v="105132.55999999997"/>
    <n v="37.132472352822575"/>
    <x v="320"/>
    <n v="1.5906462961485606"/>
  </r>
  <r>
    <n v="3960"/>
    <x v="3"/>
    <x v="320"/>
    <s v="Johnnie Walker Green Label"/>
    <n v="47.61"/>
    <n v="59.99"/>
    <n v="750"/>
    <n v="3736"/>
    <n v="177870.96000000002"/>
    <n v="3172"/>
    <n v="192003.28"/>
    <n v="120885.06"/>
    <n v="2499.4900000000002"/>
    <n v="257032.07"/>
    <n v="14132.319999999978"/>
    <n v="7.3604575921827884"/>
    <x v="321"/>
    <n v="1.0794526548909389"/>
  </r>
  <r>
    <n v="3252"/>
    <x v="19"/>
    <x v="321"/>
    <s v="Ghost Pine Cab Svgn LMartini"/>
    <n v="9.39"/>
    <n v="16.989999999999998"/>
    <n v="750"/>
    <n v="18883"/>
    <n v="177311.37"/>
    <n v="18796"/>
    <n v="303925.03999999998"/>
    <n v="120808.86"/>
    <n v="2099.1"/>
    <n v="61966.91"/>
    <n v="126613.66999999998"/>
    <n v="41.659505909746692"/>
    <x v="322"/>
    <n v="1.7140753015443961"/>
  </r>
  <r>
    <n v="17035"/>
    <x v="2"/>
    <x v="322"/>
    <s v="Kahlua"/>
    <n v="7.14"/>
    <n v="9.99"/>
    <n v="375"/>
    <n v="24707"/>
    <n v="176407.98"/>
    <n v="24532"/>
    <n v="245074.68"/>
    <n v="129979.89"/>
    <n v="9635.58"/>
    <n v="123780.22"/>
    <n v="68666.699999999983"/>
    <n v="28.018683937483868"/>
    <x v="323"/>
    <n v="1.3892493979013874"/>
  </r>
  <r>
    <n v="8004"/>
    <x v="12"/>
    <x v="323"/>
    <s v="Dr McGillicuddy's Mentholmnt"/>
    <n v="0.72"/>
    <n v="0.99"/>
    <n v="50"/>
    <n v="244654"/>
    <n v="176150.88"/>
    <n v="241963"/>
    <n v="239543.37"/>
    <n v="20941.47"/>
    <n v="12692.41"/>
    <n v="50293.62"/>
    <n v="63392.489999999991"/>
    <n v="26.463888355582537"/>
    <x v="324"/>
    <n v="1.3598760903153024"/>
  </r>
  <r>
    <n v="9165"/>
    <x v="7"/>
    <x v="324"/>
    <s v="Patron Silver Tequila"/>
    <n v="83.96"/>
    <n v="109.99"/>
    <n v="1750"/>
    <n v="2095"/>
    <n v="175896.19999999998"/>
    <n v="2047"/>
    <n v="230059.53"/>
    <n v="179194.08"/>
    <n v="3763.15"/>
    <n v="68054.7"/>
    <n v="54163.330000000016"/>
    <n v="23.543180323805764"/>
    <x v="325"/>
    <n v="1.3079278006005817"/>
  </r>
  <r>
    <n v="12546"/>
    <x v="5"/>
    <x v="325"/>
    <s v="DeKuyper Peachtree Schnapps"/>
    <n v="7.99"/>
    <n v="9.99"/>
    <n v="750"/>
    <n v="21940"/>
    <n v="175300.6"/>
    <n v="21914"/>
    <n v="229682.86000000002"/>
    <n v="117145.29000000001"/>
    <n v="17256.009999999998"/>
    <n v="123880.97"/>
    <n v="54382.260000000009"/>
    <n v="23.677108513887369"/>
    <x v="326"/>
    <n v="1.3102228971264218"/>
  </r>
  <r>
    <n v="7245"/>
    <x v="9"/>
    <x v="326"/>
    <s v="Jose Cuervo Especial Silver"/>
    <n v="11.8"/>
    <n v="16.989999999999998"/>
    <n v="750"/>
    <n v="14846"/>
    <n v="175182.8"/>
    <n v="14977"/>
    <n v="248461.22999999998"/>
    <n v="144531.12"/>
    <n v="11797.33"/>
    <n v="38994.78"/>
    <n v="73278.429999999993"/>
    <n v="29.492903178495894"/>
    <x v="327"/>
    <n v="1.4182969446772171"/>
  </r>
  <r>
    <n v="4425"/>
    <x v="1"/>
    <x v="327"/>
    <s v="Bogle Cab Svgn Cal"/>
    <n v="6.53"/>
    <n v="9.99"/>
    <n v="750"/>
    <n v="26689"/>
    <n v="174279.17"/>
    <n v="25329"/>
    <n v="258987.15"/>
    <n v="89956.21"/>
    <n v="2832.71"/>
    <n v="144929.24"/>
    <n v="84707.979999999981"/>
    <n v="32.70740652576778"/>
    <x v="328"/>
    <n v="1.4860476441332604"/>
  </r>
  <r>
    <n v="3252"/>
    <x v="19"/>
    <x v="328"/>
    <s v="L Martini Cab Svgn Sonoma"/>
    <n v="7.28"/>
    <n v="12.99"/>
    <n v="750"/>
    <n v="23903"/>
    <n v="174013.84"/>
    <n v="22045"/>
    <n v="288466.55"/>
    <n v="96739.35"/>
    <n v="2465.79"/>
    <n v="61966.91"/>
    <n v="114452.70999999999"/>
    <n v="39.676250157947258"/>
    <x v="329"/>
    <n v="1.6577218800527589"/>
  </r>
  <r>
    <n v="3664"/>
    <x v="20"/>
    <x v="329"/>
    <s v="Milagro Silver Tequila"/>
    <n v="18.170000000000002"/>
    <n v="23.99"/>
    <n v="750"/>
    <n v="9571"/>
    <n v="173905.07"/>
    <n v="9386"/>
    <n v="244901.13999999998"/>
    <n v="157791.71"/>
    <n v="7394.78"/>
    <n v="30234.420000000002"/>
    <n v="70996.069999999978"/>
    <n v="28.989685388969598"/>
    <x v="330"/>
    <n v="1.4082461195639666"/>
  </r>
  <r>
    <n v="3960"/>
    <x v="3"/>
    <x v="330"/>
    <s v="Smirnoff 80 Proof"/>
    <n v="6.81"/>
    <n v="8.99"/>
    <n v="375"/>
    <n v="25325"/>
    <n v="172463.25"/>
    <n v="25669"/>
    <n v="230764.31"/>
    <n v="128341.24"/>
    <n v="10082.11"/>
    <n v="257032.07"/>
    <n v="58301.06"/>
    <n v="25.264331386426264"/>
    <x v="331"/>
    <n v="1.3380491785931206"/>
  </r>
  <r>
    <n v="1392"/>
    <x v="13"/>
    <x v="331"/>
    <s v="R M Woodbridge Pnt Nr"/>
    <n v="5.84"/>
    <n v="8.99"/>
    <n v="1500"/>
    <n v="29380"/>
    <n v="171579.2"/>
    <n v="28969"/>
    <n v="289571.31"/>
    <n v="106258.13"/>
    <n v="6497.67"/>
    <n v="79528.990000000005"/>
    <n v="117992.10999999999"/>
    <n v="40.747168633522421"/>
    <x v="332"/>
    <n v="1.6876830641476355"/>
  </r>
  <r>
    <n v="3960"/>
    <x v="3"/>
    <x v="332"/>
    <s v="Don Julio Anejo Tequila"/>
    <n v="42.85"/>
    <n v="53.99"/>
    <n v="750"/>
    <n v="3997"/>
    <n v="171271.45"/>
    <n v="3561"/>
    <n v="196544.39"/>
    <n v="151993.47"/>
    <n v="2807.6"/>
    <n v="257032.07"/>
    <n v="25272.940000000002"/>
    <n v="12.858642263968969"/>
    <x v="333"/>
    <n v="1.1475607288897245"/>
  </r>
  <r>
    <n v="11567"/>
    <x v="11"/>
    <x v="333"/>
    <s v="Frangelico Hazelnut Liqueur"/>
    <n v="15.82"/>
    <n v="24.99"/>
    <n v="750"/>
    <n v="10822"/>
    <n v="171204.04"/>
    <n v="10783"/>
    <n v="247420.16999999998"/>
    <n v="158696.16"/>
    <n v="8495.630000000001"/>
    <n v="20964.810000000001"/>
    <n v="76216.129999999976"/>
    <n v="30.804331756784414"/>
    <x v="334"/>
    <n v="1.4451771698845424"/>
  </r>
  <r>
    <n v="3252"/>
    <x v="19"/>
    <x v="334"/>
    <s v="Barefoot Pnt Grigio Cal"/>
    <n v="5.86"/>
    <n v="8.7899999999999991"/>
    <n v="1500"/>
    <n v="29195"/>
    <n v="171082.69999999998"/>
    <n v="27580"/>
    <n v="290136.68"/>
    <n v="110346.21"/>
    <n v="6185.63"/>
    <n v="61966.91"/>
    <n v="119053.98000000001"/>
    <n v="41.033756917601735"/>
    <x v="335"/>
    <n v="1.6958855571019162"/>
  </r>
  <r>
    <n v="3252"/>
    <x v="19"/>
    <x v="335"/>
    <s v="Barefoot Bubbly Brut Cve"/>
    <n v="5.29"/>
    <n v="7.99"/>
    <n v="750"/>
    <n v="32180"/>
    <n v="170232.19999999998"/>
    <n v="32413"/>
    <n v="257728.91"/>
    <n v="69034.91"/>
    <n v="3632.4900000000002"/>
    <n v="61966.91"/>
    <n v="87496.710000000021"/>
    <n v="33.949125070990299"/>
    <x v="336"/>
    <n v="1.5139844870711889"/>
  </r>
  <r>
    <n v="3924"/>
    <x v="21"/>
    <x v="336"/>
    <s v="Deep Eddy Ruby Red"/>
    <n v="11.76"/>
    <n v="15.99"/>
    <n v="750"/>
    <n v="14442"/>
    <n v="169837.92"/>
    <n v="13156"/>
    <n v="218911.44"/>
    <n v="116766.29"/>
    <n v="10361.17"/>
    <n v="14069.87"/>
    <n v="49073.51999999999"/>
    <n v="22.417065092623751"/>
    <x v="337"/>
    <n v="1.2889432465965196"/>
  </r>
  <r>
    <n v="8673"/>
    <x v="26"/>
    <x v="337"/>
    <s v="14 Hands Cab Svgn Wash"/>
    <n v="6.09"/>
    <n v="8.9499999999999993"/>
    <n v="750"/>
    <n v="27749"/>
    <n v="168991.41"/>
    <n v="27708"/>
    <n v="273570.44"/>
    <n v="81646.680000000008"/>
    <n v="3102.19"/>
    <n v="15919.7"/>
    <n v="104579.03"/>
    <n v="38.22745980888871"/>
    <x v="338"/>
    <n v="1.6188422831669373"/>
  </r>
  <r>
    <n v="480"/>
    <x v="4"/>
    <x v="338"/>
    <s v="Bacardi Gold Rum"/>
    <n v="7.99"/>
    <n v="11.99"/>
    <n v="750"/>
    <n v="21056"/>
    <n v="168237.44"/>
    <n v="20910"/>
    <n v="229242.9"/>
    <n v="103863.97"/>
    <n v="16470.68"/>
    <n v="89286.27"/>
    <n v="61005.459999999992"/>
    <n v="26.611711856724895"/>
    <x v="339"/>
    <n v="1.3626152418867048"/>
  </r>
  <r>
    <n v="8112"/>
    <x v="10"/>
    <x v="339"/>
    <s v="Hennessy XO Cognac"/>
    <n v="118.51"/>
    <n v="159.99"/>
    <n v="750"/>
    <n v="1419"/>
    <n v="168165.69"/>
    <n v="1312"/>
    <n v="218786.88"/>
    <n v="136471.9"/>
    <n v="1033.81"/>
    <n v="48347.26"/>
    <n v="50621.19"/>
    <n v="23.137214626398073"/>
    <x v="340"/>
    <n v="1.301019726437658"/>
  </r>
  <r>
    <n v="12546"/>
    <x v="5"/>
    <x v="340"/>
    <s v="Jim Beam Apple"/>
    <n v="11.02"/>
    <n v="16.489999999999998"/>
    <n v="750"/>
    <n v="15244"/>
    <n v="167988.88"/>
    <n v="14289"/>
    <n v="218340.11"/>
    <n v="133470.41999999998"/>
    <n v="11255.61"/>
    <n v="123880.97"/>
    <n v="50351.229999999981"/>
    <n v="23.060916292475984"/>
    <x v="341"/>
    <n v="1.2997295416220407"/>
  </r>
  <r>
    <n v="3960"/>
    <x v="3"/>
    <x v="341"/>
    <s v="Smirnoff Raspberry Vodka"/>
    <n v="0.74"/>
    <n v="0.99"/>
    <n v="50"/>
    <n v="226085"/>
    <n v="167302.9"/>
    <n v="225741"/>
    <n v="223483.59"/>
    <n v="21764.16"/>
    <n v="11842.95"/>
    <n v="257032.07"/>
    <n v="56180.69"/>
    <n v="25.138619797543075"/>
    <x v="342"/>
    <n v="1.3358022484965892"/>
  </r>
  <r>
    <n v="9165"/>
    <x v="7"/>
    <x v="342"/>
    <s v="Seagrams Extra Smooth Vodka"/>
    <n v="10.84"/>
    <n v="13.99"/>
    <n v="1750"/>
    <n v="15415"/>
    <n v="167098.6"/>
    <n v="14875"/>
    <n v="229023.25"/>
    <n v="130677.67"/>
    <n v="27334.06"/>
    <n v="68054.7"/>
    <n v="61924.649999999994"/>
    <n v="27.038586693709043"/>
    <x v="343"/>
    <n v="1.370587485472649"/>
  </r>
  <r>
    <n v="3960"/>
    <x v="3"/>
    <x v="343"/>
    <s v="Capt Morgan Private Stock"/>
    <n v="18.25"/>
    <n v="22.99"/>
    <n v="750"/>
    <n v="9154"/>
    <n v="167060.5"/>
    <n v="7809"/>
    <n v="175606.91"/>
    <n v="123952.98"/>
    <n v="6154.79"/>
    <n v="257032.07"/>
    <n v="8546.4100000000035"/>
    <n v="4.8667845701515979"/>
    <x v="344"/>
    <n v="1.0511575746510995"/>
  </r>
  <r>
    <n v="8004"/>
    <x v="12"/>
    <x v="344"/>
    <s v="Bowman Vodka"/>
    <n v="6.51"/>
    <n v="8.99"/>
    <n v="1750"/>
    <n v="25635"/>
    <n v="166883.85"/>
    <n v="25479"/>
    <n v="229056.21"/>
    <n v="100076.68000000001"/>
    <n v="46813.57"/>
    <n v="50293.62"/>
    <n v="62172.359999999986"/>
    <n v="27.142839742262385"/>
    <x v="345"/>
    <n v="1.3725486917997156"/>
  </r>
  <r>
    <n v="3960"/>
    <x v="3"/>
    <x v="345"/>
    <s v="Baileys Irish Cream"/>
    <n v="8.92"/>
    <n v="12.49"/>
    <n v="375"/>
    <n v="18659"/>
    <n v="166438.28"/>
    <n v="18491"/>
    <n v="237351.59"/>
    <n v="112932.08"/>
    <n v="7261.95"/>
    <n v="257032.07"/>
    <n v="70913.31"/>
    <n v="29.876905395914982"/>
    <x v="346"/>
    <n v="1.4260637036143369"/>
  </r>
  <r>
    <n v="9815"/>
    <x v="29"/>
    <x v="346"/>
    <s v="Franzia Sunset Blush Tap"/>
    <n v="8.9600000000000009"/>
    <n v="14.99"/>
    <n v="5000"/>
    <n v="18527"/>
    <n v="166001.92000000001"/>
    <n v="18500"/>
    <n v="252407"/>
    <n v="139195.67000000001"/>
    <n v="13875"/>
    <n v="27100.41"/>
    <n v="86405.079999999987"/>
    <n v="34.232442047962216"/>
    <x v="347"/>
    <n v="1.5205065098042239"/>
  </r>
  <r>
    <n v="7239"/>
    <x v="17"/>
    <x v="347"/>
    <s v="Mount Gay Eclipse"/>
    <n v="15.14"/>
    <n v="19.989999999999998"/>
    <n v="750"/>
    <n v="10955"/>
    <n v="165858.70000000001"/>
    <n v="10608"/>
    <n v="217855.91999999998"/>
    <n v="135721.96"/>
    <n v="8357.76"/>
    <n v="16978.669999999998"/>
    <n v="51997.219999999972"/>
    <n v="23.867710365639812"/>
    <x v="348"/>
    <n v="1.3135031204272067"/>
  </r>
  <r>
    <n v="1392"/>
    <x v="13"/>
    <x v="348"/>
    <s v="Clos du Bois Pnt Nr Cal"/>
    <n v="6.07"/>
    <n v="10.99"/>
    <n v="750"/>
    <n v="27172"/>
    <n v="164934.04"/>
    <n v="25151"/>
    <n v="232387.49"/>
    <n v="76927.34"/>
    <n v="2813.55"/>
    <n v="79528.990000000005"/>
    <n v="67453.449999999983"/>
    <n v="29.026282783122269"/>
    <x v="349"/>
    <n v="1.4089722776450513"/>
  </r>
  <r>
    <n v="10000"/>
    <x v="6"/>
    <x v="349"/>
    <s v="Kendall Jackson Pnt Nr Vtnr"/>
    <n v="10.27"/>
    <n v="14.99"/>
    <n v="750"/>
    <n v="16050"/>
    <n v="164833.5"/>
    <n v="14579"/>
    <n v="216815.21"/>
    <n v="87208.37"/>
    <n v="1627.47"/>
    <n v="17587.59"/>
    <n v="51981.709999999992"/>
    <n v="23.975121487094931"/>
    <x v="350"/>
    <n v="1.3153588924581472"/>
  </r>
  <r>
    <n v="3960"/>
    <x v="3"/>
    <x v="350"/>
    <s v="Don Julio Blanco Tequila"/>
    <n v="35.65"/>
    <n v="45.99"/>
    <n v="750"/>
    <n v="4620"/>
    <n v="164703"/>
    <n v="4328"/>
    <n v="204226.72"/>
    <n v="145890.1"/>
    <n v="3411.1"/>
    <n v="257032.07"/>
    <n v="39523.72"/>
    <n v="19.352864306884037"/>
    <x v="351"/>
    <n v="1.2399696423258835"/>
  </r>
  <r>
    <n v="3960"/>
    <x v="3"/>
    <x v="351"/>
    <s v="Baileys Irish Cream Mini's 4"/>
    <n v="6.56"/>
    <n v="10.99"/>
    <n v="100"/>
    <n v="25088"/>
    <n v="164577.28"/>
    <n v="25083"/>
    <n v="245204.17"/>
    <n v="93729.44"/>
    <n v="2612.46"/>
    <n v="257032.07"/>
    <n v="80626.890000000014"/>
    <n v="32.881532969035568"/>
    <x v="352"/>
    <n v="1.4899029197711859"/>
  </r>
  <r>
    <n v="7245"/>
    <x v="9"/>
    <x v="352"/>
    <s v="Jose Cuervo Golden Margarita"/>
    <n v="13.17"/>
    <n v="17.989999999999998"/>
    <n v="1750"/>
    <n v="12475"/>
    <n v="164295.75"/>
    <n v="12660"/>
    <n v="236196.4"/>
    <n v="135313.81999999998"/>
    <n v="23264.400000000001"/>
    <n v="38994.78"/>
    <n v="71900.649999999994"/>
    <n v="30.441043978655053"/>
    <x v="353"/>
    <n v="1.4376293969868361"/>
  </r>
  <r>
    <n v="3089"/>
    <x v="18"/>
    <x v="353"/>
    <s v="Jagermeister Liqueur"/>
    <n v="7.63"/>
    <n v="9.99"/>
    <n v="375"/>
    <n v="21515"/>
    <n v="164159.45000000001"/>
    <n v="20979"/>
    <n v="209580.21"/>
    <n v="124305.57"/>
    <n v="8235.91"/>
    <n v="8549.5499999999993"/>
    <n v="45420.75999999998"/>
    <n v="21.672256173424"/>
    <x v="354"/>
    <n v="1.276686843188132"/>
  </r>
  <r>
    <n v="17035"/>
    <x v="2"/>
    <x v="354"/>
    <s v="Seagrams Extra Dry Gin"/>
    <n v="12.49"/>
    <n v="15.99"/>
    <n v="1750"/>
    <n v="13108"/>
    <n v="163718.91999999998"/>
    <n v="12456"/>
    <n v="211627.43999999997"/>
    <n v="121801.30999999998"/>
    <n v="22890.73"/>
    <n v="123780.22"/>
    <n v="47908.51999999999"/>
    <n v="22.638141821306345"/>
    <x v="355"/>
    <n v="1.2926266554897869"/>
  </r>
  <r>
    <n v="8664"/>
    <x v="8"/>
    <x v="355"/>
    <s v="Stolichnaya"/>
    <n v="12.49"/>
    <n v="16.989999999999998"/>
    <n v="750"/>
    <n v="13051"/>
    <n v="163006.99"/>
    <n v="12960"/>
    <n v="233926.39999999999"/>
    <n v="146065.50999999998"/>
    <n v="10209.52"/>
    <n v="18544.490000000002"/>
    <n v="70919.41"/>
    <n v="30.316975766736892"/>
    <x v="356"/>
    <n v="1.4350697476224794"/>
  </r>
  <r>
    <n v="3960"/>
    <x v="3"/>
    <x v="356"/>
    <s v="Rumpleminze"/>
    <n v="13.13"/>
    <n v="17.989999999999998"/>
    <n v="750"/>
    <n v="12309"/>
    <n v="161617.17000000001"/>
    <n v="11069"/>
    <n v="213373.31"/>
    <n v="133932.82999999999"/>
    <n v="8720.35"/>
    <n v="257032.07"/>
    <n v="51756.139999999985"/>
    <n v="24.256145250781358"/>
    <x v="357"/>
    <n v="1.3202391181580519"/>
  </r>
  <r>
    <n v="3960"/>
    <x v="3"/>
    <x v="357"/>
    <s v="Crown Royal"/>
    <n v="11.99"/>
    <n v="14.99"/>
    <n v="375"/>
    <n v="13383"/>
    <n v="160462.16999999998"/>
    <n v="13272"/>
    <n v="198947.28"/>
    <n v="131852.04"/>
    <n v="5205.8500000000004"/>
    <n v="257032.07"/>
    <n v="38485.110000000015"/>
    <n v="19.344376057817939"/>
    <x v="358"/>
    <n v="1.2398391471335581"/>
  </r>
  <r>
    <n v="10000"/>
    <x v="6"/>
    <x v="358"/>
    <s v="Kendall Jackson Avant Chard"/>
    <n v="6.86"/>
    <n v="10.99"/>
    <n v="750"/>
    <n v="23343"/>
    <n v="160132.97999999998"/>
    <n v="22874"/>
    <n v="248151.38"/>
    <n v="80910.540000000008"/>
    <n v="2558.91"/>
    <n v="17587.59"/>
    <n v="88018.400000000023"/>
    <n v="35.469639540187131"/>
    <x v="359"/>
    <n v="1.5496581653573176"/>
  </r>
  <r>
    <n v="12546"/>
    <x v="5"/>
    <x v="359"/>
    <s v="DeKuyper Triple Sec"/>
    <n v="3.28"/>
    <n v="4.99"/>
    <n v="750"/>
    <n v="48771"/>
    <n v="159968.88"/>
    <n v="49019"/>
    <n v="230817.31"/>
    <n v="70205.89"/>
    <n v="38591.29"/>
    <n v="123880.97"/>
    <n v="70848.429999999993"/>
    <n v="30.694591319862447"/>
    <x v="360"/>
    <n v="1.4428888293773139"/>
  </r>
  <r>
    <n v="9552"/>
    <x v="14"/>
    <x v="360"/>
    <s v="Ron Virgin Heavy Bodied Rum"/>
    <n v="10.84"/>
    <n v="13.99"/>
    <n v="1750"/>
    <n v="14723"/>
    <n v="159597.32"/>
    <n v="14183"/>
    <n v="201244.17"/>
    <n v="50930.14"/>
    <n v="26060.5"/>
    <n v="55551.82"/>
    <n v="41646.850000000006"/>
    <n v="20.694686459736946"/>
    <x v="361"/>
    <n v="1.2609495572983307"/>
  </r>
  <r>
    <n v="9206"/>
    <x v="36"/>
    <x v="361"/>
    <s v="U V Vodka"/>
    <n v="10.14"/>
    <n v="13.99"/>
    <n v="1750"/>
    <n v="15726"/>
    <n v="159461.64000000001"/>
    <n v="15907"/>
    <n v="230982.93"/>
    <n v="119012.83"/>
    <n v="29228.97"/>
    <n v="2211.83"/>
    <n v="71521.289999999979"/>
    <n v="30.963885513098298"/>
    <x v="362"/>
    <n v="1.4485172107849886"/>
  </r>
  <r>
    <n v="1392"/>
    <x v="13"/>
    <x v="362"/>
    <s v="Black Box Merlot Cal"/>
    <n v="10.38"/>
    <n v="16.989999999999998"/>
    <n v="3000"/>
    <n v="15341"/>
    <n v="159239.57999999999"/>
    <n v="15262"/>
    <n v="281227.38"/>
    <n v="152418.34"/>
    <n v="6867.9000000000015"/>
    <n v="79528.990000000005"/>
    <n v="121987.80000000002"/>
    <n v="43.376928661782507"/>
    <x v="363"/>
    <n v="1.7660645676156645"/>
  </r>
  <r>
    <n v="3960"/>
    <x v="3"/>
    <x v="363"/>
    <s v="Baileys Salted Caramel"/>
    <n v="13.86"/>
    <n v="19.989999999999998"/>
    <n v="750"/>
    <n v="11470"/>
    <n v="158974.19999999998"/>
    <n v="11292"/>
    <n v="231267.08"/>
    <n v="130592.59999999999"/>
    <n v="8894.85"/>
    <n v="257032.07"/>
    <n v="72292.88"/>
    <n v="31.259477137861563"/>
    <x v="364"/>
    <n v="1.4547459902298612"/>
  </r>
  <r>
    <n v="1392"/>
    <x v="13"/>
    <x v="364"/>
    <s v="Simi Cab Svgn"/>
    <n v="10.52"/>
    <n v="18.989999999999998"/>
    <n v="750"/>
    <n v="15105"/>
    <n v="158904.6"/>
    <n v="15511"/>
    <n v="262676.49"/>
    <n v="95799.39"/>
    <n v="1734.17"/>
    <n v="79528.990000000005"/>
    <n v="103771.88999999998"/>
    <n v="39.505587272008995"/>
    <x v="365"/>
    <n v="1.6530452233604311"/>
  </r>
  <r>
    <n v="3960"/>
    <x v="3"/>
    <x v="365"/>
    <s v="Buchanans Deluxe 12Yr Scotch"/>
    <n v="49.2"/>
    <n v="61.99"/>
    <n v="1750"/>
    <n v="3227"/>
    <n v="158768.4"/>
    <n v="2897"/>
    <n v="179095.03"/>
    <n v="61907.97"/>
    <n v="5323.39"/>
    <n v="257032.07"/>
    <n v="20326.630000000005"/>
    <n v="11.34963376705652"/>
    <x v="366"/>
    <n v="1.1280269247532884"/>
  </r>
  <r>
    <n v="12546"/>
    <x v="5"/>
    <x v="366"/>
    <s v="Jim Beam"/>
    <n v="7.08"/>
    <n v="9.49"/>
    <n v="375"/>
    <n v="22305"/>
    <n v="157919.4"/>
    <n v="22033"/>
    <n v="209093.17"/>
    <n v="130031.98"/>
    <n v="8648.84"/>
    <n v="123880.97"/>
    <n v="51173.770000000019"/>
    <n v="24.474147099113765"/>
    <x v="367"/>
    <n v="1.3240499267347774"/>
  </r>
  <r>
    <n v="1590"/>
    <x v="33"/>
    <x v="367"/>
    <s v="Sterling Vintners Cltn Chard"/>
    <n v="5.37"/>
    <n v="7.95"/>
    <n v="750"/>
    <n v="29287"/>
    <n v="157271.19"/>
    <n v="29629"/>
    <n v="258456.59"/>
    <n v="76528.09"/>
    <n v="3318.07"/>
    <n v="7259.75"/>
    <n v="101185.4"/>
    <n v="39.149862651983454"/>
    <x v="368"/>
    <n v="1.643381664499391"/>
  </r>
  <r>
    <n v="3252"/>
    <x v="19"/>
    <x v="368"/>
    <s v="Apothic Dark"/>
    <n v="5.19"/>
    <n v="12.99"/>
    <n v="750"/>
    <n v="30261"/>
    <n v="157054.59"/>
    <n v="27926"/>
    <n v="243756.84"/>
    <n v="79842.22"/>
    <n v="3124.79"/>
    <n v="61966.91"/>
    <n v="86702.25"/>
    <n v="35.569155720922538"/>
    <x v="369"/>
    <n v="1.5520516783368128"/>
  </r>
  <r>
    <n v="8352"/>
    <x v="31"/>
    <x v="369"/>
    <s v="Arrow Coffee Brandy"/>
    <n v="7.85"/>
    <n v="11.49"/>
    <n v="1750"/>
    <n v="19983"/>
    <n v="156866.54999999999"/>
    <n v="20008"/>
    <n v="255130.42"/>
    <n v="107797.55"/>
    <n v="36761.949999999997"/>
    <n v="10261.6"/>
    <n v="98263.870000000024"/>
    <n v="38.515152367953618"/>
    <x v="370"/>
    <n v="1.6264169767232086"/>
  </r>
  <r>
    <n v="12546"/>
    <x v="5"/>
    <x v="370"/>
    <s v="Ronrico Silver Rum"/>
    <n v="9.2899999999999991"/>
    <n v="12.99"/>
    <n v="1750"/>
    <n v="16857"/>
    <n v="156601.53"/>
    <n v="16774"/>
    <n v="217813.26"/>
    <n v="118964.37"/>
    <n v="30822.639999999999"/>
    <n v="123880.97"/>
    <n v="61211.73000000001"/>
    <n v="28.102848283892364"/>
    <x v="371"/>
    <n v="1.3908756830153577"/>
  </r>
  <r>
    <n v="12546"/>
    <x v="5"/>
    <x v="371"/>
    <s v="Jim Beam Traveler"/>
    <n v="11.41"/>
    <n v="14.49"/>
    <n v="750"/>
    <n v="13678"/>
    <n v="156065.97999999998"/>
    <n v="13479"/>
    <n v="208508.21"/>
    <n v="146441.94999999998"/>
    <n v="10620.06"/>
    <n v="123880.97"/>
    <n v="52442.23000000001"/>
    <n v="25.15115831649987"/>
    <x v="372"/>
    <n v="1.3360260192516014"/>
  </r>
  <r>
    <n v="8673"/>
    <x v="26"/>
    <x v="372"/>
    <s v="Ch Ste Michelle Rsl"/>
    <n v="5.37"/>
    <n v="8.99"/>
    <n v="750"/>
    <n v="28983"/>
    <n v="155638.71"/>
    <n v="28366"/>
    <n v="259038.34"/>
    <n v="87170.96"/>
    <n v="3173.67"/>
    <n v="15919.7"/>
    <n v="103399.63"/>
    <n v="39.916728156920712"/>
    <x v="373"/>
    <n v="1.6643567657429184"/>
  </r>
  <r>
    <n v="1485"/>
    <x v="24"/>
    <x v="373"/>
    <s v="Pallini Limoncello Liqueur"/>
    <n v="14.5"/>
    <n v="18.989999999999998"/>
    <n v="750"/>
    <n v="10714"/>
    <n v="155353"/>
    <n v="10432"/>
    <n v="198103.67999999999"/>
    <n v="111927.06"/>
    <n v="8217.35"/>
    <n v="8497.59"/>
    <n v="42750.679999999993"/>
    <n v="21.579952477409805"/>
    <x v="374"/>
    <n v="1.275184129048039"/>
  </r>
  <r>
    <n v="9819"/>
    <x v="32"/>
    <x v="374"/>
    <s v="Ch St Jean Chard California"/>
    <n v="5.81"/>
    <n v="9.99"/>
    <n v="750"/>
    <n v="26716"/>
    <n v="155219.96"/>
    <n v="26194"/>
    <n v="251277.02"/>
    <n v="71275.81"/>
    <n v="2933.4500000000003"/>
    <n v="14836.57"/>
    <n v="96057.06"/>
    <n v="38.227554592934922"/>
    <x v="375"/>
    <n v="1.6188447671291759"/>
  </r>
  <r>
    <n v="3960"/>
    <x v="3"/>
    <x v="375"/>
    <s v="Johnnie Walker Gold Rsv"/>
    <n v="57.14"/>
    <n v="79.989999999999995"/>
    <n v="750"/>
    <n v="2715"/>
    <n v="155135.1"/>
    <n v="2119"/>
    <n v="172043.81"/>
    <n v="105826.98999999999"/>
    <n v="1669.96"/>
    <n v="257032.07"/>
    <n v="16908.709999999992"/>
    <n v="9.8281420296376787"/>
    <x v="376"/>
    <n v="1.1089934515141964"/>
  </r>
  <r>
    <n v="1273"/>
    <x v="37"/>
    <x v="376"/>
    <s v="Barr Hill Gin"/>
    <n v="29.36"/>
    <n v="36.99"/>
    <n v="750"/>
    <n v="5272"/>
    <n v="154785.92000000001"/>
    <n v="4946"/>
    <n v="174154.54"/>
    <n v="111934.22"/>
    <n v="3896.7400000000002"/>
    <n v="1319.77"/>
    <n v="19368.619999999995"/>
    <n v="11.121513111286099"/>
    <x v="377"/>
    <n v="1.125131665722567"/>
  </r>
  <r>
    <n v="3960"/>
    <x v="3"/>
    <x v="377"/>
    <s v="Capt Morgan White PET"/>
    <n v="15.38"/>
    <n v="19.989999999999998"/>
    <n v="1750"/>
    <n v="10062"/>
    <n v="154753.56"/>
    <n v="11033"/>
    <n v="220629.66999999998"/>
    <n v="127921.02999999998"/>
    <n v="20275.41"/>
    <n v="257032.07"/>
    <n v="65876.109999999986"/>
    <n v="29.858228043399599"/>
    <x v="378"/>
    <n v="1.425683971341273"/>
  </r>
  <r>
    <n v="660"/>
    <x v="15"/>
    <x v="378"/>
    <s v="Calypso Spiced Rum"/>
    <n v="9.3699999999999992"/>
    <n v="11.99"/>
    <n v="1750"/>
    <n v="16514"/>
    <n v="154736.18"/>
    <n v="16430"/>
    <n v="189110.7"/>
    <n v="105768.26"/>
    <n v="30190.639999999999"/>
    <n v="17932.330000000002"/>
    <n v="34374.520000000019"/>
    <n v="18.176930231869491"/>
    <x v="379"/>
    <n v="1.2221492090602213"/>
  </r>
  <r>
    <n v="17035"/>
    <x v="2"/>
    <x v="379"/>
    <s v="Beefeater"/>
    <n v="15.99"/>
    <n v="19.989999999999998"/>
    <n v="750"/>
    <n v="9667"/>
    <n v="154575.32999999999"/>
    <n v="9500"/>
    <n v="191335"/>
    <n v="132768.16999999998"/>
    <n v="7486.88"/>
    <n v="123780.22"/>
    <n v="36759.670000000013"/>
    <n v="19.212203726448383"/>
    <x v="380"/>
    <n v="1.2378107166259973"/>
  </r>
  <r>
    <n v="7245"/>
    <x v="9"/>
    <x v="380"/>
    <s v="1800 Reposado Gold Tequila"/>
    <n v="24.62"/>
    <n v="41.99"/>
    <n v="1750"/>
    <n v="6259"/>
    <n v="154096.57999999999"/>
    <n v="6154"/>
    <n v="230884.46000000002"/>
    <n v="159372.07"/>
    <n v="11311.36"/>
    <n v="38994.78"/>
    <n v="76787.880000000034"/>
    <n v="33.258141323153595"/>
    <x v="381"/>
    <n v="1.4983100857916511"/>
  </r>
  <r>
    <n v="8664"/>
    <x v="8"/>
    <x v="381"/>
    <s v="Stolichnaya Vanil"/>
    <n v="19.989999999999998"/>
    <n v="24.99"/>
    <n v="1750"/>
    <n v="7706"/>
    <n v="154042.94"/>
    <n v="7894"/>
    <n v="200189.06"/>
    <n v="130497.59999999999"/>
    <n v="14508.34"/>
    <n v="18544.490000000002"/>
    <n v="46146.119999999995"/>
    <n v="23.051269634814208"/>
    <x v="382"/>
    <n v="1.2995666013645286"/>
  </r>
  <r>
    <n v="12546"/>
    <x v="5"/>
    <x v="382"/>
    <s v="Knob Creek Smoked Maple"/>
    <n v="21.7"/>
    <n v="31.99"/>
    <n v="750"/>
    <n v="7084"/>
    <n v="153722.79999999999"/>
    <n v="6212"/>
    <n v="185815.88"/>
    <n v="137442.07"/>
    <n v="4896.3100000000004"/>
    <n v="123880.97"/>
    <n v="32093.080000000016"/>
    <n v="17.271440955423195"/>
    <x v="383"/>
    <n v="1.2087724137213218"/>
  </r>
  <r>
    <n v="12546"/>
    <x v="5"/>
    <x v="383"/>
    <s v="Makers 46"/>
    <n v="28.56"/>
    <n v="39.99"/>
    <n v="750"/>
    <n v="5382"/>
    <n v="153709.92000000001"/>
    <n v="5196"/>
    <n v="212185.04"/>
    <n v="156002.94"/>
    <n v="4095.61"/>
    <n v="123880.97"/>
    <n v="58475.119999999995"/>
    <n v="27.558549839328915"/>
    <x v="384"/>
    <n v="1.380425154082443"/>
  </r>
  <r>
    <n v="9165"/>
    <x v="7"/>
    <x v="384"/>
    <s v="Patron Citronge Orange Liqu"/>
    <n v="16.149999999999999"/>
    <n v="20.99"/>
    <n v="750"/>
    <n v="9393"/>
    <n v="151696.95000000001"/>
    <n v="9887"/>
    <n v="210796.12999999998"/>
    <n v="129169.48"/>
    <n v="7789.5"/>
    <n v="68054.7"/>
    <n v="59099.179999999964"/>
    <n v="28.036178842562226"/>
    <x v="385"/>
    <n v="1.3895871340854247"/>
  </r>
  <r>
    <n v="4425"/>
    <x v="1"/>
    <x v="385"/>
    <s v="Villa Cornaro Prosecco Del"/>
    <n v="6.46"/>
    <n v="9.9499999999999993"/>
    <n v="750"/>
    <n v="23406"/>
    <n v="151202.76"/>
    <n v="23538"/>
    <n v="258911.62"/>
    <n v="81723.83"/>
    <n v="2633.98"/>
    <n v="144929.24"/>
    <n v="107708.85999999999"/>
    <n v="41.600628044426891"/>
    <x v="386"/>
    <n v="1.7123471820223386"/>
  </r>
  <r>
    <n v="2000"/>
    <x v="25"/>
    <x v="386"/>
    <s v="F Coppola Diamond Chard"/>
    <n v="8.27"/>
    <n v="12.99"/>
    <n v="750"/>
    <n v="18270"/>
    <n v="151092.9"/>
    <n v="18011"/>
    <n v="209370.09"/>
    <n v="76727.399999999994"/>
    <n v="2013.22"/>
    <n v="19016.59"/>
    <n v="58277.19"/>
    <n v="27.834534531651585"/>
    <x v="387"/>
    <n v="1.3857043580472677"/>
  </r>
  <r>
    <n v="653"/>
    <x v="38"/>
    <x v="387"/>
    <s v="Bread &amp; Butter Chard"/>
    <n v="8.5500000000000007"/>
    <n v="12.99"/>
    <n v="750"/>
    <n v="17649"/>
    <n v="150898.94999999998"/>
    <n v="17025"/>
    <n v="221166.75"/>
    <n v="82990.12"/>
    <n v="1902.41"/>
    <n v="8014.9800000000005"/>
    <n v="70267.800000000017"/>
    <n v="31.771412294117457"/>
    <x v="388"/>
    <n v="1.4656612918777767"/>
  </r>
  <r>
    <n v="4425"/>
    <x v="1"/>
    <x v="388"/>
    <s v="Silver Oak Cab Svgn Alex Vly"/>
    <n v="45.15"/>
    <n v="74.989999999999995"/>
    <n v="750"/>
    <n v="3342"/>
    <n v="150891.29999999999"/>
    <n v="3179"/>
    <n v="229163.53"/>
    <n v="124354.01"/>
    <n v="353.56"/>
    <n v="144929.24"/>
    <n v="78272.23000000001"/>
    <n v="34.155622406409961"/>
    <x v="389"/>
    <n v="1.5187325578081707"/>
  </r>
  <r>
    <n v="4425"/>
    <x v="1"/>
    <x v="389"/>
    <s v="Freakshow Cab Svgn"/>
    <n v="10.94"/>
    <n v="18.989999999999998"/>
    <n v="750"/>
    <n v="13771"/>
    <n v="150654.74"/>
    <n v="13606"/>
    <n v="254650.63"/>
    <n v="112155.35999999999"/>
    <n v="1517.5800000000002"/>
    <n v="144929.24"/>
    <n v="103995.89000000001"/>
    <n v="40.83865411996036"/>
    <x v="390"/>
    <n v="1.6902928510579887"/>
  </r>
  <r>
    <n v="17035"/>
    <x v="2"/>
    <x v="390"/>
    <s v="Absolut Ruby Red"/>
    <n v="17.850000000000001"/>
    <n v="24.99"/>
    <n v="1750"/>
    <n v="8432"/>
    <n v="150511.19999999998"/>
    <n v="8353"/>
    <n v="209811.47"/>
    <n v="136089.82999999999"/>
    <n v="15352.49"/>
    <n v="123780.22"/>
    <n v="59300.270000000019"/>
    <n v="28.263597790912009"/>
    <x v="391"/>
    <n v="1.3939924072095633"/>
  </r>
  <r>
    <n v="12546"/>
    <x v="5"/>
    <x v="391"/>
    <s v="DeKuyper Peachtree Trav"/>
    <n v="11.44"/>
    <n v="16.989999999999998"/>
    <n v="1750"/>
    <n v="13156"/>
    <n v="150504.64000000001"/>
    <n v="13026"/>
    <n v="205463.74"/>
    <n v="122148.87999999999"/>
    <n v="23937.67"/>
    <n v="123880.97"/>
    <n v="54959.099999999977"/>
    <n v="26.74880735647077"/>
    <x v="392"/>
    <n v="1.3651654859278755"/>
  </r>
  <r>
    <n v="3252"/>
    <x v="19"/>
    <x v="392"/>
    <s v="Da Vinci Chianti Tuscany"/>
    <n v="6.57"/>
    <n v="9.99"/>
    <n v="750"/>
    <n v="22889"/>
    <n v="150380.73000000001"/>
    <n v="21970"/>
    <n v="216780.79999999999"/>
    <n v="82389.070000000007"/>
    <n v="2454.16"/>
    <n v="61966.91"/>
    <n v="66400.069999999978"/>
    <n v="30.630051185344819"/>
    <x v="393"/>
    <n v="1.4415464002601928"/>
  </r>
  <r>
    <n v="3252"/>
    <x v="19"/>
    <x v="393"/>
    <s v="W Hill Est Chard N Coast"/>
    <n v="8.84"/>
    <n v="12.99"/>
    <n v="750"/>
    <n v="16999"/>
    <n v="150271.16"/>
    <n v="14829"/>
    <n v="176611.99"/>
    <n v="63165.36"/>
    <n v="1658"/>
    <n v="61966.91"/>
    <n v="26340.829999999987"/>
    <n v="14.914519676721829"/>
    <x v="394"/>
    <n v="1.1752886581829807"/>
  </r>
  <r>
    <n v="9819"/>
    <x v="32"/>
    <x v="394"/>
    <s v="19 Crimes Red"/>
    <n v="6.89"/>
    <n v="9.99"/>
    <n v="750"/>
    <n v="21791"/>
    <n v="150139.99000000002"/>
    <n v="20530"/>
    <n v="195851.1"/>
    <n v="74879.72"/>
    <n v="2293.58"/>
    <n v="14836.57"/>
    <n v="45711.109999999986"/>
    <n v="23.339725944863208"/>
    <x v="395"/>
    <n v="1.304456594142573"/>
  </r>
  <r>
    <n v="3960"/>
    <x v="3"/>
    <x v="395"/>
    <s v="Tanqueray Rangpur Gin"/>
    <n v="24.45"/>
    <n v="35.99"/>
    <n v="1750"/>
    <n v="6132"/>
    <n v="149927.4"/>
    <n v="6009"/>
    <n v="211241.91"/>
    <n v="136489.25"/>
    <n v="11045.01"/>
    <n v="257032.07"/>
    <n v="61314.510000000009"/>
    <n v="29.025731683641759"/>
    <x v="396"/>
    <n v="1.4089613372872472"/>
  </r>
  <r>
    <n v="3960"/>
    <x v="3"/>
    <x v="396"/>
    <s v="Ciroc Apple Vodka"/>
    <n v="34.28"/>
    <n v="47.99"/>
    <n v="1750"/>
    <n v="4369"/>
    <n v="149769.32"/>
    <n v="4305"/>
    <n v="211730.95"/>
    <n v="70585.75"/>
    <n v="7910.78"/>
    <n v="257032.07"/>
    <n v="61961.630000000005"/>
    <n v="29.264323425554934"/>
    <x v="397"/>
    <n v="1.41371376994968"/>
  </r>
  <r>
    <n v="11567"/>
    <x v="11"/>
    <x v="397"/>
    <s v="Wild Turkey"/>
    <n v="25.59"/>
    <n v="35.99"/>
    <n v="1750"/>
    <n v="5823"/>
    <n v="149010.57"/>
    <n v="4555"/>
    <n v="150722.45000000001"/>
    <n v="110263.73"/>
    <n v="8373.74"/>
    <n v="20964.810000000001"/>
    <n v="1711.8800000000047"/>
    <n v="1.1357830236968709"/>
    <x v="398"/>
    <n v="1.0114883125405132"/>
  </r>
  <r>
    <n v="3960"/>
    <x v="3"/>
    <x v="398"/>
    <s v="Ciroc Pineapple Vodka"/>
    <n v="18.37"/>
    <n v="24.99"/>
    <n v="750"/>
    <n v="8104"/>
    <n v="148870.48000000001"/>
    <n v="8401"/>
    <n v="212825.99"/>
    <n v="99854.86"/>
    <n v="6618.39"/>
    <n v="257032.07"/>
    <n v="63955.50999999998"/>
    <n v="30.050610830002473"/>
    <x v="399"/>
    <n v="1.4296050499736415"/>
  </r>
  <r>
    <n v="1485"/>
    <x v="24"/>
    <x v="399"/>
    <s v="Goslings Black Seal Rum 80"/>
    <n v="11.44"/>
    <n v="14.99"/>
    <n v="750"/>
    <n v="13009"/>
    <n v="148822.96"/>
    <n v="13082"/>
    <n v="212285.18"/>
    <n v="122716.6"/>
    <n v="10304.540000000001"/>
    <n v="8497.59"/>
    <n v="63462.22"/>
    <n v="29.894795293764737"/>
    <x v="400"/>
    <n v="1.4264276157388618"/>
  </r>
  <r>
    <n v="3960"/>
    <x v="3"/>
    <x v="400"/>
    <s v="Smirnoff Raspberry Vodka"/>
    <n v="8.1999999999999993"/>
    <n v="10.99"/>
    <n v="750"/>
    <n v="18129"/>
    <n v="148657.80000000002"/>
    <n v="17843"/>
    <n v="213796.57"/>
    <n v="121701.02"/>
    <n v="14053.52"/>
    <n v="257032.07"/>
    <n v="65138.76999999999"/>
    <n v="30.46764033679305"/>
    <x v="401"/>
    <n v="1.4381792949983114"/>
  </r>
  <r>
    <n v="9815"/>
    <x v="29"/>
    <x v="401"/>
    <s v="Cupcake Red Velvet"/>
    <n v="4.57"/>
    <n v="6.99"/>
    <n v="750"/>
    <n v="32481"/>
    <n v="148438.17000000001"/>
    <n v="30834"/>
    <n v="232214.66"/>
    <n v="74383.95"/>
    <n v="3450.06"/>
    <n v="27100.41"/>
    <n v="83776.489999999991"/>
    <n v="36.077175317010557"/>
    <x v="402"/>
    <n v="1.5643864378010048"/>
  </r>
  <r>
    <n v="4425"/>
    <x v="1"/>
    <x v="402"/>
    <s v="Duckhorn Decoy Pnt Nr"/>
    <n v="11.61"/>
    <n v="21.99"/>
    <n v="750"/>
    <n v="12778"/>
    <n v="148352.57999999999"/>
    <n v="12362"/>
    <n v="228007.94"/>
    <n v="89305.989999999991"/>
    <n v="1380.69"/>
    <n v="144929.24"/>
    <n v="79655.360000000015"/>
    <n v="34.935344795448799"/>
    <x v="403"/>
    <n v="1.5369327584326475"/>
  </r>
  <r>
    <n v="17035"/>
    <x v="2"/>
    <x v="403"/>
    <s v="Absolut Mandrin"/>
    <n v="18.649999999999999"/>
    <n v="24.99"/>
    <n v="1750"/>
    <n v="7901"/>
    <n v="147353.65"/>
    <n v="7916"/>
    <n v="198849.84"/>
    <n v="128946.68"/>
    <n v="14549.76"/>
    <n v="123780.22"/>
    <n v="51496.19"/>
    <n v="25.897023603338077"/>
    <x v="404"/>
    <n v="1.3494734606166865"/>
  </r>
  <r>
    <n v="9552"/>
    <x v="14"/>
    <x v="404"/>
    <s v="Zhenka Vodka Plastic"/>
    <n v="3.89"/>
    <n v="5.29"/>
    <n v="750"/>
    <n v="37837"/>
    <n v="147185.93"/>
    <n v="37594"/>
    <n v="198872.26"/>
    <n v="86814.19"/>
    <n v="29594.799999999999"/>
    <n v="55551.82"/>
    <n v="51686.330000000016"/>
    <n v="25.989713195797147"/>
    <x v="405"/>
    <n v="1.351163524937472"/>
  </r>
  <r>
    <n v="3960"/>
    <x v="3"/>
    <x v="405"/>
    <s v="Sambuca Romana Liqueur"/>
    <n v="1.54"/>
    <n v="1.99"/>
    <n v="50"/>
    <n v="95268"/>
    <n v="146712.72"/>
    <n v="94369"/>
    <n v="187794.31"/>
    <n v="36488.639999999999"/>
    <n v="4937.66"/>
    <n v="257032.07"/>
    <n v="41081.589999999997"/>
    <n v="21.875843842127058"/>
    <x v="406"/>
    <n v="1.2800138256587432"/>
  </r>
  <r>
    <n v="3960"/>
    <x v="3"/>
    <x v="406"/>
    <s v="Popov Vodka"/>
    <n v="9.2799999999999994"/>
    <n v="12.99"/>
    <n v="1750"/>
    <n v="15804"/>
    <n v="146661.12"/>
    <n v="15759"/>
    <n v="204709.41"/>
    <n v="91852.290000000008"/>
    <n v="28956.34"/>
    <n v="257032.07"/>
    <n v="58048.290000000008"/>
    <n v="28.356434616268988"/>
    <x v="407"/>
    <n v="1.39579876384416"/>
  </r>
  <r>
    <n v="12546"/>
    <x v="5"/>
    <x v="407"/>
    <s v="Knob Creek Single Barrel Rsv"/>
    <n v="31.49"/>
    <n v="44.99"/>
    <n v="750"/>
    <n v="4646"/>
    <n v="146302.54"/>
    <n v="4288"/>
    <n v="182518.12"/>
    <n v="132379.87"/>
    <n v="3380.64"/>
    <n v="123880.97"/>
    <n v="36215.579999999987"/>
    <n v="19.842183340481476"/>
    <x v="408"/>
    <n v="1.2475389695900017"/>
  </r>
  <r>
    <n v="11567"/>
    <x v="11"/>
    <x v="408"/>
    <s v="Cabo Wabo Blanco Tequila"/>
    <n v="21.73"/>
    <n v="29.99"/>
    <n v="750"/>
    <n v="6730"/>
    <n v="146242.9"/>
    <n v="6641"/>
    <n v="212452.59"/>
    <n v="151740.66"/>
    <n v="5233.26"/>
    <n v="20964.810000000001"/>
    <n v="66209.69"/>
    <n v="31.164454149511666"/>
    <x v="409"/>
    <n v="1.4527378081260698"/>
  </r>
  <r>
    <n v="7239"/>
    <x v="17"/>
    <x v="409"/>
    <s v="Cointreau Liqueur"/>
    <n v="14.5"/>
    <n v="18.989999999999998"/>
    <n v="375"/>
    <n v="10071"/>
    <n v="146029.5"/>
    <n v="9825"/>
    <n v="198561.75"/>
    <n v="133100.21"/>
    <n v="3853.21"/>
    <n v="16978.669999999998"/>
    <n v="52532.25"/>
    <n v="26.456379438638105"/>
    <x v="410"/>
    <n v="1.3597372448717553"/>
  </r>
  <r>
    <n v="3960"/>
    <x v="3"/>
    <x v="410"/>
    <s v="Goldschlager Cinnamon Schnps"/>
    <n v="13.63"/>
    <n v="17.989999999999998"/>
    <n v="750"/>
    <n v="10559"/>
    <n v="143919.17000000001"/>
    <n v="10511"/>
    <n v="202824.88999999998"/>
    <n v="128395.74999999999"/>
    <n v="8280.880000000001"/>
    <n v="257032.07"/>
    <n v="58905.719999999972"/>
    <n v="29.042648562511225"/>
    <x v="411"/>
    <n v="1.4092972465030196"/>
  </r>
  <r>
    <n v="1392"/>
    <x v="13"/>
    <x v="411"/>
    <s v="Franciscan Cab Svgn Napa"/>
    <n v="11.71"/>
    <n v="20.99"/>
    <n v="750"/>
    <n v="12258"/>
    <n v="143541.18"/>
    <n v="11732"/>
    <n v="235731.91"/>
    <n v="95856"/>
    <n v="1309.99"/>
    <n v="79528.990000000005"/>
    <n v="92190.73000000001"/>
    <n v="39.108294672537127"/>
    <x v="412"/>
    <n v="1.6422598030753266"/>
  </r>
  <r>
    <n v="12546"/>
    <x v="5"/>
    <x v="412"/>
    <s v="Pinnacle Tropical Punch"/>
    <n v="12.77"/>
    <n v="16.989999999999998"/>
    <n v="1750"/>
    <n v="11226"/>
    <n v="143356.02000000002"/>
    <n v="11058"/>
    <n v="185931.41999999998"/>
    <n v="126555.73"/>
    <n v="20322.8"/>
    <n v="123880.97"/>
    <n v="42575.399999999965"/>
    <n v="22.898442877486747"/>
    <x v="413"/>
    <n v="1.2969906670121001"/>
  </r>
  <r>
    <n v="3960"/>
    <x v="3"/>
    <x v="413"/>
    <s v="Godiva Chocolate Liqueur"/>
    <n v="17.309999999999999"/>
    <n v="23.99"/>
    <n v="750"/>
    <n v="8251"/>
    <n v="142824.81"/>
    <n v="8181"/>
    <n v="188616.19"/>
    <n v="122957.07999999999"/>
    <n v="6446.02"/>
    <n v="257032.07"/>
    <n v="45791.380000000005"/>
    <n v="24.277544785524512"/>
    <x v="414"/>
    <n v="1.3206122241646951"/>
  </r>
  <r>
    <n v="9552"/>
    <x v="14"/>
    <x v="414"/>
    <s v="Sobieski Vodka"/>
    <n v="13.23"/>
    <n v="17.989999999999998"/>
    <n v="1750"/>
    <n v="10743"/>
    <n v="142129.88999999998"/>
    <n v="10722"/>
    <n v="198008.78"/>
    <n v="124550.84"/>
    <n v="19704.47"/>
    <n v="55551.82"/>
    <n v="55878.890000000014"/>
    <n v="28.220410226253613"/>
    <x v="415"/>
    <n v="1.3931536849849109"/>
  </r>
  <r>
    <n v="11567"/>
    <x v="11"/>
    <x v="415"/>
    <s v="Espolon Blanco Tequila"/>
    <n v="17.38"/>
    <n v="26.99"/>
    <n v="750"/>
    <n v="8162"/>
    <n v="141855.56"/>
    <n v="8105"/>
    <n v="204392.94999999998"/>
    <n v="132292.68"/>
    <n v="6385.85"/>
    <n v="20964.810000000001"/>
    <n v="62537.389999999985"/>
    <n v="30.596647291406082"/>
    <x v="416"/>
    <n v="1.4408525827256964"/>
  </r>
  <r>
    <n v="9165"/>
    <x v="7"/>
    <x v="416"/>
    <s v="Frescobaldi Chianti RSV Nip"/>
    <n v="11.72"/>
    <n v="26.99"/>
    <n v="750"/>
    <n v="12078"/>
    <n v="141554.16"/>
    <n v="10570"/>
    <n v="179836.79999999999"/>
    <n v="76523.53"/>
    <n v="1179.5900000000001"/>
    <n v="68054.7"/>
    <n v="38282.639999999985"/>
    <n v="21.287433940105689"/>
    <x v="417"/>
    <n v="1.2704451780152557"/>
  </r>
  <r>
    <n v="3252"/>
    <x v="19"/>
    <x v="417"/>
    <s v="Bella Sera Pinot Grigio Del"/>
    <n v="6.62"/>
    <n v="12.49"/>
    <n v="1500"/>
    <n v="21360"/>
    <n v="141403.20000000001"/>
    <n v="21351"/>
    <n v="231821.49"/>
    <n v="94092.64"/>
    <n v="4788.29"/>
    <n v="61966.91"/>
    <n v="90418.289999999979"/>
    <n v="39.003411633666914"/>
    <x v="418"/>
    <n v="1.6394359533589054"/>
  </r>
  <r>
    <n v="8004"/>
    <x v="12"/>
    <x v="418"/>
    <s v="Dr McGillicuddy's Menth Trav"/>
    <n v="9.84"/>
    <n v="13.99"/>
    <n v="750"/>
    <n v="14335"/>
    <n v="141056.4"/>
    <n v="14323"/>
    <n v="200642.77"/>
    <n v="120877.83"/>
    <n v="11281.68"/>
    <n v="50293.62"/>
    <n v="59586.369999999995"/>
    <n v="29.697740915359173"/>
    <x v="419"/>
    <n v="1.422429397035512"/>
  </r>
  <r>
    <n v="3664"/>
    <x v="20"/>
    <x v="419"/>
    <s v="Glenfiddich Solera 15-Yr RS"/>
    <n v="40.729999999999997"/>
    <n v="59.99"/>
    <n v="750"/>
    <n v="3463"/>
    <n v="141047.99"/>
    <n v="2980"/>
    <n v="174601.2"/>
    <n v="133957.22"/>
    <n v="2349.42"/>
    <n v="30234.420000000002"/>
    <n v="33553.210000000021"/>
    <n v="19.21705578197631"/>
    <x v="420"/>
    <n v="1.2378850630909382"/>
  </r>
  <r>
    <n v="480"/>
    <x v="4"/>
    <x v="420"/>
    <s v="Dewars White Label Scotch"/>
    <n v="20.76"/>
    <n v="26.99"/>
    <n v="1000"/>
    <n v="6787"/>
    <n v="140898.12"/>
    <n v="6617"/>
    <n v="178592.83"/>
    <n v="106394.57999999999"/>
    <n v="6947.85"/>
    <n v="89286.27"/>
    <n v="37694.709999999992"/>
    <n v="21.106508027225949"/>
    <x v="421"/>
    <n v="1.2675316746596761"/>
  </r>
  <r>
    <n v="9552"/>
    <x v="14"/>
    <x v="421"/>
    <s v="Four Roses Bourbon"/>
    <n v="21.25"/>
    <n v="26.99"/>
    <n v="750"/>
    <n v="6626"/>
    <n v="140802.5"/>
    <n v="6491"/>
    <n v="180430.09"/>
    <n v="129047.62"/>
    <n v="5116.03"/>
    <n v="55551.82"/>
    <n v="39627.589999999997"/>
    <n v="21.962849988047999"/>
    <x v="422"/>
    <n v="1.2814409545285061"/>
  </r>
  <r>
    <n v="1392"/>
    <x v="13"/>
    <x v="422"/>
    <s v="The Dreaming Tree Crush Red"/>
    <n v="7.18"/>
    <n v="11.99"/>
    <n v="750"/>
    <n v="19580"/>
    <n v="140584.4"/>
    <n v="19425"/>
    <n v="238209.55"/>
    <n v="90429.41"/>
    <n v="2170.69"/>
    <n v="79528.990000000005"/>
    <n v="97625.15"/>
    <n v="40.982886706263457"/>
    <x v="423"/>
    <n v="1.694423776749056"/>
  </r>
  <r>
    <n v="4692"/>
    <x v="39"/>
    <x v="423"/>
    <s v="Cakebread Chard"/>
    <n v="24.48"/>
    <n v="35.99"/>
    <n v="750"/>
    <n v="5742"/>
    <n v="140564.16"/>
    <n v="5188"/>
    <n v="194360.12"/>
    <n v="78452.06"/>
    <n v="578.87"/>
    <n v="9139.3799999999992"/>
    <n v="53795.959999999992"/>
    <n v="27.678497008542696"/>
    <x v="424"/>
    <n v="1.3827146265449173"/>
  </r>
  <r>
    <n v="2000"/>
    <x v="25"/>
    <x v="424"/>
    <s v="Zaccagnini Montepulciano Rsv"/>
    <n v="7.71"/>
    <n v="18.989999999999998"/>
    <n v="750"/>
    <n v="18204"/>
    <n v="140352.84"/>
    <n v="17962"/>
    <n v="264292.94"/>
    <n v="98130.880000000005"/>
    <n v="2007.73"/>
    <n v="19016.59"/>
    <n v="123940.1"/>
    <n v="46.89497192017312"/>
    <x v="425"/>
    <n v="1.8830608628938326"/>
  </r>
  <r>
    <n v="4425"/>
    <x v="1"/>
    <x v="425"/>
    <s v="Lindemans Bin 65 Chard"/>
    <n v="6.8"/>
    <n v="9.99"/>
    <n v="1500"/>
    <n v="20546"/>
    <n v="139712.79999999999"/>
    <n v="18623"/>
    <n v="191345.57"/>
    <n v="68839.45"/>
    <n v="4179.17"/>
    <n v="144929.24"/>
    <n v="51632.770000000019"/>
    <n v="26.98404253623432"/>
    <x v="426"/>
    <n v="1.3695636333965107"/>
  </r>
  <r>
    <n v="4425"/>
    <x v="1"/>
    <x v="426"/>
    <s v="Bogle Phantom Red Cal"/>
    <n v="10.94"/>
    <n v="16.95"/>
    <n v="750"/>
    <n v="12769"/>
    <n v="139692.85999999999"/>
    <n v="12186"/>
    <n v="211854.54"/>
    <n v="82585.189999999988"/>
    <n v="1361.0900000000001"/>
    <n v="144929.24"/>
    <n v="72161.680000000022"/>
    <n v="34.061899263522989"/>
    <x v="427"/>
    <n v="1.5165738606826435"/>
  </r>
  <r>
    <n v="3252"/>
    <x v="19"/>
    <x v="427"/>
    <s v="Andre Extra Dry"/>
    <n v="3.01"/>
    <n v="5.99"/>
    <n v="750"/>
    <n v="46400"/>
    <n v="139664"/>
    <n v="45565"/>
    <n v="244003.85"/>
    <n v="49625.87"/>
    <n v="5112.9000000000015"/>
    <n v="61966.91"/>
    <n v="104339.85"/>
    <n v="42.761558885238905"/>
    <x v="428"/>
    <n v="1.7470776291671442"/>
  </r>
  <r>
    <n v="4425"/>
    <x v="1"/>
    <x v="428"/>
    <s v="Phillips Earthquake Cab Svgn"/>
    <n v="15.58"/>
    <n v="25.99"/>
    <n v="750"/>
    <n v="8948"/>
    <n v="139409.84"/>
    <n v="9063"/>
    <n v="220169.44999999998"/>
    <n v="106633.95999999999"/>
    <n v="1009.48"/>
    <n v="144929.24"/>
    <n v="80759.609999999986"/>
    <n v="36.680661190732863"/>
    <x v="429"/>
    <n v="1.5792963394836403"/>
  </r>
  <r>
    <n v="3960"/>
    <x v="3"/>
    <x v="429"/>
    <s v="Scoresby Rare"/>
    <n v="12.94"/>
    <n v="17.989999999999998"/>
    <n v="1750"/>
    <n v="10762"/>
    <n v="139260.28"/>
    <n v="10689"/>
    <n v="192295.11"/>
    <n v="107436.27999999998"/>
    <n v="19642.79"/>
    <n v="257032.07"/>
    <n v="53034.829999999987"/>
    <n v="27.579916098750505"/>
    <x v="430"/>
    <n v="1.3808324240048921"/>
  </r>
  <r>
    <n v="9552"/>
    <x v="14"/>
    <x v="430"/>
    <s v="St Elder Elderflower Liqueur"/>
    <n v="14.28"/>
    <n v="17.989999999999998"/>
    <n v="750"/>
    <n v="9731"/>
    <n v="138958.68000000002"/>
    <n v="9770"/>
    <n v="175762.3"/>
    <n v="110710.45999999999"/>
    <n v="7696.75"/>
    <n v="55551.82"/>
    <n v="36803.619999999966"/>
    <n v="20.939427852275468"/>
    <x v="431"/>
    <n v="1.2648529764387511"/>
  </r>
  <r>
    <n v="12546"/>
    <x v="5"/>
    <x v="431"/>
    <s v="Booker's Bourbon"/>
    <n v="39.99"/>
    <n v="49.99"/>
    <n v="750"/>
    <n v="3473"/>
    <n v="138885.26999999999"/>
    <n v="3550"/>
    <n v="181998.5"/>
    <n v="140387.63"/>
    <n v="2799.29"/>
    <n v="123880.97"/>
    <n v="43113.23000000001"/>
    <n v="23.688783149311675"/>
    <x v="432"/>
    <n v="1.3104233443906614"/>
  </r>
  <r>
    <n v="1128"/>
    <x v="0"/>
    <x v="432"/>
    <s v="Korbel X Dry"/>
    <n v="8.2100000000000009"/>
    <n v="11.99"/>
    <n v="750"/>
    <n v="16916"/>
    <n v="138880.36000000002"/>
    <n v="16311"/>
    <n v="209317.89"/>
    <n v="75750.990000000005"/>
    <n v="1823.23"/>
    <n v="68601.679999999993"/>
    <n v="70437.53"/>
    <n v="33.650984156203748"/>
    <x v="433"/>
    <n v="1.5071813609930158"/>
  </r>
  <r>
    <n v="9552"/>
    <x v="14"/>
    <x v="433"/>
    <s v="Vanya Light Vodka"/>
    <n v="5.55"/>
    <n v="6.99"/>
    <n v="1750"/>
    <n v="25006"/>
    <n v="138783.29999999999"/>
    <n v="24803"/>
    <n v="181795.17"/>
    <n v="69129.53"/>
    <n v="45568.97"/>
    <n v="55551.82"/>
    <n v="43011.870000000024"/>
    <n v="23.659522967524396"/>
    <x v="434"/>
    <n v="1.3099210784006434"/>
  </r>
  <r>
    <n v="3960"/>
    <x v="3"/>
    <x v="434"/>
    <s v="Emmets Irish Cream"/>
    <n v="15.38"/>
    <n v="19.989999999999998"/>
    <n v="1750"/>
    <n v="8996"/>
    <n v="138358.48000000001"/>
    <n v="8936"/>
    <n v="178630.63999999998"/>
    <n v="120539.7"/>
    <n v="16423.82"/>
    <n v="257032.07"/>
    <n v="40272.159999999974"/>
    <n v="22.544934060584442"/>
    <x v="435"/>
    <n v="1.2910711363698124"/>
  </r>
  <r>
    <n v="8004"/>
    <x v="12"/>
    <x v="435"/>
    <s v="GranGala Triple Orange"/>
    <n v="12.4"/>
    <n v="16.989999999999998"/>
    <n v="750"/>
    <n v="11142"/>
    <n v="138160.80000000002"/>
    <n v="11168"/>
    <n v="193756.31999999998"/>
    <n v="101492.40999999999"/>
    <n v="8799.68"/>
    <n v="50293.62"/>
    <n v="55595.51999999996"/>
    <n v="28.693525971178623"/>
    <x v="436"/>
    <n v="1.4023972067330237"/>
  </r>
  <r>
    <n v="9552"/>
    <x v="14"/>
    <x v="436"/>
    <s v="Zhenka Vodka 100 Proof"/>
    <n v="9.08"/>
    <n v="13.49"/>
    <n v="1750"/>
    <n v="15214"/>
    <n v="138143.12"/>
    <n v="15251"/>
    <n v="202316.99"/>
    <n v="114814.32"/>
    <n v="28024.53"/>
    <n v="55551.82"/>
    <n v="64173.869999999995"/>
    <n v="31.719466565808435"/>
    <x v="437"/>
    <n v="1.464546261876813"/>
  </r>
  <r>
    <n v="480"/>
    <x v="4"/>
    <x v="437"/>
    <s v="Grey Goose Le Citron Vodka"/>
    <n v="18.89"/>
    <n v="23.99"/>
    <n v="750"/>
    <n v="7312"/>
    <n v="138123.68"/>
    <n v="7572"/>
    <n v="186388.78"/>
    <n v="120956.06"/>
    <n v="5966.31"/>
    <n v="89286.27"/>
    <n v="48265.100000000006"/>
    <n v="25.894852683729141"/>
    <x v="438"/>
    <n v="1.3494339276219689"/>
  </r>
  <r>
    <n v="8112"/>
    <x v="10"/>
    <x v="438"/>
    <s v="Grand Marnier"/>
    <n v="12.77"/>
    <n v="18.989999999999998"/>
    <n v="375"/>
    <n v="10791"/>
    <n v="137801.07"/>
    <n v="11026"/>
    <n v="206346.23999999999"/>
    <n v="134528.06999999998"/>
    <n v="4324.55"/>
    <n v="48347.26"/>
    <n v="68545.169999999984"/>
    <n v="33.218521452099139"/>
    <x v="439"/>
    <n v="1.4974211738704204"/>
  </r>
  <r>
    <n v="10000"/>
    <x v="6"/>
    <x v="439"/>
    <s v="Kendall Jackson Vntr RSV Cab"/>
    <n v="11.18"/>
    <n v="17.989999999999998"/>
    <n v="750"/>
    <n v="12322"/>
    <n v="137759.96"/>
    <n v="11715"/>
    <n v="208058.84999999998"/>
    <n v="89623.819999999992"/>
    <n v="1306.75"/>
    <n v="17587.59"/>
    <n v="70298.889999999985"/>
    <n v="33.78798354407899"/>
    <x v="440"/>
    <n v="1.5102998723286505"/>
  </r>
  <r>
    <n v="12546"/>
    <x v="5"/>
    <x v="440"/>
    <s v="Jim Beam"/>
    <n v="13.23"/>
    <n v="19.989999999999998"/>
    <n v="1000"/>
    <n v="10389"/>
    <n v="137446.47"/>
    <n v="10239"/>
    <n v="192879.61"/>
    <n v="99887.489999999991"/>
    <n v="10750.95"/>
    <n v="123880.97"/>
    <n v="55433.139999999985"/>
    <n v="28.739761553852162"/>
    <x v="441"/>
    <n v="1.4033071202192386"/>
  </r>
  <r>
    <n v="3252"/>
    <x v="19"/>
    <x v="441"/>
    <s v="Da Vinci Pnt Grigio"/>
    <n v="6.66"/>
    <n v="9.99"/>
    <n v="750"/>
    <n v="20603"/>
    <n v="137215.98000000001"/>
    <n v="19810"/>
    <n v="195680.4"/>
    <n v="78162.850000000006"/>
    <n v="2211.7000000000003"/>
    <n v="61966.91"/>
    <n v="58464.419999999984"/>
    <n v="29.877504338707396"/>
    <x v="442"/>
    <n v="1.4260758841645118"/>
  </r>
  <r>
    <n v="8352"/>
    <x v="31"/>
    <x v="442"/>
    <s v="Everclear 151"/>
    <n v="23.91"/>
    <n v="34.99"/>
    <n v="1750"/>
    <n v="5730"/>
    <n v="137004.30000000002"/>
    <n v="5580"/>
    <n v="187406.2"/>
    <n v="114112.04000000001"/>
    <n v="10254.86"/>
    <n v="10261.6"/>
    <n v="50401.899999999994"/>
    <n v="26.894467739060921"/>
    <x v="443"/>
    <n v="1.3678855335197508"/>
  </r>
  <r>
    <n v="17035"/>
    <x v="2"/>
    <x v="443"/>
    <s v="Absolut 80 Proof"/>
    <n v="9.3699999999999992"/>
    <n v="13.99"/>
    <n v="375"/>
    <n v="14610"/>
    <n v="136895.69999999998"/>
    <n v="14380"/>
    <n v="187398.2"/>
    <n v="125310.5"/>
    <n v="5640.76"/>
    <n v="123780.22"/>
    <n v="50502.500000000029"/>
    <n v="26.949298339044891"/>
    <x v="444"/>
    <n v="1.3689122448696347"/>
  </r>
  <r>
    <n v="6785"/>
    <x v="16"/>
    <x v="444"/>
    <s v="Roscato Rosso"/>
    <n v="6.57"/>
    <n v="9.99"/>
    <n v="750"/>
    <n v="20795"/>
    <n v="136623.15"/>
    <n v="20760"/>
    <n v="223386.4"/>
    <n v="85866.26"/>
    <n v="2319.2200000000003"/>
    <n v="13605.41"/>
    <n v="86763.25"/>
    <n v="38.839987573102036"/>
    <x v="445"/>
    <n v="1.6350552596686578"/>
  </r>
  <r>
    <n v="3252"/>
    <x v="19"/>
    <x v="445"/>
    <s v="Starborough Svgn Bl Marlboro"/>
    <n v="5.41"/>
    <n v="9.99"/>
    <n v="750"/>
    <n v="25165"/>
    <n v="136142.65"/>
    <n v="25225"/>
    <n v="237069.63"/>
    <n v="78293.8"/>
    <n v="2822.44"/>
    <n v="61966.91"/>
    <n v="100926.98000000001"/>
    <n v="42.572715872547661"/>
    <x v="446"/>
    <n v="1.7413325655112488"/>
  </r>
  <r>
    <n v="9815"/>
    <x v="29"/>
    <x v="446"/>
    <s v="Cupcake Cab Svgn"/>
    <n v="4.66"/>
    <n v="6.99"/>
    <n v="750"/>
    <n v="29200"/>
    <n v="136072"/>
    <n v="27737"/>
    <n v="208652.63"/>
    <n v="70095.78"/>
    <n v="3102.06"/>
    <n v="27100.41"/>
    <n v="72580.63"/>
    <n v="34.785389477237835"/>
    <x v="447"/>
    <n v="1.5333987153859723"/>
  </r>
  <r>
    <n v="3960"/>
    <x v="3"/>
    <x v="447"/>
    <s v="Ciroc Coconut Vodka"/>
    <n v="35.03"/>
    <n v="47.99"/>
    <n v="1750"/>
    <n v="3882"/>
    <n v="135986.46"/>
    <n v="3868"/>
    <n v="191347.32"/>
    <n v="59255.170000000006"/>
    <n v="7107.71"/>
    <n v="257032.07"/>
    <n v="55360.860000000015"/>
    <n v="28.932132417637213"/>
    <x v="448"/>
    <n v="1.4071056780211797"/>
  </r>
  <r>
    <n v="9815"/>
    <x v="29"/>
    <x v="448"/>
    <s v="Franzia Chillable Red Tap"/>
    <n v="8.9"/>
    <n v="14.99"/>
    <n v="5000"/>
    <n v="15278"/>
    <n v="135974.20000000001"/>
    <n v="15235"/>
    <n v="207832.65"/>
    <n v="120322.36"/>
    <n v="11426.25"/>
    <n v="27100.41"/>
    <n v="71858.449999999983"/>
    <n v="34.57514976592946"/>
    <x v="449"/>
    <n v="1.5284712099795401"/>
  </r>
  <r>
    <n v="3960"/>
    <x v="3"/>
    <x v="449"/>
    <s v="Talisker 10-Yr Single Malt"/>
    <n v="38.450000000000003"/>
    <n v="49.99"/>
    <n v="750"/>
    <n v="3534"/>
    <n v="135882.29999999999"/>
    <n v="2953"/>
    <n v="166564.47"/>
    <n v="122583.3"/>
    <n v="2327.9500000000003"/>
    <n v="257032.07"/>
    <n v="30682.170000000013"/>
    <n v="18.42059714175539"/>
    <x v="450"/>
    <n v="1.2257996074543926"/>
  </r>
  <r>
    <n v="3960"/>
    <x v="3"/>
    <x v="450"/>
    <s v="Johnnie Walker Platinum"/>
    <n v="73.069999999999993"/>
    <n v="94.99"/>
    <n v="750"/>
    <n v="1857"/>
    <n v="135690.99"/>
    <n v="1729"/>
    <n v="167302.71"/>
    <n v="133826.19"/>
    <n v="1363.63"/>
    <n v="257032.07"/>
    <n v="31611.72"/>
    <n v="18.894924057117784"/>
    <x v="451"/>
    <n v="1.2329684528058937"/>
  </r>
  <r>
    <n v="1392"/>
    <x v="13"/>
    <x v="451"/>
    <s v="Cooks Extra Dry"/>
    <n v="4.79"/>
    <n v="6.99"/>
    <n v="750"/>
    <n v="28307"/>
    <n v="135590.53"/>
    <n v="27492"/>
    <n v="204172.08"/>
    <n v="53193.599999999999"/>
    <n v="3080.31"/>
    <n v="79528.990000000005"/>
    <n v="68581.549999999988"/>
    <n v="33.590072648522749"/>
    <x v="452"/>
    <n v="1.5057989669337526"/>
  </r>
  <r>
    <n v="17035"/>
    <x v="2"/>
    <x v="452"/>
    <s v="The Glenlivet 18 Yr Single"/>
    <n v="68.83"/>
    <n v="94.99"/>
    <n v="750"/>
    <n v="1962"/>
    <n v="135044.46"/>
    <n v="1936"/>
    <n v="203200.63999999998"/>
    <n v="168558.91999999998"/>
    <n v="1526.95"/>
    <n v="123780.22"/>
    <n v="68156.179999999993"/>
    <n v="33.541321523396775"/>
    <x v="453"/>
    <n v="1.5046943799101422"/>
  </r>
  <r>
    <n v="1392"/>
    <x v="13"/>
    <x v="453"/>
    <s v="Black Box Pnt Nr"/>
    <n v="10.66"/>
    <n v="16.989999999999998"/>
    <n v="3000"/>
    <n v="12647"/>
    <n v="134817.01999999999"/>
    <n v="12512"/>
    <n v="229216.87999999998"/>
    <n v="139972.37"/>
    <n v="5630.4000000000015"/>
    <n v="79528.990000000005"/>
    <n v="94399.859999999986"/>
    <n v="41.183642321630067"/>
    <x v="454"/>
    <n v="1.7002072883675963"/>
  </r>
  <r>
    <n v="12546"/>
    <x v="5"/>
    <x v="454"/>
    <s v="Red Stag by Jim Beam"/>
    <n v="19.22"/>
    <n v="28.99"/>
    <n v="1750"/>
    <n v="6995"/>
    <n v="134443.9"/>
    <n v="6961"/>
    <n v="173392.38999999998"/>
    <n v="121781.12999999999"/>
    <n v="12795.16"/>
    <n v="123880.97"/>
    <n v="38948.489999999991"/>
    <n v="22.462629415281718"/>
    <x v="455"/>
    <n v="1.2897006855647597"/>
  </r>
  <r>
    <n v="7245"/>
    <x v="9"/>
    <x v="455"/>
    <s v="1800 Reposado Gold Tequila"/>
    <n v="16.29"/>
    <n v="21.99"/>
    <n v="750"/>
    <n v="8189"/>
    <n v="133398.81"/>
    <n v="7975"/>
    <n v="195273.25"/>
    <n v="128043.99999999999"/>
    <n v="6284.59"/>
    <n v="38994.78"/>
    <n v="61874.44"/>
    <n v="31.686080914820643"/>
    <x v="456"/>
    <n v="1.4638305244252179"/>
  </r>
  <r>
    <n v="516"/>
    <x v="40"/>
    <x v="456"/>
    <s v="Banfi Chianti Clsc RSV"/>
    <n v="9.32"/>
    <n v="15.99"/>
    <n v="750"/>
    <n v="14292"/>
    <n v="133201.44"/>
    <n v="14191"/>
    <n v="219699.09"/>
    <n v="82353.2"/>
    <n v="1585.45"/>
    <n v="8510.41"/>
    <n v="86497.65"/>
    <n v="39.370964167398235"/>
    <x v="457"/>
    <n v="1.6493747364893352"/>
  </r>
  <r>
    <n v="17035"/>
    <x v="2"/>
    <x v="457"/>
    <s v="Mumm Brut Prestige"/>
    <n v="10.27"/>
    <n v="14.99"/>
    <n v="750"/>
    <n v="12931"/>
    <n v="132801.37"/>
    <n v="12487"/>
    <n v="210520.44999999998"/>
    <n v="79893.759999999995"/>
    <n v="1394.9"/>
    <n v="123780.22"/>
    <n v="77719.079999999987"/>
    <n v="36.917591616396415"/>
    <x v="458"/>
    <n v="1.5852279987774223"/>
  </r>
  <r>
    <n v="7245"/>
    <x v="9"/>
    <x v="458"/>
    <s v="1800 Coconut Tequila"/>
    <n v="16.29"/>
    <n v="21.99"/>
    <n v="750"/>
    <n v="8136"/>
    <n v="132535.44"/>
    <n v="8041"/>
    <n v="199138.59"/>
    <n v="125786.48999999999"/>
    <n v="6334.45"/>
    <n v="38994.78"/>
    <n v="66603.149999999994"/>
    <n v="33.445626987717446"/>
    <x v="459"/>
    <n v="1.5025308702336522"/>
  </r>
  <r>
    <n v="480"/>
    <x v="4"/>
    <x v="459"/>
    <s v="Bacardi Superior Rum"/>
    <n v="4.22"/>
    <n v="5.49"/>
    <n v="375"/>
    <n v="31200"/>
    <n v="131664"/>
    <n v="30666"/>
    <n v="211183.84"/>
    <n v="95745.78"/>
    <n v="12050.38"/>
    <n v="89286.27"/>
    <n v="79519.839999999997"/>
    <n v="37.65432051997918"/>
    <x v="460"/>
    <n v="1.6039603840077774"/>
  </r>
  <r>
    <n v="6213"/>
    <x v="28"/>
    <x v="460"/>
    <s v="Chopin Vodka"/>
    <n v="31"/>
    <n v="39.99"/>
    <n v="1750"/>
    <n v="4237"/>
    <n v="131347"/>
    <n v="4268"/>
    <n v="171362.32"/>
    <n v="113546.74"/>
    <n v="7844.65"/>
    <n v="9621.58"/>
    <n v="40015.320000000007"/>
    <n v="23.35129449694659"/>
    <x v="461"/>
    <n v="1.3046534751459875"/>
  </r>
  <r>
    <n v="9819"/>
    <x v="32"/>
    <x v="461"/>
    <s v="Beringer Classic Wh Znfdl"/>
    <n v="3.37"/>
    <n v="4.99"/>
    <n v="750"/>
    <n v="38917"/>
    <n v="131150.29"/>
    <n v="38974"/>
    <n v="210632.5"/>
    <n v="58051.14"/>
    <n v="4369.4000000000015"/>
    <n v="14836.57"/>
    <n v="79482.209999999992"/>
    <n v="37.735017150724595"/>
    <x v="462"/>
    <n v="1.6060391479119107"/>
  </r>
  <r>
    <n v="1128"/>
    <x v="0"/>
    <x v="462"/>
    <s v="Woodford Rsv Bourbon"/>
    <n v="11.02"/>
    <n v="14.99"/>
    <n v="375"/>
    <n v="11872"/>
    <n v="130829.44"/>
    <n v="11830"/>
    <n v="194469.69999999998"/>
    <n v="121614.72"/>
    <n v="4641.6400000000003"/>
    <n v="68601.679999999993"/>
    <n v="63640.25999999998"/>
    <n v="32.725026058044001"/>
    <x v="463"/>
    <n v="1.486436844795789"/>
  </r>
  <r>
    <n v="1128"/>
    <x v="0"/>
    <x v="463"/>
    <s v="Sonoma-Cutrer Chard RRV"/>
    <n v="15.53"/>
    <n v="22.99"/>
    <n v="750"/>
    <n v="8422"/>
    <n v="130793.66"/>
    <n v="8369"/>
    <n v="192403.31"/>
    <n v="71154.049999999988"/>
    <n v="935.36"/>
    <n v="68601.679999999993"/>
    <n v="61609.649999999994"/>
    <n v="32.021096726454445"/>
    <x v="464"/>
    <n v="1.4710446209701602"/>
  </r>
  <r>
    <n v="3252"/>
    <x v="19"/>
    <x v="464"/>
    <s v="Peter Vella Chard Cal B/B"/>
    <n v="10.61"/>
    <n v="15.99"/>
    <n v="5000"/>
    <n v="12314"/>
    <n v="130651.54"/>
    <n v="12192"/>
    <n v="189144.58"/>
    <n v="119882.24000000001"/>
    <n v="9144"/>
    <n v="61966.91"/>
    <n v="58493.039999999994"/>
    <n v="30.925041574017083"/>
    <x v="465"/>
    <n v="1.447702644760253"/>
  </r>
  <r>
    <n v="3252"/>
    <x v="19"/>
    <x v="465"/>
    <s v="E &amp; J Brandy VS"/>
    <n v="13.86"/>
    <n v="18.989999999999998"/>
    <n v="1750"/>
    <n v="9424"/>
    <n v="130616.64"/>
    <n v="9420"/>
    <n v="187580.79999999999"/>
    <n v="112828.32999999999"/>
    <n v="17312.55"/>
    <n v="61966.91"/>
    <n v="56964.159999999989"/>
    <n v="30.367798836554698"/>
    <x v="466"/>
    <n v="1.4361171746570727"/>
  </r>
  <r>
    <n v="4692"/>
    <x v="39"/>
    <x v="466"/>
    <s v="Jadot Beaujolais Villages"/>
    <n v="5.47"/>
    <n v="9.99"/>
    <n v="750"/>
    <n v="23791"/>
    <n v="130136.77"/>
    <n v="23741"/>
    <n v="222471.82"/>
    <n v="72118.98"/>
    <n v="2656.39"/>
    <n v="9139.3799999999992"/>
    <n v="92335.05"/>
    <n v="41.504155447642759"/>
    <x v="467"/>
    <n v="1.7095231424600441"/>
  </r>
  <r>
    <n v="660"/>
    <x v="15"/>
    <x v="467"/>
    <s v="Fleischmanns X Dry Gin"/>
    <n v="7.68"/>
    <n v="11.99"/>
    <n v="1750"/>
    <n v="16925"/>
    <n v="129984"/>
    <n v="16805"/>
    <n v="177247.95"/>
    <n v="78266.47"/>
    <n v="30878.239999999998"/>
    <n v="17932.330000000002"/>
    <n v="47263.950000000012"/>
    <n v="26.665442392986776"/>
    <x v="468"/>
    <n v="1.3636135985967504"/>
  </r>
  <r>
    <n v="10754"/>
    <x v="30"/>
    <x v="468"/>
    <s v="Ch Beauchene Chtnf Pape RSV"/>
    <n v="18.29"/>
    <n v="32.99"/>
    <n v="750"/>
    <n v="7101"/>
    <n v="129877.29"/>
    <n v="6445"/>
    <n v="184491.55"/>
    <n v="96501.79"/>
    <n v="717.41"/>
    <n v="28720.52"/>
    <n v="54614.259999999995"/>
    <n v="29.602580714401284"/>
    <x v="469"/>
    <n v="1.4205066182086183"/>
  </r>
  <r>
    <n v="9552"/>
    <x v="14"/>
    <x v="469"/>
    <s v="Zhenka Vodka"/>
    <n v="2.63"/>
    <n v="3.29"/>
    <n v="375"/>
    <n v="49339"/>
    <n v="129761.56999999999"/>
    <n v="49146"/>
    <n v="161690.34"/>
    <n v="61875.03"/>
    <n v="19326.2"/>
    <n v="55551.82"/>
    <n v="31928.770000000004"/>
    <n v="19.746863046982277"/>
    <x v="470"/>
    <n v="1.2460572109292452"/>
  </r>
  <r>
    <n v="3960"/>
    <x v="3"/>
    <x v="470"/>
    <s v="Sambuca Romana Black"/>
    <n v="13.23"/>
    <n v="17.989999999999998"/>
    <n v="750"/>
    <n v="9801"/>
    <n v="129667.23"/>
    <n v="9808"/>
    <n v="192403.91999999998"/>
    <n v="112822.59"/>
    <n v="7726.7"/>
    <n v="257032.07"/>
    <n v="62736.689999999988"/>
    <n v="32.606762897554262"/>
    <x v="471"/>
    <n v="1.4838284121593404"/>
  </r>
  <r>
    <n v="9552"/>
    <x v="14"/>
    <x v="471"/>
    <s v="Angeline Pnt Nr"/>
    <n v="5.48"/>
    <n v="12.99"/>
    <n v="750"/>
    <n v="23446"/>
    <n v="128484.08"/>
    <n v="23606"/>
    <n v="223629.58000000002"/>
    <n v="77503.37"/>
    <n v="2640.4500000000003"/>
    <n v="55551.82"/>
    <n v="95145.500000000015"/>
    <n v="42.546026335156562"/>
    <x v="472"/>
    <n v="1.7405236508678741"/>
  </r>
  <r>
    <n v="3252"/>
    <x v="19"/>
    <x v="472"/>
    <s v="Barefoot Moscato Cal"/>
    <n v="5.9"/>
    <n v="8.7899999999999991"/>
    <n v="1500"/>
    <n v="21763"/>
    <n v="128401.7"/>
    <n v="20739"/>
    <n v="219454.37"/>
    <n v="100633.87"/>
    <n v="4644.17"/>
    <n v="61966.91"/>
    <n v="91052.67"/>
    <n v="41.490479319231596"/>
    <x v="473"/>
    <n v="1.7091235552177269"/>
  </r>
  <r>
    <n v="3960"/>
    <x v="3"/>
    <x v="473"/>
    <s v="Bulleit Bourbon"/>
    <n v="9.69"/>
    <n v="14.99"/>
    <n v="375"/>
    <n v="13226"/>
    <n v="128159.94"/>
    <n v="12359"/>
    <n v="178095.41"/>
    <n v="103200.08"/>
    <n v="4851.16"/>
    <n v="257032.07"/>
    <n v="49935.47"/>
    <n v="28.03860582369866"/>
    <x v="474"/>
    <n v="1.3896339995165417"/>
  </r>
  <r>
    <n v="10754"/>
    <x v="30"/>
    <x v="474"/>
    <s v="Masciarelli Montepulciano"/>
    <n v="5.37"/>
    <n v="9.99"/>
    <n v="750"/>
    <n v="23851"/>
    <n v="128079.87"/>
    <n v="22599"/>
    <n v="214213.21"/>
    <n v="79858.48"/>
    <n v="2526.14"/>
    <n v="28720.52"/>
    <n v="86133.34"/>
    <n v="40.209163571191525"/>
    <x v="475"/>
    <n v="1.6724970910729375"/>
  </r>
  <r>
    <n v="10000"/>
    <x v="6"/>
    <x v="475"/>
    <s v="Kendall Jackson Summation Re"/>
    <n v="6.63"/>
    <n v="11.99"/>
    <n v="750"/>
    <n v="19289"/>
    <n v="127886.07"/>
    <n v="17401"/>
    <n v="185907.03"/>
    <n v="68697.570000000007"/>
    <n v="1945.0900000000001"/>
    <n v="17587.59"/>
    <n v="58020.959999999992"/>
    <n v="31.209664314469439"/>
    <x v="476"/>
    <n v="1.453692571833664"/>
  </r>
  <r>
    <n v="2555"/>
    <x v="22"/>
    <x v="476"/>
    <s v="Amaretto DiSaronno"/>
    <n v="7.96"/>
    <n v="12.99"/>
    <n v="375"/>
    <n v="16065"/>
    <n v="127877.4"/>
    <n v="15596"/>
    <n v="208951.04000000001"/>
    <n v="116137.98"/>
    <n v="6122.29"/>
    <n v="5861.03"/>
    <n v="81073.640000000014"/>
    <n v="38.800304607241969"/>
    <x v="477"/>
    <n v="1.6339950608942628"/>
  </r>
  <r>
    <n v="7245"/>
    <x v="9"/>
    <x v="477"/>
    <s v="Kraken Black Spiced Rum"/>
    <n v="12.85"/>
    <n v="17.989999999999998"/>
    <n v="750"/>
    <n v="9933"/>
    <n v="127639.04999999999"/>
    <n v="9737"/>
    <n v="190625.62999999998"/>
    <n v="128262.65"/>
    <n v="7673.1100000000006"/>
    <n v="38994.78"/>
    <n v="62986.579999999987"/>
    <n v="33.042031126664341"/>
    <x v="478"/>
    <n v="1.4934742149835807"/>
  </r>
  <r>
    <n v="12546"/>
    <x v="5"/>
    <x v="478"/>
    <s v="Pinnacle Vodka"/>
    <n v="4.34"/>
    <n v="6.99"/>
    <n v="375"/>
    <n v="29360"/>
    <n v="127422.39999999999"/>
    <n v="28977"/>
    <n v="173753.23"/>
    <n v="86829.47"/>
    <n v="11386.64"/>
    <n v="123880.97"/>
    <n v="46330.830000000016"/>
    <n v="26.664730203864416"/>
    <x v="479"/>
    <n v="1.3636003559813661"/>
  </r>
  <r>
    <n v="3252"/>
    <x v="19"/>
    <x v="479"/>
    <s v="New Amsterdam Vodka"/>
    <n v="7.24"/>
    <n v="9.99"/>
    <n v="750"/>
    <n v="17593"/>
    <n v="127373.31999999999"/>
    <n v="16621"/>
    <n v="172716.79"/>
    <n v="101307.77"/>
    <n v="13092.25"/>
    <n v="61966.91"/>
    <n v="45343.470000000016"/>
    <n v="26.253075916938943"/>
    <x v="480"/>
    <n v="1.3559887580852883"/>
  </r>
  <r>
    <n v="8004"/>
    <x v="12"/>
    <x v="480"/>
    <s v="Dr McGillicuddy's Mentholmnt"/>
    <n v="5.03"/>
    <n v="7.49"/>
    <n v="375"/>
    <n v="25233"/>
    <n v="126921.98999999999"/>
    <n v="25022"/>
    <n v="172791.78"/>
    <n v="88515.24"/>
    <n v="9828.9600000000009"/>
    <n v="50293.62"/>
    <n v="45869.790000000008"/>
    <n v="26.546280152910057"/>
    <x v="481"/>
    <n v="1.3614014403650621"/>
  </r>
  <r>
    <n v="3664"/>
    <x v="20"/>
    <x v="481"/>
    <s v="Glenfiddich 14 Yr Barrel Rsv"/>
    <n v="36.76"/>
    <n v="49.99"/>
    <n v="750"/>
    <n v="3449"/>
    <n v="126785.24"/>
    <n v="2861"/>
    <n v="145728.39000000001"/>
    <n v="109417.58"/>
    <n v="2255.59"/>
    <n v="30234.420000000002"/>
    <n v="18943.150000000009"/>
    <n v="12.99894275919744"/>
    <x v="482"/>
    <n v="1.1494113194879783"/>
  </r>
  <r>
    <n v="9815"/>
    <x v="29"/>
    <x v="482"/>
    <s v="Glen Ellen Cab Svgn RSV"/>
    <n v="4.76"/>
    <n v="6.99"/>
    <n v="1500"/>
    <n v="26605"/>
    <n v="126639.8"/>
    <n v="25730"/>
    <n v="179852.7"/>
    <n v="72996.570000000007"/>
    <n v="5768.12"/>
    <n v="27100.41"/>
    <n v="53212.900000000009"/>
    <n v="29.586934196706533"/>
    <x v="483"/>
    <n v="1.4201909668208572"/>
  </r>
  <r>
    <n v="480"/>
    <x v="4"/>
    <x v="483"/>
    <s v="Bacardi Oakheart Spiced Rum"/>
    <n v="12.85"/>
    <n v="21.99"/>
    <n v="1750"/>
    <n v="9852"/>
    <n v="126598.2"/>
    <n v="10719"/>
    <n v="219417.81"/>
    <n v="142474.66999999998"/>
    <n v="19700.03"/>
    <n v="89286.27"/>
    <n v="92819.61"/>
    <n v="42.302678164548269"/>
    <x v="484"/>
    <n v="1.7331826992800845"/>
  </r>
  <r>
    <n v="12546"/>
    <x v="5"/>
    <x v="484"/>
    <s v="Knob Creek Bourbon"/>
    <n v="11.84"/>
    <n v="17.989999999999998"/>
    <n v="375"/>
    <n v="10660"/>
    <n v="126214.40000000001"/>
    <n v="10319"/>
    <n v="180410.81"/>
    <n v="129716.04999999999"/>
    <n v="4045.05"/>
    <n v="123880.97"/>
    <n v="54196.409999999989"/>
    <n v="30.040555773792043"/>
    <x v="485"/>
    <n v="1.4293995772273209"/>
  </r>
  <r>
    <n v="1128"/>
    <x v="0"/>
    <x v="485"/>
    <s v="Jack Daniels Bruins Glass Pk"/>
    <n v="21.7"/>
    <n v="31.99"/>
    <n v="1000"/>
    <n v="5810"/>
    <n v="126077"/>
    <n v="4750"/>
    <n v="138180.5"/>
    <n v="62122.899999999994"/>
    <n v="4987.5"/>
    <n v="68601.679999999993"/>
    <n v="12103.5"/>
    <n v="8.7591954002192782"/>
    <x v="486"/>
    <n v="1.0960008566193675"/>
  </r>
  <r>
    <n v="4425"/>
    <x v="1"/>
    <x v="486"/>
    <s v="Liberty School Cab Svgn"/>
    <n v="7.25"/>
    <n v="12.99"/>
    <n v="750"/>
    <n v="17319"/>
    <n v="125562.75"/>
    <n v="17253"/>
    <n v="221735.87"/>
    <n v="80911.5"/>
    <n v="1928.63"/>
    <n v="144929.24"/>
    <n v="96173.119999999995"/>
    <n v="43.372829123226659"/>
    <x v="487"/>
    <n v="1.7659367129184411"/>
  </r>
  <r>
    <n v="12546"/>
    <x v="5"/>
    <x v="487"/>
    <s v="Calico Jack Coconut Rum"/>
    <n v="9.48"/>
    <n v="12.99"/>
    <n v="1750"/>
    <n v="13244"/>
    <n v="125553.12000000001"/>
    <n v="13415"/>
    <n v="179783.85"/>
    <n v="98404.680000000008"/>
    <n v="24651.5"/>
    <n v="123880.97"/>
    <n v="54230.729999999996"/>
    <n v="30.164405757246826"/>
    <x v="488"/>
    <n v="1.431934546907317"/>
  </r>
  <r>
    <n v="17035"/>
    <x v="2"/>
    <x v="488"/>
    <s v="The Glenlivet 12 Yr Single"/>
    <n v="14.49"/>
    <n v="21.99"/>
    <n v="375"/>
    <n v="8656"/>
    <n v="125425.44"/>
    <n v="8614"/>
    <n v="179479.86"/>
    <n v="125206.02999999998"/>
    <n v="3377.4300000000003"/>
    <n v="123780.22"/>
    <n v="54054.419999999984"/>
    <n v="30.117262181951769"/>
    <x v="489"/>
    <n v="1.4309685499209728"/>
  </r>
  <r>
    <n v="2000"/>
    <x v="25"/>
    <x v="489"/>
    <s v="Ferrari-Carano Fume Bl"/>
    <n v="6.77"/>
    <n v="12.49"/>
    <n v="750"/>
    <n v="18479"/>
    <n v="125102.83"/>
    <n v="17068"/>
    <n v="210229.32"/>
    <n v="70850.52"/>
    <n v="1909.27"/>
    <n v="19016.59"/>
    <n v="85126.49"/>
    <n v="40.492206320222131"/>
    <x v="490"/>
    <n v="1.6804521528409868"/>
  </r>
  <r>
    <n v="12546"/>
    <x v="5"/>
    <x v="490"/>
    <s v="Midori Melon Liqueur"/>
    <n v="15.23"/>
    <n v="19.489999999999998"/>
    <n v="750"/>
    <n v="8198"/>
    <n v="124855.54"/>
    <n v="8176"/>
    <n v="171642.74"/>
    <n v="113793.42"/>
    <n v="6441.6500000000015"/>
    <n v="123880.97"/>
    <n v="46787.199999999997"/>
    <n v="27.258478861383828"/>
    <x v="491"/>
    <n v="1.3747306687392487"/>
  </r>
  <r>
    <n v="6213"/>
    <x v="28"/>
    <x v="491"/>
    <s v="Chopin Vodka"/>
    <n v="14.49"/>
    <n v="19.989999999999998"/>
    <n v="750"/>
    <n v="8613"/>
    <n v="124802.37"/>
    <n v="8444"/>
    <n v="182523.56"/>
    <n v="120930.12"/>
    <n v="6653.28"/>
    <n v="9621.58"/>
    <n v="57721.19"/>
    <n v="31.623966790917297"/>
    <x v="492"/>
    <n v="1.4625007521892412"/>
  </r>
  <r>
    <n v="12546"/>
    <x v="5"/>
    <x v="492"/>
    <s v="Knob Creek Rye"/>
    <n v="21.87"/>
    <n v="32.99"/>
    <n v="750"/>
    <n v="5705"/>
    <n v="124768.35"/>
    <n v="4227"/>
    <n v="125361.73"/>
    <n v="101105.93999999999"/>
    <n v="3333.19"/>
    <n v="123880.97"/>
    <n v="593.3799999999901"/>
    <n v="0.47333424642431959"/>
    <x v="493"/>
    <n v="1.0047558535477947"/>
  </r>
  <r>
    <n v="9552"/>
    <x v="14"/>
    <x v="493"/>
    <s v="Justin Cab Svgn Paso Robles"/>
    <n v="16.88"/>
    <n v="27.99"/>
    <n v="750"/>
    <n v="7391"/>
    <n v="124760.08"/>
    <n v="7327"/>
    <n v="204836.72999999998"/>
    <n v="100095.34999999999"/>
    <n v="816.04000000000008"/>
    <n v="55551.82"/>
    <n v="80076.64999999998"/>
    <n v="39.09291561137497"/>
    <x v="494"/>
    <n v="1.6418451318723102"/>
  </r>
  <r>
    <n v="3252"/>
    <x v="19"/>
    <x v="494"/>
    <s v="Frei Bros RSV Chard RRV"/>
    <n v="9.5500000000000007"/>
    <n v="15.99"/>
    <n v="750"/>
    <n v="13056"/>
    <n v="124684.8"/>
    <n v="13443"/>
    <n v="210627.53"/>
    <n v="83600.92"/>
    <n v="1500.8400000000001"/>
    <n v="61966.91"/>
    <n v="85942.73"/>
    <n v="40.803179907203962"/>
    <x v="495"/>
    <n v="1.6892799282671183"/>
  </r>
  <r>
    <n v="1392"/>
    <x v="13"/>
    <x v="495"/>
    <s v="Black Box Malbec"/>
    <n v="10.45"/>
    <n v="16.989999999999998"/>
    <n v="3000"/>
    <n v="11913"/>
    <n v="124490.85"/>
    <n v="11195"/>
    <n v="203177.05"/>
    <n v="116926.81"/>
    <n v="5037.75"/>
    <n v="79528.990000000005"/>
    <n v="78686.199999999983"/>
    <n v="38.727897663638679"/>
    <x v="496"/>
    <n v="1.6320641235881992"/>
  </r>
  <r>
    <n v="9815"/>
    <x v="29"/>
    <x v="496"/>
    <s v="Franzia Tap Cab Svgn"/>
    <n v="10.95"/>
    <n v="15.99"/>
    <n v="5000"/>
    <n v="11368"/>
    <n v="124479.59999999999"/>
    <n v="11466"/>
    <n v="190349.34"/>
    <n v="123537.97"/>
    <n v="8599.5"/>
    <n v="27100.41"/>
    <n v="65869.740000000005"/>
    <n v="34.604658991725429"/>
    <x v="497"/>
    <n v="1.5291609227536078"/>
  </r>
  <r>
    <n v="6785"/>
    <x v="16"/>
    <x v="497"/>
    <s v="Cavit Pinot Grigio"/>
    <n v="4.0199999999999996"/>
    <n v="6.99"/>
    <n v="750"/>
    <n v="30877"/>
    <n v="124125.54000000001"/>
    <n v="31126"/>
    <n v="212476.74"/>
    <n v="63650.740000000005"/>
    <n v="3484.75"/>
    <n v="13605.41"/>
    <n v="88351.199999999983"/>
    <n v="41.581586765685493"/>
    <x v="498"/>
    <n v="1.7117890484101819"/>
  </r>
  <r>
    <n v="3924"/>
    <x v="21"/>
    <x v="498"/>
    <s v="Deep Eddy Lemon Vodka"/>
    <n v="11.93"/>
    <n v="15.99"/>
    <n v="750"/>
    <n v="10368"/>
    <n v="123690.23999999999"/>
    <n v="8966"/>
    <n v="147676.34"/>
    <n v="86892.69"/>
    <n v="7061.92"/>
    <n v="14069.87"/>
    <n v="23986.100000000006"/>
    <n v="16.242344575982859"/>
    <x v="499"/>
    <n v="1.1939207167841215"/>
  </r>
  <r>
    <n v="11567"/>
    <x v="11"/>
    <x v="499"/>
    <s v="Wild Turkey American Honey"/>
    <n v="12.97"/>
    <n v="16.989999999999998"/>
    <n v="750"/>
    <n v="9521"/>
    <n v="123487.37"/>
    <n v="8720"/>
    <n v="165112.79999999999"/>
    <n v="114513.60999999999"/>
    <n v="6871.9800000000005"/>
    <n v="20964.810000000001"/>
    <n v="41625.429999999993"/>
    <n v="25.210298656433661"/>
    <x v="500"/>
    <n v="1.3370824886788018"/>
  </r>
  <r>
    <n v="3664"/>
    <x v="20"/>
    <x v="500"/>
    <s v="Reyka Vodka"/>
    <n v="21.87"/>
    <n v="29.99"/>
    <n v="1750"/>
    <n v="5635"/>
    <n v="123237.45"/>
    <n v="5820"/>
    <n v="176974.8"/>
    <n v="120884.29999999999"/>
    <n v="10697.55"/>
    <n v="30234.420000000002"/>
    <n v="53737.349999999991"/>
    <n v="30.364407813993854"/>
    <x v="501"/>
    <n v="1.4360472405100884"/>
  </r>
  <r>
    <n v="3664"/>
    <x v="20"/>
    <x v="501"/>
    <s v="Milagro Silver Tequila"/>
    <n v="28.56"/>
    <n v="39.99"/>
    <n v="1750"/>
    <n v="4313"/>
    <n v="123179.28000000001"/>
    <n v="4215"/>
    <n v="175782.85"/>
    <n v="128689.23000000001"/>
    <n v="7748.09"/>
    <n v="30234.420000000002"/>
    <n v="52603.569999999992"/>
    <n v="29.925314102029859"/>
    <x v="502"/>
    <n v="1.4270488510730051"/>
  </r>
  <r>
    <n v="9815"/>
    <x v="29"/>
    <x v="502"/>
    <s v="Franzia Tap Merlot"/>
    <n v="10.88"/>
    <n v="15.99"/>
    <n v="5000"/>
    <n v="11294"/>
    <n v="122878.72"/>
    <n v="11369"/>
    <n v="188836.31"/>
    <n v="124803.19"/>
    <n v="8526.75"/>
    <n v="27100.41"/>
    <n v="65957.59"/>
    <n v="34.928446758994603"/>
    <x v="503"/>
    <n v="1.5367698328888841"/>
  </r>
  <r>
    <n v="9165"/>
    <x v="7"/>
    <x v="503"/>
    <s v="Midnight Moon Apple Pie"/>
    <n v="15.19"/>
    <n v="18.989999999999998"/>
    <n v="750"/>
    <n v="8088"/>
    <n v="122856.72"/>
    <n v="8764"/>
    <n v="175192.36"/>
    <n v="118500.71999999999"/>
    <n v="6905.9400000000005"/>
    <n v="68054.7"/>
    <n v="52335.639999999985"/>
    <n v="29.873243330930631"/>
    <x v="504"/>
    <n v="1.4259892336373621"/>
  </r>
  <r>
    <n v="12546"/>
    <x v="5"/>
    <x v="504"/>
    <s v="Jim Beam Maple"/>
    <n v="10.29"/>
    <n v="16.989999999999998"/>
    <n v="750"/>
    <n v="11939"/>
    <n v="122852.31"/>
    <n v="11264"/>
    <n v="171594.86"/>
    <n v="110670.55"/>
    <n v="8873.7199999999993"/>
    <n v="123880.97"/>
    <n v="48742.549999999988"/>
    <n v="28.405600260986834"/>
    <x v="505"/>
    <n v="1.3967572933712031"/>
  </r>
  <r>
    <n v="9552"/>
    <x v="14"/>
    <x v="505"/>
    <s v="Smoking Loon Cab Svgn"/>
    <n v="4.59"/>
    <n v="6.79"/>
    <n v="750"/>
    <n v="26753"/>
    <n v="122796.27"/>
    <n v="25256"/>
    <n v="193019.74"/>
    <n v="57035.93"/>
    <n v="2828.36"/>
    <n v="55551.82"/>
    <n v="70223.469999999987"/>
    <n v="36.381496524655972"/>
    <x v="506"/>
    <n v="1.5718697318737775"/>
  </r>
  <r>
    <n v="9815"/>
    <x v="29"/>
    <x v="506"/>
    <s v="Corbett Canyon Pnt Grigio"/>
    <n v="6.66"/>
    <n v="12.99"/>
    <n v="3000"/>
    <n v="18426"/>
    <n v="122717.16"/>
    <n v="18412"/>
    <n v="215091.88"/>
    <n v="109153.45"/>
    <n v="8285.4"/>
    <n v="27100.41"/>
    <n v="92374.720000000001"/>
    <n v="42.946632852899889"/>
    <x v="507"/>
    <n v="1.7527449298859263"/>
  </r>
  <r>
    <n v="3960"/>
    <x v="3"/>
    <x v="507"/>
    <s v="Ciroc Snap Frost Vodka"/>
    <n v="9.2899999999999991"/>
    <n v="11.99"/>
    <n v="375"/>
    <n v="13170"/>
    <n v="122349.3"/>
    <n v="13018"/>
    <n v="159459.82"/>
    <n v="54633.22"/>
    <n v="5115.1000000000004"/>
    <n v="257032.07"/>
    <n v="37110.520000000004"/>
    <n v="23.27264636320297"/>
    <x v="508"/>
    <n v="1.3033161611876816"/>
  </r>
  <r>
    <n v="17035"/>
    <x v="2"/>
    <x v="508"/>
    <s v="Redbreast Irish Whiskey"/>
    <n v="44.77"/>
    <n v="63.99"/>
    <n v="750"/>
    <n v="2724"/>
    <n v="121953.48"/>
    <n v="2682"/>
    <n v="175424.18"/>
    <n v="142021.28999999998"/>
    <n v="2114.96"/>
    <n v="123780.22"/>
    <n v="53470.7"/>
    <n v="30.480803729565675"/>
    <x v="509"/>
    <n v="1.4384516128609039"/>
  </r>
  <r>
    <n v="1128"/>
    <x v="0"/>
    <x v="509"/>
    <s v="Jack Daniels No 7 Black"/>
    <n v="2.2999999999999998"/>
    <n v="2.99"/>
    <n v="50"/>
    <n v="52988"/>
    <n v="121872.4"/>
    <n v="52025"/>
    <n v="155554.75"/>
    <n v="40131.780000000006"/>
    <n v="2712.58"/>
    <n v="68601.679999999993"/>
    <n v="33682.350000000006"/>
    <n v="21.653051417587701"/>
    <x v="510"/>
    <n v="1.2763738959764475"/>
  </r>
  <r>
    <n v="12546"/>
    <x v="5"/>
    <x v="510"/>
    <s v="Jim Beam Honey"/>
    <n v="10.36"/>
    <n v="16.989999999999998"/>
    <n v="750"/>
    <n v="11752"/>
    <n v="121750.72"/>
    <n v="11221"/>
    <n v="170762.79"/>
    <n v="112909.52"/>
    <n v="8841.69"/>
    <n v="123880.97"/>
    <n v="49012.070000000007"/>
    <n v="28.701844236674752"/>
    <x v="511"/>
    <n v="1.4025608226382562"/>
  </r>
  <r>
    <n v="6785"/>
    <x v="16"/>
    <x v="511"/>
    <s v="Cavit Pinot Noir Delle Vene"/>
    <n v="6.45"/>
    <n v="9.99"/>
    <n v="1500"/>
    <n v="18876"/>
    <n v="121750.2"/>
    <n v="18356"/>
    <n v="196006.04"/>
    <n v="77646.240000000005"/>
    <n v="4114.01"/>
    <n v="13605.41"/>
    <n v="74255.840000000011"/>
    <n v="37.884465193011401"/>
    <x v="512"/>
    <n v="1.6099032280850463"/>
  </r>
  <r>
    <n v="17035"/>
    <x v="2"/>
    <x v="512"/>
    <s v="Jameson Irish Whiskey"/>
    <n v="12.67"/>
    <n v="18.989999999999998"/>
    <n v="375"/>
    <n v="9607"/>
    <n v="121720.69"/>
    <n v="9294"/>
    <n v="171430.56"/>
    <n v="117621.68999999999"/>
    <n v="3643.51"/>
    <n v="123780.22"/>
    <n v="49709.869999999995"/>
    <n v="28.997087800448178"/>
    <x v="513"/>
    <n v="1.4083929363200289"/>
  </r>
  <r>
    <n v="480"/>
    <x v="4"/>
    <x v="513"/>
    <s v="Angels Envy Whiskey"/>
    <n v="36.5"/>
    <n v="45.99"/>
    <n v="750"/>
    <n v="3333"/>
    <n v="121654.5"/>
    <n v="3216"/>
    <n v="160767.84"/>
    <n v="96280.74"/>
    <n v="2533.5500000000002"/>
    <n v="89286.27"/>
    <n v="39113.339999999997"/>
    <n v="24.329082234357319"/>
    <x v="514"/>
    <n v="1.3215116580151165"/>
  </r>
  <r>
    <n v="9815"/>
    <x v="29"/>
    <x v="514"/>
    <s v="Franzia Tap Wh Znfdl Cal"/>
    <n v="9.99"/>
    <n v="14.99"/>
    <n v="5000"/>
    <n v="12171"/>
    <n v="121588.29000000001"/>
    <n v="12162"/>
    <n v="202573.38"/>
    <n v="125765.79"/>
    <n v="9121.5"/>
    <n v="27100.41"/>
    <n v="80985.09"/>
    <n v="39.978150139964093"/>
    <x v="515"/>
    <n v="1.6660599470557567"/>
  </r>
  <r>
    <n v="10000"/>
    <x v="6"/>
    <x v="515"/>
    <s v="Kendall Jackson Grand Rsv Ch"/>
    <n v="10.32"/>
    <n v="15.99"/>
    <n v="750"/>
    <n v="11760"/>
    <n v="121363.2"/>
    <n v="11318"/>
    <n v="184705.82"/>
    <n v="72220.759999999995"/>
    <n v="1263.8800000000001"/>
    <n v="17587.59"/>
    <n v="63342.62000000001"/>
    <n v="34.293786736119088"/>
    <x v="516"/>
    <n v="1.5219260863260033"/>
  </r>
  <r>
    <n v="9552"/>
    <x v="14"/>
    <x v="516"/>
    <s v="Canadian Regal"/>
    <n v="7.24"/>
    <n v="9.99"/>
    <n v="1750"/>
    <n v="16738"/>
    <n v="121183.12"/>
    <n v="16564"/>
    <n v="167333.36000000002"/>
    <n v="84919.99"/>
    <n v="30435.35"/>
    <n v="55551.82"/>
    <n v="46150.24000000002"/>
    <n v="27.579820306004741"/>
    <x v="517"/>
    <n v="1.3808305975287649"/>
  </r>
  <r>
    <n v="8004"/>
    <x v="12"/>
    <x v="517"/>
    <s v="Ice 101 Peppermint Schnapps"/>
    <n v="9.44"/>
    <n v="13.99"/>
    <n v="750"/>
    <n v="12837"/>
    <n v="121181.28"/>
    <n v="12847"/>
    <n v="162437.53"/>
    <n v="97827.8"/>
    <n v="10118.02"/>
    <n v="50293.62"/>
    <n v="41256.25"/>
    <n v="25.398225397788305"/>
    <x v="518"/>
    <n v="1.3404506867727424"/>
  </r>
  <r>
    <n v="1392"/>
    <x v="13"/>
    <x v="518"/>
    <s v="The Dreaming Tree Cab Svgn"/>
    <n v="7.58"/>
    <n v="11.99"/>
    <n v="750"/>
    <n v="15976"/>
    <n v="121098.08"/>
    <n v="15806"/>
    <n v="192234.14"/>
    <n v="84196.2"/>
    <n v="1763.15"/>
    <n v="79528.990000000005"/>
    <n v="71136.060000000012"/>
    <n v="37.004904539849171"/>
    <x v="519"/>
    <n v="1.5874251680951508"/>
  </r>
  <r>
    <n v="8004"/>
    <x v="12"/>
    <x v="519"/>
    <s v="Kapali Coffee"/>
    <n v="11.59"/>
    <n v="17.989999999999998"/>
    <n v="1750"/>
    <n v="10430"/>
    <n v="120883.70000000001"/>
    <n v="10477"/>
    <n v="172157.23"/>
    <n v="114952.22"/>
    <n v="19255.57"/>
    <n v="50293.62"/>
    <n v="51273.53"/>
    <n v="29.782966419708305"/>
    <x v="520"/>
    <n v="1.4241558622047472"/>
  </r>
  <r>
    <n v="4692"/>
    <x v="39"/>
    <x v="520"/>
    <s v="Taittinger Brut La Francais"/>
    <n v="24.99"/>
    <n v="44.99"/>
    <n v="750"/>
    <n v="4832"/>
    <n v="120751.67999999999"/>
    <n v="4465"/>
    <n v="173745.35"/>
    <n v="82064.12000000001"/>
    <n v="497.59000000000003"/>
    <n v="9139.3799999999992"/>
    <n v="52993.670000000013"/>
    <n v="30.500770236440864"/>
    <x v="521"/>
    <n v="1.4388648671389086"/>
  </r>
  <r>
    <n v="4425"/>
    <x v="1"/>
    <x v="521"/>
    <s v="Joseph Carr Cab Svgn Napa"/>
    <n v="12.66"/>
    <n v="18.989999999999998"/>
    <n v="750"/>
    <n v="9517"/>
    <n v="120485.22"/>
    <n v="9219"/>
    <n v="194304.61"/>
    <n v="85644.299999999988"/>
    <n v="1028.51"/>
    <n v="144929.24"/>
    <n v="73819.389999999985"/>
    <n v="37.99157930426869"/>
    <x v="522"/>
    <n v="1.612684194791693"/>
  </r>
  <r>
    <n v="8112"/>
    <x v="10"/>
    <x v="522"/>
    <s v="Ardbeg 10 Yr Single Malt Sc"/>
    <n v="34.64"/>
    <n v="46.99"/>
    <n v="750"/>
    <n v="3464"/>
    <n v="119992.96000000001"/>
    <n v="3112"/>
    <n v="139529.88"/>
    <n v="106719.21"/>
    <n v="2453.62"/>
    <n v="48347.26"/>
    <n v="19536.919999999998"/>
    <n v="14.001961443670702"/>
    <x v="523"/>
    <n v="1.1628172186101584"/>
  </r>
  <r>
    <n v="2000"/>
    <x v="25"/>
    <x v="523"/>
    <s v="F Coppola Diamond Pnt Nr"/>
    <n v="8.9600000000000009"/>
    <n v="14.99"/>
    <n v="750"/>
    <n v="13381"/>
    <n v="119893.75999999999"/>
    <n v="13775"/>
    <n v="203144.57"/>
    <n v="92416.81"/>
    <n v="1536.16"/>
    <n v="19016.59"/>
    <n v="83250.810000000012"/>
    <n v="40.981065848818901"/>
    <x v="524"/>
    <n v="1.6943715002348747"/>
  </r>
  <r>
    <n v="660"/>
    <x v="15"/>
    <x v="524"/>
    <s v="Mr Boston Blackberry Brandy"/>
    <n v="9.59"/>
    <n v="11.99"/>
    <n v="1750"/>
    <n v="12498"/>
    <n v="119855.81999999999"/>
    <n v="12599"/>
    <n v="162256.01"/>
    <n v="85054.32"/>
    <n v="23152.329999999998"/>
    <n v="17932.330000000002"/>
    <n v="42400.190000000017"/>
    <n v="26.131660700888688"/>
    <x v="525"/>
    <n v="1.353759959257715"/>
  </r>
  <r>
    <n v="10754"/>
    <x v="30"/>
    <x v="525"/>
    <s v="Firesteed Pnt Nr Ore"/>
    <n v="7.84"/>
    <n v="15.99"/>
    <n v="750"/>
    <n v="15280"/>
    <n v="119795.2"/>
    <n v="14007"/>
    <n v="188405.93"/>
    <n v="77452.45"/>
    <n v="1564.13"/>
    <n v="28720.52"/>
    <n v="68610.73"/>
    <n v="36.416438697019785"/>
    <x v="526"/>
    <n v="1.5727335485895928"/>
  </r>
  <r>
    <n v="3252"/>
    <x v="19"/>
    <x v="526"/>
    <s v="Barefoot Chard Cal"/>
    <n v="5.71"/>
    <n v="8.7899999999999991"/>
    <n v="1500"/>
    <n v="20966"/>
    <n v="119715.86"/>
    <n v="19586"/>
    <n v="206665.66"/>
    <n v="84338.78"/>
    <n v="4390.6400000000003"/>
    <n v="61966.91"/>
    <n v="86949.8"/>
    <n v="42.072688805677736"/>
    <x v="527"/>
    <n v="1.7263014273965036"/>
  </r>
  <r>
    <n v="4692"/>
    <x v="39"/>
    <x v="527"/>
    <s v="Jadot Pouilly Fuisse"/>
    <n v="14.19"/>
    <n v="21.99"/>
    <n v="750"/>
    <n v="8422"/>
    <n v="119508.18"/>
    <n v="8574"/>
    <n v="188476.25999999998"/>
    <n v="85628.079999999987"/>
    <n v="955.42000000000007"/>
    <n v="9139.3799999999992"/>
    <n v="68968.079999999987"/>
    <n v="36.592449362057586"/>
    <x v="528"/>
    <n v="1.5770992412402229"/>
  </r>
  <r>
    <n v="8892"/>
    <x v="27"/>
    <x v="528"/>
    <s v="Menage a Trois Midnight"/>
    <n v="6.59"/>
    <n v="10.99"/>
    <n v="750"/>
    <n v="18120"/>
    <n v="119410.8"/>
    <n v="17874"/>
    <n v="196130.54"/>
    <n v="83082.14"/>
    <n v="1994.3"/>
    <n v="11595.97"/>
    <n v="76719.740000000005"/>
    <n v="39.116671987952515"/>
    <x v="529"/>
    <n v="1.6424857718062353"/>
  </r>
  <r>
    <n v="660"/>
    <x v="15"/>
    <x v="529"/>
    <s v="Fleischmanns Preferred"/>
    <n v="8.1300000000000008"/>
    <n v="11.49"/>
    <n v="1750"/>
    <n v="14639"/>
    <n v="119015.07"/>
    <n v="14560"/>
    <n v="169830.39999999999"/>
    <n v="79357.350000000006"/>
    <n v="26754.17"/>
    <n v="17932.330000000002"/>
    <n v="50815.329999999987"/>
    <n v="29.921221406768154"/>
    <x v="530"/>
    <n v="1.4269655094938816"/>
  </r>
  <r>
    <n v="3252"/>
    <x v="19"/>
    <x v="530"/>
    <s v="E &amp; J Superior RSV VSOP"/>
    <n v="14.49"/>
    <n v="19.989999999999998"/>
    <n v="1750"/>
    <n v="8210"/>
    <n v="118962.9"/>
    <n v="8195"/>
    <n v="163818.04999999999"/>
    <n v="93893.03"/>
    <n v="15061.98"/>
    <n v="61966.91"/>
    <n v="44855.149999999994"/>
    <n v="27.381079191212443"/>
    <x v="531"/>
    <n v="1.3770515849899423"/>
  </r>
  <r>
    <n v="3960"/>
    <x v="3"/>
    <x v="531"/>
    <s v="Ciroc Snap Frost Vodka"/>
    <n v="36.08"/>
    <n v="47.99"/>
    <n v="1750"/>
    <n v="3283"/>
    <n v="118450.64"/>
    <n v="3287"/>
    <n v="164221.13"/>
    <n v="82856.59"/>
    <n v="6041.22"/>
    <n v="257032.07"/>
    <n v="45770.490000000005"/>
    <n v="27.871255057129375"/>
    <x v="532"/>
    <n v="1.3864098159368325"/>
  </r>
  <r>
    <n v="3960"/>
    <x v="3"/>
    <x v="532"/>
    <s v="Capt Morgan White"/>
    <n v="14.59"/>
    <n v="22.99"/>
    <n v="1750"/>
    <n v="8118"/>
    <n v="118441.62000000001"/>
    <n v="8722"/>
    <n v="193553.78"/>
    <n v="126808.34999999999"/>
    <n v="16030.05"/>
    <n v="257032.07"/>
    <n v="75112.159999999989"/>
    <n v="38.806868044633383"/>
    <x v="533"/>
    <n v="1.6341703195211277"/>
  </r>
  <r>
    <n v="480"/>
    <x v="4"/>
    <x v="533"/>
    <s v="Bacardi Gold Rum Traveler"/>
    <n v="12.94"/>
    <n v="17.989999999999998"/>
    <n v="1750"/>
    <n v="9143"/>
    <n v="118310.42"/>
    <n v="11823"/>
    <n v="213320.77"/>
    <n v="93253.859999999986"/>
    <n v="21724.91"/>
    <n v="89286.27"/>
    <n v="95010.349999999991"/>
    <n v="44.538724475821084"/>
    <x v="534"/>
    <n v="1.8030598657328745"/>
  </r>
  <r>
    <n v="3089"/>
    <x v="18"/>
    <x v="534"/>
    <s v="Jagermeister Liqueur"/>
    <n v="4.6399999999999997"/>
    <n v="5.99"/>
    <n v="200"/>
    <n v="25421"/>
    <n v="117953.44"/>
    <n v="24984"/>
    <n v="138351.16"/>
    <n v="73027.81"/>
    <n v="5246.64"/>
    <n v="8549.5499999999993"/>
    <n v="20397.72"/>
    <n v="14.743439809250605"/>
    <x v="535"/>
    <n v="1.1729302680786589"/>
  </r>
  <r>
    <n v="11567"/>
    <x v="11"/>
    <x v="535"/>
    <s v="Skyy Vodka"/>
    <n v="0.72"/>
    <n v="0.99"/>
    <n v="50"/>
    <n v="163375"/>
    <n v="117630"/>
    <n v="162879"/>
    <n v="161250.21"/>
    <n v="18428.849999999999"/>
    <n v="8543.59"/>
    <n v="20964.810000000001"/>
    <n v="43620.209999999992"/>
    <n v="27.051257793710775"/>
    <x v="536"/>
    <n v="1.3708255547054322"/>
  </r>
  <r>
    <n v="12546"/>
    <x v="5"/>
    <x v="536"/>
    <s v="Pinnacle Whipped Vodka"/>
    <n v="8.65"/>
    <n v="10.99"/>
    <n v="750"/>
    <n v="13529"/>
    <n v="117025.85"/>
    <n v="13497"/>
    <n v="149096.03"/>
    <n v="93977.82"/>
    <n v="10632.06"/>
    <n v="123880.97"/>
    <n v="32070.179999999993"/>
    <n v="21.509747777992473"/>
    <x v="537"/>
    <n v="1.2740435553341418"/>
  </r>
  <r>
    <n v="3960"/>
    <x v="3"/>
    <x v="537"/>
    <s v="Ketel One Citroen Vodka"/>
    <n v="23.52"/>
    <n v="38.99"/>
    <n v="1750"/>
    <n v="4960"/>
    <n v="116659.2"/>
    <n v="4624"/>
    <n v="165384.76"/>
    <n v="109247.79000000001"/>
    <n v="8499.07"/>
    <n v="257032.07"/>
    <n v="48725.560000000012"/>
    <n v="29.461940749558792"/>
    <x v="538"/>
    <n v="1.4176743883037086"/>
  </r>
  <r>
    <n v="9819"/>
    <x v="32"/>
    <x v="538"/>
    <s v="Beringer Classic Chard"/>
    <n v="5.23"/>
    <n v="7.99"/>
    <n v="1500"/>
    <n v="22293"/>
    <n v="116592.39"/>
    <n v="23482"/>
    <n v="198440.18"/>
    <n v="68279.78"/>
    <n v="5269.95"/>
    <n v="14836.57"/>
    <n v="81847.789999999994"/>
    <n v="41.245573351122736"/>
    <x v="539"/>
    <n v="1.7019994186584562"/>
  </r>
  <r>
    <n v="12546"/>
    <x v="5"/>
    <x v="539"/>
    <s v="Sauza Blue Silver Tequila"/>
    <n v="19.420000000000002"/>
    <n v="26.99"/>
    <n v="1750"/>
    <n v="6000"/>
    <n v="116520"/>
    <n v="5675"/>
    <n v="154464.25"/>
    <n v="112776.62"/>
    <n v="10431.82"/>
    <n v="123880.97"/>
    <n v="37944.25"/>
    <n v="24.565069263599828"/>
    <x v="540"/>
    <n v="1.3256458118777892"/>
  </r>
  <r>
    <n v="17035"/>
    <x v="2"/>
    <x v="540"/>
    <s v="Brancott Svgn Bl Marlboro"/>
    <n v="5.26"/>
    <n v="10.49"/>
    <n v="750"/>
    <n v="22126"/>
    <n v="116382.76"/>
    <n v="21989"/>
    <n v="203016.11"/>
    <n v="57499.950000000004"/>
    <n v="2463.29"/>
    <n v="123780.22"/>
    <n v="86633.349999999991"/>
    <n v="42.673140569977427"/>
    <x v="541"/>
    <n v="1.7443830168660721"/>
  </r>
  <r>
    <n v="3960"/>
    <x v="3"/>
    <x v="541"/>
    <s v="Smirnoff Vanilla Vodka"/>
    <n v="13.73"/>
    <n v="22.99"/>
    <n v="1750"/>
    <n v="8468"/>
    <n v="116265.64"/>
    <n v="8584"/>
    <n v="175850.15999999997"/>
    <n v="119601.93"/>
    <n v="15777.01"/>
    <n v="257032.07"/>
    <n v="59584.519999999975"/>
    <n v="33.883688249132092"/>
    <x v="542"/>
    <n v="1.512486062090227"/>
  </r>
  <r>
    <n v="17035"/>
    <x v="2"/>
    <x v="542"/>
    <s v="Jameson Irish Whiskey"/>
    <n v="2.21"/>
    <n v="2.99"/>
    <n v="50"/>
    <n v="52589"/>
    <n v="116221.69"/>
    <n v="51307"/>
    <n v="153407.93"/>
    <n v="41719.47"/>
    <n v="2673.59"/>
    <n v="123780.22"/>
    <n v="37186.239999999991"/>
    <n v="24.240102842141205"/>
    <x v="543"/>
    <n v="1.3199595531608599"/>
  </r>
  <r>
    <n v="3924"/>
    <x v="21"/>
    <x v="543"/>
    <s v="Christian Bros Brandy"/>
    <n v="12.14"/>
    <n v="16.989999999999998"/>
    <n v="1750"/>
    <n v="9567"/>
    <n v="116143.38"/>
    <n v="9628"/>
    <n v="173593.72"/>
    <n v="112257.95999999999"/>
    <n v="17695.669999999998"/>
    <n v="14069.87"/>
    <n v="57450.34"/>
    <n v="33.094711029869053"/>
    <x v="544"/>
    <n v="1.4946501470854388"/>
  </r>
  <r>
    <n v="8352"/>
    <x v="31"/>
    <x v="544"/>
    <s v="Rebel Yell"/>
    <n v="15.87"/>
    <n v="19.989999999999998"/>
    <n v="1750"/>
    <n v="7292"/>
    <n v="115724.04"/>
    <n v="7131"/>
    <n v="147438.69"/>
    <n v="100689.34999999999"/>
    <n v="13107.27"/>
    <n v="10261.6"/>
    <n v="31714.650000000009"/>
    <n v="21.510398661301188"/>
    <x v="545"/>
    <n v="1.2740541204748816"/>
  </r>
  <r>
    <n v="9552"/>
    <x v="14"/>
    <x v="545"/>
    <s v="Smoking Loon Chard"/>
    <n v="4.68"/>
    <n v="6.79"/>
    <n v="750"/>
    <n v="24663"/>
    <n v="115422.84"/>
    <n v="23344"/>
    <n v="176844.86000000002"/>
    <n v="57211.31"/>
    <n v="2612.89"/>
    <n v="55551.82"/>
    <n v="61422.020000000019"/>
    <n v="34.732148845038537"/>
    <x v="546"/>
    <n v="1.5321478833825266"/>
  </r>
  <r>
    <n v="3960"/>
    <x v="3"/>
    <x v="546"/>
    <s v="Johnnie Walker Red Label"/>
    <n v="19.68"/>
    <n v="24.99"/>
    <n v="750"/>
    <n v="5856"/>
    <n v="115246.08"/>
    <n v="5755"/>
    <n v="143817.44999999998"/>
    <n v="105082.95"/>
    <n v="4536.79"/>
    <n v="257032.07"/>
    <n v="28571.369999999981"/>
    <n v="19.86641398522918"/>
    <x v="547"/>
    <n v="1.2479161981040916"/>
  </r>
  <r>
    <n v="3960"/>
    <x v="3"/>
    <x v="547"/>
    <s v="Crown Royal Regal Apple"/>
    <n v="31"/>
    <n v="39.99"/>
    <n v="1750"/>
    <n v="3703"/>
    <n v="114793"/>
    <n v="3851"/>
    <n v="180958.49000000002"/>
    <n v="139137.39000000001"/>
    <n v="7079.63"/>
    <n v="257032.07"/>
    <n v="66165.49000000002"/>
    <n v="36.563904793856324"/>
    <x v="548"/>
    <n v="1.5763895882153094"/>
  </r>
  <r>
    <n v="9552"/>
    <x v="14"/>
    <x v="548"/>
    <s v="Angeline Pnt Nr Rsv"/>
    <n v="8.16"/>
    <n v="13.99"/>
    <n v="750"/>
    <n v="14058"/>
    <n v="114713.28"/>
    <n v="14310"/>
    <n v="190470.9"/>
    <n v="78285.070000000007"/>
    <n v="1597.71"/>
    <n v="55551.82"/>
    <n v="75757.62"/>
    <n v="39.7738552188287"/>
    <x v="549"/>
    <n v="1.6604084548885709"/>
  </r>
  <r>
    <n v="9165"/>
    <x v="7"/>
    <x v="549"/>
    <s v="Patron Reposado Tequila"/>
    <n v="39.39"/>
    <n v="53.99"/>
    <n v="750"/>
    <n v="2904"/>
    <n v="114388.56"/>
    <n v="2753"/>
    <n v="147999.47"/>
    <n v="112866.02"/>
    <n v="2171.1"/>
    <n v="68054.7"/>
    <n v="33610.910000000003"/>
    <n v="22.710155651233077"/>
    <x v="550"/>
    <n v="1.2938310439435552"/>
  </r>
  <r>
    <n v="8004"/>
    <x v="12"/>
    <x v="550"/>
    <s v="Firefly Sweet Tea Vodka"/>
    <n v="18.170000000000002"/>
    <n v="25.99"/>
    <n v="1750"/>
    <n v="6292"/>
    <n v="114325.64"/>
    <n v="5976"/>
    <n v="151349.24"/>
    <n v="93910.04"/>
    <n v="10983.01"/>
    <n v="50293.62"/>
    <n v="37023.599999999991"/>
    <n v="24.462362678530788"/>
    <x v="551"/>
    <n v="1.3238433653203252"/>
  </r>
  <r>
    <n v="12546"/>
    <x v="5"/>
    <x v="551"/>
    <s v="Pinnacle Vodka"/>
    <n v="8.14"/>
    <n v="10.99"/>
    <n v="750"/>
    <n v="14035"/>
    <n v="114244.90000000001"/>
    <n v="13867"/>
    <n v="157942.33000000002"/>
    <n v="104819.33"/>
    <n v="10924.59"/>
    <n v="123880.97"/>
    <n v="43697.430000000008"/>
    <n v="27.666699611180867"/>
    <x v="552"/>
    <n v="1.3824891089230242"/>
  </r>
  <r>
    <n v="9819"/>
    <x v="32"/>
    <x v="552"/>
    <s v="Ch St Jean Cab Svgn Cal"/>
    <n v="6.09"/>
    <n v="9.99"/>
    <n v="750"/>
    <n v="18750"/>
    <n v="114187.5"/>
    <n v="19284"/>
    <n v="194248.56"/>
    <n v="66711.77"/>
    <n v="2157.41"/>
    <n v="14836.57"/>
    <n v="80061.06"/>
    <n v="41.215780441306741"/>
    <x v="553"/>
    <n v="1.7011368144499179"/>
  </r>
  <r>
    <n v="3960"/>
    <x v="3"/>
    <x v="553"/>
    <s v="Smirnoff Watermelon Vodka"/>
    <n v="8.1999999999999993"/>
    <n v="10.99"/>
    <n v="750"/>
    <n v="13903"/>
    <n v="114004.6"/>
    <n v="13637"/>
    <n v="163212.63"/>
    <n v="98559.09"/>
    <n v="10741.64"/>
    <n v="257032.07"/>
    <n v="49208.03"/>
    <n v="30.149645894438436"/>
    <x v="554"/>
    <n v="1.4316319692363291"/>
  </r>
  <r>
    <n v="9552"/>
    <x v="14"/>
    <x v="554"/>
    <s v="Zhenka Raspberry Vodka"/>
    <n v="7.13"/>
    <n v="9.99"/>
    <n v="1750"/>
    <n v="15984"/>
    <n v="113965.92"/>
    <n v="15887"/>
    <n v="161886.13"/>
    <n v="80559.28"/>
    <n v="29192.21"/>
    <n v="55551.82"/>
    <n v="47920.210000000006"/>
    <n v="29.601183251462004"/>
    <x v="555"/>
    <n v="1.420478420215447"/>
  </r>
  <r>
    <n v="3960"/>
    <x v="3"/>
    <x v="555"/>
    <s v="Ciroc Peach Vodka"/>
    <n v="8.8800000000000008"/>
    <n v="11.99"/>
    <n v="375"/>
    <n v="12815"/>
    <n v="113797.2"/>
    <n v="12459"/>
    <n v="152526.41"/>
    <n v="46352.91"/>
    <n v="4896.8999999999996"/>
    <n v="257032.07"/>
    <n v="38729.210000000006"/>
    <n v="25.391805917414565"/>
    <x v="556"/>
    <n v="1.3403353509576685"/>
  </r>
  <r>
    <n v="1392"/>
    <x v="13"/>
    <x v="556"/>
    <s v="Clos du Bois Pnt Grigio Cal"/>
    <n v="6.2"/>
    <n v="8.99"/>
    <n v="750"/>
    <n v="18344"/>
    <n v="113732.8"/>
    <n v="16563"/>
    <n v="157241.37"/>
    <n v="58262.380000000005"/>
    <n v="1851.01"/>
    <n v="79528.990000000005"/>
    <n v="43508.569999999992"/>
    <n v="27.669925541859623"/>
    <x v="557"/>
    <n v="1.3825507681161457"/>
  </r>
  <r>
    <n v="7245"/>
    <x v="9"/>
    <x v="557"/>
    <s v="Three Olives Espresso Vodka"/>
    <n v="10.39"/>
    <n v="12.99"/>
    <n v="750"/>
    <n v="10932"/>
    <n v="113583.48000000001"/>
    <n v="10429"/>
    <n v="143416.71"/>
    <n v="85655.8"/>
    <n v="8214.33"/>
    <n v="38994.78"/>
    <n v="29833.229999999981"/>
    <n v="20.801781047689619"/>
    <x v="558"/>
    <n v="1.2626546571737367"/>
  </r>
  <r>
    <n v="7245"/>
    <x v="9"/>
    <x v="558"/>
    <s v="Three Olives Grape Vodka"/>
    <n v="9.35"/>
    <n v="12.99"/>
    <n v="750"/>
    <n v="12125"/>
    <n v="113368.75"/>
    <n v="12201"/>
    <n v="161089.99"/>
    <n v="90124.930000000008"/>
    <n v="9609.1"/>
    <n v="38994.78"/>
    <n v="47721.239999999991"/>
    <n v="29.623963599476287"/>
    <x v="559"/>
    <n v="1.4209382215116599"/>
  </r>
  <r>
    <n v="3960"/>
    <x v="3"/>
    <x v="559"/>
    <s v="Don Julio 1942 Anejo Tequila"/>
    <n v="106.34"/>
    <n v="133.99"/>
    <n v="750"/>
    <n v="1066"/>
    <n v="113358.44"/>
    <n v="1021"/>
    <n v="136151.79"/>
    <n v="118659.1"/>
    <n v="805.63"/>
    <n v="257032.07"/>
    <n v="22793.350000000006"/>
    <n v="16.741131350531642"/>
    <x v="560"/>
    <n v="1.2010732504787469"/>
  </r>
  <r>
    <n v="3960"/>
    <x v="3"/>
    <x v="560"/>
    <s v="Parrot Bay 90 Coconut Capt"/>
    <n v="16.54"/>
    <n v="22.99"/>
    <n v="1750"/>
    <n v="6853"/>
    <n v="113348.62"/>
    <n v="6837"/>
    <n v="167640.63"/>
    <n v="112987.01"/>
    <n v="12566.58"/>
    <n v="257032.07"/>
    <n v="54292.010000000009"/>
    <n v="32.385949635240578"/>
    <x v="561"/>
    <n v="1.4789825407667072"/>
  </r>
  <r>
    <n v="2561"/>
    <x v="23"/>
    <x v="561"/>
    <s v="The Macallan 18 Yr Old"/>
    <n v="192.59"/>
    <n v="259.99"/>
    <n v="750"/>
    <n v="588"/>
    <n v="113242.92"/>
    <n v="502"/>
    <n v="130514.98000000001"/>
    <n v="107375.87000000001"/>
    <n v="396.08"/>
    <n v="9654.5"/>
    <n v="17272.060000000012"/>
    <n v="13.233775923652605"/>
    <x v="562"/>
    <n v="1.1525222062447702"/>
  </r>
  <r>
    <n v="9815"/>
    <x v="29"/>
    <x v="562"/>
    <s v="Almaden Cab Svgn Cal B/B"/>
    <n v="10.8"/>
    <n v="17.989999999999998"/>
    <n v="5000"/>
    <n v="10476"/>
    <n v="113140.8"/>
    <n v="10492"/>
    <n v="173797.08"/>
    <n v="111520.98999999999"/>
    <n v="7869"/>
    <n v="27100.41"/>
    <n v="60656.279999999984"/>
    <n v="34.900632392673103"/>
    <x v="563"/>
    <n v="1.5361132323618003"/>
  </r>
  <r>
    <n v="10754"/>
    <x v="30"/>
    <x v="563"/>
    <s v="Ca'Momi Merlot Napa Valley"/>
    <n v="6.8"/>
    <n v="9.99"/>
    <n v="750"/>
    <n v="16616"/>
    <n v="112988.8"/>
    <n v="14701"/>
    <n v="154967.99"/>
    <n v="47540.43"/>
    <n v="1646.31"/>
    <n v="28720.52"/>
    <n v="41979.189999999988"/>
    <n v="27.088942690680824"/>
    <x v="564"/>
    <n v="1.3715340812540711"/>
  </r>
  <r>
    <n v="9552"/>
    <x v="14"/>
    <x v="564"/>
    <s v="Catena Lunlunta Malbec Argn"/>
    <n v="12.9"/>
    <n v="19.989999999999998"/>
    <n v="750"/>
    <n v="8758"/>
    <n v="112978.20000000001"/>
    <n v="9809"/>
    <n v="187011.91"/>
    <n v="93670.12"/>
    <n v="1092.18"/>
    <n v="55551.82"/>
    <n v="74033.709999999992"/>
    <n v="39.587697917207514"/>
    <x v="565"/>
    <n v="1.6552919943847573"/>
  </r>
  <r>
    <n v="480"/>
    <x v="4"/>
    <x v="565"/>
    <s v="Grey Goose L'Orange Vodka"/>
    <n v="18.45"/>
    <n v="23.99"/>
    <n v="750"/>
    <n v="6120"/>
    <n v="112914"/>
    <n v="6400"/>
    <n v="157610"/>
    <n v="101188.04"/>
    <n v="5042.76"/>
    <n v="89286.27"/>
    <n v="44696"/>
    <n v="28.358606687392935"/>
    <x v="566"/>
    <n v="1.3958410825938325"/>
  </r>
  <r>
    <n v="12546"/>
    <x v="5"/>
    <x v="566"/>
    <s v="Courvoisier VSOP Cognac"/>
    <n v="26.92"/>
    <n v="34.99"/>
    <n v="750"/>
    <n v="4193"/>
    <n v="112875.56000000001"/>
    <n v="3833"/>
    <n v="137866.67000000001"/>
    <n v="96514.22"/>
    <n v="3021.34"/>
    <n v="123880.97"/>
    <n v="24991.11"/>
    <n v="18.127013584936808"/>
    <x v="567"/>
    <n v="1.2214040842853846"/>
  </r>
  <r>
    <n v="660"/>
    <x v="15"/>
    <x v="567"/>
    <s v="Mr Boston Coffee Brandy"/>
    <n v="7.87"/>
    <n v="11.99"/>
    <n v="1750"/>
    <n v="14338"/>
    <n v="112840.06"/>
    <n v="14187"/>
    <n v="165412.13"/>
    <n v="89945.55"/>
    <n v="26069.17"/>
    <n v="17932.330000000002"/>
    <n v="52572.070000000007"/>
    <n v="31.78247568663798"/>
    <x v="568"/>
    <n v="1.4658989901281514"/>
  </r>
  <r>
    <n v="9815"/>
    <x v="29"/>
    <x v="568"/>
    <s v="Glen Ellen Merlot RSV"/>
    <n v="4.57"/>
    <n v="6.99"/>
    <n v="1500"/>
    <n v="24687"/>
    <n v="112819.59000000001"/>
    <n v="23589"/>
    <n v="164887.11000000002"/>
    <n v="70571.040000000008"/>
    <n v="5286.97"/>
    <n v="27100.41"/>
    <n v="52067.520000000004"/>
    <n v="31.577677600147151"/>
    <x v="569"/>
    <n v="1.4615113385893355"/>
  </r>
  <r>
    <n v="17035"/>
    <x v="2"/>
    <x v="569"/>
    <s v="Malibu Rum Traveler"/>
    <n v="8.69"/>
    <n v="11.99"/>
    <n v="750"/>
    <n v="12969"/>
    <n v="112700.61"/>
    <n v="12684"/>
    <n v="162655.16"/>
    <n v="89114.87"/>
    <n v="9989.81"/>
    <n v="123780.22"/>
    <n v="49954.55"/>
    <n v="30.711936836187675"/>
    <x v="570"/>
    <n v="1.4432500409713842"/>
  </r>
  <r>
    <n v="9819"/>
    <x v="32"/>
    <x v="570"/>
    <s v="Stone Cellars Chard"/>
    <n v="5.51"/>
    <n v="8.99"/>
    <n v="1500"/>
    <n v="20444"/>
    <n v="112646.44"/>
    <n v="20468"/>
    <n v="185085.32"/>
    <n v="64575.82"/>
    <n v="4593.32"/>
    <n v="14836.57"/>
    <n v="72438.880000000005"/>
    <n v="39.138101282154629"/>
    <x v="571"/>
    <n v="1.6430640861797319"/>
  </r>
  <r>
    <n v="1128"/>
    <x v="0"/>
    <x v="571"/>
    <s v="Gentleman Jack"/>
    <n v="10.93"/>
    <n v="15.99"/>
    <n v="375"/>
    <n v="10266"/>
    <n v="112207.38"/>
    <n v="10189"/>
    <n v="151074.11000000002"/>
    <n v="100860.45"/>
    <n v="3996.9100000000003"/>
    <n v="68601.679999999993"/>
    <n v="38866.73000000001"/>
    <n v="25.726929650619823"/>
    <x v="572"/>
    <n v="1.3463830097449918"/>
  </r>
  <r>
    <n v="4425"/>
    <x v="1"/>
    <x v="572"/>
    <s v="Bogle Essential Red"/>
    <n v="6.01"/>
    <n v="8.9499999999999993"/>
    <n v="750"/>
    <n v="18650"/>
    <n v="112086.5"/>
    <n v="18136"/>
    <n v="186549.84"/>
    <n v="73220.31"/>
    <n v="2025.72"/>
    <n v="144929.24"/>
    <n v="74463.34"/>
    <n v="39.916056749231196"/>
    <x v="573"/>
    <n v="1.6643381673975011"/>
  </r>
  <r>
    <n v="8112"/>
    <x v="10"/>
    <x v="573"/>
    <s v="Glenmorangie Original 10 Yr"/>
    <n v="51.58"/>
    <n v="64.989999999999995"/>
    <n v="1750"/>
    <n v="2162"/>
    <n v="111515.95999999999"/>
    <n v="2221"/>
    <n v="148432.78999999998"/>
    <n v="116162.65"/>
    <n v="4083.42"/>
    <n v="48347.26"/>
    <n v="36916.829999999987"/>
    <n v="24.871074645972762"/>
    <x v="574"/>
    <n v="1.3310452602479501"/>
  </r>
  <r>
    <n v="4425"/>
    <x v="1"/>
    <x v="574"/>
    <s v="Josh Cellars Legacy Red"/>
    <n v="9.58"/>
    <n v="14.99"/>
    <n v="750"/>
    <n v="11626"/>
    <n v="111377.08"/>
    <n v="10977"/>
    <n v="156988.39000000001"/>
    <n v="60905.32"/>
    <n v="1226.81"/>
    <n v="144929.24"/>
    <n v="45611.310000000012"/>
    <n v="29.053938319897419"/>
    <x v="575"/>
    <n v="1.4095215101706744"/>
  </r>
  <r>
    <n v="3960"/>
    <x v="3"/>
    <x v="575"/>
    <s v="Smirnoff Kissed Caramel"/>
    <n v="8.14"/>
    <n v="12.99"/>
    <n v="750"/>
    <n v="13670"/>
    <n v="111273.8"/>
    <n v="13722"/>
    <n v="161026.78"/>
    <n v="83612.14"/>
    <n v="10806.7"/>
    <n v="257032.07"/>
    <n v="49752.979999999996"/>
    <n v="30.897332729375819"/>
    <x v="576"/>
    <n v="1.4471221437571107"/>
  </r>
  <r>
    <n v="9165"/>
    <x v="7"/>
    <x v="576"/>
    <s v="Patron XO Cafe Liqueur"/>
    <n v="20.63"/>
    <n v="25.99"/>
    <n v="750"/>
    <n v="5380"/>
    <n v="110989.4"/>
    <n v="5482"/>
    <n v="143414.18"/>
    <n v="99821.86"/>
    <n v="4320.84"/>
    <n v="68054.7"/>
    <n v="32424.78"/>
    <n v="22.609186901880975"/>
    <x v="577"/>
    <n v="1.2921430334788728"/>
  </r>
  <r>
    <n v="12546"/>
    <x v="5"/>
    <x v="577"/>
    <s v="Makers Mark"/>
    <n v="12.68"/>
    <n v="16.489999999999998"/>
    <n v="375"/>
    <n v="8682"/>
    <n v="110087.76"/>
    <n v="8381"/>
    <n v="142141.19"/>
    <n v="104122.09999999999"/>
    <n v="3284.7400000000002"/>
    <n v="123880.97"/>
    <n v="32053.430000000008"/>
    <n v="22.550416244580482"/>
    <x v="578"/>
    <n v="1.2911625234267643"/>
  </r>
  <r>
    <n v="3252"/>
    <x v="19"/>
    <x v="578"/>
    <s v="Barefoot Bubbly Pink Moscato"/>
    <n v="5.19"/>
    <n v="7.99"/>
    <n v="750"/>
    <n v="21197"/>
    <n v="110012.43000000001"/>
    <n v="21288"/>
    <n v="169534.88"/>
    <n v="64542.99"/>
    <n v="2379.0100000000002"/>
    <n v="61966.91"/>
    <n v="59522.45"/>
    <n v="35.109264830930364"/>
    <x v="579"/>
    <n v="1.5410520429373298"/>
  </r>
  <r>
    <n v="8673"/>
    <x v="26"/>
    <x v="579"/>
    <s v="14 Hands Hot to Trot Red"/>
    <n v="6.01"/>
    <n v="8.9499999999999993"/>
    <n v="750"/>
    <n v="18304"/>
    <n v="110007.04000000001"/>
    <n v="18972"/>
    <n v="168780.04"/>
    <n v="62372.15"/>
    <n v="2120.83"/>
    <n v="15919.7"/>
    <n v="58773"/>
    <n v="34.822245568848068"/>
    <x v="580"/>
    <n v="1.5342658069883528"/>
  </r>
  <r>
    <n v="3252"/>
    <x v="19"/>
    <x v="580"/>
    <s v="MacMurray Ranch C Cst Pnt Nr"/>
    <n v="9.49"/>
    <n v="15.49"/>
    <n v="750"/>
    <n v="11590"/>
    <n v="109989.09999999999"/>
    <n v="12155"/>
    <n v="186135.73"/>
    <n v="78515.819999999992"/>
    <n v="1356.17"/>
    <n v="61966.91"/>
    <n v="76146.630000000019"/>
    <n v="40.909195671352307"/>
    <x v="581"/>
    <n v="1.6923106926049947"/>
  </r>
  <r>
    <n v="8673"/>
    <x v="26"/>
    <x v="581"/>
    <s v="Erath Pnt Nr Oregon"/>
    <n v="10.31"/>
    <n v="14.99"/>
    <n v="750"/>
    <n v="10667"/>
    <n v="109976.77"/>
    <n v="10493"/>
    <n v="164008.15"/>
    <n v="76002.460000000006"/>
    <n v="1169.56"/>
    <n v="15919.7"/>
    <n v="54031.37999999999"/>
    <n v="32.944326242323932"/>
    <x v="582"/>
    <n v="1.4912981168659525"/>
  </r>
  <r>
    <n v="3960"/>
    <x v="3"/>
    <x v="582"/>
    <s v="Smirnoff Vanilla Vodka"/>
    <n v="8.1999999999999993"/>
    <n v="10.99"/>
    <n v="750"/>
    <n v="13363"/>
    <n v="109576.6"/>
    <n v="13161"/>
    <n v="159783.39000000001"/>
    <n v="100968.86"/>
    <n v="10367.75"/>
    <n v="257032.07"/>
    <n v="50206.790000000008"/>
    <n v="31.421782952533427"/>
    <x v="583"/>
    <n v="1.4581889746533476"/>
  </r>
  <r>
    <n v="4425"/>
    <x v="1"/>
    <x v="583"/>
    <s v="Oyster Bay Chard Marlboro"/>
    <n v="7.84"/>
    <n v="11.99"/>
    <n v="750"/>
    <n v="13963"/>
    <n v="109469.92"/>
    <n v="12925"/>
    <n v="127787.99"/>
    <n v="37366.67"/>
    <n v="1447.71"/>
    <n v="144929.24"/>
    <n v="18318.070000000007"/>
    <n v="14.334735212597058"/>
    <x v="584"/>
    <n v="1.1673342777632432"/>
  </r>
  <r>
    <n v="3960"/>
    <x v="3"/>
    <x v="584"/>
    <s v="Smirnoff 80 Proof"/>
    <n v="11.41"/>
    <n v="14.49"/>
    <n v="1000"/>
    <n v="9591"/>
    <n v="109433.31"/>
    <n v="9362"/>
    <n v="135655.38"/>
    <n v="59916.15"/>
    <n v="9830.1"/>
    <n v="257032.07"/>
    <n v="26222.070000000007"/>
    <n v="19.329915260272028"/>
    <x v="585"/>
    <n v="1.2396168954407027"/>
  </r>
  <r>
    <n v="2561"/>
    <x v="23"/>
    <x v="585"/>
    <s v="Highland Park 12 Yr Single"/>
    <n v="35.869999999999997"/>
    <n v="49.99"/>
    <n v="750"/>
    <n v="3035"/>
    <n v="108865.45"/>
    <n v="2751"/>
    <n v="138993.49"/>
    <n v="108444.56"/>
    <n v="2169.21"/>
    <n v="9654.5"/>
    <n v="30128.039999999994"/>
    <n v="21.675864099822224"/>
    <x v="586"/>
    <n v="1.2767456525463312"/>
  </r>
  <r>
    <n v="1392"/>
    <x v="13"/>
    <x v="586"/>
    <s v="Ruffino Chianti Clsc RSV Tan"/>
    <n v="12.74"/>
    <n v="18.989999999999998"/>
    <n v="750"/>
    <n v="8540"/>
    <n v="108799.59999999999"/>
    <n v="8491"/>
    <n v="167311.09"/>
    <n v="79659.709999999992"/>
    <n v="945.95"/>
    <n v="79528.990000000005"/>
    <n v="58511.490000000005"/>
    <n v="34.971674621210106"/>
    <x v="587"/>
    <n v="1.5377914073213506"/>
  </r>
  <r>
    <n v="3960"/>
    <x v="3"/>
    <x v="587"/>
    <s v="Smirnoff Blueberry Vodka"/>
    <n v="0.78"/>
    <n v="0.99"/>
    <n v="50"/>
    <n v="139240"/>
    <n v="108607.2"/>
    <n v="138962"/>
    <n v="137572.38"/>
    <n v="18979.29"/>
    <n v="7284.71"/>
    <n v="257032.07"/>
    <n v="28965.180000000008"/>
    <n v="21.054502364500784"/>
    <x v="588"/>
    <n v="1.2666966830928337"/>
  </r>
  <r>
    <n v="3252"/>
    <x v="19"/>
    <x v="588"/>
    <s v="E &amp; J XO Brandy"/>
    <n v="16.170000000000002"/>
    <n v="21.99"/>
    <n v="1750"/>
    <n v="6695"/>
    <n v="108258.15"/>
    <n v="6639"/>
    <n v="145991.60999999999"/>
    <n v="102561.35999999999"/>
    <n v="12203.62"/>
    <n v="61966.91"/>
    <n v="37733.459999999992"/>
    <n v="25.846320894741826"/>
    <x v="589"/>
    <n v="1.348550755762961"/>
  </r>
  <r>
    <n v="7239"/>
    <x v="17"/>
    <x v="589"/>
    <s v="Remy Martin XO Cognac"/>
    <n v="106.86"/>
    <n v="139.99"/>
    <n v="750"/>
    <n v="1013"/>
    <n v="108249.18"/>
    <n v="851"/>
    <n v="129066.49"/>
    <n v="100698.38"/>
    <n v="671.03"/>
    <n v="16978.669999999998"/>
    <n v="20817.310000000012"/>
    <n v="16.129136230480903"/>
    <x v="590"/>
    <n v="1.192309170378935"/>
  </r>
  <r>
    <n v="9552"/>
    <x v="14"/>
    <x v="590"/>
    <s v="Jenkins Rum"/>
    <n v="9.59"/>
    <n v="11.99"/>
    <n v="1750"/>
    <n v="11283"/>
    <n v="108203.97"/>
    <n v="11208"/>
    <n v="138811.92000000001"/>
    <n v="77310.880000000005"/>
    <n v="20596.43"/>
    <n v="55551.82"/>
    <n v="30607.950000000012"/>
    <n v="22.049943549516506"/>
    <x v="591"/>
    <n v="1.2828727079052646"/>
  </r>
  <r>
    <n v="12546"/>
    <x v="5"/>
    <x v="591"/>
    <s v="Ronrico Gold"/>
    <n v="10.39"/>
    <n v="12.99"/>
    <n v="1750"/>
    <n v="10407"/>
    <n v="108128.73000000001"/>
    <n v="10279"/>
    <n v="133524.21"/>
    <n v="80070.36"/>
    <n v="18890.28"/>
    <n v="123880.97"/>
    <n v="25395.479999999981"/>
    <n v="19.019382327744147"/>
    <x v="592"/>
    <n v="1.2348633892213474"/>
  </r>
  <r>
    <n v="8112"/>
    <x v="10"/>
    <x v="592"/>
    <s v="Glenmorangie Original 18Yr"/>
    <n v="79.36"/>
    <n v="115.99"/>
    <n v="750"/>
    <n v="1362"/>
    <n v="108088.32000000001"/>
    <n v="1230"/>
    <n v="126639.7"/>
    <n v="105763.75"/>
    <n v="970.37"/>
    <n v="48347.26"/>
    <n v="18551.37999999999"/>
    <n v="14.64894499908006"/>
    <x v="593"/>
    <n v="1.1716316804627918"/>
  </r>
  <r>
    <n v="9552"/>
    <x v="14"/>
    <x v="593"/>
    <s v="Zhenka Tropical Dark Rum"/>
    <n v="8.02"/>
    <n v="13.49"/>
    <n v="1750"/>
    <n v="13439"/>
    <n v="107780.78"/>
    <n v="13203"/>
    <n v="157493.97"/>
    <n v="33235.79"/>
    <n v="24259.48"/>
    <n v="55551.82"/>
    <n v="49713.19"/>
    <n v="31.565138652610003"/>
    <x v="594"/>
    <n v="1.4612435538135835"/>
  </r>
  <r>
    <n v="1587"/>
    <x v="41"/>
    <x v="594"/>
    <s v="Miraval Cotes de Prvnce Rose"/>
    <n v="12.74"/>
    <n v="18.989999999999998"/>
    <n v="750"/>
    <n v="8457"/>
    <n v="107742.18"/>
    <n v="8246"/>
    <n v="165657.54"/>
    <n v="54952.74"/>
    <n v="922.54000000000008"/>
    <n v="6070.09"/>
    <n v="57915.360000000015"/>
    <n v="34.960895833657808"/>
    <x v="595"/>
    <n v="1.5375365525368061"/>
  </r>
  <r>
    <n v="3960"/>
    <x v="3"/>
    <x v="595"/>
    <s v="Bulleit 10 Yr Old Bourbon"/>
    <n v="28.46"/>
    <n v="40.99"/>
    <n v="750"/>
    <n v="3780"/>
    <n v="107578.8"/>
    <n v="3335"/>
    <n v="134604.65"/>
    <n v="96994.99"/>
    <n v="2628.88"/>
    <n v="257032.07"/>
    <n v="27025.849999999991"/>
    <n v="20.077946787128077"/>
    <x v="596"/>
    <n v="1.2512191063666818"/>
  </r>
  <r>
    <n v="4692"/>
    <x v="39"/>
    <x v="596"/>
    <s v="St Francis Cab Svgn Sonoma"/>
    <n v="8.5500000000000007"/>
    <n v="15.99"/>
    <n v="750"/>
    <n v="12531"/>
    <n v="107140.05"/>
    <n v="12604"/>
    <n v="197484.76"/>
    <n v="91165.119999999995"/>
    <n v="1405.3"/>
    <n v="9139.3799999999992"/>
    <n v="90344.71"/>
    <n v="45.747687062029499"/>
    <x v="597"/>
    <n v="1.8432393862052519"/>
  </r>
  <r>
    <n v="7153"/>
    <x v="35"/>
    <x v="597"/>
    <s v="Il Tramonto Limoncello"/>
    <n v="12.79"/>
    <n v="17.989999999999998"/>
    <n v="750"/>
    <n v="8351"/>
    <n v="106809.29"/>
    <n v="7807"/>
    <n v="132009.93"/>
    <n v="83425.009999999995"/>
    <n v="6150.78"/>
    <n v="15884.82"/>
    <n v="25200.639999999999"/>
    <n v="19.089957853928112"/>
    <x v="598"/>
    <n v="1.2359405253981184"/>
  </r>
  <r>
    <n v="3960"/>
    <x v="3"/>
    <x v="598"/>
    <s v="Oban Little Bay Single Malt"/>
    <n v="47.01"/>
    <n v="62.99"/>
    <n v="750"/>
    <n v="2259"/>
    <n v="106195.59"/>
    <n v="2242"/>
    <n v="135382.58000000002"/>
    <n v="99086.61"/>
    <n v="1767.26"/>
    <n v="257032.07"/>
    <n v="29186.99000000002"/>
    <n v="21.558896277497457"/>
    <x v="599"/>
    <n v="1.2748418272359523"/>
  </r>
  <r>
    <n v="1392"/>
    <x v="13"/>
    <x v="599"/>
    <s v="Svedka Vodka"/>
    <n v="4.47"/>
    <n v="5.99"/>
    <n v="375"/>
    <n v="23734"/>
    <n v="106090.98"/>
    <n v="23544"/>
    <n v="146876.56"/>
    <n v="83847.210000000006"/>
    <n v="9246.61"/>
    <n v="79528.990000000005"/>
    <n v="40785.58"/>
    <n v="27.768610593821098"/>
    <x v="600"/>
    <n v="1.3844396573582411"/>
  </r>
  <r>
    <n v="1392"/>
    <x v="13"/>
    <x v="600"/>
    <s v="R Mondavi Cab Svgn Pvt Sel"/>
    <n v="4.62"/>
    <n v="7.99"/>
    <n v="750"/>
    <n v="22961"/>
    <n v="106079.81999999999"/>
    <n v="22456"/>
    <n v="188333.86000000002"/>
    <n v="60354.560000000005"/>
    <n v="2512.81"/>
    <n v="79528.990000000005"/>
    <n v="82254.040000000023"/>
    <n v="43.674589370174864"/>
    <x v="601"/>
    <n v="1.7753976203956607"/>
  </r>
  <r>
    <n v="9552"/>
    <x v="14"/>
    <x v="601"/>
    <s v="Smoking Loon Pnt Grigio Cal"/>
    <n v="4.5"/>
    <n v="6.79"/>
    <n v="750"/>
    <n v="23567"/>
    <n v="106051.5"/>
    <n v="21783"/>
    <n v="169510.57"/>
    <n v="60738.47"/>
    <n v="2436.3000000000002"/>
    <n v="55551.82"/>
    <n v="63459.070000000007"/>
    <n v="37.436644806279631"/>
    <x v="602"/>
    <n v="1.5983797494613468"/>
  </r>
  <r>
    <n v="1392"/>
    <x v="13"/>
    <x v="602"/>
    <s v="Black Box Svgn Bl"/>
    <n v="10.52"/>
    <n v="16.989999999999998"/>
    <n v="3000"/>
    <n v="10080"/>
    <n v="106041.59999999999"/>
    <n v="9296"/>
    <n v="165918.04"/>
    <n v="93047.039999999994"/>
    <n v="4183.2"/>
    <n v="79528.990000000005"/>
    <n v="59876.440000000017"/>
    <n v="36.087962466287578"/>
    <x v="603"/>
    <n v="1.564650476794013"/>
  </r>
  <r>
    <n v="1392"/>
    <x v="13"/>
    <x v="603"/>
    <s v="Mark West Chard Sonoma Cnty"/>
    <n v="4.83"/>
    <n v="9.99"/>
    <n v="750"/>
    <n v="21905"/>
    <n v="105801.15"/>
    <n v="19277"/>
    <n v="175833.73"/>
    <n v="57374.950000000004"/>
    <n v="2156.92"/>
    <n v="79528.990000000005"/>
    <n v="70032.580000000016"/>
    <n v="39.828865599336382"/>
    <x v="604"/>
    <n v="1.661926453540439"/>
  </r>
  <r>
    <n v="4425"/>
    <x v="1"/>
    <x v="604"/>
    <s v="Buehler Chard RRV"/>
    <n v="7.89"/>
    <n v="15.99"/>
    <n v="750"/>
    <n v="13406"/>
    <n v="105773.34"/>
    <n v="12974"/>
    <n v="161330.26"/>
    <n v="51443.76"/>
    <n v="1451.8300000000002"/>
    <n v="144929.24"/>
    <n v="55556.920000000013"/>
    <n v="34.436763444130079"/>
    <x v="605"/>
    <n v="1.525245019208054"/>
  </r>
  <r>
    <n v="9165"/>
    <x v="7"/>
    <x v="605"/>
    <s v="Querceto Chianti Clsc RSV"/>
    <n v="8.9"/>
    <n v="12.99"/>
    <n v="750"/>
    <n v="11867"/>
    <n v="105616.3"/>
    <n v="10885"/>
    <n v="143436.15"/>
    <n v="39279.51"/>
    <n v="1219.3700000000001"/>
    <n v="68054.7"/>
    <n v="37819.849999999991"/>
    <n v="26.367028116691639"/>
    <x v="606"/>
    <n v="1.3580872460027476"/>
  </r>
  <r>
    <n v="8004"/>
    <x v="12"/>
    <x v="606"/>
    <s v="Dr McGillicuddy's Apple Pie"/>
    <n v="9.99"/>
    <n v="13.99"/>
    <n v="750"/>
    <n v="10552"/>
    <n v="105414.48"/>
    <n v="10564"/>
    <n v="148198.36000000002"/>
    <n v="92465.17"/>
    <n v="8322.5300000000007"/>
    <n v="50293.62"/>
    <n v="42783.880000000019"/>
    <n v="28.869334316520114"/>
    <x v="607"/>
    <n v="1.4058634070006324"/>
  </r>
  <r>
    <n v="4425"/>
    <x v="1"/>
    <x v="607"/>
    <s v="Josh Cellars Pnt Nr"/>
    <n v="10.06"/>
    <n v="15.99"/>
    <n v="750"/>
    <n v="10476"/>
    <n v="105388.56"/>
    <n v="10040"/>
    <n v="165773.68"/>
    <n v="67719.26999999999"/>
    <n v="1121.0900000000001"/>
    <n v="144929.24"/>
    <n v="60385.119999999995"/>
    <n v="36.426240884560201"/>
    <x v="608"/>
    <n v="1.5729760421814283"/>
  </r>
  <r>
    <n v="8112"/>
    <x v="10"/>
    <x v="608"/>
    <s v="Dom Chandon Rose Spklg"/>
    <n v="9.08"/>
    <n v="13.99"/>
    <n v="750"/>
    <n v="11602"/>
    <n v="105346.16"/>
    <n v="11086"/>
    <n v="165981.13999999998"/>
    <n v="65493.2"/>
    <n v="1238.3700000000001"/>
    <n v="48347.26"/>
    <n v="60634.979999999981"/>
    <n v="36.531246863348443"/>
    <x v="609"/>
    <n v="1.5755784548767604"/>
  </r>
  <r>
    <n v="12546"/>
    <x v="5"/>
    <x v="609"/>
    <s v="Jim Beam"/>
    <n v="1.07"/>
    <n v="1.49"/>
    <n v="50"/>
    <n v="98086"/>
    <n v="104952.02"/>
    <n v="98300"/>
    <n v="146467"/>
    <n v="26277.64"/>
    <n v="5147.99"/>
    <n v="123880.97"/>
    <n v="41514.979999999996"/>
    <n v="28.344255019902093"/>
    <x v="610"/>
    <n v="1.3955615146807083"/>
  </r>
  <r>
    <n v="1128"/>
    <x v="0"/>
    <x v="610"/>
    <s v="Jack Daniels Winter Jack"/>
    <n v="12.79"/>
    <n v="17.989999999999998"/>
    <n v="750"/>
    <n v="8197"/>
    <n v="104839.63"/>
    <n v="7783"/>
    <n v="124092.17"/>
    <n v="41547.919999999998"/>
    <n v="6127.84"/>
    <n v="68601.679999999993"/>
    <n v="19252.539999999994"/>
    <n v="15.514709751630578"/>
    <x v="611"/>
    <n v="1.18363800024857"/>
  </r>
  <r>
    <n v="3924"/>
    <x v="21"/>
    <x v="611"/>
    <s v="Burnetts Gin"/>
    <n v="7.96"/>
    <n v="10.99"/>
    <n v="1750"/>
    <n v="13167"/>
    <n v="104809.31999999999"/>
    <n v="13255"/>
    <n v="166549.45000000001"/>
    <n v="80522.77"/>
    <n v="24356.82"/>
    <n v="14069.87"/>
    <n v="61740.130000000019"/>
    <n v="37.070149436098419"/>
    <x v="612"/>
    <n v="1.5890709910149214"/>
  </r>
  <r>
    <n v="8004"/>
    <x v="12"/>
    <x v="612"/>
    <s v="Benchmark Old #8 Bourbon"/>
    <n v="11.19"/>
    <n v="14.99"/>
    <n v="1750"/>
    <n v="9359"/>
    <n v="104727.21"/>
    <n v="8444"/>
    <n v="139130.56"/>
    <n v="89673.8"/>
    <n v="15519.48"/>
    <n v="50293.62"/>
    <n v="34403.349999999991"/>
    <n v="24.727385557852994"/>
    <x v="613"/>
    <n v="1.3285044068298963"/>
  </r>
  <r>
    <n v="9165"/>
    <x v="7"/>
    <x v="613"/>
    <s v="Patron Silver Tequila"/>
    <n v="57.14"/>
    <n v="79.989999999999995"/>
    <n v="1000"/>
    <n v="1831"/>
    <n v="104623.34"/>
    <n v="1395"/>
    <n v="106496.04999999999"/>
    <n v="78754.7"/>
    <n v="1464.75"/>
    <n v="68054.7"/>
    <n v="1872.7099999999919"/>
    <n v="1.7584783660990169"/>
    <x v="614"/>
    <n v="1.0178995432567914"/>
  </r>
  <r>
    <n v="1128"/>
    <x v="0"/>
    <x v="614"/>
    <s v="Woodford Reserve Double Oak"/>
    <n v="36.49"/>
    <n v="49.99"/>
    <n v="750"/>
    <n v="2867"/>
    <n v="104616.83"/>
    <n v="2801"/>
    <n v="147315.99"/>
    <n v="118517.49"/>
    <n v="2208.9"/>
    <n v="68601.679999999993"/>
    <n v="42699.159999999989"/>
    <n v="28.984742253709182"/>
    <x v="615"/>
    <n v="1.4081480962479935"/>
  </r>
  <r>
    <n v="12546"/>
    <x v="5"/>
    <x v="615"/>
    <s v="Leroux Blackberry Brandy"/>
    <n v="11.71"/>
    <n v="14.99"/>
    <n v="1750"/>
    <n v="8933"/>
    <n v="104605.43000000001"/>
    <n v="8935"/>
    <n v="135805.65"/>
    <n v="68384.960000000006"/>
    <n v="16419.02"/>
    <n v="123880.97"/>
    <n v="31200.219999999987"/>
    <n v="22.974169336842749"/>
    <x v="616"/>
    <n v="1.2982657783635132"/>
  </r>
  <r>
    <n v="2000"/>
    <x v="25"/>
    <x v="616"/>
    <s v="Wente Morning Fog Chard"/>
    <n v="7.87"/>
    <n v="11.99"/>
    <n v="750"/>
    <n v="13289"/>
    <n v="104584.43"/>
    <n v="12819"/>
    <n v="161133.81"/>
    <n v="68701.430000000008"/>
    <n v="1430.29"/>
    <n v="19016.59"/>
    <n v="56549.380000000005"/>
    <n v="35.094670696361"/>
    <x v="617"/>
    <n v="1.5407055333188697"/>
  </r>
  <r>
    <n v="4425"/>
    <x v="1"/>
    <x v="617"/>
    <s v="Silver Oak Cab Svgn Napa"/>
    <n v="68.930000000000007"/>
    <n v="109.99"/>
    <n v="750"/>
    <n v="1517"/>
    <n v="104566.81"/>
    <n v="1759"/>
    <n v="188877.73"/>
    <n v="95499.42"/>
    <n v="195.77"/>
    <n v="144929.24"/>
    <n v="84310.920000000013"/>
    <n v="44.637829986626805"/>
    <x v="618"/>
    <n v="1.8062875782478209"/>
  </r>
  <r>
    <n v="8673"/>
    <x v="26"/>
    <x v="618"/>
    <s v="Columbia Crest G E Cab Svgn"/>
    <n v="6.03"/>
    <n v="8.99"/>
    <n v="750"/>
    <n v="17332"/>
    <n v="104511.96"/>
    <n v="19856"/>
    <n v="183749.32"/>
    <n v="61184.840000000004"/>
    <n v="2220.9"/>
    <n v="15919.7"/>
    <n v="79237.36"/>
    <n v="43.122532371820476"/>
    <x v="619"/>
    <n v="1.7581654769463706"/>
  </r>
  <r>
    <n v="12546"/>
    <x v="5"/>
    <x v="619"/>
    <s v="Old Grand Dad"/>
    <n v="10.39"/>
    <n v="14.99"/>
    <n v="750"/>
    <n v="10058"/>
    <n v="104502.62000000001"/>
    <n v="9981"/>
    <n v="138847.19"/>
    <n v="78608.479999999996"/>
    <n v="7861.87"/>
    <n v="123880.97"/>
    <n v="34344.569999999992"/>
    <n v="24.735516793677995"/>
    <x v="620"/>
    <n v="1.32864793246332"/>
  </r>
  <r>
    <n v="9165"/>
    <x v="7"/>
    <x v="620"/>
    <s v="A to Z Pnt Gris Ore"/>
    <n v="10.52"/>
    <n v="15.99"/>
    <n v="750"/>
    <n v="9928"/>
    <n v="104442.56"/>
    <n v="9141"/>
    <n v="121242.67"/>
    <n v="54568.659999999996"/>
    <n v="1019.75"/>
    <n v="68054.7"/>
    <n v="16800.11"/>
    <n v="13.856598506119999"/>
    <x v="621"/>
    <n v="1.1608550192565177"/>
  </r>
  <r>
    <n v="17035"/>
    <x v="2"/>
    <x v="621"/>
    <s v="Hiram Walker Coffee Brandy"/>
    <n v="14.05"/>
    <n v="17.989999999999998"/>
    <n v="1750"/>
    <n v="7432"/>
    <n v="104419.59999999999"/>
    <n v="7418"/>
    <n v="135315.81999999998"/>
    <n v="76885.929999999993"/>
    <n v="13632.76"/>
    <n v="123780.22"/>
    <n v="30896.219999999987"/>
    <n v="22.832673962290581"/>
    <x v="622"/>
    <n v="1.2958852552585911"/>
  </r>
  <r>
    <n v="3252"/>
    <x v="19"/>
    <x v="622"/>
    <s v="Barefoot Premium X-Dry"/>
    <n v="5.29"/>
    <n v="9.99"/>
    <n v="750"/>
    <n v="19737"/>
    <n v="104408.73"/>
    <n v="18801"/>
    <n v="150188.07"/>
    <n v="51681.21"/>
    <n v="2103.11"/>
    <n v="61966.91"/>
    <n v="45779.340000000011"/>
    <n v="30.481342492782552"/>
    <x v="623"/>
    <n v="1.4384627607289162"/>
  </r>
  <r>
    <n v="8004"/>
    <x v="12"/>
    <x v="623"/>
    <s v="Taaka Gin"/>
    <n v="6.86"/>
    <n v="8.99"/>
    <n v="1750"/>
    <n v="15217"/>
    <n v="104388.62"/>
    <n v="15134"/>
    <n v="137494.66"/>
    <n v="64501.07"/>
    <n v="27808.12"/>
    <n v="50293.62"/>
    <n v="33106.040000000008"/>
    <n v="24.078055104103687"/>
    <x v="624"/>
    <n v="1.3171422325537019"/>
  </r>
  <r>
    <n v="1485"/>
    <x v="24"/>
    <x v="624"/>
    <s v="Jeffersons Reserve Bourbon"/>
    <n v="37.590000000000003"/>
    <n v="49.99"/>
    <n v="750"/>
    <n v="2774"/>
    <n v="104274.66"/>
    <n v="2654"/>
    <n v="133278.46"/>
    <n v="110672.97"/>
    <n v="2093.42"/>
    <n v="8497.59"/>
    <n v="29003.799999999988"/>
    <n v="21.761806071288632"/>
    <x v="625"/>
    <n v="1.278148113837053"/>
  </r>
  <r>
    <n v="4425"/>
    <x v="1"/>
    <x v="625"/>
    <s v="Phillips Earthquake Ld Znfdl"/>
    <n v="16.100000000000001"/>
    <n v="25.99"/>
    <n v="750"/>
    <n v="6472"/>
    <n v="104199.2"/>
    <n v="6270"/>
    <n v="152217.69999999998"/>
    <n v="76975.59"/>
    <n v="697.95"/>
    <n v="144929.24"/>
    <n v="48018.499999999985"/>
    <n v="31.545937167622419"/>
    <x v="626"/>
    <n v="1.4608336724274273"/>
  </r>
  <r>
    <n v="1128"/>
    <x v="0"/>
    <x v="626"/>
    <s v="Sonoma-Cutrer Chard Sonoma"/>
    <n v="13.79"/>
    <n v="21.99"/>
    <n v="750"/>
    <n v="7540"/>
    <n v="103976.59999999999"/>
    <n v="8566"/>
    <n v="192344.34"/>
    <n v="77656.7"/>
    <n v="956.48"/>
    <n v="68601.679999999993"/>
    <n v="88367.74"/>
    <n v="45.942469635446514"/>
    <x v="627"/>
    <n v="1.8498810309242657"/>
  </r>
  <r>
    <n v="660"/>
    <x v="15"/>
    <x v="627"/>
    <s v="Mr Boston Dark Rum"/>
    <n v="8.39"/>
    <n v="13.49"/>
    <n v="1750"/>
    <n v="12391"/>
    <n v="103960.49"/>
    <n v="12257"/>
    <n v="130627.43000000001"/>
    <n v="75801.990000000005"/>
    <n v="22524.55"/>
    <n v="17932.330000000002"/>
    <n v="26666.940000000002"/>
    <n v="20.414502528297465"/>
    <x v="628"/>
    <n v="1.256510333877803"/>
  </r>
  <r>
    <n v="8004"/>
    <x v="12"/>
    <x v="628"/>
    <s v="Dr McGillicuddy's Butterscth"/>
    <n v="9.35"/>
    <n v="15.99"/>
    <n v="750"/>
    <n v="11108"/>
    <n v="103859.8"/>
    <n v="10338"/>
    <n v="145183.62"/>
    <n v="90032.99"/>
    <n v="8144.54"/>
    <n v="50293.62"/>
    <n v="41323.819999999992"/>
    <n v="28.463142054179386"/>
    <x v="629"/>
    <n v="1.3978807969974907"/>
  </r>
  <r>
    <n v="17035"/>
    <x v="2"/>
    <x v="629"/>
    <s v="Aberlour Glenlivet 12 Yr"/>
    <n v="29.76"/>
    <n v="39.99"/>
    <n v="750"/>
    <n v="3486"/>
    <n v="103743.36"/>
    <n v="3446"/>
    <n v="143989.54"/>
    <n v="112773.01000000001"/>
    <n v="2717.04"/>
    <n v="123780.22"/>
    <n v="40246.180000000008"/>
    <n v="27.950766423727728"/>
    <x v="630"/>
    <n v="1.3879398161000378"/>
  </r>
  <r>
    <n v="7239"/>
    <x v="17"/>
    <x v="630"/>
    <s v="Remy Martin VSOP Cognac"/>
    <n v="69.760000000000005"/>
    <n v="94.99"/>
    <n v="1750"/>
    <n v="1484"/>
    <n v="103523.84"/>
    <n v="1525"/>
    <n v="134109.75"/>
    <n v="87135.14"/>
    <n v="2802.94"/>
    <n v="16978.669999999998"/>
    <n v="30585.910000000003"/>
    <n v="22.806626662118155"/>
    <x v="631"/>
    <n v="1.2954479857006851"/>
  </r>
  <r>
    <n v="3252"/>
    <x v="19"/>
    <x v="631"/>
    <s v="Gascon Malbec Mendoza"/>
    <n v="6.12"/>
    <n v="10.99"/>
    <n v="750"/>
    <n v="16915"/>
    <n v="103519.8"/>
    <n v="17157"/>
    <n v="190040.43"/>
    <n v="80361.87"/>
    <n v="1914.77"/>
    <n v="61966.91"/>
    <n v="86520.62999999999"/>
    <n v="45.527485914444618"/>
    <x v="632"/>
    <n v="1.8357882260205294"/>
  </r>
  <r>
    <n v="2561"/>
    <x v="23"/>
    <x v="632"/>
    <s v="The Macallan Fine Oak 15 Yr"/>
    <n v="69.34"/>
    <n v="104.99"/>
    <n v="750"/>
    <n v="1492"/>
    <n v="103455.28"/>
    <n v="1387"/>
    <n v="156141.13"/>
    <n v="130573.40999999999"/>
    <n v="1094.07"/>
    <n v="9654.5"/>
    <n v="52685.850000000006"/>
    <n v="33.742454662650388"/>
    <x v="633"/>
    <n v="1.5092620695628103"/>
  </r>
  <r>
    <n v="3960"/>
    <x v="3"/>
    <x v="633"/>
    <s v="Baileys Irish Cream"/>
    <n v="1.43"/>
    <n v="1.99"/>
    <n v="50"/>
    <n v="72120"/>
    <n v="103131.6"/>
    <n v="72199"/>
    <n v="143676.01"/>
    <n v="30566.400000000001"/>
    <n v="3770.54"/>
    <n v="257032.07"/>
    <n v="40544.410000000003"/>
    <n v="28.219331814684999"/>
    <x v="634"/>
    <n v="1.3931327546552172"/>
  </r>
  <r>
    <n v="9552"/>
    <x v="14"/>
    <x v="634"/>
    <s v="Gold Crown Wh Rum"/>
    <n v="8.52"/>
    <n v="10.99"/>
    <n v="1750"/>
    <n v="12101"/>
    <n v="103100.52"/>
    <n v="11908"/>
    <n v="136024.92000000001"/>
    <n v="57256.3"/>
    <n v="21880.52"/>
    <n v="55551.82"/>
    <n v="32924.400000000009"/>
    <n v="24.204682494942841"/>
    <x v="635"/>
    <n v="1.3193427152452772"/>
  </r>
  <r>
    <n v="12546"/>
    <x v="5"/>
    <x v="635"/>
    <s v="Canadian Club 1858"/>
    <n v="7.8"/>
    <n v="9.99"/>
    <n v="750"/>
    <n v="13195"/>
    <n v="102921"/>
    <n v="13259"/>
    <n v="138305.41"/>
    <n v="89541.26"/>
    <n v="10446.06"/>
    <n v="123880.97"/>
    <n v="35384.410000000003"/>
    <n v="25.58425588702568"/>
    <x v="636"/>
    <n v="1.343801653695553"/>
  </r>
  <r>
    <n v="7245"/>
    <x v="9"/>
    <x v="636"/>
    <s v="Jose Cuervo Gold w/Marg Mix"/>
    <n v="11.9"/>
    <n v="14.99"/>
    <n v="750"/>
    <n v="8639"/>
    <n v="102804.1"/>
    <n v="8364"/>
    <n v="132660.35999999999"/>
    <n v="75569.459999999992"/>
    <n v="6588.56"/>
    <n v="38994.78"/>
    <n v="29856.25999999998"/>
    <n v="22.505788466125061"/>
    <x v="637"/>
    <n v="1.290418961889652"/>
  </r>
  <r>
    <n v="3960"/>
    <x v="3"/>
    <x v="637"/>
    <s v="Smirnoff Green Apple Vodka"/>
    <n v="0.72"/>
    <n v="0.99"/>
    <n v="50"/>
    <n v="142597"/>
    <n v="102669.84"/>
    <n v="142637"/>
    <n v="141210.63"/>
    <n v="19061.46"/>
    <n v="7477.77"/>
    <n v="257032.07"/>
    <n v="38540.790000000008"/>
    <n v="27.293122337886324"/>
    <x v="638"/>
    <n v="1.375385702364005"/>
  </r>
  <r>
    <n v="8673"/>
    <x v="26"/>
    <x v="638"/>
    <s v="Villa Maria Svgn Bl Pvt Bin"/>
    <n v="6.82"/>
    <n v="11.99"/>
    <n v="750"/>
    <n v="15052"/>
    <n v="102654.64"/>
    <n v="15192"/>
    <n v="171790.64"/>
    <n v="57499.03"/>
    <n v="1699.6100000000001"/>
    <n v="15919.7"/>
    <n v="69136.000000000015"/>
    <n v="40.244334615669402"/>
    <x v="639"/>
    <n v="1.6734814909486802"/>
  </r>
  <r>
    <n v="480"/>
    <x v="4"/>
    <x v="639"/>
    <s v="Bacardi 151 Proof"/>
    <n v="14.49"/>
    <n v="19.989999999999998"/>
    <n v="750"/>
    <n v="7071"/>
    <n v="102458.79"/>
    <n v="8065"/>
    <n v="161219.35"/>
    <n v="87396.28"/>
    <n v="6352.66"/>
    <n v="89286.27"/>
    <n v="58760.560000000012"/>
    <n v="36.447585230929178"/>
    <x v="640"/>
    <n v="1.5735043328151739"/>
  </r>
  <r>
    <n v="4425"/>
    <x v="1"/>
    <x v="640"/>
    <s v="Hess Select Cab Svgn"/>
    <n v="8.75"/>
    <n v="16.989999999999998"/>
    <n v="750"/>
    <n v="11674"/>
    <n v="102147.5"/>
    <n v="11436"/>
    <n v="176810.6"/>
    <n v="73191.75"/>
    <n v="1277.02"/>
    <n v="144929.24"/>
    <n v="74663.100000000006"/>
    <n v="42.227728428046731"/>
    <x v="641"/>
    <n v="1.730934188306126"/>
  </r>
  <r>
    <n v="480"/>
    <x v="4"/>
    <x v="641"/>
    <s v="Bacardi Dragon Berry Rum"/>
    <n v="15.14"/>
    <n v="19.989999999999998"/>
    <n v="1750"/>
    <n v="6734"/>
    <n v="101952.76000000001"/>
    <n v="6719"/>
    <n v="144216.81"/>
    <n v="98570.23"/>
    <n v="12349.37"/>
    <n v="89286.27"/>
    <n v="42264.049999999988"/>
    <n v="29.305911009957846"/>
    <x v="642"/>
    <n v="1.4145454228016974"/>
  </r>
  <r>
    <n v="2242"/>
    <x v="42"/>
    <x v="642"/>
    <s v="Bota Box Pnt Grigio Cal"/>
    <n v="11.4"/>
    <n v="17.989999999999998"/>
    <n v="3000"/>
    <n v="8938"/>
    <n v="101893.20000000001"/>
    <n v="8916"/>
    <n v="164562.84"/>
    <n v="110986.04"/>
    <n v="4012.2000000000003"/>
    <n v="7982.65"/>
    <n v="62669.639999999985"/>
    <n v="38.082497847023049"/>
    <x v="643"/>
    <n v="1.6150522311596847"/>
  </r>
  <r>
    <n v="11567"/>
    <x v="11"/>
    <x v="643"/>
    <s v="Wild Turkey 101"/>
    <n v="17.45"/>
    <n v="21.99"/>
    <n v="750"/>
    <n v="5833"/>
    <n v="101785.85"/>
    <n v="6556"/>
    <n v="149388.44"/>
    <n v="118749.95999999999"/>
    <n v="5169.62"/>
    <n v="20964.810000000001"/>
    <n v="47602.59"/>
    <n v="31.864975629975113"/>
    <x v="644"/>
    <n v="1.4676739448557927"/>
  </r>
  <r>
    <n v="9819"/>
    <x v="32"/>
    <x v="644"/>
    <s v="Beringer Classic Pnt Grigio"/>
    <n v="5.13"/>
    <n v="7.99"/>
    <n v="1500"/>
    <n v="19823"/>
    <n v="101691.99"/>
    <n v="20856"/>
    <n v="175543.44"/>
    <n v="66617.710000000006"/>
    <n v="4676.99"/>
    <n v="14836.57"/>
    <n v="73851.45"/>
    <n v="42.070185020870042"/>
    <x v="645"/>
    <n v="1.7262268149143309"/>
  </r>
  <r>
    <n v="1392"/>
    <x v="13"/>
    <x v="645"/>
    <s v="Ruffino Prosecco Sparkling"/>
    <n v="7.94"/>
    <n v="11.99"/>
    <n v="750"/>
    <n v="12807"/>
    <n v="101687.58"/>
    <n v="12449"/>
    <n v="145221.51"/>
    <n v="49553.94"/>
    <n v="1392.05"/>
    <n v="79528.990000000005"/>
    <n v="43533.930000000008"/>
    <n v="29.977604557341405"/>
    <x v="646"/>
    <n v="1.4281145249006812"/>
  </r>
  <r>
    <n v="7245"/>
    <x v="9"/>
    <x v="646"/>
    <s v="1800 Ultimate Margarita RTD"/>
    <n v="13.33"/>
    <n v="19.989999999999998"/>
    <n v="1750"/>
    <n v="7621"/>
    <n v="101587.93000000001"/>
    <n v="7568"/>
    <n v="149258.31999999998"/>
    <n v="102472.13999999998"/>
    <n v="13910.01"/>
    <n v="38994.78"/>
    <n v="47670.38999999997"/>
    <n v="31.938179392612735"/>
    <x v="647"/>
    <n v="1.4692524987958704"/>
  </r>
  <r>
    <n v="3960"/>
    <x v="3"/>
    <x v="647"/>
    <s v="Sambuca Romana"/>
    <n v="8.75"/>
    <n v="11.99"/>
    <n v="375"/>
    <n v="11608"/>
    <n v="101570"/>
    <n v="11583"/>
    <n v="138880.17000000001"/>
    <n v="86783.62"/>
    <n v="4542.84"/>
    <n v="257032.07"/>
    <n v="37310.170000000013"/>
    <n v="26.865008877797319"/>
    <x v="648"/>
    <n v="1.3673345476026386"/>
  </r>
  <r>
    <n v="4425"/>
    <x v="1"/>
    <x v="648"/>
    <s v="Silverado Cab Svgn Napa"/>
    <n v="27.51"/>
    <n v="44.99"/>
    <n v="750"/>
    <n v="3690"/>
    <n v="101511.90000000001"/>
    <n v="3811"/>
    <n v="173540.89"/>
    <n v="97413.67"/>
    <n v="423.36"/>
    <n v="144929.24"/>
    <n v="72028.990000000005"/>
    <n v="41.505486113388031"/>
    <x v="649"/>
    <n v="1.7095620316435807"/>
  </r>
  <r>
    <n v="9552"/>
    <x v="14"/>
    <x v="649"/>
    <s v="Jenkins Gin"/>
    <n v="7.36"/>
    <n v="9.49"/>
    <n v="1750"/>
    <n v="13791"/>
    <n v="101501.75999999999"/>
    <n v="13877"/>
    <n v="137664.73000000001"/>
    <n v="72666.430000000008"/>
    <n v="25499.42"/>
    <n v="55551.82"/>
    <n v="36162.970000000016"/>
    <n v="26.268870755784736"/>
    <x v="650"/>
    <n v="1.3562792408722766"/>
  </r>
  <r>
    <n v="9165"/>
    <x v="7"/>
    <x v="650"/>
    <s v="Spellbound Cab Svgn Cal"/>
    <n v="6.61"/>
    <n v="11.99"/>
    <n v="750"/>
    <n v="15313"/>
    <n v="101218.93"/>
    <n v="15571"/>
    <n v="181882.25"/>
    <n v="73815.070000000007"/>
    <n v="1738.54"/>
    <n v="68054.7"/>
    <n v="80663.320000000007"/>
    <n v="44.349198451195768"/>
    <x v="651"/>
    <n v="1.7969193114370998"/>
  </r>
  <r>
    <n v="3960"/>
    <x v="3"/>
    <x v="651"/>
    <s v="Ciroc Red Berry Vodka"/>
    <n v="8.6300000000000008"/>
    <n v="11.99"/>
    <n v="375"/>
    <n v="11709"/>
    <n v="101048.67"/>
    <n v="11372"/>
    <n v="140973.78"/>
    <n v="57469.450000000004"/>
    <n v="4467.1000000000004"/>
    <n v="257032.07"/>
    <n v="39925.11"/>
    <n v="28.320947342122771"/>
    <x v="652"/>
    <n v="1.3951077238324858"/>
  </r>
  <r>
    <n v="3960"/>
    <x v="3"/>
    <x v="652"/>
    <s v="Tanqueray Ten Gin"/>
    <n v="22.39"/>
    <n v="29.99"/>
    <n v="750"/>
    <n v="4503"/>
    <n v="100822.17"/>
    <n v="4479"/>
    <n v="130039.20999999999"/>
    <n v="90752.76"/>
    <n v="3529.94"/>
    <n v="257032.07"/>
    <n v="29217.039999999994"/>
    <n v="22.467869498745799"/>
    <x v="653"/>
    <n v="1.289787851223595"/>
  </r>
  <r>
    <n v="3960"/>
    <x v="3"/>
    <x v="653"/>
    <s v="Godiva Wh Chocolate Liqueur"/>
    <n v="16.66"/>
    <n v="23.99"/>
    <n v="750"/>
    <n v="6041"/>
    <n v="100643.06"/>
    <n v="5926"/>
    <n v="135768.74"/>
    <n v="87694.03"/>
    <n v="4669.71"/>
    <n v="257032.07"/>
    <n v="35125.679999999993"/>
    <n v="25.871699184952291"/>
    <x v="654"/>
    <n v="1.349012440599481"/>
  </r>
  <r>
    <n v="8673"/>
    <x v="26"/>
    <x v="654"/>
    <s v="Ch Ste Michelle Svgn Bl"/>
    <n v="5.26"/>
    <n v="8.99"/>
    <n v="750"/>
    <n v="19133"/>
    <n v="100639.58"/>
    <n v="18761"/>
    <n v="167048.26999999999"/>
    <n v="62789.880000000005"/>
    <n v="2096.44"/>
    <n v="15919.7"/>
    <n v="66408.689999999988"/>
    <n v="39.754192006897163"/>
    <x v="655"/>
    <n v="1.6598665256750871"/>
  </r>
  <r>
    <n v="1392"/>
    <x v="13"/>
    <x v="655"/>
    <s v="Ravenswood Vints Blend Znfdl"/>
    <n v="4.6500000000000004"/>
    <n v="7.99"/>
    <n v="750"/>
    <n v="21641"/>
    <n v="100630.65"/>
    <n v="21469"/>
    <n v="162565.51"/>
    <n v="57621.57"/>
    <n v="2400.88"/>
    <n v="79528.990000000005"/>
    <n v="61934.860000000015"/>
    <n v="38.098401069205892"/>
    <x v="656"/>
    <n v="1.6154671563783005"/>
  </r>
  <r>
    <n v="3960"/>
    <x v="3"/>
    <x v="656"/>
    <s v="Capt Morgan Long Isl Tea RTD"/>
    <n v="11.93"/>
    <n v="15.99"/>
    <n v="1750"/>
    <n v="8423"/>
    <n v="100486.39"/>
    <n v="8471"/>
    <n v="141149.29"/>
    <n v="92629.69"/>
    <n v="15568.94"/>
    <n v="257032.07"/>
    <n v="40662.900000000009"/>
    <n v="28.808433963784026"/>
    <x v="657"/>
    <n v="1.4046607704784699"/>
  </r>
  <r>
    <n v="9552"/>
    <x v="14"/>
    <x v="657"/>
    <s v="Klinker Brick Old Vine Znfdl"/>
    <n v="9.58"/>
    <n v="15.99"/>
    <n v="750"/>
    <n v="10488"/>
    <n v="100475.04"/>
    <n v="10249"/>
    <n v="164001.51"/>
    <n v="74397.66"/>
    <n v="1142.79"/>
    <n v="55551.82"/>
    <n v="63526.470000000016"/>
    <n v="38.735295790874133"/>
    <x v="658"/>
    <n v="1.6322612063652826"/>
  </r>
  <r>
    <n v="1392"/>
    <x v="13"/>
    <x v="658"/>
    <s v="Blackstone Merlot Cal"/>
    <n v="4.79"/>
    <n v="7.99"/>
    <n v="750"/>
    <n v="20960"/>
    <n v="100398.39999999999"/>
    <n v="21162"/>
    <n v="174141.38"/>
    <n v="58676.26"/>
    <n v="2366.46"/>
    <n v="79528.990000000005"/>
    <n v="73742.98000000001"/>
    <n v="42.34661514684219"/>
    <x v="659"/>
    <n v="1.7345035379049867"/>
  </r>
  <r>
    <n v="3664"/>
    <x v="20"/>
    <x v="659"/>
    <s v="Monkey Shoulder Scotch"/>
    <n v="23.07"/>
    <n v="29.99"/>
    <n v="750"/>
    <n v="4351"/>
    <n v="100377.56999999999"/>
    <n v="4157"/>
    <n v="128154.43"/>
    <n v="96571.75"/>
    <n v="3276.9900000000002"/>
    <n v="30234.420000000002"/>
    <n v="27776.86"/>
    <n v="21.674521902988449"/>
    <x v="660"/>
    <n v="1.2767237740463333"/>
  </r>
  <r>
    <n v="3960"/>
    <x v="3"/>
    <x v="660"/>
    <s v="Smirnoff Orange Vodka"/>
    <n v="13.23"/>
    <n v="22.99"/>
    <n v="1750"/>
    <n v="7586"/>
    <n v="100362.78"/>
    <n v="7533"/>
    <n v="155528.66999999998"/>
    <n v="104878.34999999999"/>
    <n v="13845.460000000001"/>
    <n v="257032.07"/>
    <n v="55165.889999999985"/>
    <n v="35.469916896993972"/>
    <x v="661"/>
    <n v="1.5496648259444386"/>
  </r>
  <r>
    <n v="653"/>
    <x v="38"/>
    <x v="661"/>
    <s v="Leese-Fitch Cab Svgn"/>
    <n v="6.8"/>
    <n v="9.99"/>
    <n v="750"/>
    <n v="14732"/>
    <n v="100177.59999999999"/>
    <n v="14488"/>
    <n v="153305.12"/>
    <n v="60658.37"/>
    <n v="1618.13"/>
    <n v="8014.9800000000005"/>
    <n v="53127.520000000004"/>
    <n v="34.654759084367178"/>
    <x v="662"/>
    <n v="1.5303333280094553"/>
  </r>
  <r>
    <n v="480"/>
    <x v="4"/>
    <x v="662"/>
    <s v="M &amp; R Sweet Vermouth"/>
    <n v="6.86"/>
    <n v="10.49"/>
    <n v="1500"/>
    <n v="14600"/>
    <n v="100156"/>
    <n v="14577"/>
    <n v="152912.73000000001"/>
    <n v="80552.710000000006"/>
    <n v="3258.32"/>
    <n v="89286.27"/>
    <n v="52756.73000000001"/>
    <n v="34.501202090891979"/>
    <x v="663"/>
    <n v="1.526745576900036"/>
  </r>
  <r>
    <n v="3960"/>
    <x v="3"/>
    <x v="663"/>
    <s v="Capt Morgan White"/>
    <n v="11.19"/>
    <n v="14.99"/>
    <n v="750"/>
    <n v="8942"/>
    <n v="100060.98"/>
    <n v="9035"/>
    <n v="129392.65"/>
    <n v="90922.58"/>
    <n v="7120.06"/>
    <n v="257032.07"/>
    <n v="29331.67"/>
    <n v="22.668729638043583"/>
    <x v="664"/>
    <n v="1.2931379444814552"/>
  </r>
  <r>
    <n v="3252"/>
    <x v="19"/>
    <x v="664"/>
    <s v="E &amp; J Brandy VS"/>
    <n v="7.4"/>
    <n v="9.99"/>
    <n v="750"/>
    <n v="13491"/>
    <n v="99833.4"/>
    <n v="13834"/>
    <n v="138201.66"/>
    <n v="81987.930000000008"/>
    <n v="10897.91"/>
    <n v="61966.91"/>
    <n v="38368.260000000009"/>
    <n v="27.762517469037647"/>
    <x v="665"/>
    <n v="1.3843228819212809"/>
  </r>
  <r>
    <n v="3960"/>
    <x v="3"/>
    <x v="665"/>
    <s v="Goldschlager Cinnamon Schna"/>
    <n v="1.45"/>
    <n v="1.99"/>
    <n v="50"/>
    <n v="68776"/>
    <n v="99725.2"/>
    <n v="67863"/>
    <n v="135047.37"/>
    <n v="29052.01"/>
    <n v="3547.4"/>
    <n v="257032.07"/>
    <n v="35322.17"/>
    <n v="26.155392733675598"/>
    <x v="666"/>
    <n v="1.3541950279367703"/>
  </r>
  <r>
    <n v="3960"/>
    <x v="3"/>
    <x v="666"/>
    <s v="Johnnie Walker Black Label"/>
    <n v="15.99"/>
    <n v="19.989999999999998"/>
    <n v="375"/>
    <n v="6235"/>
    <n v="99697.65"/>
    <n v="5932"/>
    <n v="118580.68"/>
    <n v="78620.67"/>
    <n v="2326.3000000000002"/>
    <n v="257032.07"/>
    <n v="18883.03"/>
    <n v="15.924204516283766"/>
    <x v="667"/>
    <n v="1.1894029598491038"/>
  </r>
  <r>
    <n v="480"/>
    <x v="4"/>
    <x v="667"/>
    <s v="Castillo Silver Label Rum"/>
    <n v="7.87"/>
    <n v="9.99"/>
    <n v="1750"/>
    <n v="12637"/>
    <n v="99453.19"/>
    <n v="12287"/>
    <n v="153199.13"/>
    <n v="60793.65"/>
    <n v="22576.66"/>
    <n v="89286.27"/>
    <n v="53745.94"/>
    <n v="35.082405494078202"/>
    <x v="668"/>
    <n v="1.5404144402004603"/>
  </r>
  <r>
    <n v="2242"/>
    <x v="42"/>
    <x v="668"/>
    <s v="Bota Box Chard Cal"/>
    <n v="11.56"/>
    <n v="17.989999999999998"/>
    <n v="3000"/>
    <n v="8600"/>
    <n v="99416"/>
    <n v="8498"/>
    <n v="156711.01999999999"/>
    <n v="106342.51999999999"/>
    <n v="3824.1"/>
    <n v="7982.65"/>
    <n v="57295.01999999999"/>
    <n v="36.560938726580936"/>
    <x v="669"/>
    <n v="1.5763158847670393"/>
  </r>
  <r>
    <n v="17035"/>
    <x v="2"/>
    <x v="669"/>
    <s v="Absolut 80 Proof"/>
    <n v="1.46"/>
    <n v="1.99"/>
    <n v="50"/>
    <n v="67966"/>
    <n v="99230.36"/>
    <n v="67505"/>
    <n v="134334.95000000001"/>
    <n v="29832.09"/>
    <n v="3530.07"/>
    <n v="123780.22"/>
    <n v="35104.590000000011"/>
    <n v="26.132134638081904"/>
    <x v="670"/>
    <n v="1.3537686449993733"/>
  </r>
  <r>
    <n v="3960"/>
    <x v="3"/>
    <x v="670"/>
    <s v="Smirnoff Blueberry Vodka"/>
    <n v="8.7899999999999991"/>
    <n v="10.99"/>
    <n v="750"/>
    <n v="11259"/>
    <n v="98966.61"/>
    <n v="11091"/>
    <n v="130426.09"/>
    <n v="80804.490000000005"/>
    <n v="8737.17"/>
    <n v="257032.07"/>
    <n v="31459.479999999996"/>
    <n v="24.12054213999668"/>
    <x v="671"/>
    <n v="1.3178797374185092"/>
  </r>
  <r>
    <n v="12546"/>
    <x v="5"/>
    <x v="671"/>
    <s v="Hornitos Black Barrel"/>
    <n v="18.239999999999998"/>
    <n v="24.99"/>
    <n v="750"/>
    <n v="5401"/>
    <n v="98514.240000000005"/>
    <n v="4266"/>
    <n v="113048.34"/>
    <n v="85767.76999999999"/>
    <n v="3362.76"/>
    <n v="123880.97"/>
    <n v="14534.099999999991"/>
    <n v="12.856535531614169"/>
    <x v="672"/>
    <n v="1.147532986094193"/>
  </r>
  <r>
    <n v="3960"/>
    <x v="3"/>
    <x v="672"/>
    <s v="Smirnoff Strawberry Vodka"/>
    <n v="8.7899999999999991"/>
    <n v="10.99"/>
    <n v="750"/>
    <n v="11206"/>
    <n v="98500.74"/>
    <n v="11132"/>
    <n v="131052.68000000001"/>
    <n v="85394.69"/>
    <n v="8770.130000000001"/>
    <n v="257032.07"/>
    <n v="32551.940000000002"/>
    <n v="24.838820541479961"/>
    <x v="673"/>
    <n v="1.3304740654740259"/>
  </r>
  <r>
    <n v="1128"/>
    <x v="0"/>
    <x v="673"/>
    <s v="Early Times"/>
    <n v="13.59"/>
    <n v="16.989999999999998"/>
    <n v="1750"/>
    <n v="7246"/>
    <n v="98473.14"/>
    <n v="7149"/>
    <n v="130518.51"/>
    <n v="77626.67"/>
    <n v="13138.73"/>
    <n v="68601.679999999993"/>
    <n v="32045.369999999995"/>
    <n v="24.55235659677696"/>
    <x v="674"/>
    <n v="1.3254224451459555"/>
  </r>
  <r>
    <n v="1485"/>
    <x v="24"/>
    <x v="674"/>
    <s v="Boru Original Irish Vodka"/>
    <n v="13.13"/>
    <n v="17.989999999999998"/>
    <n v="1750"/>
    <n v="7467"/>
    <n v="98041.71"/>
    <n v="7573"/>
    <n v="136991.26999999999"/>
    <n v="95707.159999999989"/>
    <n v="13919.85"/>
    <n v="8497.59"/>
    <n v="38949.559999999983"/>
    <n v="28.43214753757665"/>
    <x v="675"/>
    <n v="1.397275404519158"/>
  </r>
  <r>
    <n v="7245"/>
    <x v="9"/>
    <x v="675"/>
    <s v="Three Olives Vodka"/>
    <n v="9.5500000000000007"/>
    <n v="12.99"/>
    <n v="750"/>
    <n v="10260"/>
    <n v="97983"/>
    <n v="10975"/>
    <n v="146252.25"/>
    <n v="102478.33"/>
    <n v="8647.85"/>
    <n v="38994.78"/>
    <n v="48269.25"/>
    <n v="33.004107629113399"/>
    <x v="676"/>
    <n v="1.4926288233673188"/>
  </r>
  <r>
    <n v="12546"/>
    <x v="5"/>
    <x v="676"/>
    <s v="DeKuyper Buttershots Schnpps"/>
    <n v="7.35"/>
    <n v="9.99"/>
    <n v="750"/>
    <n v="13328"/>
    <n v="97960.8"/>
    <n v="13233"/>
    <n v="138526.67000000001"/>
    <n v="89107.86"/>
    <n v="10424.960000000001"/>
    <n v="123880.97"/>
    <n v="40565.87000000001"/>
    <n v="29.283797841960691"/>
    <x v="677"/>
    <n v="1.4141030902156781"/>
  </r>
  <r>
    <n v="480"/>
    <x v="4"/>
    <x v="677"/>
    <s v="Bacardi Limon Rum"/>
    <n v="7.99"/>
    <n v="11.99"/>
    <n v="750"/>
    <n v="12250"/>
    <n v="97877.5"/>
    <n v="11778"/>
    <n v="133890.22"/>
    <n v="77062.16"/>
    <n v="9279.49"/>
    <n v="89286.27"/>
    <n v="36012.720000000001"/>
    <n v="26.897199810411841"/>
    <x v="678"/>
    <n v="1.367936655513269"/>
  </r>
  <r>
    <n v="4425"/>
    <x v="1"/>
    <x v="678"/>
    <s v="Rodney Strong Cab Svgn"/>
    <n v="10.32"/>
    <n v="15.99"/>
    <n v="750"/>
    <n v="9476"/>
    <n v="97792.320000000007"/>
    <n v="9701"/>
    <n v="172021.99"/>
    <n v="81147.459999999992"/>
    <n v="1080.96"/>
    <n v="144929.24"/>
    <n v="74229.669999999984"/>
    <n v="43.151268044277359"/>
    <x v="679"/>
    <n v="1.7590541874862973"/>
  </r>
  <r>
    <n v="7245"/>
    <x v="9"/>
    <x v="679"/>
    <s v="Jose Cuervo Especial"/>
    <n v="1.1200000000000001"/>
    <n v="1.49"/>
    <n v="50"/>
    <n v="87230"/>
    <n v="97697.600000000006"/>
    <n v="85075"/>
    <n v="126761.75"/>
    <n v="24398.75"/>
    <n v="4453.1400000000003"/>
    <n v="38994.78"/>
    <n v="29064.149999999994"/>
    <n v="22.928170366849617"/>
    <x v="680"/>
    <n v="1.2974909311999474"/>
  </r>
  <r>
    <n v="9815"/>
    <x v="29"/>
    <x v="680"/>
    <s v="Almaden Merlot Cal B/B"/>
    <n v="10.8"/>
    <n v="17.989999999999998"/>
    <n v="5000"/>
    <n v="9005"/>
    <n v="97254"/>
    <n v="8961"/>
    <n v="148332.38999999998"/>
    <n v="100961.23"/>
    <n v="6720.75"/>
    <n v="27100.41"/>
    <n v="51078.389999999985"/>
    <n v="34.435088654608741"/>
    <x v="681"/>
    <n v="1.5252060583626379"/>
  </r>
  <r>
    <n v="7245"/>
    <x v="9"/>
    <x v="681"/>
    <s v="Three Olives Cherry Vodka"/>
    <n v="9.35"/>
    <n v="12.99"/>
    <n v="750"/>
    <n v="10398"/>
    <n v="97221.3"/>
    <n v="10437"/>
    <n v="137643.63"/>
    <n v="81629.27"/>
    <n v="8220.89"/>
    <n v="38994.78"/>
    <n v="40422.33"/>
    <n v="29.367381549004484"/>
    <x v="682"/>
    <n v="1.4157764810797633"/>
  </r>
  <r>
    <n v="660"/>
    <x v="15"/>
    <x v="682"/>
    <s v="Fleischmanns Royal Traveler"/>
    <n v="3.84"/>
    <n v="5.99"/>
    <n v="750"/>
    <n v="25265"/>
    <n v="97017.600000000006"/>
    <n v="25125"/>
    <n v="132453.75"/>
    <n v="66755.48"/>
    <n v="19781.91"/>
    <n v="17932.330000000002"/>
    <n v="35436.149999999994"/>
    <n v="26.753602672631011"/>
    <x v="683"/>
    <n v="1.365254860973679"/>
  </r>
  <r>
    <n v="8112"/>
    <x v="10"/>
    <x v="683"/>
    <s v="Veuve Clicquot Brut Yellow"/>
    <n v="16.440000000000001"/>
    <n v="24.99"/>
    <n v="375"/>
    <n v="5899"/>
    <n v="96979.56"/>
    <n v="5692"/>
    <n v="142243.07999999999"/>
    <n v="72071.159999999989"/>
    <n v="325.66000000000003"/>
    <n v="48347.26"/>
    <n v="45263.51999999999"/>
    <n v="31.821245715433044"/>
    <x v="684"/>
    <n v="1.4667325774627147"/>
  </r>
  <r>
    <n v="12546"/>
    <x v="5"/>
    <x v="684"/>
    <s v="Jim Beam Apple"/>
    <n v="20.28"/>
    <n v="27.99"/>
    <n v="1750"/>
    <n v="4777"/>
    <n v="96877.560000000012"/>
    <n v="4031"/>
    <n v="99189.689999999988"/>
    <n v="73433.209999999992"/>
    <n v="7409.91"/>
    <n v="123880.97"/>
    <n v="2312.1299999999756"/>
    <n v="2.3310184758113226"/>
    <x v="685"/>
    <n v="1.0238665176951192"/>
  </r>
  <r>
    <n v="3960"/>
    <x v="3"/>
    <x v="685"/>
    <s v="Crown Royal Shot Glass VAP"/>
    <n v="17.55"/>
    <n v="22.99"/>
    <n v="750"/>
    <n v="5495"/>
    <n v="96437.25"/>
    <n v="5494"/>
    <n v="122173.06"/>
    <n v="60894.759999999995"/>
    <n v="4326.58"/>
    <n v="257032.07"/>
    <n v="25735.809999999998"/>
    <n v="21.065044945260436"/>
    <x v="686"/>
    <n v="1.2668658635537615"/>
  </r>
  <r>
    <n v="2496"/>
    <x v="43"/>
    <x v="686"/>
    <s v="Duggans Dew O Kirkintilloch"/>
    <n v="17.45"/>
    <n v="21.99"/>
    <n v="1750"/>
    <n v="5526"/>
    <n v="96428.7"/>
    <n v="5007"/>
    <n v="109021.93"/>
    <n v="76770.76999999999"/>
    <n v="9204.2199999999993"/>
    <n v="939.27"/>
    <n v="12593.229999999996"/>
    <n v="11.551098022205254"/>
    <x v="687"/>
    <n v="1.1305962851308791"/>
  </r>
  <r>
    <n v="8664"/>
    <x v="8"/>
    <x v="687"/>
    <s v="Stolichnaya Vanil"/>
    <n v="12.77"/>
    <n v="16.989999999999998"/>
    <n v="750"/>
    <n v="7541"/>
    <n v="96298.57"/>
    <n v="7506"/>
    <n v="135817.94"/>
    <n v="90804.03"/>
    <n v="5914.27"/>
    <n v="18544.490000000002"/>
    <n v="39519.369999999995"/>
    <n v="29.0973121812921"/>
    <x v="688"/>
    <n v="1.4103837679001878"/>
  </r>
  <r>
    <n v="12546"/>
    <x v="5"/>
    <x v="688"/>
    <s v="Courvoisier VS Cognac"/>
    <n v="8.6300000000000008"/>
    <n v="13.49"/>
    <n v="375"/>
    <n v="11158"/>
    <n v="96293.540000000008"/>
    <n v="10896"/>
    <n v="133127.04000000001"/>
    <n v="69215.39"/>
    <n v="4276.8900000000003"/>
    <n v="123880.97"/>
    <n v="36833.5"/>
    <n v="27.667932825667872"/>
    <x v="689"/>
    <n v="1.382512679459079"/>
  </r>
  <r>
    <n v="3960"/>
    <x v="3"/>
    <x v="689"/>
    <s v="Bulleit 95 Rye"/>
    <n v="10.07"/>
    <n v="14.99"/>
    <n v="375"/>
    <n v="9542"/>
    <n v="96087.94"/>
    <n v="9104"/>
    <n v="131243.96"/>
    <n v="86686.37"/>
    <n v="3570.25"/>
    <n v="257032.07"/>
    <n v="35156.01999999999"/>
    <n v="26.786771749343735"/>
    <x v="690"/>
    <n v="1.3658733863999997"/>
  </r>
  <r>
    <n v="4425"/>
    <x v="1"/>
    <x v="690"/>
    <s v="Castello Del Poggio Moscato"/>
    <n v="7.09"/>
    <n v="10.49"/>
    <n v="750"/>
    <n v="13546"/>
    <n v="96041.14"/>
    <n v="13022"/>
    <n v="130455.78"/>
    <n v="57271.340000000004"/>
    <n v="1452.39"/>
    <n v="144929.24"/>
    <n v="34414.639999999999"/>
    <n v="26.380310630927966"/>
    <x v="691"/>
    <n v="1.3583322730238312"/>
  </r>
  <r>
    <n v="8004"/>
    <x v="12"/>
    <x v="691"/>
    <s v="Fireball Cinnamon Whisky"/>
    <n v="12.97"/>
    <n v="16.989999999999998"/>
    <n v="1000"/>
    <n v="7402"/>
    <n v="96003.939999999988"/>
    <n v="6389"/>
    <n v="114938.10999999999"/>
    <n v="62803.09"/>
    <n v="6708.45"/>
    <n v="50293.62"/>
    <n v="18934.169999999998"/>
    <n v="16.47336118542405"/>
    <x v="692"/>
    <n v="1.1972228431458125"/>
  </r>
  <r>
    <n v="6785"/>
    <x v="16"/>
    <x v="692"/>
    <s v="Cavit Prosecco Lunetta"/>
    <n v="6.89"/>
    <n v="9.99"/>
    <n v="750"/>
    <n v="13908"/>
    <n v="95826.12000000001"/>
    <n v="14860"/>
    <n v="151205.4"/>
    <n v="50648.21"/>
    <n v="1661.66"/>
    <n v="13605.41"/>
    <n v="55379.279999999984"/>
    <n v="36.625199893654582"/>
    <x v="693"/>
    <n v="1.577914247180205"/>
  </r>
  <r>
    <n v="1392"/>
    <x v="13"/>
    <x v="693"/>
    <s v="Nobilo Svgn Bl MarlborougH"/>
    <n v="6.49"/>
    <n v="11.99"/>
    <n v="750"/>
    <n v="14753"/>
    <n v="95746.97"/>
    <n v="14617"/>
    <n v="157501.82999999999"/>
    <n v="58512.41"/>
    <n v="1633.1200000000001"/>
    <n v="79528.990000000005"/>
    <n v="61754.859999999986"/>
    <n v="39.208979349636756"/>
    <x v="694"/>
    <n v="1.6449797836944604"/>
  </r>
  <r>
    <n v="8112"/>
    <x v="10"/>
    <x v="694"/>
    <s v="Glenmorangie Quinta Ruban"/>
    <n v="39.67"/>
    <n v="54.99"/>
    <n v="750"/>
    <n v="2410"/>
    <n v="95604.7"/>
    <n v="2300"/>
    <n v="122300"/>
    <n v="102183.81"/>
    <n v="1814.2"/>
    <n v="48347.26"/>
    <n v="26695.300000000003"/>
    <n v="21.827718724448079"/>
    <x v="695"/>
    <n v="1.2792258121201154"/>
  </r>
  <r>
    <n v="3960"/>
    <x v="3"/>
    <x v="695"/>
    <s v="Crown Royal Black"/>
    <n v="21.53"/>
    <n v="29.99"/>
    <n v="750"/>
    <n v="4429"/>
    <n v="95356.37000000001"/>
    <n v="4262"/>
    <n v="122377.37999999999"/>
    <n v="95100.93"/>
    <n v="3360.52"/>
    <n v="257032.07"/>
    <n v="27021.00999999998"/>
    <n v="22.080069045439593"/>
    <x v="696"/>
    <n v="1.2833686936698616"/>
  </r>
  <r>
    <n v="98450"/>
    <x v="44"/>
    <x v="696"/>
    <s v="Don Q Cristal Rum"/>
    <n v="12.68"/>
    <n v="19.989999999999998"/>
    <n v="1750"/>
    <n v="7518"/>
    <n v="95328.24"/>
    <n v="7799"/>
    <n v="132505.00999999998"/>
    <n v="83811.67"/>
    <n v="14334.04"/>
    <n v="856.02"/>
    <n v="37176.769999999975"/>
    <n v="28.056878754999516"/>
    <x v="697"/>
    <n v="1.3899869545477812"/>
  </r>
  <r>
    <n v="1587"/>
    <x v="41"/>
    <x v="697"/>
    <s v="La Vieille Ferme Rose Vntoux"/>
    <n v="4.6900000000000004"/>
    <n v="6.99"/>
    <n v="750"/>
    <n v="20314"/>
    <n v="95272.66"/>
    <n v="19987"/>
    <n v="145815.63"/>
    <n v="46506.69"/>
    <n v="2236.41"/>
    <n v="6070.09"/>
    <n v="50542.97"/>
    <n v="34.662244369825103"/>
    <x v="698"/>
    <n v="1.5305086474965641"/>
  </r>
  <r>
    <n v="1392"/>
    <x v="13"/>
    <x v="698"/>
    <s v="R M Woodbridge Chard Cal"/>
    <n v="3.18"/>
    <n v="7.99"/>
    <n v="750"/>
    <n v="29951"/>
    <n v="95244.18"/>
    <n v="29537"/>
    <n v="171189.35"/>
    <n v="43943.590000000004"/>
    <n v="3309.59"/>
    <n v="79528.990000000005"/>
    <n v="75945.170000000013"/>
    <n v="44.363256242283775"/>
    <x v="699"/>
    <n v="1.7973733408172554"/>
  </r>
  <r>
    <n v="8892"/>
    <x v="27"/>
    <x v="699"/>
    <s v="Seaglass Svgn Bl Snt Barbara"/>
    <n v="6.12"/>
    <n v="8.99"/>
    <n v="750"/>
    <n v="15556"/>
    <n v="95202.72"/>
    <n v="15576"/>
    <n v="145958.24"/>
    <n v="65577.02"/>
    <n v="1737.14"/>
    <n v="11595.97"/>
    <n v="50755.51999999999"/>
    <n v="34.77400111155081"/>
    <x v="700"/>
    <n v="1.5331309861735041"/>
  </r>
  <r>
    <n v="17035"/>
    <x v="2"/>
    <x v="700"/>
    <s v="Martell Cordon Bleu"/>
    <n v="79.989999999999995"/>
    <n v="104.99"/>
    <n v="750"/>
    <n v="1190"/>
    <n v="95188.1"/>
    <n v="999"/>
    <n v="110015.01"/>
    <n v="52445.29"/>
    <n v="786.81000000000006"/>
    <n v="123780.22"/>
    <n v="14826.909999999989"/>
    <n v="13.477170069793193"/>
    <x v="701"/>
    <n v="1.1557643234816115"/>
  </r>
  <r>
    <n v="4425"/>
    <x v="1"/>
    <x v="701"/>
    <s v="Yellow Tail Moscato"/>
    <n v="5.93"/>
    <n v="9.99"/>
    <n v="1500"/>
    <n v="16029"/>
    <n v="95051.97"/>
    <n v="15732"/>
    <n v="154020.91999999998"/>
    <n v="69332.239999999991"/>
    <n v="3523.2200000000003"/>
    <n v="144929.24"/>
    <n v="58968.949999999983"/>
    <n v="38.286325000525892"/>
    <x v="702"/>
    <n v="1.6203864054579824"/>
  </r>
  <r>
    <n v="1590"/>
    <x v="33"/>
    <x v="702"/>
    <s v="Sterling Cab Svgn"/>
    <n v="11.45"/>
    <n v="18.989999999999998"/>
    <n v="750"/>
    <n v="8288"/>
    <n v="94897.600000000006"/>
    <n v="8484"/>
    <n v="162549"/>
    <n v="74429.87"/>
    <n v="945.71"/>
    <n v="7259.75"/>
    <n v="67651.399999999994"/>
    <n v="41.619081015570686"/>
    <x v="703"/>
    <n v="1.7128884186744449"/>
  </r>
  <r>
    <n v="9165"/>
    <x v="7"/>
    <x v="703"/>
    <s v="Bonterra Mendocino Org Chard"/>
    <n v="6.74"/>
    <n v="11.99"/>
    <n v="750"/>
    <n v="14077"/>
    <n v="94878.98"/>
    <n v="13263"/>
    <n v="148890.37"/>
    <n v="63013.5"/>
    <n v="1479.54"/>
    <n v="68054.7"/>
    <n v="54011.39"/>
    <n v="36.275945851971485"/>
    <x v="704"/>
    <n v="1.5692661324984734"/>
  </r>
  <r>
    <n v="8112"/>
    <x v="10"/>
    <x v="704"/>
    <s v="Dom Chandon Blanc de Noir C"/>
    <n v="10.36"/>
    <n v="13.99"/>
    <n v="750"/>
    <n v="9153"/>
    <n v="94825.08"/>
    <n v="9247"/>
    <n v="139587.53"/>
    <n v="53285.14"/>
    <n v="7281.44"/>
    <n v="48347.26"/>
    <n v="44762.45"/>
    <n v="32.067656759883924"/>
    <x v="705"/>
    <n v="1.472052857746073"/>
  </r>
  <r>
    <n v="9815"/>
    <x v="29"/>
    <x v="705"/>
    <s v="Cupcake Pnt Nr"/>
    <n v="4.5999999999999996"/>
    <n v="6.99"/>
    <n v="750"/>
    <n v="20592"/>
    <n v="94723.199999999997"/>
    <n v="18940"/>
    <n v="142812.6"/>
    <n v="53676.380000000005"/>
    <n v="2115.77"/>
    <n v="27100.41"/>
    <n v="48089.400000000009"/>
    <n v="33.673079266115181"/>
    <x v="706"/>
    <n v="1.5076834397486572"/>
  </r>
  <r>
    <n v="1392"/>
    <x v="13"/>
    <x v="706"/>
    <s v="Cooks Brut"/>
    <n v="4.5999999999999996"/>
    <n v="6.99"/>
    <n v="750"/>
    <n v="20550"/>
    <n v="94530"/>
    <n v="19968"/>
    <n v="147959.32"/>
    <n v="42587.75"/>
    <n v="2236.23"/>
    <n v="79528.990000000005"/>
    <n v="53429.320000000007"/>
    <n v="36.110817486860583"/>
    <x v="707"/>
    <n v="1.5652101978207977"/>
  </r>
  <r>
    <n v="9552"/>
    <x v="14"/>
    <x v="707"/>
    <s v="Smoking Loon Pnt Nr"/>
    <n v="4.59"/>
    <n v="6.79"/>
    <n v="750"/>
    <n v="20576"/>
    <n v="94443.839999999997"/>
    <n v="18799"/>
    <n v="143160.21"/>
    <n v="48802.200000000004"/>
    <n v="2102.4900000000002"/>
    <n v="55551.82"/>
    <n v="48716.369999999995"/>
    <n v="34.029266931083711"/>
    <x v="708"/>
    <n v="1.5158236895069068"/>
  </r>
  <r>
    <n v="9819"/>
    <x v="32"/>
    <x v="708"/>
    <s v="Beringer Knights Vly Cab Svg"/>
    <n v="16.52"/>
    <n v="31.99"/>
    <n v="750"/>
    <n v="5682"/>
    <n v="93866.64"/>
    <n v="4961"/>
    <n v="137281.10999999999"/>
    <n v="66637.45"/>
    <n v="552.66999999999996"/>
    <n v="14836.57"/>
    <n v="43414.469999999987"/>
    <n v="31.624503910261208"/>
    <x v="709"/>
    <n v="1.4625122407705229"/>
  </r>
  <r>
    <n v="17035"/>
    <x v="2"/>
    <x v="709"/>
    <s v="Olmeca Altos Plata Tequila"/>
    <n v="22.38"/>
    <n v="34.99"/>
    <n v="1750"/>
    <n v="4187"/>
    <n v="93705.06"/>
    <n v="4162"/>
    <n v="146813.38"/>
    <n v="111210.49"/>
    <n v="7651.02"/>
    <n v="123780.22"/>
    <n v="53108.320000000007"/>
    <n v="36.174032639259451"/>
    <x v="710"/>
    <n v="1.5667604289458863"/>
  </r>
  <r>
    <n v="3924"/>
    <x v="21"/>
    <x v="710"/>
    <s v="Deep Eddy Ruby Red Vodka"/>
    <n v="21.05"/>
    <n v="27.99"/>
    <n v="1750"/>
    <n v="4447"/>
    <n v="93609.35"/>
    <n v="3875"/>
    <n v="100757.25"/>
    <n v="67247.19"/>
    <n v="7121.9800000000005"/>
    <n v="14069.87"/>
    <n v="7147.8999999999942"/>
    <n v="7.0941793270459392"/>
    <x v="711"/>
    <n v="1.0763588252669203"/>
  </r>
  <r>
    <n v="4425"/>
    <x v="1"/>
    <x v="711"/>
    <s v="Layer Cake Malbec Mendoza"/>
    <n v="7.81"/>
    <n v="14.99"/>
    <n v="750"/>
    <n v="11985"/>
    <n v="93602.85"/>
    <n v="12944"/>
    <n v="178565.6"/>
    <n v="80862.05"/>
    <n v="1443.76"/>
    <n v="144929.24"/>
    <n v="84962.75"/>
    <n v="47.580693033820623"/>
    <x v="712"/>
    <n v="1.9076940499140784"/>
  </r>
  <r>
    <n v="17035"/>
    <x v="2"/>
    <x v="712"/>
    <s v="Kahlua"/>
    <n v="1.55"/>
    <n v="1.99"/>
    <n v="50"/>
    <n v="60365"/>
    <n v="93565.75"/>
    <n v="59842"/>
    <n v="119085.58"/>
    <n v="31366.38"/>
    <n v="3118.9900000000002"/>
    <n v="123780.22"/>
    <n v="25519.83"/>
    <n v="21.429823829215934"/>
    <x v="713"/>
    <n v="1.2727475598709999"/>
  </r>
  <r>
    <n v="6213"/>
    <x v="28"/>
    <x v="713"/>
    <s v="Casamigos Blanco"/>
    <n v="33.33"/>
    <n v="46.99"/>
    <n v="750"/>
    <n v="2803"/>
    <n v="93423.989999999991"/>
    <n v="2907"/>
    <n v="144663.93"/>
    <n v="107728.40000000001"/>
    <n v="2291.86"/>
    <n v="9621.58"/>
    <n v="51239.94"/>
    <n v="35.419983405676867"/>
    <x v="714"/>
    <n v="1.5484666197622261"/>
  </r>
  <r>
    <n v="3960"/>
    <x v="3"/>
    <x v="714"/>
    <s v="Yukon Jack"/>
    <n v="18.829999999999998"/>
    <n v="25.99"/>
    <n v="1750"/>
    <n v="4944"/>
    <n v="93095.52"/>
    <n v="4910"/>
    <n v="127610.9"/>
    <n v="87716.25"/>
    <n v="9025.26"/>
    <n v="257032.07"/>
    <n v="34515.37999999999"/>
    <n v="27.047360374388074"/>
    <x v="715"/>
    <n v="1.3707523197679115"/>
  </r>
  <r>
    <n v="3960"/>
    <x v="3"/>
    <x v="715"/>
    <s v="Crown Royal Maple Whisky"/>
    <n v="16.79"/>
    <n v="22.99"/>
    <n v="750"/>
    <n v="5543"/>
    <n v="93066.97"/>
    <n v="6614"/>
    <n v="157718.85999999999"/>
    <n v="107038.31"/>
    <n v="5213.1900000000005"/>
    <n v="257032.07"/>
    <n v="64651.889999999985"/>
    <n v="40.991857283269731"/>
    <x v="716"/>
    <n v="1.6946813676216168"/>
  </r>
  <r>
    <n v="3924"/>
    <x v="21"/>
    <x v="716"/>
    <s v="Evan Williams Honey Reserve"/>
    <n v="15.5"/>
    <n v="24.99"/>
    <n v="1750"/>
    <n v="6003"/>
    <n v="93046.5"/>
    <n v="5537"/>
    <n v="117859.62999999999"/>
    <n v="83491.11"/>
    <n v="10177.719999999999"/>
    <n v="14069.87"/>
    <n v="24813.12999999999"/>
    <n v="21.05312056384361"/>
    <x v="717"/>
    <n v="1.2666745122062624"/>
  </r>
  <r>
    <n v="17035"/>
    <x v="2"/>
    <x v="717"/>
    <s v="Plymouth Gin"/>
    <n v="21.96"/>
    <n v="29.99"/>
    <n v="750"/>
    <n v="4226"/>
    <n v="92802.959999999992"/>
    <n v="4142"/>
    <n v="124822.58"/>
    <n v="84819.87999999999"/>
    <n v="3264.34"/>
    <n v="123780.22"/>
    <n v="32019.62000000001"/>
    <n v="25.652105572565485"/>
    <x v="718"/>
    <n v="1.3450280034171325"/>
  </r>
  <r>
    <n v="1128"/>
    <x v="0"/>
    <x v="718"/>
    <s v="Southern Comfort"/>
    <n v="10.76"/>
    <n v="13.99"/>
    <n v="750"/>
    <n v="8616"/>
    <n v="92708.160000000003"/>
    <n v="8010"/>
    <n v="115819.9"/>
    <n v="65972.66"/>
    <n v="6309.77"/>
    <n v="68601.679999999993"/>
    <n v="23111.739999999991"/>
    <n v="19.954895488599103"/>
    <x v="719"/>
    <n v="1.2492956391325207"/>
  </r>
  <r>
    <n v="516"/>
    <x v="40"/>
    <x v="719"/>
    <s v="Banfi Pnt Grigio San Angelo"/>
    <n v="8.58"/>
    <n v="14.99"/>
    <n v="750"/>
    <n v="10798"/>
    <n v="92646.84"/>
    <n v="10202"/>
    <n v="156530.98000000001"/>
    <n v="71506.63"/>
    <n v="1137.06"/>
    <n v="8510.41"/>
    <n v="63884.140000000014"/>
    <n v="40.812457700066787"/>
    <x v="720"/>
    <n v="1.689544727051673"/>
  </r>
  <r>
    <n v="4425"/>
    <x v="1"/>
    <x v="720"/>
    <s v="Seghesio Znfdl Sonoma"/>
    <n v="11.45"/>
    <n v="19.989999999999998"/>
    <n v="750"/>
    <n v="8085"/>
    <n v="92573.25"/>
    <n v="7099"/>
    <n v="148531.85"/>
    <n v="70874.509999999995"/>
    <n v="790.82"/>
    <n v="144929.24"/>
    <n v="55958.600000000006"/>
    <n v="37.674478571430981"/>
    <x v="721"/>
    <n v="1.6044791556956248"/>
  </r>
  <r>
    <n v="660"/>
    <x v="15"/>
    <x v="721"/>
    <s v="Lauders Scotch"/>
    <n v="10.06"/>
    <n v="14.99"/>
    <n v="1750"/>
    <n v="9191"/>
    <n v="92461.459999999992"/>
    <n v="9159"/>
    <n v="137384.41"/>
    <n v="79631.069999999992"/>
    <n v="16831.57"/>
    <n v="17932.330000000002"/>
    <n v="44922.950000000012"/>
    <n v="32.698724695181944"/>
    <x v="722"/>
    <n v="1.485855944736326"/>
  </r>
  <r>
    <n v="1392"/>
    <x v="13"/>
    <x v="722"/>
    <s v="Svedka Clementine Vodka"/>
    <n v="14.72"/>
    <n v="18.989999999999998"/>
    <n v="1750"/>
    <n v="6272"/>
    <n v="92323.839999999997"/>
    <n v="5609"/>
    <n v="108114.90999999999"/>
    <n v="75140.11"/>
    <n v="10309.530000000001"/>
    <n v="79528.990000000005"/>
    <n v="15791.069999999992"/>
    <n v="14.605820788270549"/>
    <x v="723"/>
    <n v="1.1710400044018965"/>
  </r>
  <r>
    <n v="3252"/>
    <x v="19"/>
    <x v="723"/>
    <s v="Frei Bros RSV Cab Svgn Alex"/>
    <n v="13.81"/>
    <n v="21.99"/>
    <n v="750"/>
    <n v="6685"/>
    <n v="92319.85"/>
    <n v="5774"/>
    <n v="119405.57999999999"/>
    <n v="65796.899999999994"/>
    <n v="641.87"/>
    <n v="61966.91"/>
    <n v="27085.729999999981"/>
    <n v="22.683805899188282"/>
    <x v="724"/>
    <n v="1.2933900997456125"/>
  </r>
  <r>
    <n v="12546"/>
    <x v="5"/>
    <x v="724"/>
    <s v="Effen Cucumber Vodka"/>
    <n v="14.28"/>
    <n v="19.989999999999998"/>
    <n v="750"/>
    <n v="6458"/>
    <n v="92220.24"/>
    <n v="6292"/>
    <n v="132057.07999999999"/>
    <n v="88348.26"/>
    <n v="4957.83"/>
    <n v="123880.97"/>
    <n v="39836.839999999982"/>
    <n v="30.1663795685926"/>
    <x v="725"/>
    <n v="1.4319750198004253"/>
  </r>
  <r>
    <n v="9165"/>
    <x v="7"/>
    <x v="725"/>
    <s v="Cecchi Sangiovese"/>
    <n v="4.6900000000000004"/>
    <n v="7.99"/>
    <n v="750"/>
    <n v="19643"/>
    <n v="92125.67"/>
    <n v="19741"/>
    <n v="153620.59"/>
    <n v="55814.15"/>
    <n v="2206.73"/>
    <n v="68054.7"/>
    <n v="61494.92"/>
    <n v="40.030389155516197"/>
    <x v="726"/>
    <n v="1.6675112376387602"/>
  </r>
  <r>
    <n v="3960"/>
    <x v="3"/>
    <x v="726"/>
    <s v="Bailey's Espresso Creme"/>
    <n v="14.72"/>
    <n v="18.989999999999998"/>
    <n v="750"/>
    <n v="6255"/>
    <n v="92073.599999999991"/>
    <n v="5692"/>
    <n v="115722.07999999999"/>
    <n v="77717.909999999989"/>
    <n v="4485.55"/>
    <n v="257032.07"/>
    <n v="23648.479999999996"/>
    <n v="20.435581524286462"/>
    <x v="727"/>
    <n v="1.2568432210753135"/>
  </r>
  <r>
    <n v="660"/>
    <x v="15"/>
    <x v="727"/>
    <s v="Sambuca di Amore"/>
    <n v="5.83"/>
    <n v="9.99"/>
    <n v="750"/>
    <n v="15786"/>
    <n v="92032.37999999999"/>
    <n v="15699"/>
    <n v="146209.51"/>
    <n v="70905.960000000006"/>
    <n v="12361.37"/>
    <n v="17932.330000000002"/>
    <n v="54177.130000000019"/>
    <n v="37.054450151703548"/>
    <x v="728"/>
    <n v="1.5886746599403387"/>
  </r>
  <r>
    <n v="480"/>
    <x v="4"/>
    <x v="728"/>
    <s v="Grey Goose Glass Pack"/>
    <n v="38.270000000000003"/>
    <n v="49.99"/>
    <n v="1750"/>
    <n v="2403"/>
    <n v="91962.81"/>
    <n v="2690"/>
    <n v="136831.1"/>
    <n v="59877.29"/>
    <n v="4943.32"/>
    <n v="89286.27"/>
    <n v="44868.290000000008"/>
    <n v="32.7910029225812"/>
    <x v="729"/>
    <n v="1.4878960310151463"/>
  </r>
  <r>
    <n v="1128"/>
    <x v="0"/>
    <x v="729"/>
    <s v="Jack Daniels &amp; Coke"/>
    <n v="28.45"/>
    <n v="36.99"/>
    <n v="1750"/>
    <n v="3232"/>
    <n v="91950.399999999994"/>
    <n v="3235"/>
    <n v="120414.65000000001"/>
    <n v="50068.560000000005"/>
    <n v="5944.14"/>
    <n v="68601.679999999993"/>
    <n v="28464.250000000015"/>
    <n v="23.638527371877103"/>
    <x v="730"/>
    <n v="1.3095609154500689"/>
  </r>
  <r>
    <n v="9165"/>
    <x v="7"/>
    <x v="730"/>
    <s v="Carpineto Dogajolo Tuscan Rd"/>
    <n v="6.75"/>
    <n v="11.99"/>
    <n v="750"/>
    <n v="13610"/>
    <n v="91867.5"/>
    <n v="16312"/>
    <n v="181998.88"/>
    <n v="74581.790000000008"/>
    <n v="1820.8300000000002"/>
    <n v="68054.7"/>
    <n v="90131.38"/>
    <n v="49.523041020911776"/>
    <x v="731"/>
    <n v="1.9811019130813401"/>
  </r>
  <r>
    <n v="3252"/>
    <x v="19"/>
    <x v="731"/>
    <s v="Souverain Cab Svgn N Cst"/>
    <n v="9.93"/>
    <n v="14.99"/>
    <n v="750"/>
    <n v="9246"/>
    <n v="91812.78"/>
    <n v="9185"/>
    <n v="110650.75"/>
    <n v="56664.55"/>
    <n v="1022.48"/>
    <n v="61966.91"/>
    <n v="18837.97"/>
    <n v="17.024710632327391"/>
    <x v="732"/>
    <n v="1.2051780808728372"/>
  </r>
  <r>
    <n v="8664"/>
    <x v="8"/>
    <x v="732"/>
    <s v="Stolichnaya Blueberi"/>
    <n v="12.77"/>
    <n v="16.989999999999998"/>
    <n v="750"/>
    <n v="7187"/>
    <n v="91777.99"/>
    <n v="7122"/>
    <n v="130139.77999999998"/>
    <n v="89081.329999999987"/>
    <n v="5611.81"/>
    <n v="18544.490000000002"/>
    <n v="38361.789999999979"/>
    <n v="29.477374250978432"/>
    <x v="733"/>
    <n v="1.4179846388006534"/>
  </r>
  <r>
    <n v="1128"/>
    <x v="0"/>
    <x v="733"/>
    <s v="Herradura Silver Tequila"/>
    <n v="28.67"/>
    <n v="36.99"/>
    <n v="750"/>
    <n v="3200"/>
    <n v="91744"/>
    <n v="3125"/>
    <n v="119863.75"/>
    <n v="90154.510000000009"/>
    <n v="2463.1800000000003"/>
    <n v="68601.679999999993"/>
    <n v="28119.75"/>
    <n v="23.459761604321574"/>
    <x v="734"/>
    <n v="1.3065023325776073"/>
  </r>
  <r>
    <n v="17035"/>
    <x v="2"/>
    <x v="734"/>
    <s v="Mumm Napa Brut Rose"/>
    <n v="9.73"/>
    <n v="14.99"/>
    <n v="750"/>
    <n v="9424"/>
    <n v="91695.52"/>
    <n v="9803"/>
    <n v="167619.57"/>
    <n v="72758.61"/>
    <n v="1093.6600000000001"/>
    <n v="123780.22"/>
    <n v="75924.05"/>
    <n v="45.295456849101804"/>
    <x v="735"/>
    <n v="1.8280017387981442"/>
  </r>
  <r>
    <n v="2242"/>
    <x v="42"/>
    <x v="735"/>
    <s v="Noble Vines 337 Cab Svgn"/>
    <n v="7.84"/>
    <n v="11.99"/>
    <n v="750"/>
    <n v="11671"/>
    <n v="91500.64"/>
    <n v="11622"/>
    <n v="142137.78"/>
    <n v="61009.450000000004"/>
    <n v="1296.4100000000001"/>
    <n v="7982.65"/>
    <n v="50637.14"/>
    <n v="35.62539108180809"/>
    <x v="736"/>
    <n v="1.5534074952918362"/>
  </r>
  <r>
    <n v="3252"/>
    <x v="19"/>
    <x v="736"/>
    <s v="Andre Brut"/>
    <n v="3.79"/>
    <n v="5.99"/>
    <n v="750"/>
    <n v="24130"/>
    <n v="91452.7"/>
    <n v="23971"/>
    <n v="140239.79"/>
    <n v="34153.770000000004"/>
    <n v="2686.98"/>
    <n v="61966.91"/>
    <n v="48787.090000000011"/>
    <n v="34.78833646285409"/>
    <x v="737"/>
    <n v="1.5334680113326344"/>
  </r>
  <r>
    <n v="1587"/>
    <x v="41"/>
    <x v="737"/>
    <s v="La Vieille Ferme Red Ventoux"/>
    <n v="4.5999999999999996"/>
    <n v="6.99"/>
    <n v="750"/>
    <n v="19854"/>
    <n v="91328.400000000009"/>
    <n v="19622"/>
    <n v="141699.28"/>
    <n v="41103.32"/>
    <n v="2196.06"/>
    <n v="6070.09"/>
    <n v="50370.87999999999"/>
    <n v="35.547731788051422"/>
    <x v="738"/>
    <n v="1.5515357763850017"/>
  </r>
  <r>
    <n v="12546"/>
    <x v="5"/>
    <x v="738"/>
    <s v="Jim Beam Kentucky Fire"/>
    <n v="10.76"/>
    <n v="16.989999999999998"/>
    <n v="750"/>
    <n v="8484"/>
    <n v="91287.84"/>
    <n v="8220"/>
    <n v="122786.3"/>
    <n v="87668.31"/>
    <n v="6478.12"/>
    <n v="123880.97"/>
    <n v="31498.460000000006"/>
    <n v="25.653073673528731"/>
    <x v="739"/>
    <n v="1.3450455175629088"/>
  </r>
  <r>
    <n v="2561"/>
    <x v="23"/>
    <x v="739"/>
    <s v="The Macallan 10 Yr Fine Oak"/>
    <n v="36.92"/>
    <n v="47.99"/>
    <n v="750"/>
    <n v="2466"/>
    <n v="91044.72"/>
    <n v="2336"/>
    <n v="117841.64"/>
    <n v="95408.1"/>
    <n v="1842.27"/>
    <n v="9654.5"/>
    <n v="26796.92"/>
    <n v="22.739771781859112"/>
    <x v="740"/>
    <n v="1.2943270076507456"/>
  </r>
  <r>
    <n v="3252"/>
    <x v="19"/>
    <x v="740"/>
    <s v="Apothic Winemakers White"/>
    <n v="5.3"/>
    <n v="9.99"/>
    <n v="750"/>
    <n v="17166"/>
    <n v="90979.8"/>
    <n v="16757"/>
    <n v="147400.07999999999"/>
    <n v="59058.71"/>
    <n v="1871.29"/>
    <n v="61966.91"/>
    <n v="56420.279999999984"/>
    <n v="38.276967013857785"/>
    <x v="741"/>
    <n v="1.6201407345366772"/>
  </r>
  <r>
    <n v="3960"/>
    <x v="3"/>
    <x v="741"/>
    <s v="Ron Zacapa 23 Yr Old Rum"/>
    <n v="33.33"/>
    <n v="45.99"/>
    <n v="750"/>
    <n v="2721"/>
    <n v="90690.93"/>
    <n v="2627"/>
    <n v="117983.73000000001"/>
    <n v="92277.48000000001"/>
    <n v="2071.12"/>
    <n v="257032.07"/>
    <n v="27292.800000000017"/>
    <n v="23.132681090858899"/>
    <x v="742"/>
    <n v="1.3009429939686363"/>
  </r>
  <r>
    <n v="6213"/>
    <x v="28"/>
    <x v="742"/>
    <s v="RumChata Liqueur"/>
    <n v="8.59"/>
    <n v="11.99"/>
    <n v="375"/>
    <n v="10557"/>
    <n v="90684.63"/>
    <n v="10355"/>
    <n v="122543.95"/>
    <n v="75001.14"/>
    <n v="4063.01"/>
    <n v="9621.58"/>
    <n v="31859.319999999992"/>
    <n v="25.998280616872556"/>
    <x v="743"/>
    <n v="1.3513199535577307"/>
  </r>
  <r>
    <n v="3924"/>
    <x v="21"/>
    <x v="743"/>
    <s v="Admiral Nelson Spiced Rum"/>
    <n v="10.44"/>
    <n v="13.99"/>
    <n v="1750"/>
    <n v="8686"/>
    <n v="90681.84"/>
    <n v="8561"/>
    <n v="122358.39"/>
    <n v="66565.83"/>
    <n v="15732.31"/>
    <n v="14069.87"/>
    <n v="31676.550000000003"/>
    <n v="25.888335078616187"/>
    <x v="744"/>
    <n v="1.3493152543000893"/>
  </r>
  <r>
    <n v="1392"/>
    <x v="13"/>
    <x v="744"/>
    <s v="Black Velvet Traveler"/>
    <n v="5.88"/>
    <n v="8.99"/>
    <n v="750"/>
    <n v="15415"/>
    <n v="90640.2"/>
    <n v="15292"/>
    <n v="129924.08"/>
    <n v="87257.53"/>
    <n v="12047.210000000001"/>
    <n v="79528.990000000005"/>
    <n v="39283.880000000005"/>
    <n v="30.236027070578452"/>
    <x v="745"/>
    <n v="1.4334046041381199"/>
  </r>
  <r>
    <n v="1128"/>
    <x v="0"/>
    <x v="745"/>
    <s v="Finlandia Vodka"/>
    <n v="0.77"/>
    <n v="0.99"/>
    <n v="50"/>
    <n v="117443"/>
    <n v="90431.11"/>
    <n v="116112"/>
    <n v="114950.88"/>
    <n v="15089.58"/>
    <n v="6087.7"/>
    <n v="68601.679999999993"/>
    <n v="24519.770000000004"/>
    <n v="21.330650100286316"/>
    <x v="746"/>
    <n v="1.27114308339243"/>
  </r>
  <r>
    <n v="11567"/>
    <x v="11"/>
    <x v="746"/>
    <s v="Skyy Infusions Citrus Vodka"/>
    <n v="15.5"/>
    <n v="19.989999999999998"/>
    <n v="1750"/>
    <n v="5821"/>
    <n v="90225.5"/>
    <n v="5974"/>
    <n v="121365.26"/>
    <n v="83154.209999999992"/>
    <n v="10980.06"/>
    <n v="20964.810000000001"/>
    <n v="31139.759999999995"/>
    <n v="25.657885955173658"/>
    <x v="747"/>
    <n v="1.3451325844689139"/>
  </r>
  <r>
    <n v="8150"/>
    <x v="45"/>
    <x v="747"/>
    <s v="Ice Pik Vodka"/>
    <n v="10.210000000000001"/>
    <n v="13.99"/>
    <n v="750"/>
    <n v="8830"/>
    <n v="90154.3"/>
    <n v="7884"/>
    <n v="106611.16"/>
    <n v="51258.200000000004"/>
    <n v="6209.58"/>
    <n v="935.52"/>
    <n v="16456.86"/>
    <n v="15.436338934873234"/>
    <x v="748"/>
    <n v="1.1825410435220505"/>
  </r>
  <r>
    <n v="8004"/>
    <x v="12"/>
    <x v="748"/>
    <s v="Platinum 7X Distilled Vodka"/>
    <n v="2.2000000000000002"/>
    <n v="2.99"/>
    <n v="375"/>
    <n v="40916"/>
    <n v="90015.2"/>
    <n v="40782"/>
    <n v="162720.18"/>
    <n v="62275.920000000006"/>
    <n v="16036.49"/>
    <n v="50293.62"/>
    <n v="72704.98"/>
    <n v="44.680985480719109"/>
    <x v="749"/>
    <n v="1.8076967001128699"/>
  </r>
  <r>
    <n v="1392"/>
    <x v="13"/>
    <x v="749"/>
    <s v="Estancia Chard"/>
    <n v="4.99"/>
    <n v="8.99"/>
    <n v="750"/>
    <n v="18021"/>
    <n v="89924.790000000008"/>
    <n v="18847"/>
    <n v="163534.03"/>
    <n v="56577.51"/>
    <n v="2107.7400000000002"/>
    <n v="79528.990000000005"/>
    <n v="73609.239999999991"/>
    <n v="45.011573432147422"/>
    <x v="750"/>
    <n v="1.8185644915045116"/>
  </r>
  <r>
    <n v="1392"/>
    <x v="13"/>
    <x v="750"/>
    <s v="Vendange Chard"/>
    <n v="4.6900000000000004"/>
    <n v="9.99"/>
    <n v="1500"/>
    <n v="19157"/>
    <n v="89846.33"/>
    <n v="18819"/>
    <n v="150520.81"/>
    <n v="55724.6"/>
    <n v="4223.37"/>
    <n v="79528.990000000005"/>
    <n v="60674.479999999996"/>
    <n v="40.309695383648283"/>
    <x v="751"/>
    <n v="1.6753139499409713"/>
  </r>
  <r>
    <n v="8004"/>
    <x v="12"/>
    <x v="718"/>
    <s v="Southern Comfort"/>
    <n v="10.76"/>
    <n v="13.99"/>
    <n v="750"/>
    <n v="8334"/>
    <n v="89673.84"/>
    <n v="8807"/>
    <n v="123209.93000000001"/>
    <n v="67040.08"/>
    <n v="6937.11"/>
    <n v="50293.62"/>
    <n v="33536.090000000011"/>
    <n v="27.218658431183272"/>
    <x v="752"/>
    <n v="1.3739785203800798"/>
  </r>
  <r>
    <n v="8004"/>
    <x v="12"/>
    <x v="751"/>
    <s v="Southern Comfort 100 Proof"/>
    <n v="21.01"/>
    <n v="28.99"/>
    <n v="1750"/>
    <n v="4262"/>
    <n v="89544.62"/>
    <n v="3448"/>
    <n v="99957.51999999999"/>
    <n v="68793.26999999999"/>
    <n v="6337.64"/>
    <n v="50293.62"/>
    <n v="10412.899999999994"/>
    <n v="10.417325279778845"/>
    <x v="753"/>
    <n v="1.1162872766672078"/>
  </r>
  <r>
    <n v="9552"/>
    <x v="14"/>
    <x v="752"/>
    <s v="Zhenka Pink Lemonade Vodka"/>
    <n v="5.83"/>
    <n v="9.99"/>
    <n v="1750"/>
    <n v="15351"/>
    <n v="89496.33"/>
    <n v="15317"/>
    <n v="140309.82999999999"/>
    <n v="58415.630000000005"/>
    <n v="28145.59"/>
    <n v="55551.82"/>
    <n v="50813.499999999985"/>
    <n v="36.21521029567208"/>
    <x v="754"/>
    <n v="1.5677718851711571"/>
  </r>
  <r>
    <n v="3924"/>
    <x v="21"/>
    <x v="753"/>
    <s v="Hpnotiq Liqueur"/>
    <n v="13.33"/>
    <n v="19.989999999999998"/>
    <n v="750"/>
    <n v="6713"/>
    <n v="89484.290000000008"/>
    <n v="6594"/>
    <n v="126652.06"/>
    <n v="91046.62"/>
    <n v="5196.92"/>
    <n v="14069.87"/>
    <n v="37167.76999999999"/>
    <n v="29.346360414508844"/>
    <x v="755"/>
    <n v="1.4153552539781005"/>
  </r>
  <r>
    <n v="17035"/>
    <x v="2"/>
    <x v="754"/>
    <s v="Absolut Raspberri"/>
    <n v="12.49"/>
    <n v="16.989999999999998"/>
    <n v="750"/>
    <n v="7164"/>
    <n v="89478.36"/>
    <n v="7178"/>
    <n v="126690.21999999999"/>
    <n v="93176.249999999985"/>
    <n v="5657.63"/>
    <n v="123780.22"/>
    <n v="37211.859999999986"/>
    <n v="29.372322504452193"/>
    <x v="756"/>
    <n v="1.4158755256578237"/>
  </r>
  <r>
    <n v="3252"/>
    <x v="19"/>
    <x v="755"/>
    <s v="Camarena Silver Tequila"/>
    <n v="25.59"/>
    <n v="31.99"/>
    <n v="1750"/>
    <n v="3490"/>
    <n v="89309.099999999991"/>
    <n v="4279"/>
    <n v="136885.21"/>
    <n v="102112.08"/>
    <n v="7866.39"/>
    <n v="61966.91"/>
    <n v="47576.11"/>
    <n v="34.756209235460865"/>
    <x v="757"/>
    <n v="1.5327129038362273"/>
  </r>
  <r>
    <n v="3960"/>
    <x v="3"/>
    <x v="756"/>
    <s v="Smirnoff Citrus Vodka"/>
    <n v="13.33"/>
    <n v="22.99"/>
    <n v="1750"/>
    <n v="6699"/>
    <n v="89297.67"/>
    <n v="6719"/>
    <n v="138642.81"/>
    <n v="95962.609999999986"/>
    <n v="12350.25"/>
    <n v="257032.07"/>
    <n v="49345.14"/>
    <n v="35.591560788475071"/>
    <x v="758"/>
    <n v="1.5525915737779048"/>
  </r>
  <r>
    <n v="9819"/>
    <x v="32"/>
    <x v="757"/>
    <s v="Matua Svgn Bl Marlboro"/>
    <n v="6.53"/>
    <n v="9.99"/>
    <n v="750"/>
    <n v="13672"/>
    <n v="89278.16"/>
    <n v="13573"/>
    <n v="157800.26999999999"/>
    <n v="60797.200000000004"/>
    <n v="1516.23"/>
    <n v="14836.57"/>
    <n v="68522.109999999986"/>
    <n v="43.42331606910431"/>
    <x v="759"/>
    <n v="1.7675125697034972"/>
  </r>
  <r>
    <n v="4425"/>
    <x v="1"/>
    <x v="758"/>
    <s v="Decoy by Duckhorn Red Sonoma"/>
    <n v="11.38"/>
    <n v="21.99"/>
    <n v="750"/>
    <n v="7835"/>
    <n v="89162.3"/>
    <n v="7259"/>
    <n v="137588.81"/>
    <n v="61867.189999999995"/>
    <n v="809.38"/>
    <n v="144929.24"/>
    <n v="48426.509999999995"/>
    <n v="35.196546870345045"/>
    <x v="760"/>
    <n v="1.543127644755687"/>
  </r>
  <r>
    <n v="12546"/>
    <x v="5"/>
    <x v="759"/>
    <s v="Courvoisier VS Cognac"/>
    <n v="42.96"/>
    <n v="54.99"/>
    <n v="1750"/>
    <n v="2075"/>
    <n v="89142"/>
    <n v="2026"/>
    <n v="108205.74"/>
    <n v="76588.740000000005"/>
    <n v="3724.35"/>
    <n v="123880.97"/>
    <n v="19063.740000000005"/>
    <n v="17.618048728283732"/>
    <x v="761"/>
    <n v="1.2138581140203273"/>
  </r>
  <r>
    <n v="12546"/>
    <x v="5"/>
    <x v="760"/>
    <s v="Cruzan Mango Flavored Rum"/>
    <n v="7.93"/>
    <n v="9.99"/>
    <n v="750"/>
    <n v="11240"/>
    <n v="89133.2"/>
    <n v="11304"/>
    <n v="113891.96"/>
    <n v="66591.899999999994"/>
    <n v="8904.17"/>
    <n v="123880.97"/>
    <n v="24758.760000000009"/>
    <n v="21.738812818745071"/>
    <x v="762"/>
    <n v="1.2777725920308034"/>
  </r>
  <r>
    <n v="9165"/>
    <x v="7"/>
    <x v="761"/>
    <s v="Cecchi Chianti Classico"/>
    <n v="7.53"/>
    <n v="11.99"/>
    <n v="750"/>
    <n v="11824"/>
    <n v="89034.72"/>
    <n v="11502"/>
    <n v="133815.98000000001"/>
    <n v="62216.020000000004"/>
    <n v="1281.95"/>
    <n v="68054.7"/>
    <n v="44781.260000000009"/>
    <n v="33.464807416872041"/>
    <x v="763"/>
    <n v="1.5029640122415167"/>
  </r>
  <r>
    <n v="8112"/>
    <x v="10"/>
    <x v="762"/>
    <s v="Cloudy Bay Svgn Bl Marlboro"/>
    <n v="15.53"/>
    <n v="22.99"/>
    <n v="750"/>
    <n v="5728"/>
    <n v="88955.840000000011"/>
    <n v="5508"/>
    <n v="132992.91999999998"/>
    <n v="52307.429999999993"/>
    <n v="615.05000000000007"/>
    <n v="48347.26"/>
    <n v="44037.079999999973"/>
    <n v="33.112349138585706"/>
    <x v="764"/>
    <n v="1.4950442826463104"/>
  </r>
  <r>
    <n v="7245"/>
    <x v="9"/>
    <x v="763"/>
    <s v="Old Bushmills Irish Whiskey"/>
    <n v="28.78"/>
    <n v="39.99"/>
    <n v="1750"/>
    <n v="3087"/>
    <n v="88843.86"/>
    <n v="3135"/>
    <n v="129456.65000000001"/>
    <n v="100769.63"/>
    <n v="5763.89"/>
    <n v="38994.78"/>
    <n v="40612.790000000008"/>
    <n v="31.371729455381399"/>
    <x v="765"/>
    <n v="1.457125455827786"/>
  </r>
  <r>
    <n v="2242"/>
    <x v="42"/>
    <x v="764"/>
    <s v="Gnarly Head Old Vine Znfdl"/>
    <n v="6.89"/>
    <n v="9.99"/>
    <n v="750"/>
    <n v="12885"/>
    <n v="88777.650000000009"/>
    <n v="12592"/>
    <n v="125609.92"/>
    <n v="58040.13"/>
    <n v="1403.3700000000001"/>
    <n v="7982.65"/>
    <n v="36832.26999999999"/>
    <n v="29.322739796347285"/>
    <x v="766"/>
    <n v="1.4148822366890765"/>
  </r>
  <r>
    <n v="7239"/>
    <x v="17"/>
    <x v="765"/>
    <s v="The Botanist Islay Dry Gin"/>
    <n v="27.4"/>
    <n v="36.99"/>
    <n v="750"/>
    <n v="3239"/>
    <n v="88748.6"/>
    <n v="2662"/>
    <n v="99373.38"/>
    <n v="78847.89"/>
    <n v="2098.84"/>
    <n v="16978.669999999998"/>
    <n v="10624.779999999999"/>
    <n v="10.691776811858466"/>
    <x v="767"/>
    <n v="1.1197177194907864"/>
  </r>
  <r>
    <n v="1392"/>
    <x v="13"/>
    <x v="766"/>
    <s v="Ravenswood Vntrs Bl Cab Svgn"/>
    <n v="4.6500000000000004"/>
    <n v="7.99"/>
    <n v="750"/>
    <n v="19075"/>
    <n v="88698.75"/>
    <n v="19025"/>
    <n v="143317.35"/>
    <n v="49594.87"/>
    <n v="2126.9299999999998"/>
    <n v="79528.990000000005"/>
    <n v="54618.600000000006"/>
    <n v="38.110249735988006"/>
    <x v="768"/>
    <n v="1.6157764342789498"/>
  </r>
  <r>
    <n v="12546"/>
    <x v="5"/>
    <x v="767"/>
    <s v="Skinnygirl Margarita"/>
    <n v="7.87"/>
    <n v="9.99"/>
    <n v="750"/>
    <n v="11267"/>
    <n v="88671.29"/>
    <n v="11256"/>
    <n v="122034.44"/>
    <n v="64475.4"/>
    <n v="8864.3700000000008"/>
    <n v="123880.97"/>
    <n v="33363.150000000009"/>
    <n v="27.339126561321546"/>
    <x v="769"/>
    <n v="1.3762565087301653"/>
  </r>
  <r>
    <n v="480"/>
    <x v="4"/>
    <x v="768"/>
    <s v="Dewars Special RSV 12-Yr"/>
    <n v="23.43"/>
    <n v="31.99"/>
    <n v="750"/>
    <n v="3780"/>
    <n v="88565.400000000009"/>
    <n v="3547"/>
    <n v="112630.53"/>
    <n v="89305.95"/>
    <n v="2796.87"/>
    <n v="89286.27"/>
    <n v="24065.12999999999"/>
    <n v="21.366435903302587"/>
    <x v="770"/>
    <n v="1.2717215752427018"/>
  </r>
  <r>
    <n v="8004"/>
    <x v="12"/>
    <x v="769"/>
    <s v="Firefly Sweet Tea Vodka"/>
    <n v="10.23"/>
    <n v="12.99"/>
    <n v="750"/>
    <n v="8654"/>
    <n v="88530.42"/>
    <n v="8548"/>
    <n v="114734.52"/>
    <n v="71182.960000000006"/>
    <n v="6734.35"/>
    <n v="50293.62"/>
    <n v="26204.100000000006"/>
    <n v="22.838898005587165"/>
    <x v="771"/>
    <n v="1.2959897852060343"/>
  </r>
  <r>
    <n v="9819"/>
    <x v="32"/>
    <x v="770"/>
    <s v="Ch St Jean Chard Sonoma Cst"/>
    <n v="7.99"/>
    <n v="11.99"/>
    <n v="750"/>
    <n v="11075"/>
    <n v="88489.25"/>
    <n v="9905"/>
    <n v="118760.95"/>
    <n v="50310.04"/>
    <n v="1105.46"/>
    <n v="14836.57"/>
    <n v="30271.699999999997"/>
    <n v="25.4896074846151"/>
    <x v="772"/>
    <n v="1.3420946612159104"/>
  </r>
  <r>
    <n v="1587"/>
    <x v="41"/>
    <x v="771"/>
    <s v="Marques de Caceres Rioja Re"/>
    <n v="6.42"/>
    <n v="10.99"/>
    <n v="750"/>
    <n v="13777"/>
    <n v="88448.340000000011"/>
    <n v="13085"/>
    <n v="147412.15"/>
    <n v="63660.19"/>
    <n v="1459.6100000000001"/>
    <n v="6070.09"/>
    <n v="58963.809999999983"/>
    <n v="39.999287711358924"/>
    <x v="773"/>
    <n v="1.6666468811059652"/>
  </r>
  <r>
    <n v="8352"/>
    <x v="31"/>
    <x v="772"/>
    <s v="Lord Calvert Canadian"/>
    <n v="10.23"/>
    <n v="12.99"/>
    <n v="1750"/>
    <n v="8644"/>
    <n v="88428.12"/>
    <n v="8581"/>
    <n v="113264.19"/>
    <n v="44604.24"/>
    <n v="15766.71"/>
    <n v="10261.6"/>
    <n v="24836.070000000007"/>
    <n v="21.927557156414579"/>
    <x v="774"/>
    <n v="1.2808616761274583"/>
  </r>
  <r>
    <n v="660"/>
    <x v="15"/>
    <x v="773"/>
    <s v="Meukow VS Cognac"/>
    <n v="11.19"/>
    <n v="24.49"/>
    <n v="750"/>
    <n v="7898"/>
    <n v="88378.62"/>
    <n v="7521"/>
    <n v="131418.29"/>
    <n v="56810.57"/>
    <n v="5924.01"/>
    <n v="17932.330000000002"/>
    <n v="43039.670000000013"/>
    <n v="32.750136986259683"/>
    <x v="775"/>
    <n v="1.4869918765420869"/>
  </r>
  <r>
    <n v="9552"/>
    <x v="14"/>
    <x v="774"/>
    <s v="Evodia Garnacha Old Vine"/>
    <n v="5.29"/>
    <n v="8.99"/>
    <n v="750"/>
    <n v="16697"/>
    <n v="88327.13"/>
    <n v="16723"/>
    <n v="145025.76999999999"/>
    <n v="58239.72"/>
    <n v="1867.8500000000001"/>
    <n v="55551.82"/>
    <n v="56698.639999999985"/>
    <n v="39.09556211975292"/>
    <x v="776"/>
    <n v="1.6419164757192946"/>
  </r>
  <r>
    <n v="3664"/>
    <x v="20"/>
    <x v="775"/>
    <s v="Glenfiddich Ancient RSV 18"/>
    <n v="69.760000000000005"/>
    <n v="95.99"/>
    <n v="750"/>
    <n v="1263"/>
    <n v="88106.880000000005"/>
    <n v="1130"/>
    <n v="112533.7"/>
    <n v="92510.720000000001"/>
    <n v="891.23"/>
    <n v="30234.420000000002"/>
    <n v="24426.819999999992"/>
    <n v="21.706226668100307"/>
    <x v="777"/>
    <n v="1.2772407784726914"/>
  </r>
  <r>
    <n v="17035"/>
    <x v="2"/>
    <x v="776"/>
    <s v="Beefeater Gin"/>
    <n v="17.29"/>
    <n v="22.99"/>
    <n v="1000"/>
    <n v="5093"/>
    <n v="88057.97"/>
    <n v="5006"/>
    <n v="116057.93999999999"/>
    <n v="77401.62999999999"/>
    <n v="5256.3"/>
    <n v="123780.22"/>
    <n v="27999.969999999987"/>
    <n v="24.125854723942187"/>
    <x v="778"/>
    <n v="1.3179720132090256"/>
  </r>
  <r>
    <n v="4425"/>
    <x v="1"/>
    <x v="777"/>
    <s v="Lincourt Steel Chard"/>
    <n v="6.84"/>
    <n v="9.99"/>
    <n v="750"/>
    <n v="12861"/>
    <n v="87969.24"/>
    <n v="11985"/>
    <n v="119730.15000000001"/>
    <n v="43186.770000000004"/>
    <n v="1339.68"/>
    <n v="144929.24"/>
    <n v="31760.910000000003"/>
    <n v="26.527077766126578"/>
    <x v="779"/>
    <n v="1.3610456336783177"/>
  </r>
  <r>
    <n v="3252"/>
    <x v="19"/>
    <x v="778"/>
    <s v="New Amsterdam Gin"/>
    <n v="7.19"/>
    <n v="9.99"/>
    <n v="750"/>
    <n v="12182"/>
    <n v="87588.58"/>
    <n v="12030"/>
    <n v="128623.7"/>
    <n v="86822.930000000008"/>
    <n v="9478.42"/>
    <n v="61966.91"/>
    <n v="41035.119999999995"/>
    <n v="31.903234007418536"/>
    <x v="780"/>
    <n v="1.468498518870839"/>
  </r>
  <r>
    <n v="660"/>
    <x v="15"/>
    <x v="779"/>
    <s v="Chi Chi's Margarita"/>
    <n v="5.71"/>
    <n v="8.99"/>
    <n v="1750"/>
    <n v="15333"/>
    <n v="87551.43"/>
    <n v="15303"/>
    <n v="130515.97"/>
    <n v="68211.88"/>
    <n v="28118.53"/>
    <n v="17932.330000000002"/>
    <n v="42964.540000000008"/>
    <n v="32.918990679837883"/>
    <x v="781"/>
    <n v="1.4907348743475692"/>
  </r>
  <r>
    <n v="3960"/>
    <x v="3"/>
    <x v="780"/>
    <s v="Smirnoff Vanilla Vodka"/>
    <n v="0.74"/>
    <n v="0.99"/>
    <n v="50"/>
    <n v="118058"/>
    <n v="87362.92"/>
    <n v="116244"/>
    <n v="115081.56"/>
    <n v="16830.990000000002"/>
    <n v="6090.3"/>
    <n v="257032.07"/>
    <n v="27718.639999999999"/>
    <n v="24.086082948475845"/>
    <x v="782"/>
    <n v="1.3172815194363925"/>
  </r>
  <r>
    <n v="480"/>
    <x v="4"/>
    <x v="781"/>
    <s v="Bacardi Black"/>
    <n v="14.7"/>
    <n v="19.989999999999998"/>
    <n v="1750"/>
    <n v="5924"/>
    <n v="87082.8"/>
    <n v="6010"/>
    <n v="128167.9"/>
    <n v="88506.709999999992"/>
    <n v="11047.4"/>
    <n v="89286.27"/>
    <n v="41085.099999999991"/>
    <n v="32.055686330196558"/>
    <x v="783"/>
    <n v="1.4717935114626539"/>
  </r>
  <r>
    <n v="660"/>
    <x v="15"/>
    <x v="782"/>
    <s v="Ten High"/>
    <n v="9.2200000000000006"/>
    <n v="11.99"/>
    <n v="1750"/>
    <n v="9433"/>
    <n v="86972.26"/>
    <n v="9380"/>
    <n v="131845.70000000001"/>
    <n v="71548.14"/>
    <n v="17236.21"/>
    <n v="17932.330000000002"/>
    <n v="44873.440000000017"/>
    <n v="34.034814938977917"/>
    <x v="784"/>
    <n v="1.5159511779962946"/>
  </r>
  <r>
    <n v="1128"/>
    <x v="0"/>
    <x v="783"/>
    <s v="Herradura Reposado Tequila"/>
    <n v="30.46"/>
    <n v="38.99"/>
    <n v="750"/>
    <n v="2855"/>
    <n v="86963.3"/>
    <n v="2778"/>
    <n v="112249.22"/>
    <n v="88553.1"/>
    <n v="2190.4500000000003"/>
    <n v="68601.679999999993"/>
    <n v="25285.919999999998"/>
    <n v="22.526588603466465"/>
    <x v="785"/>
    <n v="1.2907654148359136"/>
  </r>
  <r>
    <n v="17035"/>
    <x v="2"/>
    <x v="784"/>
    <s v="Absolut Mini Bar 5/50mls"/>
    <n v="4.72"/>
    <n v="5.99"/>
    <n v="50"/>
    <n v="18419"/>
    <n v="86937.680000000008"/>
    <n v="17072"/>
    <n v="123563.28"/>
    <n v="57312.26"/>
    <n v="878.97"/>
    <n v="123780.22"/>
    <n v="36625.599999999991"/>
    <n v="29.641168476589481"/>
    <x v="786"/>
    <n v="1.4212856841820485"/>
  </r>
  <r>
    <n v="17035"/>
    <x v="2"/>
    <x v="785"/>
    <s v="Absolut Vanilia"/>
    <n v="13.48"/>
    <n v="16.989999999999998"/>
    <n v="750"/>
    <n v="6448"/>
    <n v="86919.039999999994"/>
    <n v="6334"/>
    <n v="112144.65999999999"/>
    <n v="76639.799999999988"/>
    <n v="4992.09"/>
    <n v="123780.22"/>
    <n v="25225.619999999995"/>
    <n v="22.493821819068334"/>
    <x v="787"/>
    <n v="1.290219726310829"/>
  </r>
  <r>
    <n v="12546"/>
    <x v="5"/>
    <x v="786"/>
    <s v="McClelland Highland Sgl Malt"/>
    <n v="25.19"/>
    <n v="37.99"/>
    <n v="1750"/>
    <n v="3439"/>
    <n v="86628.409999999989"/>
    <n v="3420"/>
    <n v="125199.8"/>
    <n v="99736.790000000008"/>
    <n v="6287.9000000000015"/>
    <n v="123880.97"/>
    <n v="38571.390000000014"/>
    <n v="30.807868702665669"/>
    <x v="788"/>
    <n v="1.4452510440858839"/>
  </r>
  <r>
    <n v="4425"/>
    <x v="1"/>
    <x v="787"/>
    <s v="Acrobat Pnt Gris Oregon"/>
    <n v="8.16"/>
    <n v="12.99"/>
    <n v="750"/>
    <n v="10611"/>
    <n v="86585.76"/>
    <n v="9170"/>
    <n v="110585.18"/>
    <n v="46819.68"/>
    <n v="1023.4100000000001"/>
    <n v="144929.24"/>
    <n v="23999.42"/>
    <n v="21.702202772559577"/>
    <x v="789"/>
    <n v="1.2771751382675396"/>
  </r>
  <r>
    <n v="9165"/>
    <x v="7"/>
    <x v="788"/>
    <s v="Patron Silver Tequila"/>
    <n v="4.6100000000000003"/>
    <n v="5.99"/>
    <n v="50"/>
    <n v="18781"/>
    <n v="86580.41"/>
    <n v="18313"/>
    <n v="109694.87"/>
    <n v="48123.66"/>
    <n v="944.29000000000008"/>
    <n v="68054.7"/>
    <n v="23114.459999999992"/>
    <n v="21.071596146656624"/>
    <x v="790"/>
    <n v="1.2669710157297707"/>
  </r>
  <r>
    <n v="7153"/>
    <x v="35"/>
    <x v="789"/>
    <s v="Kinky Liqueur"/>
    <n v="12.68"/>
    <n v="17.989999999999998"/>
    <n v="750"/>
    <n v="6812"/>
    <n v="86376.16"/>
    <n v="6986"/>
    <n v="122534.13999999998"/>
    <n v="88311.679999999993"/>
    <n v="5505.87"/>
    <n v="15884.82"/>
    <n v="36157.979999999981"/>
    <n v="29.508494530585505"/>
    <x v="791"/>
    <n v="1.4186106444185522"/>
  </r>
  <r>
    <n v="12546"/>
    <x v="5"/>
    <x v="790"/>
    <s v="Hibiki Harmony Japan Whiskey"/>
    <n v="51.96"/>
    <n v="65.989999999999995"/>
    <n v="750"/>
    <n v="1659"/>
    <n v="86201.64"/>
    <n v="1557"/>
    <n v="106710.43"/>
    <n v="73637.259999999995"/>
    <n v="1227.03"/>
    <n v="123880.97"/>
    <n v="20508.789999999994"/>
    <n v="19.219105386418171"/>
    <x v="792"/>
    <n v="1.2379164711947475"/>
  </r>
  <r>
    <n v="3924"/>
    <x v="21"/>
    <x v="791"/>
    <s v="Evan Williams Black Label B"/>
    <n v="7.83"/>
    <n v="10.99"/>
    <n v="750"/>
    <n v="10989"/>
    <n v="86043.87"/>
    <n v="10892"/>
    <n v="120257.58"/>
    <n v="84328.24"/>
    <n v="8583.25"/>
    <n v="14069.87"/>
    <n v="34213.710000000006"/>
    <n v="28.450356310180204"/>
    <x v="793"/>
    <n v="1.3976309991635663"/>
  </r>
  <r>
    <n v="17035"/>
    <x v="2"/>
    <x v="792"/>
    <s v="Midleton Rare Irish Whiskey"/>
    <n v="106.61"/>
    <n v="149.99"/>
    <n v="750"/>
    <n v="806"/>
    <n v="85927.659999999989"/>
    <n v="578"/>
    <n v="88949.22"/>
    <n v="76365.040000000008"/>
    <n v="456.06"/>
    <n v="123780.22"/>
    <n v="3021.5600000000122"/>
    <n v="3.3969494055147558"/>
    <x v="794"/>
    <n v="1.0351639972507107"/>
  </r>
  <r>
    <n v="1590"/>
    <x v="33"/>
    <x v="793"/>
    <s v="Sterling Vintners CA Meritag"/>
    <n v="5.26"/>
    <n v="7.95"/>
    <n v="750"/>
    <n v="16333"/>
    <n v="85911.58"/>
    <n v="14830"/>
    <n v="127382.74"/>
    <n v="51165.42"/>
    <n v="1656.3600000000001"/>
    <n v="7259.75"/>
    <n v="41471.160000000003"/>
    <n v="32.556341620536664"/>
    <x v="795"/>
    <n v="1.4827190932817207"/>
  </r>
  <r>
    <n v="12546"/>
    <x v="5"/>
    <x v="794"/>
    <s v="DeKuyper Sour Apple Pucker"/>
    <n v="7.4"/>
    <n v="10.99"/>
    <n v="750"/>
    <n v="11600"/>
    <n v="85840"/>
    <n v="11478"/>
    <n v="119485.22"/>
    <n v="79422.83"/>
    <n v="9042.880000000001"/>
    <n v="123880.97"/>
    <n v="33645.22"/>
    <n v="28.15847851307467"/>
    <x v="796"/>
    <n v="1.3919527027027028"/>
  </r>
  <r>
    <n v="7245"/>
    <x v="9"/>
    <x v="795"/>
    <s v="Old Bushmills"/>
    <n v="14.61"/>
    <n v="18.989999999999998"/>
    <n v="750"/>
    <n v="5875"/>
    <n v="85833.75"/>
    <n v="5782"/>
    <n v="132962.18"/>
    <n v="103538.04999999999"/>
    <n v="4558.62"/>
    <n v="38994.78"/>
    <n v="47128.429999999993"/>
    <n v="35.444988943472495"/>
    <x v="797"/>
    <n v="1.54906642200766"/>
  </r>
  <r>
    <n v="9552"/>
    <x v="14"/>
    <x v="796"/>
    <s v="Jenkins Vodka"/>
    <n v="3.62"/>
    <n v="5.99"/>
    <n v="750"/>
    <n v="23649"/>
    <n v="85609.38"/>
    <n v="23532"/>
    <n v="126608.68000000001"/>
    <n v="50898.270000000004"/>
    <n v="18530.650000000001"/>
    <n v="55551.82"/>
    <n v="40999.300000000003"/>
    <n v="32.38269287698126"/>
    <x v="798"/>
    <n v="1.4789113062143424"/>
  </r>
  <r>
    <n v="3960"/>
    <x v="3"/>
    <x v="797"/>
    <s v="Capt Morgan Spiced Rum"/>
    <n v="1.47"/>
    <n v="1.99"/>
    <n v="50"/>
    <n v="58226"/>
    <n v="85592.22"/>
    <n v="59308"/>
    <n v="118022.92"/>
    <n v="26584.41"/>
    <n v="3096.97"/>
    <n v="257032.07"/>
    <n v="32430.699999999997"/>
    <n v="27.478306756009761"/>
    <x v="799"/>
    <n v="1.3788977549595045"/>
  </r>
  <r>
    <n v="8673"/>
    <x v="26"/>
    <x v="798"/>
    <s v="14 Hands Merlot Wash"/>
    <n v="5.85"/>
    <n v="8.9499999999999993"/>
    <n v="750"/>
    <n v="14624"/>
    <n v="85550.399999999994"/>
    <n v="14989"/>
    <n v="148235.97"/>
    <n v="62541.83"/>
    <n v="1672.92"/>
    <n v="15919.7"/>
    <n v="62685.570000000007"/>
    <n v="42.287691712072316"/>
    <x v="800"/>
    <n v="1.7327326347977334"/>
  </r>
  <r>
    <n v="8352"/>
    <x v="31"/>
    <x v="799"/>
    <s v="Everclear 151"/>
    <n v="13.4"/>
    <n v="19.989999999999998"/>
    <n v="750"/>
    <n v="6382"/>
    <n v="85518.8"/>
    <n v="6318"/>
    <n v="120334.31999999999"/>
    <n v="89709.969999999987"/>
    <n v="4980.0600000000004"/>
    <n v="10261.6"/>
    <n v="34815.51999999999"/>
    <n v="28.932327867893378"/>
    <x v="801"/>
    <n v="1.4071095478421118"/>
  </r>
  <r>
    <n v="1392"/>
    <x v="13"/>
    <x v="800"/>
    <s v="Svedka Strwbry Lemonad Vodka"/>
    <n v="8.7899999999999991"/>
    <n v="10.99"/>
    <n v="750"/>
    <n v="9724"/>
    <n v="85473.96"/>
    <n v="10307"/>
    <n v="116701.93000000001"/>
    <n v="69941.41"/>
    <n v="8119.86"/>
    <n v="79528.990000000005"/>
    <n v="31227.97"/>
    <n v="26.758743407242708"/>
    <x v="802"/>
    <n v="1.3653506869226604"/>
  </r>
  <r>
    <n v="6359"/>
    <x v="46"/>
    <x v="801"/>
    <s v="Ole Smoky Moonshine Cherries"/>
    <n v="14.72"/>
    <n v="19.989999999999998"/>
    <n v="750"/>
    <n v="5806"/>
    <n v="85464.319999999992"/>
    <n v="5732"/>
    <n v="109616.68"/>
    <n v="78397.149999999994"/>
    <n v="4517.96"/>
    <n v="1922"/>
    <n v="24152.36"/>
    <n v="22.03347154830816"/>
    <x v="803"/>
    <n v="1.2826016751786009"/>
  </r>
  <r>
    <n v="3252"/>
    <x v="19"/>
    <x v="802"/>
    <s v="Apothic Crush"/>
    <n v="6.45"/>
    <n v="9.99"/>
    <n v="750"/>
    <n v="13196"/>
    <n v="85114.2"/>
    <n v="11932"/>
    <n v="108390.36"/>
    <n v="38600.39"/>
    <n v="1334.44"/>
    <n v="61966.91"/>
    <n v="23276.160000000003"/>
    <n v="21.474382039140753"/>
    <x v="804"/>
    <n v="1.2734697618023785"/>
  </r>
  <r>
    <n v="2242"/>
    <x v="42"/>
    <x v="803"/>
    <s v="Bota Box Cab Svgn"/>
    <n v="11.33"/>
    <n v="17.989999999999998"/>
    <n v="3000"/>
    <n v="7507"/>
    <n v="85054.31"/>
    <n v="7493"/>
    <n v="138489.06999999998"/>
    <n v="101689.13999999998"/>
    <n v="3371.85"/>
    <n v="7982.65"/>
    <n v="53434.75999999998"/>
    <n v="38.584099091718926"/>
    <x v="805"/>
    <n v="1.6282428250843488"/>
  </r>
  <r>
    <n v="4425"/>
    <x v="1"/>
    <x v="804"/>
    <s v="Freixenet Cordon Negro Brut"/>
    <n v="7.14"/>
    <n v="10.99"/>
    <n v="750"/>
    <n v="11861"/>
    <n v="84687.540000000008"/>
    <n v="11624"/>
    <n v="142631.76"/>
    <n v="53821.17"/>
    <n v="1298.1600000000001"/>
    <n v="144929.24"/>
    <n v="57944.22"/>
    <n v="40.625047324663171"/>
    <x v="806"/>
    <n v="1.6842118687117373"/>
  </r>
  <r>
    <n v="9552"/>
    <x v="14"/>
    <x v="805"/>
    <s v="Caldwells Vodka"/>
    <n v="7.71"/>
    <n v="12.49"/>
    <n v="1750"/>
    <n v="10921"/>
    <n v="84200.91"/>
    <n v="11031"/>
    <n v="111508.19"/>
    <n v="35849.68"/>
    <n v="20267.84"/>
    <n v="55551.82"/>
    <n v="27307.279999999999"/>
    <n v="24.489035289694865"/>
    <x v="807"/>
    <n v="1.3243109842874619"/>
  </r>
  <r>
    <n v="8664"/>
    <x v="8"/>
    <x v="806"/>
    <s v="Stolichnaya"/>
    <n v="15.21"/>
    <n v="22.99"/>
    <n v="1000"/>
    <n v="5534"/>
    <n v="84172.14"/>
    <n v="5380"/>
    <n v="127286.2"/>
    <n v="64442.759999999995"/>
    <n v="5649"/>
    <n v="18544.490000000002"/>
    <n v="43114.06"/>
    <n v="33.871747290751074"/>
    <x v="808"/>
    <n v="1.5122129483698525"/>
  </r>
  <r>
    <n v="1590"/>
    <x v="33"/>
    <x v="807"/>
    <s v="Sterling Vintners Cltn Merlo"/>
    <n v="6.55"/>
    <n v="9.9499999999999993"/>
    <n v="750"/>
    <n v="12832"/>
    <n v="84049.599999999991"/>
    <n v="13263"/>
    <n v="143443.82999999999"/>
    <n v="63464.35"/>
    <n v="1479.4"/>
    <n v="7259.75"/>
    <n v="59394.229999999996"/>
    <n v="41.4059147751423"/>
    <x v="809"/>
    <n v="1.7066569025908511"/>
  </r>
  <r>
    <n v="12546"/>
    <x v="5"/>
    <x v="808"/>
    <s v="Calico Jack Silver Rum"/>
    <n v="9.5500000000000007"/>
    <n v="12.99"/>
    <n v="1750"/>
    <n v="8786"/>
    <n v="83906.3"/>
    <n v="9031"/>
    <n v="118800.69"/>
    <n v="78179.61"/>
    <n v="16597.8"/>
    <n v="123880.97"/>
    <n v="34894.39"/>
    <n v="29.37221155870391"/>
    <x v="810"/>
    <n v="1.415873301528014"/>
  </r>
  <r>
    <n v="12546"/>
    <x v="5"/>
    <x v="809"/>
    <s v="Jim Beam Honey"/>
    <n v="19.190000000000001"/>
    <n v="23.99"/>
    <n v="1750"/>
    <n v="4370"/>
    <n v="83860.3"/>
    <n v="3765"/>
    <n v="92406.349999999991"/>
    <n v="69157.86"/>
    <n v="6921.14"/>
    <n v="123880.97"/>
    <n v="8546.0499999999884"/>
    <n v="9.2483362885775584"/>
    <x v="811"/>
    <n v="1.1019081734742182"/>
  </r>
  <r>
    <n v="7245"/>
    <x v="9"/>
    <x v="810"/>
    <s v="Bushmills Black Bush"/>
    <n v="20.71"/>
    <n v="31.99"/>
    <n v="750"/>
    <n v="4043"/>
    <n v="83730.53"/>
    <n v="4054"/>
    <n v="112926.45999999999"/>
    <n v="85714.349999999991"/>
    <n v="3196.21"/>
    <n v="38994.78"/>
    <n v="29195.929999999993"/>
    <n v="25.853931842014699"/>
    <x v="812"/>
    <n v="1.3486891818312865"/>
  </r>
  <r>
    <n v="8004"/>
    <x v="12"/>
    <x v="811"/>
    <s v="Ryans Irish Cream"/>
    <n v="6.61"/>
    <n v="8.99"/>
    <n v="750"/>
    <n v="12658"/>
    <n v="83669.37999999999"/>
    <n v="13458"/>
    <n v="122713.42"/>
    <n v="77291.56"/>
    <n v="10601.78"/>
    <n v="50293.62"/>
    <n v="39044.040000000008"/>
    <n v="31.817253565257985"/>
    <x v="813"/>
    <n v="1.4666466991867277"/>
  </r>
  <r>
    <n v="9165"/>
    <x v="7"/>
    <x v="812"/>
    <s v="Bonterra Cab Svgn Organic"/>
    <n v="6.79"/>
    <n v="13.99"/>
    <n v="750"/>
    <n v="12319"/>
    <n v="83646.009999999995"/>
    <n v="10877"/>
    <n v="142666.23000000001"/>
    <n v="65887.25"/>
    <n v="1212.3400000000001"/>
    <n v="68054.7"/>
    <n v="59020.220000000016"/>
    <n v="41.36943970552808"/>
    <x v="814"/>
    <n v="1.7055951622797072"/>
  </r>
  <r>
    <n v="8892"/>
    <x v="27"/>
    <x v="813"/>
    <s v="Menage a Trois Silk Soft Red"/>
    <n v="6.84"/>
    <n v="12.99"/>
    <n v="750"/>
    <n v="12220"/>
    <n v="83584.800000000003"/>
    <n v="11991"/>
    <n v="133363.09"/>
    <n v="44314.44"/>
    <n v="1341.9"/>
    <n v="11595.97"/>
    <n v="49778.289999999994"/>
    <n v="37.325387406665513"/>
    <x v="815"/>
    <n v="1.5955423713402437"/>
  </r>
  <r>
    <n v="9819"/>
    <x v="32"/>
    <x v="814"/>
    <s v="Ch St Jean Pnt Nr"/>
    <n v="6.09"/>
    <n v="9.99"/>
    <n v="750"/>
    <n v="13691"/>
    <n v="83378.19"/>
    <n v="13507"/>
    <n v="140286.32999999999"/>
    <n v="59492.77"/>
    <n v="1507.79"/>
    <n v="14836.57"/>
    <n v="56908.139999999985"/>
    <n v="40.565705867421286"/>
    <x v="816"/>
    <n v="1.6825302875967922"/>
  </r>
  <r>
    <n v="8004"/>
    <x v="12"/>
    <x v="815"/>
    <s v="Margaritaville Silver"/>
    <n v="15.38"/>
    <n v="19.989999999999998"/>
    <n v="1750"/>
    <n v="5420"/>
    <n v="83359.600000000006"/>
    <n v="5341"/>
    <n v="109308.59"/>
    <n v="79223.429999999993"/>
    <n v="9817.41"/>
    <n v="50293.62"/>
    <n v="25948.989999999991"/>
    <n v="23.73920475966252"/>
    <x v="817"/>
    <n v="1.3112897614671855"/>
  </r>
  <r>
    <n v="8112"/>
    <x v="10"/>
    <x v="816"/>
    <s v="Hennessy Black Cognac"/>
    <n v="27.77"/>
    <n v="35.99"/>
    <n v="750"/>
    <n v="2984"/>
    <n v="82865.680000000008"/>
    <n v="2925"/>
    <n v="107263.75"/>
    <n v="67154.75"/>
    <n v="2305.34"/>
    <n v="48347.26"/>
    <n v="24398.069999999992"/>
    <n v="22.745867079978087"/>
    <x v="818"/>
    <n v="1.2944291291642087"/>
  </r>
  <r>
    <n v="12546"/>
    <x v="5"/>
    <x v="817"/>
    <s v="DeKuyper Buttershots Schnaps"/>
    <n v="10.71"/>
    <n v="16.989999999999998"/>
    <n v="1750"/>
    <n v="7736"/>
    <n v="82852.56"/>
    <n v="7649"/>
    <n v="120658.51"/>
    <n v="88084.28"/>
    <n v="14059.7"/>
    <n v="123880.97"/>
    <n v="37805.949999999997"/>
    <n v="31.333015798056845"/>
    <x v="819"/>
    <n v="1.4563039452251083"/>
  </r>
  <r>
    <n v="3664"/>
    <x v="20"/>
    <x v="818"/>
    <s v="Hudson Baby Bourbon Whiskey"/>
    <n v="35.96"/>
    <n v="49.99"/>
    <n v="750"/>
    <n v="2302"/>
    <n v="82779.92"/>
    <n v="2080"/>
    <n v="103979.2"/>
    <n v="83633.27"/>
    <n v="1640.3500000000001"/>
    <n v="30234.420000000002"/>
    <n v="21199.279999999999"/>
    <n v="20.388000677058489"/>
    <x v="820"/>
    <n v="1.2560920571075691"/>
  </r>
  <r>
    <n v="3960"/>
    <x v="3"/>
    <x v="819"/>
    <s v="Buchanans Deluxe 18 Yr Old"/>
    <n v="53.84"/>
    <n v="69.989999999999995"/>
    <n v="750"/>
    <n v="1536"/>
    <n v="82698.240000000005"/>
    <n v="1357"/>
    <n v="93502.43"/>
    <n v="49244.85"/>
    <n v="1068.73"/>
    <n v="257032.07"/>
    <n v="10804.189999999988"/>
    <n v="11.55498311648156"/>
    <x v="821"/>
    <n v="1.1306459484506561"/>
  </r>
  <r>
    <n v="4425"/>
    <x v="1"/>
    <x v="820"/>
    <s v="Licor 43 Vanilla Liqueur"/>
    <n v="12.77"/>
    <n v="19.989999999999998"/>
    <n v="750"/>
    <n v="6455"/>
    <n v="82430.350000000006"/>
    <n v="6381"/>
    <n v="119411.18999999999"/>
    <n v="77743.539999999994"/>
    <n v="5027.71"/>
    <n v="144929.24"/>
    <n v="36980.839999999982"/>
    <n v="30.96932540409319"/>
    <x v="822"/>
    <n v="1.4486313596872993"/>
  </r>
  <r>
    <n v="10754"/>
    <x v="30"/>
    <x v="821"/>
    <s v="Butternut Chard"/>
    <n v="7.99"/>
    <n v="14.99"/>
    <n v="750"/>
    <n v="10291"/>
    <n v="82225.09"/>
    <n v="8935"/>
    <n v="120864.65"/>
    <n v="54844.85"/>
    <n v="996.23"/>
    <n v="28720.52"/>
    <n v="38639.56"/>
    <n v="31.969281340739414"/>
    <x v="823"/>
    <n v="1.4699242044003844"/>
  </r>
  <r>
    <n v="4425"/>
    <x v="1"/>
    <x v="822"/>
    <s v="Duckhorn Cab Svgn Napa"/>
    <n v="46.66"/>
    <n v="69.989999999999995"/>
    <n v="750"/>
    <n v="1762"/>
    <n v="82214.92"/>
    <n v="1606"/>
    <n v="110351.93999999999"/>
    <n v="67662.159999999989"/>
    <n v="178.16"/>
    <n v="144929.24"/>
    <n v="28137.01999999999"/>
    <n v="25.497530899773935"/>
    <x v="824"/>
    <n v="1.3422373943804846"/>
  </r>
  <r>
    <n v="3960"/>
    <x v="3"/>
    <x v="823"/>
    <s v="Smirnoff Watermelon"/>
    <n v="0.75"/>
    <n v="0.99"/>
    <n v="50"/>
    <n v="109452"/>
    <n v="82089"/>
    <n v="106514"/>
    <n v="105448.86"/>
    <n v="15800.4"/>
    <n v="5580.97"/>
    <n v="257032.07"/>
    <n v="23359.86"/>
    <n v="22.152785720016318"/>
    <x v="825"/>
    <n v="1.2845674816357855"/>
  </r>
  <r>
    <n v="1392"/>
    <x v="13"/>
    <x v="824"/>
    <s v="R M Woodbridge Cab Svgn Cal"/>
    <n v="3.37"/>
    <n v="7.99"/>
    <n v="750"/>
    <n v="24358"/>
    <n v="82086.459999999992"/>
    <n v="24136"/>
    <n v="141624.64000000001"/>
    <n v="41053.17"/>
    <n v="2702.64"/>
    <n v="79528.990000000005"/>
    <n v="59538.180000000022"/>
    <n v="42.039421953693946"/>
    <x v="826"/>
    <n v="1.7253106054274971"/>
  </r>
  <r>
    <n v="6213"/>
    <x v="28"/>
    <x v="825"/>
    <s v="Bols Blue Curacao"/>
    <n v="6.01"/>
    <n v="7.99"/>
    <n v="750"/>
    <n v="13654"/>
    <n v="82060.540000000008"/>
    <n v="13434"/>
    <n v="119788.66"/>
    <n v="65606.180000000008"/>
    <n v="10580.58"/>
    <n v="9621.58"/>
    <n v="37728.119999999995"/>
    <n v="31.495568946175702"/>
    <x v="827"/>
    <n v="1.4597595872510709"/>
  </r>
  <r>
    <n v="1601"/>
    <x v="47"/>
    <x v="826"/>
    <s v="Heidsieck Brut Monopole Epe"/>
    <n v="18.91"/>
    <n v="27.99"/>
    <n v="750"/>
    <n v="4337"/>
    <n v="82012.67"/>
    <n v="4398"/>
    <n v="126761.01999999999"/>
    <n v="57945.149999999994"/>
    <n v="490.18"/>
    <n v="1048.97"/>
    <n v="44748.349999999991"/>
    <n v="35.301348947807455"/>
    <x v="828"/>
    <n v="1.545627279297211"/>
  </r>
  <r>
    <n v="17035"/>
    <x v="2"/>
    <x v="827"/>
    <s v="The Glenlivet Founders Res"/>
    <n v="32.14"/>
    <n v="44.99"/>
    <n v="750"/>
    <n v="2549"/>
    <n v="81924.86"/>
    <n v="2624"/>
    <n v="128328.76000000001"/>
    <n v="103893.78"/>
    <n v="2069.4500000000003"/>
    <n v="123780.22"/>
    <n v="46403.900000000009"/>
    <n v="36.160171733912186"/>
    <x v="829"/>
    <n v="1.5664202538765402"/>
  </r>
  <r>
    <n v="12546"/>
    <x v="5"/>
    <x v="828"/>
    <s v="Jim Beam Devils Cut"/>
    <n v="27.6"/>
    <n v="36.99"/>
    <n v="1750"/>
    <n v="2967"/>
    <n v="81889.2"/>
    <n v="2672"/>
    <n v="100813.28"/>
    <n v="84959.48000000001"/>
    <n v="4913.24"/>
    <n v="123880.97"/>
    <n v="18924.080000000002"/>
    <n v="18.771415829343123"/>
    <x v="830"/>
    <n v="1.2310937217606228"/>
  </r>
  <r>
    <n v="7245"/>
    <x v="9"/>
    <x v="829"/>
    <s v="Jose Cuervo Especial"/>
    <n v="7.08"/>
    <n v="10.99"/>
    <n v="375"/>
    <n v="11566"/>
    <n v="81887.28"/>
    <n v="11627"/>
    <n v="125246.73"/>
    <n v="87696.74"/>
    <n v="4558.88"/>
    <n v="38994.78"/>
    <n v="43359.45"/>
    <n v="34.619227184613919"/>
    <x v="831"/>
    <n v="1.529501651538554"/>
  </r>
  <r>
    <n v="12546"/>
    <x v="5"/>
    <x v="830"/>
    <s v="Cruzan Coconut Flavored Rum"/>
    <n v="7.68"/>
    <n v="9.99"/>
    <n v="750"/>
    <n v="10656"/>
    <n v="81838.080000000002"/>
    <n v="10621"/>
    <n v="106918.79000000001"/>
    <n v="65377.07"/>
    <n v="8366.81"/>
    <n v="123880.97"/>
    <n v="25080.710000000006"/>
    <n v="23.457719639363674"/>
    <x v="832"/>
    <n v="1.306467478220408"/>
  </r>
  <r>
    <n v="3960"/>
    <x v="3"/>
    <x v="831"/>
    <s v="Tanqueray"/>
    <n v="9.84"/>
    <n v="12.99"/>
    <n v="375"/>
    <n v="8316"/>
    <n v="81829.440000000002"/>
    <n v="8273"/>
    <n v="107466.27"/>
    <n v="80706.87"/>
    <n v="3241.84"/>
    <n v="257032.07"/>
    <n v="25636.83"/>
    <n v="23.855699095167257"/>
    <x v="833"/>
    <n v="1.3132959238142166"/>
  </r>
  <r>
    <n v="17035"/>
    <x v="2"/>
    <x v="832"/>
    <s v="Malibu Pineapple Rum"/>
    <n v="8.8800000000000008"/>
    <n v="11.99"/>
    <n v="750"/>
    <n v="9209"/>
    <n v="81775.92"/>
    <n v="8783"/>
    <n v="114342.17"/>
    <n v="71121.52"/>
    <n v="6919.54"/>
    <n v="123780.22"/>
    <n v="32566.25"/>
    <n v="28.481399294765875"/>
    <x v="834"/>
    <n v="1.3982376474639477"/>
  </r>
  <r>
    <n v="7153"/>
    <x v="35"/>
    <x v="833"/>
    <s v="Clean Slate Rsl Mosel"/>
    <n v="5.59"/>
    <n v="10.99"/>
    <n v="750"/>
    <n v="14627"/>
    <n v="81764.929999999993"/>
    <n v="15718"/>
    <n v="166518.57"/>
    <n v="69639.55"/>
    <n v="1753.65"/>
    <n v="15884.82"/>
    <n v="84753.640000000014"/>
    <n v="50.897410420951857"/>
    <x v="835"/>
    <n v="2.036552468154746"/>
  </r>
  <r>
    <n v="12546"/>
    <x v="5"/>
    <x v="834"/>
    <s v="Cruzan Aged Light Rum"/>
    <n v="12.68"/>
    <n v="16.989999999999998"/>
    <n v="1750"/>
    <n v="6444"/>
    <n v="81709.919999999998"/>
    <n v="5956"/>
    <n v="102788.43999999999"/>
    <n v="70349.279999999999"/>
    <n v="10948.1"/>
    <n v="123880.97"/>
    <n v="21078.51999999999"/>
    <n v="20.506702893827352"/>
    <x v="836"/>
    <n v="1.2579676984140971"/>
  </r>
  <r>
    <n v="10754"/>
    <x v="30"/>
    <x v="835"/>
    <s v="WhistlePig Old World 12 Yr"/>
    <n v="83.33"/>
    <n v="114.99"/>
    <n v="750"/>
    <n v="980"/>
    <n v="81663.400000000009"/>
    <n v="920"/>
    <n v="102860.8"/>
    <n v="83242.55"/>
    <n v="725.66"/>
    <n v="28720.52"/>
    <n v="21197.399999999994"/>
    <n v="20.607850609756092"/>
    <x v="837"/>
    <n v="1.2595703828153124"/>
  </r>
  <r>
    <n v="11567"/>
    <x v="11"/>
    <x v="836"/>
    <s v="Appleton Special Gold Rum"/>
    <n v="15.03"/>
    <n v="19.989999999999998"/>
    <n v="1750"/>
    <n v="5431"/>
    <n v="81627.930000000008"/>
    <n v="5315"/>
    <n v="110368.84999999999"/>
    <n v="77726.659999999989"/>
    <n v="9769.94"/>
    <n v="20964.810000000001"/>
    <n v="28740.919999999984"/>
    <n v="26.040789588729051"/>
    <x v="838"/>
    <n v="1.3520966414314315"/>
  </r>
  <r>
    <n v="1485"/>
    <x v="24"/>
    <x v="837"/>
    <s v="Goslings Black Seal 151"/>
    <n v="11.71"/>
    <n v="15.99"/>
    <n v="750"/>
    <n v="6970"/>
    <n v="81618.700000000012"/>
    <n v="6723"/>
    <n v="108721.77"/>
    <n v="67678.31"/>
    <n v="5297.32"/>
    <n v="8497.59"/>
    <n v="27103.069999999992"/>
    <n v="24.928834399955033"/>
    <x v="839"/>
    <n v="1.3320693664564613"/>
  </r>
  <r>
    <n v="4425"/>
    <x v="1"/>
    <x v="838"/>
    <s v="Jaume Serra Cristalino Brut"/>
    <n v="4.57"/>
    <n v="8.99"/>
    <n v="750"/>
    <n v="17848"/>
    <n v="81565.36"/>
    <n v="17145"/>
    <n v="150538.11000000002"/>
    <n v="41385.89"/>
    <n v="1920.0800000000002"/>
    <n v="144929.24"/>
    <n v="68972.750000000015"/>
    <n v="45.817467749528682"/>
    <x v="840"/>
    <n v="1.8456132603350248"/>
  </r>
  <r>
    <n v="480"/>
    <x v="4"/>
    <x v="839"/>
    <s v="Grey Goose La Poire Vodka"/>
    <n v="18.170000000000002"/>
    <n v="23.99"/>
    <n v="750"/>
    <n v="4484"/>
    <n v="81474.28"/>
    <n v="4625"/>
    <n v="113994.25"/>
    <n v="75587.899999999994"/>
    <n v="3644.71"/>
    <n v="89286.27"/>
    <n v="32519.97"/>
    <n v="28.527728372264395"/>
    <x v="841"/>
    <n v="1.3991439997996915"/>
  </r>
  <r>
    <n v="480"/>
    <x v="4"/>
    <x v="840"/>
    <s v="Bacardi Dragon Berry Rum"/>
    <n v="7.46"/>
    <n v="11.99"/>
    <n v="750"/>
    <n v="10880"/>
    <n v="81164.800000000003"/>
    <n v="10497"/>
    <n v="120103.03"/>
    <n v="72288.03"/>
    <n v="8269.7100000000009"/>
    <n v="89286.27"/>
    <n v="38938.229999999996"/>
    <n v="32.420689136652086"/>
    <x v="842"/>
    <n v="1.4797428195473898"/>
  </r>
  <r>
    <n v="9165"/>
    <x v="7"/>
    <x v="841"/>
    <s v="Corralejo Reposado Tequila"/>
    <n v="22.38"/>
    <n v="29.99"/>
    <n v="750"/>
    <n v="3626"/>
    <n v="81149.88"/>
    <n v="3565"/>
    <n v="109744.34999999999"/>
    <n v="84132.73"/>
    <n v="2810.44"/>
    <n v="68054.7"/>
    <n v="28594.469999999987"/>
    <n v="26.055528143362267"/>
    <x v="843"/>
    <n v="1.3523661402826472"/>
  </r>
  <r>
    <n v="8673"/>
    <x v="26"/>
    <x v="842"/>
    <s v="Antinori Toscana Rd"/>
    <n v="10.36"/>
    <n v="18.989999999999998"/>
    <n v="750"/>
    <n v="7832"/>
    <n v="81139.520000000004"/>
    <n v="7589"/>
    <n v="137534.81"/>
    <n v="63395.509999999995"/>
    <n v="845.86"/>
    <n v="15919.7"/>
    <n v="56395.289999999994"/>
    <n v="41.004375546816107"/>
    <x v="844"/>
    <n v="1.6950409615437705"/>
  </r>
  <r>
    <n v="3252"/>
    <x v="19"/>
    <x v="843"/>
    <s v="MacMurray Ranch Sonma Pnt Nr"/>
    <n v="13.51"/>
    <n v="19.989999999999998"/>
    <n v="750"/>
    <n v="6005"/>
    <n v="81127.55"/>
    <n v="5688"/>
    <n v="111365.36"/>
    <n v="48446.81"/>
    <n v="634.41"/>
    <n v="61966.91"/>
    <n v="30237.809999999998"/>
    <n v="27.151898938772341"/>
    <x v="845"/>
    <n v="1.3727193783122995"/>
  </r>
  <r>
    <n v="11567"/>
    <x v="11"/>
    <x v="844"/>
    <s v="Aperol Liqueur"/>
    <n v="18.97"/>
    <n v="26.99"/>
    <n v="750"/>
    <n v="4275"/>
    <n v="81096.75"/>
    <n v="4126"/>
    <n v="118710.73999999999"/>
    <n v="81277.759999999995"/>
    <n v="3251.41"/>
    <n v="20964.810000000001"/>
    <n v="37613.989999999991"/>
    <n v="31.685414478925829"/>
    <x v="846"/>
    <n v="1.4638162441774794"/>
  </r>
  <r>
    <n v="3960"/>
    <x v="3"/>
    <x v="845"/>
    <s v="Gordons London Dry"/>
    <n v="5.79"/>
    <n v="7.99"/>
    <n v="750"/>
    <n v="14006"/>
    <n v="81094.740000000005"/>
    <n v="13920"/>
    <n v="111220.8"/>
    <n v="58814.39"/>
    <n v="10966.58"/>
    <n v="257032.07"/>
    <n v="30126.059999999998"/>
    <n v="27.0867139959432"/>
    <x v="847"/>
    <n v="1.3714921584309907"/>
  </r>
  <r>
    <n v="11567"/>
    <x v="11"/>
    <x v="846"/>
    <s v="Cabo Wabo Reposado Tequila"/>
    <n v="27.77"/>
    <n v="36.99"/>
    <n v="750"/>
    <n v="2915"/>
    <n v="80949.55"/>
    <n v="2855"/>
    <n v="109404.45000000001"/>
    <n v="91468.14"/>
    <n v="2251.5700000000002"/>
    <n v="20964.810000000001"/>
    <n v="28454.900000000009"/>
    <n v="26.008905487848079"/>
    <x v="848"/>
    <n v="1.3515139985336546"/>
  </r>
  <r>
    <n v="1392"/>
    <x v="13"/>
    <x v="847"/>
    <s v="Ruffino Lumina Pnt Grigio"/>
    <n v="4.57"/>
    <n v="6.99"/>
    <n v="750"/>
    <n v="17705"/>
    <n v="80911.850000000006"/>
    <n v="17602"/>
    <n v="130386.98"/>
    <n v="49414.07"/>
    <n v="1967.13"/>
    <n v="79528.990000000005"/>
    <n v="49475.12999999999"/>
    <n v="37.944839277664066"/>
    <x v="849"/>
    <n v="1.6114695189888748"/>
  </r>
  <r>
    <n v="3960"/>
    <x v="3"/>
    <x v="848"/>
    <s v="Smirnoff Blue 100 Proof Trav"/>
    <n v="21.42"/>
    <n v="26.99"/>
    <n v="1750"/>
    <n v="3772"/>
    <n v="80796.240000000005"/>
    <n v="3752"/>
    <n v="101266.48"/>
    <n v="63372.52"/>
    <n v="6895.57"/>
    <n v="257032.07"/>
    <n v="20470.239999999991"/>
    <n v="20.214230809642036"/>
    <x v="850"/>
    <n v="1.253356344305131"/>
  </r>
  <r>
    <n v="8004"/>
    <x v="12"/>
    <x v="849"/>
    <s v="Speyburn 10-Yr Single Malt"/>
    <n v="17.18"/>
    <n v="21.99"/>
    <n v="750"/>
    <n v="4698"/>
    <n v="80711.64"/>
    <n v="4573"/>
    <n v="107599.26999999999"/>
    <n v="80381.86"/>
    <n v="3604.86"/>
    <n v="50293.62"/>
    <n v="26887.62999999999"/>
    <n v="24.988673250292489"/>
    <x v="851"/>
    <n v="1.3331319993002246"/>
  </r>
  <r>
    <n v="4550"/>
    <x v="48"/>
    <x v="850"/>
    <s v="Hammer &amp; Sickle Vodka"/>
    <n v="14.07"/>
    <n v="19.989999999999998"/>
    <n v="750"/>
    <n v="5733"/>
    <n v="80663.31"/>
    <n v="5710"/>
    <n v="114142.9"/>
    <n v="80379.789999999994"/>
    <n v="4500.41"/>
    <n v="531.5"/>
    <n v="33479.589999999997"/>
    <n v="29.331294368725519"/>
    <x v="852"/>
    <n v="1.4150535106977384"/>
  </r>
  <r>
    <n v="1392"/>
    <x v="13"/>
    <x v="851"/>
    <s v="Clos du Bois Merlot N Cst"/>
    <n v="6.12"/>
    <n v="10.99"/>
    <n v="750"/>
    <n v="13180"/>
    <n v="80661.599999999991"/>
    <n v="13410"/>
    <n v="127212.9"/>
    <n v="52291.67"/>
    <n v="1496.57"/>
    <n v="79528.990000000005"/>
    <n v="46551.3"/>
    <n v="36.593222857115911"/>
    <x v="853"/>
    <n v="1.5771184801690024"/>
  </r>
  <r>
    <n v="3960"/>
    <x v="3"/>
    <x v="852"/>
    <s v="Booths London Dry Gin"/>
    <n v="10.94"/>
    <n v="14.99"/>
    <n v="1750"/>
    <n v="7370"/>
    <n v="80627.8"/>
    <n v="7379"/>
    <n v="110611.21"/>
    <n v="55987.65"/>
    <n v="13559.44"/>
    <n v="257032.07"/>
    <n v="29983.410000000003"/>
    <n v="27.107026493969283"/>
    <x v="854"/>
    <n v="1.3718743411081538"/>
  </r>
  <r>
    <n v="9552"/>
    <x v="14"/>
    <x v="853"/>
    <s v="Four Roses Single Barrel Brb"/>
    <n v="29.92"/>
    <n v="40.99"/>
    <n v="750"/>
    <n v="2692"/>
    <n v="80544.639999999999"/>
    <n v="2616"/>
    <n v="109302.84000000001"/>
    <n v="85926.430000000008"/>
    <n v="2062.77"/>
    <n v="55551.82"/>
    <n v="28758.200000000012"/>
    <n v="26.310569789403466"/>
    <x v="855"/>
    <n v="1.35704672589014"/>
  </r>
  <r>
    <n v="1392"/>
    <x v="13"/>
    <x v="854"/>
    <s v="Estancia Cab Svgn Paso Roble"/>
    <n v="5.78"/>
    <n v="12.99"/>
    <n v="750"/>
    <n v="13931"/>
    <n v="80521.179999999993"/>
    <n v="13838"/>
    <n v="162703.12"/>
    <n v="66119.77"/>
    <n v="1545.28"/>
    <n v="79528.990000000005"/>
    <n v="82181.94"/>
    <n v="50.510365136206367"/>
    <x v="856"/>
    <n v="2.020625132418576"/>
  </r>
  <r>
    <n v="9165"/>
    <x v="7"/>
    <x v="855"/>
    <s v="Amarula Cream Liqueur"/>
    <n v="14.28"/>
    <n v="17.989999999999998"/>
    <n v="750"/>
    <n v="5634"/>
    <n v="80453.52"/>
    <n v="5159"/>
    <n v="108737.40999999999"/>
    <n v="69231.37"/>
    <n v="4064.71"/>
    <n v="68054.7"/>
    <n v="28283.889999999985"/>
    <n v="26.011186030640225"/>
    <x v="857"/>
    <n v="1.3515556559862139"/>
  </r>
  <r>
    <n v="3252"/>
    <x v="19"/>
    <x v="856"/>
    <s v="W Hill Chard Napa"/>
    <n v="12.98"/>
    <n v="19.989999999999998"/>
    <n v="750"/>
    <n v="6192"/>
    <n v="80372.160000000003"/>
    <n v="6051"/>
    <n v="123470.48999999999"/>
    <n v="62839.159999999996"/>
    <n v="673.47"/>
    <n v="61966.91"/>
    <n v="43098.329999999987"/>
    <n v="34.905773841182608"/>
    <x v="858"/>
    <n v="1.5362345618184206"/>
  </r>
  <r>
    <n v="1392"/>
    <x v="13"/>
    <x v="857"/>
    <s v="R Mondavi Cab Svgn Napa"/>
    <n v="17"/>
    <n v="26.99"/>
    <n v="750"/>
    <n v="4710"/>
    <n v="80070"/>
    <n v="3480"/>
    <n v="94516.2"/>
    <n v="51879.909999999996"/>
    <n v="386.88"/>
    <n v="79528.990000000005"/>
    <n v="14446.199999999997"/>
    <n v="15.284363950306929"/>
    <x v="859"/>
    <n v="1.1804196328212813"/>
  </r>
  <r>
    <n v="8112"/>
    <x v="10"/>
    <x v="858"/>
    <s v="Glenmorangie LaSanta"/>
    <n v="37.31"/>
    <n v="52.99"/>
    <n v="750"/>
    <n v="2144"/>
    <n v="79992.639999999999"/>
    <n v="1955"/>
    <n v="100054.45"/>
    <n v="83691.66"/>
    <n v="1541.95"/>
    <n v="48347.26"/>
    <n v="20061.809999999998"/>
    <n v="20.050892289148557"/>
    <x v="860"/>
    <n v="1.2507956982042348"/>
  </r>
  <r>
    <n v="17035"/>
    <x v="2"/>
    <x v="859"/>
    <s v="Kahlua w/50mL Absolut+Glass"/>
    <n v="14.84"/>
    <n v="21.99"/>
    <n v="750"/>
    <n v="5387"/>
    <n v="79943.08"/>
    <n v="5368"/>
    <n v="102296.31999999999"/>
    <n v="42667.64"/>
    <n v="4227.22"/>
    <n v="123780.22"/>
    <n v="22353.239999999991"/>
    <n v="21.851460541298056"/>
    <x v="861"/>
    <n v="1.2796144456780998"/>
  </r>
  <r>
    <n v="4425"/>
    <x v="1"/>
    <x v="860"/>
    <s v="Sebastiani Znfdl Sonoma Cnty"/>
    <n v="6.49"/>
    <n v="9.99"/>
    <n v="750"/>
    <n v="12309"/>
    <n v="79885.41"/>
    <n v="14668"/>
    <n v="146533.32"/>
    <n v="41218.74"/>
    <n v="1643.3400000000001"/>
    <n v="144929.24"/>
    <n v="66647.91"/>
    <n v="45.483109234131867"/>
    <x v="862"/>
    <n v="1.8342938967203148"/>
  </r>
  <r>
    <n v="8112"/>
    <x v="10"/>
    <x v="861"/>
    <s v="Veuve Clicquot Ponsardin Rs"/>
    <n v="34.01"/>
    <n v="54.99"/>
    <n v="750"/>
    <n v="2340"/>
    <n v="79583.399999999994"/>
    <n v="2298"/>
    <n v="121233.02"/>
    <n v="74437.94"/>
    <n v="254.91"/>
    <n v="48347.26"/>
    <n v="41649.62000000001"/>
    <n v="34.355013180402509"/>
    <x v="863"/>
    <n v="1.5233455720665368"/>
  </r>
  <r>
    <n v="3960"/>
    <x v="3"/>
    <x v="862"/>
    <s v="Smirnoff Orange Vodka"/>
    <n v="0.72"/>
    <n v="0.99"/>
    <n v="50"/>
    <n v="110517"/>
    <n v="79572.240000000005"/>
    <n v="110332"/>
    <n v="109228.68000000001"/>
    <n v="18217.98"/>
    <n v="5779.8"/>
    <n v="257032.07"/>
    <n v="29656.440000000002"/>
    <n v="27.150781278323606"/>
    <x v="864"/>
    <n v="1.3726983179058425"/>
  </r>
  <r>
    <n v="4692"/>
    <x v="39"/>
    <x v="863"/>
    <s v="Cakebread Cab Svgn"/>
    <n v="44.51"/>
    <n v="64.989999999999995"/>
    <n v="750"/>
    <n v="1786"/>
    <n v="79494.86"/>
    <n v="1695"/>
    <n v="110158.04999999999"/>
    <n v="60960.619999999995"/>
    <n v="188.38"/>
    <n v="9139.3799999999992"/>
    <n v="30663.189999999988"/>
    <n v="27.835632529806031"/>
    <x v="865"/>
    <n v="1.3857254418713358"/>
  </r>
  <r>
    <n v="3960"/>
    <x v="3"/>
    <x v="864"/>
    <s v="Ciroc Red Berry Vodka"/>
    <n v="34.28"/>
    <n v="47.99"/>
    <n v="1750"/>
    <n v="2317"/>
    <n v="79426.760000000009"/>
    <n v="2288"/>
    <n v="114196.12000000001"/>
    <n v="65824.94"/>
    <n v="4205.53"/>
    <n v="257032.07"/>
    <n v="34769.360000000001"/>
    <n v="30.447058971881003"/>
    <x v="866"/>
    <n v="1.4377537243115543"/>
  </r>
  <r>
    <n v="12546"/>
    <x v="5"/>
    <x v="865"/>
    <s v="DeKuyper Sour Apple Pucker"/>
    <n v="11.19"/>
    <n v="14.99"/>
    <n v="1750"/>
    <n v="7097"/>
    <n v="79415.430000000008"/>
    <n v="7007"/>
    <n v="111350.93"/>
    <n v="80414.489999999991"/>
    <n v="12879.880000000001"/>
    <n v="123880.97"/>
    <n v="31935.499999999985"/>
    <n v="28.680047845132489"/>
    <x v="867"/>
    <n v="1.4021321801065609"/>
  </r>
  <r>
    <n v="3960"/>
    <x v="3"/>
    <x v="866"/>
    <s v="Crown Royal XO"/>
    <n v="34.880000000000003"/>
    <n v="44.99"/>
    <n v="750"/>
    <n v="2276"/>
    <n v="79386.880000000005"/>
    <n v="2236"/>
    <n v="102001.64"/>
    <n v="84819.42"/>
    <n v="1763.5"/>
    <n v="257032.07"/>
    <n v="22614.759999999995"/>
    <n v="22.170976858803442"/>
    <x v="868"/>
    <n v="1.2848677262540107"/>
  </r>
  <r>
    <n v="660"/>
    <x v="15"/>
    <x v="867"/>
    <s v="Inver House Green Plaid 3-Y"/>
    <n v="10.93"/>
    <n v="14.99"/>
    <n v="1750"/>
    <n v="7261"/>
    <n v="79362.73"/>
    <n v="7222"/>
    <n v="110007.78"/>
    <n v="62922.879999999997"/>
    <n v="13271.08"/>
    <n v="17932.330000000002"/>
    <n v="30645.050000000003"/>
    <n v="27.857166102252044"/>
    <x v="869"/>
    <n v="1.3861390604884687"/>
  </r>
  <r>
    <n v="3960"/>
    <x v="3"/>
    <x v="868"/>
    <s v="Crown Royal RSV"/>
    <n v="29.76"/>
    <n v="40.99"/>
    <n v="750"/>
    <n v="2666"/>
    <n v="79340.160000000003"/>
    <n v="2587"/>
    <n v="103789.13"/>
    <n v="81923.600000000006"/>
    <n v="2040.3700000000001"/>
    <n v="257032.07"/>
    <n v="24448.97"/>
    <n v="23.5563878413857"/>
    <x v="870"/>
    <n v="1.3081537773556293"/>
  </r>
  <r>
    <n v="9815"/>
    <x v="29"/>
    <x v="869"/>
    <s v="Cupcake Merlot"/>
    <n v="4.76"/>
    <n v="6.99"/>
    <n v="750"/>
    <n v="16668"/>
    <n v="79339.679999999993"/>
    <n v="16099"/>
    <n v="121553.51"/>
    <n v="50905.07"/>
    <n v="1796.22"/>
    <n v="27100.41"/>
    <n v="42213.83"/>
    <n v="34.728598129334152"/>
    <x v="871"/>
    <n v="1.532064535677482"/>
  </r>
  <r>
    <n v="17035"/>
    <x v="2"/>
    <x v="870"/>
    <s v="Chivas Regal 18-Yr Scotch"/>
    <n v="58.13"/>
    <n v="79.989999999999995"/>
    <n v="750"/>
    <n v="1360"/>
    <n v="79056.799999999988"/>
    <n v="1421"/>
    <n v="102415.79"/>
    <n v="70845.159999999989"/>
    <n v="1120.07"/>
    <n v="123780.22"/>
    <n v="23358.990000000005"/>
    <n v="22.807996696603141"/>
    <x v="872"/>
    <n v="1.2954709778285993"/>
  </r>
  <r>
    <n v="11567"/>
    <x v="11"/>
    <x v="871"/>
    <s v="Espolon Reposado Tequila"/>
    <n v="17.899999999999999"/>
    <n v="26.99"/>
    <n v="750"/>
    <n v="4414"/>
    <n v="79010.600000000006"/>
    <n v="4363"/>
    <n v="109912.37"/>
    <n v="83621.83"/>
    <n v="3439.42"/>
    <n v="20964.810000000001"/>
    <n v="30901.76999999999"/>
    <n v="28.114915545902601"/>
    <x v="873"/>
    <n v="1.3911091676306722"/>
  </r>
  <r>
    <n v="6213"/>
    <x v="28"/>
    <x v="872"/>
    <s v="Casamigos Anejo"/>
    <n v="37.31"/>
    <n v="54.99"/>
    <n v="750"/>
    <n v="2112"/>
    <n v="78798.720000000001"/>
    <n v="2205"/>
    <n v="126810.95"/>
    <n v="101073.47"/>
    <n v="1738.5700000000002"/>
    <n v="9621.58"/>
    <n v="48012.229999999996"/>
    <n v="37.861265135226887"/>
    <x v="874"/>
    <n v="1.6093021561771561"/>
  </r>
  <r>
    <n v="12546"/>
    <x v="5"/>
    <x v="873"/>
    <s v="Canadian Club"/>
    <n v="8.9499999999999993"/>
    <n v="11.99"/>
    <n v="1000"/>
    <n v="8796"/>
    <n v="78724.2"/>
    <n v="8677"/>
    <n v="104037.23"/>
    <n v="57995.630000000005"/>
    <n v="9110.85"/>
    <n v="123880.97"/>
    <n v="25313.03"/>
    <n v="24.330741985345053"/>
    <x v="875"/>
    <n v="1.3215406444269995"/>
  </r>
  <r>
    <n v="4425"/>
    <x v="1"/>
    <x v="874"/>
    <s v="Michter's Small Batch Bourbn"/>
    <n v="30.07"/>
    <n v="44.99"/>
    <n v="750"/>
    <n v="2615"/>
    <n v="78633.049999999988"/>
    <n v="2521"/>
    <n v="108431.79000000001"/>
    <n v="89193.279999999999"/>
    <n v="1988.24"/>
    <n v="144929.24"/>
    <n v="29798.74000000002"/>
    <n v="27.481553149680565"/>
    <x v="876"/>
    <n v="1.3789594833215808"/>
  </r>
  <r>
    <n v="1128"/>
    <x v="0"/>
    <x v="875"/>
    <s v="El Jimador Blanco Tequila"/>
    <n v="19.28"/>
    <n v="26.99"/>
    <n v="1750"/>
    <n v="4068"/>
    <n v="78431.040000000008"/>
    <n v="4063"/>
    <n v="111349.37"/>
    <n v="79810.89"/>
    <n v="7468.51"/>
    <n v="68601.679999999993"/>
    <n v="32918.329999999987"/>
    <n v="29.563103949308367"/>
    <x v="877"/>
    <n v="1.4197104870724651"/>
  </r>
  <r>
    <n v="6213"/>
    <x v="28"/>
    <x v="876"/>
    <s v="Rhum Barbancourt RSV Special"/>
    <n v="12.14"/>
    <n v="16.989999999999998"/>
    <n v="750"/>
    <n v="6457"/>
    <n v="78387.98"/>
    <n v="6206"/>
    <n v="112488.93999999999"/>
    <n v="56160.409999999996"/>
    <n v="4889.3900000000003"/>
    <n v="9621.58"/>
    <n v="34100.959999999992"/>
    <n v="30.314944740345133"/>
    <x v="878"/>
    <n v="1.4350279213726389"/>
  </r>
  <r>
    <n v="3960"/>
    <x v="3"/>
    <x v="877"/>
    <s v="Vat 69 Gold"/>
    <n v="10.71"/>
    <n v="14.99"/>
    <n v="1750"/>
    <n v="7317"/>
    <n v="78365.070000000007"/>
    <n v="7259"/>
    <n v="108812.41"/>
    <n v="64442.01"/>
    <n v="13340.06"/>
    <n v="257032.07"/>
    <n v="30447.339999999997"/>
    <n v="27.981495860628392"/>
    <x v="879"/>
    <n v="1.3885320334684828"/>
  </r>
  <r>
    <n v="3960"/>
    <x v="3"/>
    <x v="878"/>
    <s v="Crown Royal Black"/>
    <n v="36.22"/>
    <n v="49.99"/>
    <n v="1750"/>
    <n v="2163"/>
    <n v="78343.86"/>
    <n v="2434"/>
    <n v="128170.66"/>
    <n v="101346.76000000001"/>
    <n v="4474.97"/>
    <n v="257032.07"/>
    <n v="49826.8"/>
    <n v="38.875355717135264"/>
    <x v="880"/>
    <n v="1.6360013407559955"/>
  </r>
  <r>
    <n v="3960"/>
    <x v="3"/>
    <x v="879"/>
    <s v="Seagrams 7 Crown"/>
    <n v="7.96"/>
    <n v="10.99"/>
    <n v="750"/>
    <n v="9824"/>
    <n v="78199.039999999994"/>
    <n v="9804"/>
    <n v="107745.96"/>
    <n v="69094.13"/>
    <n v="7725.51"/>
    <n v="257032.07"/>
    <n v="29546.920000000013"/>
    <n v="27.422763693413664"/>
    <x v="881"/>
    <n v="1.3778424901379867"/>
  </r>
  <r>
    <n v="1392"/>
    <x v="13"/>
    <x v="880"/>
    <s v="Svedka Strwbry Lemonad Vodka"/>
    <n v="16.66"/>
    <n v="22.99"/>
    <n v="1750"/>
    <n v="4688"/>
    <n v="78102.080000000002"/>
    <n v="4669"/>
    <n v="86929.31"/>
    <n v="54630.789999999994"/>
    <n v="8580.94"/>
    <n v="79528.990000000005"/>
    <n v="8827.2299999999959"/>
    <n v="10.154492196015354"/>
    <x v="882"/>
    <n v="1.1130217018548032"/>
  </r>
  <r>
    <n v="7245"/>
    <x v="9"/>
    <x v="881"/>
    <s v="Jose Cuervo Light Margaritas"/>
    <n v="11.1"/>
    <n v="13.99"/>
    <n v="1750"/>
    <n v="7022"/>
    <n v="77944.2"/>
    <n v="7126"/>
    <n v="104528.74"/>
    <n v="67189.259999999995"/>
    <n v="13096.01"/>
    <n v="38994.78"/>
    <n v="26584.540000000008"/>
    <n v="25.432756579673693"/>
    <x v="883"/>
    <n v="1.3410714331534612"/>
  </r>
  <r>
    <n v="9165"/>
    <x v="7"/>
    <x v="882"/>
    <s v="Zaya Grand Reserva Rum"/>
    <n v="27.77"/>
    <n v="34.99"/>
    <n v="750"/>
    <n v="2798"/>
    <n v="77700.460000000006"/>
    <n v="2712"/>
    <n v="98362.880000000005"/>
    <n v="76638.95"/>
    <n v="2138.02"/>
    <n v="68054.7"/>
    <n v="20662.419999999998"/>
    <n v="21.006318643781068"/>
    <x v="884"/>
    <n v="1.2659240370005531"/>
  </r>
  <r>
    <n v="17035"/>
    <x v="2"/>
    <x v="883"/>
    <s v="Jameson 12 Year Old"/>
    <n v="41.66"/>
    <n v="54.99"/>
    <n v="750"/>
    <n v="1865"/>
    <n v="77695.900000000009"/>
    <n v="1907"/>
    <n v="114400.93000000001"/>
    <n v="71928.010000000009"/>
    <n v="1502.92"/>
    <n v="123780.22"/>
    <n v="36705.03"/>
    <n v="32.084555606322432"/>
    <x v="885"/>
    <n v="1.4724191366597208"/>
  </r>
  <r>
    <n v="1587"/>
    <x v="41"/>
    <x v="884"/>
    <s v="La Vieille Ferme Wh Rhone"/>
    <n v="4.79"/>
    <n v="6.99"/>
    <n v="750"/>
    <n v="16210"/>
    <n v="77645.899999999994"/>
    <n v="15728"/>
    <n v="113786.72"/>
    <n v="34573.660000000003"/>
    <n v="1760.04"/>
    <n v="6070.09"/>
    <n v="36140.820000000007"/>
    <n v="31.761896291588336"/>
    <x v="886"/>
    <n v="1.4654569011370853"/>
  </r>
  <r>
    <n v="3960"/>
    <x v="3"/>
    <x v="885"/>
    <s v="Crown Royal Special Reserve"/>
    <n v="54.26"/>
    <n v="69.989999999999995"/>
    <n v="1750"/>
    <n v="1423"/>
    <n v="77211.98"/>
    <n v="1493"/>
    <n v="107612.06999999999"/>
    <n v="84707.25"/>
    <n v="2745.18"/>
    <n v="257032.07"/>
    <n v="30400.089999999997"/>
    <n v="28.249702844671603"/>
    <x v="887"/>
    <n v="1.3937224508424728"/>
  </r>
  <r>
    <n v="17035"/>
    <x v="2"/>
    <x v="886"/>
    <s v="Absolut Pears"/>
    <n v="12.49"/>
    <n v="16.989999999999998"/>
    <n v="750"/>
    <n v="6178"/>
    <n v="77163.22"/>
    <n v="6119"/>
    <n v="108248.81"/>
    <n v="76945.51999999999"/>
    <n v="4822.26"/>
    <n v="123780.22"/>
    <n v="31085.589999999997"/>
    <n v="28.716796055309985"/>
    <x v="888"/>
    <n v="1.402855013048963"/>
  </r>
  <r>
    <n v="9165"/>
    <x v="7"/>
    <x v="887"/>
    <s v="Templeton Rye Whiskey"/>
    <n v="25.36"/>
    <n v="34.99"/>
    <n v="750"/>
    <n v="3040"/>
    <n v="77094.399999999994"/>
    <n v="2978"/>
    <n v="107873.22"/>
    <n v="86995"/>
    <n v="2348.2800000000002"/>
    <n v="68054.7"/>
    <n v="30778.820000000007"/>
    <n v="28.532401276238911"/>
    <x v="889"/>
    <n v="1.3992354827328575"/>
  </r>
  <r>
    <n v="3252"/>
    <x v="19"/>
    <x v="888"/>
    <s v="New Amsterdam Peach Vodka"/>
    <n v="7.8"/>
    <n v="9.99"/>
    <n v="750"/>
    <n v="9872"/>
    <n v="77001.599999999991"/>
    <n v="8722"/>
    <n v="90636.78"/>
    <n v="55017.14"/>
    <n v="6871.7300000000005"/>
    <n v="61966.91"/>
    <n v="13635.180000000008"/>
    <n v="15.043760380719624"/>
    <x v="890"/>
    <n v="1.1770765802269045"/>
  </r>
  <r>
    <n v="3252"/>
    <x v="19"/>
    <x v="889"/>
    <s v="Carlo Rossi Paisano Calif"/>
    <n v="10.27"/>
    <n v="14.99"/>
    <n v="4000"/>
    <n v="7493"/>
    <n v="76953.11"/>
    <n v="7482"/>
    <n v="112155.18000000001"/>
    <n v="82519.95"/>
    <n v="4489.2"/>
    <n v="61966.91"/>
    <n v="35202.070000000007"/>
    <n v="31.386931927709448"/>
    <x v="891"/>
    <n v="1.4574483084569292"/>
  </r>
  <r>
    <n v="3960"/>
    <x v="3"/>
    <x v="890"/>
    <s v="Seagrams VO"/>
    <n v="9.08"/>
    <n v="11.99"/>
    <n v="750"/>
    <n v="8470"/>
    <n v="76907.599999999991"/>
    <n v="8253"/>
    <n v="98953.47"/>
    <n v="66868.23"/>
    <n v="6504.1500000000015"/>
    <n v="257032.07"/>
    <n v="22045.87000000001"/>
    <n v="22.279026698103674"/>
    <x v="892"/>
    <n v="1.2866539847817382"/>
  </r>
  <r>
    <n v="8892"/>
    <x v="27"/>
    <x v="891"/>
    <s v="Sutter Home Clsc Chard"/>
    <n v="3.97"/>
    <n v="5.99"/>
    <n v="187"/>
    <n v="19354"/>
    <n v="76835.38"/>
    <n v="19115"/>
    <n v="114498.85"/>
    <n v="50178.23"/>
    <n v="548.41"/>
    <n v="11595.97"/>
    <n v="37663.47"/>
    <n v="32.894190640342671"/>
    <x v="893"/>
    <n v="1.4901839491130258"/>
  </r>
  <r>
    <n v="3960"/>
    <x v="3"/>
    <x v="892"/>
    <s v="Oban Distiller's Edition"/>
    <n v="59.69"/>
    <n v="79.989999999999995"/>
    <n v="750"/>
    <n v="1287"/>
    <n v="76821.03"/>
    <n v="1291"/>
    <n v="103267.09"/>
    <n v="81749.78"/>
    <n v="1017.89"/>
    <n v="257032.07"/>
    <n v="26446.059999999998"/>
    <n v="25.609378554193789"/>
    <x v="894"/>
    <n v="1.3442554727527085"/>
  </r>
  <r>
    <n v="1392"/>
    <x v="13"/>
    <x v="893"/>
    <s v="The Prisoner Red Napa Valley"/>
    <n v="26.11"/>
    <n v="40.99"/>
    <n v="750"/>
    <n v="2937"/>
    <n v="76685.069999999992"/>
    <n v="4144"/>
    <n v="177568.56"/>
    <n v="92483.46"/>
    <n v="460.87"/>
    <n v="79528.990000000005"/>
    <n v="100883.49"/>
    <n v="56.81382447433262"/>
    <x v="895"/>
    <n v="2.3155558181012292"/>
  </r>
  <r>
    <n v="8673"/>
    <x v="26"/>
    <x v="894"/>
    <s v="Ch Ste Michelle Indn Wls Cab"/>
    <n v="10.199999999999999"/>
    <n v="15.99"/>
    <n v="750"/>
    <n v="7518"/>
    <n v="76683.600000000006"/>
    <n v="7120"/>
    <n v="113285.56"/>
    <n v="52346.28"/>
    <n v="793.78"/>
    <n v="15919.7"/>
    <n v="36601.959999999992"/>
    <n v="32.309466449210291"/>
    <x v="896"/>
    <n v="1.4773114459936674"/>
  </r>
  <r>
    <n v="3960"/>
    <x v="3"/>
    <x v="895"/>
    <s v="Johnnie Walker Collection 4"/>
    <n v="73.52"/>
    <n v="99.99"/>
    <n v="200"/>
    <n v="1040"/>
    <n v="76460.800000000003"/>
    <n v="929"/>
    <n v="92890.709999999992"/>
    <n v="75692.429999999993"/>
    <n v="195.09"/>
    <n v="257032.07"/>
    <n v="16429.909999999989"/>
    <n v="17.687355387853092"/>
    <x v="897"/>
    <n v="1.2148801738930275"/>
  </r>
  <r>
    <n v="3960"/>
    <x v="3"/>
    <x v="896"/>
    <s v="Capt Morgan Parrot Bay Cocnt"/>
    <n v="9.52"/>
    <n v="11.99"/>
    <n v="750"/>
    <n v="8005"/>
    <n v="76207.599999999991"/>
    <n v="7985"/>
    <n v="92106.15"/>
    <n v="62785.97"/>
    <n v="6292.4000000000015"/>
    <n v="257032.07"/>
    <n v="15898.550000000003"/>
    <n v="17.261116657248191"/>
    <x v="898"/>
    <n v="1.2086215810496592"/>
  </r>
  <r>
    <n v="12546"/>
    <x v="5"/>
    <x v="897"/>
    <s v="Pinnacle Grape Vodka"/>
    <n v="12.22"/>
    <n v="16.989999999999998"/>
    <n v="1750"/>
    <n v="6219"/>
    <n v="75996.179999999993"/>
    <n v="6672"/>
    <n v="112279.28"/>
    <n v="81237.709999999992"/>
    <n v="12263.89"/>
    <n v="123880.97"/>
    <n v="36283.100000000006"/>
    <n v="32.315045126758925"/>
    <x v="899"/>
    <n v="1.4774332078270251"/>
  </r>
  <r>
    <n v="4425"/>
    <x v="1"/>
    <x v="898"/>
    <s v="Freixenet Cordon Negro Extr"/>
    <n v="7.53"/>
    <n v="10.99"/>
    <n v="750"/>
    <n v="10080"/>
    <n v="75902.399999999994"/>
    <n v="9789"/>
    <n v="107581.11"/>
    <n v="42278.53"/>
    <n v="1092.8800000000001"/>
    <n v="144929.24"/>
    <n v="31678.710000000006"/>
    <n v="29.446349828515437"/>
    <x v="900"/>
    <n v="1.4173611111111113"/>
  </r>
  <r>
    <n v="9819"/>
    <x v="32"/>
    <x v="899"/>
    <s v="Stone Cellars Cab Svgn"/>
    <n v="5.47"/>
    <n v="8.99"/>
    <n v="1500"/>
    <n v="13860"/>
    <n v="75814.2"/>
    <n v="13636"/>
    <n v="122772.64"/>
    <n v="56167.54"/>
    <n v="3054.98"/>
    <n v="14836.57"/>
    <n v="46958.44"/>
    <n v="38.248293756654576"/>
    <x v="901"/>
    <n v="1.6193884522952164"/>
  </r>
  <r>
    <n v="1655"/>
    <x v="49"/>
    <x v="900"/>
    <s v="Fabrizia Limoncello"/>
    <n v="12.68"/>
    <n v="16.989999999999998"/>
    <n v="750"/>
    <n v="5956"/>
    <n v="75522.080000000002"/>
    <n v="5699"/>
    <n v="99525.01"/>
    <n v="60318.359999999993"/>
    <n v="4490.49"/>
    <n v="1824.89"/>
    <n v="24002.929999999993"/>
    <n v="24.117485645065489"/>
    <x v="902"/>
    <n v="1.3178266541387631"/>
  </r>
  <r>
    <n v="8004"/>
    <x v="12"/>
    <x v="901"/>
    <s v="Taaka Vodka Traveler"/>
    <n v="3.07"/>
    <n v="3.99"/>
    <n v="750"/>
    <n v="24537"/>
    <n v="75328.59"/>
    <n v="24597"/>
    <n v="122739.03"/>
    <n v="61751.25"/>
    <n v="19364.580000000002"/>
    <n v="50293.62"/>
    <n v="47410.44"/>
    <n v="38.627028419566294"/>
    <x v="903"/>
    <n v="1.6293817526652232"/>
  </r>
  <r>
    <n v="3960"/>
    <x v="3"/>
    <x v="902"/>
    <s v="Lagavulin Distillers Edition"/>
    <n v="64.739999999999995"/>
    <n v="89.99"/>
    <n v="750"/>
    <n v="1162"/>
    <n v="75227.88"/>
    <n v="1071"/>
    <n v="97978.29"/>
    <n v="71764.159999999989"/>
    <n v="844.12"/>
    <n v="257032.07"/>
    <n v="22750.409999999989"/>
    <n v="23.219847988773829"/>
    <x v="904"/>
    <n v="1.3024199272929131"/>
  </r>
  <r>
    <n v="17035"/>
    <x v="2"/>
    <x v="903"/>
    <s v="Aberlour 16 Year Old Single"/>
    <n v="41.35"/>
    <n v="54.99"/>
    <n v="750"/>
    <n v="1817"/>
    <n v="75132.95"/>
    <n v="1728"/>
    <n v="103249.72"/>
    <n v="82529.19"/>
    <n v="1362.72"/>
    <n v="123780.22"/>
    <n v="28116.770000000004"/>
    <n v="27.231812347771989"/>
    <x v="905"/>
    <n v="1.3742268871380667"/>
  </r>
  <r>
    <n v="3924"/>
    <x v="21"/>
    <x v="904"/>
    <s v="Dom de Canton Ginger Liqueur"/>
    <n v="21.73"/>
    <n v="29.99"/>
    <n v="750"/>
    <n v="3456"/>
    <n v="75098.880000000005"/>
    <n v="3340"/>
    <n v="115161.60000000001"/>
    <n v="87453.760000000009"/>
    <n v="2632.9300000000003"/>
    <n v="14069.87"/>
    <n v="40062.720000000001"/>
    <n v="34.788262754251413"/>
    <x v="906"/>
    <n v="1.5334662780590069"/>
  </r>
  <r>
    <n v="4425"/>
    <x v="1"/>
    <x v="905"/>
    <s v="Tito's Handmade Vodka"/>
    <n v="1.07"/>
    <n v="1.49"/>
    <n v="50"/>
    <n v="70021"/>
    <n v="74922.47"/>
    <n v="68553"/>
    <n v="120059.97"/>
    <n v="22638.94"/>
    <n v="3587.08"/>
    <n v="144929.24"/>
    <n v="45137.5"/>
    <n v="37.595794834864613"/>
    <x v="907"/>
    <n v="1.6024561122984866"/>
  </r>
  <r>
    <n v="7153"/>
    <x v="35"/>
    <x v="906"/>
    <s v="Agua de Piedra Malbec Selccn"/>
    <n v="5.91"/>
    <n v="11.99"/>
    <n v="750"/>
    <n v="12674"/>
    <n v="74903.34"/>
    <n v="12148"/>
    <n v="134120.51999999999"/>
    <n v="60175.08"/>
    <n v="1354.8700000000001"/>
    <n v="15884.82"/>
    <n v="59217.179999999993"/>
    <n v="44.152214739400051"/>
    <x v="908"/>
    <n v="1.7905813011809619"/>
  </r>
  <r>
    <n v="8673"/>
    <x v="26"/>
    <x v="907"/>
    <s v="Stags Leap Chard Napa"/>
    <n v="18.66"/>
    <n v="28.99"/>
    <n v="750"/>
    <n v="4012"/>
    <n v="74863.92"/>
    <n v="2639"/>
    <n v="78275.61"/>
    <n v="39250.76"/>
    <n v="293.65000000000003"/>
    <n v="15919.7"/>
    <n v="3411.6900000000023"/>
    <n v="4.3585607317528439"/>
    <x v="909"/>
    <n v="1.0455718856292857"/>
  </r>
  <r>
    <n v="3960"/>
    <x v="3"/>
    <x v="908"/>
    <s v="Don Julio Reposado Tequila"/>
    <n v="37.869999999999997"/>
    <n v="49.99"/>
    <n v="750"/>
    <n v="1975"/>
    <n v="74793.25"/>
    <n v="1507"/>
    <n v="76695.930000000008"/>
    <n v="64030.420000000006"/>
    <n v="1188.69"/>
    <n v="257032.07"/>
    <n v="1902.6800000000076"/>
    <n v="2.4808096074980868"/>
    <x v="910"/>
    <n v="1.0254391940449172"/>
  </r>
  <r>
    <n v="12546"/>
    <x v="5"/>
    <x v="909"/>
    <s v="DeKuyper Peppermint Schnapp"/>
    <n v="11.71"/>
    <n v="16.989999999999998"/>
    <n v="1750"/>
    <n v="6381"/>
    <n v="74721.510000000009"/>
    <n v="6273"/>
    <n v="98192.27"/>
    <n v="70491.08"/>
    <n v="11531.01"/>
    <n v="123880.97"/>
    <n v="23470.759999999995"/>
    <n v="23.902859155817453"/>
    <x v="911"/>
    <n v="1.3141098192474963"/>
  </r>
  <r>
    <n v="2242"/>
    <x v="42"/>
    <x v="910"/>
    <s v="Bota Box Malbec"/>
    <n v="11.25"/>
    <n v="17.989999999999998"/>
    <n v="3000"/>
    <n v="6641"/>
    <n v="74711.25"/>
    <n v="6614"/>
    <n v="122361.85999999999"/>
    <n v="90709.09"/>
    <n v="2976.3"/>
    <n v="7982.65"/>
    <n v="47650.609999999986"/>
    <n v="38.942371421944706"/>
    <x v="912"/>
    <n v="1.6377969850591443"/>
  </r>
  <r>
    <n v="1587"/>
    <x v="41"/>
    <x v="911"/>
    <s v="Mohua Svgn Bl Marlboro"/>
    <n v="6.8"/>
    <n v="10.99"/>
    <n v="750"/>
    <n v="10986"/>
    <n v="74704.800000000003"/>
    <n v="10455"/>
    <n v="122141.45"/>
    <n v="40869.08"/>
    <n v="1169.54"/>
    <n v="6070.09"/>
    <n v="47436.649999999994"/>
    <n v="38.837470817646256"/>
    <x v="913"/>
    <n v="1.6349879793534015"/>
  </r>
  <r>
    <n v="3960"/>
    <x v="3"/>
    <x v="912"/>
    <s v="Capt Morgan White Coconut"/>
    <n v="10.39"/>
    <n v="14.99"/>
    <n v="750"/>
    <n v="7174"/>
    <n v="74537.86"/>
    <n v="7226"/>
    <n v="95393.74"/>
    <n v="60952"/>
    <n v="5694.07"/>
    <n v="257032.07"/>
    <n v="20855.880000000005"/>
    <n v="21.862944046433238"/>
    <x v="914"/>
    <n v="1.279802505733328"/>
  </r>
  <r>
    <n v="12546"/>
    <x v="5"/>
    <x v="913"/>
    <s v="Pinnacle Blueberry Vodka"/>
    <n v="7.99"/>
    <n v="10.99"/>
    <n v="750"/>
    <n v="9325"/>
    <n v="74506.75"/>
    <n v="9245"/>
    <n v="99450.55"/>
    <n v="65130.31"/>
    <n v="7284.4400000000005"/>
    <n v="123880.97"/>
    <n v="24943.800000000003"/>
    <n v="25.081610911151326"/>
    <x v="915"/>
    <n v="1.3347857744432552"/>
  </r>
  <r>
    <n v="9165"/>
    <x v="7"/>
    <x v="914"/>
    <s v="Spellbound Petite Sirah Cal"/>
    <n v="6.57"/>
    <n v="12.99"/>
    <n v="750"/>
    <n v="11338"/>
    <n v="74490.66"/>
    <n v="11086"/>
    <n v="132122.1"/>
    <n v="60999.78"/>
    <n v="1235.8400000000001"/>
    <n v="68054.7"/>
    <n v="57631.44"/>
    <n v="43.619833472220016"/>
    <x v="916"/>
    <n v="1.7736733705943806"/>
  </r>
  <r>
    <n v="8892"/>
    <x v="27"/>
    <x v="915"/>
    <s v="Sutter Home Wh Znfdl"/>
    <n v="5.37"/>
    <n v="9.99"/>
    <n v="1500"/>
    <n v="13865"/>
    <n v="74455.05"/>
    <n v="13892"/>
    <n v="133893.24"/>
    <n v="64059.87"/>
    <n v="3110.01"/>
    <n v="11595.97"/>
    <n v="59438.189999999988"/>
    <n v="44.392226224415801"/>
    <x v="917"/>
    <n v="1.798309718413996"/>
  </r>
  <r>
    <n v="12546"/>
    <x v="5"/>
    <x v="916"/>
    <s v="Pinnacle Raspberry Vodka"/>
    <n v="7.93"/>
    <n v="10.99"/>
    <n v="750"/>
    <n v="9377"/>
    <n v="74359.61"/>
    <n v="9347"/>
    <n v="99867.53"/>
    <n v="71276.56"/>
    <n v="7365.88"/>
    <n v="123880.97"/>
    <n v="25507.919999999998"/>
    <n v="25.541755163064511"/>
    <x v="918"/>
    <n v="1.3430346124730885"/>
  </r>
  <r>
    <n v="12546"/>
    <x v="5"/>
    <x v="917"/>
    <s v="Sauza Blue Silver"/>
    <n v="12.11"/>
    <n v="15.99"/>
    <n v="750"/>
    <n v="6138"/>
    <n v="74331.179999999993"/>
    <n v="6052"/>
    <n v="100027.48"/>
    <n v="65096.6"/>
    <n v="4770.13"/>
    <n v="123880.97"/>
    <n v="25696.300000000003"/>
    <n v="25.689240596684037"/>
    <x v="919"/>
    <n v="1.3457001489818943"/>
  </r>
  <r>
    <n v="8004"/>
    <x v="12"/>
    <x v="918"/>
    <s v="Ice Box Mudslide"/>
    <n v="7.74"/>
    <n v="9.99"/>
    <n v="1750"/>
    <n v="9603"/>
    <n v="74327.22"/>
    <n v="9906"/>
    <n v="105638.94"/>
    <n v="64052.200000000004"/>
    <n v="18203.669999999998"/>
    <n v="50293.62"/>
    <n v="31311.72"/>
    <n v="29.640320131951341"/>
    <x v="920"/>
    <n v="1.4212685473773943"/>
  </r>
  <r>
    <n v="3252"/>
    <x v="19"/>
    <x v="919"/>
    <s v="W Hill Est Cab Svgn No Cst"/>
    <n v="8.5500000000000007"/>
    <n v="12.99"/>
    <n v="750"/>
    <n v="8678"/>
    <n v="74196.899999999994"/>
    <n v="8007"/>
    <n v="112064.21"/>
    <n v="53135.31"/>
    <n v="892.16"/>
    <n v="61966.91"/>
    <n v="37867.310000000012"/>
    <n v="33.790725870463021"/>
    <x v="921"/>
    <n v="1.5103624275407734"/>
  </r>
  <r>
    <n v="7153"/>
    <x v="35"/>
    <x v="920"/>
    <s v="Line 39 Cab Svgn Lake Cnty"/>
    <n v="5.29"/>
    <n v="9.99"/>
    <n v="750"/>
    <n v="14006"/>
    <n v="74091.739999999991"/>
    <n v="13614"/>
    <n v="132793.46"/>
    <n v="59282.29"/>
    <n v="1518.31"/>
    <n v="15884.82"/>
    <n v="58701.72"/>
    <n v="44.20527938649991"/>
    <x v="922"/>
    <n v="1.7922842681248949"/>
  </r>
  <r>
    <n v="9815"/>
    <x v="29"/>
    <x v="921"/>
    <s v="Franzia Chablis Old World C"/>
    <n v="9.73"/>
    <n v="14.99"/>
    <n v="5000"/>
    <n v="7614"/>
    <n v="74084.22"/>
    <n v="7647"/>
    <n v="126520.53"/>
    <n v="75793.179999999993"/>
    <n v="5735.25"/>
    <n v="27100.41"/>
    <n v="52436.31"/>
    <n v="41.444902262107185"/>
    <x v="923"/>
    <n v="1.7077932385601144"/>
  </r>
  <r>
    <n v="1392"/>
    <x v="13"/>
    <x v="922"/>
    <s v="Simi Svgn Bl"/>
    <n v="6.53"/>
    <n v="14.99"/>
    <n v="750"/>
    <n v="11344"/>
    <n v="74076.320000000007"/>
    <n v="11060"/>
    <n v="136233.79999999999"/>
    <n v="58706.36"/>
    <n v="1234.9000000000001"/>
    <n v="79528.990000000005"/>
    <n v="62157.479999999981"/>
    <n v="45.625593648565911"/>
    <x v="924"/>
    <n v="1.8391005384716732"/>
  </r>
  <r>
    <n v="17035"/>
    <x v="2"/>
    <x v="923"/>
    <s v="Jameson 18 Year Old"/>
    <n v="89.84"/>
    <n v="114.99"/>
    <n v="750"/>
    <n v="824"/>
    <n v="74028.159999999989"/>
    <n v="692"/>
    <n v="86273.08"/>
    <n v="61175.090000000004"/>
    <n v="545.69000000000005"/>
    <n v="123780.22"/>
    <n v="12244.920000000013"/>
    <n v="14.193210674755106"/>
    <x v="925"/>
    <n v="1.1654089470817595"/>
  </r>
  <r>
    <n v="9552"/>
    <x v="14"/>
    <x v="924"/>
    <s v="Jenkins French Brandy"/>
    <n v="9.5500000000000007"/>
    <n v="15.99"/>
    <n v="1750"/>
    <n v="7751"/>
    <n v="74022.05"/>
    <n v="7809"/>
    <n v="132910.91"/>
    <n v="53332.939999999995"/>
    <n v="14348.36"/>
    <n v="55551.82"/>
    <n v="58888.86"/>
    <n v="44.307017384803096"/>
    <x v="926"/>
    <n v="1.795558350518528"/>
  </r>
  <r>
    <n v="3252"/>
    <x v="19"/>
    <x v="925"/>
    <s v="Barefoot Cellars Pink Moscat"/>
    <n v="7.14"/>
    <n v="10.99"/>
    <n v="1500"/>
    <n v="10350"/>
    <n v="73899"/>
    <n v="9096"/>
    <n v="97980.160000000003"/>
    <n v="50530.79"/>
    <n v="2034.8600000000001"/>
    <n v="61966.91"/>
    <n v="24081.160000000003"/>
    <n v="24.577587952499773"/>
    <x v="927"/>
    <n v="1.32586584392211"/>
  </r>
  <r>
    <n v="8664"/>
    <x v="8"/>
    <x v="926"/>
    <s v="Stolichnaya Ohranj"/>
    <n v="13.17"/>
    <n v="16.989999999999998"/>
    <n v="750"/>
    <n v="5604"/>
    <n v="73804.679999999993"/>
    <n v="5432"/>
    <n v="98958.68"/>
    <n v="69921.64"/>
    <n v="4281.1000000000004"/>
    <n v="18544.490000000002"/>
    <n v="25154"/>
    <n v="25.418689901684221"/>
    <x v="928"/>
    <n v="1.3408184955208802"/>
  </r>
  <r>
    <n v="6213"/>
    <x v="28"/>
    <x v="927"/>
    <s v="Bols Curacao Orange"/>
    <n v="5.71"/>
    <n v="7.99"/>
    <n v="750"/>
    <n v="12900"/>
    <n v="73659"/>
    <n v="12725"/>
    <n v="109769.75"/>
    <n v="27168.18"/>
    <n v="10021.299999999999"/>
    <n v="9621.58"/>
    <n v="36110.75"/>
    <n v="32.896813557469159"/>
    <x v="929"/>
    <n v="1.4902421971517397"/>
  </r>
  <r>
    <n v="12546"/>
    <x v="5"/>
    <x v="928"/>
    <s v="Laphroiag Select Single Malt"/>
    <n v="37.85"/>
    <n v="54.99"/>
    <n v="750"/>
    <n v="1946"/>
    <n v="73656.099999999991"/>
    <n v="1805"/>
    <n v="89080.95"/>
    <n v="72198.41"/>
    <n v="1423.51"/>
    <n v="123880.97"/>
    <n v="15424.850000000006"/>
    <n v="17.315542773174293"/>
    <x v="930"/>
    <n v="1.2094171426399172"/>
  </r>
  <r>
    <n v="9552"/>
    <x v="14"/>
    <x v="929"/>
    <s v="Grand MacNish"/>
    <n v="10.93"/>
    <n v="15.99"/>
    <n v="1750"/>
    <n v="6726"/>
    <n v="73515.179999999993"/>
    <n v="6280"/>
    <n v="95864.2"/>
    <n v="57925.2"/>
    <n v="11541.65"/>
    <n v="55551.82"/>
    <n v="22349.020000000004"/>
    <n v="23.313207641643078"/>
    <x v="931"/>
    <n v="1.3040055128750281"/>
  </r>
  <r>
    <n v="9165"/>
    <x v="7"/>
    <x v="930"/>
    <s v="Fetzer Sundial Chard"/>
    <n v="6.88"/>
    <n v="12.99"/>
    <n v="1500"/>
    <n v="10682"/>
    <n v="73492.160000000003"/>
    <n v="10096"/>
    <n v="112858.04"/>
    <n v="54232.57"/>
    <n v="2260.38"/>
    <n v="68054.7"/>
    <n v="39365.87999999999"/>
    <n v="34.880882212733795"/>
    <x v="932"/>
    <n v="1.5356473397978776"/>
  </r>
  <r>
    <n v="9552"/>
    <x v="14"/>
    <x v="931"/>
    <s v="Borsao Tres Picos Garnacha"/>
    <n v="8.2100000000000009"/>
    <n v="14.99"/>
    <n v="750"/>
    <n v="8948"/>
    <n v="73463.08"/>
    <n v="8681"/>
    <n v="120325.19"/>
    <n v="52813.26"/>
    <n v="968.34"/>
    <n v="55551.82"/>
    <n v="46862.11"/>
    <n v="38.946217329887453"/>
    <x v="933"/>
    <n v="1.6379001533831687"/>
  </r>
  <r>
    <n v="1128"/>
    <x v="0"/>
    <x v="932"/>
    <s v="El Jimador Reposado Tequila"/>
    <n v="19.28"/>
    <n v="26.99"/>
    <n v="1750"/>
    <n v="3805"/>
    <n v="73360.400000000009"/>
    <n v="3759"/>
    <n v="102833.40999999999"/>
    <n v="73434.239999999991"/>
    <n v="6910.17"/>
    <n v="68601.679999999993"/>
    <n v="29473.00999999998"/>
    <n v="28.660928388935059"/>
    <x v="934"/>
    <n v="1.4017563971843117"/>
  </r>
  <r>
    <n v="653"/>
    <x v="38"/>
    <x v="933"/>
    <s v="Uncle Val's Botanical Gin"/>
    <n v="24.99"/>
    <n v="33.99"/>
    <n v="750"/>
    <n v="2933"/>
    <n v="73295.67"/>
    <n v="2753"/>
    <n v="93934.47"/>
    <n v="77269.39"/>
    <n v="2171.2000000000003"/>
    <n v="8014.9800000000005"/>
    <n v="20638.800000000003"/>
    <n v="21.971487144176148"/>
    <x v="935"/>
    <n v="1.2815828001845131"/>
  </r>
  <r>
    <n v="4425"/>
    <x v="1"/>
    <x v="934"/>
    <s v="Cold River Blueberry Vodka"/>
    <n v="22.55"/>
    <n v="29.99"/>
    <n v="750"/>
    <n v="3249"/>
    <n v="73264.950000000012"/>
    <n v="3169"/>
    <n v="100693.31"/>
    <n v="67348.86"/>
    <n v="2497.14"/>
    <n v="144929.24"/>
    <n v="27428.359999999986"/>
    <n v="27.239505782459617"/>
    <x v="936"/>
    <n v="1.3743721929790436"/>
  </r>
  <r>
    <n v="3960"/>
    <x v="3"/>
    <x v="935"/>
    <s v="Crown Royal Party Pak"/>
    <n v="30.76"/>
    <n v="39.99"/>
    <n v="1750"/>
    <n v="2381"/>
    <n v="73239.56"/>
    <n v="2379"/>
    <n v="95115.21"/>
    <n v="53285.670000000006"/>
    <n v="4371.6899999999996"/>
    <n v="257032.07"/>
    <n v="21875.650000000009"/>
    <n v="22.999108134230063"/>
    <x v="937"/>
    <n v="1.2986862564439219"/>
  </r>
  <r>
    <n v="11567"/>
    <x v="11"/>
    <x v="936"/>
    <s v="Irish Mist Honey Liqueur"/>
    <n v="18.829999999999998"/>
    <n v="25.99"/>
    <n v="750"/>
    <n v="3882"/>
    <n v="73098.06"/>
    <n v="3857"/>
    <n v="98995.43"/>
    <n v="72889.59"/>
    <n v="3039.69"/>
    <n v="20964.810000000001"/>
    <n v="25897.369999999995"/>
    <n v="26.160167191556216"/>
    <x v="938"/>
    <n v="1.3542825897157873"/>
  </r>
  <r>
    <n v="12546"/>
    <x v="5"/>
    <x v="937"/>
    <s v="Canadian Club Traveler"/>
    <n v="7.8"/>
    <n v="9.99"/>
    <n v="750"/>
    <n v="9318"/>
    <n v="72680.399999999994"/>
    <n v="9256"/>
    <n v="96493.440000000002"/>
    <n v="72366.650000000009"/>
    <n v="7295.68"/>
    <n v="123880.97"/>
    <n v="23813.040000000008"/>
    <n v="24.678403008536133"/>
    <x v="939"/>
    <n v="1.3276404642792281"/>
  </r>
  <r>
    <n v="6785"/>
    <x v="16"/>
    <x v="938"/>
    <s v="Straccali Chianti"/>
    <n v="6.84"/>
    <n v="9.99"/>
    <n v="1500"/>
    <n v="10625"/>
    <n v="72675"/>
    <n v="10585"/>
    <n v="113039.15"/>
    <n v="52790.74"/>
    <n v="2369.09"/>
    <n v="13605.41"/>
    <n v="40364.149999999994"/>
    <n v="35.708115285721803"/>
    <x v="940"/>
    <n v="1.5554062607499139"/>
  </r>
  <r>
    <n v="3252"/>
    <x v="19"/>
    <x v="939"/>
    <s v="Barefoot Bubbly Moscato"/>
    <n v="5.47"/>
    <n v="7.99"/>
    <n v="750"/>
    <n v="13278"/>
    <n v="72630.66"/>
    <n v="12613"/>
    <n v="100847.39"/>
    <n v="42323"/>
    <n v="1408.21"/>
    <n v="61966.91"/>
    <n v="28216.729999999996"/>
    <n v="27.97963338466171"/>
    <x v="941"/>
    <n v="1.3884961254654713"/>
  </r>
  <r>
    <n v="7153"/>
    <x v="35"/>
    <x v="940"/>
    <s v="Hard Rock Vodka"/>
    <n v="9.48"/>
    <n v="12.99"/>
    <n v="1750"/>
    <n v="7660"/>
    <n v="72616.800000000003"/>
    <n v="7580"/>
    <n v="98464.2"/>
    <n v="24408.21"/>
    <n v="13927.029999999999"/>
    <n v="15884.82"/>
    <n v="25847.399999999994"/>
    <n v="26.250556039657049"/>
    <x v="942"/>
    <n v="1.3559424265459232"/>
  </r>
  <r>
    <n v="11567"/>
    <x v="11"/>
    <x v="941"/>
    <s v="Wild Turkey"/>
    <n v="13.17"/>
    <n v="18.989999999999998"/>
    <n v="750"/>
    <n v="5505"/>
    <n v="72500.849999999991"/>
    <n v="5479"/>
    <n v="105353.20999999999"/>
    <n v="83887.34"/>
    <n v="4320.1400000000003"/>
    <n v="20964.810000000001"/>
    <n v="32852.36"/>
    <n v="31.18306504377038"/>
    <x v="943"/>
    <n v="1.4531306874333199"/>
  </r>
  <r>
    <n v="1392"/>
    <x v="13"/>
    <x v="942"/>
    <s v="Svedka Mango Pineapple Vodka"/>
    <n v="8.65"/>
    <n v="10.99"/>
    <n v="750"/>
    <n v="8380"/>
    <n v="72487"/>
    <n v="8863"/>
    <n v="100480.37"/>
    <n v="65042.720000000001"/>
    <n v="6982.68"/>
    <n v="79528.990000000005"/>
    <n v="27993.369999999995"/>
    <n v="27.859541122310755"/>
    <x v="944"/>
    <n v="1.3861846951867232"/>
  </r>
  <r>
    <n v="3960"/>
    <x v="3"/>
    <x v="943"/>
    <s v="Smirnoff Green Apple Vodka"/>
    <n v="8.65"/>
    <n v="10.99"/>
    <n v="750"/>
    <n v="8364"/>
    <n v="72348.600000000006"/>
    <n v="8373"/>
    <n v="100739.27"/>
    <n v="70482.649999999994"/>
    <n v="6598.49"/>
    <n v="257032.07"/>
    <n v="28390.67"/>
    <n v="28.182326514774225"/>
    <x v="945"/>
    <n v="1.3924149188788726"/>
  </r>
  <r>
    <n v="2000"/>
    <x v="25"/>
    <x v="944"/>
    <s v="C K Mondavi Chard"/>
    <n v="5.55"/>
    <n v="9.99"/>
    <n v="1500"/>
    <n v="13025"/>
    <n v="72288.75"/>
    <n v="12726"/>
    <n v="125279.82"/>
    <n v="56050.450000000004"/>
    <n v="2851.73"/>
    <n v="19016.59"/>
    <n v="52991.070000000007"/>
    <n v="42.298169010779233"/>
    <x v="946"/>
    <n v="1.7330472583908285"/>
  </r>
  <r>
    <n v="3252"/>
    <x v="19"/>
    <x v="945"/>
    <s v="Carlo Rossi Burgundy Calif"/>
    <n v="9.86"/>
    <n v="14.99"/>
    <n v="4000"/>
    <n v="7330"/>
    <n v="72273.8"/>
    <n v="7362"/>
    <n v="110356.38"/>
    <n v="77408.36"/>
    <n v="4417.2"/>
    <n v="61966.91"/>
    <n v="38082.58"/>
    <n v="34.508725277143014"/>
    <x v="947"/>
    <n v="1.5269209589090376"/>
  </r>
  <r>
    <n v="12546"/>
    <x v="5"/>
    <x v="946"/>
    <s v="Sauza Silver Tequila"/>
    <n v="9.48"/>
    <n v="14.99"/>
    <n v="750"/>
    <n v="7615"/>
    <n v="72190.2"/>
    <n v="7471"/>
    <n v="100698.29000000001"/>
    <n v="70327.960000000006"/>
    <n v="5888"/>
    <n v="123880.97"/>
    <n v="28508.090000000011"/>
    <n v="28.31040129877082"/>
    <x v="948"/>
    <n v="1.3949024936902794"/>
  </r>
  <r>
    <n v="3960"/>
    <x v="3"/>
    <x v="947"/>
    <s v="Smirnoff Kissed Caramel"/>
    <n v="0.75"/>
    <n v="0.99"/>
    <n v="50"/>
    <n v="96151"/>
    <n v="72113.25"/>
    <n v="92186"/>
    <n v="91264.14"/>
    <n v="13073.94"/>
    <n v="4831.3900000000003"/>
    <n v="257032.07"/>
    <n v="19150.89"/>
    <n v="20.984025050803087"/>
    <x v="949"/>
    <n v="1.2655668687793158"/>
  </r>
  <r>
    <n v="4692"/>
    <x v="39"/>
    <x v="948"/>
    <s v="Tia Maria Coffee Liqueur"/>
    <n v="12.14"/>
    <n v="19.989999999999998"/>
    <n v="750"/>
    <n v="5937"/>
    <n v="72075.180000000008"/>
    <n v="5800"/>
    <n v="106146"/>
    <n v="64322.869999999995"/>
    <n v="4569.76"/>
    <n v="9139.3799999999992"/>
    <n v="34070.819999999992"/>
    <n v="32.098072466225759"/>
    <x v="950"/>
    <n v="1.4727122429663024"/>
  </r>
  <r>
    <n v="8112"/>
    <x v="10"/>
    <x v="949"/>
    <s v="Hennessy Privilege VSOP"/>
    <n v="17.14"/>
    <n v="25.99"/>
    <n v="375"/>
    <n v="4205"/>
    <n v="72073.7"/>
    <n v="4030"/>
    <n v="97947.7"/>
    <n v="53971.89"/>
    <n v="1581.3700000000001"/>
    <n v="48347.26"/>
    <n v="25874"/>
    <n v="26.416138408558854"/>
    <x v="951"/>
    <n v="1.3589936412311288"/>
  </r>
  <r>
    <n v="660"/>
    <x v="15"/>
    <x v="950"/>
    <s v="Mr Boston Apricot Brandy"/>
    <n v="8.8800000000000008"/>
    <n v="11.99"/>
    <n v="1750"/>
    <n v="8115"/>
    <n v="72061.2"/>
    <n v="8111"/>
    <n v="105634.89"/>
    <n v="59890.340000000004"/>
    <n v="14906.1"/>
    <n v="17932.330000000002"/>
    <n v="33573.69"/>
    <n v="31.782766091771386"/>
    <x v="952"/>
    <n v="1.4659052305540292"/>
  </r>
  <r>
    <n v="12546"/>
    <x v="5"/>
    <x v="951"/>
    <s v="Pinnacle Strawbry Kiwi Vodka"/>
    <n v="12.97"/>
    <n v="16.989999999999998"/>
    <n v="1750"/>
    <n v="5554"/>
    <n v="72035.37999999999"/>
    <n v="5564"/>
    <n v="93629.36"/>
    <n v="71199.7"/>
    <n v="10228.09"/>
    <n v="123880.97"/>
    <n v="21593.98000000001"/>
    <n v="23.063257080898566"/>
    <x v="953"/>
    <n v="1.2997690856909481"/>
  </r>
  <r>
    <n v="8320"/>
    <x v="34"/>
    <x v="952"/>
    <s v="Marques de Riscal Rioja Red"/>
    <n v="9.93"/>
    <n v="14.99"/>
    <n v="750"/>
    <n v="7248"/>
    <n v="71972.639999999999"/>
    <n v="7468"/>
    <n v="116302.31999999999"/>
    <n v="53936.57"/>
    <n v="831.95"/>
    <n v="3151.92"/>
    <n v="44329.679999999993"/>
    <n v="38.115903448873588"/>
    <x v="954"/>
    <n v="1.6159240511394328"/>
  </r>
  <r>
    <n v="3252"/>
    <x v="19"/>
    <x v="953"/>
    <s v="Turning Leaf RSV Chard Cal"/>
    <n v="5.84"/>
    <n v="9.99"/>
    <n v="1500"/>
    <n v="12276"/>
    <n v="71691.839999999997"/>
    <n v="13916"/>
    <n v="142328.84"/>
    <n v="64074.79"/>
    <n v="3117.2400000000002"/>
    <n v="61966.91"/>
    <n v="70637"/>
    <n v="49.62943560841218"/>
    <x v="955"/>
    <n v="1.9852864705383486"/>
  </r>
  <r>
    <n v="1392"/>
    <x v="13"/>
    <x v="954"/>
    <s v="Taylor Red Port"/>
    <n v="5.51"/>
    <n v="7.99"/>
    <n v="1500"/>
    <n v="13010"/>
    <n v="71685.100000000006"/>
    <n v="12940"/>
    <n v="103390.6"/>
    <n v="57032.62"/>
    <n v="2892.73"/>
    <n v="79528.990000000005"/>
    <n v="31705.5"/>
    <n v="30.665747176242323"/>
    <x v="956"/>
    <n v="1.4422885648482042"/>
  </r>
  <r>
    <n v="17035"/>
    <x v="2"/>
    <x v="955"/>
    <s v="Avion Silver Tequila"/>
    <n v="29.62"/>
    <n v="41.99"/>
    <n v="750"/>
    <n v="2420"/>
    <n v="71680.399999999994"/>
    <n v="2350"/>
    <n v="105921.5"/>
    <n v="83983.37000000001"/>
    <n v="1853.03"/>
    <n v="123780.22"/>
    <n v="34241.100000000006"/>
    <n v="32.326864706409943"/>
    <x v="957"/>
    <n v="1.4776912517229257"/>
  </r>
  <r>
    <n v="3960"/>
    <x v="3"/>
    <x v="956"/>
    <s v="Ciroc Peach Vodka"/>
    <n v="35.81"/>
    <n v="47.99"/>
    <n v="1750"/>
    <n v="1995"/>
    <n v="71440.95"/>
    <n v="1917"/>
    <n v="93078.25"/>
    <n v="44524.14"/>
    <n v="3523.2400000000002"/>
    <n v="257032.07"/>
    <n v="21637.300000000003"/>
    <n v="23.246354545771975"/>
    <x v="958"/>
    <n v="1.3028697126787929"/>
  </r>
  <r>
    <n v="17035"/>
    <x v="2"/>
    <x v="957"/>
    <s v="Ballantines"/>
    <n v="18.239999999999998"/>
    <n v="28.99"/>
    <n v="1750"/>
    <n v="3915"/>
    <n v="71409.600000000006"/>
    <n v="3873"/>
    <n v="112041.26999999999"/>
    <n v="76937.399999999994"/>
    <n v="7118.67"/>
    <n v="123780.22"/>
    <n v="40631.669999999984"/>
    <n v="36.264913812562092"/>
    <x v="959"/>
    <n v="1.5689945049405118"/>
  </r>
  <r>
    <n v="3664"/>
    <x v="20"/>
    <x v="958"/>
    <s v="Balvenie 17 Yr Doublewood"/>
    <n v="108.52"/>
    <n v="139.99"/>
    <n v="750"/>
    <n v="657"/>
    <n v="71297.64"/>
    <n v="666"/>
    <n v="94993.340000000011"/>
    <n v="75654.69"/>
    <n v="525.42000000000007"/>
    <n v="30234.420000000002"/>
    <n v="23695.700000000012"/>
    <n v="24.944590852369238"/>
    <x v="542"/>
    <n v="1.3323490090275079"/>
  </r>
  <r>
    <n v="8352"/>
    <x v="31"/>
    <x v="959"/>
    <s v="Arrow Peppermint Schnapps"/>
    <n v="5.07"/>
    <n v="7.99"/>
    <n v="750"/>
    <n v="14042"/>
    <n v="71192.94"/>
    <n v="14097"/>
    <n v="108474.03"/>
    <n v="62523.93"/>
    <n v="11102.960000000001"/>
    <n v="10261.6"/>
    <n v="37281.089999999997"/>
    <n v="34.368677922263977"/>
    <x v="960"/>
    <n v="1.5236627395918751"/>
  </r>
  <r>
    <n v="9552"/>
    <x v="14"/>
    <x v="960"/>
    <s v="Ron Virgin White"/>
    <n v="7.96"/>
    <n v="12.99"/>
    <n v="1750"/>
    <n v="8941"/>
    <n v="71170.36"/>
    <n v="8298"/>
    <n v="100341.02"/>
    <n v="37731.949999999997"/>
    <n v="15247.38"/>
    <n v="55551.82"/>
    <n v="29170.660000000003"/>
    <n v="29.071520301467935"/>
    <x v="961"/>
    <n v="1.4098709069337292"/>
  </r>
  <r>
    <n v="480"/>
    <x v="4"/>
    <x v="961"/>
    <s v="Bombay Sapphire East Gin"/>
    <n v="14.59"/>
    <n v="19.989999999999998"/>
    <n v="750"/>
    <n v="4876"/>
    <n v="71140.84"/>
    <n v="5421"/>
    <n v="113409.79"/>
    <n v="78758.61"/>
    <n v="4272.6900000000005"/>
    <n v="89286.27"/>
    <n v="42268.95"/>
    <n v="37.270988686250099"/>
    <x v="962"/>
    <n v="1.5941587138976712"/>
  </r>
  <r>
    <n v="1392"/>
    <x v="13"/>
    <x v="962"/>
    <s v="R Mondavi Chard Pvt Sel"/>
    <n v="4.68"/>
    <n v="7.99"/>
    <n v="750"/>
    <n v="15198"/>
    <n v="71126.64"/>
    <n v="14417"/>
    <n v="117955.98"/>
    <n v="41460.79"/>
    <n v="1611.5900000000001"/>
    <n v="79528.990000000005"/>
    <n v="46829.34"/>
    <n v="39.70069173262771"/>
    <x v="963"/>
    <n v="1.6583938170002126"/>
  </r>
  <r>
    <n v="3960"/>
    <x v="3"/>
    <x v="963"/>
    <s v="Ciroc Mango Vodka"/>
    <n v="35.24"/>
    <n v="48.99"/>
    <n v="1750"/>
    <n v="2018"/>
    <n v="71114.320000000007"/>
    <n v="1465"/>
    <n v="71770.350000000006"/>
    <n v="25425.81"/>
    <n v="2692.21"/>
    <n v="257032.07"/>
    <n v="656.02999999999884"/>
    <n v="0.91406827471232732"/>
    <x v="964"/>
    <n v="1.0092250055966225"/>
  </r>
  <r>
    <n v="7239"/>
    <x v="17"/>
    <x v="964"/>
    <s v="Remy Martin Louis XIII"/>
    <n v="2290.0700000000002"/>
    <n v="2999.99"/>
    <n v="750"/>
    <n v="31"/>
    <n v="70992.17"/>
    <n v="28"/>
    <n v="85049.72"/>
    <n v="72999.759999999995"/>
    <n v="22.1"/>
    <n v="16978.669999999998"/>
    <n v="14057.550000000003"/>
    <n v="16.528625843800548"/>
    <x v="965"/>
    <n v="1.198015499455785"/>
  </r>
  <r>
    <n v="4425"/>
    <x v="1"/>
    <x v="965"/>
    <s v="Bogle Old Vine Znfdl Cal"/>
    <n v="6.89"/>
    <n v="10.99"/>
    <n v="750"/>
    <n v="10283"/>
    <n v="70849.87000000001"/>
    <n v="10216"/>
    <n v="114241.84"/>
    <n v="59293.270000000004"/>
    <n v="1136.68"/>
    <n v="144929.24"/>
    <n v="43391.969999999987"/>
    <n v="37.982555252961603"/>
    <x v="966"/>
    <n v="1.6124495358989364"/>
  </r>
  <r>
    <n v="2561"/>
    <x v="23"/>
    <x v="966"/>
    <s v="The Black Grouse Scotch"/>
    <n v="28.98"/>
    <n v="46.99"/>
    <n v="1750"/>
    <n v="2443"/>
    <n v="70798.14"/>
    <n v="1879"/>
    <n v="77304.210000000006"/>
    <n v="57631"/>
    <n v="3454.42"/>
    <n v="9654.5"/>
    <n v="6506.070000000007"/>
    <n v="8.41619104573995"/>
    <x v="967"/>
    <n v="1.0918960582862771"/>
  </r>
  <r>
    <n v="480"/>
    <x v="4"/>
    <x v="967"/>
    <s v="Bombay Sapphire Gin"/>
    <n v="9.4600000000000009"/>
    <n v="12.49"/>
    <n v="375"/>
    <n v="7472"/>
    <n v="70685.119999999995"/>
    <n v="7327"/>
    <n v="95177.73"/>
    <n v="71263.14"/>
    <n v="2870.8"/>
    <n v="89286.27"/>
    <n v="24492.61"/>
    <n v="25.733551325504401"/>
    <x v="968"/>
    <n v="1.3465030546740249"/>
  </r>
  <r>
    <n v="3664"/>
    <x v="20"/>
    <x v="968"/>
    <s v="Glenfiddich Special Rsv 12Yr"/>
    <n v="14.59"/>
    <n v="19.989999999999998"/>
    <n v="375"/>
    <n v="4844"/>
    <n v="70673.960000000006"/>
    <n v="4871"/>
    <n v="104263.29"/>
    <n v="75570.83"/>
    <n v="1908.72"/>
    <n v="30234.420000000002"/>
    <n v="33589.329999999987"/>
    <n v="32.215873870851368"/>
    <x v="969"/>
    <n v="1.4752716559253223"/>
  </r>
  <r>
    <n v="4425"/>
    <x v="1"/>
    <x v="969"/>
    <s v="Rodney Strong Chard"/>
    <n v="7.84"/>
    <n v="11.99"/>
    <n v="750"/>
    <n v="8999"/>
    <n v="70552.160000000003"/>
    <n v="8789"/>
    <n v="110736.63"/>
    <n v="49451.24"/>
    <n v="980.15"/>
    <n v="144929.24"/>
    <n v="40184.47"/>
    <n v="36.288326635910813"/>
    <x v="970"/>
    <n v="1.5695710804601872"/>
  </r>
  <r>
    <n v="4425"/>
    <x v="1"/>
    <x v="970"/>
    <s v="Hess Select Chard"/>
    <n v="7.14"/>
    <n v="12.99"/>
    <n v="750"/>
    <n v="9877"/>
    <n v="70521.78"/>
    <n v="8802"/>
    <n v="106340.62"/>
    <n v="46950.94"/>
    <n v="981.55000000000007"/>
    <n v="144929.24"/>
    <n v="35818.839999999997"/>
    <n v="33.683121275764613"/>
    <x v="971"/>
    <n v="1.507911740174454"/>
  </r>
  <r>
    <n v="3960"/>
    <x v="3"/>
    <x v="971"/>
    <s v="Ciroc Pineapple Vodka"/>
    <n v="37.79"/>
    <n v="47.99"/>
    <n v="1750"/>
    <n v="1864"/>
    <n v="70440.56"/>
    <n v="1823"/>
    <n v="90696.77"/>
    <n v="48896.26"/>
    <n v="3350.55"/>
    <n v="257032.07"/>
    <n v="20256.210000000006"/>
    <n v="22.333992709993979"/>
    <x v="972"/>
    <n v="1.2875645792708066"/>
  </r>
  <r>
    <n v="4425"/>
    <x v="1"/>
    <x v="972"/>
    <s v="Layer Cake Cab Svgn"/>
    <n v="7.71"/>
    <n v="14.99"/>
    <n v="750"/>
    <n v="9134"/>
    <n v="70423.14"/>
    <n v="9242"/>
    <n v="127990.3"/>
    <n v="62549.439999999995"/>
    <n v="1029.6200000000001"/>
    <n v="144929.24"/>
    <n v="57567.16"/>
    <n v="44.977752220285446"/>
    <x v="973"/>
    <n v="1.8174466517681547"/>
  </r>
  <r>
    <n v="17035"/>
    <x v="2"/>
    <x v="973"/>
    <s v="Malibu Passion Fruit Rum"/>
    <n v="9.02"/>
    <n v="11.99"/>
    <n v="750"/>
    <n v="7788"/>
    <n v="70247.759999999995"/>
    <n v="7232"/>
    <n v="94095.680000000008"/>
    <n v="61491.87"/>
    <n v="5698.67"/>
    <n v="123780.22"/>
    <n v="23847.920000000013"/>
    <n v="25.344330366707602"/>
    <x v="974"/>
    <n v="1.3394829956143799"/>
  </r>
  <r>
    <n v="9165"/>
    <x v="7"/>
    <x v="974"/>
    <s v="High West Double Rye Whiskey"/>
    <n v="25.73"/>
    <n v="34.99"/>
    <n v="750"/>
    <n v="2724"/>
    <n v="70088.52"/>
    <n v="2609"/>
    <n v="82949.91"/>
    <n v="61615.67"/>
    <n v="2056.5300000000002"/>
    <n v="68054.7"/>
    <n v="12861.39"/>
    <n v="15.505007781201932"/>
    <x v="975"/>
    <n v="1.1835020913553318"/>
  </r>
  <r>
    <n v="3664"/>
    <x v="20"/>
    <x v="975"/>
    <s v="Milagro Reposado Tequila"/>
    <n v="20.58"/>
    <n v="27.99"/>
    <n v="750"/>
    <n v="3405"/>
    <n v="70074.900000000009"/>
    <n v="3350"/>
    <n v="89568.5"/>
    <n v="71237.409999999989"/>
    <n v="2641.17"/>
    <n v="30234.420000000002"/>
    <n v="19493.599999999991"/>
    <n v="21.763901371575937"/>
    <x v="976"/>
    <n v="1.2781823448909666"/>
  </r>
  <r>
    <n v="6213"/>
    <x v="28"/>
    <x v="976"/>
    <s v="Casamigos Reposado"/>
    <n v="34.81"/>
    <n v="49.99"/>
    <n v="750"/>
    <n v="2013"/>
    <n v="70072.53"/>
    <n v="2266"/>
    <n v="119878.34000000001"/>
    <n v="96077.87000000001"/>
    <n v="1786.93"/>
    <n v="9621.58"/>
    <n v="49805.810000000012"/>
    <n v="41.546963363022883"/>
    <x v="977"/>
    <n v="1.7107751068785444"/>
  </r>
  <r>
    <n v="12546"/>
    <x v="5"/>
    <x v="977"/>
    <s v="McClelland Islay Single Malt"/>
    <n v="24.05"/>
    <n v="37.99"/>
    <n v="1750"/>
    <n v="2910"/>
    <n v="69985.5"/>
    <n v="3042"/>
    <n v="110955.58"/>
    <n v="83155.240000000005"/>
    <n v="5592.55"/>
    <n v="123880.97"/>
    <n v="40970.080000000002"/>
    <n v="36.924758538507028"/>
    <x v="978"/>
    <n v="1.5854081202534811"/>
  </r>
  <r>
    <n v="12546"/>
    <x v="5"/>
    <x v="978"/>
    <s v="Canadian Club"/>
    <n v="0.76"/>
    <n v="0.99"/>
    <n v="50"/>
    <n v="92054"/>
    <n v="69961.039999999994"/>
    <n v="91635"/>
    <n v="90718.65"/>
    <n v="15044.039999999999"/>
    <n v="4800.05"/>
    <n v="123880.97"/>
    <n v="20757.61"/>
    <n v="22.881303899473814"/>
    <x v="979"/>
    <n v="1.2967024218050505"/>
  </r>
  <r>
    <n v="4950"/>
    <x v="50"/>
    <x v="979"/>
    <s v="Ninety+Cellars Lot 2 Svgn Bl"/>
    <n v="5.36"/>
    <n v="8.99"/>
    <n v="750"/>
    <n v="13045"/>
    <n v="69921.2"/>
    <n v="12614"/>
    <n v="115066.86"/>
    <n v="39531.57"/>
    <n v="1409.8400000000001"/>
    <n v="1610"/>
    <n v="45145.66"/>
    <n v="39.234285179937999"/>
    <x v="980"/>
    <n v="1.6456648341275608"/>
  </r>
  <r>
    <n v="4425"/>
    <x v="1"/>
    <x v="980"/>
    <s v="Opus One 12"/>
    <n v="159.72999999999999"/>
    <n v="245.99"/>
    <n v="750"/>
    <n v="437"/>
    <n v="69802.009999999995"/>
    <n v="639"/>
    <n v="158963.61000000002"/>
    <n v="43040.270000000004"/>
    <n v="71.77000000000001"/>
    <n v="144929.24"/>
    <n v="89161.60000000002"/>
    <n v="56.089315032541101"/>
    <x v="981"/>
    <n v="2.2773500361952332"/>
  </r>
  <r>
    <n v="4425"/>
    <x v="1"/>
    <x v="981"/>
    <s v="Mer Soleil Chard Central Cst"/>
    <n v="18.059999999999999"/>
    <n v="27.99"/>
    <n v="750"/>
    <n v="3861"/>
    <n v="69729.66"/>
    <n v="3682"/>
    <n v="104150.58"/>
    <n v="47768.619999999995"/>
    <n v="410.17"/>
    <n v="144929.24"/>
    <n v="34420.92"/>
    <n v="33.049187052054819"/>
    <x v="982"/>
    <n v="1.4936338424710518"/>
  </r>
  <r>
    <n v="3252"/>
    <x v="19"/>
    <x v="982"/>
    <s v="Barefoot Merlot Cal"/>
    <n v="6.02"/>
    <n v="8.7899999999999991"/>
    <n v="1500"/>
    <n v="11581"/>
    <n v="69717.62"/>
    <n v="10969"/>
    <n v="117027.35"/>
    <n v="61683.43"/>
    <n v="2452.42"/>
    <n v="61966.91"/>
    <n v="47309.73000000001"/>
    <n v="40.426216606630852"/>
    <x v="983"/>
    <n v="1.6785907206815152"/>
  </r>
  <r>
    <n v="4425"/>
    <x v="1"/>
    <x v="983"/>
    <s v="Schug Chard Carneros"/>
    <n v="12.16"/>
    <n v="17.989999999999998"/>
    <n v="750"/>
    <n v="5733"/>
    <n v="69713.279999999999"/>
    <n v="4042"/>
    <n v="72715.58"/>
    <n v="33317.479999999996"/>
    <n v="450.67"/>
    <n v="144929.24"/>
    <n v="3002.3000000000029"/>
    <n v="4.1288263120503235"/>
    <x v="984"/>
    <n v="1.0430663999742948"/>
  </r>
  <r>
    <n v="1128"/>
    <x v="0"/>
    <x v="984"/>
    <s v="Chambord Royale de France"/>
    <n v="11.84"/>
    <n v="15.99"/>
    <n v="375"/>
    <n v="5887"/>
    <n v="69702.080000000002"/>
    <n v="5830"/>
    <n v="97193.7"/>
    <n v="69216.709999999992"/>
    <n v="2284.9900000000002"/>
    <n v="68601.679999999993"/>
    <n v="27491.619999999995"/>
    <n v="28.285392983290063"/>
    <x v="985"/>
    <n v="1.3944160633369906"/>
  </r>
  <r>
    <n v="9815"/>
    <x v="29"/>
    <x v="985"/>
    <s v="Trapiche Malbec Mendoza Oak"/>
    <n v="3.94"/>
    <n v="7.99"/>
    <n v="750"/>
    <n v="17690"/>
    <n v="69698.600000000006"/>
    <n v="17697"/>
    <n v="135124.03"/>
    <n v="51147.65"/>
    <n v="1977.15"/>
    <n v="27100.41"/>
    <n v="65425.429999999993"/>
    <n v="48.418797159913005"/>
    <x v="986"/>
    <n v="1.9386907341036976"/>
  </r>
  <r>
    <n v="1392"/>
    <x v="13"/>
    <x v="986"/>
    <s v="Monkey Bay Svgn Bl"/>
    <n v="5.51"/>
    <n v="7.99"/>
    <n v="750"/>
    <n v="12643"/>
    <n v="69662.930000000008"/>
    <n v="12895"/>
    <n v="110089.05"/>
    <n v="42463.840000000004"/>
    <n v="1440.53"/>
    <n v="79528.990000000005"/>
    <n v="40426.119999999995"/>
    <n v="36.721290627905312"/>
    <x v="987"/>
    <n v="1.5803103601872617"/>
  </r>
  <r>
    <n v="3960"/>
    <x v="3"/>
    <x v="987"/>
    <s v="John Begg Blue Cap"/>
    <n v="13.38"/>
    <n v="16.989999999999998"/>
    <n v="1750"/>
    <n v="5198"/>
    <n v="69549.240000000005"/>
    <n v="5431"/>
    <n v="92272.689999999988"/>
    <n v="46331.729999999996"/>
    <n v="9980.15"/>
    <n v="257032.07"/>
    <n v="22723.449999999983"/>
    <n v="24.626408962391782"/>
    <x v="988"/>
    <n v="1.3267246342303667"/>
  </r>
  <r>
    <n v="3960"/>
    <x v="3"/>
    <x v="988"/>
    <s v="Talisker Storm Scotch"/>
    <n v="46.15"/>
    <n v="62.99"/>
    <n v="750"/>
    <n v="1507"/>
    <n v="69548.049999999988"/>
    <n v="1461"/>
    <n v="78195.39"/>
    <n v="65593.760000000009"/>
    <n v="1152.45"/>
    <n v="257032.07"/>
    <n v="8647.3400000000111"/>
    <n v="11.058631461522236"/>
    <x v="989"/>
    <n v="1.1243361963419536"/>
  </r>
  <r>
    <n v="9815"/>
    <x v="29"/>
    <x v="989"/>
    <s v="Corbett Canyon Chard"/>
    <n v="6.7"/>
    <n v="12.99"/>
    <n v="3000"/>
    <n v="10377"/>
    <n v="69525.900000000009"/>
    <n v="10284"/>
    <n v="119782.16"/>
    <n v="74355.59"/>
    <n v="4627.8"/>
    <n v="27100.41"/>
    <n v="50256.259999999995"/>
    <n v="41.956381484521557"/>
    <x v="990"/>
    <n v="1.7228422789205173"/>
  </r>
  <r>
    <n v="9165"/>
    <x v="7"/>
    <x v="990"/>
    <s v="Crystal Head Vodka"/>
    <n v="32.14"/>
    <n v="44.99"/>
    <n v="750"/>
    <n v="2163"/>
    <n v="69518.820000000007"/>
    <n v="1942"/>
    <n v="90317.58"/>
    <n v="76266.600000000006"/>
    <n v="1531.78"/>
    <n v="68054.7"/>
    <n v="20798.759999999995"/>
    <n v="23.028473526416445"/>
    <x v="991"/>
    <n v="1.2991817179865826"/>
  </r>
  <r>
    <n v="3924"/>
    <x v="21"/>
    <x v="991"/>
    <s v="Elijah Craig 12 Yr Bourbon"/>
    <n v="21.53"/>
    <n v="27.99"/>
    <n v="750"/>
    <n v="3225"/>
    <n v="69434.25"/>
    <n v="3158"/>
    <n v="91550.42"/>
    <n v="69662.97"/>
    <n v="2489.92"/>
    <n v="14069.87"/>
    <n v="22116.17"/>
    <n v="24.157365962930587"/>
    <x v="992"/>
    <n v="1.3185196066782603"/>
  </r>
  <r>
    <n v="3960"/>
    <x v="3"/>
    <x v="992"/>
    <s v="Seagrams 7 Crown"/>
    <n v="0.75"/>
    <n v="0.99"/>
    <n v="50"/>
    <n v="92262"/>
    <n v="69196.5"/>
    <n v="92173"/>
    <n v="91251.27"/>
    <n v="14185.71"/>
    <n v="4829.46"/>
    <n v="257032.07"/>
    <n v="22054.770000000004"/>
    <n v="24.169274575575773"/>
    <x v="993"/>
    <n v="1.3187266697015023"/>
  </r>
  <r>
    <n v="4425"/>
    <x v="1"/>
    <x v="993"/>
    <s v="Groth Svgn Bl Napa Valley"/>
    <n v="12.05"/>
    <n v="21.99"/>
    <n v="750"/>
    <n v="5742"/>
    <n v="69191.100000000006"/>
    <n v="5550"/>
    <n v="107613.5"/>
    <n v="49273.25"/>
    <n v="618.82000000000005"/>
    <n v="144929.24"/>
    <n v="38422.399999999994"/>
    <n v="35.70407058593949"/>
    <x v="994"/>
    <n v="1.5553084139434117"/>
  </r>
  <r>
    <n v="9744"/>
    <x v="51"/>
    <x v="994"/>
    <s v="Green Chartreuse Liqueur"/>
    <n v="36.22"/>
    <n v="49.99"/>
    <n v="750"/>
    <n v="1905"/>
    <n v="68999.099999999991"/>
    <n v="1899"/>
    <n v="94931.010000000009"/>
    <n v="70135.97"/>
    <n v="1497.17"/>
    <n v="3999.93"/>
    <n v="25931.910000000018"/>
    <n v="27.316584959961993"/>
    <x v="995"/>
    <n v="1.3758296847350187"/>
  </r>
  <r>
    <n v="8673"/>
    <x v="26"/>
    <x v="995"/>
    <s v="Ch Ste Michelle Harvest Rsl"/>
    <n v="5.99"/>
    <n v="8.99"/>
    <n v="750"/>
    <n v="11516"/>
    <n v="68980.84"/>
    <n v="11461"/>
    <n v="106909.75"/>
    <n v="47730.9"/>
    <n v="1278.3800000000001"/>
    <n v="15919.7"/>
    <n v="37928.910000000003"/>
    <n v="35.477503221174871"/>
    <x v="996"/>
    <n v="1.5498470299868776"/>
  </r>
  <r>
    <n v="4425"/>
    <x v="1"/>
    <x v="996"/>
    <s v="Casal Garcia Vinho Verde Wh"/>
    <n v="4.82"/>
    <n v="6.99"/>
    <n v="750"/>
    <n v="14285"/>
    <n v="68853.7"/>
    <n v="14249"/>
    <n v="106802.51"/>
    <n v="38908.5"/>
    <n v="1592.92"/>
    <n v="144929.24"/>
    <n v="37948.81"/>
    <n v="35.53175857009353"/>
    <x v="997"/>
    <n v="1.5511513542482103"/>
  </r>
  <r>
    <n v="3960"/>
    <x v="3"/>
    <x v="997"/>
    <s v="Smirnoff Citrus Vodka"/>
    <n v="7.91"/>
    <n v="10.99"/>
    <n v="750"/>
    <n v="8695"/>
    <n v="68777.45"/>
    <n v="8030"/>
    <n v="96079.7"/>
    <n v="69825.94"/>
    <n v="6329.06"/>
    <n v="257032.07"/>
    <n v="27302.25"/>
    <n v="28.416252340504812"/>
    <x v="998"/>
    <n v="1.3969651390099518"/>
  </r>
  <r>
    <n v="1128"/>
    <x v="0"/>
    <x v="751"/>
    <s v="Southern Comfort 100 Proof"/>
    <n v="21.01"/>
    <n v="28.99"/>
    <n v="1750"/>
    <n v="3271"/>
    <n v="68723.710000000006"/>
    <n v="2893"/>
    <n v="85149.069999999992"/>
    <n v="61595.079999999994"/>
    <n v="5318.02"/>
    <n v="68601.679999999993"/>
    <n v="16425.359999999986"/>
    <n v="19.290122604979697"/>
    <x v="999"/>
    <n v="1.2390057230612257"/>
  </r>
  <r>
    <n v="3960"/>
    <x v="3"/>
    <x v="998"/>
    <s v="Capt Morgan Spiced Rum 100"/>
    <n v="14.81"/>
    <n v="19.989999999999998"/>
    <n v="750"/>
    <n v="4628"/>
    <n v="68540.679999999993"/>
    <n v="4551"/>
    <n v="90006.489999999991"/>
    <n v="71615.799999999988"/>
    <n v="3589.17"/>
    <n v="257032.07"/>
    <n v="21465.809999999998"/>
    <n v="23.849180209116032"/>
    <x v="1000"/>
    <n v="1.3131834992007667"/>
  </r>
  <r>
    <n v="1392"/>
    <x v="13"/>
    <x v="999"/>
    <s v="Black Box Shiraz Cntrl Coast"/>
    <n v="10.73"/>
    <n v="16.989999999999998"/>
    <n v="3000"/>
    <n v="6387"/>
    <n v="68532.509999999995"/>
    <n v="5613"/>
    <n v="100643.87"/>
    <n v="68811.239999999991"/>
    <n v="2525.85"/>
    <n v="79528.990000000005"/>
    <n v="32111.360000000001"/>
    <n v="31.905927305855787"/>
    <x v="1001"/>
    <n v="1.468556601822989"/>
  </r>
  <r>
    <n v="9552"/>
    <x v="14"/>
    <x v="1000"/>
    <s v="Jenkins Rum"/>
    <n v="3.75"/>
    <n v="5.99"/>
    <n v="750"/>
    <n v="18248"/>
    <n v="68430"/>
    <n v="18194"/>
    <n v="101506.06"/>
    <n v="51776.5"/>
    <n v="14329.76"/>
    <n v="55551.82"/>
    <n v="33076.06"/>
    <n v="32.585305744307284"/>
    <x v="1002"/>
    <n v="1.4833561303521847"/>
  </r>
  <r>
    <n v="3089"/>
    <x v="18"/>
    <x v="1001"/>
    <s v="Jagermeister Liqueur"/>
    <n v="1.42"/>
    <n v="1.99"/>
    <n v="50"/>
    <n v="48124"/>
    <n v="68336.08"/>
    <n v="47778"/>
    <n v="95078.22"/>
    <n v="29040.07"/>
    <n v="2486.23"/>
    <n v="8549.5499999999993"/>
    <n v="26742.14"/>
    <n v="28.126462611521337"/>
    <x v="1003"/>
    <n v="1.391332660579887"/>
  </r>
  <r>
    <n v="4425"/>
    <x v="1"/>
    <x v="1002"/>
    <s v="Groth Cab Svgn Napa"/>
    <n v="39.18"/>
    <n v="59.99"/>
    <n v="750"/>
    <n v="1743"/>
    <n v="68290.740000000005"/>
    <n v="1727"/>
    <n v="104334.73"/>
    <n v="64250.380000000005"/>
    <n v="191.55"/>
    <n v="144929.24"/>
    <n v="36043.989999999991"/>
    <n v="34.546492812124967"/>
    <x v="1004"/>
    <n v="1.5278020123958238"/>
  </r>
  <r>
    <n v="3252"/>
    <x v="19"/>
    <x v="1003"/>
    <s v="L Martini Cab Svgn Napa"/>
    <n v="20.13"/>
    <n v="29.99"/>
    <n v="750"/>
    <n v="3391"/>
    <n v="68260.83"/>
    <n v="3244"/>
    <n v="97287.56"/>
    <n v="54161.939999999995"/>
    <n v="360.54"/>
    <n v="61966.91"/>
    <n v="29026.729999999996"/>
    <n v="29.836013977532172"/>
    <x v="1005"/>
    <n v="1.4252325967908681"/>
  </r>
  <r>
    <n v="7245"/>
    <x v="9"/>
    <x v="1004"/>
    <s v="Three Olives Raspberry Vodk"/>
    <n v="10.31"/>
    <n v="12.99"/>
    <n v="750"/>
    <n v="6617"/>
    <n v="68221.27"/>
    <n v="6394"/>
    <n v="83992.06"/>
    <n v="59336.89"/>
    <n v="5039.45"/>
    <n v="38994.78"/>
    <n v="15770.789999999994"/>
    <n v="18.776524828656417"/>
    <x v="1006"/>
    <n v="1.2311711582032991"/>
  </r>
  <r>
    <n v="5992"/>
    <x v="52"/>
    <x v="1005"/>
    <s v="Tequila Rose Liqueur"/>
    <n v="10.68"/>
    <n v="13.99"/>
    <n v="750"/>
    <n v="6373"/>
    <n v="68063.64"/>
    <n v="6162"/>
    <n v="92026.38"/>
    <n v="58024.13"/>
    <n v="4854.97"/>
    <n v="1567.85"/>
    <n v="23962.740000000005"/>
    <n v="26.038990124353479"/>
    <x v="1007"/>
    <n v="1.3520637450480169"/>
  </r>
  <r>
    <n v="12546"/>
    <x v="5"/>
    <x v="1006"/>
    <s v="Cruzan Black Cherry Rum"/>
    <n v="7.35"/>
    <n v="9.99"/>
    <n v="750"/>
    <n v="9252"/>
    <n v="68002.2"/>
    <n v="9235"/>
    <n v="92900.65"/>
    <n v="58227.16"/>
    <n v="7274.4800000000005"/>
    <n v="123880.97"/>
    <n v="24898.449999999997"/>
    <n v="26.80115801127333"/>
    <x v="1008"/>
    <n v="1.3661418307054771"/>
  </r>
  <r>
    <n v="3960"/>
    <x v="3"/>
    <x v="1007"/>
    <s v="Ciroc Mango Vodka"/>
    <n v="8.6300000000000008"/>
    <n v="11.99"/>
    <n v="375"/>
    <n v="7869"/>
    <n v="67909.47"/>
    <n v="7231"/>
    <n v="86699.69"/>
    <n v="17781.170000000002"/>
    <n v="2844.04"/>
    <n v="257032.07"/>
    <n v="18790.22"/>
    <n v="21.672764919920706"/>
    <x v="1009"/>
    <n v="1.276695135450181"/>
  </r>
  <r>
    <n v="3252"/>
    <x v="19"/>
    <x v="1008"/>
    <s v="E &amp; J Superior Rsv VSOP"/>
    <n v="4.32"/>
    <n v="5.49"/>
    <n v="375"/>
    <n v="15718"/>
    <n v="67901.760000000009"/>
    <n v="15669"/>
    <n v="86022.81"/>
    <n v="49937.04"/>
    <n v="6150.1"/>
    <n v="61966.91"/>
    <n v="18121.049999999988"/>
    <n v="21.065401141859919"/>
    <x v="1010"/>
    <n v="1.2668715803537343"/>
  </r>
  <r>
    <n v="8004"/>
    <x v="12"/>
    <x v="1009"/>
    <s v="GranGala Triple Orange"/>
    <n v="22.89"/>
    <n v="29.99"/>
    <n v="1750"/>
    <n v="2957"/>
    <n v="67685.73"/>
    <n v="3009"/>
    <n v="90929.909999999989"/>
    <n v="68212.429999999993"/>
    <n v="5531.18"/>
    <n v="50293.62"/>
    <n v="23244.179999999993"/>
    <n v="25.562743876024946"/>
    <x v="1011"/>
    <n v="1.34341330144478"/>
  </r>
  <r>
    <n v="4692"/>
    <x v="39"/>
    <x v="1010"/>
    <s v="St Francis Chard"/>
    <n v="5.51"/>
    <n v="13.99"/>
    <n v="750"/>
    <n v="12283"/>
    <n v="67679.33"/>
    <n v="12155"/>
    <n v="127023.29"/>
    <n v="57602.79"/>
    <n v="1355.2"/>
    <n v="9139.3799999999992"/>
    <n v="59343.959999999992"/>
    <n v="46.718959963956216"/>
    <x v="1012"/>
    <n v="1.876840240587488"/>
  </r>
  <r>
    <n v="3924"/>
    <x v="21"/>
    <x v="1011"/>
    <s v="Evan Williams Honey Reserve"/>
    <n v="7.63"/>
    <n v="9.99"/>
    <n v="750"/>
    <n v="8865"/>
    <n v="67639.95"/>
    <n v="8909"/>
    <n v="100394.91"/>
    <n v="69708.39"/>
    <n v="7020.01"/>
    <n v="14069.87"/>
    <n v="32754.960000000006"/>
    <n v="32.626116204496824"/>
    <x v="1013"/>
    <n v="1.4842546453686025"/>
  </r>
  <r>
    <n v="3960"/>
    <x v="3"/>
    <x v="1012"/>
    <s v="Capt Morgan Parrot Bay Coco"/>
    <n v="18.739999999999998"/>
    <n v="23.99"/>
    <n v="1750"/>
    <n v="3609"/>
    <n v="67632.66"/>
    <n v="3933"/>
    <n v="94352.67"/>
    <n v="63285.619999999995"/>
    <n v="7229.15"/>
    <n v="257032.07"/>
    <n v="26720.009999999995"/>
    <n v="28.319293985003281"/>
    <x v="1014"/>
    <n v="1.3950755448624967"/>
  </r>
  <r>
    <n v="3252"/>
    <x v="19"/>
    <x v="1013"/>
    <s v="E &amp; J Superior RSV VSOP"/>
    <n v="7.85"/>
    <n v="10.99"/>
    <n v="750"/>
    <n v="8612"/>
    <n v="67604.2"/>
    <n v="8115"/>
    <n v="89183.85"/>
    <n v="61115.39"/>
    <n v="6396.01"/>
    <n v="61966.91"/>
    <n v="21579.650000000009"/>
    <n v="24.196813660769305"/>
    <x v="1015"/>
    <n v="1.3192057594054809"/>
  </r>
  <r>
    <n v="12546"/>
    <x v="5"/>
    <x v="1014"/>
    <s v="Pinnacle Salted Caramel"/>
    <n v="7.8"/>
    <n v="12.99"/>
    <n v="750"/>
    <n v="8664"/>
    <n v="67579.199999999997"/>
    <n v="8672"/>
    <n v="96774.28"/>
    <n v="60328.08"/>
    <n v="6831.45"/>
    <n v="123880.97"/>
    <n v="29195.08"/>
    <n v="30.168222383054673"/>
    <x v="1016"/>
    <n v="1.4320128086748585"/>
  </r>
  <r>
    <n v="3252"/>
    <x v="19"/>
    <x v="1015"/>
    <s v="Camarena Reposado Tequila"/>
    <n v="23.87"/>
    <n v="31.99"/>
    <n v="1750"/>
    <n v="2830"/>
    <n v="67552.100000000006"/>
    <n v="3625"/>
    <n v="115963.75"/>
    <n v="88996.18"/>
    <n v="6664.54"/>
    <n v="61966.91"/>
    <n v="48411.649999999994"/>
    <n v="41.747227042933673"/>
    <x v="1017"/>
    <n v="1.7166564770007149"/>
  </r>
  <r>
    <n v="10000"/>
    <x v="6"/>
    <x v="1016"/>
    <s v="La Crema Chardonnay Monterey"/>
    <n v="10.45"/>
    <n v="17.989999999999998"/>
    <n v="750"/>
    <n v="6454"/>
    <n v="67444.3"/>
    <n v="6173"/>
    <n v="100054.27"/>
    <n v="41942.19"/>
    <n v="689.08"/>
    <n v="17587.59"/>
    <n v="32609.97"/>
    <n v="32.592282168467172"/>
    <x v="1018"/>
    <n v="1.4835096516681172"/>
  </r>
  <r>
    <n v="3252"/>
    <x v="19"/>
    <x v="1017"/>
    <s v="Mirassou Pnt Nr Cntrl Coast"/>
    <n v="5.0599999999999996"/>
    <n v="7.49"/>
    <n v="750"/>
    <n v="13298"/>
    <n v="67287.88"/>
    <n v="13293"/>
    <n v="123816.07"/>
    <n v="52297.75"/>
    <n v="1482.39"/>
    <n v="61966.91"/>
    <n v="56528.19"/>
    <n v="45.654970312011997"/>
    <x v="1019"/>
    <n v="1.8400946797551059"/>
  </r>
  <r>
    <n v="516"/>
    <x v="40"/>
    <x v="1018"/>
    <s v="Banfi Centine Mntcln Tscna"/>
    <n v="5.26"/>
    <n v="10.99"/>
    <n v="750"/>
    <n v="12783"/>
    <n v="67238.58"/>
    <n v="13305"/>
    <n v="131280.54999999999"/>
    <n v="41395.870000000003"/>
    <n v="1488.6100000000001"/>
    <n v="8510.41"/>
    <n v="64041.969999999987"/>
    <n v="48.782527190813866"/>
    <x v="1020"/>
    <n v="1.9524586926136749"/>
  </r>
  <r>
    <n v="653"/>
    <x v="38"/>
    <x v="1019"/>
    <s v="Niner Twisted Spur 10 Red"/>
    <n v="12.24"/>
    <n v="17.989999999999998"/>
    <n v="750"/>
    <n v="5492"/>
    <n v="67222.080000000002"/>
    <n v="5373"/>
    <n v="96660.26999999999"/>
    <n v="31986.219999999998"/>
    <n v="601.02"/>
    <n v="8014.9800000000005"/>
    <n v="29438.189999999988"/>
    <n v="30.455315301726337"/>
    <x v="1021"/>
    <n v="1.4379244141210743"/>
  </r>
  <r>
    <n v="7245"/>
    <x v="9"/>
    <x v="1020"/>
    <s v="Three Olives Vanilla Vodka"/>
    <n v="9.2899999999999991"/>
    <n v="11.99"/>
    <n v="750"/>
    <n v="7233"/>
    <n v="67194.570000000007"/>
    <n v="6773"/>
    <n v="86087.27"/>
    <n v="58994.76"/>
    <n v="5336.96"/>
    <n v="38994.78"/>
    <n v="18892.699999999997"/>
    <n v="21.945985742142824"/>
    <x v="1022"/>
    <n v="1.2811640881100956"/>
  </r>
  <r>
    <n v="3664"/>
    <x v="20"/>
    <x v="1021"/>
    <s v="Balvenie Portwood 21 Yr Sin"/>
    <n v="162.69"/>
    <n v="219.99"/>
    <n v="750"/>
    <n v="413"/>
    <n v="67190.97"/>
    <n v="361"/>
    <n v="78421.39"/>
    <n v="65496.98"/>
    <n v="284.83"/>
    <n v="30234.420000000002"/>
    <n v="11230.419999999998"/>
    <n v="14.320608191209056"/>
    <x v="1023"/>
    <n v="1.167141804918131"/>
  </r>
  <r>
    <n v="8320"/>
    <x v="34"/>
    <x v="1022"/>
    <s v="Gekkeikan Sake"/>
    <n v="4.4400000000000004"/>
    <n v="5.99"/>
    <n v="750"/>
    <n v="15085"/>
    <n v="66977.400000000009"/>
    <n v="15134"/>
    <n v="90652.66"/>
    <n v="37407.550000000003"/>
    <n v="11916.82"/>
    <n v="3151.92"/>
    <n v="23675.259999999995"/>
    <n v="26.116453725682177"/>
    <x v="1024"/>
    <n v="1.3534813235509291"/>
  </r>
  <r>
    <n v="9552"/>
    <x v="14"/>
    <x v="1023"/>
    <s v="Smoking Loon Merlot"/>
    <n v="4.41"/>
    <n v="6.79"/>
    <n v="750"/>
    <n v="15177"/>
    <n v="66930.570000000007"/>
    <n v="13814"/>
    <n v="106414.96"/>
    <n v="42670.42"/>
    <n v="1542.81"/>
    <n v="55551.82"/>
    <n v="39484.39"/>
    <n v="37.104172195337945"/>
    <x v="1025"/>
    <n v="1.5899305803013479"/>
  </r>
  <r>
    <n v="3960"/>
    <x v="3"/>
    <x v="1024"/>
    <s v="Ciroc Pineapple Vodka"/>
    <n v="8.8800000000000008"/>
    <n v="11.99"/>
    <n v="375"/>
    <n v="7517"/>
    <n v="66750.960000000006"/>
    <n v="7892"/>
    <n v="97824.08"/>
    <n v="42627.45"/>
    <n v="3099.26"/>
    <n v="257032.07"/>
    <n v="31073.119999999995"/>
    <n v="31.764285439740391"/>
    <x v="1026"/>
    <n v="1.4655082114174836"/>
  </r>
  <r>
    <n v="4380"/>
    <x v="53"/>
    <x v="1025"/>
    <s v="Jacquin Ginger Brandy"/>
    <n v="7.47"/>
    <n v="9.49"/>
    <n v="750"/>
    <n v="8929"/>
    <n v="66699.63"/>
    <n v="8873"/>
    <n v="89136.77"/>
    <n v="49865.46"/>
    <n v="6987.5"/>
    <n v="1675.39"/>
    <n v="22437.14"/>
    <n v="25.17158743804605"/>
    <x v="1027"/>
    <n v="1.3363907715829908"/>
  </r>
  <r>
    <n v="3960"/>
    <x v="3"/>
    <x v="1026"/>
    <s v="Goldschlager Cinnamon Schnap"/>
    <n v="8.7200000000000006"/>
    <n v="10.99"/>
    <n v="375"/>
    <n v="7638"/>
    <n v="66603.360000000001"/>
    <n v="7550"/>
    <n v="82974.5"/>
    <n v="61807.76"/>
    <n v="2958.28"/>
    <n v="257032.07"/>
    <n v="16371.14"/>
    <n v="19.730326787145447"/>
    <x v="1028"/>
    <n v="1.2458005121663531"/>
  </r>
  <r>
    <n v="4425"/>
    <x v="1"/>
    <x v="1027"/>
    <s v="Dr Loosen Rsl 'Dr L' M"/>
    <n v="7.23"/>
    <n v="10.99"/>
    <n v="750"/>
    <n v="9212"/>
    <n v="66602.760000000009"/>
    <n v="9127"/>
    <n v="114130.73"/>
    <n v="52353.18"/>
    <n v="1017.52"/>
    <n v="144929.24"/>
    <n v="47527.969999999987"/>
    <n v="41.643446948950547"/>
    <x v="1029"/>
    <n v="1.7136036104209493"/>
  </r>
  <r>
    <n v="8352"/>
    <x v="31"/>
    <x v="1028"/>
    <s v="St Brendans Irish Cream"/>
    <n v="14.17"/>
    <n v="24.99"/>
    <n v="1750"/>
    <n v="4697"/>
    <n v="66556.489999999991"/>
    <n v="4656"/>
    <n v="87905.439999999988"/>
    <n v="64948.729999999996"/>
    <n v="8558.58"/>
    <n v="10261.6"/>
    <n v="21348.949999999997"/>
    <n v="24.286267152522072"/>
    <x v="1030"/>
    <n v="1.3207643612215729"/>
  </r>
  <r>
    <n v="3664"/>
    <x v="20"/>
    <x v="1029"/>
    <s v="Balvenie 15 Yr Sherry Cask"/>
    <n v="74.069999999999993"/>
    <n v="109.99"/>
    <n v="750"/>
    <n v="898"/>
    <n v="66514.86"/>
    <n v="804"/>
    <n v="85631.959999999992"/>
    <n v="62664.1"/>
    <n v="634.18000000000006"/>
    <n v="30234.420000000002"/>
    <n v="19117.099999999991"/>
    <n v="22.32472548800704"/>
    <x v="1031"/>
    <n v="1.2874109635049971"/>
  </r>
  <r>
    <n v="4425"/>
    <x v="1"/>
    <x v="1030"/>
    <s v="Cold River Vodka"/>
    <n v="21.73"/>
    <n v="29.99"/>
    <n v="750"/>
    <n v="3060"/>
    <n v="66493.8"/>
    <n v="3151"/>
    <n v="100373.49"/>
    <n v="67763.78"/>
    <n v="2483.52"/>
    <n v="144929.24"/>
    <n v="33879.69"/>
    <n v="33.753623591249045"/>
    <x v="1032"/>
    <n v="1.509516526352833"/>
  </r>
  <r>
    <n v="8112"/>
    <x v="10"/>
    <x v="1031"/>
    <s v="Grand Marnier"/>
    <n v="1.51"/>
    <n v="1.99"/>
    <n v="50"/>
    <n v="43926"/>
    <n v="66328.259999999995"/>
    <n v="46627"/>
    <n v="139414.73000000001"/>
    <n v="42801.850000000006"/>
    <n v="2426.84"/>
    <n v="48347.26"/>
    <n v="73086.470000000016"/>
    <n v="52.423779036834929"/>
    <x v="1033"/>
    <n v="2.1018903556342354"/>
  </r>
  <r>
    <n v="9815"/>
    <x v="29"/>
    <x v="1032"/>
    <s v="Almaden Mt Rhine Calif B/B"/>
    <n v="9.86"/>
    <n v="16.989999999999998"/>
    <n v="5000"/>
    <n v="6719"/>
    <n v="66249.34"/>
    <n v="6756"/>
    <n v="106528.44"/>
    <n v="68623.709999999992"/>
    <n v="5067"/>
    <n v="27100.41"/>
    <n v="40279.100000000006"/>
    <n v="37.810654131422559"/>
    <x v="1034"/>
    <n v="1.6079924720759484"/>
  </r>
  <r>
    <n v="4692"/>
    <x v="39"/>
    <x v="1033"/>
    <s v="Cakebread Svgn Bl"/>
    <n v="15.89"/>
    <n v="23.99"/>
    <n v="750"/>
    <n v="4167"/>
    <n v="66213.63"/>
    <n v="4253"/>
    <n v="102029.47"/>
    <n v="47284.289999999994"/>
    <n v="473.76"/>
    <n v="9139.3799999999992"/>
    <n v="35815.839999999997"/>
    <n v="35.10342649040517"/>
    <x v="1035"/>
    <n v="1.5409134040831169"/>
  </r>
  <r>
    <n v="9815"/>
    <x v="29"/>
    <x v="1034"/>
    <s v="Almaden Chablis B/B"/>
    <n v="10.06"/>
    <n v="16.989999999999998"/>
    <n v="5000"/>
    <n v="6578"/>
    <n v="66174.680000000008"/>
    <n v="6595"/>
    <n v="103053.05"/>
    <n v="64392.979999999996"/>
    <n v="4946.25"/>
    <n v="27100.41"/>
    <n v="36878.369999999995"/>
    <n v="35.785811288457737"/>
    <x v="1036"/>
    <n v="1.5572882256476344"/>
  </r>
  <r>
    <n v="4425"/>
    <x v="1"/>
    <x v="1035"/>
    <s v="Decoy Duckhorn Chard Sonoma"/>
    <n v="9.1199999999999992"/>
    <n v="15.99"/>
    <n v="750"/>
    <n v="7247"/>
    <n v="66092.639999999999"/>
    <n v="5863"/>
    <n v="101184.37"/>
    <n v="44875.74"/>
    <n v="653.69000000000005"/>
    <n v="144929.24"/>
    <n v="35091.729999999996"/>
    <n v="34.680978890316752"/>
    <x v="1037"/>
    <n v="1.5309476213992965"/>
  </r>
  <r>
    <n v="17035"/>
    <x v="2"/>
    <x v="1036"/>
    <s v="John Power Irish Whiskey"/>
    <n v="19.22"/>
    <n v="25.99"/>
    <n v="750"/>
    <n v="3427"/>
    <n v="65866.94"/>
    <n v="3274"/>
    <n v="86015.26"/>
    <n v="61277.679999999993"/>
    <n v="2580.06"/>
    <n v="123780.22"/>
    <n v="20148.319999999992"/>
    <n v="23.424122649864678"/>
    <x v="1038"/>
    <n v="1.305894277159376"/>
  </r>
  <r>
    <n v="4425"/>
    <x v="1"/>
    <x v="1037"/>
    <s v="Rosemount Diamond Shiraz"/>
    <n v="4.57"/>
    <n v="6.99"/>
    <n v="750"/>
    <n v="14407"/>
    <n v="65839.990000000005"/>
    <n v="14510"/>
    <n v="112071.9"/>
    <n v="44274.450000000004"/>
    <n v="1620.24"/>
    <n v="144929.24"/>
    <n v="46231.909999999989"/>
    <n v="41.252008755093819"/>
    <x v="1039"/>
    <n v="1.7021858599917767"/>
  </r>
  <r>
    <n v="4380"/>
    <x v="53"/>
    <x v="1038"/>
    <s v="Jacquin Triple Sec"/>
    <n v="6.24"/>
    <n v="8.2899999999999991"/>
    <n v="750"/>
    <n v="10551"/>
    <n v="65838.239999999991"/>
    <n v="10461"/>
    <n v="89692.79"/>
    <n v="58402.149999999994"/>
    <n v="8241.18"/>
    <n v="1675.39"/>
    <n v="23854.550000000003"/>
    <n v="26.595838974347885"/>
    <x v="1040"/>
    <n v="1.3623205905868687"/>
  </r>
  <r>
    <n v="12546"/>
    <x v="5"/>
    <x v="1039"/>
    <s v="Calico Jack Pin/Coc Rum"/>
    <n v="9.41"/>
    <n v="12.99"/>
    <n v="1750"/>
    <n v="6983"/>
    <n v="65710.03"/>
    <n v="7032"/>
    <n v="93850.680000000008"/>
    <n v="63689.4"/>
    <n v="12924.48"/>
    <n v="123880.97"/>
    <n v="28140.650000000009"/>
    <n v="29.984492387268801"/>
    <x v="1041"/>
    <n v="1.4282550167759778"/>
  </r>
  <r>
    <n v="2000"/>
    <x v="25"/>
    <x v="1040"/>
    <s v="C K Mondavi Cab Svgn"/>
    <n v="7.53"/>
    <n v="10.99"/>
    <n v="1500"/>
    <n v="8715"/>
    <n v="65623.95"/>
    <n v="8389"/>
    <n v="86267.59"/>
    <n v="45912.959999999999"/>
    <n v="1876.2"/>
    <n v="19016.59"/>
    <n v="20643.64"/>
    <n v="23.92977478564082"/>
    <x v="1042"/>
    <n v="1.3145747855775216"/>
  </r>
  <r>
    <n v="12546"/>
    <x v="5"/>
    <x v="1041"/>
    <s v="Makers Mark"/>
    <n v="2.1800000000000002"/>
    <n v="2.99"/>
    <n v="50"/>
    <n v="30004"/>
    <n v="65408.72"/>
    <n v="27454"/>
    <n v="82087.460000000006"/>
    <n v="28387.06"/>
    <n v="1424.01"/>
    <n v="123880.97"/>
    <n v="16678.740000000005"/>
    <n v="20.318255675105558"/>
    <x v="1043"/>
    <n v="1.2549926064903885"/>
  </r>
  <r>
    <n v="1392"/>
    <x v="13"/>
    <x v="1042"/>
    <s v="Black Velvet Toasted Caramel"/>
    <n v="7.87"/>
    <n v="9.99"/>
    <n v="750"/>
    <n v="8295"/>
    <n v="65281.65"/>
    <n v="8362"/>
    <n v="85316.38"/>
    <n v="56752.520000000004"/>
    <n v="6589.21"/>
    <n v="79528.990000000005"/>
    <n v="20034.730000000003"/>
    <n v="23.482864603491148"/>
    <x v="1044"/>
    <n v="1.306896807908501"/>
  </r>
  <r>
    <n v="3960"/>
    <x v="3"/>
    <x v="1043"/>
    <s v="Smirnoff Cherry Vodka"/>
    <n v="8.1999999999999993"/>
    <n v="10.99"/>
    <n v="750"/>
    <n v="7914"/>
    <n v="64894.8"/>
    <n v="7846"/>
    <n v="92285.540000000008"/>
    <n v="65132.76"/>
    <n v="6182.57"/>
    <n v="257032.07"/>
    <n v="27390.740000000005"/>
    <n v="29.680424473866658"/>
    <x v="1045"/>
    <n v="1.4220791188199979"/>
  </r>
  <r>
    <n v="660"/>
    <x v="15"/>
    <x v="1044"/>
    <s v="Amaretto di Amore"/>
    <n v="8.4499999999999993"/>
    <n v="13.99"/>
    <n v="1750"/>
    <n v="7675"/>
    <n v="64853.75"/>
    <n v="7614"/>
    <n v="106949.86"/>
    <n v="76941.42"/>
    <n v="13995.4"/>
    <n v="17932.330000000002"/>
    <n v="42096.11"/>
    <n v="39.360603183585283"/>
    <x v="1046"/>
    <n v="1.6490929206098337"/>
  </r>
  <r>
    <n v="9165"/>
    <x v="7"/>
    <x v="1045"/>
    <s v="Ocean Vodka"/>
    <n v="23.01"/>
    <n v="28.99"/>
    <n v="750"/>
    <n v="2814"/>
    <n v="64750.14"/>
    <n v="2692"/>
    <n v="80679.08"/>
    <n v="62792.07"/>
    <n v="2122.4900000000002"/>
    <n v="68054.7"/>
    <n v="15928.940000000002"/>
    <n v="19.743581607524529"/>
    <x v="1047"/>
    <n v="1.2460062634613609"/>
  </r>
  <r>
    <n v="9625"/>
    <x v="54"/>
    <x v="1046"/>
    <s v="Calumet Bourbon"/>
    <n v="35.43"/>
    <n v="45.99"/>
    <n v="750"/>
    <n v="1827"/>
    <n v="64730.61"/>
    <n v="1832"/>
    <n v="83086.680000000008"/>
    <n v="71933.150000000009"/>
    <n v="1445.39"/>
    <n v="1933.19"/>
    <n v="18356.070000000007"/>
    <n v="22.092674782528324"/>
    <x v="1048"/>
    <n v="1.2835763481913736"/>
  </r>
  <r>
    <n v="8352"/>
    <x v="31"/>
    <x v="1047"/>
    <s v="Ezra Brooks"/>
    <n v="7.14"/>
    <n v="9.99"/>
    <n v="750"/>
    <n v="9062"/>
    <n v="64702.680000000008"/>
    <n v="8961"/>
    <n v="92130.39"/>
    <n v="70647.460000000006"/>
    <n v="7063.5700000000006"/>
    <n v="10261.6"/>
    <n v="27427.709999999992"/>
    <n v="29.770534999363395"/>
    <x v="1049"/>
    <n v="1.4239037702920496"/>
  </r>
  <r>
    <n v="17035"/>
    <x v="2"/>
    <x v="1048"/>
    <s v="Olmeca Altos Plata Tequila"/>
    <n v="15.55"/>
    <n v="20.99"/>
    <n v="750"/>
    <n v="4151"/>
    <n v="64548.049999999996"/>
    <n v="4417"/>
    <n v="97467.829999999987"/>
    <n v="77682.81"/>
    <n v="3483.04"/>
    <n v="123780.22"/>
    <n v="32919.779999999992"/>
    <n v="33.775020947937385"/>
    <x v="1050"/>
    <n v="1.510004252645897"/>
  </r>
  <r>
    <n v="17035"/>
    <x v="2"/>
    <x v="1049"/>
    <s v="Campo Viejo Tempranillo RSV"/>
    <n v="7.48"/>
    <n v="12.99"/>
    <n v="750"/>
    <n v="8608"/>
    <n v="64387.840000000004"/>
    <n v="8229"/>
    <n v="99151.21"/>
    <n v="47165.24"/>
    <n v="917.16000000000008"/>
    <n v="123780.22"/>
    <n v="34763.370000000003"/>
    <n v="35.06096395596181"/>
    <x v="1051"/>
    <n v="1.5399058269387511"/>
  </r>
  <r>
    <n v="8320"/>
    <x v="34"/>
    <x v="1050"/>
    <s v="Pusser's British Navy Rum"/>
    <n v="13.63"/>
    <n v="17.989999999999998"/>
    <n v="750"/>
    <n v="4716"/>
    <n v="64279.08"/>
    <n v="4666"/>
    <n v="83941.34"/>
    <n v="55840.959999999992"/>
    <n v="3676.67"/>
    <n v="3151.92"/>
    <n v="19662.259999999995"/>
    <n v="23.42381000827482"/>
    <x v="1052"/>
    <n v="1.3058889455169551"/>
  </r>
  <r>
    <n v="12546"/>
    <x v="5"/>
    <x v="1051"/>
    <s v="Hornitos Anejo Tequila"/>
    <n v="15.93"/>
    <n v="21.99"/>
    <n v="750"/>
    <n v="4030"/>
    <n v="64197.9"/>
    <n v="3840"/>
    <n v="88961.599999999991"/>
    <n v="72114.89"/>
    <n v="3028.17"/>
    <n v="123880.97"/>
    <n v="24763.69999999999"/>
    <n v="27.836392331073174"/>
    <x v="1053"/>
    <n v="1.3857400319948159"/>
  </r>
  <r>
    <n v="3960"/>
    <x v="3"/>
    <x v="1052"/>
    <s v="Smirnoff Ruby Red Grapefruit"/>
    <n v="8.7200000000000006"/>
    <n v="10.99"/>
    <n v="750"/>
    <n v="7362"/>
    <n v="64196.639999999999"/>
    <n v="7252"/>
    <n v="81839.48"/>
    <n v="57766.98"/>
    <n v="5714.53"/>
    <n v="257032.07"/>
    <n v="17642.839999999997"/>
    <n v="21.557859360787724"/>
    <x v="1054"/>
    <n v="1.2748249752635028"/>
  </r>
  <r>
    <n v="9819"/>
    <x v="32"/>
    <x v="1053"/>
    <s v="Greg Norman Lmstn Cab/Merlot"/>
    <n v="7.09"/>
    <n v="11.99"/>
    <n v="750"/>
    <n v="9045"/>
    <n v="64129.049999999996"/>
    <n v="9037"/>
    <n v="101868.63"/>
    <n v="41771.25"/>
    <n v="1008.6600000000001"/>
    <n v="14836.57"/>
    <n v="37739.580000000009"/>
    <n v="37.04730298228219"/>
    <x v="1055"/>
    <n v="1.5884942939276352"/>
  </r>
  <r>
    <n v="3960"/>
    <x v="3"/>
    <x v="1054"/>
    <s v="Smirnoff Sorbet Rasp/Pomegra"/>
    <n v="8.1999999999999993"/>
    <n v="10.99"/>
    <n v="750"/>
    <n v="7816"/>
    <n v="64091.200000000004"/>
    <n v="7964"/>
    <n v="94726.36"/>
    <n v="65168.49"/>
    <n v="6275.49"/>
    <n v="257032.07"/>
    <n v="30635.159999999996"/>
    <n v="32.340691651194028"/>
    <x v="1056"/>
    <n v="1.477993234640637"/>
  </r>
  <r>
    <n v="9819"/>
    <x v="32"/>
    <x v="1055"/>
    <s v="Beringer Classic Merlot"/>
    <n v="5.45"/>
    <n v="7.99"/>
    <n v="1500"/>
    <n v="11756"/>
    <n v="64070.200000000004"/>
    <n v="11783"/>
    <n v="100059.17"/>
    <n v="47039.55"/>
    <n v="2638.1800000000003"/>
    <n v="14836.57"/>
    <n v="35988.969999999994"/>
    <n v="35.967687919058292"/>
    <x v="1057"/>
    <n v="1.5617115289167194"/>
  </r>
  <r>
    <n v="2000"/>
    <x v="25"/>
    <x v="1056"/>
    <s v="Geyser Peak Svgn Bl"/>
    <n v="4.99"/>
    <n v="7.49"/>
    <n v="750"/>
    <n v="12834"/>
    <n v="64041.66"/>
    <n v="12846"/>
    <n v="112745.54"/>
    <n v="36580.590000000004"/>
    <n v="1437.07"/>
    <n v="19016.59"/>
    <n v="48703.87999999999"/>
    <n v="43.198054663625712"/>
    <x v="1058"/>
    <n v="1.7605030850230925"/>
  </r>
  <r>
    <n v="480"/>
    <x v="4"/>
    <x v="1057"/>
    <s v="Grey Goose Cherry Noir Vodka"/>
    <n v="18.309999999999999"/>
    <n v="23.99"/>
    <n v="750"/>
    <n v="3497"/>
    <n v="64030.07"/>
    <n v="3846"/>
    <n v="94295.54"/>
    <n v="64528.799999999996"/>
    <n v="3031.71"/>
    <n v="89286.27"/>
    <n v="30265.469999999994"/>
    <n v="32.096396075572606"/>
    <x v="1059"/>
    <n v="1.4726758849396853"/>
  </r>
  <r>
    <n v="4692"/>
    <x v="39"/>
    <x v="1058"/>
    <s v="Taylor Fladgate 20-Yr Tawny"/>
    <n v="26.89"/>
    <n v="41.99"/>
    <n v="750"/>
    <n v="2381"/>
    <n v="64025.090000000004"/>
    <n v="2272"/>
    <n v="91592.28"/>
    <n v="69312.84"/>
    <n v="251.09"/>
    <n v="9139.3799999999992"/>
    <n v="27567.189999999995"/>
    <n v="30.09772220977575"/>
    <x v="1060"/>
    <n v="1.4305685474241425"/>
  </r>
  <r>
    <n v="10754"/>
    <x v="30"/>
    <x v="1059"/>
    <s v="M Duffau Napoleon Armagnac"/>
    <n v="28.12"/>
    <n v="35.99"/>
    <n v="750"/>
    <n v="2276"/>
    <n v="64001.120000000003"/>
    <n v="2118"/>
    <n v="77774.820000000007"/>
    <n v="58172.130000000005"/>
    <n v="1669.79"/>
    <n v="28720.52"/>
    <n v="13773.700000000004"/>
    <n v="17.709716332355384"/>
    <x v="1061"/>
    <n v="1.2152102963198144"/>
  </r>
  <r>
    <n v="9165"/>
    <x v="7"/>
    <x v="1060"/>
    <s v="Fernet-Branca Italian Liquer"/>
    <n v="18.239999999999998"/>
    <n v="24.99"/>
    <n v="750"/>
    <n v="3500"/>
    <n v="63840"/>
    <n v="3422"/>
    <n v="87027.78"/>
    <n v="58689.96"/>
    <n v="2696.6"/>
    <n v="68054.7"/>
    <n v="23187.78"/>
    <n v="26.64411294876188"/>
    <x v="1062"/>
    <n v="1.3632171052631579"/>
  </r>
  <r>
    <n v="3252"/>
    <x v="19"/>
    <x v="1061"/>
    <s v="E &amp; J Brandy VS"/>
    <n v="3.67"/>
    <n v="4.99"/>
    <n v="375"/>
    <n v="17391"/>
    <n v="63824.97"/>
    <n v="16784"/>
    <n v="83752.160000000003"/>
    <n v="37434.980000000003"/>
    <n v="6594.41"/>
    <n v="61966.91"/>
    <n v="19927.190000000002"/>
    <n v="23.793046053976401"/>
    <x v="1063"/>
    <n v="1.3122162062904221"/>
  </r>
  <r>
    <n v="8352"/>
    <x v="31"/>
    <x v="1062"/>
    <s v="El Mayor Anejo Tequila"/>
    <n v="20.71"/>
    <n v="28.99"/>
    <n v="750"/>
    <n v="3080"/>
    <n v="63786.8"/>
    <n v="3057"/>
    <n v="97170.43"/>
    <n v="74416.680000000008"/>
    <n v="2410.02"/>
    <n v="10261.6"/>
    <n v="33383.62999999999"/>
    <n v="34.355749995137401"/>
    <x v="1064"/>
    <n v="1.5233626706465913"/>
  </r>
  <r>
    <n v="3252"/>
    <x v="19"/>
    <x v="1063"/>
    <s v="Ballatore Gran Spumante"/>
    <n v="5.26"/>
    <n v="7.99"/>
    <n v="750"/>
    <n v="12118"/>
    <n v="63740.68"/>
    <n v="11524"/>
    <n v="92932.26"/>
    <n v="34830.75"/>
    <n v="1287.1300000000001"/>
    <n v="61966.91"/>
    <n v="29191.579999999994"/>
    <n v="31.411675558089296"/>
    <x v="1065"/>
    <n v="1.4579740912710688"/>
  </r>
  <r>
    <n v="8673"/>
    <x v="26"/>
    <x v="1064"/>
    <s v="Ch Ste Michelle Merlot Colum"/>
    <n v="7.86"/>
    <n v="12.99"/>
    <n v="750"/>
    <n v="8109"/>
    <n v="63736.74"/>
    <n v="8241"/>
    <n v="110289.15"/>
    <n v="58976.13"/>
    <n v="916.52"/>
    <n v="15919.7"/>
    <n v="46552.409999999996"/>
    <n v="42.209419512254833"/>
    <x v="1066"/>
    <n v="1.730385802599882"/>
  </r>
  <r>
    <n v="480"/>
    <x v="4"/>
    <x v="1065"/>
    <s v="Bombay Dry Gin"/>
    <n v="13.84"/>
    <n v="19.989999999999998"/>
    <n v="750"/>
    <n v="4605"/>
    <n v="63733.200000000004"/>
    <n v="4445"/>
    <n v="82741.549999999988"/>
    <n v="65670.799999999988"/>
    <n v="3505"/>
    <n v="89286.27"/>
    <n v="19008.349999999984"/>
    <n v="22.973161609856216"/>
    <x v="1067"/>
    <n v="1.2982487934075173"/>
  </r>
  <r>
    <n v="4425"/>
    <x v="1"/>
    <x v="1066"/>
    <s v="Yellow Tail Shiraz/Cab Ausl"/>
    <n v="6.66"/>
    <n v="9.99"/>
    <n v="1500"/>
    <n v="9559"/>
    <n v="63662.94"/>
    <n v="9618"/>
    <n v="104041.32"/>
    <n v="57109.16"/>
    <n v="2149.75"/>
    <n v="144929.24"/>
    <n v="40378.380000000005"/>
    <n v="38.809945894573431"/>
    <x v="1068"/>
    <n v="1.6342525180269716"/>
  </r>
  <r>
    <n v="9815"/>
    <x v="29"/>
    <x v="1067"/>
    <s v="Chloe Pnt Grigio"/>
    <n v="7.38"/>
    <n v="12.99"/>
    <n v="750"/>
    <n v="8624"/>
    <n v="63645.120000000003"/>
    <n v="7046"/>
    <n v="79159.539999999994"/>
    <n v="39193.200000000004"/>
    <n v="784.63"/>
    <n v="27100.41"/>
    <n v="15514.419999999991"/>
    <n v="19.598926421250038"/>
    <x v="1069"/>
    <n v="1.2437644865780753"/>
  </r>
  <r>
    <n v="8004"/>
    <x v="12"/>
    <x v="1068"/>
    <s v="Baja Luna Black Raspberry"/>
    <n v="7.35"/>
    <n v="9.99"/>
    <n v="750"/>
    <n v="8659"/>
    <n v="63643.65"/>
    <n v="8599"/>
    <n v="88925.01"/>
    <n v="53358.51"/>
    <n v="6773.52"/>
    <n v="50293.62"/>
    <n v="25281.359999999993"/>
    <n v="28.429977123421178"/>
    <x v="1070"/>
    <n v="1.3972330311036527"/>
  </r>
  <r>
    <n v="1587"/>
    <x v="41"/>
    <x v="1069"/>
    <s v="Dom Cherrier Sancerre"/>
    <n v="10.73"/>
    <n v="15.99"/>
    <n v="750"/>
    <n v="5931"/>
    <n v="63639.63"/>
    <n v="5382"/>
    <n v="88498.18"/>
    <n v="37791.06"/>
    <n v="600.42000000000007"/>
    <n v="6070.09"/>
    <n v="24858.549999999996"/>
    <n v="28.08933471852189"/>
    <x v="1071"/>
    <n v="1.3906143074684751"/>
  </r>
  <r>
    <n v="17035"/>
    <x v="2"/>
    <x v="1070"/>
    <s v="Scapa 16 Yr Old Single Malt"/>
    <n v="55.99"/>
    <n v="73.989999999999995"/>
    <n v="750"/>
    <n v="1136"/>
    <n v="63604.639999999999"/>
    <n v="1049"/>
    <n v="74295.509999999995"/>
    <n v="63257.069999999992"/>
    <n v="827.46"/>
    <n v="123780.22"/>
    <n v="10690.869999999995"/>
    <n v="14.389658271408321"/>
    <x v="1072"/>
    <n v="1.1680831775794973"/>
  </r>
  <r>
    <n v="660"/>
    <x v="15"/>
    <x v="1071"/>
    <s v="Small Batch 1792"/>
    <n v="18.7"/>
    <n v="29.99"/>
    <n v="750"/>
    <n v="3400"/>
    <n v="63580"/>
    <n v="3323"/>
    <n v="95005.76999999999"/>
    <n v="79257.349999999991"/>
    <n v="2620.85"/>
    <n v="17932.330000000002"/>
    <n v="31425.76999999999"/>
    <n v="33.077748856727325"/>
    <x v="1073"/>
    <n v="1.4942713117332493"/>
  </r>
  <r>
    <n v="17035"/>
    <x v="2"/>
    <x v="1072"/>
    <s v="Absolut Ruby Red"/>
    <n v="13.07"/>
    <n v="16.989999999999998"/>
    <n v="750"/>
    <n v="4864"/>
    <n v="63572.480000000003"/>
    <n v="4852"/>
    <n v="85547.48"/>
    <n v="68056.439999999988"/>
    <n v="3825.79"/>
    <n v="123780.22"/>
    <n v="21974.999999999993"/>
    <n v="25.687489567197062"/>
    <x v="1074"/>
    <n v="1.3456684401804049"/>
  </r>
  <r>
    <n v="7245"/>
    <x v="9"/>
    <x v="1073"/>
    <s v="Jose Cuervo Tradicional"/>
    <n v="14.67"/>
    <n v="18.489999999999998"/>
    <n v="750"/>
    <n v="4330"/>
    <n v="63521.1"/>
    <n v="4231"/>
    <n v="82979.189999999988"/>
    <n v="63269.789999999994"/>
    <n v="3335.4700000000003"/>
    <n v="38994.78"/>
    <n v="19458.089999999989"/>
    <n v="23.449361219361133"/>
    <x v="1075"/>
    <n v="1.3063248274982642"/>
  </r>
  <r>
    <n v="2000"/>
    <x v="25"/>
    <x v="1074"/>
    <s v="Roederer Cristal"/>
    <n v="132.44"/>
    <n v="249.99"/>
    <n v="750"/>
    <n v="478"/>
    <n v="63306.32"/>
    <n v="406"/>
    <n v="86785.94"/>
    <n v="58887.23"/>
    <n v="45.01"/>
    <n v="19016.59"/>
    <n v="23479.620000000003"/>
    <n v="27.054635808519219"/>
    <x v="1076"/>
    <n v="1.3708890360393717"/>
  </r>
  <r>
    <n v="660"/>
    <x v="15"/>
    <x v="1075"/>
    <s v="Amaretto di Amore"/>
    <n v="5.92"/>
    <n v="8.99"/>
    <n v="750"/>
    <n v="10675"/>
    <n v="63196.000000000007"/>
    <n v="10503"/>
    <n v="94132.47"/>
    <n v="62730.82"/>
    <n v="8274.91"/>
    <n v="17932.330000000002"/>
    <n v="30936.469999999994"/>
    <n v="32.864823370724253"/>
    <x v="1077"/>
    <n v="1.4895320906386478"/>
  </r>
  <r>
    <n v="9165"/>
    <x v="7"/>
    <x v="1076"/>
    <s v="Patron Anejo Tequila"/>
    <n v="20.28"/>
    <n v="29.99"/>
    <n v="375"/>
    <n v="3113"/>
    <n v="63131.640000000007"/>
    <n v="2933"/>
    <n v="85346.67"/>
    <n v="71485.509999999995"/>
    <n v="1147.57"/>
    <n v="68054.7"/>
    <n v="22215.029999999992"/>
    <n v="26.029170206640739"/>
    <x v="1078"/>
    <n v="1.35188425328409"/>
  </r>
  <r>
    <n v="5455"/>
    <x v="55"/>
    <x v="1077"/>
    <s v="Tommy Guns Vodka"/>
    <n v="31.99"/>
    <n v="39.99"/>
    <n v="750"/>
    <n v="1973"/>
    <n v="63116.27"/>
    <n v="1967"/>
    <n v="77268.33"/>
    <n v="62012.22"/>
    <n v="1551.05"/>
    <n v="937.21"/>
    <n v="14152.060000000005"/>
    <n v="18.315472846378334"/>
    <x v="1079"/>
    <n v="1.2242220587496695"/>
  </r>
  <r>
    <n v="17035"/>
    <x v="2"/>
    <x v="1078"/>
    <s v="Malibu Rum Punch RTD"/>
    <n v="13.17"/>
    <n v="16.989999999999998"/>
    <n v="1750"/>
    <n v="4790"/>
    <n v="63084.299999999996"/>
    <n v="4785"/>
    <n v="87156.15"/>
    <n v="61774.139999999992"/>
    <n v="8795.94"/>
    <n v="123780.22"/>
    <n v="24071.85"/>
    <n v="27.619221363036345"/>
    <x v="1080"/>
    <n v="1.3815822637328146"/>
  </r>
  <r>
    <n v="9819"/>
    <x v="32"/>
    <x v="1079"/>
    <s v="Ch St Jean Merlot Cal"/>
    <n v="5.85"/>
    <n v="9.99"/>
    <n v="750"/>
    <n v="10779"/>
    <n v="63057.15"/>
    <n v="10582"/>
    <n v="108735.86"/>
    <n v="50835.82"/>
    <n v="1179.98"/>
    <n v="14836.57"/>
    <n v="45678.71"/>
    <n v="42.008873613543869"/>
    <x v="1081"/>
    <n v="1.7244017530129414"/>
  </r>
  <r>
    <n v="1392"/>
    <x v="13"/>
    <x v="1080"/>
    <s v="Cribari Marsala"/>
    <n v="5.36"/>
    <n v="7.99"/>
    <n v="750"/>
    <n v="11714"/>
    <n v="62787.039999999994"/>
    <n v="11649"/>
    <n v="93075.51"/>
    <n v="46741.5"/>
    <n v="1296.8"/>
    <n v="79528.990000000005"/>
    <n v="30288.47"/>
    <n v="32.541825449035954"/>
    <x v="1082"/>
    <n v="1.4824000303247296"/>
  </r>
  <r>
    <n v="480"/>
    <x v="4"/>
    <x v="1081"/>
    <s v="Grey Goose Vodka"/>
    <n v="2.81"/>
    <n v="3.79"/>
    <n v="50"/>
    <n v="22334"/>
    <n v="62758.54"/>
    <n v="21606"/>
    <n v="86207.94"/>
    <n v="31536.960000000003"/>
    <n v="1119.1500000000001"/>
    <n v="89286.27"/>
    <n v="23449.4"/>
    <n v="27.200974759401515"/>
    <x v="1083"/>
    <n v="1.3736447661146993"/>
  </r>
  <r>
    <n v="2555"/>
    <x v="22"/>
    <x v="1082"/>
    <s v="Amaretto DiSaronno"/>
    <n v="1.83"/>
    <n v="2.29"/>
    <n v="50"/>
    <n v="34262"/>
    <n v="62699.46"/>
    <n v="32977"/>
    <n v="75517.33"/>
    <n v="27150.240000000002"/>
    <n v="1710.04"/>
    <n v="5861.03"/>
    <n v="12817.870000000003"/>
    <n v="16.973415241243302"/>
    <x v="1084"/>
    <n v="1.2044334991082859"/>
  </r>
  <r>
    <n v="9819"/>
    <x v="32"/>
    <x v="1083"/>
    <s v="Beringer Classic Pnt Grigio"/>
    <n v="3.39"/>
    <n v="5.99"/>
    <n v="750"/>
    <n v="18434"/>
    <n v="62491.26"/>
    <n v="17896"/>
    <n v="97451.04"/>
    <n v="32928.74"/>
    <n v="2004.53"/>
    <n v="14836.57"/>
    <n v="34959.779999999992"/>
    <n v="35.874198982381301"/>
    <x v="1085"/>
    <n v="1.5594347113500351"/>
  </r>
  <r>
    <n v="2000"/>
    <x v="25"/>
    <x v="1084"/>
    <s v="F Coppola Diamond Merlot"/>
    <n v="9.0299999999999994"/>
    <n v="13.99"/>
    <n v="750"/>
    <n v="6920"/>
    <n v="62487.6"/>
    <n v="7296"/>
    <n v="107805.04"/>
    <n v="62059.18"/>
    <n v="810.44"/>
    <n v="19016.59"/>
    <n v="45317.439999999995"/>
    <n v="42.036476216696364"/>
    <x v="1086"/>
    <n v="1.7252229242281667"/>
  </r>
  <r>
    <n v="480"/>
    <x v="4"/>
    <x v="1085"/>
    <s v="M &amp; R X Dry Vermouth"/>
    <n v="7.49"/>
    <n v="10.49"/>
    <n v="1500"/>
    <n v="8339"/>
    <n v="62459.11"/>
    <n v="8328"/>
    <n v="87360.72"/>
    <n v="57862.840000000004"/>
    <n v="13095.1"/>
    <n v="89286.27"/>
    <n v="24901.61"/>
    <n v="28.504355275460185"/>
    <x v="1087"/>
    <n v="1.3986865967190374"/>
  </r>
  <r>
    <n v="12546"/>
    <x v="5"/>
    <x v="1086"/>
    <s v="Kamora Coffee"/>
    <n v="7.51"/>
    <n v="9.99"/>
    <n v="750"/>
    <n v="8316"/>
    <n v="62453.16"/>
    <n v="8255"/>
    <n v="85408.45"/>
    <n v="67856.5"/>
    <n v="6508.08"/>
    <n v="123880.97"/>
    <n v="22955.289999999994"/>
    <n v="26.877071296809618"/>
    <x v="1088"/>
    <n v="1.3675601042445249"/>
  </r>
  <r>
    <n v="1128"/>
    <x v="0"/>
    <x v="1087"/>
    <s v="Jack Daniels Equity VAP"/>
    <n v="16.29"/>
    <n v="21.99"/>
    <n v="750"/>
    <n v="3830"/>
    <n v="62390.7"/>
    <n v="2674"/>
    <n v="65816.259999999995"/>
    <n v="34020.019999999997"/>
    <n v="2105.79"/>
    <n v="68601.679999999993"/>
    <n v="3425.5599999999977"/>
    <n v="5.2047320829229706"/>
    <x v="1089"/>
    <n v="1.0549049778252206"/>
  </r>
  <r>
    <n v="8352"/>
    <x v="31"/>
    <x v="1088"/>
    <s v="El Mayor Reposado Tequila"/>
    <n v="17.05"/>
    <n v="27.99"/>
    <n v="750"/>
    <n v="3652"/>
    <n v="62266.6"/>
    <n v="3432"/>
    <n v="79675.679999999993"/>
    <n v="54780.549999999996"/>
    <n v="2704.55"/>
    <n v="10261.6"/>
    <n v="17409.079999999994"/>
    <n v="21.849929614657817"/>
    <x v="1090"/>
    <n v="1.2795893785753518"/>
  </r>
  <r>
    <n v="7239"/>
    <x v="17"/>
    <x v="1089"/>
    <s v="St Remy VSOP Authentic Brndy"/>
    <n v="7.91"/>
    <n v="10.99"/>
    <n v="750"/>
    <n v="7852"/>
    <n v="62109.32"/>
    <n v="7846"/>
    <n v="90567.540000000008"/>
    <n v="58197.840000000004"/>
    <n v="6181.45"/>
    <n v="16978.669999999998"/>
    <n v="28458.220000000008"/>
    <n v="31.422096702637621"/>
    <x v="1091"/>
    <n v="1.4581956459996666"/>
  </r>
  <r>
    <n v="1601"/>
    <x v="47"/>
    <x v="1090"/>
    <s v="Pommery Brut Royale"/>
    <n v="19.600000000000001"/>
    <n v="32.99"/>
    <n v="750"/>
    <n v="3163"/>
    <n v="61994.799999999996"/>
    <n v="3007"/>
    <n v="96632.930000000008"/>
    <n v="45529.020000000004"/>
    <n v="335.22"/>
    <n v="1048.97"/>
    <n v="34638.130000000012"/>
    <n v="35.84505820117429"/>
    <x v="1092"/>
    <n v="1.5587263770509787"/>
  </r>
  <r>
    <n v="4425"/>
    <x v="1"/>
    <x v="1091"/>
    <s v="Rodney Strong Pnt Nr"/>
    <n v="12.74"/>
    <n v="19.989999999999998"/>
    <n v="750"/>
    <n v="4859"/>
    <n v="61903.659999999996"/>
    <n v="5022"/>
    <n v="95711.78"/>
    <n v="51464.119999999995"/>
    <n v="558.37"/>
    <n v="144929.24"/>
    <n v="33808.120000000003"/>
    <n v="35.322841138259051"/>
    <x v="1093"/>
    <n v="1.5461408905386209"/>
  </r>
  <r>
    <n v="3960"/>
    <x v="3"/>
    <x v="1092"/>
    <s v="Ketel One Vodka"/>
    <n v="10.71"/>
    <n v="14.99"/>
    <n v="375"/>
    <n v="5776"/>
    <n v="61860.960000000006"/>
    <n v="5610"/>
    <n v="84093.9"/>
    <n v="66840.41"/>
    <n v="2196.79"/>
    <n v="257032.07"/>
    <n v="22232.939999999988"/>
    <n v="26.43823154830492"/>
    <x v="1094"/>
    <n v="1.3594017939585805"/>
  </r>
  <r>
    <n v="480"/>
    <x v="4"/>
    <x v="1093"/>
    <s v="Dewars White Label"/>
    <n v="10.68"/>
    <n v="13.99"/>
    <n v="375"/>
    <n v="5788"/>
    <n v="61815.839999999997"/>
    <n v="5551"/>
    <n v="74776.490000000005"/>
    <n v="58804.480000000003"/>
    <n v="2173.77"/>
    <n v="89286.27"/>
    <n v="12960.650000000009"/>
    <n v="17.332519886932388"/>
    <x v="1095"/>
    <n v="1.2096655161524943"/>
  </r>
  <r>
    <n v="480"/>
    <x v="4"/>
    <x v="1094"/>
    <s v="Bacardi Pineapple Fusion"/>
    <n v="7.99"/>
    <n v="11.99"/>
    <n v="750"/>
    <n v="7732"/>
    <n v="61778.68"/>
    <n v="7190"/>
    <n v="80286.100000000006"/>
    <n v="50310.22"/>
    <n v="5666.45"/>
    <n v="89286.27"/>
    <n v="18507.420000000006"/>
    <n v="23.051835871962897"/>
    <x v="1096"/>
    <n v="1.2995761644632098"/>
  </r>
  <r>
    <n v="8112"/>
    <x v="10"/>
    <x v="1095"/>
    <s v="Moet &amp; Chandon Brut Imprl Ro"/>
    <n v="33.549999999999997"/>
    <n v="49.99"/>
    <n v="750"/>
    <n v="1839"/>
    <n v="61698.450000000004"/>
    <n v="2086"/>
    <n v="111649.14"/>
    <n v="72138.59"/>
    <n v="231.29"/>
    <n v="48347.26"/>
    <n v="49950.689999999995"/>
    <n v="44.73898321115594"/>
    <x v="1097"/>
    <n v="1.8095939201065827"/>
  </r>
  <r>
    <n v="9165"/>
    <x v="7"/>
    <x v="1096"/>
    <s v="Oberon Cab Svgn Napa"/>
    <n v="14.48"/>
    <n v="21.99"/>
    <n v="750"/>
    <n v="4255"/>
    <n v="61612.399999999994"/>
    <n v="4153"/>
    <n v="93109.47"/>
    <n v="43394.63"/>
    <n v="462.99"/>
    <n v="68054.7"/>
    <n v="31497.070000000007"/>
    <n v="33.827998376534637"/>
    <x v="1098"/>
    <n v="1.5112131648823939"/>
  </r>
  <r>
    <n v="9819"/>
    <x v="32"/>
    <x v="1097"/>
    <s v="Beringer Classic Cab Svgn"/>
    <n v="5.2"/>
    <n v="7.99"/>
    <n v="1500"/>
    <n v="11832"/>
    <n v="61526.400000000001"/>
    <n v="12564"/>
    <n v="104993.36"/>
    <n v="41744.85"/>
    <n v="2816.9"/>
    <n v="14836.57"/>
    <n v="43466.96"/>
    <n v="41.399722801518109"/>
    <x v="1099"/>
    <n v="1.7064765694076038"/>
  </r>
  <r>
    <n v="660"/>
    <x v="15"/>
    <x v="1098"/>
    <s v="Barton Vodka"/>
    <n v="4.3899999999999997"/>
    <n v="5.79"/>
    <n v="1000"/>
    <n v="14015"/>
    <n v="61525.85"/>
    <n v="13913"/>
    <n v="80556.27"/>
    <n v="11643.69"/>
    <n v="14608.65"/>
    <n v="17932.330000000002"/>
    <n v="19030.420000000006"/>
    <n v="23.62376013685838"/>
    <x v="1100"/>
    <n v="1.3093077137495865"/>
  </r>
  <r>
    <n v="3252"/>
    <x v="19"/>
    <x v="1099"/>
    <s v="Camarena Silver Tequila"/>
    <n v="14.61"/>
    <n v="18.989999999999998"/>
    <n v="750"/>
    <n v="4210"/>
    <n v="61508.1"/>
    <n v="3705"/>
    <n v="70357.95"/>
    <n v="56818.079999999994"/>
    <n v="2921.82"/>
    <n v="61966.91"/>
    <n v="8849.8499999999985"/>
    <n v="12.578322705536474"/>
    <x v="1101"/>
    <n v="1.1438810498129515"/>
  </r>
  <r>
    <n v="516"/>
    <x v="40"/>
    <x v="1100"/>
    <s v="Banfi Rosa Regale"/>
    <n v="9.08"/>
    <n v="15.99"/>
    <n v="750"/>
    <n v="6771"/>
    <n v="61480.68"/>
    <n v="6304"/>
    <n v="96735.56"/>
    <n v="48138.259999999995"/>
    <n v="701.95"/>
    <n v="8510.41"/>
    <n v="35254.879999999997"/>
    <n v="36.444591833654549"/>
    <x v="1102"/>
    <n v="1.5734302223072354"/>
  </r>
  <r>
    <n v="3960"/>
    <x v="3"/>
    <x v="1101"/>
    <s v="Baileys Chocolate Cherry"/>
    <n v="14.61"/>
    <n v="19.989999999999998"/>
    <n v="750"/>
    <n v="4207"/>
    <n v="61464.27"/>
    <n v="5023"/>
    <n v="102789.76999999999"/>
    <n v="75421.279999999999"/>
    <n v="3959.4300000000003"/>
    <n v="257032.07"/>
    <n v="41325.499999999993"/>
    <n v="40.203903559663573"/>
    <x v="1103"/>
    <n v="1.67234996852643"/>
  </r>
  <r>
    <n v="3960"/>
    <x v="3"/>
    <x v="1102"/>
    <s v="Don Julio 70th Anniversary"/>
    <n v="47.47"/>
    <n v="65.989999999999995"/>
    <n v="750"/>
    <n v="1292"/>
    <n v="61331.24"/>
    <n v="1186"/>
    <n v="79175.14"/>
    <n v="64366.359999999993"/>
    <n v="935.33"/>
    <n v="257032.07"/>
    <n v="17843.900000000001"/>
    <n v="22.537250960339321"/>
    <x v="1104"/>
    <n v="1.2909430821878052"/>
  </r>
  <r>
    <n v="4425"/>
    <x v="1"/>
    <x v="1103"/>
    <s v="Yellow Tail Sangria"/>
    <n v="5.89"/>
    <n v="9.99"/>
    <n v="1500"/>
    <n v="10405"/>
    <n v="61285.450000000004"/>
    <n v="10180"/>
    <n v="98812.56"/>
    <n v="46711.72"/>
    <n v="2278.19"/>
    <n v="144929.24"/>
    <n v="37527.109999999993"/>
    <n v="37.978076876057045"/>
    <x v="1105"/>
    <n v="1.6123331067977797"/>
  </r>
  <r>
    <n v="10754"/>
    <x v="30"/>
    <x v="1104"/>
    <s v="Il Bastardo Sangiovese Tosc"/>
    <n v="3.92"/>
    <n v="6.99"/>
    <n v="750"/>
    <n v="15618"/>
    <n v="61222.559999999998"/>
    <n v="15580"/>
    <n v="113491.2"/>
    <n v="46750.380000000005"/>
    <n v="1739.9"/>
    <n v="28720.52"/>
    <n v="52268.639999999999"/>
    <n v="46.0552360006767"/>
    <x v="1106"/>
    <n v="1.8537480301379099"/>
  </r>
  <r>
    <n v="9552"/>
    <x v="14"/>
    <x v="1105"/>
    <s v="Silver Palm Nth Cst Cab Svgn"/>
    <n v="10.31"/>
    <n v="17.989999999999998"/>
    <n v="750"/>
    <n v="5927"/>
    <n v="61107.37"/>
    <n v="5470"/>
    <n v="90401.94"/>
    <n v="39611.909999999996"/>
    <n v="610.54"/>
    <n v="55551.82"/>
    <n v="29294.57"/>
    <n v="32.404802374816292"/>
    <x v="1107"/>
    <n v="1.4793950386017267"/>
  </r>
  <r>
    <n v="8673"/>
    <x v="26"/>
    <x v="1106"/>
    <s v="Santa Cristina Toscana"/>
    <n v="6.72"/>
    <n v="11.99"/>
    <n v="750"/>
    <n v="9091"/>
    <n v="61091.519999999997"/>
    <n v="8914"/>
    <n v="101738.98"/>
    <n v="44919.97"/>
    <n v="994.27"/>
    <n v="15919.7"/>
    <n v="40647.46"/>
    <n v="39.952690699277696"/>
    <x v="1108"/>
    <n v="1.6653535547977854"/>
  </r>
  <r>
    <n v="3960"/>
    <x v="3"/>
    <x v="1107"/>
    <s v="Crown Royal X R Extra Rare"/>
    <n v="91.9"/>
    <n v="131.99"/>
    <n v="750"/>
    <n v="664"/>
    <n v="61021.599999999999"/>
    <n v="635"/>
    <n v="82875.650000000009"/>
    <n v="74512.290000000008"/>
    <n v="501.14000000000004"/>
    <n v="257032.07"/>
    <n v="21854.05000000001"/>
    <n v="26.369687598226992"/>
    <x v="1109"/>
    <n v="1.3581362992776329"/>
  </r>
  <r>
    <n v="480"/>
    <x v="4"/>
    <x v="1108"/>
    <s v="D'Usse VSOP Cognac"/>
    <n v="36.020000000000003"/>
    <n v="52.99"/>
    <n v="750"/>
    <n v="1694"/>
    <n v="61017.880000000005"/>
    <n v="1663"/>
    <n v="83409.37000000001"/>
    <n v="62503.55"/>
    <n v="1311.08"/>
    <n v="89286.27"/>
    <n v="22391.490000000005"/>
    <n v="26.845293280599051"/>
    <x v="1110"/>
    <n v="1.3669660433958046"/>
  </r>
  <r>
    <n v="8112"/>
    <x v="10"/>
    <x v="1109"/>
    <s v="Gr Marnier Raspberry Peach"/>
    <n v="20.6"/>
    <n v="28.99"/>
    <n v="750"/>
    <n v="2955"/>
    <n v="60873"/>
    <n v="3262"/>
    <n v="98547.38"/>
    <n v="76398.8"/>
    <n v="2571.94"/>
    <n v="48347.26"/>
    <n v="37674.380000000005"/>
    <n v="38.229712448976322"/>
    <x v="1111"/>
    <n v="1.6189013191398487"/>
  </r>
  <r>
    <n v="7245"/>
    <x v="9"/>
    <x v="1110"/>
    <s v="Cuervo Watermelon Margaritas"/>
    <n v="10.6"/>
    <n v="13.99"/>
    <n v="1750"/>
    <n v="5742"/>
    <n v="60865.200000000004"/>
    <n v="5815"/>
    <n v="85808.85"/>
    <n v="58634.400000000001"/>
    <n v="10688.04"/>
    <n v="38994.78"/>
    <n v="24943.65"/>
    <n v="29.068854785957392"/>
    <x v="1112"/>
    <n v="1.4098179255140868"/>
  </r>
  <r>
    <n v="1392"/>
    <x v="13"/>
    <x v="1111"/>
    <s v="Black Velvet Plastic"/>
    <n v="3.28"/>
    <n v="4.49"/>
    <n v="375"/>
    <n v="18542"/>
    <n v="60817.759999999995"/>
    <n v="18452"/>
    <n v="93900.98"/>
    <n v="54560.100000000006"/>
    <n v="7246.34"/>
    <n v="79528.990000000005"/>
    <n v="33083.22"/>
    <n v="35.232028462322759"/>
    <x v="1113"/>
    <n v="1.5439730105153495"/>
  </r>
  <r>
    <n v="8892"/>
    <x v="27"/>
    <x v="1112"/>
    <s v="Joel Gott Svgn Bl"/>
    <n v="6.8"/>
    <n v="10.99"/>
    <n v="750"/>
    <n v="8930"/>
    <n v="60724"/>
    <n v="8743"/>
    <n v="91461.57"/>
    <n v="34812.660000000003"/>
    <n v="977.26"/>
    <n v="11595.97"/>
    <n v="30737.570000000007"/>
    <n v="33.607087654410485"/>
    <x v="1114"/>
    <n v="1.5061848692444504"/>
  </r>
  <r>
    <n v="9815"/>
    <x v="29"/>
    <x v="1113"/>
    <s v="Almaden B/B Wh Znfdl Cal"/>
    <n v="9.8000000000000007"/>
    <n v="16.989999999999998"/>
    <n v="5000"/>
    <n v="6193"/>
    <n v="60691.4"/>
    <n v="6196"/>
    <n v="96892.04"/>
    <n v="63968.229999999996"/>
    <n v="4647"/>
    <n v="27100.41"/>
    <n v="36200.639999999992"/>
    <n v="37.361830755137362"/>
    <x v="1115"/>
    <n v="1.5964706696500657"/>
  </r>
  <r>
    <n v="1392"/>
    <x v="13"/>
    <x v="1114"/>
    <s v="Black Velvet Reserve"/>
    <n v="7.35"/>
    <n v="11.99"/>
    <n v="750"/>
    <n v="8256"/>
    <n v="60681.599999999999"/>
    <n v="8109"/>
    <n v="83146.91"/>
    <n v="60015.6"/>
    <n v="6390.47"/>
    <n v="79528.990000000005"/>
    <n v="22465.310000000005"/>
    <n v="27.018815251222211"/>
    <x v="1116"/>
    <n v="1.370216177556294"/>
  </r>
  <r>
    <n v="8892"/>
    <x v="27"/>
    <x v="1115"/>
    <s v="Sutter Home Chard"/>
    <n v="5.2"/>
    <n v="9.99"/>
    <n v="1500"/>
    <n v="11659"/>
    <n v="60626.799999999996"/>
    <n v="11737"/>
    <n v="111971.07"/>
    <n v="50814.9"/>
    <n v="2629.06"/>
    <n v="11595.97"/>
    <n v="51344.270000000011"/>
    <n v="45.854942709755306"/>
    <x v="1117"/>
    <n v="1.8468906490199057"/>
  </r>
  <r>
    <n v="3924"/>
    <x v="21"/>
    <x v="1116"/>
    <s v="Pama Pomegranate Liqueur"/>
    <n v="14.17"/>
    <n v="19.989999999999998"/>
    <n v="750"/>
    <n v="4276"/>
    <n v="60590.92"/>
    <n v="4226"/>
    <n v="79845.739999999991"/>
    <n v="60376.1"/>
    <n v="3331.07"/>
    <n v="14069.87"/>
    <n v="19254.819999999992"/>
    <n v="24.115024796563969"/>
    <x v="1118"/>
    <n v="1.3177839187785891"/>
  </r>
  <r>
    <n v="3960"/>
    <x v="3"/>
    <x v="1117"/>
    <s v="Emmets Irish Cream"/>
    <n v="7.51"/>
    <n v="9.99"/>
    <n v="750"/>
    <n v="8067"/>
    <n v="60583.17"/>
    <n v="8116"/>
    <n v="81078.84"/>
    <n v="57322.62"/>
    <n v="6395.91"/>
    <n v="257032.07"/>
    <n v="20495.669999999998"/>
    <n v="25.278691703038668"/>
    <x v="1119"/>
    <n v="1.3383063316099173"/>
  </r>
  <r>
    <n v="9815"/>
    <x v="29"/>
    <x v="1118"/>
    <s v="Trapiche Broquel Mndz Malbec"/>
    <n v="6.45"/>
    <n v="12.99"/>
    <n v="750"/>
    <n v="9367"/>
    <n v="60417.15"/>
    <n v="9392"/>
    <n v="106683.08"/>
    <n v="50851.48"/>
    <n v="1046.51"/>
    <n v="27100.41"/>
    <n v="46265.93"/>
    <n v="43.367636179982803"/>
    <x v="1120"/>
    <n v="1.7657747841465543"/>
  </r>
  <r>
    <n v="4425"/>
    <x v="1"/>
    <x v="1119"/>
    <s v="Hess Allomi Cab Svgn"/>
    <n v="19.73"/>
    <n v="31.99"/>
    <n v="750"/>
    <n v="3056"/>
    <n v="60294.879999999997"/>
    <n v="2863"/>
    <n v="88957.37"/>
    <n v="52817.02"/>
    <n v="317.90000000000003"/>
    <n v="144929.24"/>
    <n v="28662.489999999998"/>
    <n v="32.220478190845796"/>
    <x v="1121"/>
    <n v="1.4753718723712528"/>
  </r>
  <r>
    <n v="8112"/>
    <x v="10"/>
    <x v="1120"/>
    <s v="Moet &amp; Chandon Imperial"/>
    <n v="45.45"/>
    <n v="79.989999999999995"/>
    <n v="1500"/>
    <n v="1326"/>
    <n v="60266.7"/>
    <n v="1562"/>
    <n v="115389.37999999999"/>
    <n v="81108.049999999988"/>
    <n v="347.46"/>
    <n v="48347.26"/>
    <n v="55122.679999999993"/>
    <n v="47.771016708816703"/>
    <x v="1122"/>
    <n v="1.9146457330499262"/>
  </r>
  <r>
    <n v="4425"/>
    <x v="1"/>
    <x v="1121"/>
    <s v="Rodney Strong Merlot Sonoma"/>
    <n v="11.72"/>
    <n v="16.989999999999998"/>
    <n v="750"/>
    <n v="5139"/>
    <n v="60229.079999999994"/>
    <n v="4150"/>
    <n v="67047.42"/>
    <n v="34631.25"/>
    <n v="461.95"/>
    <n v="144929.24"/>
    <n v="6818.3400000000038"/>
    <n v="10.169429338220628"/>
    <x v="1123"/>
    <n v="1.1132067765272191"/>
  </r>
  <r>
    <n v="1392"/>
    <x v="13"/>
    <x v="1122"/>
    <s v="Ruffino Chianti"/>
    <n v="4.72"/>
    <n v="6.99"/>
    <n v="750"/>
    <n v="12751"/>
    <n v="60184.72"/>
    <n v="12684"/>
    <n v="93696.16"/>
    <n v="37614.36"/>
    <n v="1416.3500000000001"/>
    <n v="79528.990000000005"/>
    <n v="33511.440000000002"/>
    <n v="35.766076219132145"/>
    <x v="1124"/>
    <n v="1.5568097683265787"/>
  </r>
  <r>
    <n v="2561"/>
    <x v="23"/>
    <x v="1123"/>
    <s v="The Macallan Rare Cask"/>
    <n v="213.17"/>
    <n v="299.99"/>
    <n v="750"/>
    <n v="282"/>
    <n v="60113.94"/>
    <n v="214"/>
    <n v="64147.86"/>
    <n v="54248.19"/>
    <n v="168.86"/>
    <n v="9654.5"/>
    <n v="4033.9199999999983"/>
    <n v="6.2884716653057451"/>
    <x v="1125"/>
    <n v="1.0671045684245617"/>
  </r>
  <r>
    <n v="3960"/>
    <x v="3"/>
    <x v="1124"/>
    <s v="Yukon Jack"/>
    <n v="12.68"/>
    <n v="16.989999999999998"/>
    <n v="750"/>
    <n v="4739"/>
    <n v="60090.52"/>
    <n v="4758"/>
    <n v="80838.42"/>
    <n v="68452.709999999992"/>
    <n v="3753.3"/>
    <n v="257032.07"/>
    <n v="20747.900000000001"/>
    <n v="25.665890055743301"/>
    <x v="1126"/>
    <n v="1.3452774247917976"/>
  </r>
  <r>
    <n v="12546"/>
    <x v="5"/>
    <x v="1125"/>
    <s v="Sauza Conmemorativo"/>
    <n v="13.84"/>
    <n v="17.989999999999998"/>
    <n v="750"/>
    <n v="4335"/>
    <n v="59996.4"/>
    <n v="4270"/>
    <n v="76817.299999999988"/>
    <n v="51829.189999999995"/>
    <n v="3365.69"/>
    <n v="123880.97"/>
    <n v="16820.899999999987"/>
    <n v="21.897280951035754"/>
    <x v="1127"/>
    <n v="1.2803651552426476"/>
  </r>
  <r>
    <n v="17035"/>
    <x v="2"/>
    <x v="1126"/>
    <s v="Absolut Apeach"/>
    <n v="13.38"/>
    <n v="16.989999999999998"/>
    <n v="750"/>
    <n v="4478"/>
    <n v="59915.64"/>
    <n v="4397"/>
    <n v="77440.03"/>
    <n v="59550.229999999996"/>
    <n v="3466.42"/>
    <n v="123780.22"/>
    <n v="17524.39"/>
    <n v="22.629627080464715"/>
    <x v="1128"/>
    <n v="1.2924843997326909"/>
  </r>
  <r>
    <n v="8004"/>
    <x v="12"/>
    <x v="1127"/>
    <s v="Ice Box Manhattan"/>
    <n v="7.99"/>
    <n v="9.99"/>
    <n v="1750"/>
    <n v="7481"/>
    <n v="59773.189999999995"/>
    <n v="7460"/>
    <n v="80009.399999999994"/>
    <n v="37025.74"/>
    <n v="13706.67"/>
    <n v="50293.62"/>
    <n v="20236.21"/>
    <n v="25.292290655847939"/>
    <x v="1129"/>
    <n v="1.3385499418719329"/>
  </r>
  <r>
    <n v="12546"/>
    <x v="5"/>
    <x v="1128"/>
    <s v="Jim Beam Black"/>
    <n v="17.03"/>
    <n v="22.99"/>
    <n v="750"/>
    <n v="3506"/>
    <n v="59707.180000000008"/>
    <n v="3525"/>
    <n v="82331.75"/>
    <n v="68549.67"/>
    <n v="2780.3"/>
    <n v="123880.97"/>
    <n v="22624.569999999992"/>
    <n v="27.479763274799812"/>
    <x v="1130"/>
    <n v="1.3789254491670848"/>
  </r>
  <r>
    <n v="3252"/>
    <x v="19"/>
    <x v="1129"/>
    <s v="Barefoot Pnt Grigio Cal"/>
    <n v="3.42"/>
    <n v="6.29"/>
    <n v="750"/>
    <n v="17454"/>
    <n v="59692.68"/>
    <n v="17447"/>
    <n v="102200.33"/>
    <n v="38266.85"/>
    <n v="1948.8600000000001"/>
    <n v="61966.91"/>
    <n v="42507.65"/>
    <n v="41.592478223896144"/>
    <x v="1131"/>
    <n v="1.712108251799048"/>
  </r>
  <r>
    <n v="3960"/>
    <x v="3"/>
    <x v="1130"/>
    <s v="Godiva Dark Chocolate"/>
    <n v="15.71"/>
    <n v="23.99"/>
    <n v="750"/>
    <n v="3799"/>
    <n v="59682.29"/>
    <n v="3629"/>
    <n v="83507.709999999992"/>
    <n v="63448.539999999994"/>
    <n v="2860.9700000000003"/>
    <n v="257032.07"/>
    <n v="23825.419999999991"/>
    <n v="28.530802724682541"/>
    <x v="1132"/>
    <n v="1.3992041860324058"/>
  </r>
  <r>
    <n v="1392"/>
    <x v="13"/>
    <x v="1131"/>
    <s v="Blackstone Cab Svgn Cal"/>
    <n v="4.57"/>
    <n v="7.99"/>
    <n v="750"/>
    <n v="13055"/>
    <n v="59661.350000000006"/>
    <n v="13066"/>
    <n v="105848.34"/>
    <n v="43321.17"/>
    <n v="1458.3600000000001"/>
    <n v="79528.990000000005"/>
    <n v="46186.989999999991"/>
    <n v="43.635063147896311"/>
    <x v="1133"/>
    <n v="1.7741526130401002"/>
  </r>
  <r>
    <n v="7245"/>
    <x v="9"/>
    <x v="1132"/>
    <s v="Tin Cup Whiskey"/>
    <n v="19.22"/>
    <n v="25.99"/>
    <n v="750"/>
    <n v="3101"/>
    <n v="59601.219999999994"/>
    <n v="2800"/>
    <n v="73331"/>
    <n v="56336.52"/>
    <n v="2207.5"/>
    <n v="38994.78"/>
    <n v="13729.780000000006"/>
    <n v="18.723023005277447"/>
    <x v="1134"/>
    <n v="1.2303607208040375"/>
  </r>
  <r>
    <n v="7245"/>
    <x v="9"/>
    <x v="1133"/>
    <s v="Jose Cuervo Strawberry Marg"/>
    <n v="10.36"/>
    <n v="13.99"/>
    <n v="1750"/>
    <n v="5753"/>
    <n v="59601.079999999994"/>
    <n v="5918"/>
    <n v="86715.82"/>
    <n v="62986.080000000002"/>
    <n v="10878.17"/>
    <n v="38994.78"/>
    <n v="27114.740000000013"/>
    <n v="31.26850440899943"/>
    <x v="1135"/>
    <n v="1.4549370581875365"/>
  </r>
  <r>
    <n v="4425"/>
    <x v="1"/>
    <x v="1134"/>
    <s v="Josh Cellars Merlot"/>
    <n v="9.33"/>
    <n v="14.99"/>
    <n v="750"/>
    <n v="6388"/>
    <n v="59600.039999999994"/>
    <n v="6223"/>
    <n v="89948.31"/>
    <n v="45941.16"/>
    <n v="692.73"/>
    <n v="144929.24"/>
    <n v="30348.270000000004"/>
    <n v="33.739677821628895"/>
    <x v="1136"/>
    <n v="1.5091988193296515"/>
  </r>
  <r>
    <n v="8004"/>
    <x v="12"/>
    <x v="1135"/>
    <s v="Dr McGillicuddy's Grape"/>
    <n v="9.69"/>
    <n v="13.99"/>
    <n v="750"/>
    <n v="6145"/>
    <n v="59545.05"/>
    <n v="5563"/>
    <n v="77415.37"/>
    <n v="54148.090000000004"/>
    <n v="4384.0600000000004"/>
    <n v="50293.62"/>
    <n v="17870.319999999992"/>
    <n v="23.083684803159883"/>
    <x v="1137"/>
    <n v="1.3001142832191759"/>
  </r>
  <r>
    <n v="3960"/>
    <x v="3"/>
    <x v="1136"/>
    <s v="Crown Royal Mini"/>
    <n v="2.15"/>
    <n v="2.99"/>
    <n v="50"/>
    <n v="27695"/>
    <n v="59544.25"/>
    <n v="27048"/>
    <n v="80873.52"/>
    <n v="28455.83"/>
    <n v="1404.22"/>
    <n v="257032.07"/>
    <n v="21329.270000000004"/>
    <n v="26.373614008639667"/>
    <x v="1138"/>
    <n v="1.358208727123106"/>
  </r>
  <r>
    <n v="3960"/>
    <x v="3"/>
    <x v="1137"/>
    <s v="Smirnoff Orange Vodka"/>
    <n v="8.08"/>
    <n v="10.99"/>
    <n v="750"/>
    <n v="7367"/>
    <n v="59525.359999999993"/>
    <n v="6966"/>
    <n v="83586.34"/>
    <n v="62469.11"/>
    <n v="5491.38"/>
    <n v="257032.07"/>
    <n v="24060.980000000003"/>
    <n v="28.785780068848577"/>
    <x v="1139"/>
    <n v="1.4042139350354204"/>
  </r>
  <r>
    <n v="12546"/>
    <x v="5"/>
    <x v="1138"/>
    <s v="Bowmore 12-Yr Scotch"/>
    <n v="35.43"/>
    <n v="49.99"/>
    <n v="750"/>
    <n v="1680"/>
    <n v="59522.400000000001"/>
    <n v="1577"/>
    <n v="72319.23"/>
    <n v="61216.66"/>
    <n v="1244.0900000000001"/>
    <n v="123880.97"/>
    <n v="12796.829999999994"/>
    <n v="17.694920147794711"/>
    <x v="1140"/>
    <n v="1.2149918350066529"/>
  </r>
  <r>
    <n v="1392"/>
    <x v="13"/>
    <x v="1139"/>
    <s v="Mark West Black Pnt Nr"/>
    <n v="7.28"/>
    <n v="13.99"/>
    <n v="750"/>
    <n v="8166"/>
    <n v="59448.479999999996"/>
    <n v="8141"/>
    <n v="90162.59"/>
    <n v="36502.04"/>
    <n v="908.96"/>
    <n v="79528.990000000005"/>
    <n v="30714.11"/>
    <n v="34.065248125636145"/>
    <x v="1141"/>
    <n v="1.5166508882985739"/>
  </r>
  <r>
    <n v="3960"/>
    <x v="3"/>
    <x v="1140"/>
    <s v="Caol Ila 12 Yr Islay Single"/>
    <n v="43.84"/>
    <n v="59.99"/>
    <n v="750"/>
    <n v="1352"/>
    <n v="59271.680000000008"/>
    <n v="1306"/>
    <n v="76535.94"/>
    <n v="63048.25"/>
    <n v="1030.1000000000001"/>
    <n v="257032.07"/>
    <n v="17264.259999999995"/>
    <n v="22.557062734187355"/>
    <x v="1142"/>
    <n v="1.2912733366086466"/>
  </r>
  <r>
    <n v="6359"/>
    <x v="46"/>
    <x v="1141"/>
    <s v="Ole Smoky Hunch Punch Moonsh"/>
    <n v="1.59"/>
    <n v="1.99"/>
    <n v="50"/>
    <n v="37220"/>
    <n v="59179.8"/>
    <n v="35141"/>
    <n v="69930.59"/>
    <n v="6869.48"/>
    <n v="1843.46"/>
    <n v="1922"/>
    <n v="10750.789999999994"/>
    <n v="15.373515367166208"/>
    <x v="1143"/>
    <n v="1.1816631688515338"/>
  </r>
  <r>
    <n v="3252"/>
    <x v="19"/>
    <x v="1142"/>
    <s v="New Amsterdam Coconut Vodka"/>
    <n v="7.93"/>
    <n v="9.99"/>
    <n v="750"/>
    <n v="7448"/>
    <n v="59062.64"/>
    <n v="6490"/>
    <n v="67514.100000000006"/>
    <n v="43136.58"/>
    <n v="5113.68"/>
    <n v="61966.91"/>
    <n v="8451.4600000000064"/>
    <n v="12.518066596459118"/>
    <x v="1144"/>
    <n v="1.1430931634617079"/>
  </r>
  <r>
    <n v="17035"/>
    <x v="2"/>
    <x v="1143"/>
    <s v="Kahlua Original Mudslide RTD"/>
    <n v="11.84"/>
    <n v="15.99"/>
    <n v="1750"/>
    <n v="4970"/>
    <n v="58844.800000000003"/>
    <n v="4952"/>
    <n v="81454.48"/>
    <n v="59607.9"/>
    <n v="9103.09"/>
    <n v="123780.22"/>
    <n v="22609.679999999993"/>
    <n v="27.757441947944418"/>
    <x v="1145"/>
    <n v="1.3842256240143562"/>
  </r>
  <r>
    <n v="7245"/>
    <x v="9"/>
    <x v="1144"/>
    <s v="Three Olives Pomegranate"/>
    <n v="9.35"/>
    <n v="12.99"/>
    <n v="750"/>
    <n v="6276"/>
    <n v="58680.6"/>
    <n v="6390"/>
    <n v="87030.1"/>
    <n v="54045.43"/>
    <n v="5034.43"/>
    <n v="38994.78"/>
    <n v="28349.500000000007"/>
    <n v="32.574362203421579"/>
    <x v="1146"/>
    <n v="1.4831153737351017"/>
  </r>
  <r>
    <n v="7153"/>
    <x v="35"/>
    <x v="1145"/>
    <s v="Kinky Blue Liqueur"/>
    <n v="12.77"/>
    <n v="16.989999999999998"/>
    <n v="750"/>
    <n v="4588"/>
    <n v="58588.76"/>
    <n v="4827"/>
    <n v="84733.73"/>
    <n v="65615.649999999994"/>
    <n v="3805.73"/>
    <n v="15884.82"/>
    <n v="26144.969999999994"/>
    <n v="30.855445641304819"/>
    <x v="1147"/>
    <n v="1.4462454914560403"/>
  </r>
  <r>
    <n v="9552"/>
    <x v="14"/>
    <x v="1146"/>
    <s v="Schmitt Sohne Relax Mosel"/>
    <n v="5.16"/>
    <n v="9.99"/>
    <n v="750"/>
    <n v="11347"/>
    <n v="58550.520000000004"/>
    <n v="10826"/>
    <n v="111823.74"/>
    <n v="56099.49"/>
    <n v="1205.53"/>
    <n v="55551.82"/>
    <n v="53273.22"/>
    <n v="47.640348999237546"/>
    <x v="1148"/>
    <n v="1.9098675810223376"/>
  </r>
  <r>
    <n v="12546"/>
    <x v="5"/>
    <x v="1147"/>
    <s v="Gilbeys London Dry Trav"/>
    <n v="4.5"/>
    <n v="5.99"/>
    <n v="750"/>
    <n v="12991"/>
    <n v="58459.5"/>
    <n v="12941"/>
    <n v="80751.59"/>
    <n v="55715.97"/>
    <n v="10195.74"/>
    <n v="123880.97"/>
    <n v="22292.089999999997"/>
    <n v="27.605759837050886"/>
    <x v="1149"/>
    <n v="1.3813253620027539"/>
  </r>
  <r>
    <n v="17035"/>
    <x v="2"/>
    <x v="1148"/>
    <s v="Seagrams Extra Dry Gin"/>
    <n v="6.97"/>
    <n v="8.99"/>
    <n v="750"/>
    <n v="8387"/>
    <n v="58457.39"/>
    <n v="8588"/>
    <n v="80904.12"/>
    <n v="41805.72"/>
    <n v="6767.41"/>
    <n v="123780.22"/>
    <n v="22446.729999999996"/>
    <n v="27.74485403215559"/>
    <x v="1150"/>
    <n v="1.3839844714243998"/>
  </r>
  <r>
    <n v="480"/>
    <x v="4"/>
    <x v="1149"/>
    <s v="M &amp; R Sweet Vermouth"/>
    <n v="3.95"/>
    <n v="7.49"/>
    <n v="750"/>
    <n v="14780"/>
    <n v="58381"/>
    <n v="14838"/>
    <n v="107834.62"/>
    <n v="66777.150000000009"/>
    <n v="11688.06"/>
    <n v="89286.27"/>
    <n v="49453.619999999995"/>
    <n v="45.860615078905084"/>
    <x v="1151"/>
    <n v="1.8470841540912282"/>
  </r>
  <r>
    <n v="1128"/>
    <x v="0"/>
    <x v="1150"/>
    <s v="Herradura Anejo Tequila"/>
    <n v="34.840000000000003"/>
    <n v="45.99"/>
    <n v="750"/>
    <n v="1674"/>
    <n v="58322.159999999996"/>
    <n v="1621"/>
    <n v="76814.790000000008"/>
    <n v="64265.46"/>
    <n v="1278.49"/>
    <n v="68601.679999999993"/>
    <n v="18492.630000000012"/>
    <n v="24.074309127187629"/>
    <x v="1152"/>
    <n v="1.3170772481677635"/>
  </r>
  <r>
    <n v="3252"/>
    <x v="19"/>
    <x v="1151"/>
    <s v="E &amp; J XO Brandy"/>
    <n v="9.92"/>
    <n v="12.99"/>
    <n v="750"/>
    <n v="5873"/>
    <n v="58260.160000000003"/>
    <n v="5439"/>
    <n v="70652.61"/>
    <n v="54259.23"/>
    <n v="4287.99"/>
    <n v="61966.91"/>
    <n v="12392.449999999997"/>
    <n v="17.539974814801599"/>
    <x v="1153"/>
    <n v="1.2127088219462494"/>
  </r>
  <r>
    <n v="1392"/>
    <x v="13"/>
    <x v="1152"/>
    <s v="Ruffino Orvieto Clsc"/>
    <n v="5.5"/>
    <n v="6.99"/>
    <n v="750"/>
    <n v="10585"/>
    <n v="58217.5"/>
    <n v="10569"/>
    <n v="81866.31"/>
    <n v="35610.870000000003"/>
    <n v="8321.5400000000009"/>
    <n v="79528.990000000005"/>
    <n v="23648.809999999998"/>
    <n v="28.887108750840241"/>
    <x v="1154"/>
    <n v="1.406214797955941"/>
  </r>
  <r>
    <n v="9552"/>
    <x v="14"/>
    <x v="1153"/>
    <s v="Voga del Venezie Pnt Grigio"/>
    <n v="6.53"/>
    <n v="9.99"/>
    <n v="750"/>
    <n v="8910"/>
    <n v="58182.3"/>
    <n v="8902"/>
    <n v="90502.98"/>
    <n v="42446.39"/>
    <n v="992.04000000000008"/>
    <n v="55551.82"/>
    <n v="32320.679999999993"/>
    <n v="35.712282623179917"/>
    <x v="1155"/>
    <n v="1.5555070872069339"/>
  </r>
  <r>
    <n v="9625"/>
    <x v="54"/>
    <x v="1154"/>
    <s v="Bird Dog Blackberry Whiskey"/>
    <n v="11.32"/>
    <n v="14.99"/>
    <n v="750"/>
    <n v="5135"/>
    <n v="58128.200000000004"/>
    <n v="4818"/>
    <n v="74248.820000000007"/>
    <n v="57792.58"/>
    <n v="3798.33"/>
    <n v="1933.19"/>
    <n v="16120.620000000003"/>
    <n v="21.711617773858226"/>
    <x v="1156"/>
    <n v="1.2773287320095925"/>
  </r>
  <r>
    <n v="10754"/>
    <x v="30"/>
    <x v="1155"/>
    <s v="WhistlePig 10Yr Rye"/>
    <n v="29.49"/>
    <n v="44.99"/>
    <n v="375"/>
    <n v="1971"/>
    <n v="58124.79"/>
    <n v="1906"/>
    <n v="81941.94"/>
    <n v="68589.070000000007"/>
    <n v="745.72"/>
    <n v="28720.52"/>
    <n v="23817.15"/>
    <n v="29.065884942436071"/>
    <x v="1157"/>
    <n v="1.4097588997740895"/>
  </r>
  <r>
    <n v="4425"/>
    <x v="1"/>
    <x v="1156"/>
    <s v="Ch Macard Brdx Superieur"/>
    <n v="10.34"/>
    <n v="14.99"/>
    <n v="750"/>
    <n v="5621"/>
    <n v="58121.14"/>
    <n v="5366"/>
    <n v="80436.34"/>
    <n v="47308.44"/>
    <n v="595.72"/>
    <n v="144929.24"/>
    <n v="22315.199999999997"/>
    <n v="27.742684463266226"/>
    <x v="1158"/>
    <n v="1.3839429164672268"/>
  </r>
  <r>
    <n v="4466"/>
    <x v="56"/>
    <x v="1157"/>
    <s v="TGI Fridays Ultimte Mudslide"/>
    <n v="9.35"/>
    <n v="12.99"/>
    <n v="1750"/>
    <n v="6215"/>
    <n v="58110.25"/>
    <n v="6096"/>
    <n v="79187.040000000008"/>
    <n v="51180.6"/>
    <n v="11204.28"/>
    <n v="793.91"/>
    <n v="21076.790000000008"/>
    <n v="26.616464007241596"/>
    <x v="1159"/>
    <n v="1.3627034817437544"/>
  </r>
  <r>
    <n v="12546"/>
    <x v="5"/>
    <x v="1158"/>
    <s v="Cruzan Blueberry Lemonade"/>
    <n v="6.47"/>
    <n v="8.99"/>
    <n v="750"/>
    <n v="8979"/>
    <n v="58094.13"/>
    <n v="8800"/>
    <n v="88209"/>
    <n v="53945.23"/>
    <n v="6932.03"/>
    <n v="123880.97"/>
    <n v="30114.870000000003"/>
    <n v="34.140359827228515"/>
    <x v="1160"/>
    <n v="1.5183806005873572"/>
  </r>
  <r>
    <n v="6785"/>
    <x v="16"/>
    <x v="1159"/>
    <s v="Santa Rita 120 Svgn Bl"/>
    <n v="4.07"/>
    <n v="5.99"/>
    <n v="750"/>
    <n v="14267"/>
    <n v="58066.69"/>
    <n v="14036"/>
    <n v="84075.64"/>
    <n v="31309.73"/>
    <n v="1568.25"/>
    <n v="13605.41"/>
    <n v="26008.949999999997"/>
    <n v="30.935179321858264"/>
    <x v="1161"/>
    <n v="1.4479151472212382"/>
  </r>
  <r>
    <n v="8673"/>
    <x v="26"/>
    <x v="1160"/>
    <s v="H3 Horse Heaven Hills Cab Sv"/>
    <n v="8.2100000000000009"/>
    <n v="11.99"/>
    <n v="750"/>
    <n v="7069"/>
    <n v="58036.49"/>
    <n v="7965"/>
    <n v="98325.35"/>
    <n v="34243.56"/>
    <n v="890.38"/>
    <n v="15919.7"/>
    <n v="40288.860000000008"/>
    <n v="40.975048652254991"/>
    <x v="1162"/>
    <n v="1.6941987704632036"/>
  </r>
  <r>
    <n v="10754"/>
    <x v="30"/>
    <x v="1161"/>
    <s v="Morgan Winery Twelve Clones"/>
    <n v="16.100000000000001"/>
    <n v="23.99"/>
    <n v="750"/>
    <n v="3604"/>
    <n v="58024.4"/>
    <n v="3498"/>
    <n v="95421.01999999999"/>
    <n v="47344.67"/>
    <n v="389.38"/>
    <n v="28720.52"/>
    <n v="37396.619999999988"/>
    <n v="39.191176116121994"/>
    <x v="1163"/>
    <n v="1.644498176629142"/>
  </r>
  <r>
    <n v="12546"/>
    <x v="5"/>
    <x v="1162"/>
    <s v="Maker's Mark 46"/>
    <n v="17.16"/>
    <n v="22.99"/>
    <n v="375"/>
    <n v="3381"/>
    <n v="58017.96"/>
    <n v="3132"/>
    <n v="62422.679999999993"/>
    <n v="42311.909999999996"/>
    <n v="1228.07"/>
    <n v="123880.97"/>
    <n v="4404.7199999999939"/>
    <n v="7.0562814669283576"/>
    <x v="1164"/>
    <n v="1.0759199392739764"/>
  </r>
  <r>
    <n v="3252"/>
    <x v="19"/>
    <x v="1163"/>
    <s v="New Amsterdam Pineapple Vdka"/>
    <n v="7.4"/>
    <n v="9.99"/>
    <n v="750"/>
    <n v="7835"/>
    <n v="57979"/>
    <n v="6825"/>
    <n v="70838.75"/>
    <n v="44033.66"/>
    <n v="5377.8"/>
    <n v="61966.91"/>
    <n v="12859.75"/>
    <n v="18.153552963596901"/>
    <x v="1165"/>
    <n v="1.2218001345314682"/>
  </r>
  <r>
    <n v="4425"/>
    <x v="1"/>
    <x v="1164"/>
    <s v="Lindemans Bin 45 Cab Svgn"/>
    <n v="6.45"/>
    <n v="9.99"/>
    <n v="1500"/>
    <n v="8988"/>
    <n v="57972.600000000006"/>
    <n v="9100"/>
    <n v="91719.28"/>
    <n v="43024.82"/>
    <n v="2037.68"/>
    <n v="144929.24"/>
    <n v="33746.679999999993"/>
    <n v="36.79344190229142"/>
    <x v="1166"/>
    <n v="1.5821143091736438"/>
  </r>
  <r>
    <n v="1485"/>
    <x v="24"/>
    <x v="1165"/>
    <s v="Knappogue Castle Irish Whsky"/>
    <n v="19.7"/>
    <n v="26.99"/>
    <n v="750"/>
    <n v="2942"/>
    <n v="57957.4"/>
    <n v="2781"/>
    <n v="90656.19"/>
    <n v="70471.42"/>
    <n v="2192.81"/>
    <n v="8497.59"/>
    <n v="32698.79"/>
    <n v="36.069009738882698"/>
    <x v="1167"/>
    <n v="1.5641866267292874"/>
  </r>
  <r>
    <n v="8352"/>
    <x v="31"/>
    <x v="1166"/>
    <s v="Arrow Ginger Brandy"/>
    <n v="4.5"/>
    <n v="7.99"/>
    <n v="750"/>
    <n v="12869"/>
    <n v="57910.5"/>
    <n v="12940"/>
    <n v="93900.6"/>
    <n v="44041.94"/>
    <n v="10189.700000000001"/>
    <n v="10261.6"/>
    <n v="35990.100000000006"/>
    <n v="38.327870109456171"/>
    <x v="1168"/>
    <n v="1.6214779703162641"/>
  </r>
  <r>
    <n v="9206"/>
    <x v="36"/>
    <x v="1167"/>
    <s v="UV Blue Raspberry Vodka"/>
    <n v="10.06"/>
    <n v="13.99"/>
    <n v="1750"/>
    <n v="5755"/>
    <n v="57895.3"/>
    <n v="6275"/>
    <n v="96343.25"/>
    <n v="61572.2"/>
    <n v="11533.01"/>
    <n v="2211.83"/>
    <n v="38447.949999999997"/>
    <n v="39.907258681848489"/>
    <x v="1169"/>
    <n v="1.6640944947171876"/>
  </r>
  <r>
    <n v="7153"/>
    <x v="35"/>
    <x v="1168"/>
    <s v="Kinky Liqueur"/>
    <n v="1.42"/>
    <n v="1.99"/>
    <n v="50"/>
    <n v="40753"/>
    <n v="57869.26"/>
    <n v="40992"/>
    <n v="81574.080000000002"/>
    <n v="24500.880000000001"/>
    <n v="2133.2400000000002"/>
    <n v="15884.82"/>
    <n v="23704.82"/>
    <n v="29.059255096716996"/>
    <x v="1170"/>
    <n v="1.409627149198037"/>
  </r>
  <r>
    <n v="1128"/>
    <x v="0"/>
    <x v="1169"/>
    <s v="Jack Daniels Tennessee Honey"/>
    <n v="2.15"/>
    <n v="2.99"/>
    <n v="50"/>
    <n v="26904"/>
    <n v="57843.6"/>
    <n v="25571"/>
    <n v="76457.290000000008"/>
    <n v="26865.15"/>
    <n v="1325.95"/>
    <n v="68601.679999999993"/>
    <n v="18613.69000000001"/>
    <n v="24.345212863286168"/>
    <x v="1171"/>
    <n v="1.3217934222627916"/>
  </r>
  <r>
    <n v="9165"/>
    <x v="7"/>
    <x v="1170"/>
    <s v="High West American Prairie"/>
    <n v="24.44"/>
    <n v="32.99"/>
    <n v="750"/>
    <n v="2366"/>
    <n v="57825.039999999994"/>
    <n v="2032"/>
    <n v="64338.68"/>
    <n v="50576.03"/>
    <n v="1602.3"/>
    <n v="68054.7"/>
    <n v="6513.6400000000067"/>
    <n v="10.123987622997561"/>
    <x v="1172"/>
    <n v="1.1126439341849137"/>
  </r>
  <r>
    <n v="5270"/>
    <x v="57"/>
    <x v="1171"/>
    <s v="Tooters Red-diculous 15 Pk"/>
    <n v="7.68"/>
    <n v="9.99"/>
    <n v="375"/>
    <n v="7528"/>
    <n v="57815.040000000001"/>
    <n v="7037"/>
    <n v="64000.63"/>
    <n v="29491.59"/>
    <n v="2764.82"/>
    <n v="1034.42"/>
    <n v="6185.5899999999965"/>
    <n v="9.6648892362465748"/>
    <x v="1173"/>
    <n v="1.1069892886003365"/>
  </r>
  <r>
    <n v="17035"/>
    <x v="2"/>
    <x v="1172"/>
    <s v="Paddy's Irish Whiskey"/>
    <n v="15.62"/>
    <n v="19.989999999999998"/>
    <n v="750"/>
    <n v="3701"/>
    <n v="57809.62"/>
    <n v="3554"/>
    <n v="69846.459999999992"/>
    <n v="52439.399999999994"/>
    <n v="2801.6800000000003"/>
    <n v="123780.22"/>
    <n v="12036.839999999989"/>
    <n v="17.233285695509824"/>
    <x v="1174"/>
    <n v="1.2082151724920522"/>
  </r>
  <r>
    <n v="4425"/>
    <x v="1"/>
    <x v="1173"/>
    <s v="T-Vine Zinfandel Napa"/>
    <n v="10.27"/>
    <n v="14.99"/>
    <n v="750"/>
    <n v="5625"/>
    <n v="57768.75"/>
    <n v="5518"/>
    <n v="82714.820000000007"/>
    <n v="19741.830000000002"/>
    <n v="618.81000000000006"/>
    <n v="144929.24"/>
    <n v="24946.070000000007"/>
    <n v="30.159129887485708"/>
    <x v="1175"/>
    <n v="1.4318263767175161"/>
  </r>
  <r>
    <n v="12546"/>
    <x v="5"/>
    <x v="1174"/>
    <s v="Jim Beam Choice"/>
    <n v="23.19"/>
    <n v="31.99"/>
    <n v="1750"/>
    <n v="2491"/>
    <n v="57766.289999999994"/>
    <n v="2722"/>
    <n v="82402.78"/>
    <n v="61050.84"/>
    <n v="5004.3999999999996"/>
    <n v="123880.97"/>
    <n v="24636.490000000005"/>
    <n v="29.897644229964094"/>
    <x v="1176"/>
    <n v="1.4264855852781961"/>
  </r>
  <r>
    <n v="6359"/>
    <x v="46"/>
    <x v="1175"/>
    <s v="Ole Smoky Apple Pie Moonshin"/>
    <n v="1.58"/>
    <n v="1.99"/>
    <n v="50"/>
    <n v="36494"/>
    <n v="57660.52"/>
    <n v="35639"/>
    <n v="70921.61"/>
    <n v="6708.29"/>
    <n v="1869.05"/>
    <n v="1922"/>
    <n v="13261.090000000004"/>
    <n v="18.698235981952475"/>
    <x v="1177"/>
    <n v="1.2299856123392574"/>
  </r>
  <r>
    <n v="4425"/>
    <x v="1"/>
    <x v="1176"/>
    <s v="Wiggly Bridge Bourbon Sm Brl"/>
    <n v="41.3"/>
    <n v="56.99"/>
    <n v="750"/>
    <n v="1396"/>
    <n v="57654.8"/>
    <n v="1071"/>
    <n v="57858.29"/>
    <n v="44882.67"/>
    <n v="844.51"/>
    <n v="144929.24"/>
    <n v="203.48999999999796"/>
    <n v="0.35170413781672072"/>
    <x v="1178"/>
    <n v="1.0035294546160944"/>
  </r>
  <r>
    <n v="12546"/>
    <x v="5"/>
    <x v="1177"/>
    <s v="Jim Beam Devils Cut Bourbon"/>
    <n v="18.04"/>
    <n v="23.99"/>
    <n v="750"/>
    <n v="3195"/>
    <n v="57637.799999999996"/>
    <n v="3018"/>
    <n v="75566.819999999992"/>
    <n v="65418.89"/>
    <n v="2380.9700000000003"/>
    <n v="123880.97"/>
    <n v="17929.019999999997"/>
    <n v="23.726048019487916"/>
    <x v="1179"/>
    <n v="1.3110635728636415"/>
  </r>
  <r>
    <n v="2561"/>
    <x v="23"/>
    <x v="1178"/>
    <s v="The Famous Grouse"/>
    <n v="15.74"/>
    <n v="22.99"/>
    <n v="750"/>
    <n v="3660"/>
    <n v="57608.4"/>
    <n v="3602"/>
    <n v="75309.98"/>
    <n v="61740.539999999994"/>
    <n v="2840.52"/>
    <n v="9654.5"/>
    <n v="17701.579999999994"/>
    <n v="23.504959103693821"/>
    <x v="1180"/>
    <n v="1.3072742863887905"/>
  </r>
  <r>
    <n v="3960"/>
    <x v="3"/>
    <x v="1179"/>
    <s v="Smirnoff Cranberry Vodka"/>
    <n v="8.26"/>
    <n v="10.99"/>
    <n v="750"/>
    <n v="6972"/>
    <n v="57588.72"/>
    <n v="6906"/>
    <n v="81002.94"/>
    <n v="55164.15"/>
    <n v="5441.6900000000005"/>
    <n v="257032.07"/>
    <n v="23414.22"/>
    <n v="28.905395285652595"/>
    <x v="1181"/>
    <n v="1.4065764962305118"/>
  </r>
  <r>
    <n v="8004"/>
    <x v="12"/>
    <x v="1180"/>
    <s v="Canadian Rich &amp; Rare"/>
    <n v="8.7200000000000006"/>
    <n v="13.99"/>
    <n v="1750"/>
    <n v="6597"/>
    <n v="57525.840000000004"/>
    <n v="6516"/>
    <n v="74835.839999999997"/>
    <n v="40110.28"/>
    <n v="11973.42"/>
    <n v="50293.62"/>
    <n v="17309.999999999993"/>
    <n v="23.130628319265199"/>
    <x v="1182"/>
    <n v="1.3009082527086957"/>
  </r>
  <r>
    <n v="3924"/>
    <x v="21"/>
    <x v="1181"/>
    <s v="Burnetts Vodka"/>
    <n v="4.32"/>
    <n v="5.79"/>
    <n v="750"/>
    <n v="13307"/>
    <n v="57486.240000000005"/>
    <n v="13327"/>
    <n v="83141.930000000008"/>
    <n v="52603.450000000004"/>
    <n v="10496.78"/>
    <n v="14069.87"/>
    <n v="25655.690000000002"/>
    <n v="30.857703207034042"/>
    <x v="1183"/>
    <n v="1.4462927128300616"/>
  </r>
  <r>
    <n v="9815"/>
    <x v="29"/>
    <x v="1182"/>
    <s v="Almaden Burgundy B/B"/>
    <n v="9.93"/>
    <n v="16.989999999999998"/>
    <n v="5000"/>
    <n v="5787"/>
    <n v="57464.909999999996"/>
    <n v="5767"/>
    <n v="89359.33"/>
    <n v="61170.619999999995"/>
    <n v="4325.25"/>
    <n v="27100.41"/>
    <n v="31894.420000000006"/>
    <n v="35.692322223096355"/>
    <x v="1184"/>
    <n v="1.5550242748139693"/>
  </r>
  <r>
    <n v="4425"/>
    <x v="1"/>
    <x v="1183"/>
    <s v="Guigal Cotes du Rhone Red"/>
    <n v="9.1999999999999993"/>
    <n v="14.99"/>
    <n v="750"/>
    <n v="6245"/>
    <n v="57454"/>
    <n v="6210"/>
    <n v="91025.9"/>
    <n v="46927.17"/>
    <n v="691.13"/>
    <n v="144929.24"/>
    <n v="33571.899999999994"/>
    <n v="36.881700702767013"/>
    <x v="1185"/>
    <n v="1.584326591708149"/>
  </r>
  <r>
    <n v="2561"/>
    <x v="23"/>
    <x v="1184"/>
    <s v="Brugal Anejo Rum"/>
    <n v="12.97"/>
    <n v="19.989999999999998"/>
    <n v="750"/>
    <n v="4426"/>
    <n v="57405.219999999994"/>
    <n v="4332"/>
    <n v="76435.679999999993"/>
    <n v="52437.359999999993"/>
    <n v="3413.84"/>
    <n v="9654.5"/>
    <n v="19030.46"/>
    <n v="24.89735160333499"/>
    <x v="1186"/>
    <n v="1.3315109671211085"/>
  </r>
  <r>
    <n v="9552"/>
    <x v="14"/>
    <x v="1185"/>
    <s v="Burgans Albarino Baixas Rio"/>
    <n v="7.14"/>
    <n v="12.99"/>
    <n v="750"/>
    <n v="8039"/>
    <n v="57398.460000000006"/>
    <n v="7682"/>
    <n v="93003.180000000008"/>
    <n v="40079.440000000002"/>
    <n v="857.01"/>
    <n v="55551.82"/>
    <n v="35604.720000000001"/>
    <n v="38.283336118184344"/>
    <x v="1187"/>
    <n v="1.6203079316065274"/>
  </r>
  <r>
    <n v="3664"/>
    <x v="20"/>
    <x v="1186"/>
    <s v="William Grant Scotch"/>
    <n v="19.690000000000001"/>
    <n v="25.99"/>
    <n v="1750"/>
    <n v="2915"/>
    <n v="57396.35"/>
    <n v="2852"/>
    <n v="74411.48"/>
    <n v="49673.969999999994"/>
    <n v="5242.21"/>
    <n v="30234.420000000002"/>
    <n v="17015.129999999997"/>
    <n v="22.866270097033411"/>
    <x v="1188"/>
    <n v="1.2964496871316731"/>
  </r>
  <r>
    <n v="4425"/>
    <x v="1"/>
    <x v="1187"/>
    <s v="Peter Lehmann Shiraz"/>
    <n v="5.29"/>
    <n v="18.989999999999998"/>
    <n v="750"/>
    <n v="10847"/>
    <n v="57380.63"/>
    <n v="10583"/>
    <n v="88448.17"/>
    <n v="23532.44"/>
    <n v="1186.18"/>
    <n v="144929.24"/>
    <n v="31067.54"/>
    <n v="35.125135997726126"/>
    <x v="1189"/>
    <n v="1.541429050186448"/>
  </r>
  <r>
    <n v="2242"/>
    <x v="42"/>
    <x v="1188"/>
    <s v="Gnarly Head Cab Svgn Cal"/>
    <n v="6.84"/>
    <n v="9.99"/>
    <n v="750"/>
    <n v="8342"/>
    <n v="57059.28"/>
    <n v="8086"/>
    <n v="80390.3"/>
    <n v="36868.01"/>
    <n v="901.58"/>
    <n v="7982.65"/>
    <n v="23331.020000000004"/>
    <n v="29.022183024568886"/>
    <x v="1190"/>
    <n v="1.4088908938213032"/>
  </r>
  <r>
    <n v="1128"/>
    <x v="0"/>
    <x v="1189"/>
    <s v="Jack Daniels No 7 Black"/>
    <n v="2.89"/>
    <n v="3.99"/>
    <n v="100"/>
    <n v="19736"/>
    <n v="57037.04"/>
    <n v="19747"/>
    <n v="78790.53"/>
    <n v="23876.16"/>
    <n v="2068.1999999999998"/>
    <n v="68601.679999999993"/>
    <n v="21753.489999999998"/>
    <n v="27.609269794225266"/>
    <x v="1191"/>
    <n v="1.3813923373302681"/>
  </r>
  <r>
    <n v="9165"/>
    <x v="7"/>
    <x v="1190"/>
    <s v="MezzaCorona Pnt Nr"/>
    <n v="7.53"/>
    <n v="10.99"/>
    <n v="1500"/>
    <n v="7564"/>
    <n v="56956.92"/>
    <n v="6977"/>
    <n v="72530.69"/>
    <n v="38712.65"/>
    <n v="1559.04"/>
    <n v="68054.7"/>
    <n v="15573.770000000004"/>
    <n v="21.471972760772033"/>
    <x v="1192"/>
    <n v="1.2734306911258546"/>
  </r>
  <r>
    <n v="8004"/>
    <x v="12"/>
    <x v="1191"/>
    <s v="Hartley Brandy VS"/>
    <n v="5.03"/>
    <n v="6.99"/>
    <n v="750"/>
    <n v="11314"/>
    <n v="56909.42"/>
    <n v="11375"/>
    <n v="81203.25"/>
    <n v="47878.32"/>
    <n v="8960.02"/>
    <n v="50293.62"/>
    <n v="24293.83"/>
    <n v="29.917312422840219"/>
    <x v="1193"/>
    <n v="1.4268859180079503"/>
  </r>
  <r>
    <n v="17035"/>
    <x v="2"/>
    <x v="1192"/>
    <s v="Absolut Peppar"/>
    <n v="12.59"/>
    <n v="16.989999999999998"/>
    <n v="750"/>
    <n v="4520"/>
    <n v="56906.8"/>
    <n v="4355"/>
    <n v="77049.45"/>
    <n v="53978.52"/>
    <n v="3432.34"/>
    <n v="123780.22"/>
    <n v="20142.649999999994"/>
    <n v="26.142496799133536"/>
    <x v="1194"/>
    <n v="1.3539585778852439"/>
  </r>
  <r>
    <n v="3960"/>
    <x v="3"/>
    <x v="1193"/>
    <s v="Baileys Pumpkin Spice"/>
    <n v="14.81"/>
    <n v="19.989999999999998"/>
    <n v="750"/>
    <n v="3840"/>
    <n v="56870.400000000001"/>
    <n v="3839"/>
    <n v="76740.61"/>
    <n v="27925.03"/>
    <n v="3022.34"/>
    <n v="257032.07"/>
    <n v="19870.21"/>
    <n v="25.892692278573232"/>
    <x v="1195"/>
    <n v="1.3493945883974792"/>
  </r>
  <r>
    <n v="10000"/>
    <x v="6"/>
    <x v="1194"/>
    <s v="Kendall Jackson Vntrs RSV Me"/>
    <n v="10.96"/>
    <n v="16.989999999999998"/>
    <n v="750"/>
    <n v="5183"/>
    <n v="56805.68"/>
    <n v="5733"/>
    <n v="100693.67"/>
    <n v="54059.399999999994"/>
    <n v="637.32000000000005"/>
    <n v="17587.59"/>
    <n v="43887.99"/>
    <n v="43.585649425629235"/>
    <x v="1196"/>
    <n v="1.7725986204196482"/>
  </r>
  <r>
    <n v="4425"/>
    <x v="1"/>
    <x v="1195"/>
    <s v="Rodney Strong Chalk Hill Cha"/>
    <n v="12.49"/>
    <n v="18.989999999999998"/>
    <n v="750"/>
    <n v="4548"/>
    <n v="56804.52"/>
    <n v="3328"/>
    <n v="61527.719999999994"/>
    <n v="31785.839999999997"/>
    <n v="370.2"/>
    <n v="144929.24"/>
    <n v="4723.1999999999971"/>
    <n v="7.6765399400465313"/>
    <x v="1197"/>
    <n v="1.083148312845527"/>
  </r>
  <r>
    <n v="4425"/>
    <x v="1"/>
    <x v="1196"/>
    <s v="Acumen Moutainside Red Napa"/>
    <n v="16.77"/>
    <n v="24.99"/>
    <n v="750"/>
    <n v="3385"/>
    <n v="56766.450000000004"/>
    <n v="4595"/>
    <n v="114829.05"/>
    <n v="44657.13"/>
    <n v="512.88"/>
    <n v="144929.24"/>
    <n v="58062.6"/>
    <n v="50.564382445034596"/>
    <x v="1198"/>
    <n v="2.0228330290162586"/>
  </r>
  <r>
    <n v="9819"/>
    <x v="32"/>
    <x v="1197"/>
    <s v="Stone Cellars Merlot"/>
    <n v="5.29"/>
    <n v="8.99"/>
    <n v="1500"/>
    <n v="10712"/>
    <n v="56666.479999999996"/>
    <n v="10604"/>
    <n v="95530.96"/>
    <n v="44695.020000000004"/>
    <n v="2374.5300000000002"/>
    <n v="14836.57"/>
    <n v="38864.48000000001"/>
    <n v="40.682601745025913"/>
    <x v="1199"/>
    <n v="1.6858460239633732"/>
  </r>
  <r>
    <n v="1392"/>
    <x v="13"/>
    <x v="1198"/>
    <s v="R Mondavi Pnt Nr Pvt Sel"/>
    <n v="4.53"/>
    <n v="7.99"/>
    <n v="750"/>
    <n v="12507"/>
    <n v="56656.71"/>
    <n v="11841"/>
    <n v="96997.74"/>
    <n v="35370.18"/>
    <n v="1323.1100000000001"/>
    <n v="79528.990000000005"/>
    <n v="40341.030000000006"/>
    <n v="41.589659717844981"/>
    <x v="1200"/>
    <n v="1.7120256365044848"/>
  </r>
  <r>
    <n v="3960"/>
    <x v="3"/>
    <x v="1199"/>
    <s v="Capt Morgan White Pineapple"/>
    <n v="9.69"/>
    <n v="14.99"/>
    <n v="750"/>
    <n v="5843"/>
    <n v="56618.67"/>
    <n v="5947"/>
    <n v="78631.53"/>
    <n v="51620.090000000004"/>
    <n v="4686.2300000000005"/>
    <n v="257032.07"/>
    <n v="22012.86"/>
    <n v="27.994953169549163"/>
    <x v="1201"/>
    <n v="1.388791541729963"/>
  </r>
  <r>
    <n v="2000"/>
    <x v="25"/>
    <x v="1200"/>
    <s v="Roederer Est Brut"/>
    <n v="13.63"/>
    <n v="20.99"/>
    <n v="750"/>
    <n v="4152"/>
    <n v="56591.76"/>
    <n v="3989"/>
    <n v="86717.61"/>
    <n v="44196.759999999995"/>
    <n v="444.19"/>
    <n v="19016.59"/>
    <n v="30125.85"/>
    <n v="34.74017561138966"/>
    <x v="1202"/>
    <n v="1.5323363330633293"/>
  </r>
  <r>
    <n v="9552"/>
    <x v="14"/>
    <x v="1201"/>
    <s v="Toad Hollow Mendocino Chard"/>
    <n v="8.3800000000000008"/>
    <n v="15.99"/>
    <n v="750"/>
    <n v="6750"/>
    <n v="56565"/>
    <n v="6621"/>
    <n v="88514.79"/>
    <n v="42729.03"/>
    <n v="737.29000000000008"/>
    <n v="55551.82"/>
    <n v="31949.789999999994"/>
    <n v="36.095425408567309"/>
    <x v="1203"/>
    <n v="1.5648332007425085"/>
  </r>
  <r>
    <n v="3252"/>
    <x v="19"/>
    <x v="1202"/>
    <s v="The Dalmore 12Yr Single Malt"/>
    <n v="35.99"/>
    <n v="44.99"/>
    <n v="750"/>
    <n v="1571"/>
    <n v="56540.29"/>
    <n v="1574"/>
    <n v="95329.26"/>
    <n v="82261.440000000002"/>
    <n v="1241.74"/>
    <n v="61966.91"/>
    <n v="38788.969999999994"/>
    <n v="40.689469319283504"/>
    <x v="1204"/>
    <n v="1.6860412282993242"/>
  </r>
  <r>
    <n v="6785"/>
    <x v="16"/>
    <x v="1203"/>
    <s v="Cavit Prosecco Lunetta"/>
    <n v="6.84"/>
    <n v="9.99"/>
    <n v="187"/>
    <n v="8258"/>
    <n v="56484.72"/>
    <n v="8096"/>
    <n v="80879.040000000008"/>
    <n v="32427.54"/>
    <n v="230.7"/>
    <n v="13605.41"/>
    <n v="24394.320000000007"/>
    <n v="30.161485596268211"/>
    <x v="1205"/>
    <n v="1.431874673362991"/>
  </r>
  <r>
    <n v="4425"/>
    <x v="1"/>
    <x v="1204"/>
    <s v="Primo Amore Moscato"/>
    <n v="7.82"/>
    <n v="11.49"/>
    <n v="750"/>
    <n v="7218"/>
    <n v="56444.76"/>
    <n v="6959"/>
    <n v="70048.41"/>
    <n v="33225.54"/>
    <n v="775.54000000000008"/>
    <n v="144929.24"/>
    <n v="13603.650000000001"/>
    <n v="19.42035515153021"/>
    <x v="1206"/>
    <n v="1.2410081998754181"/>
  </r>
  <r>
    <n v="17035"/>
    <x v="2"/>
    <x v="1205"/>
    <s v="Sandeman Imperial 20-Yr Taw"/>
    <n v="24.02"/>
    <n v="39.99"/>
    <n v="750"/>
    <n v="2348"/>
    <n v="56398.96"/>
    <n v="2244"/>
    <n v="88566.56"/>
    <n v="66268.2"/>
    <n v="247.93"/>
    <n v="123780.22"/>
    <n v="32167.599999999999"/>
    <n v="36.320254506892894"/>
    <x v="1207"/>
    <n v="1.5703580349708577"/>
  </r>
  <r>
    <n v="480"/>
    <x v="4"/>
    <x v="1206"/>
    <s v="Bacardi Oakheart Spiced Rum"/>
    <n v="8.7200000000000006"/>
    <n v="11.99"/>
    <n v="750"/>
    <n v="6464"/>
    <n v="56366.080000000002"/>
    <n v="6399"/>
    <n v="76882.009999999995"/>
    <n v="59128.4"/>
    <n v="5044.4400000000005"/>
    <n v="89286.27"/>
    <n v="20515.929999999993"/>
    <n v="26.684955297084446"/>
    <x v="1208"/>
    <n v="1.3639765263080206"/>
  </r>
  <r>
    <n v="4425"/>
    <x v="1"/>
    <x v="1207"/>
    <s v="Michter's Straight Rye"/>
    <n v="31.99"/>
    <n v="44.99"/>
    <n v="750"/>
    <n v="1761"/>
    <n v="56334.39"/>
    <n v="1507"/>
    <n v="64537.93"/>
    <n v="52028.87"/>
    <n v="1188.6600000000001"/>
    <n v="144929.24"/>
    <n v="8203.5400000000009"/>
    <n v="12.711191697657487"/>
    <x v="1209"/>
    <n v="1.1456222389201338"/>
  </r>
  <r>
    <n v="480"/>
    <x v="4"/>
    <x v="1208"/>
    <s v="M &amp; R X Dry Vermouth"/>
    <n v="3.95"/>
    <n v="7.49"/>
    <n v="750"/>
    <n v="14255"/>
    <n v="56307.25"/>
    <n v="14313"/>
    <n v="103852.37"/>
    <n v="67609.400000000009"/>
    <n v="11276.15"/>
    <n v="89286.27"/>
    <n v="47545.119999999995"/>
    <n v="45.781449185993537"/>
    <x v="1210"/>
    <n v="1.8443871792708753"/>
  </r>
  <r>
    <n v="8673"/>
    <x v="26"/>
    <x v="1209"/>
    <s v="Columbia Crest Grand Merlot"/>
    <n v="5.8"/>
    <n v="9.99"/>
    <n v="750"/>
    <n v="9708"/>
    <n v="56306.399999999994"/>
    <n v="10484"/>
    <n v="98663.76"/>
    <n v="40444.71"/>
    <n v="1170.3400000000001"/>
    <n v="15919.7"/>
    <n v="42357.36"/>
    <n v="42.931021481443643"/>
    <x v="1211"/>
    <n v="1.7522654618302715"/>
  </r>
  <r>
    <n v="3252"/>
    <x v="19"/>
    <x v="1210"/>
    <s v="New Amsterdam Red Berry"/>
    <n v="6.66"/>
    <n v="9.99"/>
    <n v="750"/>
    <n v="8454"/>
    <n v="56303.64"/>
    <n v="7286"/>
    <n v="75662.14"/>
    <n v="49177.700000000004"/>
    <n v="5740.93"/>
    <n v="61966.91"/>
    <n v="19358.5"/>
    <n v="25.585451323475649"/>
    <x v="1212"/>
    <n v="1.3438232412682378"/>
  </r>
  <r>
    <n v="9815"/>
    <x v="29"/>
    <x v="1211"/>
    <s v="Tribuno Sweet Vermouth"/>
    <n v="7.08"/>
    <n v="8.99"/>
    <n v="1500"/>
    <n v="7946"/>
    <n v="56257.68"/>
    <n v="7986"/>
    <n v="71058.14"/>
    <n v="42773.97"/>
    <n v="12559.73"/>
    <n v="27100.41"/>
    <n v="14800.46"/>
    <n v="20.828662275708311"/>
    <x v="1213"/>
    <n v="1.263083369239542"/>
  </r>
  <r>
    <n v="9819"/>
    <x v="32"/>
    <x v="1212"/>
    <s v="Beringer Classic Wh Merlot"/>
    <n v="5.13"/>
    <n v="7.99"/>
    <n v="1500"/>
    <n v="10965"/>
    <n v="56250.450000000004"/>
    <n v="11116"/>
    <n v="101964.84"/>
    <n v="50310.720000000001"/>
    <n v="2488.61"/>
    <n v="14836.57"/>
    <n v="45714.389999999992"/>
    <n v="44.833483777349123"/>
    <x v="1214"/>
    <n v="1.8126937651165456"/>
  </r>
  <r>
    <n v="4692"/>
    <x v="39"/>
    <x v="1213"/>
    <s v="Sequoia Grove Cab Svgn"/>
    <n v="19.600000000000001"/>
    <n v="32.99"/>
    <n v="750"/>
    <n v="2867"/>
    <n v="56193.2"/>
    <n v="2050"/>
    <n v="65067.5"/>
    <n v="34683.089999999997"/>
    <n v="227.79"/>
    <n v="9139.3799999999992"/>
    <n v="8874.3000000000029"/>
    <n v="13.638606062934649"/>
    <x v="1215"/>
    <n v="1.157924802289245"/>
  </r>
  <r>
    <n v="4950"/>
    <x v="50"/>
    <x v="1214"/>
    <s v="Ninety+Cellars Lot 23 Malbec"/>
    <n v="5.8"/>
    <n v="8.99"/>
    <n v="750"/>
    <n v="9681"/>
    <n v="56149.799999999996"/>
    <n v="9019"/>
    <n v="85790.81"/>
    <n v="34954.35"/>
    <n v="1006.5"/>
    <n v="1610"/>
    <n v="29641.010000000002"/>
    <n v="34.550332372430105"/>
    <x v="1216"/>
    <n v="1.5278916398633655"/>
  </r>
  <r>
    <n v="12546"/>
    <x v="5"/>
    <x v="1215"/>
    <s v="Harveys Bristol Cream Sherry"/>
    <n v="13.99"/>
    <n v="20.99"/>
    <n v="1500"/>
    <n v="4011"/>
    <n v="56113.89"/>
    <n v="4014"/>
    <n v="92281.86"/>
    <n v="63268.479999999996"/>
    <n v="893.13"/>
    <n v="123880.97"/>
    <n v="36167.97"/>
    <n v="39.192935643039704"/>
    <x v="1217"/>
    <n v="1.644545762198985"/>
  </r>
  <r>
    <n v="12546"/>
    <x v="5"/>
    <x v="1216"/>
    <s v="Hornitos Lime Shot Tequila"/>
    <n v="15.43"/>
    <n v="20.99"/>
    <n v="750"/>
    <n v="3634"/>
    <n v="56072.619999999995"/>
    <n v="3600"/>
    <n v="83757"/>
    <n v="70991.48"/>
    <n v="2839.76"/>
    <n v="123880.97"/>
    <n v="27684.380000000005"/>
    <n v="33.053213462755359"/>
    <x v="1218"/>
    <n v="1.4937236747631912"/>
  </r>
  <r>
    <n v="17035"/>
    <x v="2"/>
    <x v="1217"/>
    <s v="Redbreast 15 Yr Old Irish"/>
    <n v="61.14"/>
    <n v="84.99"/>
    <n v="750"/>
    <n v="917"/>
    <n v="56065.38"/>
    <n v="739"/>
    <n v="67302.61"/>
    <n v="57353.71"/>
    <n v="583.05000000000007"/>
    <n v="123780.22"/>
    <n v="11237.230000000003"/>
    <n v="16.696573877298373"/>
    <x v="1219"/>
    <n v="1.2004308184480335"/>
  </r>
  <r>
    <n v="7245"/>
    <x v="9"/>
    <x v="1218"/>
    <s v="Kraken Black Spiced Rum"/>
    <n v="6.81"/>
    <n v="10.99"/>
    <n v="375"/>
    <n v="8226"/>
    <n v="56019.06"/>
    <n v="8110"/>
    <n v="88537.9"/>
    <n v="65722.880000000005"/>
    <n v="3178.05"/>
    <n v="38994.78"/>
    <n v="32518.839999999997"/>
    <n v="36.728722953672943"/>
    <x v="1220"/>
    <n v="1.5804959954701132"/>
  </r>
  <r>
    <n v="8892"/>
    <x v="27"/>
    <x v="1219"/>
    <s v="Rebel The Show Cab Svgn"/>
    <n v="6.8"/>
    <n v="11.99"/>
    <n v="750"/>
    <n v="8229"/>
    <n v="55957.2"/>
    <n v="8118"/>
    <n v="81098.820000000007"/>
    <n v="31388.58"/>
    <n v="907.23"/>
    <n v="11595.97"/>
    <n v="25141.62000000001"/>
    <n v="31.001215554061091"/>
    <x v="1221"/>
    <n v="1.4493008942548951"/>
  </r>
  <r>
    <n v="1590"/>
    <x v="33"/>
    <x v="1220"/>
    <s v="Sterling Svgn Bl"/>
    <n v="7.55"/>
    <n v="12.99"/>
    <n v="750"/>
    <n v="7410"/>
    <n v="55945.5"/>
    <n v="6981"/>
    <n v="78158.11"/>
    <n v="34756.65"/>
    <n v="778.78"/>
    <n v="7259.75"/>
    <n v="22212.61"/>
    <n v="28.420096135896838"/>
    <x v="1222"/>
    <n v="1.3970401551509952"/>
  </r>
  <r>
    <n v="12546"/>
    <x v="5"/>
    <x v="1221"/>
    <s v="Sauza Tres Generacions Anejo"/>
    <n v="32.299999999999997"/>
    <n v="44.99"/>
    <n v="750"/>
    <n v="1732"/>
    <n v="55943.600000000006"/>
    <n v="1668"/>
    <n v="71622.320000000007"/>
    <n v="61394.710000000006"/>
    <n v="1315.91"/>
    <n v="123880.97"/>
    <n v="15678.720000000001"/>
    <n v="21.89082956262796"/>
    <x v="1223"/>
    <n v="1.2802594041141435"/>
  </r>
  <r>
    <n v="660"/>
    <x v="15"/>
    <x v="1222"/>
    <s v="Caravella Limoncello"/>
    <n v="12.31"/>
    <n v="21.99"/>
    <n v="750"/>
    <n v="4543"/>
    <n v="55924.33"/>
    <n v="4459"/>
    <n v="77476.409999999989"/>
    <n v="49198.59"/>
    <n v="3513.59"/>
    <n v="17932.330000000002"/>
    <n v="21552.079999999987"/>
    <n v="27.817602803227448"/>
    <x v="1224"/>
    <n v="1.3853793152282734"/>
  </r>
  <r>
    <n v="8004"/>
    <x v="12"/>
    <x v="1223"/>
    <s v="Dr McGillicuddy's Cherry"/>
    <n v="10.39"/>
    <n v="13.99"/>
    <n v="750"/>
    <n v="5377"/>
    <n v="55867.030000000006"/>
    <n v="4718"/>
    <n v="66881.820000000007"/>
    <n v="47521.520000000004"/>
    <n v="3718.4"/>
    <n v="50293.62"/>
    <n v="11014.79"/>
    <n v="16.469034485006535"/>
    <x v="1225"/>
    <n v="1.1971608299206169"/>
  </r>
  <r>
    <n v="12546"/>
    <x v="5"/>
    <x v="1224"/>
    <s v="DeKuyper Watermelon Pucker"/>
    <n v="7.63"/>
    <n v="10.99"/>
    <n v="750"/>
    <n v="7318"/>
    <n v="55836.340000000004"/>
    <n v="7243"/>
    <n v="74995.570000000007"/>
    <n v="50678.04"/>
    <n v="5707.14"/>
    <n v="123880.97"/>
    <n v="19159.230000000003"/>
    <n v="25.547148984933376"/>
    <x v="1226"/>
    <n v="1.3431319101502714"/>
  </r>
  <r>
    <n v="7245"/>
    <x v="9"/>
    <x v="1225"/>
    <s v="Three Olives Loopy Vodka"/>
    <n v="9.6199999999999992"/>
    <n v="14.99"/>
    <n v="750"/>
    <n v="5779"/>
    <n v="55593.979999999996"/>
    <n v="5686"/>
    <n v="78923.14"/>
    <n v="57811.51"/>
    <n v="4481.28"/>
    <n v="38994.78"/>
    <n v="23329.160000000003"/>
    <n v="29.559340897992659"/>
    <x v="1227"/>
    <n v="1.4196346438948966"/>
  </r>
  <r>
    <n v="4425"/>
    <x v="1"/>
    <x v="1226"/>
    <s v="Lindemans Bin 50 Shiraz"/>
    <n v="6.49"/>
    <n v="9.99"/>
    <n v="1500"/>
    <n v="8564"/>
    <n v="55580.36"/>
    <n v="8580"/>
    <n v="88031.4"/>
    <n v="44510.18"/>
    <n v="1919.6100000000001"/>
    <n v="144929.24"/>
    <n v="32451.039999999994"/>
    <n v="36.863028419404891"/>
    <x v="1228"/>
    <n v="1.583858039062719"/>
  </r>
  <r>
    <n v="11567"/>
    <x v="11"/>
    <x v="1227"/>
    <s v="Skyy Infusions Blood Orange"/>
    <n v="10.31"/>
    <n v="12.99"/>
    <n v="750"/>
    <n v="5390"/>
    <n v="55570.9"/>
    <n v="5361"/>
    <n v="70998.39"/>
    <n v="51046.53"/>
    <n v="4225.1400000000003"/>
    <n v="20964.810000000001"/>
    <n v="15427.489999999998"/>
    <n v="21.729351890937242"/>
    <x v="1229"/>
    <n v="1.2776181418692156"/>
  </r>
  <r>
    <n v="17035"/>
    <x v="2"/>
    <x v="1228"/>
    <s v="Malibu Black"/>
    <n v="16.29"/>
    <n v="21.99"/>
    <n v="1750"/>
    <n v="3408"/>
    <n v="55516.32"/>
    <n v="3398"/>
    <n v="75531.01999999999"/>
    <n v="57576.109999999993"/>
    <n v="6246.64"/>
    <n v="123780.22"/>
    <n v="20014.69999999999"/>
    <n v="26.498649164277133"/>
    <x v="1230"/>
    <n v="1.3605192130890518"/>
  </r>
  <r>
    <n v="4425"/>
    <x v="1"/>
    <x v="1229"/>
    <s v="Yellow Tail Big Bold Red"/>
    <n v="6.01"/>
    <n v="9.99"/>
    <n v="1500"/>
    <n v="9221"/>
    <n v="55418.21"/>
    <n v="9235"/>
    <n v="89675.349999999991"/>
    <n v="41011.449999999997"/>
    <n v="2068.11"/>
    <n v="144929.24"/>
    <n v="34257.139999999992"/>
    <n v="38.201289429034837"/>
    <x v="1231"/>
    <n v="1.6181567394544139"/>
  </r>
  <r>
    <n v="7153"/>
    <x v="35"/>
    <x v="1230"/>
    <s v="Line 39 Pnt Nr"/>
    <n v="5.26"/>
    <n v="9.99"/>
    <n v="750"/>
    <n v="10515"/>
    <n v="55308.9"/>
    <n v="9956"/>
    <n v="95742.8"/>
    <n v="40412.14"/>
    <n v="1111.18"/>
    <n v="15884.82"/>
    <n v="40433.9"/>
    <n v="42.231791842310855"/>
    <x v="1232"/>
    <n v="1.7310559421720555"/>
  </r>
  <r>
    <n v="7245"/>
    <x v="9"/>
    <x v="1231"/>
    <s v="Maestro Dobel Diamond Tequla"/>
    <n v="26.31"/>
    <n v="49.99"/>
    <n v="750"/>
    <n v="2102"/>
    <n v="55303.62"/>
    <n v="1802"/>
    <n v="66066.98"/>
    <n v="47062.270000000004"/>
    <n v="1420.32"/>
    <n v="38994.78"/>
    <n v="10763.359999999993"/>
    <n v="16.291587719008792"/>
    <x v="1233"/>
    <n v="1.1946230644576248"/>
  </r>
  <r>
    <n v="6785"/>
    <x v="16"/>
    <x v="1232"/>
    <s v="Ch Greysac"/>
    <n v="11.76"/>
    <n v="17.989999999999998"/>
    <n v="750"/>
    <n v="4700"/>
    <n v="55272"/>
    <n v="4676"/>
    <n v="82308.239999999991"/>
    <n v="44104.02"/>
    <n v="520.01"/>
    <n v="13605.41"/>
    <n v="27036.239999999991"/>
    <n v="32.84754964994999"/>
    <x v="1234"/>
    <n v="1.4891489361702126"/>
  </r>
  <r>
    <n v="8664"/>
    <x v="8"/>
    <x v="1233"/>
    <s v="Stolichnaya Razberi"/>
    <n v="17.03"/>
    <n v="22.99"/>
    <n v="1000"/>
    <n v="3243"/>
    <n v="55228.29"/>
    <n v="3275"/>
    <n v="77846.25"/>
    <n v="39351.46"/>
    <n v="3438.75"/>
    <n v="18544.490000000002"/>
    <n v="22617.96"/>
    <n v="29.054655811936993"/>
    <x v="1235"/>
    <n v="1.4095357650943021"/>
  </r>
  <r>
    <n v="12546"/>
    <x v="5"/>
    <x v="1234"/>
    <s v="Knob Creek Bourbon"/>
    <n v="2.59"/>
    <n v="3.49"/>
    <n v="50"/>
    <n v="21305"/>
    <n v="55179.95"/>
    <n v="20551"/>
    <n v="78828.490000000005"/>
    <n v="34925.810000000005"/>
    <n v="1059.54"/>
    <n v="123880.97"/>
    <n v="23648.540000000008"/>
    <n v="29.999991119961837"/>
    <x v="1236"/>
    <n v="1.4285712473461829"/>
  </r>
  <r>
    <n v="8004"/>
    <x v="12"/>
    <x v="1235"/>
    <s v="Old Pulteney Single Malt Sc"/>
    <n v="29.91"/>
    <n v="37.99"/>
    <n v="750"/>
    <n v="1844"/>
    <n v="55154.04"/>
    <n v="1790"/>
    <n v="68916.100000000006"/>
    <n v="56874.240000000005"/>
    <n v="1411.74"/>
    <n v="50293.62"/>
    <n v="13762.060000000005"/>
    <n v="19.969295999048121"/>
    <x v="1237"/>
    <n v="1.2495204340425472"/>
  </r>
  <r>
    <n v="12546"/>
    <x v="5"/>
    <x v="1236"/>
    <s v="Laphroaig Quarter Cask"/>
    <n v="38.4"/>
    <n v="55.99"/>
    <n v="750"/>
    <n v="1435"/>
    <n v="55104"/>
    <n v="1510"/>
    <n v="87046.900000000009"/>
    <n v="72484.42"/>
    <n v="1191.1300000000001"/>
    <n v="123880.97"/>
    <n v="31942.900000000009"/>
    <n v="36.696194809924307"/>
    <x v="1238"/>
    <n v="1.5796838704994194"/>
  </r>
  <r>
    <n v="3252"/>
    <x v="19"/>
    <x v="1237"/>
    <s v="Barefoot Cab Svgn Cal"/>
    <n v="5.78"/>
    <n v="8.7899999999999991"/>
    <n v="1500"/>
    <n v="9514"/>
    <n v="54990.92"/>
    <n v="8764"/>
    <n v="92286.32"/>
    <n v="52469.57"/>
    <n v="1958.3700000000001"/>
    <n v="61966.91"/>
    <n v="37295.400000000009"/>
    <n v="40.412706888734981"/>
    <x v="1239"/>
    <n v="1.6782101481480944"/>
  </r>
  <r>
    <n v="4425"/>
    <x v="1"/>
    <x v="1238"/>
    <s v="Petite Petit Phillips Lodi"/>
    <n v="11.25"/>
    <n v="17.989999999999998"/>
    <n v="750"/>
    <n v="4879"/>
    <n v="54888.75"/>
    <n v="4825"/>
    <n v="84721.75"/>
    <n v="45695.109999999993"/>
    <n v="536.74"/>
    <n v="144929.24"/>
    <n v="29833"/>
    <n v="35.212917580196354"/>
    <x v="1240"/>
    <n v="1.5435175696294778"/>
  </r>
  <r>
    <n v="10000"/>
    <x v="6"/>
    <x v="1239"/>
    <s v="Kendall Jackson Vntnr Rsv Ch"/>
    <n v="3.92"/>
    <n v="5.99"/>
    <n v="375"/>
    <n v="13996"/>
    <n v="54864.32"/>
    <n v="13829"/>
    <n v="84546.71"/>
    <n v="25398.58"/>
    <n v="781.31000000000006"/>
    <n v="17587.59"/>
    <n v="29682.390000000007"/>
    <n v="35.107681895605403"/>
    <x v="1241"/>
    <n v="1.5410144516509092"/>
  </r>
  <r>
    <n v="12546"/>
    <x v="5"/>
    <x v="1240"/>
    <s v="Leroux Apricot Brandy"/>
    <n v="5.42"/>
    <n v="6.99"/>
    <n v="750"/>
    <n v="10119"/>
    <n v="54844.98"/>
    <n v="10014"/>
    <n v="74626.86"/>
    <n v="45492.04"/>
    <n v="7889.08"/>
    <n v="123880.97"/>
    <n v="19781.879999999997"/>
    <n v="26.507721214586809"/>
    <x v="1242"/>
    <n v="1.360687158605947"/>
  </r>
  <r>
    <n v="8664"/>
    <x v="8"/>
    <x v="1241"/>
    <s v="Stoli Salted Karamel"/>
    <n v="13.38"/>
    <n v="16.989999999999998"/>
    <n v="750"/>
    <n v="4098"/>
    <n v="54831.24"/>
    <n v="4277"/>
    <n v="77290.23"/>
    <n v="48240.39"/>
    <n v="3370.02"/>
    <n v="18544.490000000002"/>
    <n v="22458.989999999998"/>
    <n v="29.057993487663321"/>
    <x v="1243"/>
    <n v="1.4096020808575549"/>
  </r>
  <r>
    <n v="3960"/>
    <x v="3"/>
    <x v="1242"/>
    <s v="Pimms Cup No 1"/>
    <n v="13.84"/>
    <n v="17.989999999999998"/>
    <n v="750"/>
    <n v="3944"/>
    <n v="54584.960000000006"/>
    <n v="3826"/>
    <n v="72967.739999999991"/>
    <n v="44704.579999999994"/>
    <n v="3014.4900000000002"/>
    <n v="257032.07"/>
    <n v="18382.779999999984"/>
    <n v="25.193023656755692"/>
    <x v="1244"/>
    <n v="1.3367737193541953"/>
  </r>
  <r>
    <n v="12546"/>
    <x v="5"/>
    <x v="1243"/>
    <s v="DeKuyper Hot Damn 100*"/>
    <n v="8.39"/>
    <n v="12.99"/>
    <n v="750"/>
    <n v="6504"/>
    <n v="54568.560000000005"/>
    <n v="6415"/>
    <n v="76002.850000000006"/>
    <n v="50385.58"/>
    <n v="5053.51"/>
    <n v="123880.97"/>
    <n v="21434.29"/>
    <n v="28.201955584560316"/>
    <x v="1245"/>
    <n v="1.3927955951192408"/>
  </r>
  <r>
    <n v="12546"/>
    <x v="5"/>
    <x v="1244"/>
    <s v="Cruzan Aged Dark Rum"/>
    <n v="7.51"/>
    <n v="10.99"/>
    <n v="750"/>
    <n v="7266"/>
    <n v="54567.66"/>
    <n v="7193"/>
    <n v="73330.070000000007"/>
    <n v="56821.37"/>
    <n v="5670.39"/>
    <n v="123880.97"/>
    <n v="18762.410000000003"/>
    <n v="25.586243133273978"/>
    <x v="1246"/>
    <n v="1.3438375404039682"/>
  </r>
  <r>
    <n v="3664"/>
    <x v="20"/>
    <x v="1245"/>
    <s v="Hendrick's Gin"/>
    <n v="28.35"/>
    <n v="37.99"/>
    <n v="1000"/>
    <n v="1924"/>
    <n v="54545.4"/>
    <n v="1529"/>
    <n v="58086.71"/>
    <n v="40573.32"/>
    <n v="1605.45"/>
    <n v="30234.420000000002"/>
    <n v="3541.3099999999977"/>
    <n v="6.0965924907780069"/>
    <x v="1247"/>
    <n v="1.0649240815907481"/>
  </r>
  <r>
    <n v="8112"/>
    <x v="10"/>
    <x v="1246"/>
    <s v="Hennessey VS +VSOP 50mL"/>
    <n v="19.989999999999998"/>
    <n v="31.99"/>
    <n v="750"/>
    <n v="2726"/>
    <n v="54492.74"/>
    <n v="3603"/>
    <n v="113223.97"/>
    <n v="19146.900000000001"/>
    <n v="2837.63"/>
    <n v="48347.26"/>
    <n v="58731.23"/>
    <n v="51.871728221506451"/>
    <x v="1248"/>
    <n v="2.0777808199771202"/>
  </r>
  <r>
    <n v="3960"/>
    <x v="3"/>
    <x v="1247"/>
    <s v="Smirnoff Whipped Cream"/>
    <n v="8.7200000000000006"/>
    <n v="12.99"/>
    <n v="750"/>
    <n v="6241"/>
    <n v="54421.520000000004"/>
    <n v="6245"/>
    <n v="74882.55"/>
    <n v="55074.42"/>
    <n v="4922.1100000000006"/>
    <n v="257032.07"/>
    <n v="20461.03"/>
    <n v="27.324162972548343"/>
    <x v="1249"/>
    <n v="1.37597314444727"/>
  </r>
  <r>
    <n v="9165"/>
    <x v="7"/>
    <x v="1248"/>
    <s v="Cesari Boscarel"/>
    <n v="6.84"/>
    <n v="9.99"/>
    <n v="750"/>
    <n v="7952"/>
    <n v="54391.68"/>
    <n v="7866"/>
    <n v="78581.34"/>
    <n v="30239.73"/>
    <n v="879.38"/>
    <n v="68054.7"/>
    <n v="24189.659999999996"/>
    <n v="30.782956869913384"/>
    <x v="1250"/>
    <n v="1.4447308853118712"/>
  </r>
  <r>
    <n v="4692"/>
    <x v="39"/>
    <x v="1249"/>
    <s v="Jadot Macon Villages Blanc"/>
    <n v="5.95"/>
    <n v="11.99"/>
    <n v="750"/>
    <n v="9134"/>
    <n v="54347.3"/>
    <n v="10066"/>
    <n v="120124.34"/>
    <n v="46778.11"/>
    <n v="1123.98"/>
    <n v="9139.3799999999992"/>
    <n v="65777.039999999994"/>
    <n v="54.757462142976188"/>
    <x v="1251"/>
    <n v="2.2103092517935572"/>
  </r>
  <r>
    <n v="3089"/>
    <x v="18"/>
    <x v="1250"/>
    <s v="Monkey 47 Dry Gin"/>
    <n v="30.39"/>
    <n v="37.99"/>
    <n v="375"/>
    <n v="1788"/>
    <n v="54337.32"/>
    <n v="1612"/>
    <n v="61239.880000000005"/>
    <n v="45777.950000000004"/>
    <n v="631.46"/>
    <n v="8549.5499999999993"/>
    <n v="6902.5600000000049"/>
    <n v="11.271348017011144"/>
    <x v="1252"/>
    <n v="1.127031660744402"/>
  </r>
  <r>
    <n v="3960"/>
    <x v="3"/>
    <x v="1251"/>
    <s v="Smirnoff Red White &amp; Berry"/>
    <n v="8.02"/>
    <n v="12.99"/>
    <n v="750"/>
    <n v="6768"/>
    <n v="54279.360000000001"/>
    <n v="6766"/>
    <n v="74398.34"/>
    <n v="22804.27"/>
    <n v="5326.79"/>
    <n v="257032.07"/>
    <n v="20118.979999999996"/>
    <n v="27.042243146822898"/>
    <x v="1253"/>
    <n v="1.3706561757544671"/>
  </r>
  <r>
    <n v="4425"/>
    <x v="1"/>
    <x v="1252"/>
    <s v="Cline Znfdl Cal"/>
    <n v="6.84"/>
    <n v="11.99"/>
    <n v="750"/>
    <n v="7924"/>
    <n v="54200.159999999996"/>
    <n v="7999"/>
    <n v="79910.009999999995"/>
    <n v="41148.81"/>
    <n v="889.94"/>
    <n v="144929.24"/>
    <n v="25709.85"/>
    <n v="32.173503669940722"/>
    <x v="1254"/>
    <n v="1.4743500757193337"/>
  </r>
  <r>
    <n v="480"/>
    <x v="4"/>
    <x v="1253"/>
    <s v="Bacardi Mango Fusion"/>
    <n v="7.35"/>
    <n v="11.99"/>
    <n v="750"/>
    <n v="7365"/>
    <n v="54132.75"/>
    <n v="7359"/>
    <n v="83206.41"/>
    <n v="52760.270000000004"/>
    <n v="5798.4000000000015"/>
    <n v="89286.27"/>
    <n v="29073.660000000003"/>
    <n v="34.941610868681877"/>
    <x v="1255"/>
    <n v="1.5370807875084862"/>
  </r>
  <r>
    <n v="3252"/>
    <x v="19"/>
    <x v="1254"/>
    <s v="New Amsterdam Mango Vodka"/>
    <n v="6.86"/>
    <n v="8.99"/>
    <n v="750"/>
    <n v="7887"/>
    <n v="54104.82"/>
    <n v="6189"/>
    <n v="64214.11"/>
    <n v="42063.54"/>
    <n v="4876.78"/>
    <n v="61966.91"/>
    <n v="10109.290000000001"/>
    <n v="15.743097584004515"/>
    <x v="1256"/>
    <n v="1.1868463844810868"/>
  </r>
  <r>
    <n v="9815"/>
    <x v="29"/>
    <x v="1255"/>
    <s v="Foxhorn SE Chard Australia"/>
    <n v="4.79"/>
    <n v="8.99"/>
    <n v="1500"/>
    <n v="11295"/>
    <n v="54103.049999999996"/>
    <n v="11241"/>
    <n v="84626.59"/>
    <n v="35317.54"/>
    <n v="2520.0300000000002"/>
    <n v="27100.41"/>
    <n v="30523.54"/>
    <n v="36.068498092620771"/>
    <x v="1257"/>
    <n v="1.5641741084837177"/>
  </r>
  <r>
    <n v="4425"/>
    <x v="1"/>
    <x v="1256"/>
    <s v="DeLoach Sonoma Cnty Chard"/>
    <n v="6.8"/>
    <n v="9.99"/>
    <n v="750"/>
    <n v="7953"/>
    <n v="54080.4"/>
    <n v="5659"/>
    <n v="56533.41"/>
    <n v="14205.78"/>
    <n v="634.54000000000008"/>
    <n v="144929.24"/>
    <n v="2453.010000000002"/>
    <n v="4.3390448232293117"/>
    <x v="1258"/>
    <n v="1.0453585772294585"/>
  </r>
  <r>
    <n v="3664"/>
    <x v="20"/>
    <x v="1257"/>
    <s v="Sailor Jerry Spiced Navy Rum"/>
    <n v="1.1599999999999999"/>
    <n v="1.49"/>
    <n v="50"/>
    <n v="46613"/>
    <n v="54071.08"/>
    <n v="45503"/>
    <n v="67799.47"/>
    <n v="15506.43"/>
    <n v="2378.71"/>
    <n v="30234.420000000002"/>
    <n v="13728.39"/>
    <n v="20.248521116757992"/>
    <x v="1259"/>
    <n v="1.2538952430763357"/>
  </r>
  <r>
    <n v="8352"/>
    <x v="31"/>
    <x v="1258"/>
    <s v="Rebel Reserve Bourbon"/>
    <n v="15.62"/>
    <n v="19.989999999999998"/>
    <n v="750"/>
    <n v="3459"/>
    <n v="54029.58"/>
    <n v="3383"/>
    <n v="69740.17"/>
    <n v="56916.34"/>
    <n v="2667.9500000000003"/>
    <n v="10261.6"/>
    <n v="15710.589999999997"/>
    <n v="22.527318186921537"/>
    <x v="1260"/>
    <n v="1.290777570360532"/>
  </r>
  <r>
    <n v="17035"/>
    <x v="2"/>
    <x v="1259"/>
    <s v="Kahlua Especial"/>
    <n v="17.82"/>
    <n v="22.99"/>
    <n v="750"/>
    <n v="3027"/>
    <n v="53941.14"/>
    <n v="3002"/>
    <n v="69691.98"/>
    <n v="56159.82"/>
    <n v="2367.0700000000002"/>
    <n v="123780.22"/>
    <n v="15750.839999999997"/>
    <n v="22.60064931431134"/>
    <x v="1261"/>
    <n v="1.2920005027702417"/>
  </r>
  <r>
    <n v="7153"/>
    <x v="35"/>
    <x v="1260"/>
    <s v="Tomaiolo Chianti Clsco Rsva"/>
    <n v="7.43"/>
    <n v="11.99"/>
    <n v="750"/>
    <n v="7257"/>
    <n v="53919.51"/>
    <n v="6031"/>
    <n v="72006.69"/>
    <n v="38544.800000000003"/>
    <n v="670.96"/>
    <n v="15884.82"/>
    <n v="18087.18"/>
    <n v="25.118749382869844"/>
    <x v="1262"/>
    <n v="1.3354477813318408"/>
  </r>
  <r>
    <n v="9165"/>
    <x v="7"/>
    <x v="1261"/>
    <s v="Danzante Del Vnzi Pnt Grigio"/>
    <n v="6.75"/>
    <n v="9.99"/>
    <n v="750"/>
    <n v="7988"/>
    <n v="53919"/>
    <n v="6488"/>
    <n v="63914.44"/>
    <n v="34537.69"/>
    <n v="721.69"/>
    <n v="68054.7"/>
    <n v="9995.4400000000023"/>
    <n v="15.638782096815685"/>
    <x v="1263"/>
    <n v="1.1853788089541721"/>
  </r>
  <r>
    <n v="11567"/>
    <x v="11"/>
    <x v="1262"/>
    <s v="Frangelico Hazelnut Liqueur"/>
    <n v="31"/>
    <n v="42.99"/>
    <n v="1750"/>
    <n v="1739"/>
    <n v="53909"/>
    <n v="1769"/>
    <n v="71714.31"/>
    <n v="55180.380000000005"/>
    <n v="3252.34"/>
    <n v="20964.810000000001"/>
    <n v="17805.309999999998"/>
    <n v="24.828113106017472"/>
    <x v="1264"/>
    <n v="1.3302845535995844"/>
  </r>
  <r>
    <n v="9744"/>
    <x v="51"/>
    <x v="1263"/>
    <s v="Pol Roger Brut"/>
    <n v="25.33"/>
    <n v="39.99"/>
    <n v="750"/>
    <n v="2128"/>
    <n v="53902.239999999998"/>
    <n v="2496"/>
    <n v="96260.040000000008"/>
    <n v="37495.200000000004"/>
    <n v="278.63"/>
    <n v="3999.93"/>
    <n v="42357.80000000001"/>
    <n v="44.003513815286183"/>
    <x v="1265"/>
    <n v="1.785826340426669"/>
  </r>
  <r>
    <n v="660"/>
    <x v="15"/>
    <x v="1264"/>
    <s v="El Toro Gold"/>
    <n v="6.78"/>
    <n v="9.2899999999999991"/>
    <n v="750"/>
    <n v="7949"/>
    <n v="53894.22"/>
    <n v="7768"/>
    <n v="72164.72"/>
    <n v="44554.84"/>
    <n v="6120.05"/>
    <n v="17932.330000000002"/>
    <n v="18270.5"/>
    <n v="25.317773005978545"/>
    <x v="1266"/>
    <n v="1.3390066689897357"/>
  </r>
  <r>
    <n v="12546"/>
    <x v="5"/>
    <x v="1265"/>
    <s v="Hornitos Plata Tequila"/>
    <n v="8.84"/>
    <n v="11.49"/>
    <n v="375"/>
    <n v="6093"/>
    <n v="53862.119999999995"/>
    <n v="6229"/>
    <n v="73886.210000000006"/>
    <n v="58294.49"/>
    <n v="2439.5300000000002"/>
    <n v="123880.97"/>
    <n v="20024.090000000011"/>
    <n v="27.101254753762589"/>
    <x v="1267"/>
    <n v="1.3717657232949616"/>
  </r>
  <r>
    <n v="9165"/>
    <x v="7"/>
    <x v="1266"/>
    <s v="Tanteo Jalapeno Tequila"/>
    <n v="26.08"/>
    <n v="35.99"/>
    <n v="750"/>
    <n v="2065"/>
    <n v="53855.199999999997"/>
    <n v="1990"/>
    <n v="74696.100000000006"/>
    <n v="55957.090000000004"/>
    <n v="1568.71"/>
    <n v="68054.7"/>
    <n v="20840.900000000009"/>
    <n v="27.900921199366508"/>
    <x v="1268"/>
    <n v="1.3869802730284171"/>
  </r>
  <r>
    <n v="4425"/>
    <x v="1"/>
    <x v="1267"/>
    <s v="St Supery Cab Svgn"/>
    <n v="19.600000000000001"/>
    <n v="29.99"/>
    <n v="750"/>
    <n v="2745"/>
    <n v="53802"/>
    <n v="2946"/>
    <n v="95233.540000000008"/>
    <n v="60983.21"/>
    <n v="326.81"/>
    <n v="144929.24"/>
    <n v="41431.540000000008"/>
    <n v="43.505197853613339"/>
    <x v="1269"/>
    <n v="1.7700743466785622"/>
  </r>
  <r>
    <n v="653"/>
    <x v="38"/>
    <x v="1268"/>
    <s v="Kirk &amp; Sweeney 12Yr Old Rum"/>
    <n v="24.63"/>
    <n v="33.99"/>
    <n v="750"/>
    <n v="2182"/>
    <n v="53742.66"/>
    <n v="2070"/>
    <n v="69477.3"/>
    <n v="57706.810000000005"/>
    <n v="1632.71"/>
    <n v="8014.9800000000005"/>
    <n v="15734.64"/>
    <n v="22.647166772456615"/>
    <x v="1270"/>
    <n v="1.2927774695186283"/>
  </r>
  <r>
    <n v="8004"/>
    <x v="12"/>
    <x v="1269"/>
    <s v="Southern Comfort"/>
    <n v="5.75"/>
    <n v="8.99"/>
    <n v="375"/>
    <n v="9343"/>
    <n v="53722.25"/>
    <n v="9321"/>
    <n v="78594.789999999994"/>
    <n v="43313.69"/>
    <n v="3659.41"/>
    <n v="50293.62"/>
    <n v="24872.539999999994"/>
    <n v="31.646550617413695"/>
    <x v="1271"/>
    <n v="1.4629839591603107"/>
  </r>
  <r>
    <n v="3960"/>
    <x v="3"/>
    <x v="1270"/>
    <s v="Dalwhinnie Distillers Edtion"/>
    <n v="51.46"/>
    <n v="69.989999999999995"/>
    <n v="750"/>
    <n v="1042"/>
    <n v="53621.32"/>
    <n v="1013"/>
    <n v="70899.87"/>
    <n v="53822.31"/>
    <n v="798.58"/>
    <n v="257032.07"/>
    <n v="17278.549999999996"/>
    <n v="24.370354980904757"/>
    <x v="1272"/>
    <n v="1.3222328357451849"/>
  </r>
  <r>
    <n v="3924"/>
    <x v="21"/>
    <x v="1271"/>
    <s v="Blackheart Spiced Rum"/>
    <n v="8.02"/>
    <n v="10.99"/>
    <n v="750"/>
    <n v="6680"/>
    <n v="53573.599999999999"/>
    <n v="6646"/>
    <n v="76507.540000000008"/>
    <n v="55411.040000000001"/>
    <n v="5237.79"/>
    <n v="14069.87"/>
    <n v="22933.94000000001"/>
    <n v="29.976052033564283"/>
    <x v="1273"/>
    <n v="1.4280828617080057"/>
  </r>
  <r>
    <n v="7153"/>
    <x v="35"/>
    <x v="1272"/>
    <s v="Honig Svgn Bl Napa"/>
    <n v="8.44"/>
    <n v="13.99"/>
    <n v="750"/>
    <n v="6332"/>
    <n v="53442.080000000002"/>
    <n v="5289"/>
    <n v="81443.11"/>
    <n v="40942.5"/>
    <n v="588.66"/>
    <n v="15884.82"/>
    <n v="28001.03"/>
    <n v="34.381091291823211"/>
    <x v="1274"/>
    <n v="1.523950976459"/>
  </r>
  <r>
    <n v="4425"/>
    <x v="1"/>
    <x v="1273"/>
    <s v="Rodney Strong Cab Svgn Alexa"/>
    <n v="15.75"/>
    <n v="22.99"/>
    <n v="750"/>
    <n v="3393"/>
    <n v="53439.75"/>
    <n v="2793"/>
    <n v="66305.069999999992"/>
    <n v="36386.759999999995"/>
    <n v="310.28000000000003"/>
    <n v="144929.24"/>
    <n v="12865.319999999992"/>
    <n v="19.403222106544785"/>
    <x v="1275"/>
    <n v="1.2407443897099069"/>
  </r>
  <r>
    <n v="3252"/>
    <x v="19"/>
    <x v="1274"/>
    <s v="Barefoot Moscato Cal"/>
    <n v="3.35"/>
    <n v="6.29"/>
    <n v="750"/>
    <n v="15927"/>
    <n v="53355.450000000004"/>
    <n v="15992"/>
    <n v="93955.78"/>
    <n v="41885.279999999999"/>
    <n v="1783.6100000000001"/>
    <n v="61966.91"/>
    <n v="40600.329999999994"/>
    <n v="43.212168532899192"/>
    <x v="1276"/>
    <n v="1.7609406349304522"/>
  </r>
  <r>
    <n v="1392"/>
    <x v="13"/>
    <x v="1275"/>
    <s v="Clos du Bois Svgn Bl N Cst"/>
    <n v="5.99"/>
    <n v="8.99"/>
    <n v="750"/>
    <n v="8904"/>
    <n v="53334.96"/>
    <n v="8691"/>
    <n v="81789.09"/>
    <n v="39002.04"/>
    <n v="968.11"/>
    <n v="79528.990000000005"/>
    <n v="28454.129999999997"/>
    <n v="34.789640036342256"/>
    <x v="1277"/>
    <n v="1.5334986657906933"/>
  </r>
  <r>
    <n v="8004"/>
    <x v="12"/>
    <x v="1276"/>
    <s v="Glenfarclas 12-Yr Scotch"/>
    <n v="25.89"/>
    <n v="35.99"/>
    <n v="750"/>
    <n v="2060"/>
    <n v="53333.4"/>
    <n v="2004"/>
    <n v="73143.960000000006"/>
    <n v="55028.94"/>
    <n v="1580.01"/>
    <n v="50293.62"/>
    <n v="19810.560000000005"/>
    <n v="27.084341618911534"/>
    <x v="1278"/>
    <n v="1.3714475356905804"/>
  </r>
  <r>
    <n v="12546"/>
    <x v="5"/>
    <x v="1277"/>
    <s v="Old Crow"/>
    <n v="5.88"/>
    <n v="8.99"/>
    <n v="750"/>
    <n v="9066"/>
    <n v="53308.08"/>
    <n v="9000"/>
    <n v="75297"/>
    <n v="56148.020000000004"/>
    <n v="7093.59"/>
    <n v="123880.97"/>
    <n v="21988.92"/>
    <n v="29.202916450854616"/>
    <x v="1279"/>
    <n v="1.4124875628610147"/>
  </r>
  <r>
    <n v="653"/>
    <x v="38"/>
    <x v="1278"/>
    <s v="Robert Hall 13 Syrah"/>
    <n v="9.39"/>
    <n v="13.99"/>
    <n v="750"/>
    <n v="5676"/>
    <n v="53297.64"/>
    <n v="5341"/>
    <n v="74720.59"/>
    <n v="31953.16"/>
    <n v="595.94000000000005"/>
    <n v="8014.9800000000005"/>
    <n v="21422.949999999997"/>
    <n v="28.670745239029827"/>
    <x v="1280"/>
    <n v="1.401949317080456"/>
  </r>
  <r>
    <n v="11567"/>
    <x v="11"/>
    <x v="1279"/>
    <s v="Carolans Irish Cream"/>
    <n v="17.45"/>
    <n v="26.49"/>
    <n v="1750"/>
    <n v="3053"/>
    <n v="53274.85"/>
    <n v="3926"/>
    <n v="94657.739999999991"/>
    <n v="69949.09"/>
    <n v="7216.93"/>
    <n v="20964.810000000001"/>
    <n v="41382.889999999992"/>
    <n v="43.718442886973634"/>
    <x v="1281"/>
    <n v="1.776780976389422"/>
  </r>
  <r>
    <n v="4425"/>
    <x v="1"/>
    <x v="1280"/>
    <s v="Kuleto Native Son Napa Red"/>
    <n v="9.4499999999999993"/>
    <n v="13.99"/>
    <n v="750"/>
    <n v="5629"/>
    <n v="53194.05"/>
    <n v="5445"/>
    <n v="76175.55"/>
    <n v="31365.58"/>
    <n v="608.04"/>
    <n v="144929.24"/>
    <n v="22981.5"/>
    <n v="30.169129070942052"/>
    <x v="1282"/>
    <n v="1.4320314020083074"/>
  </r>
  <r>
    <n v="17035"/>
    <x v="2"/>
    <x v="1281"/>
    <s v="Malibu Rum"/>
    <n v="12.22"/>
    <n v="17.989999999999998"/>
    <n v="1000"/>
    <n v="4349"/>
    <n v="53144.78"/>
    <n v="4334"/>
    <n v="76795.659999999989"/>
    <n v="37030.109999999993"/>
    <n v="4550.7"/>
    <n v="123780.22"/>
    <n v="23650.87999999999"/>
    <n v="30.797157026842392"/>
    <x v="1283"/>
    <n v="1.4450273385269445"/>
  </r>
  <r>
    <n v="3960"/>
    <x v="3"/>
    <x v="1282"/>
    <s v="Pinch 15-Yr by Haig &amp; Haig"/>
    <n v="27.68"/>
    <n v="35.99"/>
    <n v="750"/>
    <n v="1919"/>
    <n v="53117.920000000006"/>
    <n v="1844"/>
    <n v="67732.56"/>
    <n v="53592.4"/>
    <n v="1454.3500000000001"/>
    <n v="257032.07"/>
    <n v="14614.639999999992"/>
    <n v="21.576978634795427"/>
    <x v="1284"/>
    <n v="1.2751357733887168"/>
  </r>
  <r>
    <n v="17035"/>
    <x v="2"/>
    <x v="1283"/>
    <s v="Malibu Rum"/>
    <n v="1.53"/>
    <n v="1.99"/>
    <n v="50"/>
    <n v="34717"/>
    <n v="53117.01"/>
    <n v="33707"/>
    <n v="67076.929999999993"/>
    <n v="20893.009999999998"/>
    <n v="1751.6200000000001"/>
    <n v="123780.22"/>
    <n v="13959.919999999991"/>
    <n v="20.811805191442115"/>
    <x v="1285"/>
    <n v="1.2628144920054798"/>
  </r>
  <r>
    <n v="3960"/>
    <x v="3"/>
    <x v="1284"/>
    <s v="Smirnoff Citrus Vodka"/>
    <n v="0.72"/>
    <n v="0.99"/>
    <n v="50"/>
    <n v="73746"/>
    <n v="53097.120000000003"/>
    <n v="73445"/>
    <n v="72710.55"/>
    <n v="14578.74"/>
    <n v="3840.4"/>
    <n v="257032.07"/>
    <n v="19613.43"/>
    <n v="26.97466873789292"/>
    <x v="1286"/>
    <n v="1.3693878312044043"/>
  </r>
  <r>
    <n v="12546"/>
    <x v="5"/>
    <x v="1285"/>
    <s v="Teachers Highland Cream"/>
    <n v="21.87"/>
    <n v="27.99"/>
    <n v="1750"/>
    <n v="2427"/>
    <n v="53078.49"/>
    <n v="2331"/>
    <n v="65934.69"/>
    <n v="47273.27"/>
    <n v="4285.0600000000004"/>
    <n v="123880.97"/>
    <n v="12856.200000000004"/>
    <n v="19.498385447781743"/>
    <x v="1287"/>
    <n v="1.2422111103763502"/>
  </r>
  <r>
    <n v="90056"/>
    <x v="58"/>
    <x v="1286"/>
    <s v="Sweet Baby Vyds Blueberry"/>
    <n v="8.5500000000000007"/>
    <n v="12.99"/>
    <n v="750"/>
    <n v="6206"/>
    <n v="53061.299999999996"/>
    <n v="5459"/>
    <n v="70912.41"/>
    <n v="46504.200000000004"/>
    <n v="605.20000000000005"/>
    <n v="703.64"/>
    <n v="17851.110000000008"/>
    <n v="25.173463995935276"/>
    <x v="1288"/>
    <n v="1.3364242866269769"/>
  </r>
  <r>
    <n v="9552"/>
    <x v="14"/>
    <x v="1287"/>
    <s v="Luna di Luna Chard/Pnt Grigo"/>
    <n v="6.53"/>
    <n v="9.99"/>
    <n v="750"/>
    <n v="8122"/>
    <n v="53036.659999999996"/>
    <n v="7993"/>
    <n v="79616.070000000007"/>
    <n v="39850.480000000003"/>
    <n v="889.53"/>
    <n v="55551.82"/>
    <n v="26579.410000000011"/>
    <n v="33.384478786757512"/>
    <x v="1289"/>
    <n v="1.5011516562317464"/>
  </r>
  <r>
    <n v="8673"/>
    <x v="26"/>
    <x v="1288"/>
    <s v="Red Diamond Merlot Wash"/>
    <n v="5.13"/>
    <n v="11.99"/>
    <n v="750"/>
    <n v="10313"/>
    <n v="52905.69"/>
    <n v="10396"/>
    <n v="90029.24"/>
    <n v="36971.700000000004"/>
    <n v="1160.1600000000001"/>
    <n v="15919.7"/>
    <n v="37123.550000000003"/>
    <n v="41.234992098122788"/>
    <x v="1290"/>
    <n v="1.7016929558994505"/>
  </r>
  <r>
    <n v="12546"/>
    <x v="5"/>
    <x v="1289"/>
    <s v="Canadian Club Triple Aged"/>
    <n v="10.31"/>
    <n v="14.99"/>
    <n v="750"/>
    <n v="5129"/>
    <n v="52879.99"/>
    <n v="5131"/>
    <n v="68543.69"/>
    <n v="51425.5"/>
    <n v="4045.03"/>
    <n v="123880.97"/>
    <n v="15663.700000000004"/>
    <n v="22.852140000049609"/>
    <x v="1291"/>
    <n v="1.2962122345333273"/>
  </r>
  <r>
    <n v="11567"/>
    <x v="11"/>
    <x v="1290"/>
    <s v="Cabo Wabo Anejo Tequila"/>
    <n v="33.07"/>
    <n v="42.99"/>
    <n v="750"/>
    <n v="1599"/>
    <n v="52878.93"/>
    <n v="1514"/>
    <n v="66420.86"/>
    <n v="58913.57"/>
    <n v="1194.69"/>
    <n v="20964.810000000001"/>
    <n v="13541.93"/>
    <n v="20.38806784495112"/>
    <x v="1292"/>
    <n v="1.2560931168614795"/>
  </r>
  <r>
    <n v="10754"/>
    <x v="30"/>
    <x v="1291"/>
    <s v="WhistlePig 10Yr Straight Rye"/>
    <n v="5.18"/>
    <n v="6.99"/>
    <n v="50"/>
    <n v="10193"/>
    <n v="52799.74"/>
    <n v="7749"/>
    <n v="54165.51"/>
    <n v="28512.21"/>
    <n v="397.11"/>
    <n v="28720.52"/>
    <n v="1365.7700000000041"/>
    <n v="2.5214753816589264"/>
    <x v="1293"/>
    <n v="1.0258669834359033"/>
  </r>
  <r>
    <n v="3252"/>
    <x v="19"/>
    <x v="1292"/>
    <s v="Edna Valley Chard"/>
    <n v="7.84"/>
    <n v="11.99"/>
    <n v="750"/>
    <n v="6719"/>
    <n v="52676.959999999999"/>
    <n v="6427"/>
    <n v="74889.73"/>
    <n v="32989.800000000003"/>
    <n v="716.41"/>
    <n v="61966.91"/>
    <n v="22212.769999999997"/>
    <n v="29.660635710664195"/>
    <x v="1294"/>
    <n v="1.4216790414632887"/>
  </r>
  <r>
    <n v="4425"/>
    <x v="1"/>
    <x v="1293"/>
    <s v="Duckhorn Decoy Svgn Bl"/>
    <n v="9.43"/>
    <n v="14.99"/>
    <n v="750"/>
    <n v="5578"/>
    <n v="52600.54"/>
    <n v="4768"/>
    <n v="82049.56"/>
    <n v="36413.360000000001"/>
    <n v="531.56000000000006"/>
    <n v="144929.24"/>
    <n v="29449.019999999997"/>
    <n v="35.891746403027632"/>
    <x v="1295"/>
    <n v="1.55986155275212"/>
  </r>
  <r>
    <n v="9552"/>
    <x v="14"/>
    <x v="1294"/>
    <s v="West Cork Irish Whiskey"/>
    <n v="17.05"/>
    <n v="24.99"/>
    <n v="750"/>
    <n v="3085"/>
    <n v="52599.25"/>
    <n v="2698"/>
    <n v="59329.02"/>
    <n v="48202.079999999994"/>
    <n v="2127.77"/>
    <n v="55551.82"/>
    <n v="6729.7699999999968"/>
    <n v="11.343133596341213"/>
    <x v="1296"/>
    <n v="1.1279442197369733"/>
  </r>
  <r>
    <n v="2561"/>
    <x v="23"/>
    <x v="1295"/>
    <s v="The Macallan 12 Yr Old"/>
    <n v="25.36"/>
    <n v="34.99"/>
    <n v="375"/>
    <n v="2072"/>
    <n v="52545.919999999998"/>
    <n v="1831"/>
    <n v="64066.69"/>
    <n v="46221.79"/>
    <n v="717.62"/>
    <n v="9654.5"/>
    <n v="11520.770000000004"/>
    <n v="17.98246483469023"/>
    <x v="1297"/>
    <n v="1.2192514661461824"/>
  </r>
  <r>
    <n v="12546"/>
    <x v="5"/>
    <x v="1296"/>
    <s v="Old Overholt"/>
    <n v="10.14"/>
    <n v="15.99"/>
    <n v="750"/>
    <n v="5180"/>
    <n v="52525.200000000004"/>
    <n v="4743"/>
    <n v="73156.569999999992"/>
    <n v="42541.43"/>
    <n v="3736.53"/>
    <n v="123880.97"/>
    <n v="20631.369999999988"/>
    <n v="28.201663910705477"/>
    <x v="1298"/>
    <n v="1.392789937020706"/>
  </r>
  <r>
    <n v="17035"/>
    <x v="2"/>
    <x v="1297"/>
    <s v="Jameson Gold Rsv"/>
    <n v="69.22"/>
    <n v="89.99"/>
    <n v="750"/>
    <n v="757"/>
    <n v="52399.54"/>
    <n v="717"/>
    <n v="67632.83"/>
    <n v="56624"/>
    <n v="565.66"/>
    <n v="123780.22"/>
    <n v="15233.29"/>
    <n v="22.523514098108862"/>
    <x v="1299"/>
    <n v="1.2907141932925366"/>
  </r>
  <r>
    <n v="1273"/>
    <x v="37"/>
    <x v="1298"/>
    <s v="Tom Cat Barrel Aged Gin"/>
    <n v="33.81"/>
    <n v="46.99"/>
    <n v="750"/>
    <n v="1548"/>
    <n v="52337.880000000005"/>
    <n v="1252"/>
    <n v="56959.48"/>
    <n v="43649.41"/>
    <n v="986.83"/>
    <n v="1319.77"/>
    <n v="4621.5999999999985"/>
    <n v="8.1138381179041641"/>
    <x v="1300"/>
    <n v="1.0883031563372456"/>
  </r>
  <r>
    <n v="3252"/>
    <x v="19"/>
    <x v="1299"/>
    <s v="W Hill Cab Svgn Napa"/>
    <n v="23.17"/>
    <n v="34.99"/>
    <n v="750"/>
    <n v="2257"/>
    <n v="52294.69"/>
    <n v="2142"/>
    <n v="74948.58"/>
    <n v="49335.9"/>
    <n v="237.28"/>
    <n v="61966.91"/>
    <n v="22653.89"/>
    <n v="30.225909550254322"/>
    <x v="1301"/>
    <n v="1.4331967547756761"/>
  </r>
  <r>
    <n v="12546"/>
    <x v="5"/>
    <x v="1300"/>
    <s v="Makers Mark Cask Strength"/>
    <n v="44.44"/>
    <n v="59.99"/>
    <n v="750"/>
    <n v="1176"/>
    <n v="52261.440000000002"/>
    <n v="910"/>
    <n v="55872.9"/>
    <n v="37029.97"/>
    <n v="717.39"/>
    <n v="123880.97"/>
    <n v="3611.4599999999991"/>
    <n v="6.4637060184812301"/>
    <x v="1302"/>
    <n v="1.0691037215966495"/>
  </r>
  <r>
    <n v="1485"/>
    <x v="24"/>
    <x v="1301"/>
    <s v="Gozio Amaretto"/>
    <n v="13.23"/>
    <n v="18.989999999999998"/>
    <n v="750"/>
    <n v="3947"/>
    <n v="52218.81"/>
    <n v="4407"/>
    <n v="80290.929999999993"/>
    <n v="58818.77"/>
    <n v="3473.9900000000002"/>
    <n v="8497.59"/>
    <n v="28072.119999999995"/>
    <n v="34.963002670413708"/>
    <x v="1303"/>
    <n v="1.5375863601640865"/>
  </r>
  <r>
    <n v="3664"/>
    <x v="20"/>
    <x v="1302"/>
    <s v="Reyka Vodka"/>
    <n v="15.5"/>
    <n v="19.989999999999998"/>
    <n v="750"/>
    <n v="3368"/>
    <n v="52204"/>
    <n v="3916"/>
    <n v="81445.84"/>
    <n v="64273.179999999993"/>
    <n v="3087.67"/>
    <n v="30234.420000000002"/>
    <n v="29241.839999999997"/>
    <n v="35.903417534891894"/>
    <x v="1304"/>
    <n v="1.5601455827139683"/>
  </r>
  <r>
    <n v="3252"/>
    <x v="19"/>
    <x v="1303"/>
    <s v="J Vineyards Pnt Gris"/>
    <n v="9.73"/>
    <n v="19.989999999999998"/>
    <n v="750"/>
    <n v="5362"/>
    <n v="52172.26"/>
    <n v="5265"/>
    <n v="70290.350000000006"/>
    <n v="32949.51"/>
    <n v="586.67000000000007"/>
    <n v="61966.91"/>
    <n v="18118.090000000004"/>
    <n v="25.776070257154792"/>
    <x v="1305"/>
    <n v="1.3472743944770651"/>
  </r>
  <r>
    <n v="1392"/>
    <x v="13"/>
    <x v="1304"/>
    <s v="Ravenswood Vntrs Blnd Merlot"/>
    <n v="5.47"/>
    <n v="7.99"/>
    <n v="750"/>
    <n v="9532"/>
    <n v="52140.04"/>
    <n v="9333"/>
    <n v="71148.67"/>
    <n v="32889.300000000003"/>
    <n v="1040.9000000000001"/>
    <n v="79528.990000000005"/>
    <n v="19008.629999999997"/>
    <n v="26.71677488841323"/>
    <x v="1306"/>
    <n v="1.3645687651946565"/>
  </r>
  <r>
    <n v="5992"/>
    <x v="52"/>
    <x v="1305"/>
    <s v="Tarantula Azul Tequila"/>
    <n v="10.76"/>
    <n v="13.99"/>
    <n v="750"/>
    <n v="4845"/>
    <n v="52132.200000000004"/>
    <n v="4749"/>
    <n v="66438.509999999995"/>
    <n v="47803.83"/>
    <n v="3742.52"/>
    <n v="1567.85"/>
    <n v="14306.30999999999"/>
    <n v="21.533159006726656"/>
    <x v="1307"/>
    <n v="1.2744236767295452"/>
  </r>
  <r>
    <n v="3960"/>
    <x v="3"/>
    <x v="1306"/>
    <s v="Johnnie Walker Black Tin"/>
    <n v="25.36"/>
    <n v="34.99"/>
    <n v="750"/>
    <n v="2054"/>
    <n v="52089.440000000002"/>
    <n v="1950"/>
    <n v="72877.5"/>
    <n v="45550.83"/>
    <n v="1536.66"/>
    <n v="257032.07"/>
    <n v="20788.059999999998"/>
    <n v="28.524661246612464"/>
    <x v="1308"/>
    <n v="1.3990839602038339"/>
  </r>
  <r>
    <n v="17035"/>
    <x v="2"/>
    <x v="1307"/>
    <s v="Absolut Mandrin"/>
    <n v="12.77"/>
    <n v="16.989999999999998"/>
    <n v="750"/>
    <n v="4076"/>
    <n v="52050.520000000004"/>
    <n v="4460"/>
    <n v="78169.399999999994"/>
    <n v="59251.199999999997"/>
    <n v="3516.86"/>
    <n v="123780.22"/>
    <n v="26118.87999999999"/>
    <n v="33.413177023234148"/>
    <x v="1309"/>
    <n v="1.5017986371701952"/>
  </r>
  <r>
    <n v="7245"/>
    <x v="9"/>
    <x v="1308"/>
    <s v="Jose Cuervo Lime Margarita"/>
    <n v="7.14"/>
    <n v="9.99"/>
    <n v="200"/>
    <n v="7288"/>
    <n v="52036.320000000007"/>
    <n v="7278"/>
    <n v="72707.22"/>
    <n v="47902.05"/>
    <n v="1528.3799999999999"/>
    <n v="38994.78"/>
    <n v="20670.899999999994"/>
    <n v="28.430326451760902"/>
    <x v="1310"/>
    <n v="1.3972398509348853"/>
  </r>
  <r>
    <n v="480"/>
    <x v="4"/>
    <x v="1309"/>
    <s v="Dewars Special Reserve 12 Yr"/>
    <n v="9.77"/>
    <n v="16.989999999999998"/>
    <n v="375"/>
    <n v="5326"/>
    <n v="52035.02"/>
    <n v="4850"/>
    <n v="66365.5"/>
    <n v="47049.96"/>
    <n v="1901.2"/>
    <n v="89286.27"/>
    <n v="14330.480000000003"/>
    <n v="21.593267586321211"/>
    <x v="1311"/>
    <n v="1.2754006820791075"/>
  </r>
  <r>
    <n v="4425"/>
    <x v="1"/>
    <x v="1310"/>
    <s v="Terlatto &amp; Chapoutier Shiraz"/>
    <n v="13.79"/>
    <n v="19.989999999999998"/>
    <n v="750"/>
    <n v="3773"/>
    <n v="52029.67"/>
    <n v="3045"/>
    <n v="60869.549999999996"/>
    <n v="24087.949999999997"/>
    <n v="340.16"/>
    <n v="144929.24"/>
    <n v="8839.8799999999974"/>
    <n v="14.522663630665905"/>
    <x v="1312"/>
    <n v="1.1699007508600381"/>
  </r>
  <r>
    <n v="12546"/>
    <x v="5"/>
    <x v="1311"/>
    <s v="Red Stag by Jim Beam"/>
    <n v="9.99"/>
    <n v="16.989999999999998"/>
    <n v="750"/>
    <n v="5207"/>
    <n v="52017.93"/>
    <n v="5953"/>
    <n v="90718.47"/>
    <n v="70366.86"/>
    <n v="4693.62"/>
    <n v="123880.97"/>
    <n v="38700.54"/>
    <n v="42.660044861867711"/>
    <x v="1313"/>
    <n v="1.7439846222254518"/>
  </r>
  <r>
    <n v="9165"/>
    <x v="7"/>
    <x v="1312"/>
    <s v="Masi Campofiorin"/>
    <n v="10.52"/>
    <n v="17.989999999999998"/>
    <n v="750"/>
    <n v="4939"/>
    <n v="51958.28"/>
    <n v="4766"/>
    <n v="75564.459999999992"/>
    <n v="36050.74"/>
    <n v="531.08000000000004"/>
    <n v="68054.7"/>
    <n v="23606.179999999993"/>
    <n v="31.23979182806308"/>
    <x v="1314"/>
    <n v="1.4543295120623698"/>
  </r>
  <r>
    <n v="516"/>
    <x v="40"/>
    <x v="1313"/>
    <s v="Cantine Maschio Prosecco Brt"/>
    <n v="7.53"/>
    <n v="10.99"/>
    <n v="750"/>
    <n v="6891"/>
    <n v="51889.229999999996"/>
    <n v="6810"/>
    <n v="75899.899999999994"/>
    <n v="30391.75"/>
    <n v="760.48"/>
    <n v="8510.41"/>
    <n v="24010.67"/>
    <n v="31.634653010083021"/>
    <x v="1315"/>
    <n v="1.4627293563616188"/>
  </r>
  <r>
    <n v="11567"/>
    <x v="11"/>
    <x v="1314"/>
    <s v="Wild Turkey American Honey"/>
    <n v="22.21"/>
    <n v="29.99"/>
    <n v="1750"/>
    <n v="2336"/>
    <n v="51882.559999999998"/>
    <n v="2531"/>
    <n v="92830.69"/>
    <n v="68014.460000000006"/>
    <n v="4653.0200000000004"/>
    <n v="20964.810000000001"/>
    <n v="40948.130000000005"/>
    <n v="44.110552232241304"/>
    <x v="1316"/>
    <n v="1.7892465213744273"/>
  </r>
  <r>
    <n v="2000"/>
    <x v="25"/>
    <x v="1315"/>
    <s v="Zardetto Prosecco Conegliano"/>
    <n v="8.27"/>
    <n v="12.99"/>
    <n v="750"/>
    <n v="6269"/>
    <n v="51844.63"/>
    <n v="6027"/>
    <n v="79471.73"/>
    <n v="39857.29"/>
    <n v="670.76"/>
    <n v="19016.59"/>
    <n v="27627.1"/>
    <n v="34.763430970988047"/>
    <x v="1317"/>
    <n v="1.5328825762668188"/>
  </r>
  <r>
    <n v="9552"/>
    <x v="14"/>
    <x v="1316"/>
    <s v="Tilia Malbec Mendoza"/>
    <n v="6.89"/>
    <n v="9.99"/>
    <n v="750"/>
    <n v="7519"/>
    <n v="51805.91"/>
    <n v="8724"/>
    <n v="88866.76"/>
    <n v="44140.74"/>
    <n v="971.6"/>
    <n v="55551.82"/>
    <n v="37060.849999999991"/>
    <n v="41.703838420574797"/>
    <x v="1318"/>
    <n v="1.7153788052366996"/>
  </r>
  <r>
    <n v="3960"/>
    <x v="3"/>
    <x v="1317"/>
    <s v="Capt Morgan Black Spiced Rum"/>
    <n v="23.73"/>
    <n v="32.99"/>
    <n v="1750"/>
    <n v="2180"/>
    <n v="51731.4"/>
    <n v="2324"/>
    <n v="76668.760000000009"/>
    <n v="62812.960000000006"/>
    <n v="4273.41"/>
    <n v="257032.07"/>
    <n v="24937.360000000008"/>
    <n v="32.526103200312626"/>
    <x v="1319"/>
    <n v="1.4820546128656871"/>
  </r>
  <r>
    <n v="1587"/>
    <x v="41"/>
    <x v="1318"/>
    <s v="Marques de Caceres RSV Red"/>
    <n v="10.27"/>
    <n v="16.989999999999998"/>
    <n v="750"/>
    <n v="5030"/>
    <n v="51658.1"/>
    <n v="4515"/>
    <n v="77100.849999999991"/>
    <n v="41265.919999999998"/>
    <n v="502.16"/>
    <n v="6070.09"/>
    <n v="25442.749999999993"/>
    <n v="32.999311940140728"/>
    <x v="1320"/>
    <n v="1.4925219859034691"/>
  </r>
  <r>
    <n v="7153"/>
    <x v="35"/>
    <x v="1319"/>
    <s v="Honig Cab Svgn Napa"/>
    <n v="24.82"/>
    <n v="36.99"/>
    <n v="750"/>
    <n v="2081"/>
    <n v="51650.42"/>
    <n v="2242"/>
    <n v="83399.58"/>
    <n v="45041.920000000006"/>
    <n v="249.27"/>
    <n v="15884.82"/>
    <n v="31749.160000000003"/>
    <n v="38.068728883286944"/>
    <x v="1321"/>
    <n v="1.6146931622240439"/>
  </r>
  <r>
    <n v="480"/>
    <x v="4"/>
    <x v="1320"/>
    <s v="M &amp; R Extra Dry Vermouth"/>
    <n v="3.53"/>
    <n v="5.29"/>
    <n v="375"/>
    <n v="14627"/>
    <n v="51633.31"/>
    <n v="14621"/>
    <n v="77345.09"/>
    <n v="48064.94"/>
    <n v="838.99"/>
    <n v="89286.27"/>
    <n v="25711.78"/>
    <n v="33.242937593065051"/>
    <x v="1322"/>
    <n v="1.4979688499536443"/>
  </r>
  <r>
    <n v="6359"/>
    <x v="46"/>
    <x v="1321"/>
    <s v="Ole Smoky White Lightnin'"/>
    <n v="14.17"/>
    <n v="19.989999999999998"/>
    <n v="750"/>
    <n v="3638"/>
    <n v="51550.46"/>
    <n v="3735"/>
    <n v="70589.649999999994"/>
    <n v="55131.799999999996"/>
    <n v="2944.94"/>
    <n v="1922"/>
    <n v="19039.189999999995"/>
    <n v="26.971645276609241"/>
    <x v="1323"/>
    <n v="1.3693311369093504"/>
  </r>
  <r>
    <n v="480"/>
    <x v="4"/>
    <x v="1322"/>
    <s v="Bacardi Pineapple Fusion"/>
    <n v="15.87"/>
    <n v="19.989999999999998"/>
    <n v="1750"/>
    <n v="3247"/>
    <n v="51529.89"/>
    <n v="3246"/>
    <n v="70123.539999999994"/>
    <n v="55226.52"/>
    <n v="5967.96"/>
    <n v="89286.27"/>
    <n v="18593.649999999994"/>
    <n v="26.515560965689978"/>
    <x v="1324"/>
    <n v="1.3608323246954339"/>
  </r>
  <r>
    <n v="2242"/>
    <x v="42"/>
    <x v="1323"/>
    <s v="Bota Box RedVolution"/>
    <n v="10.96"/>
    <n v="17.989999999999998"/>
    <n v="3000"/>
    <n v="4700"/>
    <n v="51512.000000000007"/>
    <n v="4558"/>
    <n v="84026.42"/>
    <n v="62422.209999999992"/>
    <n v="2051.1"/>
    <n v="7982.65"/>
    <n v="32514.419999999991"/>
    <n v="38.695472209812095"/>
    <x v="1325"/>
    <n v="1.6312008852306257"/>
  </r>
  <r>
    <n v="8673"/>
    <x v="26"/>
    <x v="1324"/>
    <s v="Columbia Crest Grand Chard"/>
    <n v="6.16"/>
    <n v="8.99"/>
    <n v="750"/>
    <n v="8360"/>
    <n v="51497.599999999999"/>
    <n v="10411"/>
    <n v="99272.13"/>
    <n v="34454.31"/>
    <n v="1163.7"/>
    <n v="15919.7"/>
    <n v="47774.530000000006"/>
    <n v="48.124816098939355"/>
    <x v="1326"/>
    <n v="1.9277040095072393"/>
  </r>
  <r>
    <n v="9552"/>
    <x v="14"/>
    <x v="1325"/>
    <s v="Parducci 13 True Grit Cab Sv"/>
    <n v="9.4499999999999993"/>
    <n v="13.99"/>
    <n v="750"/>
    <n v="5442"/>
    <n v="51426.9"/>
    <n v="5442"/>
    <n v="76133.58"/>
    <n v="24048.81"/>
    <n v="609.53"/>
    <n v="55551.82"/>
    <n v="24706.68"/>
    <n v="32.451751250893494"/>
    <x v="161"/>
    <n v="1.4804232804232804"/>
  </r>
  <r>
    <n v="3960"/>
    <x v="3"/>
    <x v="1326"/>
    <s v="Smirnoff Blue 100 Proof"/>
    <n v="12.02"/>
    <n v="15.99"/>
    <n v="750"/>
    <n v="4278"/>
    <n v="51421.560000000005"/>
    <n v="4653"/>
    <n v="74401.47"/>
    <n v="56668.56"/>
    <n v="3668.46"/>
    <n v="257032.07"/>
    <n v="22979.909999999996"/>
    <n v="30.886365551648371"/>
    <x v="1327"/>
    <n v="1.4468925096788194"/>
  </r>
  <r>
    <n v="17035"/>
    <x v="2"/>
    <x v="1327"/>
    <s v="Malibu Tropical Banana Rum"/>
    <n v="9.44"/>
    <n v="11.99"/>
    <n v="750"/>
    <n v="5441"/>
    <n v="51363.040000000001"/>
    <n v="4798"/>
    <n v="62351.020000000004"/>
    <n v="42077.68"/>
    <n v="3780.9500000000003"/>
    <n v="123780.22"/>
    <n v="10987.980000000003"/>
    <n v="17.622775056446553"/>
    <x v="1328"/>
    <n v="1.2139277581700771"/>
  </r>
  <r>
    <n v="516"/>
    <x v="40"/>
    <x v="1328"/>
    <s v="C Y Toro Front Cab/Merlot"/>
    <n v="4.54"/>
    <n v="7.99"/>
    <n v="1500"/>
    <n v="11276"/>
    <n v="51193.04"/>
    <n v="10071"/>
    <n v="92977.79"/>
    <n v="44818.48"/>
    <n v="2255.65"/>
    <n v="8510.41"/>
    <n v="41784.749999999993"/>
    <n v="44.940571291272889"/>
    <x v="1329"/>
    <n v="1.8162193532558331"/>
  </r>
  <r>
    <n v="8352"/>
    <x v="31"/>
    <x v="1329"/>
    <s v="St Brendans Irish Cream"/>
    <n v="7.85"/>
    <n v="11.99"/>
    <n v="750"/>
    <n v="6511"/>
    <n v="51111.35"/>
    <n v="6250"/>
    <n v="75099.5"/>
    <n v="53350.16"/>
    <n v="4926.63"/>
    <n v="10261.6"/>
    <n v="23988.15"/>
    <n v="31.94182384702961"/>
    <x v="1330"/>
    <n v="1.4693311759521124"/>
  </r>
  <r>
    <n v="8004"/>
    <x v="12"/>
    <x v="1330"/>
    <s v="Margaritaville Gold Tequila"/>
    <n v="14.59"/>
    <n v="22.99"/>
    <n v="1750"/>
    <n v="3492"/>
    <n v="50948.280000000006"/>
    <n v="3471"/>
    <n v="72632.289999999994"/>
    <n v="57320.7"/>
    <n v="6381.4400000000005"/>
    <n v="50293.62"/>
    <n v="21684.009999999987"/>
    <n v="29.854504105543128"/>
    <x v="1331"/>
    <n v="1.4256082835377364"/>
  </r>
  <r>
    <n v="4425"/>
    <x v="1"/>
    <x v="1331"/>
    <s v="Petrone Limoncello"/>
    <n v="14.72"/>
    <n v="18.989999999999998"/>
    <n v="750"/>
    <n v="3460"/>
    <n v="50931.199999999997"/>
    <n v="3418"/>
    <n v="68301.819999999992"/>
    <n v="53817.069999999992"/>
    <n v="2694.85"/>
    <n v="144929.24"/>
    <n v="17370.619999999995"/>
    <n v="25.43214807453154"/>
    <x v="1332"/>
    <n v="1.3410604894445839"/>
  </r>
  <r>
    <n v="12546"/>
    <x v="5"/>
    <x v="1332"/>
    <s v="Red Stag by Jim Beam"/>
    <n v="0.93"/>
    <n v="1.29"/>
    <n v="50"/>
    <n v="54506"/>
    <n v="50690.58"/>
    <n v="54187"/>
    <n v="69901.23"/>
    <n v="13650.78"/>
    <n v="2834.95"/>
    <n v="123880.97"/>
    <n v="19210.649999999994"/>
    <n v="27.482563611541593"/>
    <x v="1333"/>
    <n v="1.3789786978172274"/>
  </r>
  <r>
    <n v="17035"/>
    <x v="2"/>
    <x v="1333"/>
    <s v="The Glenlivet Nadurra 16 Yr"/>
    <n v="46.71"/>
    <n v="63.99"/>
    <n v="750"/>
    <n v="1085"/>
    <n v="50680.35"/>
    <n v="1162"/>
    <n v="81684.37999999999"/>
    <n v="69598.11"/>
    <n v="916.69"/>
    <n v="123780.22"/>
    <n v="31004.029999999992"/>
    <n v="37.955885813175044"/>
    <x v="1334"/>
    <n v="1.6117564302535399"/>
  </r>
  <r>
    <n v="660"/>
    <x v="15"/>
    <x v="1334"/>
    <s v="Mr Boston Blackberry Brandy"/>
    <n v="4.54"/>
    <n v="6.99"/>
    <n v="750"/>
    <n v="11159"/>
    <n v="50661.86"/>
    <n v="11081"/>
    <n v="69280.19"/>
    <n v="44640.97"/>
    <n v="8731.26"/>
    <n v="17932.330000000002"/>
    <n v="18618.330000000002"/>
    <n v="26.873959208252749"/>
    <x v="1335"/>
    <n v="1.3675019037990315"/>
  </r>
  <r>
    <n v="10754"/>
    <x v="30"/>
    <x v="1335"/>
    <s v="Charles Smith Kung Fu Girl R"/>
    <n v="6.5"/>
    <n v="11.99"/>
    <n v="750"/>
    <n v="7791"/>
    <n v="50641.5"/>
    <n v="7541"/>
    <n v="86163.09"/>
    <n v="40685.17"/>
    <n v="840.57"/>
    <n v="28720.52"/>
    <n v="35521.589999999997"/>
    <n v="41.225993636022103"/>
    <x v="1336"/>
    <n v="1.7014324220254138"/>
  </r>
  <r>
    <n v="1392"/>
    <x v="13"/>
    <x v="1336"/>
    <s v="R M Woodbridge Rsl"/>
    <n v="5.84"/>
    <n v="8.99"/>
    <n v="1500"/>
    <n v="8670"/>
    <n v="50632.799999999996"/>
    <n v="8362"/>
    <n v="84854.38"/>
    <n v="45530.86"/>
    <n v="1868.8500000000001"/>
    <n v="79528.990000000005"/>
    <n v="34221.580000000009"/>
    <n v="40.32977437346193"/>
    <x v="1337"/>
    <n v="1.6758776919309224"/>
  </r>
  <r>
    <n v="9815"/>
    <x v="29"/>
    <x v="1337"/>
    <s v="Fish Eye Pnt Grigio"/>
    <n v="3.22"/>
    <n v="4.99"/>
    <n v="750"/>
    <n v="15720"/>
    <n v="50618.400000000001"/>
    <n v="15667"/>
    <n v="84071.33"/>
    <n v="36680.22"/>
    <n v="1747.38"/>
    <n v="27100.41"/>
    <n v="33452.93"/>
    <n v="39.79112736767695"/>
    <x v="1338"/>
    <n v="1.6608847770771102"/>
  </r>
  <r>
    <n v="9165"/>
    <x v="7"/>
    <x v="1338"/>
    <s v="Frescobaldi Sangiovese Remo"/>
    <n v="4.5999999999999996"/>
    <n v="10.99"/>
    <n v="750"/>
    <n v="11000"/>
    <n v="50600"/>
    <n v="11171"/>
    <n v="79406.289999999994"/>
    <n v="22294.04"/>
    <n v="1251.8500000000001"/>
    <n v="68054.7"/>
    <n v="28806.289999999994"/>
    <n v="36.277088376752012"/>
    <x v="1339"/>
    <n v="1.5692942687747033"/>
  </r>
  <r>
    <n v="3252"/>
    <x v="19"/>
    <x v="1339"/>
    <s v="Peter Vella Wh Znfdl Cal"/>
    <n v="9.99"/>
    <n v="14.99"/>
    <n v="5000"/>
    <n v="5063"/>
    <n v="50579.37"/>
    <n v="5013"/>
    <n v="75144.87"/>
    <n v="48102.91"/>
    <n v="3759.75"/>
    <n v="61966.91"/>
    <n v="24565.499999999993"/>
    <n v="32.690854345745748"/>
    <x v="1340"/>
    <n v="1.4856822060061246"/>
  </r>
  <r>
    <n v="5270"/>
    <x v="57"/>
    <x v="1340"/>
    <s v="Tooters Ala-Bama Slama 15 Pk"/>
    <n v="6.92"/>
    <n v="9.99"/>
    <n v="375"/>
    <n v="7300"/>
    <n v="50516"/>
    <n v="6824"/>
    <n v="62041.760000000002"/>
    <n v="29409.670000000002"/>
    <n v="2681.25"/>
    <n v="1034.42"/>
    <n v="11525.760000000002"/>
    <n v="18.57742269078118"/>
    <x v="1341"/>
    <n v="1.2281605827856521"/>
  </r>
  <r>
    <n v="17035"/>
    <x v="2"/>
    <x v="1341"/>
    <s v="Lillet White French Aperiti"/>
    <n v="10.38"/>
    <n v="17.989999999999998"/>
    <n v="750"/>
    <n v="4853"/>
    <n v="50374.14"/>
    <n v="4821"/>
    <n v="86729.79"/>
    <n v="55103.369999999995"/>
    <n v="534.79"/>
    <n v="123780.22"/>
    <n v="36355.649999999994"/>
    <n v="41.918295893487112"/>
    <x v="1342"/>
    <n v="1.7217125691872852"/>
  </r>
  <r>
    <n v="3252"/>
    <x v="19"/>
    <x v="1342"/>
    <s v="Allegrini Palazzo Della Tor"/>
    <n v="13.6"/>
    <n v="19.989999999999998"/>
    <n v="750"/>
    <n v="3702"/>
    <n v="50347.199999999997"/>
    <n v="3379"/>
    <n v="67061.209999999992"/>
    <n v="34456.649999999994"/>
    <n v="376.2"/>
    <n v="61966.91"/>
    <n v="16714.009999999995"/>
    <n v="24.923513906176158"/>
    <x v="1343"/>
    <n v="1.3319749658372262"/>
  </r>
  <r>
    <n v="653"/>
    <x v="38"/>
    <x v="1343"/>
    <s v="Bib &amp; Tucker Bourbon"/>
    <n v="43.74"/>
    <n v="59.99"/>
    <n v="750"/>
    <n v="1151"/>
    <n v="50344.74"/>
    <n v="1005"/>
    <n v="56269.950000000004"/>
    <n v="42160.47"/>
    <n v="792.23"/>
    <n v="8014.9800000000005"/>
    <n v="5925.2100000000064"/>
    <n v="10.529972036584368"/>
    <x v="1344"/>
    <n v="1.1176927321503698"/>
  </r>
  <r>
    <n v="4425"/>
    <x v="1"/>
    <x v="1344"/>
    <s v="Cold River Gin"/>
    <n v="19.829999999999998"/>
    <n v="24.99"/>
    <n v="750"/>
    <n v="2534"/>
    <n v="50249.22"/>
    <n v="2492"/>
    <n v="70184.08"/>
    <n v="54607.63"/>
    <n v="1964.98"/>
    <n v="144929.24"/>
    <n v="19934.86"/>
    <n v="28.403677871106954"/>
    <x v="1345"/>
    <n v="1.3967197898793255"/>
  </r>
  <r>
    <n v="9819"/>
    <x v="32"/>
    <x v="1345"/>
    <s v="Beringer Fndrs Est Cab Svgn"/>
    <n v="10.88"/>
    <n v="15.99"/>
    <n v="1500"/>
    <n v="4615"/>
    <n v="50211.199999999997"/>
    <n v="4519"/>
    <n v="82337.81"/>
    <n v="50220.659999999996"/>
    <n v="1008.0500000000001"/>
    <n v="14836.57"/>
    <n v="32126.61"/>
    <n v="39.018052581189615"/>
    <x v="1346"/>
    <n v="1.6398295599388184"/>
  </r>
  <r>
    <n v="8892"/>
    <x v="27"/>
    <x v="1346"/>
    <s v="Seaglass Rsl"/>
    <n v="6.07"/>
    <n v="8.99"/>
    <n v="750"/>
    <n v="8271"/>
    <n v="50204.97"/>
    <n v="8254"/>
    <n v="74203.460000000006"/>
    <n v="37128.700000000004"/>
    <n v="919.11"/>
    <n v="11595.97"/>
    <n v="23998.490000000005"/>
    <n v="32.341470330359265"/>
    <x v="1347"/>
    <n v="1.4780102448024568"/>
  </r>
  <r>
    <n v="480"/>
    <x v="4"/>
    <x v="1347"/>
    <s v="Bacardi Party Drinks Bahama"/>
    <n v="9.92"/>
    <n v="12.99"/>
    <n v="1750"/>
    <n v="5047"/>
    <n v="50066.240000000005"/>
    <n v="5047"/>
    <n v="72655.53"/>
    <n v="51046.89"/>
    <n v="9276.59"/>
    <n v="89286.27"/>
    <n v="22589.289999999994"/>
    <n v="31.090943800148445"/>
    <x v="161"/>
    <n v="1.4511880660500966"/>
  </r>
  <r>
    <n v="12546"/>
    <x v="5"/>
    <x v="1348"/>
    <s v="Leroux Blackberry Brandy"/>
    <n v="5.0999999999999996"/>
    <n v="6.99"/>
    <n v="750"/>
    <n v="9810"/>
    <n v="50031"/>
    <n v="9839"/>
    <n v="73185.61"/>
    <n v="45973.4"/>
    <n v="7751.51"/>
    <n v="123880.97"/>
    <n v="23154.61"/>
    <n v="31.638200460445709"/>
    <x v="1348"/>
    <n v="1.4628052607383422"/>
  </r>
  <r>
    <n v="3252"/>
    <x v="19"/>
    <x v="1349"/>
    <s v="Darkhorse Cab Svgn"/>
    <n v="5.33"/>
    <n v="7.99"/>
    <n v="750"/>
    <n v="9368"/>
    <n v="49931.44"/>
    <n v="9179"/>
    <n v="73340.210000000006"/>
    <n v="32511.31"/>
    <n v="1023.94"/>
    <n v="61966.91"/>
    <n v="23408.770000000004"/>
    <n v="31.918056956749925"/>
    <x v="1349"/>
    <n v="1.468818243575591"/>
  </r>
  <r>
    <n v="7153"/>
    <x v="35"/>
    <x v="1350"/>
    <s v="Phillipine de St-Cyrille CdP"/>
    <n v="16.55"/>
    <n v="24.99"/>
    <n v="750"/>
    <n v="3014"/>
    <n v="49881.7"/>
    <n v="2788"/>
    <n v="70569.119999999995"/>
    <n v="42448.229999999996"/>
    <n v="309.44"/>
    <n v="15884.82"/>
    <n v="20687.419999999998"/>
    <n v="29.315116866980912"/>
    <x v="1350"/>
    <n v="1.4147296503527345"/>
  </r>
  <r>
    <n v="480"/>
    <x v="4"/>
    <x v="1351"/>
    <s v="Bacardi Coco Rum"/>
    <n v="7.74"/>
    <n v="11.99"/>
    <n v="750"/>
    <n v="6438"/>
    <n v="49830.119999999995"/>
    <n v="6521"/>
    <n v="72356.789999999994"/>
    <n v="42292.85"/>
    <n v="5138.1900000000005"/>
    <n v="89286.27"/>
    <n v="22526.67"/>
    <n v="31.132765839943978"/>
    <x v="1351"/>
    <n v="1.4520693508263676"/>
  </r>
  <r>
    <n v="7153"/>
    <x v="35"/>
    <x v="1352"/>
    <s v="Dry Creek Fume Bl Sonoma"/>
    <n v="6.53"/>
    <n v="11.99"/>
    <n v="750"/>
    <n v="7630"/>
    <n v="49823.9"/>
    <n v="7243"/>
    <n v="78827.570000000007"/>
    <n v="40070.6"/>
    <n v="806.09"/>
    <n v="15884.82"/>
    <n v="29003.670000000006"/>
    <n v="36.793814651396715"/>
    <x v="1352"/>
    <n v="1.5821236394581717"/>
  </r>
  <r>
    <n v="480"/>
    <x v="4"/>
    <x v="1353"/>
    <s v="Cazadores Reposado Tequila"/>
    <n v="16.05"/>
    <n v="21.99"/>
    <n v="750"/>
    <n v="3104"/>
    <n v="49819.199999999997"/>
    <n v="3019"/>
    <n v="67818.81"/>
    <n v="46834.17"/>
    <n v="2379.54"/>
    <n v="89286.27"/>
    <n v="17999.61"/>
    <n v="26.540734052986188"/>
    <x v="1353"/>
    <n v="1.3612986559398785"/>
  </r>
  <r>
    <n v="9165"/>
    <x v="7"/>
    <x v="1354"/>
    <s v="Sogno di Sorrento Crema Lem"/>
    <n v="18.11"/>
    <n v="28.99"/>
    <n v="750"/>
    <n v="2747"/>
    <n v="49748.17"/>
    <n v="2638"/>
    <n v="74619.62"/>
    <n v="52829.399999999994"/>
    <n v="2079.2200000000003"/>
    <n v="68054.7"/>
    <n v="24871.449999999997"/>
    <n v="33.330979171429711"/>
    <x v="1354"/>
    <n v="1.499947033227554"/>
  </r>
  <r>
    <n v="9165"/>
    <x v="7"/>
    <x v="1355"/>
    <s v="Vermont Ice Maple Creme"/>
    <n v="17.260000000000002"/>
    <n v="23.99"/>
    <n v="750"/>
    <n v="2874"/>
    <n v="49605.24"/>
    <n v="2589"/>
    <n v="62893.109999999993"/>
    <n v="46126.03"/>
    <n v="2040.95"/>
    <n v="68054.7"/>
    <n v="13287.869999999995"/>
    <n v="21.127703813660982"/>
    <x v="1355"/>
    <n v="1.2678723054257977"/>
  </r>
  <r>
    <n v="12546"/>
    <x v="5"/>
    <x v="1356"/>
    <s v="Sauza Gold Tequila"/>
    <n v="0.77"/>
    <n v="0.99"/>
    <n v="50"/>
    <n v="64416"/>
    <n v="49600.32"/>
    <n v="63538"/>
    <n v="62902.62"/>
    <n v="11432.52"/>
    <n v="3327.52"/>
    <n v="123880.97"/>
    <n v="13302.300000000003"/>
    <n v="21.147449820055193"/>
    <x v="1356"/>
    <n v="1.2681898020012774"/>
  </r>
  <r>
    <n v="17035"/>
    <x v="2"/>
    <x v="1357"/>
    <s v="Malibu Light Bl Hawaiian RTD"/>
    <n v="12.22"/>
    <n v="16.989999999999998"/>
    <n v="1750"/>
    <n v="4056"/>
    <n v="49564.32"/>
    <n v="4027"/>
    <n v="73573.73"/>
    <n v="55167.869999999995"/>
    <n v="7402.97"/>
    <n v="123780.22"/>
    <n v="24009.409999999996"/>
    <n v="32.633128699605138"/>
    <x v="1357"/>
    <n v="1.4844091475480747"/>
  </r>
  <r>
    <n v="9625"/>
    <x v="54"/>
    <x v="1358"/>
    <s v="Lexington Bourbon"/>
    <n v="19.989999999999998"/>
    <n v="29.99"/>
    <n v="750"/>
    <n v="2475"/>
    <n v="49475.25"/>
    <n v="2472"/>
    <n v="61932.28"/>
    <n v="51293.53"/>
    <n v="1949.79"/>
    <n v="1933.19"/>
    <n v="12457.029999999999"/>
    <n v="20.1139534988862"/>
    <x v="1358"/>
    <n v="1.2517830632487961"/>
  </r>
  <r>
    <n v="3960"/>
    <x v="3"/>
    <x v="1359"/>
    <s v="Capt Morgan Jack O Blast"/>
    <n v="11.44"/>
    <n v="14.99"/>
    <n v="750"/>
    <n v="4318"/>
    <n v="49397.919999999998"/>
    <n v="4313"/>
    <n v="64651.87"/>
    <n v="18692.53"/>
    <n v="3395.77"/>
    <n v="257032.07"/>
    <n v="15253.950000000004"/>
    <n v="23.593981117638211"/>
    <x v="1359"/>
    <n v="1.3087974149518846"/>
  </r>
  <r>
    <n v="1392"/>
    <x v="13"/>
    <x v="1360"/>
    <s v="R Mondavi Merlot Pvt Sel"/>
    <n v="4.59"/>
    <n v="7.99"/>
    <n v="750"/>
    <n v="10761"/>
    <n v="49392.99"/>
    <n v="10248"/>
    <n v="85846.59"/>
    <n v="40722.01"/>
    <n v="1141.6000000000001"/>
    <n v="79528.990000000005"/>
    <n v="36453.599999999999"/>
    <n v="42.463655224977487"/>
    <x v="1360"/>
    <n v="1.7380318543177888"/>
  </r>
  <r>
    <n v="10754"/>
    <x v="30"/>
    <x v="1361"/>
    <s v="Hopler Gruner Veltliner"/>
    <n v="7.48"/>
    <n v="12.99"/>
    <n v="750"/>
    <n v="6585"/>
    <n v="49255.8"/>
    <n v="5734"/>
    <n v="71124.66"/>
    <n v="33288.370000000003"/>
    <n v="639.09"/>
    <n v="28720.52"/>
    <n v="21868.86"/>
    <n v="30.747226067583313"/>
    <x v="1361"/>
    <n v="1.4439854798825722"/>
  </r>
  <r>
    <n v="1128"/>
    <x v="0"/>
    <x v="1269"/>
    <s v="Southern Comfort"/>
    <n v="5.75"/>
    <n v="8.99"/>
    <n v="375"/>
    <n v="8555"/>
    <n v="49191.25"/>
    <n v="8679"/>
    <n v="72706.210000000006"/>
    <n v="42506.68"/>
    <n v="3406.38"/>
    <n v="68601.679999999993"/>
    <n v="23514.960000000006"/>
    <n v="32.342436773970206"/>
    <x v="1362"/>
    <n v="1.4780313572027546"/>
  </r>
  <r>
    <n v="9819"/>
    <x v="32"/>
    <x v="1362"/>
    <s v="Stags Leap Winery Cab Svgn"/>
    <n v="32.46"/>
    <n v="49.99"/>
    <n v="750"/>
    <n v="1512"/>
    <n v="49079.519999999997"/>
    <n v="1308"/>
    <n v="71526.92"/>
    <n v="45351.75"/>
    <n v="145.09"/>
    <n v="14836.57"/>
    <n v="22447.4"/>
    <n v="31.383149169571407"/>
    <x v="1363"/>
    <n v="1.4573679612188546"/>
  </r>
  <r>
    <n v="1392"/>
    <x v="13"/>
    <x v="1363"/>
    <s v="Wild Horse CC Pnt Nr"/>
    <n v="9.14"/>
    <n v="14.99"/>
    <n v="750"/>
    <n v="5365"/>
    <n v="49036.100000000006"/>
    <n v="6446"/>
    <n v="106295.54"/>
    <n v="54032.26"/>
    <n v="717.29"/>
    <n v="79528.990000000005"/>
    <n v="57259.439999999988"/>
    <n v="53.868149124601082"/>
    <x v="1364"/>
    <n v="2.1676997151078488"/>
  </r>
  <r>
    <n v="3252"/>
    <x v="19"/>
    <x v="1364"/>
    <s v="Carlo Rossi Chablis Calif"/>
    <n v="10.06"/>
    <n v="14.99"/>
    <n v="4000"/>
    <n v="4873"/>
    <n v="49022.380000000005"/>
    <n v="4892"/>
    <n v="73331.08"/>
    <n v="47997.98"/>
    <n v="2935.2"/>
    <n v="61966.91"/>
    <n v="24308.699999999997"/>
    <n v="33.149245858645472"/>
    <x v="1365"/>
    <n v="1.4958694375915653"/>
  </r>
  <r>
    <n v="17035"/>
    <x v="2"/>
    <x v="1365"/>
    <s v="Aberlour A'Bunadh Sngle Malt"/>
    <n v="39.049999999999997"/>
    <n v="49.99"/>
    <n v="750"/>
    <n v="1254"/>
    <n v="48968.700000000004"/>
    <n v="874"/>
    <n v="63976.259999999995"/>
    <n v="55222.479999999996"/>
    <n v="689.57"/>
    <n v="123780.22"/>
    <n v="15007.55999999999"/>
    <n v="23.458013957052181"/>
    <x v="1366"/>
    <n v="1.3064725018225927"/>
  </r>
  <r>
    <n v="1590"/>
    <x v="33"/>
    <x v="1366"/>
    <s v="Sterling Vintners Cltn Pnt N"/>
    <n v="6.5"/>
    <n v="9.9499999999999993"/>
    <n v="750"/>
    <n v="7529"/>
    <n v="48938.5"/>
    <n v="9955"/>
    <n v="109708.45"/>
    <n v="54299.18"/>
    <n v="1108.49"/>
    <n v="7259.75"/>
    <n v="60769.95"/>
    <n v="55.392223661896601"/>
    <x v="1367"/>
    <n v="2.2417615987412773"/>
  </r>
  <r>
    <n v="8892"/>
    <x v="27"/>
    <x v="1367"/>
    <s v="Sutter Home Clsc Wh Znfdl"/>
    <n v="4.13"/>
    <n v="5.99"/>
    <n v="187"/>
    <n v="11838"/>
    <n v="48890.94"/>
    <n v="11844"/>
    <n v="70945.56"/>
    <n v="35940"/>
    <n v="342.27"/>
    <n v="11595.97"/>
    <n v="22054.619999999995"/>
    <n v="31.086681111545239"/>
    <x v="1368"/>
    <n v="1.4510983016485262"/>
  </r>
  <r>
    <n v="516"/>
    <x v="40"/>
    <x v="1368"/>
    <s v="Riunite Lambrusco"/>
    <n v="6.24"/>
    <n v="8.99"/>
    <n v="1500"/>
    <n v="7826"/>
    <n v="48834.239999999998"/>
    <n v="7754"/>
    <n v="65995.460000000006"/>
    <n v="39132.19"/>
    <n v="1731.41"/>
    <n v="8510.41"/>
    <n v="17161.220000000008"/>
    <n v="26.003637219893623"/>
    <x v="1369"/>
    <n v="1.3514177757245738"/>
  </r>
  <r>
    <n v="10754"/>
    <x v="30"/>
    <x v="1369"/>
    <s v="Cava Mistinguett Brut"/>
    <n v="5.29"/>
    <n v="15.99"/>
    <n v="750"/>
    <n v="9224"/>
    <n v="48794.96"/>
    <n v="10814"/>
    <n v="86403.86"/>
    <n v="22523.81"/>
    <n v="1212.2"/>
    <n v="28720.52"/>
    <n v="37608.9"/>
    <n v="43.526874841008265"/>
    <x v="1370"/>
    <n v="1.7707537827677284"/>
  </r>
  <r>
    <n v="8112"/>
    <x v="10"/>
    <x v="1370"/>
    <s v="Hennessy VSOP Privilege VAP"/>
    <n v="37.29"/>
    <n v="46.99"/>
    <n v="750"/>
    <n v="1308"/>
    <n v="48775.32"/>
    <n v="1068"/>
    <n v="50185.32"/>
    <n v="19171.920000000002"/>
    <n v="841.12"/>
    <n v="48347.26"/>
    <n v="1410"/>
    <n v="2.8095865484169473"/>
    <x v="1371"/>
    <n v="1.0289080625201434"/>
  </r>
  <r>
    <n v="9552"/>
    <x v="14"/>
    <x v="1371"/>
    <s v="Freemark Abbey Cab Svgn Napa"/>
    <n v="27.02"/>
    <n v="39.99"/>
    <n v="750"/>
    <n v="1805"/>
    <n v="48771.1"/>
    <n v="1665"/>
    <n v="67475.350000000006"/>
    <n v="38642.47"/>
    <n v="184.97"/>
    <n v="55551.82"/>
    <n v="18704.250000000007"/>
    <n v="27.720122978243172"/>
    <x v="1372"/>
    <n v="1.3835109316788017"/>
  </r>
  <r>
    <n v="4380"/>
    <x v="53"/>
    <x v="1372"/>
    <s v="Irish Manor Irish Cream"/>
    <n v="6.61"/>
    <n v="9.99"/>
    <n v="750"/>
    <n v="7371"/>
    <n v="48722.31"/>
    <n v="7025"/>
    <n v="69375.75"/>
    <n v="48093.380000000005"/>
    <n v="5535.89"/>
    <n v="1675.39"/>
    <n v="20653.440000000002"/>
    <n v="29.770402482135331"/>
    <x v="1373"/>
    <n v="1.4239010835077401"/>
  </r>
  <r>
    <n v="4425"/>
    <x v="1"/>
    <x v="1373"/>
    <s v="Educated Guess Cab Svgn Napa"/>
    <n v="13.51"/>
    <n v="20.99"/>
    <n v="750"/>
    <n v="3606"/>
    <n v="48717.060000000005"/>
    <n v="3550"/>
    <n v="85683.5"/>
    <n v="46190.899999999994"/>
    <n v="394.79"/>
    <n v="144929.24"/>
    <n v="36966.439999999995"/>
    <n v="43.143008864016984"/>
    <x v="1374"/>
    <n v="1.7587986631377179"/>
  </r>
  <r>
    <n v="7153"/>
    <x v="35"/>
    <x v="1374"/>
    <s v="Conquista Malbec Mendoza"/>
    <n v="5.29"/>
    <n v="8.99"/>
    <n v="750"/>
    <n v="9209"/>
    <n v="48715.61"/>
    <n v="9149"/>
    <n v="73048.91"/>
    <n v="35698.950000000004"/>
    <n v="1019.4200000000001"/>
    <n v="15884.82"/>
    <n v="24333.300000000003"/>
    <n v="33.310969321787283"/>
    <x v="1375"/>
    <n v="1.4994969784838987"/>
  </r>
  <r>
    <n v="7153"/>
    <x v="35"/>
    <x v="1375"/>
    <s v="Smith &amp; Hook Lucia Cab Svgn"/>
    <n v="13.79"/>
    <n v="21.99"/>
    <n v="750"/>
    <n v="3532"/>
    <n v="48706.28"/>
    <n v="3365"/>
    <n v="73005.349999999991"/>
    <n v="40736.239999999998"/>
    <n v="373.88"/>
    <n v="15884.82"/>
    <n v="24299.069999999992"/>
    <n v="33.283957956505922"/>
    <x v="1376"/>
    <n v="1.4988898762130878"/>
  </r>
  <r>
    <n v="7153"/>
    <x v="35"/>
    <x v="1376"/>
    <s v="Glen Moray 12 Yr Scotch"/>
    <n v="23.48"/>
    <n v="30.99"/>
    <n v="750"/>
    <n v="2073"/>
    <n v="48674.04"/>
    <n v="2023"/>
    <n v="62073.77"/>
    <n v="50890.439999999995"/>
    <n v="1595.3300000000002"/>
    <n v="15884.82"/>
    <n v="13399.729999999996"/>
    <n v="21.58678295196183"/>
    <x v="1377"/>
    <n v="1.2752952086985176"/>
  </r>
  <r>
    <n v="3960"/>
    <x v="3"/>
    <x v="1377"/>
    <s v="Ketel One Vodka"/>
    <n v="2.2000000000000002"/>
    <n v="2.79"/>
    <n v="50"/>
    <n v="22113"/>
    <n v="48648.6"/>
    <n v="21498"/>
    <n v="59979.42"/>
    <n v="15163.65"/>
    <n v="1122.03"/>
    <n v="257032.07"/>
    <n v="11330.82"/>
    <n v="18.891179674628397"/>
    <x v="1378"/>
    <n v="1.232911532911533"/>
  </r>
  <r>
    <n v="10754"/>
    <x v="30"/>
    <x v="1378"/>
    <s v="OuterSpace Vodka"/>
    <n v="4.6399999999999997"/>
    <n v="5.99"/>
    <n v="50"/>
    <n v="10480"/>
    <n v="48627.199999999997"/>
    <n v="9710"/>
    <n v="58162.9"/>
    <n v="14513.77"/>
    <n v="506.26"/>
    <n v="28720.52"/>
    <n v="9535.7000000000044"/>
    <n v="16.394815251646673"/>
    <x v="1379"/>
    <n v="1.1960980685706766"/>
  </r>
  <r>
    <n v="6785"/>
    <x v="16"/>
    <x v="1379"/>
    <s v="Rocca Delle Macie Chianti C"/>
    <n v="7.79"/>
    <n v="12.99"/>
    <n v="750"/>
    <n v="6239"/>
    <n v="48601.810000000005"/>
    <n v="6276"/>
    <n v="78422.240000000005"/>
    <n v="45447.67"/>
    <n v="697.26"/>
    <n v="13605.41"/>
    <n v="29820.43"/>
    <n v="38.025475936418033"/>
    <x v="1380"/>
    <n v="1.6135662437263139"/>
  </r>
  <r>
    <n v="516"/>
    <x v="40"/>
    <x v="1380"/>
    <s v="Banfi Brunello Montalcino"/>
    <n v="40.4"/>
    <n v="59.99"/>
    <n v="750"/>
    <n v="1203"/>
    <n v="48601.200000000004"/>
    <n v="1887"/>
    <n v="111974.13"/>
    <n v="59779.41"/>
    <n v="209.78"/>
    <n v="8510.41"/>
    <n v="63372.93"/>
    <n v="56.596045890242685"/>
    <x v="1381"/>
    <n v="2.3039375570973557"/>
  </r>
  <r>
    <n v="12546"/>
    <x v="5"/>
    <x v="1381"/>
    <s v="Hornitos Reposado Tequila"/>
    <n v="8.4499999999999993"/>
    <n v="12.99"/>
    <n v="375"/>
    <n v="5750"/>
    <n v="48587.5"/>
    <n v="5572"/>
    <n v="66193.279999999999"/>
    <n v="53764.33"/>
    <n v="2181.4"/>
    <n v="123880.97"/>
    <n v="17605.78"/>
    <n v="26.597533767778238"/>
    <x v="1382"/>
    <n v="1.3623520452791356"/>
  </r>
  <r>
    <n v="6213"/>
    <x v="28"/>
    <x v="1382"/>
    <s v="Blue Chair Bay Coconut Rum"/>
    <n v="13.38"/>
    <n v="16.989999999999998"/>
    <n v="750"/>
    <n v="3631"/>
    <n v="48582.78"/>
    <n v="3554"/>
    <n v="61308.459999999992"/>
    <n v="42267.519999999997"/>
    <n v="2800.62"/>
    <n v="9621.58"/>
    <n v="12725.679999999993"/>
    <n v="20.756809092904952"/>
    <x v="1383"/>
    <n v="1.2619380776480884"/>
  </r>
  <r>
    <n v="5270"/>
    <x v="57"/>
    <x v="1383"/>
    <s v="Tooters Apple-tini 15 Pk"/>
    <n v="7.8"/>
    <n v="9.99"/>
    <n v="375"/>
    <n v="6224"/>
    <n v="48547.199999999997"/>
    <n v="5863"/>
    <n v="53213.37"/>
    <n v="27990.18"/>
    <n v="2302.61"/>
    <n v="1034.42"/>
    <n v="4666.1700000000055"/>
    <n v="8.7687925045904915"/>
    <x v="1384"/>
    <n v="1.0961161508799684"/>
  </r>
  <r>
    <n v="12546"/>
    <x v="5"/>
    <x v="1384"/>
    <s v="Skinnygirl Cosmopolitan"/>
    <n v="7.99"/>
    <n v="9.99"/>
    <n v="750"/>
    <n v="6067"/>
    <n v="48475.33"/>
    <n v="6095"/>
    <n v="66501.05"/>
    <n v="42564.23"/>
    <n v="4801.6900000000005"/>
    <n v="123880.97"/>
    <n v="18025.72"/>
    <n v="27.105917876484657"/>
    <x v="1385"/>
    <n v="1.3718534768097506"/>
  </r>
  <r>
    <n v="4425"/>
    <x v="1"/>
    <x v="1385"/>
    <s v="Bogle Petite Sirah"/>
    <n v="6.57"/>
    <n v="10.99"/>
    <n v="750"/>
    <n v="7376"/>
    <n v="48460.32"/>
    <n v="7384"/>
    <n v="82941.16"/>
    <n v="45477.73"/>
    <n v="820.73"/>
    <n v="144929.24"/>
    <n v="34480.840000000004"/>
    <n v="41.572652227193352"/>
    <x v="1386"/>
    <n v="1.7115272866543185"/>
  </r>
  <r>
    <n v="3252"/>
    <x v="19"/>
    <x v="1386"/>
    <s v="Barefoot Chard Cal"/>
    <n v="3.44"/>
    <n v="6.29"/>
    <n v="750"/>
    <n v="14081"/>
    <n v="48438.64"/>
    <n v="14227"/>
    <n v="83466.23"/>
    <n v="30052.05"/>
    <n v="1590.43"/>
    <n v="61966.91"/>
    <n v="35027.589999999997"/>
    <n v="41.966182011575221"/>
    <x v="1387"/>
    <n v="1.7231332258709162"/>
  </r>
  <r>
    <n v="12546"/>
    <x v="5"/>
    <x v="1387"/>
    <s v="Canadian Club"/>
    <n v="4.4000000000000004"/>
    <n v="6.99"/>
    <n v="375"/>
    <n v="10995"/>
    <n v="48378"/>
    <n v="11003"/>
    <n v="70083.97"/>
    <n v="49531.61"/>
    <n v="4314.4400000000005"/>
    <n v="123880.97"/>
    <n v="21705.97"/>
    <n v="30.97137619344338"/>
    <x v="1388"/>
    <n v="1.448674397453388"/>
  </r>
  <r>
    <n v="9552"/>
    <x v="14"/>
    <x v="1388"/>
    <s v="Allens Coffee Brandy"/>
    <n v="4.92"/>
    <n v="6.99"/>
    <n v="750"/>
    <n v="9830"/>
    <n v="48363.6"/>
    <n v="9834"/>
    <n v="69339.16"/>
    <n v="40627.870000000003"/>
    <n v="7746.55"/>
    <n v="55551.82"/>
    <n v="20975.560000000005"/>
    <n v="30.250669318751488"/>
    <x v="1389"/>
    <n v="1.4337055140642965"/>
  </r>
  <r>
    <n v="2561"/>
    <x v="23"/>
    <x v="1389"/>
    <s v="The Macallan 12 Yr Old"/>
    <n v="96.89"/>
    <n v="134.99"/>
    <n v="1750"/>
    <n v="499"/>
    <n v="48348.11"/>
    <n v="635"/>
    <n v="89686.650000000009"/>
    <n v="62402.570000000007"/>
    <n v="1167.3499999999999"/>
    <n v="9654.5"/>
    <n v="41338.540000000008"/>
    <n v="46.092188748269677"/>
    <x v="1390"/>
    <n v="1.855018738064425"/>
  </r>
  <r>
    <n v="3960"/>
    <x v="3"/>
    <x v="1390"/>
    <s v="Oban 18 Yr Single Malt"/>
    <n v="79.989999999999995"/>
    <n v="99.99"/>
    <n v="750"/>
    <n v="603"/>
    <n v="48233.97"/>
    <n v="554"/>
    <n v="56854.46"/>
    <n v="43165.799999999996"/>
    <n v="436.76"/>
    <n v="257032.07"/>
    <n v="8620.489999999998"/>
    <n v="15.162381280202114"/>
    <x v="1391"/>
    <n v="1.1787223817570893"/>
  </r>
  <r>
    <n v="10754"/>
    <x v="30"/>
    <x v="1391"/>
    <s v="Charles Smith Velvet Dev Mer"/>
    <n v="8.27"/>
    <n v="11.99"/>
    <n v="750"/>
    <n v="5827"/>
    <n v="48189.29"/>
    <n v="5550"/>
    <n v="65347.5"/>
    <n v="34670.04"/>
    <n v="617.61"/>
    <n v="28720.52"/>
    <n v="17158.21"/>
    <n v="26.256872871953785"/>
    <x v="1392"/>
    <n v="1.356058576501127"/>
  </r>
  <r>
    <n v="4425"/>
    <x v="1"/>
    <x v="1392"/>
    <s v="Far Niente Chard Napa"/>
    <n v="47.29"/>
    <n v="69.989999999999995"/>
    <n v="750"/>
    <n v="1019"/>
    <n v="48188.51"/>
    <n v="877"/>
    <n v="60369.229999999996"/>
    <n v="28861.809999999998"/>
    <n v="97.78"/>
    <n v="144929.24"/>
    <n v="12180.719999999994"/>
    <n v="20.177033896241504"/>
    <x v="1393"/>
    <n v="1.2527722894939062"/>
  </r>
  <r>
    <n v="8352"/>
    <x v="31"/>
    <x v="1393"/>
    <s v="Wolfschmidt Vodka 80 Proof"/>
    <n v="8.65"/>
    <n v="10.99"/>
    <n v="1750"/>
    <n v="5570"/>
    <n v="48180.5"/>
    <n v="6669"/>
    <n v="79360.31"/>
    <n v="49005.48"/>
    <n v="12257.01"/>
    <n v="10261.6"/>
    <n v="31179.809999999998"/>
    <n v="39.288921628456343"/>
    <x v="1394"/>
    <n v="1.6471458370087484"/>
  </r>
  <r>
    <n v="3960"/>
    <x v="3"/>
    <x v="1394"/>
    <s v="Cardhu Scotch"/>
    <n v="29.4"/>
    <n v="43.99"/>
    <n v="750"/>
    <n v="1637"/>
    <n v="48127.8"/>
    <n v="1607"/>
    <n v="66515.930000000008"/>
    <n v="54802.770000000004"/>
    <n v="1267.49"/>
    <n v="257032.07"/>
    <n v="18388.130000000005"/>
    <n v="27.644701051312069"/>
    <x v="1395"/>
    <n v="1.3820687835305168"/>
  </r>
  <r>
    <n v="3252"/>
    <x v="19"/>
    <x v="1395"/>
    <s v="Redwood Creek Cab Svgn Cal"/>
    <n v="6.5"/>
    <n v="9.99"/>
    <n v="1500"/>
    <n v="7389"/>
    <n v="48028.5"/>
    <n v="7990"/>
    <n v="80207.100000000006"/>
    <n v="42669.49"/>
    <n v="1786.71"/>
    <n v="61966.91"/>
    <n v="32178.600000000006"/>
    <n v="40.119390926738411"/>
    <x v="1396"/>
    <n v="1.6699896936194136"/>
  </r>
  <r>
    <n v="8004"/>
    <x v="12"/>
    <x v="1396"/>
    <s v="Chila Orchata Cinnamon Cream"/>
    <n v="10.68"/>
    <n v="13.99"/>
    <n v="750"/>
    <n v="4490"/>
    <n v="47953.2"/>
    <n v="4667"/>
    <n v="65291.33"/>
    <n v="44809.97"/>
    <n v="3677.88"/>
    <n v="50293.62"/>
    <n v="17338.130000000005"/>
    <n v="26.555026524961285"/>
    <x v="1397"/>
    <n v="1.3615635661436569"/>
  </r>
  <r>
    <n v="1128"/>
    <x v="0"/>
    <x v="1397"/>
    <s v="Korbel Organic Brut"/>
    <n v="8.66"/>
    <n v="12.99"/>
    <n v="750"/>
    <n v="5534"/>
    <n v="47924.44"/>
    <n v="5347"/>
    <n v="71140.53"/>
    <n v="34073.54"/>
    <n v="595.79"/>
    <n v="68601.679999999993"/>
    <n v="23216.089999999997"/>
    <n v="32.63412572270687"/>
    <x v="1398"/>
    <n v="1.4844311169833178"/>
  </r>
  <r>
    <n v="660"/>
    <x v="15"/>
    <x v="1398"/>
    <s v="Chi Chi's Skinny Margarita"/>
    <n v="5.96"/>
    <n v="8.99"/>
    <n v="1750"/>
    <n v="8034"/>
    <n v="47882.64"/>
    <n v="7880"/>
    <n v="66192.2"/>
    <n v="41005.270000000004"/>
    <n v="14479.88"/>
    <n v="17932.330000000002"/>
    <n v="18309.559999999998"/>
    <n v="27.661204794522614"/>
    <x v="1399"/>
    <n v="1.3823840957808509"/>
  </r>
  <r>
    <n v="9165"/>
    <x v="7"/>
    <x v="1399"/>
    <s v="Usquaebach Old Rare Whisky"/>
    <n v="72.989999999999995"/>
    <n v="109.99"/>
    <n v="750"/>
    <n v="656"/>
    <n v="47881.440000000002"/>
    <n v="556"/>
    <n v="55884.439999999995"/>
    <n v="45775.45"/>
    <n v="438.65000000000003"/>
    <n v="68054.7"/>
    <n v="8002.9999999999927"/>
    <n v="14.320623057151497"/>
    <x v="1400"/>
    <n v="1.1671420074250063"/>
  </r>
  <r>
    <n v="8112"/>
    <x v="10"/>
    <x v="1400"/>
    <s v="Glenmorangie Nectar D'Or"/>
    <n v="45.45"/>
    <n v="64.989999999999995"/>
    <n v="750"/>
    <n v="1052"/>
    <n v="47813.4"/>
    <n v="990"/>
    <n v="62668.1"/>
    <n v="51741.82"/>
    <n v="780.83"/>
    <n v="48347.26"/>
    <n v="14854.699999999997"/>
    <n v="23.703766350024967"/>
    <x v="1401"/>
    <n v="1.3106806878406472"/>
  </r>
  <r>
    <n v="3664"/>
    <x v="20"/>
    <x v="1401"/>
    <s v="Sailor Jerry Spiced Rum Trav"/>
    <n v="13.07"/>
    <n v="18.989999999999998"/>
    <n v="750"/>
    <n v="3656"/>
    <n v="47783.92"/>
    <n v="3501"/>
    <n v="60671.99"/>
    <n v="48526.06"/>
    <n v="2760.62"/>
    <n v="30234.420000000002"/>
    <n v="12888.07"/>
    <n v="21.24220748322249"/>
    <x v="1402"/>
    <n v="1.2697156281862183"/>
  </r>
  <r>
    <n v="3960"/>
    <x v="3"/>
    <x v="1402"/>
    <s v="Tanqueray Sterling Vodka"/>
    <n v="8.14"/>
    <n v="10.99"/>
    <n v="750"/>
    <n v="5868"/>
    <n v="47765.520000000004"/>
    <n v="6315"/>
    <n v="69401.850000000006"/>
    <n v="30991.8"/>
    <n v="4977.53"/>
    <n v="257032.07"/>
    <n v="21636.33"/>
    <n v="31.175436966017479"/>
    <x v="1403"/>
    <n v="1.4529696316506133"/>
  </r>
  <r>
    <n v="12546"/>
    <x v="5"/>
    <x v="1403"/>
    <s v="Laphroaig 15 Yr Single Malt"/>
    <n v="59.69"/>
    <n v="81.99"/>
    <n v="750"/>
    <n v="800"/>
    <n v="47752"/>
    <n v="906"/>
    <n v="74140.94"/>
    <n v="63508.24"/>
    <n v="714.7"/>
    <n v="123880.97"/>
    <n v="26388.940000000002"/>
    <n v="35.592939609344043"/>
    <x v="1404"/>
    <n v="1.5526248115262189"/>
  </r>
  <r>
    <n v="4425"/>
    <x v="1"/>
    <x v="1404"/>
    <s v="Rombauer El Dorado Znfdl"/>
    <n v="19.3"/>
    <n v="29.99"/>
    <n v="750"/>
    <n v="2469"/>
    <n v="47651.7"/>
    <n v="2780"/>
    <n v="79686.36"/>
    <n v="36721.369999999995"/>
    <n v="309.84000000000003"/>
    <n v="144929.24"/>
    <n v="32034.660000000003"/>
    <n v="40.200932756873328"/>
    <x v="1405"/>
    <n v="1.6722668865958614"/>
  </r>
  <r>
    <n v="5270"/>
    <x v="57"/>
    <x v="1405"/>
    <s v="Tooters Blu-D Kamikazi 15 Pk"/>
    <n v="6.47"/>
    <n v="9.99"/>
    <n v="375"/>
    <n v="7362"/>
    <n v="47632.14"/>
    <n v="6925"/>
    <n v="63035.75"/>
    <n v="29000.13"/>
    <n v="2721.01"/>
    <n v="1034.42"/>
    <n v="15403.61"/>
    <n v="24.43630796809747"/>
    <x v="1406"/>
    <n v="1.3233868980062622"/>
  </r>
  <r>
    <n v="4425"/>
    <x v="1"/>
    <x v="1406"/>
    <s v="Duckhorn Svgn Bl Napa"/>
    <n v="17.64"/>
    <n v="27.99"/>
    <n v="750"/>
    <n v="2700"/>
    <n v="47628"/>
    <n v="2301"/>
    <n v="62877.99"/>
    <n v="32039.3"/>
    <n v="255.98000000000002"/>
    <n v="144929.24"/>
    <n v="15249.989999999998"/>
    <n v="24.25330389855019"/>
    <x v="1407"/>
    <n v="1.3201895943562609"/>
  </r>
  <r>
    <n v="653"/>
    <x v="38"/>
    <x v="1407"/>
    <s v="Plungerhead Znfdl Lodi"/>
    <n v="8.9600000000000009"/>
    <n v="12.99"/>
    <n v="750"/>
    <n v="5311"/>
    <n v="47586.559999999998"/>
    <n v="4977"/>
    <n v="70100.23"/>
    <n v="40369.360000000001"/>
    <n v="552.70000000000005"/>
    <n v="8014.9800000000005"/>
    <n v="22513.67"/>
    <n v="32.116399618089694"/>
    <x v="1408"/>
    <n v="1.4731098444602846"/>
  </r>
  <r>
    <n v="8352"/>
    <x v="31"/>
    <x v="1408"/>
    <s v="Exotico Blanco Tequila"/>
    <n v="11.02"/>
    <n v="13.99"/>
    <n v="750"/>
    <n v="4317"/>
    <n v="47573.340000000004"/>
    <n v="3907"/>
    <n v="54131.93"/>
    <n v="40965.519999999997"/>
    <n v="3080.2400000000002"/>
    <n v="10261.6"/>
    <n v="6558.5899999999965"/>
    <n v="12.115936010410115"/>
    <x v="1409"/>
    <n v="1.1378627189093722"/>
  </r>
  <r>
    <n v="6359"/>
    <x v="46"/>
    <x v="1409"/>
    <s v="Ole Smoky Apple Pie Moonshne"/>
    <n v="13.76"/>
    <n v="19.989999999999998"/>
    <n v="750"/>
    <n v="3455"/>
    <n v="47540.800000000003"/>
    <n v="3462"/>
    <n v="65401.38"/>
    <n v="47699.799999999996"/>
    <n v="2728.73"/>
    <n v="1922"/>
    <n v="17860.579999999994"/>
    <n v="27.309179102948583"/>
    <x v="1410"/>
    <n v="1.3756895130077742"/>
  </r>
  <r>
    <n v="9552"/>
    <x v="14"/>
    <x v="1410"/>
    <s v="Jenkins Amaretto"/>
    <n v="8.65"/>
    <n v="12.99"/>
    <n v="1750"/>
    <n v="5488"/>
    <n v="47471.199999999997"/>
    <n v="5479"/>
    <n v="70351.210000000006"/>
    <n v="45415.81"/>
    <n v="10069.57"/>
    <n v="55551.82"/>
    <n v="22880.010000000009"/>
    <n v="32.522553627720129"/>
    <x v="1411"/>
    <n v="1.4819766511063552"/>
  </r>
  <r>
    <n v="4425"/>
    <x v="1"/>
    <x v="1411"/>
    <s v="Heitz Cab Svgn Napa"/>
    <n v="35.479999999999997"/>
    <n v="54.99"/>
    <n v="750"/>
    <n v="1337"/>
    <n v="47436.76"/>
    <n v="1224"/>
    <n v="66262.759999999995"/>
    <n v="39077.800000000003"/>
    <n v="135.81"/>
    <n v="144929.24"/>
    <n v="18825.999999999993"/>
    <n v="28.411131682411046"/>
    <x v="1412"/>
    <n v="1.3968652159211548"/>
  </r>
  <r>
    <n v="9165"/>
    <x v="7"/>
    <x v="1412"/>
    <s v="Patron Roca Silver Tequila"/>
    <n v="50.77"/>
    <n v="64.989999999999995"/>
    <n v="750"/>
    <n v="934"/>
    <n v="47419.18"/>
    <n v="894"/>
    <n v="60981.06"/>
    <n v="53972.09"/>
    <n v="705.52"/>
    <n v="68054.7"/>
    <n v="13561.879999999997"/>
    <n v="22.239495344948086"/>
    <x v="1413"/>
    <n v="1.2859998844349481"/>
  </r>
  <r>
    <n v="3960"/>
    <x v="3"/>
    <x v="1413"/>
    <s v="Godiva Chocolate Liqueur"/>
    <n v="2.3199999999999998"/>
    <n v="2.99"/>
    <n v="50"/>
    <n v="20416"/>
    <n v="47365.119999999995"/>
    <n v="19931"/>
    <n v="59593.69"/>
    <n v="24227.97"/>
    <n v="1029.3700000000001"/>
    <n v="257032.07"/>
    <n v="12228.570000000007"/>
    <n v="20.519907392880029"/>
    <x v="1414"/>
    <n v="1.2581766920468058"/>
  </r>
  <r>
    <n v="7245"/>
    <x v="9"/>
    <x v="1414"/>
    <s v="Jose Cuervo Especial Silver"/>
    <n v="6.56"/>
    <n v="10.99"/>
    <n v="375"/>
    <n v="7217"/>
    <n v="47343.519999999997"/>
    <n v="7109"/>
    <n v="74423.91"/>
    <n v="56156.58"/>
    <n v="2785.79"/>
    <n v="38994.78"/>
    <n v="27080.390000000007"/>
    <n v="36.386680033338756"/>
    <x v="1415"/>
    <n v="1.5719978151180987"/>
  </r>
  <r>
    <n v="8352"/>
    <x v="31"/>
    <x v="1415"/>
    <s v="Stock Italian Sweet Vermouth"/>
    <n v="7.93"/>
    <n v="9.99"/>
    <n v="1500"/>
    <n v="5969"/>
    <n v="47334.17"/>
    <n v="6020"/>
    <n v="58873.8"/>
    <n v="36811.42"/>
    <n v="9466.9"/>
    <n v="10261.6"/>
    <n v="11539.630000000005"/>
    <n v="19.600620309883183"/>
    <x v="1416"/>
    <n v="1.2437906907420158"/>
  </r>
  <r>
    <n v="9815"/>
    <x v="29"/>
    <x v="1416"/>
    <s v="Cupcake Black Forest"/>
    <n v="4.99"/>
    <n v="8.99"/>
    <n v="750"/>
    <n v="9483"/>
    <n v="47320.17"/>
    <n v="8579"/>
    <n v="63883.71"/>
    <n v="25546.91"/>
    <n v="958.14"/>
    <n v="27100.41"/>
    <n v="16563.54"/>
    <n v="25.927642586819083"/>
    <x v="1417"/>
    <n v="1.3500312868698485"/>
  </r>
  <r>
    <n v="7245"/>
    <x v="9"/>
    <x v="1417"/>
    <s v="Jose Cuervo Tradicional Slvr"/>
    <n v="13.7"/>
    <n v="18.489999999999998"/>
    <n v="750"/>
    <n v="3446"/>
    <n v="47210.200000000004"/>
    <n v="3451"/>
    <n v="66976.489999999991"/>
    <n v="55898.77"/>
    <n v="2721.73"/>
    <n v="38994.78"/>
    <n v="19766.289999999986"/>
    <n v="29.512281100427913"/>
    <x v="1418"/>
    <n v="1.4186868515702111"/>
  </r>
  <r>
    <n v="4425"/>
    <x v="1"/>
    <x v="1418"/>
    <s v="Clos du Val Cab Svgn Napa"/>
    <n v="19.86"/>
    <n v="34.99"/>
    <n v="750"/>
    <n v="2376"/>
    <n v="47187.360000000001"/>
    <n v="3134"/>
    <n v="100738.66"/>
    <n v="51174.17"/>
    <n v="348.84000000000003"/>
    <n v="144929.24"/>
    <n v="53551.3"/>
    <n v="53.15863840158287"/>
    <x v="1419"/>
    <n v="2.1348653537727054"/>
  </r>
  <r>
    <n v="9552"/>
    <x v="14"/>
    <x v="1419"/>
    <s v="Excelsior S Afr Cab Svgn"/>
    <n v="5.26"/>
    <n v="8.99"/>
    <n v="750"/>
    <n v="8946"/>
    <n v="47055.96"/>
    <n v="8491"/>
    <n v="69759.09"/>
    <n v="27244.86"/>
    <n v="948.25"/>
    <n v="55551.82"/>
    <n v="22703.129999999997"/>
    <n v="32.545048967811937"/>
    <x v="1420"/>
    <n v="1.4824708708524914"/>
  </r>
  <r>
    <n v="4380"/>
    <x v="53"/>
    <x v="1420"/>
    <s v="Pravda Polish Vodka"/>
    <n v="14.7"/>
    <n v="19.989999999999998"/>
    <n v="750"/>
    <n v="3201"/>
    <n v="47054.700000000004"/>
    <n v="3130"/>
    <n v="63161.2"/>
    <n v="46162.109999999993"/>
    <n v="2467.4300000000003"/>
    <n v="1675.39"/>
    <n v="16106.499999999993"/>
    <n v="25.500623800687755"/>
    <x v="1421"/>
    <n v="1.3422931184345026"/>
  </r>
  <r>
    <n v="1392"/>
    <x v="13"/>
    <x v="1421"/>
    <s v="Serpent's Bite Cider Whiskey"/>
    <n v="10.44"/>
    <n v="15.99"/>
    <n v="750"/>
    <n v="4507"/>
    <n v="47053.08"/>
    <n v="3774"/>
    <n v="52677.26"/>
    <n v="36957.599999999999"/>
    <n v="2974.56"/>
    <n v="79528.990000000005"/>
    <n v="5624.18"/>
    <n v="10.676675286451877"/>
    <x v="1422"/>
    <n v="1.1195284134428607"/>
  </r>
  <r>
    <n v="17035"/>
    <x v="2"/>
    <x v="1422"/>
    <s v="Kahlua White Russian RTD"/>
    <n v="11.42"/>
    <n v="15.99"/>
    <n v="1750"/>
    <n v="4119"/>
    <n v="47038.979999999996"/>
    <n v="4072"/>
    <n v="67227.28"/>
    <n v="53193.82"/>
    <n v="7486.31"/>
    <n v="123780.22"/>
    <n v="20188.300000000003"/>
    <n v="30.029922376749447"/>
    <x v="1423"/>
    <n v="1.4291823504676335"/>
  </r>
  <r>
    <n v="11567"/>
    <x v="11"/>
    <x v="1423"/>
    <s v="Wild Turkey Russell's RSV"/>
    <n v="20.76"/>
    <n v="29.99"/>
    <n v="750"/>
    <n v="2257"/>
    <n v="46855.32"/>
    <n v="2509"/>
    <n v="71658.91"/>
    <n v="59336.229999999996"/>
    <n v="1979.21"/>
    <n v="20964.810000000001"/>
    <n v="24803.590000000004"/>
    <n v="34.613406762676128"/>
    <x v="1424"/>
    <n v="1.5293655021457544"/>
  </r>
  <r>
    <n v="12546"/>
    <x v="5"/>
    <x v="1424"/>
    <s v="McClelland Highland Single"/>
    <n v="14.61"/>
    <n v="18.989999999999998"/>
    <n v="750"/>
    <n v="3207"/>
    <n v="46854.27"/>
    <n v="3098"/>
    <n v="62414.02"/>
    <n v="53232.6"/>
    <n v="2443.71"/>
    <n v="123880.97"/>
    <n v="15559.75"/>
    <n v="24.929895558722222"/>
    <x v="1425"/>
    <n v="1.33208819601714"/>
  </r>
  <r>
    <n v="660"/>
    <x v="15"/>
    <x v="1425"/>
    <s v="Raspberry di Amore"/>
    <n v="6.15"/>
    <n v="9.99"/>
    <n v="750"/>
    <n v="7611"/>
    <n v="46807.65"/>
    <n v="7581"/>
    <n v="68417.69"/>
    <n v="47810.11"/>
    <n v="5973.34"/>
    <n v="17932.330000000002"/>
    <n v="21610.04"/>
    <n v="31.58545691910966"/>
    <x v="1426"/>
    <n v="1.4616775249344927"/>
  </r>
  <r>
    <n v="12546"/>
    <x v="5"/>
    <x v="1426"/>
    <s v="Bowmore Small Batch Sngl Mlt"/>
    <n v="29.59"/>
    <n v="36.99"/>
    <n v="750"/>
    <n v="1576"/>
    <n v="46633.84"/>
    <n v="1555"/>
    <n v="59392.450000000004"/>
    <n v="51031.64"/>
    <n v="1226.7"/>
    <n v="123880.97"/>
    <n v="12758.610000000008"/>
    <n v="21.481871854082474"/>
    <x v="1427"/>
    <n v="1.2735912376077116"/>
  </r>
  <r>
    <n v="3252"/>
    <x v="19"/>
    <x v="1427"/>
    <s v="Redwood Creek Pnt Nr Cal"/>
    <n v="6.33"/>
    <n v="9.99"/>
    <n v="1500"/>
    <n v="7366"/>
    <n v="46626.78"/>
    <n v="7813"/>
    <n v="78384.87"/>
    <n v="45033.11"/>
    <n v="1745.68"/>
    <n v="61966.91"/>
    <n v="31758.089999999997"/>
    <n v="40.515586745248157"/>
    <x v="1428"/>
    <n v="1.6811126567178776"/>
  </r>
  <r>
    <n v="6785"/>
    <x v="16"/>
    <x v="1428"/>
    <s v="Irishman Founders RSV Whisky"/>
    <n v="16.79"/>
    <n v="21.99"/>
    <n v="750"/>
    <n v="2775"/>
    <n v="46592.25"/>
    <n v="2772"/>
    <n v="60188.28"/>
    <n v="50551.729999999996"/>
    <n v="2186.52"/>
    <n v="13605.41"/>
    <n v="13596.029999999999"/>
    <n v="22.589165199603642"/>
    <x v="1429"/>
    <n v="1.2918088308677944"/>
  </r>
  <r>
    <n v="653"/>
    <x v="38"/>
    <x v="1429"/>
    <s v="Bread &amp; Butter Pnt Nr"/>
    <n v="8.7200000000000006"/>
    <n v="12.99"/>
    <n v="750"/>
    <n v="5337"/>
    <n v="46538.64"/>
    <n v="4867"/>
    <n v="62560.33"/>
    <n v="26442.53"/>
    <n v="543.26"/>
    <n v="8014.9800000000005"/>
    <n v="16021.690000000002"/>
    <n v="25.609983195421126"/>
    <x v="1430"/>
    <n v="1.344266398846206"/>
  </r>
  <r>
    <n v="4425"/>
    <x v="1"/>
    <x v="1430"/>
    <s v="Dom de Dionysos La Deveze"/>
    <n v="10.06"/>
    <n v="14.99"/>
    <n v="750"/>
    <n v="4623"/>
    <n v="46507.38"/>
    <n v="4304"/>
    <n v="64516.959999999999"/>
    <n v="31583.93"/>
    <n v="479.25"/>
    <n v="144929.24"/>
    <n v="18009.580000000002"/>
    <n v="27.914489461375741"/>
    <x v="1431"/>
    <n v="1.3872413367512855"/>
  </r>
  <r>
    <n v="9165"/>
    <x v="7"/>
    <x v="1431"/>
    <s v="Midnight Moon Cranberry"/>
    <n v="13.86"/>
    <n v="18.989999999999998"/>
    <n v="750"/>
    <n v="3355"/>
    <n v="46500.3"/>
    <n v="4311"/>
    <n v="52734.89"/>
    <n v="17164.22"/>
    <n v="3394.8"/>
    <n v="68054.7"/>
    <n v="6234.5899999999965"/>
    <n v="11.822514468125366"/>
    <x v="1432"/>
    <n v="1.1340763392924347"/>
  </r>
  <r>
    <n v="12546"/>
    <x v="5"/>
    <x v="1432"/>
    <s v="Calico Jack Spiced Rum No 94"/>
    <n v="8.65"/>
    <n v="10.99"/>
    <n v="750"/>
    <n v="5369"/>
    <n v="46441.85"/>
    <n v="5342"/>
    <n v="61012.58"/>
    <n v="50243.18"/>
    <n v="4212.42"/>
    <n v="123880.97"/>
    <n v="14570.730000000003"/>
    <n v="23.881517549331637"/>
    <x v="1433"/>
    <n v="1.3137413776582976"/>
  </r>
  <r>
    <n v="6785"/>
    <x v="16"/>
    <x v="1433"/>
    <s v="Dry Sack Sherry"/>
    <n v="9.85"/>
    <n v="13.49"/>
    <n v="750"/>
    <n v="4705"/>
    <n v="46344.25"/>
    <n v="4686"/>
    <n v="63214.14"/>
    <n v="41778.53"/>
    <n v="3692.76"/>
    <n v="13605.41"/>
    <n v="16869.89"/>
    <n v="26.686893153968398"/>
    <x v="1434"/>
    <n v="1.3640125797698743"/>
  </r>
  <r>
    <n v="3252"/>
    <x v="19"/>
    <x v="1434"/>
    <s v="Turning Leaf RSV Cab Svgn"/>
    <n v="6.12"/>
    <n v="9.99"/>
    <n v="1500"/>
    <n v="7572"/>
    <n v="46340.639999999999"/>
    <n v="9285"/>
    <n v="94104.15"/>
    <n v="49597.47"/>
    <n v="2076.87"/>
    <n v="61966.91"/>
    <n v="47763.509999999995"/>
    <n v="50.756008103787131"/>
    <x v="1435"/>
    <n v="2.0307045824140539"/>
  </r>
  <r>
    <n v="4466"/>
    <x v="56"/>
    <x v="1435"/>
    <s v="TGI Fridays Long Island Iced"/>
    <n v="9.41"/>
    <n v="12.99"/>
    <n v="1750"/>
    <n v="4923"/>
    <n v="46325.43"/>
    <n v="4651"/>
    <n v="60416.49"/>
    <n v="41542.020000000004"/>
    <n v="8548.9600000000009"/>
    <n v="793.91"/>
    <n v="14091.059999999998"/>
    <n v="23.323201993363067"/>
    <x v="1436"/>
    <n v="1.304175482019271"/>
  </r>
  <r>
    <n v="3664"/>
    <x v="20"/>
    <x v="1436"/>
    <s v="Solerno Blood Orange Liqueur"/>
    <n v="23.52"/>
    <n v="31.99"/>
    <n v="750"/>
    <n v="1967"/>
    <n v="46263.840000000004"/>
    <n v="1971"/>
    <n v="65968.289999999994"/>
    <n v="55156.53"/>
    <n v="1554.65"/>
    <n v="30234.420000000002"/>
    <n v="19704.44999999999"/>
    <n v="29.869578247367016"/>
    <x v="1437"/>
    <n v="1.4259147100629777"/>
  </r>
  <r>
    <n v="9552"/>
    <x v="14"/>
    <x v="1437"/>
    <s v="Smoking Loon Steelbird Chard"/>
    <n v="4.62"/>
    <n v="6.79"/>
    <n v="750"/>
    <n v="10011"/>
    <n v="46250.82"/>
    <n v="10052"/>
    <n v="81768.28"/>
    <n v="34376.47"/>
    <n v="1122.52"/>
    <n v="55551.82"/>
    <n v="35517.46"/>
    <n v="43.436721427918016"/>
    <x v="1438"/>
    <n v="1.7679314658637404"/>
  </r>
  <r>
    <n v="9165"/>
    <x v="7"/>
    <x v="1438"/>
    <s v="Sapling Maple Bourbon"/>
    <n v="27.33"/>
    <n v="41.99"/>
    <n v="750"/>
    <n v="1689"/>
    <n v="46160.369999999995"/>
    <n v="1466"/>
    <n v="61414.340000000004"/>
    <n v="47789.590000000004"/>
    <n v="1156.1400000000001"/>
    <n v="68054.7"/>
    <n v="15253.970000000008"/>
    <n v="24.837798468566149"/>
    <x v="1439"/>
    <n v="1.330455973381496"/>
  </r>
  <r>
    <n v="3924"/>
    <x v="21"/>
    <x v="1439"/>
    <s v="Hpnotiq Liqueur"/>
    <n v="23.19"/>
    <n v="34.99"/>
    <n v="1750"/>
    <n v="1987"/>
    <n v="46078.53"/>
    <n v="1970"/>
    <n v="63648.3"/>
    <n v="47635.31"/>
    <n v="3621.57"/>
    <n v="14069.87"/>
    <n v="17569.770000000004"/>
    <n v="27.604460763288262"/>
    <x v="1440"/>
    <n v="1.381300575343875"/>
  </r>
  <r>
    <n v="3960"/>
    <x v="3"/>
    <x v="1440"/>
    <s v="Johnnie Walker Red Label"/>
    <n v="10.14"/>
    <n v="13.99"/>
    <n v="375"/>
    <n v="4543"/>
    <n v="46066.020000000004"/>
    <n v="4244"/>
    <n v="59373.56"/>
    <n v="50098.19"/>
    <n v="1660.46"/>
    <n v="257032.07"/>
    <n v="13307.539999999994"/>
    <n v="22.41324252748192"/>
    <x v="1441"/>
    <n v="1.2888797425955181"/>
  </r>
  <r>
    <n v="2555"/>
    <x v="22"/>
    <x v="1441"/>
    <s v="Amaretto DiSaronno Summer Pk"/>
    <n v="19.22"/>
    <n v="24.99"/>
    <n v="750"/>
    <n v="2395"/>
    <n v="46031.899999999994"/>
    <n v="2314"/>
    <n v="52419.859999999993"/>
    <n v="38483.1"/>
    <n v="1823.9"/>
    <n v="5861.03"/>
    <n v="6387.9599999999991"/>
    <n v="12.186144716906913"/>
    <x v="1442"/>
    <n v="1.1387724599679787"/>
  </r>
  <r>
    <n v="17035"/>
    <x v="2"/>
    <x v="1442"/>
    <s v="Martell VS Cognac"/>
    <n v="16.66"/>
    <n v="24.99"/>
    <n v="750"/>
    <n v="2759"/>
    <n v="45964.939999999995"/>
    <n v="2472"/>
    <n v="56753.279999999999"/>
    <n v="37384.719999999994"/>
    <n v="1948.79"/>
    <n v="123780.22"/>
    <n v="10788.340000000004"/>
    <n v="19.009192067841724"/>
    <x v="1443"/>
    <n v="1.2347080187638666"/>
  </r>
  <r>
    <n v="1392"/>
    <x v="13"/>
    <x v="1443"/>
    <s v="Simi Pnt Nr Sonoma Cnty"/>
    <n v="10.73"/>
    <n v="19.989999999999998"/>
    <n v="750"/>
    <n v="4277"/>
    <n v="45892.21"/>
    <n v="4144"/>
    <n v="63531.360000000001"/>
    <n v="28356.17"/>
    <n v="462.67"/>
    <n v="79528.990000000005"/>
    <n v="17639.150000000001"/>
    <n v="27.764477259734406"/>
    <x v="1444"/>
    <n v="1.384360439386118"/>
  </r>
  <r>
    <n v="9165"/>
    <x v="7"/>
    <x v="1444"/>
    <s v="Patron Citronge Orange"/>
    <n v="9.44"/>
    <n v="13.99"/>
    <n v="375"/>
    <n v="4859"/>
    <n v="45868.959999999999"/>
    <n v="4842"/>
    <n v="62627.58"/>
    <n v="49613.760000000002"/>
    <n v="1896.14"/>
    <n v="68054.7"/>
    <n v="16758.620000000003"/>
    <n v="26.75916904341506"/>
    <x v="1445"/>
    <n v="1.3653586216038036"/>
  </r>
  <r>
    <n v="9165"/>
    <x v="7"/>
    <x v="1445"/>
    <s v="Bunnahabhain 12 Yr Single"/>
    <n v="37"/>
    <n v="49.99"/>
    <n v="750"/>
    <n v="1239"/>
    <n v="45843"/>
    <n v="1151"/>
    <n v="64902.490000000005"/>
    <n v="55668.130000000005"/>
    <n v="907.92000000000007"/>
    <n v="68054.7"/>
    <n v="19059.490000000005"/>
    <n v="29.366346345109417"/>
    <x v="1446"/>
    <n v="1.4157557315184435"/>
  </r>
  <r>
    <n v="7153"/>
    <x v="35"/>
    <x v="1446"/>
    <s v="Our Daily Red"/>
    <n v="6.2"/>
    <n v="9.99"/>
    <n v="750"/>
    <n v="7374"/>
    <n v="45718.8"/>
    <n v="7418"/>
    <n v="71259.820000000007"/>
    <n v="38783.700000000004"/>
    <n v="824.02"/>
    <n v="15884.82"/>
    <n v="25541.020000000004"/>
    <n v="35.842105691538372"/>
    <x v="1447"/>
    <n v="1.5586546453537713"/>
  </r>
  <r>
    <n v="7239"/>
    <x v="17"/>
    <x v="1447"/>
    <s v="Piper Sonoma Brut"/>
    <n v="8.9"/>
    <n v="12.99"/>
    <n v="750"/>
    <n v="5134"/>
    <n v="45692.6"/>
    <n v="5117"/>
    <n v="72035.83"/>
    <n v="30252.57"/>
    <n v="570.93000000000006"/>
    <n v="16978.669999999998"/>
    <n v="26343.230000000003"/>
    <n v="36.569620978893425"/>
    <x v="1448"/>
    <n v="1.5765316484507339"/>
  </r>
  <r>
    <n v="9552"/>
    <x v="14"/>
    <x v="1448"/>
    <s v="Tohu Svgn Bl Marlboro"/>
    <n v="8.6"/>
    <n v="12.99"/>
    <n v="750"/>
    <n v="5310"/>
    <n v="45666"/>
    <n v="5319"/>
    <n v="74360.81"/>
    <n v="33831.840000000004"/>
    <n v="592.98"/>
    <n v="55551.82"/>
    <n v="28694.809999999998"/>
    <n v="38.588619462321617"/>
    <x v="1449"/>
    <n v="1.6283626768273989"/>
  </r>
  <r>
    <n v="1392"/>
    <x v="13"/>
    <x v="1449"/>
    <s v="Ruffino Chianti Clsc Rsv Gld"/>
    <n v="23.64"/>
    <n v="34.99"/>
    <n v="750"/>
    <n v="1931"/>
    <n v="45648.840000000004"/>
    <n v="1822"/>
    <n v="65226.780000000006"/>
    <n v="39164.07"/>
    <n v="202.14000000000001"/>
    <n v="79528.990000000005"/>
    <n v="19577.940000000002"/>
    <n v="30.015187013677512"/>
    <x v="1450"/>
    <n v="1.428881434884216"/>
  </r>
  <r>
    <n v="9165"/>
    <x v="7"/>
    <x v="1450"/>
    <s v="Pacific Rim Sweet Rsl"/>
    <n v="5.91"/>
    <n v="9.99"/>
    <n v="750"/>
    <n v="7718"/>
    <n v="45613.380000000005"/>
    <n v="7690"/>
    <n v="69856.22"/>
    <n v="36457.840000000004"/>
    <n v="855.75"/>
    <n v="68054.7"/>
    <n v="24242.839999999997"/>
    <n v="34.703910403397146"/>
    <x v="1451"/>
    <n v="1.5314852791001237"/>
  </r>
  <r>
    <n v="9165"/>
    <x v="7"/>
    <x v="1451"/>
    <s v="Carpano Antica Formula"/>
    <n v="17.64"/>
    <n v="29.99"/>
    <n v="1000"/>
    <n v="2575"/>
    <n v="45423"/>
    <n v="2494"/>
    <n v="72614.06"/>
    <n v="52517.96"/>
    <n v="374.09999999999997"/>
    <n v="68054.7"/>
    <n v="27191.059999999998"/>
    <n v="37.445998750104316"/>
    <x v="1452"/>
    <n v="1.5986187614204257"/>
  </r>
  <r>
    <n v="3960"/>
    <x v="3"/>
    <x v="1452"/>
    <s v="Johnnie Walker Red Label"/>
    <n v="1.7"/>
    <n v="2.29"/>
    <n v="50"/>
    <n v="26718"/>
    <n v="45420.6"/>
    <n v="25665"/>
    <n v="58772.85"/>
    <n v="16355.18"/>
    <n v="1335.98"/>
    <n v="257032.07"/>
    <n v="13352.25"/>
    <n v="22.718398035827768"/>
    <x v="1453"/>
    <n v="1.2939690360761418"/>
  </r>
  <r>
    <n v="8112"/>
    <x v="10"/>
    <x v="1453"/>
    <s v="Belvedere UF Intense Vodka"/>
    <n v="18.97"/>
    <n v="25.99"/>
    <n v="750"/>
    <n v="2392"/>
    <n v="45376.24"/>
    <n v="2334"/>
    <n v="58138.659999999996"/>
    <n v="42558.95"/>
    <n v="1840.17"/>
    <n v="48347.26"/>
    <n v="12762.419999999998"/>
    <n v="21.951692729072185"/>
    <x v="1454"/>
    <n v="1.2812577683827484"/>
  </r>
  <r>
    <n v="9815"/>
    <x v="29"/>
    <x v="1454"/>
    <s v="Corbett Canyon Chard"/>
    <n v="4.63"/>
    <n v="6.99"/>
    <n v="1500"/>
    <n v="9799"/>
    <n v="45369.37"/>
    <n v="10060"/>
    <n v="74471.399999999994"/>
    <n v="33150.730000000003"/>
    <n v="2253.63"/>
    <n v="27100.41"/>
    <n v="29102.029999999992"/>
    <n v="39.078129322129023"/>
    <x v="1455"/>
    <n v="1.6414466412030846"/>
  </r>
  <r>
    <n v="1590"/>
    <x v="33"/>
    <x v="1455"/>
    <s v="Rosenblum R Sauret Zinfandel"/>
    <n v="8.16"/>
    <n v="11.99"/>
    <n v="750"/>
    <n v="5559"/>
    <n v="45361.440000000002"/>
    <n v="5547"/>
    <n v="66508.53"/>
    <n v="19831.46"/>
    <n v="621.41"/>
    <n v="7259.75"/>
    <n v="21147.089999999997"/>
    <n v="31.796056836619297"/>
    <x v="1456"/>
    <n v="1.4661908881199537"/>
  </r>
  <r>
    <n v="1392"/>
    <x v="13"/>
    <x v="1456"/>
    <s v="Estancia Pnt Nr Monterey"/>
    <n v="5.82"/>
    <n v="13.99"/>
    <n v="750"/>
    <n v="7791"/>
    <n v="45343.62"/>
    <n v="7443"/>
    <n v="90391.57"/>
    <n v="39831.32"/>
    <n v="830.41"/>
    <n v="79528.990000000005"/>
    <n v="45047.950000000004"/>
    <n v="49.836450456607842"/>
    <x v="1457"/>
    <n v="1.9934793472598791"/>
  </r>
  <r>
    <n v="4425"/>
    <x v="1"/>
    <x v="1457"/>
    <s v="DeLoach Ethans Vyd Znfdl"/>
    <n v="8.84"/>
    <n v="12.99"/>
    <n v="750"/>
    <n v="5120"/>
    <n v="45260.800000000003"/>
    <n v="3956"/>
    <n v="51388.44"/>
    <n v="18276.93"/>
    <n v="442.67"/>
    <n v="144929.24"/>
    <n v="6127.6399999999994"/>
    <n v="11.924160375368466"/>
    <x v="1458"/>
    <n v="1.1353851456447963"/>
  </r>
  <r>
    <n v="3924"/>
    <x v="21"/>
    <x v="1458"/>
    <s v="Lunazul Reposado Tequila"/>
    <n v="9.69"/>
    <n v="13.99"/>
    <n v="750"/>
    <n v="4670"/>
    <n v="45252.3"/>
    <n v="4677"/>
    <n v="64238.23"/>
    <n v="49296.19"/>
    <n v="3687.27"/>
    <n v="14069.87"/>
    <n v="18985.93"/>
    <n v="29.555499894688879"/>
    <x v="1459"/>
    <n v="1.4195572379746444"/>
  </r>
  <r>
    <n v="4692"/>
    <x v="39"/>
    <x v="1459"/>
    <s v="Taylor Fladgate 10-Yr Tawny"/>
    <n v="15.12"/>
    <n v="25.99"/>
    <n v="750"/>
    <n v="2992"/>
    <n v="45239.040000000001"/>
    <n v="2991"/>
    <n v="72904.09"/>
    <n v="54756.609999999993"/>
    <n v="330.67"/>
    <n v="9139.3799999999992"/>
    <n v="27665.049999999996"/>
    <n v="37.947185130491299"/>
    <x v="1460"/>
    <n v="1.6115304391958802"/>
  </r>
  <r>
    <n v="3960"/>
    <x v="3"/>
    <x v="1460"/>
    <s v="Cabin Fever Maple Liqueur"/>
    <n v="14.17"/>
    <n v="17.989999999999998"/>
    <n v="750"/>
    <n v="3190"/>
    <n v="45202.299999999996"/>
    <n v="4102"/>
    <n v="79304.98"/>
    <n v="58609.639999999992"/>
    <n v="3233.54"/>
    <n v="257032.07"/>
    <n v="34102.68"/>
    <n v="43.001940105148506"/>
    <x v="1461"/>
    <n v="1.7544456808613722"/>
  </r>
  <r>
    <n v="6355"/>
    <x v="59"/>
    <x v="1461"/>
    <s v="Barenjager Honey Liqueur"/>
    <n v="14.7"/>
    <n v="21.99"/>
    <n v="750"/>
    <n v="3074"/>
    <n v="45187.8"/>
    <n v="3115"/>
    <n v="64185.85"/>
    <n v="51570.03"/>
    <n v="2456.41"/>
    <n v="551.21"/>
    <n v="18998.049999999996"/>
    <n v="29.598501850485732"/>
    <x v="1462"/>
    <n v="1.4204243180681511"/>
  </r>
  <r>
    <n v="9815"/>
    <x v="29"/>
    <x v="1462"/>
    <s v="Cocobon Red"/>
    <n v="3.92"/>
    <n v="5.99"/>
    <n v="750"/>
    <n v="11518"/>
    <n v="45150.559999999998"/>
    <n v="11155"/>
    <n v="71999.45"/>
    <n v="25849.39"/>
    <n v="1246.75"/>
    <n v="27100.41"/>
    <n v="26848.89"/>
    <n v="37.290409857297526"/>
    <x v="1463"/>
    <n v="1.5946524251304968"/>
  </r>
  <r>
    <n v="12546"/>
    <x v="5"/>
    <x v="1463"/>
    <s v="Canadian Club Classic"/>
    <n v="15.26"/>
    <n v="19.989999999999998"/>
    <n v="750"/>
    <n v="2957"/>
    <n v="45123.82"/>
    <n v="2923"/>
    <n v="61452.77"/>
    <n v="43386.359999999993"/>
    <n v="2304.13"/>
    <n v="123880.97"/>
    <n v="16328.949999999997"/>
    <n v="26.571544293284088"/>
    <x v="1464"/>
    <n v="1.361869850557865"/>
  </r>
  <r>
    <n v="6213"/>
    <x v="28"/>
    <x v="1464"/>
    <s v="Absente 'Absinthe Refined'"/>
    <n v="24.28"/>
    <n v="33.99"/>
    <n v="750"/>
    <n v="1854"/>
    <n v="45015.12"/>
    <n v="1688"/>
    <n v="61679.12"/>
    <n v="54383.14"/>
    <n v="1331.8500000000001"/>
    <n v="9621.58"/>
    <n v="16664"/>
    <n v="27.017246679265199"/>
    <x v="1465"/>
    <n v="1.3701867283703786"/>
  </r>
  <r>
    <n v="9815"/>
    <x v="29"/>
    <x v="1465"/>
    <s v="Franzia Burgundy Tap Red"/>
    <n v="10.06"/>
    <n v="14.99"/>
    <n v="5000"/>
    <n v="4473"/>
    <n v="44998.380000000005"/>
    <n v="4465"/>
    <n v="73413.350000000006"/>
    <n v="49064.19"/>
    <n v="3348.75"/>
    <n v="27100.41"/>
    <n v="28414.97"/>
    <n v="38.705453435921392"/>
    <x v="1466"/>
    <n v="1.6314665105721584"/>
  </r>
  <r>
    <n v="12546"/>
    <x v="5"/>
    <x v="1466"/>
    <s v="DeKuyper Razzmatazz"/>
    <n v="6.86"/>
    <n v="8.99"/>
    <n v="750"/>
    <n v="6559"/>
    <n v="44994.74"/>
    <n v="6458"/>
    <n v="59965.42"/>
    <n v="41680.160000000003"/>
    <n v="5089.21"/>
    <n v="123880.97"/>
    <n v="14970.68"/>
    <n v="24.965521795728275"/>
    <x v="1467"/>
    <n v="1.3327206691271025"/>
  </r>
  <r>
    <n v="9206"/>
    <x v="36"/>
    <x v="1467"/>
    <s v="Prairie Organic Cucumber Vod"/>
    <n v="11.93"/>
    <n v="17.989999999999998"/>
    <n v="750"/>
    <n v="3769"/>
    <n v="44964.17"/>
    <n v="3717"/>
    <n v="74104.83"/>
    <n v="52717.53"/>
    <n v="2929.33"/>
    <n v="2211.83"/>
    <n v="29140.660000000003"/>
    <n v="39.323563659750654"/>
    <x v="1468"/>
    <n v="1.6480862428907284"/>
  </r>
  <r>
    <n v="9552"/>
    <x v="14"/>
    <x v="1468"/>
    <s v="Schmitt Sohne QbA"/>
    <n v="6.03"/>
    <n v="8.99"/>
    <n v="750"/>
    <n v="7450"/>
    <n v="44923.5"/>
    <n v="7360"/>
    <n v="71068.399999999994"/>
    <n v="40641.06"/>
    <n v="817.33"/>
    <n v="55551.82"/>
    <n v="26144.899999999994"/>
    <n v="36.788361634706838"/>
    <x v="1469"/>
    <n v="1.5819871559428806"/>
  </r>
  <r>
    <n v="516"/>
    <x v="40"/>
    <x v="1469"/>
    <s v="Bell'Agio Chianti Flask"/>
    <n v="6.8"/>
    <n v="9.99"/>
    <n v="750"/>
    <n v="6596"/>
    <n v="44852.799999999996"/>
    <n v="6594"/>
    <n v="68464.06"/>
    <n v="37729.96"/>
    <n v="732.77"/>
    <n v="8510.41"/>
    <n v="23611.260000000002"/>
    <n v="34.487087093578737"/>
    <x v="1470"/>
    <n v="1.5264166339671104"/>
  </r>
  <r>
    <n v="3664"/>
    <x v="20"/>
    <x v="1470"/>
    <s v="Drambuie Liqueur"/>
    <n v="9.69"/>
    <n v="12.99"/>
    <n v="375"/>
    <n v="4620"/>
    <n v="44767.8"/>
    <n v="4511"/>
    <n v="56149.89"/>
    <n v="31423.79"/>
    <n v="1770.99"/>
    <n v="30234.420000000002"/>
    <n v="11382.089999999997"/>
    <n v="20.270903469267697"/>
    <x v="1471"/>
    <n v="1.2542472491388899"/>
  </r>
  <r>
    <n v="2242"/>
    <x v="42"/>
    <x v="1471"/>
    <s v="Z Alexander Brown Uncaged Ca"/>
    <n v="13.24"/>
    <n v="19.989999999999998"/>
    <n v="750"/>
    <n v="3380"/>
    <n v="44751.199999999997"/>
    <n v="2996"/>
    <n v="45340.04"/>
    <n v="21870.61"/>
    <n v="333.83"/>
    <n v="7982.65"/>
    <n v="588.84000000000378"/>
    <n v="1.2987196305958348"/>
    <x v="1472"/>
    <n v="1.0131580829117433"/>
  </r>
  <r>
    <n v="10754"/>
    <x v="30"/>
    <x v="1472"/>
    <s v="Commanderie Bargmn Prov Rose"/>
    <n v="10.96"/>
    <n v="16.989999999999998"/>
    <n v="750"/>
    <n v="4069"/>
    <n v="44596.240000000005"/>
    <n v="4239"/>
    <n v="79948.61"/>
    <n v="32883.53"/>
    <n v="473.12"/>
    <n v="28720.52"/>
    <n v="35352.369999999995"/>
    <n v="44.218867595071373"/>
    <x v="1473"/>
    <n v="1.7927208661537384"/>
  </r>
  <r>
    <n v="4950"/>
    <x v="50"/>
    <x v="1473"/>
    <s v="Ninety+Cellars Lot 42 Pnt Gr"/>
    <n v="5.84"/>
    <n v="8.99"/>
    <n v="750"/>
    <n v="7634"/>
    <n v="44582.559999999998"/>
    <n v="7395"/>
    <n v="69633.05"/>
    <n v="28070.600000000002"/>
    <n v="825.48"/>
    <n v="1610"/>
    <n v="25050.490000000005"/>
    <n v="35.975000376976169"/>
    <x v="1474"/>
    <n v="1.561889895959317"/>
  </r>
  <r>
    <n v="12546"/>
    <x v="5"/>
    <x v="1474"/>
    <s v="Pinnacle Pineapple Vodka"/>
    <n v="7.24"/>
    <n v="9.99"/>
    <n v="750"/>
    <n v="6151"/>
    <n v="44533.24"/>
    <n v="6113"/>
    <n v="65138.87"/>
    <n v="49487.74"/>
    <n v="4818.6900000000005"/>
    <n v="123880.97"/>
    <n v="20605.630000000005"/>
    <n v="31.633385718849595"/>
    <x v="1475"/>
    <n v="1.462702242190328"/>
  </r>
  <r>
    <n v="516"/>
    <x v="40"/>
    <x v="1475"/>
    <s v="C Y Toro Casa Diblo Cab Svgn"/>
    <n v="4.59"/>
    <n v="9.99"/>
    <n v="750"/>
    <n v="9700"/>
    <n v="44523"/>
    <n v="8665"/>
    <n v="78070.790000000008"/>
    <n v="35686.22"/>
    <n v="966.11"/>
    <n v="8510.41"/>
    <n v="33547.790000000008"/>
    <n v="42.970988253096969"/>
    <x v="1476"/>
    <n v="1.7534934752824385"/>
  </r>
  <r>
    <n v="2000"/>
    <x v="25"/>
    <x v="1476"/>
    <s v="Wente Southern Hill Cab Svgn"/>
    <n v="9.65"/>
    <n v="16.989999999999998"/>
    <n v="750"/>
    <n v="4612"/>
    <n v="44505.8"/>
    <n v="4557"/>
    <n v="65096.43"/>
    <n v="36346.589999999997"/>
    <n v="506.31"/>
    <n v="19016.59"/>
    <n v="20590.629999999997"/>
    <n v="31.630966552236423"/>
    <x v="1477"/>
    <n v="1.4626504860040712"/>
  </r>
  <r>
    <n v="1392"/>
    <x v="13"/>
    <x v="1477"/>
    <s v="R M Woodbridge Merlot Cal"/>
    <n v="3.24"/>
    <n v="7.99"/>
    <n v="750"/>
    <n v="13731"/>
    <n v="44488.44"/>
    <n v="13525"/>
    <n v="78535.47"/>
    <n v="27990.29"/>
    <n v="1512.3400000000001"/>
    <n v="79528.990000000005"/>
    <n v="34047.03"/>
    <n v="43.352424070295882"/>
    <x v="1478"/>
    <n v="1.7653006039321675"/>
  </r>
  <r>
    <n v="9552"/>
    <x v="14"/>
    <x v="1478"/>
    <s v="Monsanto Chianti Clsc RSV"/>
    <n v="13.24"/>
    <n v="21.99"/>
    <n v="750"/>
    <n v="3357"/>
    <n v="44446.68"/>
    <n v="3290"/>
    <n v="72431.099999999991"/>
    <n v="39440.11"/>
    <n v="365.7"/>
    <n v="55551.82"/>
    <n v="27984.419999999991"/>
    <n v="38.63591744430223"/>
    <x v="1479"/>
    <n v="1.6296177802256544"/>
  </r>
  <r>
    <n v="5992"/>
    <x v="52"/>
    <x v="1479"/>
    <s v="Platte Valley KY Moonshine"/>
    <n v="12.87"/>
    <n v="16.989999999999998"/>
    <n v="750"/>
    <n v="3453"/>
    <n v="44440.11"/>
    <n v="3346"/>
    <n v="56848.539999999994"/>
    <n v="45889.99"/>
    <n v="2638.6"/>
    <n v="1567.85"/>
    <n v="12408.429999999993"/>
    <n v="21.827174453380852"/>
    <x v="1480"/>
    <n v="1.2792169056287213"/>
  </r>
  <r>
    <n v="4425"/>
    <x v="1"/>
    <x v="1480"/>
    <s v="Bogle Russian River Pnt Nr"/>
    <n v="7.23"/>
    <n v="10.99"/>
    <n v="750"/>
    <n v="6145"/>
    <n v="44428.35"/>
    <n v="6072"/>
    <n v="68625.279999999999"/>
    <n v="37413"/>
    <n v="674.98"/>
    <n v="144929.24"/>
    <n v="24196.93"/>
    <n v="35.259499123355127"/>
    <x v="1481"/>
    <n v="1.544628148468264"/>
  </r>
  <r>
    <n v="12546"/>
    <x v="5"/>
    <x v="1481"/>
    <s v="DeKuyper Hot Damn Cinnamon"/>
    <n v="7.57"/>
    <n v="9.99"/>
    <n v="750"/>
    <n v="5869"/>
    <n v="44428.33"/>
    <n v="5789"/>
    <n v="60202.11"/>
    <n v="44493.25"/>
    <n v="4562.7300000000005"/>
    <n v="123880.97"/>
    <n v="15773.779999999999"/>
    <n v="26.201374004997497"/>
    <x v="1482"/>
    <n v="1.3550387781850004"/>
  </r>
  <r>
    <n v="4425"/>
    <x v="1"/>
    <x v="1482"/>
    <s v="Yellow Tail Pnt Nr"/>
    <n v="6.75"/>
    <n v="9.99"/>
    <n v="1500"/>
    <n v="6581"/>
    <n v="44421.75"/>
    <n v="6624"/>
    <n v="70965.759999999995"/>
    <n v="41830"/>
    <n v="1478.8"/>
    <n v="144929.24"/>
    <n v="26544.009999999995"/>
    <n v="37.403967772627247"/>
    <x v="1483"/>
    <n v="1.5975453465926037"/>
  </r>
  <r>
    <n v="17035"/>
    <x v="2"/>
    <x v="1483"/>
    <s v="Absolut Citron"/>
    <n v="15.99"/>
    <n v="21.99"/>
    <n v="1000"/>
    <n v="2778"/>
    <n v="44420.22"/>
    <n v="2811"/>
    <n v="58151.89"/>
    <n v="35290.92"/>
    <n v="2951.55"/>
    <n v="123780.22"/>
    <n v="13731.669999999998"/>
    <n v="23.613454352042552"/>
    <x v="1484"/>
    <n v="1.3091310668880072"/>
  </r>
  <r>
    <n v="4425"/>
    <x v="1"/>
    <x v="1484"/>
    <s v="Caymus Conundrum Red"/>
    <n v="12.07"/>
    <n v="17.989999999999998"/>
    <n v="750"/>
    <n v="3679"/>
    <n v="44405.53"/>
    <n v="3529"/>
    <n v="80228.709999999992"/>
    <n v="37218.61"/>
    <n v="393.11"/>
    <n v="144929.24"/>
    <n v="35823.179999999993"/>
    <n v="44.651322450529243"/>
    <x v="1485"/>
    <n v="1.8067279007817267"/>
  </r>
  <r>
    <n v="7153"/>
    <x v="35"/>
    <x v="1485"/>
    <s v="Ch M Vert Lussac St Emilion"/>
    <n v="8.7200000000000006"/>
    <n v="14.99"/>
    <n v="750"/>
    <n v="5092"/>
    <n v="44402.239999999998"/>
    <n v="5341"/>
    <n v="73899.59"/>
    <n v="40086.090000000004"/>
    <n v="593.76"/>
    <n v="15884.82"/>
    <n v="29497.35"/>
    <n v="39.915444727095242"/>
    <x v="1486"/>
    <n v="1.6643212144252182"/>
  </r>
  <r>
    <n v="90032"/>
    <x v="60"/>
    <x v="1486"/>
    <s v="LaBelle Winery Cranberry"/>
    <n v="10.73"/>
    <n v="15.99"/>
    <n v="750"/>
    <n v="4131"/>
    <n v="44325.63"/>
    <n v="4004"/>
    <n v="64023.96"/>
    <n v="39495.300000000003"/>
    <n v="444.36"/>
    <n v="778.25"/>
    <n v="19698.330000000002"/>
    <n v="30.767122183632505"/>
    <x v="1487"/>
    <n v="1.4444004518379097"/>
  </r>
  <r>
    <n v="4425"/>
    <x v="1"/>
    <x v="1487"/>
    <s v="Sensi 18K Prosecco"/>
    <n v="12.24"/>
    <n v="19.989999999999998"/>
    <n v="750"/>
    <n v="3620"/>
    <n v="44308.799999999996"/>
    <n v="3352"/>
    <n v="66119.48"/>
    <n v="37177.14"/>
    <n v="372.63"/>
    <n v="144929.24"/>
    <n v="21810.68"/>
    <n v="32.986768800964562"/>
    <x v="1488"/>
    <n v="1.4922426244899434"/>
  </r>
  <r>
    <n v="4425"/>
    <x v="1"/>
    <x v="1488"/>
    <s v="Albola Pinot Grigio"/>
    <n v="7.53"/>
    <n v="10.99"/>
    <n v="750"/>
    <n v="5883"/>
    <n v="44298.99"/>
    <n v="5789"/>
    <n v="64481.99"/>
    <n v="34868.93"/>
    <n v="643.5"/>
    <n v="144929.24"/>
    <n v="20183"/>
    <n v="31.300212664032234"/>
    <x v="1489"/>
    <n v="1.4556085815952011"/>
  </r>
  <r>
    <n v="9165"/>
    <x v="7"/>
    <x v="1489"/>
    <s v="A to Z Ore Chard"/>
    <n v="10.73"/>
    <n v="15.99"/>
    <n v="750"/>
    <n v="4124"/>
    <n v="44250.52"/>
    <n v="3741"/>
    <n v="51823.43"/>
    <n v="25559.45"/>
    <n v="416.41"/>
    <n v="68054.7"/>
    <n v="7572.9100000000035"/>
    <n v="14.612907713750332"/>
    <x v="1490"/>
    <n v="1.1711371979357532"/>
  </r>
  <r>
    <n v="4425"/>
    <x v="1"/>
    <x v="1490"/>
    <s v="Duckhorn Merlot Napa"/>
    <n v="35.369999999999997"/>
    <n v="52.99"/>
    <n v="750"/>
    <n v="1250"/>
    <n v="44212.5"/>
    <n v="1223"/>
    <n v="62739.770000000004"/>
    <n v="39464.29"/>
    <n v="135.54"/>
    <n v="144929.24"/>
    <n v="18527.270000000004"/>
    <n v="29.530344150129977"/>
    <x v="1491"/>
    <n v="1.4190504947695788"/>
  </r>
  <r>
    <n v="8673"/>
    <x v="26"/>
    <x v="1491"/>
    <s v="Ch Ste Michelle Rsl Dry Colu"/>
    <n v="6.03"/>
    <n v="8.99"/>
    <n v="750"/>
    <n v="7325"/>
    <n v="44169.75"/>
    <n v="7205"/>
    <n v="69809.95"/>
    <n v="34623.629999999997"/>
    <n v="802.59"/>
    <n v="15919.7"/>
    <n v="25640.199999999997"/>
    <n v="36.728575224591907"/>
    <x v="1492"/>
    <n v="1.5804923052541615"/>
  </r>
  <r>
    <n v="17031"/>
    <x v="61"/>
    <x v="1492"/>
    <s v="Flag Hill Straight Bourbon"/>
    <n v="31.49"/>
    <n v="39.99"/>
    <n v="750"/>
    <n v="1400"/>
    <n v="44086"/>
    <n v="1385"/>
    <n v="55386.15"/>
    <n v="43029.240000000005"/>
    <n v="1091.99"/>
    <n v="1573.31"/>
    <n v="11300.150000000001"/>
    <n v="20.402483292303224"/>
    <x v="1493"/>
    <n v="1.2563206006441954"/>
  </r>
  <r>
    <n v="1590"/>
    <x v="33"/>
    <x v="1493"/>
    <s v="Beaulieu Cab Svgn Rutherford"/>
    <n v="17.309999999999999"/>
    <n v="24.99"/>
    <n v="750"/>
    <n v="2541"/>
    <n v="43984.71"/>
    <n v="2302"/>
    <n v="54922.979999999996"/>
    <n v="28468.199999999997"/>
    <n v="1813.27"/>
    <n v="7259.75"/>
    <n v="10938.269999999997"/>
    <n v="19.915652792328451"/>
    <x v="1494"/>
    <n v="1.2486834629579233"/>
  </r>
  <r>
    <n v="9165"/>
    <x v="7"/>
    <x v="1494"/>
    <s v="Hochstadter's Slow and Low"/>
    <n v="13.84"/>
    <n v="20.99"/>
    <n v="750"/>
    <n v="3175"/>
    <n v="43942"/>
    <n v="2834"/>
    <n v="57674.659999999996"/>
    <n v="45762.5"/>
    <n v="2234.6"/>
    <n v="68054.7"/>
    <n v="13732.659999999996"/>
    <n v="23.81056082515267"/>
    <x v="1495"/>
    <n v="1.3125178644576942"/>
  </r>
  <r>
    <n v="6213"/>
    <x v="28"/>
    <x v="1495"/>
    <s v="Galliano L'Autentico Liqueur"/>
    <n v="20.149999999999999"/>
    <n v="25.99"/>
    <n v="750"/>
    <n v="2180"/>
    <n v="43927"/>
    <n v="2340"/>
    <n v="61586.6"/>
    <n v="49597.159999999996"/>
    <n v="1845.38"/>
    <n v="9621.58"/>
    <n v="17659.599999999999"/>
    <n v="28.674419435396658"/>
    <x v="1496"/>
    <n v="1.4020215357297334"/>
  </r>
  <r>
    <n v="4425"/>
    <x v="1"/>
    <x v="1496"/>
    <s v="Caymus Conundrum White"/>
    <n v="11.56"/>
    <n v="16.989999999999998"/>
    <n v="750"/>
    <n v="3798"/>
    <n v="43904.88"/>
    <n v="3359"/>
    <n v="76554.409999999989"/>
    <n v="43386.95"/>
    <n v="373.01"/>
    <n v="144929.24"/>
    <n v="32649.529999999992"/>
    <n v="42.648790579144944"/>
    <x v="1497"/>
    <n v="1.7436423923718729"/>
  </r>
  <r>
    <n v="660"/>
    <x v="15"/>
    <x v="1497"/>
    <s v="Canadian Ltd Traveler"/>
    <n v="5.34"/>
    <n v="6.99"/>
    <n v="750"/>
    <n v="8219"/>
    <n v="43889.46"/>
    <n v="8203"/>
    <n v="61361.97"/>
    <n v="47950.01"/>
    <n v="6467.42"/>
    <n v="17932.330000000002"/>
    <n v="17472.510000000002"/>
    <n v="28.474493240683117"/>
    <x v="1498"/>
    <n v="1.3981026424111849"/>
  </r>
  <r>
    <n v="8004"/>
    <x v="12"/>
    <x v="1498"/>
    <s v="El Charro Silver Tequila"/>
    <n v="10.23"/>
    <n v="12.99"/>
    <n v="750"/>
    <n v="4290"/>
    <n v="43886.700000000004"/>
    <n v="4080"/>
    <n v="54853.2"/>
    <n v="41520.17"/>
    <n v="3216.26"/>
    <n v="50293.62"/>
    <n v="10966.499999999993"/>
    <n v="19.992452582529356"/>
    <x v="1499"/>
    <n v="1.2498820827266572"/>
  </r>
  <r>
    <n v="12546"/>
    <x v="5"/>
    <x v="1499"/>
    <s v="Cruzan Pineapple Rum"/>
    <n v="7.93"/>
    <n v="9.99"/>
    <n v="750"/>
    <n v="5527"/>
    <n v="43829.11"/>
    <n v="5422"/>
    <n v="54571.78"/>
    <n v="34488.76"/>
    <n v="4271.7700000000004"/>
    <n v="123880.97"/>
    <n v="10742.669999999998"/>
    <n v="19.685394172592499"/>
    <x v="1500"/>
    <n v="1.2451035396338186"/>
  </r>
  <r>
    <n v="4425"/>
    <x v="1"/>
    <x v="1500"/>
    <s v="Burgess Cab Svgn Napa"/>
    <n v="22.72"/>
    <n v="35.99"/>
    <n v="750"/>
    <n v="1926"/>
    <n v="43758.720000000001"/>
    <n v="1856"/>
    <n v="66261.440000000002"/>
    <n v="48955.3"/>
    <n v="205.21"/>
    <n v="144929.24"/>
    <n v="22502.720000000001"/>
    <n v="33.960505536855223"/>
    <x v="1501"/>
    <n v="1.514245389261843"/>
  </r>
  <r>
    <n v="4425"/>
    <x v="1"/>
    <x v="1501"/>
    <s v="Vincent Van Gogh Double Esp"/>
    <n v="19.52"/>
    <n v="24.99"/>
    <n v="750"/>
    <n v="2238"/>
    <n v="43685.760000000002"/>
    <n v="2075"/>
    <n v="51854.25"/>
    <n v="37584.959999999999"/>
    <n v="1635.3"/>
    <n v="144929.24"/>
    <n v="8168.489999999998"/>
    <n v="15.7527878621328"/>
    <x v="1502"/>
    <n v="1.1869828978596229"/>
  </r>
  <r>
    <n v="11567"/>
    <x v="11"/>
    <x v="1502"/>
    <s v="Carolans Irish Cream"/>
    <n v="8.98"/>
    <n v="11.49"/>
    <n v="750"/>
    <n v="4860"/>
    <n v="43642.8"/>
    <n v="4870"/>
    <n v="61104.3"/>
    <n v="45915.520000000004"/>
    <n v="3839.28"/>
    <n v="20964.810000000001"/>
    <n v="17461.5"/>
    <n v="28.576548622601027"/>
    <x v="1503"/>
    <n v="1.4001003601968709"/>
  </r>
  <r>
    <n v="1392"/>
    <x v="13"/>
    <x v="1503"/>
    <s v="Ravenswood Vntnrs Blnd Chard"/>
    <n v="4.5"/>
    <n v="7.99"/>
    <n v="750"/>
    <n v="9690"/>
    <n v="43605"/>
    <n v="10153"/>
    <n v="74008.87"/>
    <n v="28195.16"/>
    <n v="1134.6200000000001"/>
    <n v="79528.990000000005"/>
    <n v="30403.869999999995"/>
    <n v="41.081386595958023"/>
    <x v="1504"/>
    <n v="1.6972565072812751"/>
  </r>
  <r>
    <n v="1392"/>
    <x v="13"/>
    <x v="1504"/>
    <s v="R Mondavi Fume Bl Napa Vly"/>
    <n v="10.88"/>
    <n v="16.989999999999998"/>
    <n v="750"/>
    <n v="4005"/>
    <n v="43574.400000000001"/>
    <n v="2882"/>
    <n v="44623.18"/>
    <n v="27092.46"/>
    <n v="319.79000000000002"/>
    <n v="79528.990000000005"/>
    <n v="1048.7799999999988"/>
    <n v="2.3503031384137096"/>
    <x v="1505"/>
    <n v="1.0240687192479987"/>
  </r>
  <r>
    <n v="1655"/>
    <x v="49"/>
    <x v="1505"/>
    <s v="Fabrizia Blood Orange"/>
    <n v="13.38"/>
    <n v="16.989999999999998"/>
    <n v="750"/>
    <n v="3254"/>
    <n v="43538.520000000004"/>
    <n v="2738"/>
    <n v="47194.619999999995"/>
    <n v="33598.449999999997"/>
    <n v="2158.2600000000002"/>
    <n v="1824.89"/>
    <n v="3656.0999999999913"/>
    <n v="7.7468575867333858"/>
    <x v="1506"/>
    <n v="1.0839739155120567"/>
  </r>
  <r>
    <n v="7153"/>
    <x v="35"/>
    <x v="1506"/>
    <s v="Kinky Blue Liqueur"/>
    <n v="1.46"/>
    <n v="1.99"/>
    <n v="50"/>
    <n v="29741"/>
    <n v="43421.86"/>
    <n v="29607"/>
    <n v="58917.93"/>
    <n v="20546.75"/>
    <n v="1536.46"/>
    <n v="15884.82"/>
    <n v="15496.07"/>
    <n v="26.301110714514241"/>
    <x v="1507"/>
    <n v="1.3568725522121807"/>
  </r>
  <r>
    <n v="9165"/>
    <x v="7"/>
    <x v="1507"/>
    <s v="Metcalfe's Vermont Maple"/>
    <n v="15.82"/>
    <n v="21.99"/>
    <n v="750"/>
    <n v="2744"/>
    <n v="43410.080000000002"/>
    <n v="2741"/>
    <n v="60193.59"/>
    <n v="47066.59"/>
    <n v="2161.15"/>
    <n v="68054.7"/>
    <n v="16783.509999999995"/>
    <n v="27.882553607452216"/>
    <x v="1508"/>
    <n v="1.3866270230324385"/>
  </r>
  <r>
    <n v="480"/>
    <x v="4"/>
    <x v="1508"/>
    <s v="Bacardi Superior Rum"/>
    <n v="0.93"/>
    <n v="1.29"/>
    <n v="50"/>
    <n v="46658"/>
    <n v="43391.94"/>
    <n v="46626"/>
    <n v="60147.54"/>
    <n v="14742.12"/>
    <n v="2435.5500000000002"/>
    <n v="89286.27"/>
    <n v="16755.599999999999"/>
    <n v="27.85749841140635"/>
    <x v="1509"/>
    <n v="1.3861454454444766"/>
  </r>
  <r>
    <n v="1587"/>
    <x v="41"/>
    <x v="1509"/>
    <s v="Perrin Cotes du Rhone RSV Rg"/>
    <n v="6.7"/>
    <n v="9.99"/>
    <n v="750"/>
    <n v="6464"/>
    <n v="43308.800000000003"/>
    <n v="6453"/>
    <n v="64958.47"/>
    <n v="31049.350000000002"/>
    <n v="718.77"/>
    <n v="6070.09"/>
    <n v="21649.67"/>
    <n v="33.328478949704319"/>
    <x v="1510"/>
    <n v="1.4998907843209692"/>
  </r>
  <r>
    <n v="17035"/>
    <x v="2"/>
    <x v="1510"/>
    <s v="Chivas Regal"/>
    <n v="12.21"/>
    <n v="16.489999999999998"/>
    <n v="375"/>
    <n v="3546"/>
    <n v="43296.66"/>
    <n v="3529"/>
    <n v="57595.21"/>
    <n v="41823.449999999997"/>
    <n v="1382.21"/>
    <n v="123780.22"/>
    <n v="14298.549999999996"/>
    <n v="24.825936045723239"/>
    <x v="1511"/>
    <n v="1.3302460282155713"/>
  </r>
  <r>
    <n v="480"/>
    <x v="4"/>
    <x v="1511"/>
    <s v="Bacardi Mojito Cocktail"/>
    <n v="12.79"/>
    <n v="15.99"/>
    <n v="1750"/>
    <n v="3385"/>
    <n v="43294.149999999994"/>
    <n v="3418"/>
    <n v="59087.82"/>
    <n v="45343.02"/>
    <n v="6283.62"/>
    <n v="89286.27"/>
    <n v="15793.670000000006"/>
    <n v="26.729146548307259"/>
    <x v="1512"/>
    <n v="1.3647991703267071"/>
  </r>
  <r>
    <n v="10754"/>
    <x v="30"/>
    <x v="1512"/>
    <s v="Salmon Run NY Pnt Nr"/>
    <n v="7.99"/>
    <n v="11.99"/>
    <n v="750"/>
    <n v="5417"/>
    <n v="43281.83"/>
    <n v="4613"/>
    <n v="67373.070000000007"/>
    <n v="42422.5"/>
    <n v="511.45"/>
    <n v="28720.52"/>
    <n v="24091.240000000005"/>
    <n v="35.757966795931964"/>
    <x v="1513"/>
    <n v="1.55661324856181"/>
  </r>
  <r>
    <n v="9552"/>
    <x v="14"/>
    <x v="1513"/>
    <s v="Choco Lat Liqueur"/>
    <n v="8.4499999999999993"/>
    <n v="10.99"/>
    <n v="750"/>
    <n v="5121"/>
    <n v="43272.450000000004"/>
    <n v="5135"/>
    <n v="56433.65"/>
    <n v="41696.06"/>
    <n v="4047.62"/>
    <n v="55551.82"/>
    <n v="13161.199999999997"/>
    <n v="23.321546630423509"/>
    <x v="1514"/>
    <n v="1.304147326994427"/>
  </r>
  <r>
    <n v="12546"/>
    <x v="5"/>
    <x v="1514"/>
    <s v="DeKuyper Wh Cr de Menthe"/>
    <n v="7.02"/>
    <n v="8.99"/>
    <n v="750"/>
    <n v="6155"/>
    <n v="43208.1"/>
    <n v="6170"/>
    <n v="55468.3"/>
    <n v="37578.200000000004"/>
    <n v="4862.01"/>
    <n v="123880.97"/>
    <n v="12260.200000000004"/>
    <n v="22.103075089735945"/>
    <x v="1515"/>
    <n v="1.2837477232278207"/>
  </r>
  <r>
    <n v="9165"/>
    <x v="7"/>
    <x v="1515"/>
    <s v="Septima Malbec Mendoza"/>
    <n v="5.84"/>
    <n v="9.99"/>
    <n v="750"/>
    <n v="7397"/>
    <n v="43198.479999999996"/>
    <n v="7286"/>
    <n v="69163.14"/>
    <n v="28961.66"/>
    <n v="813.07"/>
    <n v="68054.7"/>
    <n v="25964.660000000003"/>
    <n v="37.541181617838646"/>
    <x v="1516"/>
    <n v="1.601054944525826"/>
  </r>
  <r>
    <n v="2000"/>
    <x v="25"/>
    <x v="1516"/>
    <s v="Bully Hill Sweet Walter Rd"/>
    <n v="5.59"/>
    <n v="8.99"/>
    <n v="750"/>
    <n v="7711"/>
    <n v="43104.49"/>
    <n v="7522"/>
    <n v="70914.78"/>
    <n v="35615.020000000004"/>
    <n v="837.45"/>
    <n v="19016.59"/>
    <n v="27810.29"/>
    <n v="39.216493374159803"/>
    <x v="1517"/>
    <n v="1.6451831352139883"/>
  </r>
  <r>
    <n v="3664"/>
    <x v="20"/>
    <x v="1517"/>
    <s v="Flor de Cana Gran Rsv Rum"/>
    <n v="14.81"/>
    <n v="23.99"/>
    <n v="750"/>
    <n v="2910"/>
    <n v="43097.1"/>
    <n v="2858"/>
    <n v="58883.42"/>
    <n v="40308.49"/>
    <n v="2252.14"/>
    <n v="30234.420000000002"/>
    <n v="15786.32"/>
    <n v="26.809448228380756"/>
    <x v="1518"/>
    <n v="1.3662965721591476"/>
  </r>
  <r>
    <n v="3252"/>
    <x v="19"/>
    <x v="1518"/>
    <s v="Darkhorse Chard"/>
    <n v="5.44"/>
    <n v="7.99"/>
    <n v="750"/>
    <n v="7922"/>
    <n v="43095.68"/>
    <n v="7384"/>
    <n v="58998.16"/>
    <n v="24896.84"/>
    <n v="823.99"/>
    <n v="61966.91"/>
    <n v="15902.480000000003"/>
    <n v="26.954196537654738"/>
    <x v="1519"/>
    <n v="1.369004039383994"/>
  </r>
  <r>
    <n v="7245"/>
    <x v="9"/>
    <x v="1519"/>
    <s v="1800 Silver Tequila"/>
    <n v="9.32"/>
    <n v="14.49"/>
    <n v="375"/>
    <n v="4624"/>
    <n v="43095.68"/>
    <n v="4550"/>
    <n v="63983.5"/>
    <n v="51364.62"/>
    <n v="1781.27"/>
    <n v="38994.78"/>
    <n v="20887.82"/>
    <n v="32.64563520282573"/>
    <x v="1520"/>
    <n v="1.4846847758290389"/>
  </r>
  <r>
    <n v="4425"/>
    <x v="1"/>
    <x v="1520"/>
    <s v="Cline Ancient Vin Znfdl"/>
    <n v="9.67"/>
    <n v="14.99"/>
    <n v="750"/>
    <n v="4456"/>
    <n v="43089.520000000004"/>
    <n v="4360"/>
    <n v="67115.399999999994"/>
    <n v="38794.81"/>
    <n v="484.01"/>
    <n v="144929.24"/>
    <n v="24025.87999999999"/>
    <n v="35.797864573555387"/>
    <x v="1521"/>
    <n v="1.5575805903616469"/>
  </r>
  <r>
    <n v="4425"/>
    <x v="1"/>
    <x v="1521"/>
    <s v="Bartenura Moscato"/>
    <n v="9.33"/>
    <n v="13.99"/>
    <n v="750"/>
    <n v="4618"/>
    <n v="43085.939999999995"/>
    <n v="4564"/>
    <n v="63850.36"/>
    <n v="30456.23"/>
    <n v="508.66"/>
    <n v="144929.24"/>
    <n v="20764.420000000006"/>
    <n v="32.520443111049033"/>
    <x v="1522"/>
    <n v="1.4819303002325122"/>
  </r>
  <r>
    <n v="12546"/>
    <x v="5"/>
    <x v="1522"/>
    <s v="Connemara Irish Whiskey"/>
    <n v="30.53"/>
    <n v="39.99"/>
    <n v="750"/>
    <n v="1410"/>
    <n v="43047.3"/>
    <n v="1295"/>
    <n v="54672.05"/>
    <n v="45184.3"/>
    <n v="1021.47"/>
    <n v="123880.97"/>
    <n v="11624.75"/>
    <n v="21.262692728734333"/>
    <x v="1523"/>
    <n v="1.2700459726858595"/>
  </r>
  <r>
    <n v="3960"/>
    <x v="3"/>
    <x v="1523"/>
    <s v="Crown Royal Cornerstone Blnd"/>
    <n v="47.99"/>
    <n v="59.99"/>
    <n v="750"/>
    <n v="896"/>
    <n v="42999.040000000001"/>
    <n v="859"/>
    <n v="51531.41"/>
    <n v="25435.760000000002"/>
    <n v="676.77"/>
    <n v="257032.07"/>
    <n v="8532.3700000000026"/>
    <n v="16.557610203175116"/>
    <x v="1524"/>
    <n v="1.1984316394040426"/>
  </r>
  <r>
    <n v="8004"/>
    <x v="12"/>
    <x v="1524"/>
    <s v="AnCnoc 12 Yr Old Scotch"/>
    <n v="26.8"/>
    <n v="37.99"/>
    <n v="750"/>
    <n v="1602"/>
    <n v="42933.600000000006"/>
    <n v="1517"/>
    <n v="58483.83"/>
    <n v="49649.11"/>
    <n v="1196.82"/>
    <n v="50293.62"/>
    <n v="15550.229999999996"/>
    <n v="26.588939199091431"/>
    <x v="1525"/>
    <n v="1.3621925484934874"/>
  </r>
  <r>
    <n v="653"/>
    <x v="38"/>
    <x v="1525"/>
    <s v="Tapiz Malbec Mendoza"/>
    <n v="7.79"/>
    <n v="11.99"/>
    <n v="750"/>
    <n v="5509"/>
    <n v="42915.11"/>
    <n v="5303"/>
    <n v="63582.97"/>
    <n v="21102.400000000001"/>
    <n v="593.9"/>
    <n v="8014.9800000000005"/>
    <n v="20667.86"/>
    <n v="32.505339086865554"/>
    <x v="1526"/>
    <n v="1.4815986723557273"/>
  </r>
  <r>
    <n v="17035"/>
    <x v="2"/>
    <x v="1526"/>
    <s v="Olmeca Altos Reposado"/>
    <n v="15.82"/>
    <n v="21.99"/>
    <n v="750"/>
    <n v="2712"/>
    <n v="42903.840000000004"/>
    <n v="2972"/>
    <n v="65354.28"/>
    <n v="54007.439999999995"/>
    <n v="2344.2200000000003"/>
    <n v="123780.22"/>
    <n v="22450.439999999995"/>
    <n v="34.35190472605619"/>
    <x v="1527"/>
    <n v="1.5232734412584046"/>
  </r>
  <r>
    <n v="3252"/>
    <x v="19"/>
    <x v="1527"/>
    <s v="Barefoot Cellars Pink Moscat"/>
    <n v="3.22"/>
    <n v="6.29"/>
    <n v="750"/>
    <n v="13320"/>
    <n v="42890.400000000001"/>
    <n v="13445"/>
    <n v="78936.149999999994"/>
    <n v="37582.85"/>
    <n v="1498.6100000000001"/>
    <n v="61966.91"/>
    <n v="36045.749999999993"/>
    <n v="45.664438916770067"/>
    <x v="1528"/>
    <n v="1.8404153376979462"/>
  </r>
  <r>
    <n v="9165"/>
    <x v="7"/>
    <x v="1528"/>
    <s v="Sapling Vermont Maple Liquer"/>
    <n v="22.38"/>
    <n v="29.99"/>
    <n v="750"/>
    <n v="1915"/>
    <n v="42857.7"/>
    <n v="1870"/>
    <n v="55069.299999999996"/>
    <n v="43009.42"/>
    <n v="1474.5800000000002"/>
    <n v="68054.7"/>
    <n v="12211.599999999999"/>
    <n v="22.174968630434741"/>
    <x v="1529"/>
    <n v="1.2849336291961537"/>
  </r>
  <r>
    <n v="9165"/>
    <x v="7"/>
    <x v="1529"/>
    <s v="Stemmari Nero D'Avola"/>
    <n v="4.82"/>
    <n v="6.99"/>
    <n v="750"/>
    <n v="8884"/>
    <n v="42820.880000000005"/>
    <n v="8782"/>
    <n v="66708.179999999993"/>
    <n v="25524.74"/>
    <n v="980.79000000000008"/>
    <n v="68054.7"/>
    <n v="23887.299999999988"/>
    <n v="35.808651952429209"/>
    <x v="1530"/>
    <n v="1.5578423423339265"/>
  </r>
  <r>
    <n v="4425"/>
    <x v="1"/>
    <x v="1530"/>
    <s v="Cannonball Cab Svgn Cal"/>
    <n v="9.08"/>
    <n v="14.99"/>
    <n v="750"/>
    <n v="4712"/>
    <n v="42784.959999999999"/>
    <n v="4842"/>
    <n v="71724.58"/>
    <n v="38013.49"/>
    <n v="538.58000000000004"/>
    <n v="144929.24"/>
    <n v="28939.620000000003"/>
    <n v="40.348259968897693"/>
    <x v="1531"/>
    <n v="1.676397032976074"/>
  </r>
  <r>
    <n v="4425"/>
    <x v="1"/>
    <x v="1531"/>
    <s v="Flowers Pnt Nr Sonoma Coast"/>
    <n v="29.99"/>
    <n v="49.99"/>
    <n v="750"/>
    <n v="1422"/>
    <n v="42645.78"/>
    <n v="1607"/>
    <n v="75763.930000000008"/>
    <n v="39446.67"/>
    <n v="178.88"/>
    <n v="144929.24"/>
    <n v="33118.150000000009"/>
    <n v="43.712291587830791"/>
    <x v="1532"/>
    <n v="1.7765868041339614"/>
  </r>
  <r>
    <n v="4425"/>
    <x v="1"/>
    <x v="1532"/>
    <s v="Castle Rock Pnt Nr Carneros"/>
    <n v="5.19"/>
    <n v="7.99"/>
    <n v="750"/>
    <n v="8197"/>
    <n v="42542.43"/>
    <n v="8151"/>
    <n v="65126.49"/>
    <n v="17354.28"/>
    <n v="913.25"/>
    <n v="144929.24"/>
    <n v="22584.059999999998"/>
    <n v="34.677225810879719"/>
    <x v="1533"/>
    <n v="1.5308596617541592"/>
  </r>
  <r>
    <n v="3960"/>
    <x v="3"/>
    <x v="1533"/>
    <s v="Smirnoff Sorbet Rasp/Pomegra"/>
    <n v="0.74"/>
    <n v="0.99"/>
    <n v="50"/>
    <n v="57430"/>
    <n v="42498.2"/>
    <n v="55546"/>
    <n v="54990.54"/>
    <n v="12829.41"/>
    <n v="2900.9"/>
    <n v="257032.07"/>
    <n v="12492.340000000004"/>
    <n v="22.717252822030851"/>
    <x v="1534"/>
    <n v="1.2939498614058949"/>
  </r>
  <r>
    <n v="653"/>
    <x v="38"/>
    <x v="1534"/>
    <s v="Rob Stuart Big Fire Pnt Nr"/>
    <n v="10.96"/>
    <n v="17.989999999999998"/>
    <n v="750"/>
    <n v="3868"/>
    <n v="42393.279999999999"/>
    <n v="3739"/>
    <n v="64140.609999999993"/>
    <n v="36208.86"/>
    <n v="415.38"/>
    <n v="8014.9800000000005"/>
    <n v="21747.329999999994"/>
    <n v="33.905711217900794"/>
    <x v="1535"/>
    <n v="1.5129900304953992"/>
  </r>
  <r>
    <n v="3960"/>
    <x v="3"/>
    <x v="1535"/>
    <s v="Johnnie Walker Black Label"/>
    <n v="29.99"/>
    <n v="41.99"/>
    <n v="1000"/>
    <n v="1413"/>
    <n v="42375.87"/>
    <n v="1446"/>
    <n v="60717.54"/>
    <n v="31324.54"/>
    <n v="1518.3"/>
    <n v="257032.07"/>
    <n v="18341.669999999998"/>
    <n v="30.208190252767153"/>
    <x v="1536"/>
    <n v="1.4328328834310657"/>
  </r>
  <r>
    <n v="7153"/>
    <x v="35"/>
    <x v="1536"/>
    <s v="High Note Malbec Mendoza"/>
    <n v="6.62"/>
    <n v="9.99"/>
    <n v="750"/>
    <n v="6397"/>
    <n v="42348.14"/>
    <n v="5485"/>
    <n v="59715.35"/>
    <n v="31844.58"/>
    <n v="609.53"/>
    <n v="15884.82"/>
    <n v="17367.21"/>
    <n v="29.083326146459832"/>
    <x v="1537"/>
    <n v="1.4101056150281925"/>
  </r>
  <r>
    <n v="7239"/>
    <x v="17"/>
    <x v="1537"/>
    <s v="Mount Gay Black Barrel Rum"/>
    <n v="21.7"/>
    <n v="27.99"/>
    <n v="750"/>
    <n v="1949"/>
    <n v="42293.299999999996"/>
    <n v="1877"/>
    <n v="52705.229999999996"/>
    <n v="40875.449999999997"/>
    <n v="1480.14"/>
    <n v="16978.669999999998"/>
    <n v="10411.93"/>
    <n v="19.755022414284127"/>
    <x v="1538"/>
    <n v="1.2461839109267898"/>
  </r>
  <r>
    <n v="7153"/>
    <x v="35"/>
    <x v="1538"/>
    <s v="Alexander Vly Vyd Cab Svgn"/>
    <n v="9.73"/>
    <n v="16.989999999999998"/>
    <n v="750"/>
    <n v="4346"/>
    <n v="42286.58"/>
    <n v="3918"/>
    <n v="63030.82"/>
    <n v="23640.44"/>
    <n v="437.89000000000004"/>
    <n v="15884.82"/>
    <n v="20744.239999999998"/>
    <n v="32.911264679723345"/>
    <x v="1539"/>
    <n v="1.4905631999561089"/>
  </r>
  <r>
    <n v="3252"/>
    <x v="19"/>
    <x v="1539"/>
    <s v="Don Miguel Gascon Malbec Rsv"/>
    <n v="12.83"/>
    <n v="18.989999999999998"/>
    <n v="750"/>
    <n v="3295"/>
    <n v="42274.85"/>
    <n v="3234"/>
    <n v="61413.659999999996"/>
    <n v="33916.14"/>
    <n v="359.53000000000003"/>
    <n v="61966.91"/>
    <n v="19138.809999999998"/>
    <n v="31.16376714887209"/>
    <x v="1540"/>
    <n v="1.4527233094854268"/>
  </r>
  <r>
    <n v="7240"/>
    <x v="62"/>
    <x v="1540"/>
    <s v="Cockburns Fine Ruby Port"/>
    <n v="6.89"/>
    <n v="9.99"/>
    <n v="750"/>
    <n v="6126"/>
    <n v="42208.140000000007"/>
    <n v="6058"/>
    <n v="60519.42"/>
    <n v="36123.840000000004"/>
    <n v="672.13"/>
    <n v="301.2"/>
    <n v="18311.279999999992"/>
    <n v="30.256866308368441"/>
    <x v="1541"/>
    <n v="1.4338329052168608"/>
  </r>
  <r>
    <n v="12546"/>
    <x v="5"/>
    <x v="1541"/>
    <s v="Pinnacle Pomegranate Vodka"/>
    <n v="7.57"/>
    <n v="10.99"/>
    <n v="750"/>
    <n v="5567"/>
    <n v="42142.19"/>
    <n v="5434"/>
    <n v="58063.66"/>
    <n v="40339.26"/>
    <n v="4282.2700000000004"/>
    <n v="123880.97"/>
    <n v="15921.470000000001"/>
    <n v="27.420713747634924"/>
    <x v="1542"/>
    <n v="1.3778035740430197"/>
  </r>
  <r>
    <n v="6785"/>
    <x v="16"/>
    <x v="1542"/>
    <s v="Cavit Riesling Trentino"/>
    <n v="6.89"/>
    <n v="9.99"/>
    <n v="1500"/>
    <n v="6112"/>
    <n v="42111.68"/>
    <n v="6215"/>
    <n v="68002.490000000005"/>
    <n v="37987.72"/>
    <n v="1389.14"/>
    <n v="13605.41"/>
    <n v="25890.810000000005"/>
    <n v="38.07332643260564"/>
    <x v="1543"/>
    <n v="1.6148130399927052"/>
  </r>
  <r>
    <n v="9819"/>
    <x v="32"/>
    <x v="1543"/>
    <s v="19 Crimes Cab Svgn"/>
    <n v="6.57"/>
    <n v="9.99"/>
    <n v="750"/>
    <n v="6407"/>
    <n v="42093.99"/>
    <n v="6158"/>
    <n v="63682.42"/>
    <n v="31208.87"/>
    <n v="685.87"/>
    <n v="14836.57"/>
    <n v="21588.43"/>
    <n v="33.900140729576542"/>
    <x v="1544"/>
    <n v="1.5128625250302954"/>
  </r>
  <r>
    <n v="1392"/>
    <x v="13"/>
    <x v="1544"/>
    <s v="R M Woodbridge Wh Znfdl Cal"/>
    <n v="6.2"/>
    <n v="8.99"/>
    <n v="1500"/>
    <n v="6772"/>
    <n v="41986.400000000001"/>
    <n v="6750"/>
    <n v="68419.5"/>
    <n v="36362.520000000004"/>
    <n v="1509.6000000000001"/>
    <n v="79528.990000000005"/>
    <n v="26433.1"/>
    <n v="38.633868999334979"/>
    <x v="1545"/>
    <n v="1.6295633824285958"/>
  </r>
  <r>
    <n v="9165"/>
    <x v="7"/>
    <x v="1545"/>
    <s v="MezzaCorona Pnt Grigio"/>
    <n v="5.16"/>
    <n v="7.89"/>
    <n v="750"/>
    <n v="8092"/>
    <n v="41754.720000000001"/>
    <n v="8086"/>
    <n v="67019.539999999994"/>
    <n v="32405.9"/>
    <n v="900.71"/>
    <n v="68054.7"/>
    <n v="25264.819999999992"/>
    <n v="37.697692344650527"/>
    <x v="1546"/>
    <n v="1.6050769829135483"/>
  </r>
  <r>
    <n v="8112"/>
    <x v="10"/>
    <x v="1546"/>
    <s v="Moet &amp; Chandon Nectar Imper"/>
    <n v="31.29"/>
    <n v="45.99"/>
    <n v="750"/>
    <n v="1334"/>
    <n v="41740.86"/>
    <n v="1284"/>
    <n v="59051.16"/>
    <n v="38999.520000000004"/>
    <n v="142.38"/>
    <n v="48347.26"/>
    <n v="17310.300000000003"/>
    <n v="29.314072746411757"/>
    <x v="1547"/>
    <n v="1.4147087530060474"/>
  </r>
  <r>
    <n v="3960"/>
    <x v="3"/>
    <x v="1547"/>
    <s v="Smirnoff Peppermint Twist"/>
    <n v="8.65"/>
    <n v="12.99"/>
    <n v="750"/>
    <n v="4824"/>
    <n v="41727.599999999999"/>
    <n v="5170"/>
    <n v="57574.3"/>
    <n v="23831.63"/>
    <n v="4071.41"/>
    <n v="257032.07"/>
    <n v="15846.700000000004"/>
    <n v="27.523912579050037"/>
    <x v="1548"/>
    <n v="1.3797654310336565"/>
  </r>
  <r>
    <n v="10000"/>
    <x v="6"/>
    <x v="1548"/>
    <s v="La Crema Pnt Nr Monterey"/>
    <n v="12.33"/>
    <n v="20.99"/>
    <n v="750"/>
    <n v="3381"/>
    <n v="41687.730000000003"/>
    <n v="3177"/>
    <n v="61101.229999999996"/>
    <n v="29764.539999999997"/>
    <n v="353.86"/>
    <n v="17587.59"/>
    <n v="19413.499999999993"/>
    <n v="31.772682808513007"/>
    <x v="1549"/>
    <n v="1.4656885851064567"/>
  </r>
  <r>
    <n v="480"/>
    <x v="4"/>
    <x v="1549"/>
    <s v="Dewars White Label"/>
    <n v="1.8"/>
    <n v="2.29"/>
    <n v="50"/>
    <n v="23159"/>
    <n v="41686.199999999997"/>
    <n v="22276"/>
    <n v="51012.04"/>
    <n v="16275.03"/>
    <n v="1157.1400000000001"/>
    <n v="89286.27"/>
    <n v="9325.8400000000038"/>
    <n v="18.281644882267017"/>
    <x v="1550"/>
    <n v="1.2237152822756692"/>
  </r>
  <r>
    <n v="1392"/>
    <x v="13"/>
    <x v="1550"/>
    <s v="Nathanson Creek Chard"/>
    <n v="5.19"/>
    <n v="9.99"/>
    <n v="1500"/>
    <n v="8024"/>
    <n v="41644.559999999998"/>
    <n v="8091"/>
    <n v="65531.09"/>
    <n v="24130.240000000002"/>
    <n v="1815.72"/>
    <n v="79528.990000000005"/>
    <n v="23886.53"/>
    <n v="36.450683179541194"/>
    <x v="1551"/>
    <n v="1.5735810391561347"/>
  </r>
  <r>
    <n v="1128"/>
    <x v="0"/>
    <x v="1551"/>
    <s v="Southern Comfort 100 Proof"/>
    <n v="12.77"/>
    <n v="16.989999999999998"/>
    <n v="750"/>
    <n v="3258"/>
    <n v="41604.660000000003"/>
    <n v="2584"/>
    <n v="45346.159999999996"/>
    <n v="36740.07"/>
    <n v="2037.8600000000001"/>
    <n v="68601.679999999993"/>
    <n v="3741.4999999999927"/>
    <n v="8.2509742831586905"/>
    <x v="1552"/>
    <n v="1.0899298299757765"/>
  </r>
  <r>
    <n v="9206"/>
    <x v="36"/>
    <x v="1552"/>
    <s v="Tomatin 12 Yr Old Scotch"/>
    <n v="19.989999999999998"/>
    <n v="26.99"/>
    <n v="750"/>
    <n v="2081"/>
    <n v="41599.19"/>
    <n v="2030"/>
    <n v="62703.7"/>
    <n v="51078.53"/>
    <n v="1601.06"/>
    <n v="2211.83"/>
    <n v="21104.509999999995"/>
    <n v="33.657519412730025"/>
    <x v="1553"/>
    <n v="1.5073298302202518"/>
  </r>
  <r>
    <n v="12546"/>
    <x v="5"/>
    <x v="1553"/>
    <s v="Pinnacle Caramel Apple Vodka"/>
    <n v="7.4"/>
    <n v="10.99"/>
    <n v="750"/>
    <n v="5612"/>
    <n v="41528.800000000003"/>
    <n v="5538"/>
    <n v="61867.62"/>
    <n v="40659.770000000004"/>
    <n v="4363.95"/>
    <n v="123880.97"/>
    <n v="20338.82"/>
    <n v="32.874741262068916"/>
    <x v="1554"/>
    <n v="1.4897521719866695"/>
  </r>
  <r>
    <n v="10000"/>
    <x v="6"/>
    <x v="1554"/>
    <s v="Kendall Jackson Gr RSV Cab S"/>
    <n v="14.83"/>
    <n v="23.99"/>
    <n v="750"/>
    <n v="2800"/>
    <n v="41524"/>
    <n v="2776"/>
    <n v="64862.239999999998"/>
    <n v="40752.54"/>
    <n v="307.77"/>
    <n v="17587.59"/>
    <n v="23338.239999999998"/>
    <n v="35.981242707621568"/>
    <x v="1555"/>
    <n v="1.5620421924670069"/>
  </r>
  <r>
    <n v="480"/>
    <x v="4"/>
    <x v="1555"/>
    <s v="Leblon Natural Cane Cachaca"/>
    <n v="18.510000000000002"/>
    <n v="24.99"/>
    <n v="750"/>
    <n v="2243"/>
    <n v="41517.93"/>
    <n v="2230"/>
    <n v="59355.7"/>
    <n v="41409.509999999995"/>
    <n v="1757.46"/>
    <n v="89286.27"/>
    <n v="17837.769999999997"/>
    <n v="30.05232858849276"/>
    <x v="1556"/>
    <n v="1.4296401578787767"/>
  </r>
  <r>
    <n v="9819"/>
    <x v="32"/>
    <x v="1556"/>
    <s v="Greg Norman Limestone Shiraz"/>
    <n v="7.23"/>
    <n v="11.99"/>
    <n v="750"/>
    <n v="5738"/>
    <n v="41485.74"/>
    <n v="5665"/>
    <n v="65359.35"/>
    <n v="34472.020000000004"/>
    <n v="630.41"/>
    <n v="14836.57"/>
    <n v="23873.61"/>
    <n v="36.526694344420498"/>
    <x v="1557"/>
    <n v="1.5754654490916637"/>
  </r>
  <r>
    <n v="17037"/>
    <x v="63"/>
    <x v="1557"/>
    <s v="R Stemmler 13 Pnt Nr"/>
    <n v="11.4"/>
    <n v="16.989999999999998"/>
    <n v="750"/>
    <n v="3639"/>
    <n v="41484.6"/>
    <n v="2769"/>
    <n v="47045.31"/>
    <n v="26062.659999999996"/>
    <n v="307.70999999999998"/>
    <n v="358.03000000000003"/>
    <n v="5560.7099999999991"/>
    <n v="11.819902982890323"/>
    <x v="1558"/>
    <n v="1.1340427532144459"/>
  </r>
  <r>
    <n v="9165"/>
    <x v="7"/>
    <x v="1558"/>
    <s v="Patron Citronge Lime Liqueur"/>
    <n v="16.79"/>
    <n v="20.99"/>
    <n v="750"/>
    <n v="2468"/>
    <n v="41437.72"/>
    <n v="2561"/>
    <n v="54521.39"/>
    <n v="44067.32"/>
    <n v="2019.5600000000002"/>
    <n v="68054.7"/>
    <n v="13083.669999999998"/>
    <n v="23.997315548998287"/>
    <x v="1559"/>
    <n v="1.3157429993735177"/>
  </r>
  <r>
    <n v="10000"/>
    <x v="6"/>
    <x v="1559"/>
    <s v="La Crema Pnt Gris Monterey"/>
    <n v="11.56"/>
    <n v="16.989999999999998"/>
    <n v="750"/>
    <n v="3584"/>
    <n v="41431.040000000001"/>
    <n v="3538"/>
    <n v="60306.619999999995"/>
    <n v="31288.649999999998"/>
    <n v="393.65000000000003"/>
    <n v="17587.59"/>
    <n v="18875.579999999994"/>
    <n v="31.299349888950822"/>
    <x v="1560"/>
    <n v="1.4555903013779039"/>
  </r>
  <r>
    <n v="1587"/>
    <x v="41"/>
    <x v="1560"/>
    <s v="Warre's Warrior Port"/>
    <n v="9.4499999999999993"/>
    <n v="14.99"/>
    <n v="750"/>
    <n v="4381"/>
    <n v="41400.450000000004"/>
    <n v="4269"/>
    <n v="61698.31"/>
    <n v="40328.14"/>
    <n v="473.31"/>
    <n v="6070.09"/>
    <n v="20297.859999999993"/>
    <n v="32.898567237903265"/>
    <x v="1561"/>
    <n v="1.4902811442870787"/>
  </r>
  <r>
    <n v="1485"/>
    <x v="24"/>
    <x v="1561"/>
    <s v="Pallini Limoncello Liqueur"/>
    <n v="9.44"/>
    <n v="12.99"/>
    <n v="375"/>
    <n v="4384"/>
    <n v="41384.959999999999"/>
    <n v="4264"/>
    <n v="54941.36"/>
    <n v="38816.020000000004"/>
    <n v="1670.93"/>
    <n v="8497.59"/>
    <n v="13556.400000000001"/>
    <n v="24.674307297817165"/>
    <x v="1562"/>
    <n v="1.3275682760113821"/>
  </r>
  <r>
    <n v="3960"/>
    <x v="3"/>
    <x v="1562"/>
    <s v="Baileys Vanilla Cinnamon"/>
    <n v="14.72"/>
    <n v="19.989999999999998"/>
    <n v="750"/>
    <n v="2811"/>
    <n v="41377.919999999998"/>
    <n v="3337"/>
    <n v="68132.62999999999"/>
    <n v="50757.219999999994"/>
    <n v="2630.85"/>
    <n v="257032.07"/>
    <n v="26754.709999999992"/>
    <n v="39.268570727417973"/>
    <x v="1563"/>
    <n v="1.6465938838878318"/>
  </r>
  <r>
    <n v="516"/>
    <x v="40"/>
    <x v="1563"/>
    <s v="C Y Toro Casillero Carmenere"/>
    <n v="4.32"/>
    <n v="9.99"/>
    <n v="750"/>
    <n v="9565"/>
    <n v="41320.800000000003"/>
    <n v="9242"/>
    <n v="83915.46"/>
    <n v="36925.699999999997"/>
    <n v="1031.06"/>
    <n v="8510.41"/>
    <n v="42594.66"/>
    <n v="50.759013893268303"/>
    <x v="1564"/>
    <n v="2.0308285415577627"/>
  </r>
  <r>
    <n v="7153"/>
    <x v="35"/>
    <x v="1564"/>
    <s v="Glen Moray Classic Scotch"/>
    <n v="14.28"/>
    <n v="19.989999999999998"/>
    <n v="750"/>
    <n v="2893"/>
    <n v="41312.04"/>
    <n v="2868"/>
    <n v="56156.32"/>
    <n v="43128.06"/>
    <n v="2261.12"/>
    <n v="15884.82"/>
    <n v="14844.279999999999"/>
    <n v="26.433854640047638"/>
    <x v="1565"/>
    <n v="1.3593209146776581"/>
  </r>
  <r>
    <n v="9165"/>
    <x v="7"/>
    <x v="1565"/>
    <s v="Patron Silver Tequila"/>
    <n v="11.27"/>
    <n v="14.99"/>
    <n v="200"/>
    <n v="3662"/>
    <n v="41270.740000000005"/>
    <n v="3581"/>
    <n v="53679.19"/>
    <n v="29530.3"/>
    <n v="752.01"/>
    <n v="68054.7"/>
    <n v="12408.449999999997"/>
    <n v="23.115941205521164"/>
    <x v="1566"/>
    <n v="1.3006597410174858"/>
  </r>
  <r>
    <n v="17035"/>
    <x v="2"/>
    <x v="1566"/>
    <s v="Mumm Cordon Rouge Brut"/>
    <n v="23.02"/>
    <n v="38.99"/>
    <n v="750"/>
    <n v="1790"/>
    <n v="41205.800000000003"/>
    <n v="1599"/>
    <n v="56628.01"/>
    <n v="36483.74"/>
    <n v="177.29"/>
    <n v="123780.22"/>
    <n v="15422.21"/>
    <n v="27.234243265832575"/>
    <x v="1567"/>
    <n v="1.3742727965480588"/>
  </r>
  <r>
    <n v="4425"/>
    <x v="1"/>
    <x v="1567"/>
    <s v="Sanford Santa Barbara Chard"/>
    <n v="10.45"/>
    <n v="15.99"/>
    <n v="750"/>
    <n v="3931"/>
    <n v="41078.950000000004"/>
    <n v="5038"/>
    <n v="80557.62"/>
    <n v="36777"/>
    <n v="561.46"/>
    <n v="144929.24"/>
    <n v="39478.669999999991"/>
    <n v="49.006748213266469"/>
    <x v="1568"/>
    <n v="1.9610437949363357"/>
  </r>
  <r>
    <n v="6785"/>
    <x v="16"/>
    <x v="1568"/>
    <s v="Principato Pnt Gr Sicilia"/>
    <n v="6.84"/>
    <n v="9.99"/>
    <n v="1500"/>
    <n v="6004"/>
    <n v="41067.360000000001"/>
    <n v="5993"/>
    <n v="62396.07"/>
    <n v="29851.37"/>
    <n v="1341.91"/>
    <n v="13605.41"/>
    <n v="21328.71"/>
    <n v="34.18277785764392"/>
    <x v="1569"/>
    <n v="1.5193591699101183"/>
  </r>
  <r>
    <n v="12546"/>
    <x v="5"/>
    <x v="1569"/>
    <s v="Pinnacle Vodka"/>
    <n v="0.74"/>
    <n v="0.99"/>
    <n v="50"/>
    <n v="55458"/>
    <n v="41038.92"/>
    <n v="55268"/>
    <n v="54715.32"/>
    <n v="10953.36"/>
    <n v="2891.03"/>
    <n v="123880.97"/>
    <n v="13676.400000000001"/>
    <n v="24.995558830689472"/>
    <x v="1570"/>
    <n v="1.3332543838872952"/>
  </r>
  <r>
    <n v="12546"/>
    <x v="5"/>
    <x v="1570"/>
    <s v="Sauza Extra Gold Tequila"/>
    <n v="10.39"/>
    <n v="12.99"/>
    <n v="750"/>
    <n v="3945"/>
    <n v="40988.550000000003"/>
    <n v="3904"/>
    <n v="52992.959999999999"/>
    <n v="41054.75"/>
    <n v="3078.79"/>
    <n v="123880.97"/>
    <n v="12004.409999999996"/>
    <n v="22.652839169580254"/>
    <x v="1571"/>
    <n v="1.2928722777458581"/>
  </r>
  <r>
    <n v="17031"/>
    <x v="61"/>
    <x v="1571"/>
    <s v="Karner Blue Gin"/>
    <n v="23.07"/>
    <n v="29.99"/>
    <n v="750"/>
    <n v="1775"/>
    <n v="40949.25"/>
    <n v="1474"/>
    <n v="44205.259999999995"/>
    <n v="34098.629999999997"/>
    <n v="1162.53"/>
    <n v="1573.31"/>
    <n v="3256.0099999999948"/>
    <n v="7.365661914441846"/>
    <x v="1572"/>
    <n v="1.0795132999993893"/>
  </r>
  <r>
    <n v="1392"/>
    <x v="13"/>
    <x v="1572"/>
    <s v="Taylor Dry Sherry"/>
    <n v="5.12"/>
    <n v="7.79"/>
    <n v="1500"/>
    <n v="7994"/>
    <n v="40929.279999999999"/>
    <n v="7942"/>
    <n v="61868.18"/>
    <n v="40414.519999999997"/>
    <n v="1770.5"/>
    <n v="79528.990000000005"/>
    <n v="20938.900000000001"/>
    <n v="33.84437686707448"/>
    <x v="1573"/>
    <n v="1.5115873037590692"/>
  </r>
  <r>
    <n v="2561"/>
    <x v="23"/>
    <x v="1573"/>
    <s v="Highland Park 18 Yr Single"/>
    <n v="89.92"/>
    <n v="139.99"/>
    <n v="750"/>
    <n v="455"/>
    <n v="40913.599999999999"/>
    <n v="331"/>
    <n v="43546.69"/>
    <n v="36622.22"/>
    <n v="261.13"/>
    <n v="9654.5"/>
    <n v="2633.0900000000038"/>
    <n v="6.0465904526842422"/>
    <x v="1574"/>
    <n v="1.0643573286144461"/>
  </r>
  <r>
    <n v="9165"/>
    <x v="7"/>
    <x v="1574"/>
    <s v="St George Terrior Gin"/>
    <n v="23.61"/>
    <n v="29.99"/>
    <n v="750"/>
    <n v="1732"/>
    <n v="40892.519999999997"/>
    <n v="1466"/>
    <n v="44358.34"/>
    <n v="34122.729999999996"/>
    <n v="1155.8800000000001"/>
    <n v="68054.7"/>
    <n v="3465.8199999999997"/>
    <n v="7.813231964947291"/>
    <x v="1575"/>
    <n v="1.0847543756168609"/>
  </r>
  <r>
    <n v="4425"/>
    <x v="1"/>
    <x v="1575"/>
    <s v="Renwood Clarion Red"/>
    <n v="7.38"/>
    <n v="10.99"/>
    <n v="750"/>
    <n v="5531"/>
    <n v="40818.78"/>
    <n v="5531"/>
    <n v="60785.69"/>
    <n v="21254.66"/>
    <n v="618.33000000000004"/>
    <n v="144929.24"/>
    <n v="19966.910000000003"/>
    <n v="32.84804367606916"/>
    <x v="161"/>
    <n v="1.4891598915989162"/>
  </r>
  <r>
    <n v="1392"/>
    <x v="13"/>
    <x v="1576"/>
    <s v="Blackstone Pnt Nr Monterey"/>
    <n v="4.63"/>
    <n v="7.99"/>
    <n v="750"/>
    <n v="8813"/>
    <n v="40804.19"/>
    <n v="8641"/>
    <n v="70090.59"/>
    <n v="29542.690000000002"/>
    <n v="963.88"/>
    <n v="79528.990000000005"/>
    <n v="29286.399999999994"/>
    <n v="41.783640286092606"/>
    <x v="1576"/>
    <n v="1.7177302134903301"/>
  </r>
  <r>
    <n v="3252"/>
    <x v="19"/>
    <x v="1577"/>
    <s v="Barefoot Cellars Rsl"/>
    <n v="7.28"/>
    <n v="10.99"/>
    <n v="1500"/>
    <n v="5600"/>
    <n v="40768"/>
    <n v="5128"/>
    <n v="51659.72"/>
    <n v="24934.61"/>
    <n v="1147.8"/>
    <n v="61966.91"/>
    <n v="10891.720000000001"/>
    <n v="21.083583108851538"/>
    <x v="1577"/>
    <n v="1.2671634615384615"/>
  </r>
  <r>
    <n v="4425"/>
    <x v="1"/>
    <x v="1578"/>
    <s v="Hob Nob Pnt Nr VDP D'Oc"/>
    <n v="6.62"/>
    <n v="9.99"/>
    <n v="750"/>
    <n v="6150"/>
    <n v="40713"/>
    <n v="6415"/>
    <n v="63423.85"/>
    <n v="25567.119999999999"/>
    <n v="716.31000000000006"/>
    <n v="144929.24"/>
    <n v="22710.85"/>
    <n v="35.808059586417414"/>
    <x v="1578"/>
    <n v="1.5578279664971877"/>
  </r>
  <r>
    <n v="9552"/>
    <x v="14"/>
    <x v="1579"/>
    <s v="St Hilaire Blanc de Blancs"/>
    <n v="10.130000000000001"/>
    <n v="14.99"/>
    <n v="750"/>
    <n v="4010"/>
    <n v="40621.300000000003"/>
    <n v="3904"/>
    <n v="61322.96"/>
    <n v="29748.37"/>
    <n v="434.87"/>
    <n v="55551.82"/>
    <n v="20701.659999999996"/>
    <n v="33.758416097331242"/>
    <x v="1579"/>
    <n v="1.5096257382210809"/>
  </r>
  <r>
    <n v="4425"/>
    <x v="1"/>
    <x v="1580"/>
    <s v="King Est Pnt Gris Ore"/>
    <n v="11.4"/>
    <n v="17.989999999999998"/>
    <n v="750"/>
    <n v="3563"/>
    <n v="40618.200000000004"/>
    <n v="2808"/>
    <n v="50540.92"/>
    <n v="29269.8"/>
    <n v="311.84000000000003"/>
    <n v="144929.24"/>
    <n v="9922.7199999999939"/>
    <n v="19.633041899514282"/>
    <x v="1580"/>
    <n v="1.2442924600302325"/>
  </r>
  <r>
    <n v="9552"/>
    <x v="14"/>
    <x v="1581"/>
    <s v="Ron Virgin Heavy Bodied Rum"/>
    <n v="6.05"/>
    <n v="7.99"/>
    <n v="1000"/>
    <n v="6712"/>
    <n v="40607.599999999999"/>
    <n v="6783"/>
    <n v="54196.17"/>
    <n v="3323.84"/>
    <n v="7122.15"/>
    <n v="55551.82"/>
    <n v="13588.57"/>
    <n v="25.072934120621436"/>
    <x v="1581"/>
    <n v="1.3346312020409972"/>
  </r>
  <r>
    <n v="480"/>
    <x v="4"/>
    <x v="1582"/>
    <s v="Bacardi Gold Rum"/>
    <n v="4.32"/>
    <n v="5.99"/>
    <n v="375"/>
    <n v="9389"/>
    <n v="40560.480000000003"/>
    <n v="9223"/>
    <n v="62791.770000000004"/>
    <n v="38523.19"/>
    <n v="3618.23"/>
    <n v="89286.27"/>
    <n v="22231.29"/>
    <n v="35.404783142758994"/>
    <x v="1582"/>
    <n v="1.548102241393593"/>
  </r>
  <r>
    <n v="9165"/>
    <x v="7"/>
    <x v="1583"/>
    <s v="Lange Willamette Pnt Nr"/>
    <n v="14.28"/>
    <n v="22.99"/>
    <n v="750"/>
    <n v="2838"/>
    <n v="40526.639999999999"/>
    <n v="2791"/>
    <n v="64029.09"/>
    <n v="33642.42"/>
    <n v="310.29000000000002"/>
    <n v="68054.7"/>
    <n v="23502.449999999997"/>
    <n v="36.70589414905006"/>
    <x v="1583"/>
    <n v="1.5799259450080243"/>
  </r>
  <r>
    <n v="9552"/>
    <x v="14"/>
    <x v="1584"/>
    <s v="Latour Pouilly Fuisse"/>
    <n v="14.19"/>
    <n v="22.99"/>
    <n v="750"/>
    <n v="2850"/>
    <n v="40441.5"/>
    <n v="2766"/>
    <n v="61188.34"/>
    <n v="30613.149999999998"/>
    <n v="307.96000000000004"/>
    <n v="55551.82"/>
    <n v="20746.839999999997"/>
    <n v="33.906525328191613"/>
    <x v="1584"/>
    <n v="1.5130086668397562"/>
  </r>
  <r>
    <n v="1485"/>
    <x v="24"/>
    <x v="1585"/>
    <s v="Brady's Irish Cream"/>
    <n v="12.3"/>
    <n v="15.99"/>
    <n v="1750"/>
    <n v="3283"/>
    <n v="40380.9"/>
    <n v="3177"/>
    <n v="54299.229999999996"/>
    <n v="34105.07"/>
    <n v="5838.83"/>
    <n v="8497.59"/>
    <n v="13918.329999999994"/>
    <n v="25.632647092785653"/>
    <x v="1585"/>
    <n v="1.3446760721033952"/>
  </r>
  <r>
    <n v="480"/>
    <x v="4"/>
    <x v="1586"/>
    <s v="Bacardi Torched Cherry Rum"/>
    <n v="7.99"/>
    <n v="11.99"/>
    <n v="750"/>
    <n v="5049"/>
    <n v="40341.51"/>
    <n v="4962"/>
    <n v="57060.38"/>
    <n v="39933.56"/>
    <n v="3910.7000000000003"/>
    <n v="89286.27"/>
    <n v="16718.869999999995"/>
    <n v="29.300313106922871"/>
    <x v="1586"/>
    <n v="1.4144334210593503"/>
  </r>
  <r>
    <n v="3252"/>
    <x v="19"/>
    <x v="1587"/>
    <s v="Redwood Creek Chard Cal"/>
    <n v="6.12"/>
    <n v="9.99"/>
    <n v="1500"/>
    <n v="6588"/>
    <n v="40318.559999999998"/>
    <n v="7269"/>
    <n v="72942.31"/>
    <n v="35404.71"/>
    <n v="1627.69"/>
    <n v="61966.91"/>
    <n v="32623.75"/>
    <n v="44.725413823609372"/>
    <x v="1587"/>
    <n v="1.809149681933085"/>
  </r>
  <r>
    <n v="4425"/>
    <x v="1"/>
    <x v="1588"/>
    <s v="Josh Cellars Svgn Bl"/>
    <n v="8.7200000000000006"/>
    <n v="12.99"/>
    <n v="750"/>
    <n v="4621"/>
    <n v="40295.120000000003"/>
    <n v="4485"/>
    <n v="63200.15"/>
    <n v="34055.800000000003"/>
    <n v="498.62"/>
    <n v="144929.24"/>
    <n v="22905.03"/>
    <n v="36.242050058425491"/>
    <x v="1588"/>
    <n v="1.5684318597388467"/>
  </r>
  <r>
    <n v="7153"/>
    <x v="35"/>
    <x v="1589"/>
    <s v="Angelini Pnt Grigio Veneto"/>
    <n v="5.88"/>
    <n v="10.99"/>
    <n v="750"/>
    <n v="6850"/>
    <n v="40278"/>
    <n v="5697"/>
    <n v="58661.03"/>
    <n v="31170.82"/>
    <n v="633.80000000000007"/>
    <n v="15884.82"/>
    <n v="18383.03"/>
    <n v="31.337721141275559"/>
    <x v="1589"/>
    <n v="1.4564037439793436"/>
  </r>
  <r>
    <n v="17035"/>
    <x v="2"/>
    <x v="1590"/>
    <s v="Jameson Trilogy Pack"/>
    <n v="29.84"/>
    <n v="39.99"/>
    <n v="200"/>
    <n v="1349"/>
    <n v="40254.159999999996"/>
    <n v="1401"/>
    <n v="56025.990000000005"/>
    <n v="38430.39"/>
    <n v="294.20999999999998"/>
    <n v="123780.22"/>
    <n v="15771.830000000009"/>
    <n v="28.150917101152533"/>
    <x v="1590"/>
    <n v="1.3918062133205613"/>
  </r>
  <r>
    <n v="480"/>
    <x v="4"/>
    <x v="1591"/>
    <s v="Bacardi 8"/>
    <n v="14.7"/>
    <n v="19.989999999999998"/>
    <n v="750"/>
    <n v="2736"/>
    <n v="40219.200000000004"/>
    <n v="2681"/>
    <n v="57553.189999999995"/>
    <n v="45460.859999999993"/>
    <n v="2114.0700000000002"/>
    <n v="89286.27"/>
    <n v="17333.989999999991"/>
    <n v="30.118208912485983"/>
    <x v="1591"/>
    <n v="1.4309879361101163"/>
  </r>
  <r>
    <n v="8892"/>
    <x v="27"/>
    <x v="1592"/>
    <s v="Dona Paula Malbec Mendoza"/>
    <n v="7.74"/>
    <n v="12.99"/>
    <n v="750"/>
    <n v="5192"/>
    <n v="40186.080000000002"/>
    <n v="5283"/>
    <n v="63343.17"/>
    <n v="30874.25"/>
    <n v="588.56000000000006"/>
    <n v="11595.97"/>
    <n v="23157.089999999997"/>
    <n v="36.558148258131062"/>
    <x v="1592"/>
    <n v="1.5762465510445407"/>
  </r>
  <r>
    <n v="3924"/>
    <x v="21"/>
    <x v="1593"/>
    <s v="Christian Bros VS Brandy"/>
    <n v="6.71"/>
    <n v="10.49"/>
    <n v="750"/>
    <n v="5981"/>
    <n v="40132.51"/>
    <n v="5916"/>
    <n v="57242.340000000004"/>
    <n v="40954.730000000003"/>
    <n v="4663.2300000000005"/>
    <n v="14069.87"/>
    <n v="17109.830000000002"/>
    <n v="29.8901652168657"/>
    <x v="1593"/>
    <n v="1.4263334139828283"/>
  </r>
  <r>
    <n v="4425"/>
    <x v="1"/>
    <x v="1594"/>
    <s v="Chappellet Signature Cab Svg"/>
    <n v="37.49"/>
    <n v="56.99"/>
    <n v="750"/>
    <n v="1068"/>
    <n v="40039.32"/>
    <n v="879"/>
    <n v="50550.21"/>
    <n v="24679.72"/>
    <n v="97.79"/>
    <n v="144929.24"/>
    <n v="10510.89"/>
    <n v="20.792969999531159"/>
    <x v="1594"/>
    <n v="1.2625141985428323"/>
  </r>
  <r>
    <n v="4425"/>
    <x v="1"/>
    <x v="1595"/>
    <s v="Barone Fini Pnt Gr Valdadige"/>
    <n v="7.58"/>
    <n v="10.99"/>
    <n v="750"/>
    <n v="5282"/>
    <n v="40037.56"/>
    <n v="5401"/>
    <n v="59976.99"/>
    <n v="29556.420000000002"/>
    <n v="601.54"/>
    <n v="144929.24"/>
    <n v="19939.43"/>
    <n v="33.245132841778158"/>
    <x v="1595"/>
    <n v="1.4980181109937769"/>
  </r>
  <r>
    <n v="1392"/>
    <x v="13"/>
    <x v="1596"/>
    <s v="R M Woodbridge Pnt Grigio"/>
    <n v="3.35"/>
    <n v="7.99"/>
    <n v="750"/>
    <n v="11941"/>
    <n v="40002.35"/>
    <n v="11342"/>
    <n v="66622.7"/>
    <n v="24285.4"/>
    <n v="1268.1000000000001"/>
    <n v="79528.990000000005"/>
    <n v="26620.35"/>
    <n v="39.956876560091381"/>
    <x v="1596"/>
    <n v="1.6654696536578475"/>
  </r>
  <r>
    <n v="4425"/>
    <x v="1"/>
    <x v="1597"/>
    <s v="Yellow Tail Pink Moscato"/>
    <n v="5.81"/>
    <n v="9.99"/>
    <n v="1500"/>
    <n v="6866"/>
    <n v="39891.46"/>
    <n v="6784"/>
    <n v="66912.72"/>
    <n v="33255.24"/>
    <n v="1518.01"/>
    <n v="144929.24"/>
    <n v="27021.260000000002"/>
    <n v="40.382844995689908"/>
    <x v="1597"/>
    <n v="1.6773695422529034"/>
  </r>
  <r>
    <n v="9165"/>
    <x v="7"/>
    <x v="1598"/>
    <s v="Crystal Head Vodka"/>
    <n v="6.29"/>
    <n v="7.99"/>
    <n v="50"/>
    <n v="6342"/>
    <n v="39891.18"/>
    <n v="6835"/>
    <n v="54611.65"/>
    <n v="27485.600000000002"/>
    <n v="350.93"/>
    <n v="68054.7"/>
    <n v="14720.470000000001"/>
    <n v="26.954816417376147"/>
    <x v="1598"/>
    <n v="1.3690156570951273"/>
  </r>
  <r>
    <n v="6785"/>
    <x v="16"/>
    <x v="1599"/>
    <s v="Ch de la Chaize Brouilly"/>
    <n v="11.03"/>
    <n v="15.99"/>
    <n v="750"/>
    <n v="3616"/>
    <n v="39884.480000000003"/>
    <n v="3836"/>
    <n v="42582.64"/>
    <n v="16852.88"/>
    <n v="428.64"/>
    <n v="13605.41"/>
    <n v="2698.1599999999962"/>
    <n v="6.3362910331534072"/>
    <x v="1599"/>
    <n v="1.0676493713845585"/>
  </r>
  <r>
    <n v="8892"/>
    <x v="27"/>
    <x v="1600"/>
    <s v="Seaglass Chard"/>
    <n v="6.07"/>
    <n v="8.99"/>
    <n v="750"/>
    <n v="6566"/>
    <n v="39855.620000000003"/>
    <n v="6360"/>
    <n v="57176.4"/>
    <n v="27886.98"/>
    <n v="708.47"/>
    <n v="11595.97"/>
    <n v="17320.78"/>
    <n v="30.293582666974483"/>
    <x v="1600"/>
    <n v="1.4345881459126717"/>
  </r>
  <r>
    <n v="516"/>
    <x v="40"/>
    <x v="1601"/>
    <s v="Banfi Principessa Gavia Gav"/>
    <n v="8.9600000000000009"/>
    <n v="12.99"/>
    <n v="750"/>
    <n v="4445"/>
    <n v="39827.199999999997"/>
    <n v="4362"/>
    <n v="62798.38"/>
    <n v="30337.010000000002"/>
    <n v="485.67"/>
    <n v="8510.41"/>
    <n v="22971.18"/>
    <n v="36.579255706914736"/>
    <x v="1601"/>
    <n v="1.5767711513739355"/>
  </r>
  <r>
    <n v="8112"/>
    <x v="10"/>
    <x v="1602"/>
    <s v="Hennessy VS Cognac"/>
    <n v="2.96"/>
    <n v="3.79"/>
    <n v="50"/>
    <n v="13453"/>
    <n v="39820.879999999997"/>
    <n v="12569"/>
    <n v="49984.71"/>
    <n v="21959.97"/>
    <n v="647.66999999999996"/>
    <n v="48347.26"/>
    <n v="10163.830000000002"/>
    <n v="20.333878099922963"/>
    <x v="1602"/>
    <n v="1.2552387089386272"/>
  </r>
  <r>
    <n v="17035"/>
    <x v="2"/>
    <x v="1603"/>
    <s v="Malibu Black"/>
    <n v="10.44"/>
    <n v="14.99"/>
    <n v="750"/>
    <n v="3814"/>
    <n v="39818.160000000003"/>
    <n v="3775"/>
    <n v="53854.25"/>
    <n v="44174.06"/>
    <n v="2977.12"/>
    <n v="123780.22"/>
    <n v="14036.089999999997"/>
    <n v="26.063105511635566"/>
    <x v="1603"/>
    <n v="1.3525047365322755"/>
  </r>
  <r>
    <n v="3960"/>
    <x v="3"/>
    <x v="1604"/>
    <s v="Tanqueray"/>
    <n v="1.47"/>
    <n v="1.99"/>
    <n v="50"/>
    <n v="27081"/>
    <n v="39809.07"/>
    <n v="27111"/>
    <n v="53950.89"/>
    <n v="16805.55"/>
    <n v="1409.82"/>
    <n v="257032.07"/>
    <n v="14141.82"/>
    <n v="26.212394271901722"/>
    <x v="1604"/>
    <n v="1.3552411548423513"/>
  </r>
  <r>
    <n v="1128"/>
    <x v="0"/>
    <x v="1605"/>
    <s v="Woodford Reserve Rye"/>
    <n v="33.590000000000003"/>
    <n v="41.99"/>
    <n v="750"/>
    <n v="1185"/>
    <n v="39804.15"/>
    <n v="1075"/>
    <n v="41211.25"/>
    <n v="33269.33"/>
    <n v="847.56000000000006"/>
    <n v="68601.679999999993"/>
    <n v="1407.0999999999985"/>
    <n v="3.4143589432497157"/>
    <x v="1605"/>
    <n v="1.0353505853032912"/>
  </r>
  <r>
    <n v="8892"/>
    <x v="27"/>
    <x v="1606"/>
    <s v="Napa Cellars Cab Svgn Napa"/>
    <n v="15.58"/>
    <n v="23.99"/>
    <n v="750"/>
    <n v="2553"/>
    <n v="39775.74"/>
    <n v="2504"/>
    <n v="60070.96"/>
    <n v="34713.53"/>
    <n v="278.11"/>
    <n v="11595.97"/>
    <n v="20295.22"/>
    <n v="33.785409788689911"/>
    <x v="1606"/>
    <n v="1.5102411671033651"/>
  </r>
  <r>
    <n v="8320"/>
    <x v="34"/>
    <x v="1607"/>
    <s v="Esclans Whispering Angel Ros"/>
    <n v="14.66"/>
    <n v="21.99"/>
    <n v="750"/>
    <n v="2713"/>
    <n v="39772.58"/>
    <n v="2489"/>
    <n v="50890.11"/>
    <n v="14040.21"/>
    <n v="278.74"/>
    <n v="3151.92"/>
    <n v="11117.529999999999"/>
    <n v="21.846150460276071"/>
    <x v="1607"/>
    <n v="1.2795275036218419"/>
  </r>
  <r>
    <n v="1392"/>
    <x v="13"/>
    <x v="1608"/>
    <s v="R Mondavi Pvt Sln Pnt Grigio"/>
    <n v="4.72"/>
    <n v="7.99"/>
    <n v="750"/>
    <n v="8426"/>
    <n v="39770.720000000001"/>
    <n v="7572"/>
    <n v="63447.98"/>
    <n v="29222.89"/>
    <n v="843.93000000000006"/>
    <n v="79528.990000000005"/>
    <n v="23677.260000000002"/>
    <n v="37.317594665740344"/>
    <x v="1608"/>
    <n v="1.5953440118760738"/>
  </r>
  <r>
    <n v="9165"/>
    <x v="7"/>
    <x v="1609"/>
    <s v="BR Cohn Silver Cab Svgn Snm"/>
    <n v="15.68"/>
    <n v="24.99"/>
    <n v="750"/>
    <n v="2535"/>
    <n v="39748.799999999996"/>
    <n v="2408"/>
    <n v="50490.92"/>
    <n v="24256.44"/>
    <n v="268.29000000000002"/>
    <n v="68054.7"/>
    <n v="10742.120000000003"/>
    <n v="21.275350102553098"/>
    <x v="1609"/>
    <n v="1.270250171074347"/>
  </r>
  <r>
    <n v="9165"/>
    <x v="7"/>
    <x v="1610"/>
    <s v="Patron XO Cafe Dark Cocoa"/>
    <n v="20.63"/>
    <n v="25.99"/>
    <n v="750"/>
    <n v="1926"/>
    <n v="39733.379999999997"/>
    <n v="1942"/>
    <n v="50823.579999999994"/>
    <n v="35677.360000000001"/>
    <n v="1531.22"/>
    <n v="68054.7"/>
    <n v="11090.199999999997"/>
    <n v="21.820973650419742"/>
    <x v="1610"/>
    <n v="1.2791154439919281"/>
  </r>
  <r>
    <n v="480"/>
    <x v="4"/>
    <x v="1611"/>
    <s v="M &amp; R Asti"/>
    <n v="16.23"/>
    <n v="24.99"/>
    <n v="1500"/>
    <n v="2442"/>
    <n v="39633.659999999996"/>
    <n v="2370"/>
    <n v="59226.299999999996"/>
    <n v="41133.54"/>
    <n v="527.58000000000004"/>
    <n v="89286.27"/>
    <n v="19592.64"/>
    <n v="33.080979227133895"/>
    <x v="1611"/>
    <n v="1.4943434444358659"/>
  </r>
  <r>
    <n v="3960"/>
    <x v="3"/>
    <x v="1612"/>
    <s v="J &amp; B Rare"/>
    <n v="17.59"/>
    <n v="21.99"/>
    <n v="750"/>
    <n v="2252"/>
    <n v="39612.68"/>
    <n v="2556"/>
    <n v="56206.439999999995"/>
    <n v="44199.899999999994"/>
    <n v="2015.52"/>
    <n v="257032.07"/>
    <n v="16593.759999999995"/>
    <n v="29.522880296279208"/>
    <x v="1612"/>
    <n v="1.418900210740601"/>
  </r>
  <r>
    <n v="9165"/>
    <x v="7"/>
    <x v="1613"/>
    <s v="Jos Phelps Pnt Nr"/>
    <n v="22.87"/>
    <n v="34.99"/>
    <n v="750"/>
    <n v="1730"/>
    <n v="39565.1"/>
    <n v="1668"/>
    <n v="58363.32"/>
    <n v="33555.410000000003"/>
    <n v="185.31"/>
    <n v="68054.7"/>
    <n v="18798.22"/>
    <n v="32.208962752632992"/>
    <x v="1613"/>
    <n v="1.4751212558542757"/>
  </r>
  <r>
    <n v="4425"/>
    <x v="1"/>
    <x v="1614"/>
    <s v="Duboeuf Bjls Nouveau 2014"/>
    <n v="4.6900000000000004"/>
    <n v="6.99"/>
    <n v="750"/>
    <n v="8431"/>
    <n v="39541.39"/>
    <n v="7711"/>
    <n v="84743.89"/>
    <n v="10814.16"/>
    <n v="866.34"/>
    <n v="144929.24"/>
    <n v="45202.5"/>
    <n v="53.340128710164237"/>
    <x v="1614"/>
    <n v="2.143169220910039"/>
  </r>
  <r>
    <n v="17035"/>
    <x v="2"/>
    <x v="1615"/>
    <s v="Sandeman Founders RSV Port"/>
    <n v="9.0299999999999994"/>
    <n v="15.99"/>
    <n v="750"/>
    <n v="4370"/>
    <n v="39461.1"/>
    <n v="4381"/>
    <n v="66311.19"/>
    <n v="48118.33"/>
    <n v="484.57"/>
    <n v="123780.22"/>
    <n v="26850.090000000004"/>
    <n v="40.491039295177785"/>
    <x v="1615"/>
    <n v="1.6804191976402079"/>
  </r>
  <r>
    <n v="8673"/>
    <x v="26"/>
    <x v="1616"/>
    <s v="Red Diamond Cab Svgn Wash"/>
    <n v="5.26"/>
    <n v="11.99"/>
    <n v="750"/>
    <n v="7492"/>
    <n v="39407.919999999998"/>
    <n v="7341"/>
    <n v="63165.15"/>
    <n v="27336.81"/>
    <n v="818.86"/>
    <n v="15919.7"/>
    <n v="23757.230000000003"/>
    <n v="37.611293569317894"/>
    <x v="1616"/>
    <n v="1.6028541978363742"/>
  </r>
  <r>
    <n v="653"/>
    <x v="38"/>
    <x v="1617"/>
    <s v="Three Knights Svgn Bl"/>
    <n v="7.09"/>
    <n v="10.49"/>
    <n v="750"/>
    <n v="5556"/>
    <n v="39392.04"/>
    <n v="5501"/>
    <n v="54954.99"/>
    <n v="18891.09"/>
    <n v="615.41"/>
    <n v="8014.9800000000005"/>
    <n v="15562.949999999997"/>
    <n v="28.319448333991136"/>
    <x v="1617"/>
    <n v="1.3950785488641866"/>
  </r>
  <r>
    <n v="4950"/>
    <x v="50"/>
    <x v="1618"/>
    <s v="Ninety+Cellars Lot 50 Prosco"/>
    <n v="7.53"/>
    <n v="10.99"/>
    <n v="750"/>
    <n v="5223"/>
    <n v="39329.19"/>
    <n v="4681"/>
    <n v="39554.19"/>
    <n v="10812.52"/>
    <n v="524.66"/>
    <n v="1610"/>
    <n v="225"/>
    <n v="0.5688398624772748"/>
    <x v="1618"/>
    <n v="1.0057209416212234"/>
  </r>
  <r>
    <n v="6785"/>
    <x v="16"/>
    <x v="1619"/>
    <s v="Citra Montepulciano"/>
    <n v="6.7"/>
    <n v="10.99"/>
    <n v="1500"/>
    <n v="5863"/>
    <n v="39282.100000000006"/>
    <n v="5834"/>
    <n v="63120.66"/>
    <n v="31599.83"/>
    <n v="1304.54"/>
    <n v="13605.41"/>
    <n v="23838.559999999998"/>
    <n v="37.766651996351108"/>
    <x v="1619"/>
    <n v="1.6068555398005706"/>
  </r>
  <r>
    <n v="653"/>
    <x v="38"/>
    <x v="1620"/>
    <s v="Richard Grant Cuvee Rose Brt"/>
    <n v="9.4499999999999993"/>
    <n v="13.99"/>
    <n v="750"/>
    <n v="4154"/>
    <n v="39255.300000000003"/>
    <n v="4066"/>
    <n v="56883.340000000004"/>
    <n v="23573.15"/>
    <n v="453.73"/>
    <n v="8014.9800000000005"/>
    <n v="17628.04"/>
    <n v="30.989811779688043"/>
    <x v="1620"/>
    <n v="1.4490614006261575"/>
  </r>
  <r>
    <n v="3960"/>
    <x v="3"/>
    <x v="1621"/>
    <s v="Tanqueray Rangpur Gin"/>
    <n v="18.25"/>
    <n v="24.99"/>
    <n v="750"/>
    <n v="2150"/>
    <n v="39237.5"/>
    <n v="2222"/>
    <n v="53805.78"/>
    <n v="43775.939999999995"/>
    <n v="1752.3600000000001"/>
    <n v="257032.07"/>
    <n v="14568.279999999999"/>
    <n v="27.075678486586384"/>
    <x v="1621"/>
    <n v="1.3712846129340555"/>
  </r>
  <r>
    <n v="12546"/>
    <x v="5"/>
    <x v="1622"/>
    <s v="Harveys Bristol Cream Sherry"/>
    <n v="7.74"/>
    <n v="13.99"/>
    <n v="750"/>
    <n v="5065"/>
    <n v="39203.1"/>
    <n v="4928"/>
    <n v="68768.72"/>
    <n v="52796.200000000004"/>
    <n v="544.33000000000004"/>
    <n v="123880.97"/>
    <n v="29565.620000000003"/>
    <n v="42.99283162461073"/>
    <x v="1622"/>
    <n v="1.7541653593720905"/>
  </r>
  <r>
    <n v="660"/>
    <x v="15"/>
    <x v="1623"/>
    <s v="99 Bananas"/>
    <n v="7.46"/>
    <n v="12.99"/>
    <n v="750"/>
    <n v="5254"/>
    <n v="39194.839999999997"/>
    <n v="5293"/>
    <n v="70779.070000000007"/>
    <n v="52885.47"/>
    <n v="4172.62"/>
    <n v="17932.330000000002"/>
    <n v="31584.23000000001"/>
    <n v="44.6236860699074"/>
    <x v="1623"/>
    <n v="1.8058262261052733"/>
  </r>
  <r>
    <n v="480"/>
    <x v="4"/>
    <x v="1624"/>
    <s v="Aberfeldy 12 Yr Single Malt"/>
    <n v="37.979999999999997"/>
    <n v="53.99"/>
    <n v="750"/>
    <n v="1029"/>
    <n v="39081.42"/>
    <n v="881"/>
    <n v="42761.19"/>
    <n v="36307.53"/>
    <n v="694.92000000000007"/>
    <n v="89286.27"/>
    <n v="3679.7700000000041"/>
    <n v="8.6053966224981195"/>
    <x v="1624"/>
    <n v="1.0941565071074697"/>
  </r>
  <r>
    <n v="3252"/>
    <x v="19"/>
    <x v="1625"/>
    <s v="Alamos Slcn Malbec Mendoza"/>
    <n v="9.73"/>
    <n v="15.99"/>
    <n v="750"/>
    <n v="4016"/>
    <n v="39075.68"/>
    <n v="3934"/>
    <n v="62768.160000000003"/>
    <n v="40118.35"/>
    <n v="436.08"/>
    <n v="61966.91"/>
    <n v="23692.480000000003"/>
    <n v="37.746016451653198"/>
    <x v="1625"/>
    <n v="1.6063229097996503"/>
  </r>
  <r>
    <n v="1392"/>
    <x v="13"/>
    <x v="1626"/>
    <s v="Meiomi Chard"/>
    <n v="10.52"/>
    <n v="19.989999999999998"/>
    <n v="750"/>
    <n v="3711"/>
    <n v="39039.72"/>
    <n v="3521"/>
    <n v="55900.79"/>
    <n v="26057.63"/>
    <n v="392.44"/>
    <n v="79528.990000000005"/>
    <n v="16861.07"/>
    <n v="30.162489653545144"/>
    <x v="1626"/>
    <n v="1.431895259494689"/>
  </r>
  <r>
    <n v="1392"/>
    <x v="13"/>
    <x v="1627"/>
    <s v="Estancia Meritage"/>
    <n v="15.43"/>
    <n v="22.99"/>
    <n v="750"/>
    <n v="2530"/>
    <n v="39037.9"/>
    <n v="2694"/>
    <n v="63306.06"/>
    <n v="33740.589999999997"/>
    <n v="299.49"/>
    <n v="79528.990000000005"/>
    <n v="24268.159999999996"/>
    <n v="38.334655481639516"/>
    <x v="1627"/>
    <n v="1.6216563903283732"/>
  </r>
  <r>
    <n v="9165"/>
    <x v="7"/>
    <x v="1628"/>
    <s v="Carpineto Chianti Clsc RSV"/>
    <n v="13.65"/>
    <n v="20.99"/>
    <n v="750"/>
    <n v="2858"/>
    <n v="39011.700000000004"/>
    <n v="3488"/>
    <n v="72267.319999999992"/>
    <n v="42453.59"/>
    <n v="387.23"/>
    <n v="68054.7"/>
    <n v="33255.619999999988"/>
    <n v="46.017508328799231"/>
    <x v="1628"/>
    <n v="1.8524524693873885"/>
  </r>
  <r>
    <n v="480"/>
    <x v="4"/>
    <x v="1629"/>
    <s v="Grey Goose Le Melon"/>
    <n v="17.64"/>
    <n v="23.99"/>
    <n v="750"/>
    <n v="2211"/>
    <n v="39002.04"/>
    <n v="2220"/>
    <n v="54432.799999999996"/>
    <n v="37964.049999999996"/>
    <n v="1749.94"/>
    <n v="89286.27"/>
    <n v="15430.759999999995"/>
    <n v="28.348275304595749"/>
    <x v="1629"/>
    <n v="1.3956398178146578"/>
  </r>
  <r>
    <n v="9165"/>
    <x v="7"/>
    <x v="1630"/>
    <s v="Luxardo Maraschino Liqueur"/>
    <n v="23.43"/>
    <n v="29.99"/>
    <n v="750"/>
    <n v="1663"/>
    <n v="38964.090000000004"/>
    <n v="1412"/>
    <n v="41955.88"/>
    <n v="34834.28"/>
    <n v="1113.6300000000001"/>
    <n v="68054.7"/>
    <n v="2991.7899999999936"/>
    <n v="7.1308002597013669"/>
    <x v="1630"/>
    <n v="1.0767832637692807"/>
  </r>
  <r>
    <n v="4692"/>
    <x v="39"/>
    <x v="1631"/>
    <s v="Dom Carneros Brut"/>
    <n v="15.23"/>
    <n v="22.99"/>
    <n v="750"/>
    <n v="2551"/>
    <n v="38851.729999999996"/>
    <n v="2513"/>
    <n v="65147.869999999995"/>
    <n v="37467.61"/>
    <n v="279.06"/>
    <n v="9139.3799999999992"/>
    <n v="26296.14"/>
    <n v="40.363775515607806"/>
    <x v="1631"/>
    <n v="1.6768331809162682"/>
  </r>
  <r>
    <n v="9552"/>
    <x v="14"/>
    <x v="1632"/>
    <s v="Cigar Box Malbec Mendoza"/>
    <n v="8.1"/>
    <n v="11.99"/>
    <n v="750"/>
    <n v="4796"/>
    <n v="38847.599999999999"/>
    <n v="4834"/>
    <n v="58660.66"/>
    <n v="30847.66"/>
    <n v="537.84"/>
    <n v="55551.82"/>
    <n v="19813.060000000005"/>
    <n v="33.77571953673894"/>
    <x v="1632"/>
    <n v="1.5100201814269094"/>
  </r>
  <r>
    <n v="9165"/>
    <x v="7"/>
    <x v="1633"/>
    <s v="Notre Dame Cousignac CdR 13"/>
    <n v="6.89"/>
    <n v="9.99"/>
    <n v="750"/>
    <n v="5624"/>
    <n v="38749.360000000001"/>
    <n v="5487"/>
    <n v="54815.13"/>
    <n v="23586.39"/>
    <n v="612.26"/>
    <n v="68054.7"/>
    <n v="16065.769999999997"/>
    <n v="29.309006473212772"/>
    <x v="1633"/>
    <n v="1.414607363837751"/>
  </r>
  <r>
    <n v="9815"/>
    <x v="29"/>
    <x v="1634"/>
    <s v="Benziger Cab Svgn Sonoma"/>
    <n v="9.08"/>
    <n v="18.989999999999998"/>
    <n v="750"/>
    <n v="4264"/>
    <n v="38717.119999999995"/>
    <n v="4020"/>
    <n v="62984.800000000003"/>
    <n v="27405.68"/>
    <n v="448.22"/>
    <n v="27100.41"/>
    <n v="24267.680000000008"/>
    <n v="38.529422971891641"/>
    <x v="1634"/>
    <n v="1.6267945549668987"/>
  </r>
  <r>
    <n v="8004"/>
    <x v="12"/>
    <x v="1635"/>
    <s v="Kapali Coffee"/>
    <n v="7.02"/>
    <n v="8.99"/>
    <n v="750"/>
    <n v="5512"/>
    <n v="38694.239999999998"/>
    <n v="4704"/>
    <n v="43719.96"/>
    <n v="33635.94"/>
    <n v="3708.05"/>
    <n v="50293.62"/>
    <n v="5025.7200000000012"/>
    <n v="11.495252969124403"/>
    <x v="1635"/>
    <n v="1.129882897299443"/>
  </r>
  <r>
    <n v="516"/>
    <x v="40"/>
    <x v="1636"/>
    <s v="Bolla Valpolicella"/>
    <n v="8.5500000000000007"/>
    <n v="12.99"/>
    <n v="1500"/>
    <n v="4524"/>
    <n v="38680.199999999997"/>
    <n v="4536"/>
    <n v="63147.64"/>
    <n v="37112.449999999997"/>
    <n v="1012.5500000000001"/>
    <n v="8510.41"/>
    <n v="24467.440000000002"/>
    <n v="38.746404457870483"/>
    <x v="1636"/>
    <n v="1.632557225660674"/>
  </r>
  <r>
    <n v="3960"/>
    <x v="3"/>
    <x v="1637"/>
    <s v="Capt Morgan Tattoo Rum"/>
    <n v="15.62"/>
    <n v="19.989999999999998"/>
    <n v="750"/>
    <n v="2476"/>
    <n v="38675.120000000003"/>
    <n v="2626"/>
    <n v="52493.74"/>
    <n v="36921.53"/>
    <n v="2069.7600000000002"/>
    <n v="257032.07"/>
    <n v="13818.619999999995"/>
    <n v="26.324319814134022"/>
    <x v="1637"/>
    <n v="1.3572999902779874"/>
  </r>
  <r>
    <n v="2000"/>
    <x v="25"/>
    <x v="1638"/>
    <s v="Zenato Pinot Grigio Veneto"/>
    <n v="7.23"/>
    <n v="11.99"/>
    <n v="750"/>
    <n v="5349"/>
    <n v="38673.270000000004"/>
    <n v="4486"/>
    <n v="52029.14"/>
    <n v="24634.89"/>
    <n v="499.79"/>
    <n v="19016.59"/>
    <n v="13355.869999999995"/>
    <n v="25.669980322565383"/>
    <x v="1638"/>
    <n v="1.3453514533423212"/>
  </r>
  <r>
    <n v="12546"/>
    <x v="5"/>
    <x v="1639"/>
    <s v="Salignac VS Cognac"/>
    <n v="13.95"/>
    <n v="19.989999999999998"/>
    <n v="750"/>
    <n v="2769"/>
    <n v="38627.550000000003"/>
    <n v="2760"/>
    <n v="51556.399999999994"/>
    <n v="35251.129999999997"/>
    <n v="2175.13"/>
    <n v="123880.97"/>
    <n v="12928.849999999991"/>
    <n v="25.077100030258109"/>
    <x v="1639"/>
    <n v="1.3347054110343521"/>
  </r>
  <r>
    <n v="6785"/>
    <x v="16"/>
    <x v="1640"/>
    <s v="Santa Rita 120 Cab Svgn"/>
    <n v="4.13"/>
    <n v="5.99"/>
    <n v="750"/>
    <n v="9350"/>
    <n v="38615.5"/>
    <n v="9273"/>
    <n v="55545.27"/>
    <n v="25068.15"/>
    <n v="1033.75"/>
    <n v="13605.41"/>
    <n v="16929.769999999997"/>
    <n v="30.479228924443071"/>
    <x v="1640"/>
    <n v="1.4384190286284004"/>
  </r>
  <r>
    <n v="10754"/>
    <x v="30"/>
    <x v="1641"/>
    <s v="La Bastarda Pnt Gr Sicily"/>
    <n v="3.92"/>
    <n v="7.99"/>
    <n v="750"/>
    <n v="9824"/>
    <n v="38510.080000000002"/>
    <n v="9615"/>
    <n v="69086.850000000006"/>
    <n v="31544.23"/>
    <n v="1072.32"/>
    <n v="28720.52"/>
    <n v="30576.770000000004"/>
    <n v="44.258451499815088"/>
    <x v="1641"/>
    <n v="1.7939939361330852"/>
  </r>
  <r>
    <n v="10754"/>
    <x v="30"/>
    <x v="1642"/>
    <s v="The Messenger Telegram Red 2"/>
    <n v="11.03"/>
    <n v="16.989999999999998"/>
    <n v="750"/>
    <n v="3490"/>
    <n v="38494.699999999997"/>
    <n v="3686"/>
    <n v="39487.14"/>
    <n v="16106.11"/>
    <n v="411.69"/>
    <n v="28720.52"/>
    <n v="992.44000000000233"/>
    <n v="2.5133245912466751"/>
    <x v="1642"/>
    <n v="1.0257812114394969"/>
  </r>
  <r>
    <n v="9625"/>
    <x v="54"/>
    <x v="1643"/>
    <s v="Bird Dog Peach Whiskey"/>
    <n v="11.41"/>
    <n v="14.99"/>
    <n v="750"/>
    <n v="3369"/>
    <n v="38440.29"/>
    <n v="3059"/>
    <n v="47354.41"/>
    <n v="34873.480000000003"/>
    <n v="2411.3200000000002"/>
    <n v="1933.19"/>
    <n v="8914.1200000000026"/>
    <n v="18.8242657864389"/>
    <x v="1643"/>
    <n v="1.231895232840335"/>
  </r>
  <r>
    <n v="1392"/>
    <x v="13"/>
    <x v="1644"/>
    <s v="J Roget Spumante"/>
    <n v="4.4400000000000004"/>
    <n v="5.99"/>
    <n v="750"/>
    <n v="8641"/>
    <n v="38366.04"/>
    <n v="8415"/>
    <n v="50405.85"/>
    <n v="14927.08"/>
    <n v="6623.86"/>
    <n v="79528.990000000005"/>
    <n v="12039.809999999998"/>
    <n v="23.88573945286112"/>
    <x v="1644"/>
    <n v="1.3138142482257746"/>
  </r>
  <r>
    <n v="9622"/>
    <x v="64"/>
    <x v="1645"/>
    <s v="Bauers Obstler Echt"/>
    <n v="19.079999999999998"/>
    <n v="24.99"/>
    <n v="1000"/>
    <n v="2010"/>
    <n v="38350.800000000003"/>
    <n v="1925"/>
    <n v="49726.75"/>
    <n v="33130.25"/>
    <n v="2021.25"/>
    <n v="222.23"/>
    <n v="11375.949999999997"/>
    <n v="22.876922380811127"/>
    <x v="1645"/>
    <n v="1.2966287535070975"/>
  </r>
  <r>
    <n v="480"/>
    <x v="4"/>
    <x v="1646"/>
    <s v="Benedictine Liqueur Dom"/>
    <n v="18.649999999999999"/>
    <n v="28.99"/>
    <n v="750"/>
    <n v="2056"/>
    <n v="38344.400000000001"/>
    <n v="1880"/>
    <n v="52909.2"/>
    <n v="39278.04"/>
    <n v="1482.3700000000001"/>
    <n v="89286.27"/>
    <n v="14564.799999999996"/>
    <n v="27.527915750001885"/>
    <x v="1646"/>
    <n v="1.3798416457161931"/>
  </r>
  <r>
    <n v="3252"/>
    <x v="19"/>
    <x v="1647"/>
    <s v="Viniq Shimmery Liqueur"/>
    <n v="14.72"/>
    <n v="19.989999999999998"/>
    <n v="750"/>
    <n v="2602"/>
    <n v="38301.439999999995"/>
    <n v="3018"/>
    <n v="57311.819999999992"/>
    <n v="45082.259999999995"/>
    <n v="2379.7400000000002"/>
    <n v="61966.91"/>
    <n v="19010.379999999997"/>
    <n v="33.170086031118885"/>
    <x v="1647"/>
    <n v="1.4963359079971927"/>
  </r>
  <r>
    <n v="1392"/>
    <x v="13"/>
    <x v="1648"/>
    <s v="Mouton Cadet Red Brdx"/>
    <n v="6.53"/>
    <n v="9.99"/>
    <n v="750"/>
    <n v="5858"/>
    <n v="38252.74"/>
    <n v="6203"/>
    <n v="68651.97"/>
    <n v="33978.58"/>
    <n v="690.65"/>
    <n v="79528.990000000005"/>
    <n v="30399.230000000003"/>
    <n v="44.280200553603926"/>
    <x v="1648"/>
    <n v="1.7946941839983228"/>
  </r>
  <r>
    <n v="2242"/>
    <x v="42"/>
    <x v="1649"/>
    <s v="Bota Box Svgn Bl"/>
    <n v="11.72"/>
    <n v="17.989999999999998"/>
    <n v="3000"/>
    <n v="3263"/>
    <n v="38242.36"/>
    <n v="3125"/>
    <n v="57590.749999999993"/>
    <n v="39178.78"/>
    <n v="1406.25"/>
    <n v="7982.65"/>
    <n v="19348.389999999992"/>
    <n v="33.596350108307313"/>
    <x v="1649"/>
    <n v="1.5059413174291543"/>
  </r>
  <r>
    <n v="1189"/>
    <x v="65"/>
    <x v="1650"/>
    <s v="Bully Boy American Whiskey"/>
    <n v="22.05"/>
    <n v="29.99"/>
    <n v="750"/>
    <n v="1733"/>
    <n v="38212.65"/>
    <n v="1598"/>
    <n v="47924.02"/>
    <n v="36047.979999999996"/>
    <n v="1259.8800000000001"/>
    <n v="609.39"/>
    <n v="9711.3699999999953"/>
    <n v="20.264097210542847"/>
    <x v="1650"/>
    <n v="1.2541401865612565"/>
  </r>
  <r>
    <n v="9165"/>
    <x v="7"/>
    <x v="1651"/>
    <s v="Fetzer Gewurz"/>
    <n v="5.91"/>
    <n v="9.99"/>
    <n v="750"/>
    <n v="6462"/>
    <n v="38190.42"/>
    <n v="6285"/>
    <n v="61499.65"/>
    <n v="32427.040000000001"/>
    <n v="699.13"/>
    <n v="68054.7"/>
    <n v="23309.230000000003"/>
    <n v="37.901402690909627"/>
    <x v="1651"/>
    <n v="1.6103423319251269"/>
  </r>
  <r>
    <n v="1392"/>
    <x v="13"/>
    <x v="1652"/>
    <s v="Taylor Lake Country Red"/>
    <n v="5.4"/>
    <n v="7.99"/>
    <n v="3000"/>
    <n v="7071"/>
    <n v="38183.4"/>
    <n v="7135"/>
    <n v="57008.65"/>
    <n v="33166.49"/>
    <n v="3210.75"/>
    <n v="79528.990000000005"/>
    <n v="18825.25"/>
    <n v="33.021743191603377"/>
    <x v="1652"/>
    <n v="1.4930218367143837"/>
  </r>
  <r>
    <n v="8004"/>
    <x v="12"/>
    <x v="1653"/>
    <s v="Firefly Apple Pie Moonshine"/>
    <n v="11.44"/>
    <n v="16.989999999999998"/>
    <n v="750"/>
    <n v="3336"/>
    <n v="38163.840000000004"/>
    <n v="3233"/>
    <n v="53521.67"/>
    <n v="41990.68"/>
    <n v="2549.1"/>
    <n v="50293.62"/>
    <n v="15357.829999999994"/>
    <n v="28.694601644530142"/>
    <x v="1653"/>
    <n v="1.4024183625127868"/>
  </r>
  <r>
    <n v="4425"/>
    <x v="1"/>
    <x v="1654"/>
    <s v="Michael David Svgn Bl"/>
    <n v="6.84"/>
    <n v="9.99"/>
    <n v="750"/>
    <n v="5575"/>
    <n v="38133"/>
    <n v="5560"/>
    <n v="55544.4"/>
    <n v="18131.850000000002"/>
    <n v="622.13"/>
    <n v="144929.24"/>
    <n v="17411.400000000001"/>
    <n v="31.346814440339621"/>
    <x v="1654"/>
    <n v="1.4565966485721029"/>
  </r>
  <r>
    <n v="4692"/>
    <x v="39"/>
    <x v="1655"/>
    <s v="St Francis Old Vines Znfdl"/>
    <n v="11.03"/>
    <n v="18.989999999999998"/>
    <n v="750"/>
    <n v="3457"/>
    <n v="38130.710000000006"/>
    <n v="3571"/>
    <n v="59893.29"/>
    <n v="35661.769999999997"/>
    <n v="396.43"/>
    <n v="9139.3799999999992"/>
    <n v="21762.579999999994"/>
    <n v="36.335589512614838"/>
    <x v="1655"/>
    <n v="1.5707362910368046"/>
  </r>
  <r>
    <n v="12546"/>
    <x v="5"/>
    <x v="1656"/>
    <s v="Jim Beam Rye"/>
    <n v="13.95"/>
    <n v="17.989999999999998"/>
    <n v="750"/>
    <n v="2732"/>
    <n v="38111.4"/>
    <n v="2667"/>
    <n v="51773.329999999994"/>
    <n v="43480.639999999999"/>
    <n v="2103.79"/>
    <n v="123880.97"/>
    <n v="13661.929999999993"/>
    <n v="26.387968477206304"/>
    <x v="1656"/>
    <n v="1.3584735800836494"/>
  </r>
  <r>
    <n v="3960"/>
    <x v="3"/>
    <x v="1657"/>
    <s v="Smirnoff Strawberry Vodka"/>
    <n v="0.74"/>
    <n v="0.99"/>
    <n v="50"/>
    <n v="51403"/>
    <n v="38038.22"/>
    <n v="45098"/>
    <n v="44647.02"/>
    <n v="7356.69"/>
    <n v="2362.41"/>
    <n v="257032.07"/>
    <n v="6608.7999999999956"/>
    <n v="14.802331712172496"/>
    <x v="1657"/>
    <n v="1.1737410425619283"/>
  </r>
  <r>
    <n v="9165"/>
    <x v="7"/>
    <x v="1658"/>
    <s v="Clos Pegase Carneros Chard"/>
    <n v="10.95"/>
    <n v="26.99"/>
    <n v="750"/>
    <n v="3469"/>
    <n v="37985.550000000003"/>
    <n v="4597"/>
    <n v="74586.03"/>
    <n v="28446.63"/>
    <n v="513.41"/>
    <n v="68054.7"/>
    <n v="36600.479999999996"/>
    <n v="49.071495023934105"/>
    <x v="1658"/>
    <n v="1.9635369239092233"/>
  </r>
  <r>
    <n v="11567"/>
    <x v="11"/>
    <x v="1659"/>
    <s v="Skyy Infusions Pineapple"/>
    <n v="9.2799999999999994"/>
    <n v="12.99"/>
    <n v="750"/>
    <n v="4090"/>
    <n v="37955.199999999997"/>
    <n v="4381"/>
    <n v="48872.19"/>
    <n v="33175.71"/>
    <n v="3451.94"/>
    <n v="20964.810000000001"/>
    <n v="10916.990000000005"/>
    <n v="22.337836712453452"/>
    <x v="1659"/>
    <n v="1.2876283091644889"/>
  </r>
  <r>
    <n v="9165"/>
    <x v="7"/>
    <x v="1660"/>
    <s v="ChocoVine"/>
    <n v="6.49"/>
    <n v="9.99"/>
    <n v="750"/>
    <n v="5847"/>
    <n v="37947.03"/>
    <n v="5809"/>
    <n v="62384.91"/>
    <n v="38984.07"/>
    <n v="644.44000000000005"/>
    <n v="68054.7"/>
    <n v="24437.880000000005"/>
    <n v="39.17274225449713"/>
    <x v="1660"/>
    <n v="1.6439998070995281"/>
  </r>
  <r>
    <n v="9165"/>
    <x v="7"/>
    <x v="1661"/>
    <s v="Belaire Sparkling Rose"/>
    <n v="19.72"/>
    <n v="29.99"/>
    <n v="750"/>
    <n v="1923"/>
    <n v="37921.56"/>
    <n v="1797"/>
    <n v="53708.03"/>
    <n v="25472.469999999998"/>
    <n v="200.20000000000002"/>
    <n v="68054.7"/>
    <n v="15786.470000000001"/>
    <n v="29.393127992220158"/>
    <x v="1661"/>
    <n v="1.4162927369021738"/>
  </r>
  <r>
    <n v="12546"/>
    <x v="5"/>
    <x v="1662"/>
    <s v="Booker's Rye"/>
    <n v="225.56"/>
    <n v="299.99"/>
    <n v="750"/>
    <n v="168"/>
    <n v="37894.079999999994"/>
    <n v="168"/>
    <n v="50398.32"/>
    <n v="16499.45"/>
    <n v="132.19999999999999"/>
    <n v="123880.97"/>
    <n v="12504.240000000005"/>
    <n v="24.810827027567598"/>
    <x v="161"/>
    <n v="1.3299787196311406"/>
  </r>
  <r>
    <n v="388"/>
    <x v="66"/>
    <x v="1663"/>
    <s v="Glendalough Double Barrel"/>
    <n v="21.32"/>
    <n v="32.99"/>
    <n v="750"/>
    <n v="1777"/>
    <n v="37885.64"/>
    <n v="1587"/>
    <n v="45645.13"/>
    <n v="37387"/>
    <n v="1251.8600000000001"/>
    <n v="211.74"/>
    <n v="7759.489999999998"/>
    <n v="16.999601052730046"/>
    <x v="1662"/>
    <n v="1.2048134860596258"/>
  </r>
  <r>
    <n v="2000"/>
    <x v="25"/>
    <x v="1664"/>
    <s v="C Krug Cab Svgn"/>
    <n v="18.239999999999998"/>
    <n v="30.99"/>
    <n v="750"/>
    <n v="2077"/>
    <n v="37884.479999999996"/>
    <n v="2225"/>
    <n v="62053.75"/>
    <n v="29691.309999999998"/>
    <n v="247.75"/>
    <n v="19016.59"/>
    <n v="24169.270000000004"/>
    <n v="38.94892734121629"/>
    <x v="1663"/>
    <n v="1.6379728585426012"/>
  </r>
  <r>
    <n v="9552"/>
    <x v="14"/>
    <x v="1665"/>
    <s v="Jenkins Coffee Brandy"/>
    <n v="9.59"/>
    <n v="14.99"/>
    <n v="1750"/>
    <n v="3949"/>
    <n v="37870.910000000003"/>
    <n v="3722"/>
    <n v="43123.78"/>
    <n v="23977.600000000002"/>
    <n v="6839.79"/>
    <n v="55551.82"/>
    <n v="5252.8699999999953"/>
    <n v="12.180912712197296"/>
    <x v="1664"/>
    <n v="1.1387046152310571"/>
  </r>
  <r>
    <n v="10754"/>
    <x v="30"/>
    <x v="1666"/>
    <s v="Firesteed Pnt Gris Ore"/>
    <n v="7.74"/>
    <n v="13.99"/>
    <n v="750"/>
    <n v="4888"/>
    <n v="37833.119999999995"/>
    <n v="4543"/>
    <n v="58930.57"/>
    <n v="31353.19"/>
    <n v="505.29"/>
    <n v="28720.52"/>
    <n v="21097.450000000004"/>
    <n v="35.800519153301934"/>
    <x v="1665"/>
    <n v="1.5576449946501902"/>
  </r>
  <r>
    <n v="9552"/>
    <x v="14"/>
    <x v="1667"/>
    <s v="Paul Dolan Deep Red 09 Mendo"/>
    <n v="10.88"/>
    <n v="15.99"/>
    <n v="750"/>
    <n v="3474"/>
    <n v="37797.120000000003"/>
    <n v="3464"/>
    <n v="69221.36"/>
    <n v="24639.67"/>
    <n v="387.38"/>
    <n v="55551.82"/>
    <n v="31424.239999999998"/>
    <n v="45.39673881010139"/>
    <x v="1666"/>
    <n v="1.8313924447153644"/>
  </r>
  <r>
    <n v="17035"/>
    <x v="2"/>
    <x v="1668"/>
    <s v="Absolut Citron"/>
    <n v="1.47"/>
    <n v="1.99"/>
    <n v="50"/>
    <n v="25708"/>
    <n v="37790.76"/>
    <n v="25723"/>
    <n v="51188.77"/>
    <n v="16286.16"/>
    <n v="1338.2"/>
    <n v="123780.22"/>
    <n v="13398.009999999995"/>
    <n v="26.173729120664547"/>
    <x v="1667"/>
    <n v="1.3545313722190291"/>
  </r>
  <r>
    <n v="3960"/>
    <x v="3"/>
    <x v="1669"/>
    <s v="Gordons Vodka Traveler"/>
    <n v="5.18"/>
    <n v="6.99"/>
    <n v="750"/>
    <n v="7292"/>
    <n v="37772.559999999998"/>
    <n v="8147"/>
    <n v="56947.53"/>
    <n v="31664.7"/>
    <n v="6417.51"/>
    <n v="257032.07"/>
    <n v="19174.97"/>
    <n v="33.67129355742032"/>
    <x v="1668"/>
    <n v="1.5076428497300687"/>
  </r>
  <r>
    <n v="9165"/>
    <x v="7"/>
    <x v="1670"/>
    <s v="Metcalfe's Maple Liqueur"/>
    <n v="15.14"/>
    <n v="24.99"/>
    <n v="750"/>
    <n v="2493"/>
    <n v="37744.020000000004"/>
    <n v="2234"/>
    <n v="48259.659999999996"/>
    <n v="36790.009999999995"/>
    <n v="1761.18"/>
    <n v="68054.7"/>
    <n v="10515.639999999992"/>
    <n v="21.789710080841832"/>
    <x v="1669"/>
    <n v="1.2786041338468979"/>
  </r>
  <r>
    <n v="11567"/>
    <x v="11"/>
    <x v="1671"/>
    <s v="Appleton Estate Reserve Rum"/>
    <n v="16.66"/>
    <n v="22.99"/>
    <n v="750"/>
    <n v="2263"/>
    <n v="37701.58"/>
    <n v="2161"/>
    <n v="49021.39"/>
    <n v="37194.589999999997"/>
    <n v="1703.8"/>
    <n v="20964.810000000001"/>
    <n v="11319.809999999998"/>
    <n v="23.091572882776269"/>
    <x v="1670"/>
    <n v="1.300247628879214"/>
  </r>
  <r>
    <n v="4425"/>
    <x v="1"/>
    <x v="1672"/>
    <s v="Grgich Hills Chard Napa"/>
    <n v="25.8"/>
    <n v="44.99"/>
    <n v="750"/>
    <n v="1459"/>
    <n v="37642.200000000004"/>
    <n v="1306"/>
    <n v="56005.94"/>
    <n v="34207.050000000003"/>
    <n v="144.95000000000002"/>
    <n v="144929.24"/>
    <n v="18363.739999999998"/>
    <n v="32.78891489009915"/>
    <x v="1671"/>
    <n v="1.4878498068656985"/>
  </r>
  <r>
    <n v="9625"/>
    <x v="54"/>
    <x v="1673"/>
    <s v="Bird Dog Apple Whiskey"/>
    <n v="10.38"/>
    <n v="13.99"/>
    <n v="750"/>
    <n v="3625"/>
    <n v="37627.5"/>
    <n v="3369"/>
    <n v="51426.31"/>
    <n v="42297.36"/>
    <n v="2657.02"/>
    <n v="1933.19"/>
    <n v="13798.809999999998"/>
    <n v="26.832199315875471"/>
    <x v="1672"/>
    <n v="1.3667214138595443"/>
  </r>
  <r>
    <n v="9744"/>
    <x v="51"/>
    <x v="1674"/>
    <s v="Folonari Pinot Grigio Venez"/>
    <n v="6.09"/>
    <n v="14.99"/>
    <n v="1500"/>
    <n v="6176"/>
    <n v="37611.839999999997"/>
    <n v="7707"/>
    <n v="93958.81"/>
    <n v="45830.64"/>
    <n v="1725.1100000000001"/>
    <n v="3999.93"/>
    <n v="56346.97"/>
    <n v="59.96986339013872"/>
    <x v="1673"/>
    <n v="2.4981178799016481"/>
  </r>
  <r>
    <n v="4425"/>
    <x v="1"/>
    <x v="1675"/>
    <s v="Ch Montelena Cab Svgn Napa"/>
    <n v="25.33"/>
    <n v="42.99"/>
    <n v="750"/>
    <n v="1483"/>
    <n v="37564.39"/>
    <n v="1708"/>
    <n v="88927.92"/>
    <n v="54034.65"/>
    <n v="189.52"/>
    <n v="144929.24"/>
    <n v="51363.53"/>
    <n v="57.758609444592878"/>
    <x v="1674"/>
    <n v="2.3673463085651063"/>
  </r>
  <r>
    <n v="4950"/>
    <x v="50"/>
    <x v="1676"/>
    <s v="Ninety+Cellars Lot 53 Cab Sv"/>
    <n v="6.16"/>
    <n v="8.99"/>
    <n v="750"/>
    <n v="6098"/>
    <n v="37563.68"/>
    <n v="5743"/>
    <n v="56539.57"/>
    <n v="24963.670000000002"/>
    <n v="640.05000000000007"/>
    <n v="1610"/>
    <n v="18975.89"/>
    <n v="33.562140638848156"/>
    <x v="1675"/>
    <n v="1.5051658942893773"/>
  </r>
  <r>
    <n v="3664"/>
    <x v="20"/>
    <x v="1677"/>
    <s v="Milagro Anejo Tequila"/>
    <n v="27.68"/>
    <n v="35.99"/>
    <n v="750"/>
    <n v="1356"/>
    <n v="37534.080000000002"/>
    <n v="1354"/>
    <n v="50323.46"/>
    <n v="37807.83"/>
    <n v="1067.45"/>
    <n v="30234.420000000002"/>
    <n v="12789.379999999997"/>
    <n v="25.414349490277495"/>
    <x v="1676"/>
    <n v="1.3407404683956552"/>
  </r>
  <r>
    <n v="9819"/>
    <x v="32"/>
    <x v="1678"/>
    <s v="Gabbiano Chianti Clsc RSV"/>
    <n v="6.84"/>
    <n v="9.99"/>
    <n v="750"/>
    <n v="5487"/>
    <n v="37531.08"/>
    <n v="5446"/>
    <n v="54405.54"/>
    <n v="11298.69"/>
    <n v="611.29"/>
    <n v="14836.57"/>
    <n v="16874.46"/>
    <n v="31.016069319411223"/>
    <x v="1677"/>
    <n v="1.449612960778107"/>
  </r>
  <r>
    <n v="1392"/>
    <x v="13"/>
    <x v="1679"/>
    <s v="Vendange Svgn Bl"/>
    <n v="5.33"/>
    <n v="9.99"/>
    <n v="1500"/>
    <n v="7037"/>
    <n v="37507.21"/>
    <n v="7103"/>
    <n v="57063.47"/>
    <n v="29648.190000000002"/>
    <n v="1588.56"/>
    <n v="79528.990000000005"/>
    <n v="19556.260000000002"/>
    <n v="34.271066936518238"/>
    <x v="1678"/>
    <n v="1.5214000188230477"/>
  </r>
  <r>
    <n v="12546"/>
    <x v="5"/>
    <x v="1680"/>
    <s v="After Shock Hot &amp; Cool Cinmn"/>
    <n v="1.54"/>
    <n v="1.99"/>
    <n v="50"/>
    <n v="24327"/>
    <n v="37463.58"/>
    <n v="23770"/>
    <n v="47302.299999999996"/>
    <n v="16292.13"/>
    <n v="1234.98"/>
    <n v="123880.97"/>
    <n v="9838.7199999999939"/>
    <n v="20.799665132562254"/>
    <x v="1679"/>
    <n v="1.2626209241081603"/>
  </r>
  <r>
    <n v="12546"/>
    <x v="5"/>
    <x v="1681"/>
    <s v="Calico Jack Spiced Rum"/>
    <n v="5.83"/>
    <n v="7.99"/>
    <n v="750"/>
    <n v="6421"/>
    <n v="37434.43"/>
    <n v="6336"/>
    <n v="51038.64"/>
    <n v="40407.880000000005"/>
    <n v="4995.63"/>
    <n v="123880.97"/>
    <n v="13604.21"/>
    <n v="26.654726693344493"/>
    <x v="1680"/>
    <n v="1.3634143754826773"/>
  </r>
  <r>
    <n v="17035"/>
    <x v="2"/>
    <x v="1682"/>
    <s v="The Glenlivet Archive 21 Yr"/>
    <n v="127.99"/>
    <n v="164.99"/>
    <n v="750"/>
    <n v="292"/>
    <n v="37373.08"/>
    <n v="229"/>
    <n v="44197.71"/>
    <n v="38218.020000000004"/>
    <n v="180.68"/>
    <n v="123780.22"/>
    <n v="6824.6299999999974"/>
    <n v="15.441139371247962"/>
    <x v="1681"/>
    <n v="1.1826081767946339"/>
  </r>
  <r>
    <n v="12546"/>
    <x v="5"/>
    <x v="1683"/>
    <s v="Pinnacle Tropical Punch Vdka"/>
    <n v="7.74"/>
    <n v="10.99"/>
    <n v="750"/>
    <n v="4825"/>
    <n v="37345.5"/>
    <n v="4736"/>
    <n v="52446.64"/>
    <n v="41322.74"/>
    <n v="3733.96"/>
    <n v="123880.97"/>
    <n v="15101.14"/>
    <n v="28.793341194021199"/>
    <x v="1682"/>
    <n v="1.4043630424013602"/>
  </r>
  <r>
    <n v="12546"/>
    <x v="5"/>
    <x v="1684"/>
    <s v="Laphroaig Triple Wood"/>
    <n v="54.34"/>
    <n v="79.989999999999995"/>
    <n v="750"/>
    <n v="687"/>
    <n v="37331.58"/>
    <n v="701"/>
    <n v="53814.99"/>
    <n v="46542.939999999995"/>
    <n v="553.19000000000005"/>
    <n v="123880.97"/>
    <n v="16483.409999999996"/>
    <n v="30.629774343542564"/>
    <x v="1683"/>
    <n v="1.4415406473554024"/>
  </r>
  <r>
    <n v="8112"/>
    <x v="10"/>
    <x v="1685"/>
    <s v="Veuve Clicquot Brut Yellow"/>
    <n v="61.28"/>
    <n v="94.99"/>
    <n v="1500"/>
    <n v="609"/>
    <n v="37319.520000000004"/>
    <n v="601"/>
    <n v="62404.99"/>
    <n v="47712.399999999994"/>
    <n v="133.47999999999999"/>
    <n v="48347.26"/>
    <n v="25085.469999999994"/>
    <n v="40.197859177607427"/>
    <x v="1684"/>
    <n v="1.6721809390903204"/>
  </r>
  <r>
    <n v="4848"/>
    <x v="67"/>
    <x v="1686"/>
    <s v="Lairds Apple Jack"/>
    <n v="10.06"/>
    <n v="13.99"/>
    <n v="750"/>
    <n v="3708"/>
    <n v="37302.480000000003"/>
    <n v="3699"/>
    <n v="56976.51"/>
    <n v="41833.81"/>
    <n v="2915.61"/>
    <n v="1043.69"/>
    <n v="19674.03"/>
    <n v="34.530072129725035"/>
    <x v="1685"/>
    <n v="1.5274188204108681"/>
  </r>
  <r>
    <n v="1128"/>
    <x v="0"/>
    <x v="1687"/>
    <s v="Sonoma-Cutrer Cutrer V Chard"/>
    <n v="19.07"/>
    <n v="28.99"/>
    <n v="750"/>
    <n v="1956"/>
    <n v="37300.92"/>
    <n v="1921"/>
    <n v="55701.79"/>
    <n v="29694.76"/>
    <n v="213.58"/>
    <n v="68601.679999999993"/>
    <n v="18400.870000000003"/>
    <n v="33.034611634563277"/>
    <x v="1686"/>
    <n v="1.4933087441274908"/>
  </r>
  <r>
    <n v="9552"/>
    <x v="14"/>
    <x v="1688"/>
    <s v="Jenkins Spiced Rum"/>
    <n v="8.57"/>
    <n v="12.49"/>
    <n v="1750"/>
    <n v="4338"/>
    <n v="37176.660000000003"/>
    <n v="4752"/>
    <n v="47901.98"/>
    <n v="25127.25"/>
    <n v="8732.6200000000008"/>
    <n v="55551.82"/>
    <n v="10725.32"/>
    <n v="22.390139196751363"/>
    <x v="1687"/>
    <n v="1.2884960617763941"/>
  </r>
  <r>
    <n v="8892"/>
    <x v="27"/>
    <x v="1689"/>
    <s v="Joel Gott Chard"/>
    <n v="9.1999999999999993"/>
    <n v="13.99"/>
    <n v="750"/>
    <n v="4035"/>
    <n v="37122"/>
    <n v="3896"/>
    <n v="54505.04"/>
    <n v="23279.360000000001"/>
    <n v="434.65000000000003"/>
    <n v="11595.97"/>
    <n v="17383.04"/>
    <n v="31.892536910348106"/>
    <x v="1688"/>
    <n v="1.4682678734981951"/>
  </r>
  <r>
    <n v="4425"/>
    <x v="1"/>
    <x v="1690"/>
    <s v="B Doon Not Drinking Any Merl"/>
    <n v="6.62"/>
    <n v="9.99"/>
    <n v="750"/>
    <n v="5597"/>
    <n v="37052.14"/>
    <n v="5409"/>
    <n v="54035.91"/>
    <n v="23476.5"/>
    <n v="603.55000000000007"/>
    <n v="144929.24"/>
    <n v="16983.770000000004"/>
    <n v="31.430524627048946"/>
    <x v="1689"/>
    <n v="1.4583748738939237"/>
  </r>
  <r>
    <n v="1392"/>
    <x v="13"/>
    <x v="1691"/>
    <s v="The Dreaming Tree Pnt Nr CA"/>
    <n v="7.99"/>
    <n v="14.99"/>
    <n v="750"/>
    <n v="4616"/>
    <n v="36881.839999999997"/>
    <n v="4376"/>
    <n v="57856.24"/>
    <n v="34606.870000000003"/>
    <n v="485.78000000000003"/>
    <n v="79528.990000000005"/>
    <n v="20974.400000000001"/>
    <n v="36.252615102536915"/>
    <x v="1690"/>
    <n v="1.5686918006259993"/>
  </r>
  <r>
    <n v="3252"/>
    <x v="19"/>
    <x v="1692"/>
    <s v="Barefoot Bubbly Brut Cuvee"/>
    <n v="6.7"/>
    <n v="9.99"/>
    <n v="187"/>
    <n v="5503"/>
    <n v="36870.1"/>
    <n v="5325"/>
    <n v="53196.75"/>
    <n v="30509.46"/>
    <n v="154.74"/>
    <n v="61966.91"/>
    <n v="16326.650000000001"/>
    <n v="30.691066653507971"/>
    <x v="1691"/>
    <n v="1.4428154520871928"/>
  </r>
  <r>
    <n v="3252"/>
    <x v="19"/>
    <x v="1693"/>
    <s v="La Marca Prosecco"/>
    <n v="3.08"/>
    <n v="4.99"/>
    <n v="187"/>
    <n v="11966"/>
    <n v="36855.279999999999"/>
    <n v="11638"/>
    <n v="58038.62"/>
    <n v="14891.640000000001"/>
    <n v="329.32"/>
    <n v="61966.91"/>
    <n v="21183.340000000004"/>
    <n v="36.498696902166181"/>
    <x v="1692"/>
    <n v="1.5747708333785553"/>
  </r>
  <r>
    <n v="8004"/>
    <x v="12"/>
    <x v="1694"/>
    <s v="Dr McGillicuddy's Vanilla"/>
    <n v="10.31"/>
    <n v="13.99"/>
    <n v="750"/>
    <n v="3562"/>
    <n v="36724.22"/>
    <n v="3491"/>
    <n v="49437.090000000004"/>
    <n v="32425.119999999999"/>
    <n v="2751.61"/>
    <n v="50293.62"/>
    <n v="12712.870000000003"/>
    <n v="25.715247398259084"/>
    <x v="1693"/>
    <n v="1.3461712733449478"/>
  </r>
  <r>
    <n v="10754"/>
    <x v="30"/>
    <x v="1695"/>
    <s v="Arca Nova Vinho Verde"/>
    <n v="5.84"/>
    <n v="8.99"/>
    <n v="750"/>
    <n v="6284"/>
    <n v="36698.559999999998"/>
    <n v="6046"/>
    <n v="55629.54"/>
    <n v="27519.260000000002"/>
    <n v="673.23"/>
    <n v="28720.52"/>
    <n v="18930.980000000003"/>
    <n v="34.030444975816806"/>
    <x v="1694"/>
    <n v="1.5158507581768876"/>
  </r>
  <r>
    <n v="4425"/>
    <x v="1"/>
    <x v="1696"/>
    <s v="Castle Rock Pnt Nr"/>
    <n v="6.53"/>
    <n v="10.99"/>
    <n v="750"/>
    <n v="5608"/>
    <n v="36620.239999999998"/>
    <n v="5612"/>
    <n v="61624.88"/>
    <n v="29366.28"/>
    <n v="625.06000000000006"/>
    <n v="144929.24"/>
    <n v="25004.639999999999"/>
    <n v="40.575559741455073"/>
    <x v="1695"/>
    <n v="1.6828092879784513"/>
  </r>
  <r>
    <n v="3252"/>
    <x v="19"/>
    <x v="1697"/>
    <s v="Ghost Pines Chard L Martini"/>
    <n v="9.0299999999999994"/>
    <n v="16.989999999999998"/>
    <n v="750"/>
    <n v="4052"/>
    <n v="36589.56"/>
    <n v="4089"/>
    <n v="65890.11"/>
    <n v="35015.549999999996"/>
    <n v="454.96000000000004"/>
    <n v="61966.91"/>
    <n v="29300.550000000003"/>
    <n v="44.468813301419594"/>
    <x v="1696"/>
    <n v="1.8007898974461569"/>
  </r>
  <r>
    <n v="516"/>
    <x v="40"/>
    <x v="1698"/>
    <s v="C Y Toro Frontera Malbec"/>
    <n v="4.82"/>
    <n v="8.99"/>
    <n v="1500"/>
    <n v="7590"/>
    <n v="36583.800000000003"/>
    <n v="6697"/>
    <n v="62584.53"/>
    <n v="36451.75"/>
    <n v="1495.79"/>
    <n v="8510.41"/>
    <n v="26000.729999999996"/>
    <n v="41.544979246468735"/>
    <x v="1697"/>
    <n v="1.7107170386892558"/>
  </r>
  <r>
    <n v="7154"/>
    <x v="68"/>
    <x v="1699"/>
    <s v="Gazdina Rakija Pear Brandy"/>
    <n v="18.45"/>
    <n v="23.99"/>
    <n v="750"/>
    <n v="1982"/>
    <n v="36567.9"/>
    <n v="2115"/>
    <n v="51254.85"/>
    <n v="31722.929999999997"/>
    <n v="1666.81"/>
    <n v="432.37"/>
    <n v="14686.949999999997"/>
    <n v="28.654751696668701"/>
    <x v="1698"/>
    <n v="1.4016350405683673"/>
  </r>
  <r>
    <n v="2000"/>
    <x v="25"/>
    <x v="1700"/>
    <s v="F Coppola Sofia Rose"/>
    <n v="9.73"/>
    <n v="15.99"/>
    <n v="750"/>
    <n v="3758"/>
    <n v="36565.340000000004"/>
    <n v="3569"/>
    <n v="55014.31"/>
    <n v="31777.420000000002"/>
    <n v="396.6"/>
    <n v="19016.59"/>
    <n v="18448.969999999994"/>
    <n v="33.534856658204006"/>
    <x v="1699"/>
    <n v="1.504548022799733"/>
  </r>
  <r>
    <n v="4692"/>
    <x v="39"/>
    <x v="1701"/>
    <s v="St Francis Merlot"/>
    <n v="9.86"/>
    <n v="17.989999999999998"/>
    <n v="750"/>
    <n v="3694"/>
    <n v="36422.839999999997"/>
    <n v="3536"/>
    <n v="56057.64"/>
    <n v="31997.85"/>
    <n v="392.69"/>
    <n v="9139.3799999999992"/>
    <n v="19634.800000000003"/>
    <n v="35.026091002047181"/>
    <x v="1700"/>
    <n v="1.5390793249510473"/>
  </r>
  <r>
    <n v="8352"/>
    <x v="31"/>
    <x v="1702"/>
    <s v="Arrow Coffee Brandy"/>
    <n v="4.7"/>
    <n v="8.49"/>
    <n v="750"/>
    <n v="7749"/>
    <n v="36420.300000000003"/>
    <n v="7686"/>
    <n v="53308.14"/>
    <n v="37842.090000000004"/>
    <n v="6057.45"/>
    <n v="10261.6"/>
    <n v="16887.839999999997"/>
    <n v="31.679664681603963"/>
    <x v="1701"/>
    <n v="1.463693050304363"/>
  </r>
  <r>
    <n v="3960"/>
    <x v="3"/>
    <x v="1703"/>
    <s v="Capt Morgan Spiced Rum"/>
    <n v="2.14"/>
    <n v="2.99"/>
    <n v="100"/>
    <n v="17018"/>
    <n v="36418.519999999997"/>
    <n v="17128"/>
    <n v="51212.72"/>
    <n v="17862.260000000002"/>
    <n v="1791.72"/>
    <n v="257032.07"/>
    <n v="14794.200000000004"/>
    <n v="28.887745075832733"/>
    <x v="1702"/>
    <n v="1.4062273810138359"/>
  </r>
  <r>
    <n v="10050"/>
    <x v="69"/>
    <x v="1704"/>
    <s v="Russian Standard Original"/>
    <n v="12.02"/>
    <n v="16.989999999999998"/>
    <n v="750"/>
    <n v="3029"/>
    <n v="36408.58"/>
    <n v="3154"/>
    <n v="53592.46"/>
    <n v="36168.83"/>
    <n v="2485.7400000000002"/>
    <n v="732.6"/>
    <n v="17183.879999999997"/>
    <n v="32.063988105789505"/>
    <x v="1703"/>
    <n v="1.4719733645201212"/>
  </r>
  <r>
    <n v="4692"/>
    <x v="39"/>
    <x v="1705"/>
    <s v="Spalletti Toscana Rosso Palz"/>
    <n v="12.82"/>
    <n v="19.489999999999998"/>
    <n v="750"/>
    <n v="2838"/>
    <n v="36383.160000000003"/>
    <n v="3047"/>
    <n v="59386.03"/>
    <n v="33016.06"/>
    <n v="338.57"/>
    <n v="9139.3799999999992"/>
    <n v="23002.869999999995"/>
    <n v="38.734480146256608"/>
    <x v="1704"/>
    <n v="1.6322394756255365"/>
  </r>
  <r>
    <n v="1392"/>
    <x v="13"/>
    <x v="1706"/>
    <s v="Franciscan Merlot Napa"/>
    <n v="12.25"/>
    <n v="18.989999999999998"/>
    <n v="750"/>
    <n v="2970"/>
    <n v="36382.5"/>
    <n v="2930"/>
    <n v="56537.7"/>
    <n v="32376.21"/>
    <n v="325.20999999999998"/>
    <n v="79528.990000000005"/>
    <n v="20155.199999999997"/>
    <n v="35.649133233223139"/>
    <x v="1705"/>
    <n v="1.5539806225520509"/>
  </r>
  <r>
    <n v="4425"/>
    <x v="1"/>
    <x v="1707"/>
    <s v="Ch de Ribebon Brdx"/>
    <n v="10.130000000000001"/>
    <n v="14.99"/>
    <n v="750"/>
    <n v="3591"/>
    <n v="36376.83"/>
    <n v="2976"/>
    <n v="44610.239999999998"/>
    <n v="26922.04"/>
    <n v="330.25"/>
    <n v="144929.24"/>
    <n v="8233.4099999999962"/>
    <n v="18.456323032559332"/>
    <x v="1706"/>
    <n v="1.226336654403366"/>
  </r>
  <r>
    <n v="1392"/>
    <x v="13"/>
    <x v="1708"/>
    <s v="Wild Horse CC Cab Svgn"/>
    <n v="10.119999999999999"/>
    <n v="16.989999999999998"/>
    <n v="750"/>
    <n v="3591"/>
    <n v="36340.92"/>
    <n v="4105"/>
    <n v="70088.95"/>
    <n v="39760.759999999995"/>
    <n v="456.03000000000003"/>
    <n v="79528.990000000005"/>
    <n v="33748.03"/>
    <n v="48.150286172071347"/>
    <x v="1707"/>
    <n v="1.9286509532504956"/>
  </r>
  <r>
    <n v="3924"/>
    <x v="21"/>
    <x v="1709"/>
    <s v="Evan Williams Single Barrel"/>
    <n v="17.98"/>
    <n v="24.99"/>
    <n v="750"/>
    <n v="2019"/>
    <n v="36301.620000000003"/>
    <n v="1711"/>
    <n v="46958.89"/>
    <n v="35715.009999999995"/>
    <n v="1348.99"/>
    <n v="14069.87"/>
    <n v="10657.269999999997"/>
    <n v="22.694893341814502"/>
    <x v="1708"/>
    <n v="1.2935756035130113"/>
  </r>
  <r>
    <n v="7239"/>
    <x v="17"/>
    <x v="1710"/>
    <s v="Metaxa Amphora"/>
    <n v="16.66"/>
    <n v="25.99"/>
    <n v="750"/>
    <n v="2177"/>
    <n v="36268.82"/>
    <n v="2154"/>
    <n v="51872.46"/>
    <n v="36006.119999999995"/>
    <n v="1697.38"/>
    <n v="16978.669999999998"/>
    <n v="15603.64"/>
    <n v="30.080778895005171"/>
    <x v="1709"/>
    <n v="1.4302218820463417"/>
  </r>
  <r>
    <n v="6213"/>
    <x v="28"/>
    <x v="1711"/>
    <s v="Grande Absente Absinthe"/>
    <n v="39.840000000000003"/>
    <n v="50.99"/>
    <n v="750"/>
    <n v="909"/>
    <n v="36214.559999999998"/>
    <n v="884"/>
    <n v="47355.16"/>
    <n v="41884.18"/>
    <n v="697.58"/>
    <n v="9621.58"/>
    <n v="11140.600000000006"/>
    <n v="23.525630575421992"/>
    <x v="1710"/>
    <n v="1.3076276503152324"/>
  </r>
  <r>
    <n v="3664"/>
    <x v="20"/>
    <x v="1712"/>
    <s v="Montelobos Mezcal"/>
    <n v="28.02"/>
    <n v="36.99"/>
    <n v="750"/>
    <n v="1292"/>
    <n v="36201.840000000004"/>
    <n v="1251"/>
    <n v="46485.490000000005"/>
    <n v="38497.65"/>
    <n v="986.62"/>
    <n v="30234.420000000002"/>
    <n v="10283.650000000001"/>
    <n v="22.122279446769305"/>
    <x v="1711"/>
    <n v="1.2840642906548396"/>
  </r>
  <r>
    <n v="3252"/>
    <x v="19"/>
    <x v="1713"/>
    <s v="Wycliff Brut"/>
    <n v="3.42"/>
    <n v="4.99"/>
    <n v="750"/>
    <n v="10573"/>
    <n v="36159.659999999996"/>
    <n v="10461"/>
    <n v="52200.39"/>
    <n v="3597.79"/>
    <n v="1176.18"/>
    <n v="61966.91"/>
    <n v="16040.730000000003"/>
    <n v="30.729138230576446"/>
    <x v="1712"/>
    <n v="1.4436084299465206"/>
  </r>
  <r>
    <n v="8664"/>
    <x v="8"/>
    <x v="1714"/>
    <s v="Stolichnaya Elit Vodka"/>
    <n v="36.49"/>
    <n v="49.99"/>
    <n v="750"/>
    <n v="990"/>
    <n v="36125.1"/>
    <n v="826"/>
    <n v="43761.74"/>
    <n v="34303.550000000003"/>
    <n v="651.32000000000005"/>
    <n v="18544.490000000002"/>
    <n v="7636.6399999999994"/>
    <n v="17.45049442732396"/>
    <x v="1713"/>
    <n v="1.2113942937182181"/>
  </r>
  <r>
    <n v="9165"/>
    <x v="7"/>
    <x v="1715"/>
    <s v="Hirsch Selection Bourbon"/>
    <n v="25.36"/>
    <n v="35.99"/>
    <n v="750"/>
    <n v="1424"/>
    <n v="36112.639999999999"/>
    <n v="1427"/>
    <n v="52125.73"/>
    <n v="41919.54"/>
    <n v="1125.3900000000001"/>
    <n v="68054.7"/>
    <n v="16013.090000000004"/>
    <n v="30.720126125811575"/>
    <x v="1714"/>
    <n v="1.4434206416368343"/>
  </r>
  <r>
    <n v="8112"/>
    <x v="10"/>
    <x v="1716"/>
    <s v="Grand Marnier Cuvee du Cent"/>
    <n v="115.38"/>
    <n v="149.99"/>
    <n v="750"/>
    <n v="312"/>
    <n v="35998.559999999998"/>
    <n v="289"/>
    <n v="43347.11"/>
    <n v="37797.480000000003"/>
    <n v="228.01000000000002"/>
    <n v="48347.26"/>
    <n v="7348.5500000000029"/>
    <n v="16.952802620520728"/>
    <x v="1715"/>
    <n v="1.2041345542710598"/>
  </r>
  <r>
    <n v="1587"/>
    <x v="41"/>
    <x v="1717"/>
    <s v="Warre's Late Bottled Vintage"/>
    <n v="14.09"/>
    <n v="23.99"/>
    <n v="750"/>
    <n v="2554"/>
    <n v="35985.86"/>
    <n v="2417"/>
    <n v="56726.829999999994"/>
    <n v="43226.61"/>
    <n v="267.05"/>
    <n v="6070.09"/>
    <n v="20740.969999999994"/>
    <n v="36.56289272642239"/>
    <x v="1716"/>
    <n v="1.5763644386989777"/>
  </r>
  <r>
    <n v="2000"/>
    <x v="25"/>
    <x v="1718"/>
    <s v="Zaccagnini Pnt Grigio"/>
    <n v="8.24"/>
    <n v="18.989999999999998"/>
    <n v="750"/>
    <n v="4365"/>
    <n v="35967.599999999999"/>
    <n v="4243"/>
    <n v="68835.569999999992"/>
    <n v="35531.279999999999"/>
    <n v="472.11"/>
    <n v="19016.59"/>
    <n v="32867.969999999994"/>
    <n v="47.748525943781679"/>
    <x v="1717"/>
    <n v="1.9138216061121676"/>
  </r>
  <r>
    <n v="4425"/>
    <x v="1"/>
    <x v="1719"/>
    <s v="Smugglers Notch Vodka"/>
    <n v="20.89"/>
    <n v="27.99"/>
    <n v="750"/>
    <n v="1721"/>
    <n v="35951.69"/>
    <n v="1622"/>
    <n v="44964.78"/>
    <n v="33058.080000000002"/>
    <n v="1278.4000000000001"/>
    <n v="144929.24"/>
    <n v="9013.0899999999965"/>
    <n v="20.044777267897224"/>
    <x v="1718"/>
    <n v="1.2507000366324921"/>
  </r>
  <r>
    <n v="9552"/>
    <x v="14"/>
    <x v="1720"/>
    <s v="Jenkins Amaretto"/>
    <n v="4.4400000000000004"/>
    <n v="7.99"/>
    <n v="750"/>
    <n v="8096"/>
    <n v="35946.239999999998"/>
    <n v="8159"/>
    <n v="52580.41"/>
    <n v="35991.279999999999"/>
    <n v="6429.28"/>
    <n v="55551.82"/>
    <n v="16634.170000000006"/>
    <n v="31.635679523990028"/>
    <x v="1719"/>
    <n v="1.4627513197486026"/>
  </r>
  <r>
    <n v="17031"/>
    <x v="61"/>
    <x v="1721"/>
    <s v="Flag Hill Sugar Maple Liquer"/>
    <n v="13.38"/>
    <n v="16.989999999999998"/>
    <n v="375"/>
    <n v="2680"/>
    <n v="35858.400000000001"/>
    <n v="2596"/>
    <n v="46481.04"/>
    <n v="31583.379999999997"/>
    <n v="1017.91"/>
    <n v="1573.31"/>
    <n v="10622.64"/>
    <n v="22.85370551089218"/>
    <x v="1720"/>
    <n v="1.2962385382504518"/>
  </r>
  <r>
    <n v="8673"/>
    <x v="26"/>
    <x v="1722"/>
    <s v="14 Hands Chard Wash"/>
    <n v="5.85"/>
    <n v="8.9499999999999993"/>
    <n v="750"/>
    <n v="6129"/>
    <n v="35854.65"/>
    <n v="5871"/>
    <n v="58250.47"/>
    <n v="28725.72"/>
    <n v="653.82000000000005"/>
    <n v="15919.7"/>
    <n v="22395.82"/>
    <n v="38.447449436888661"/>
    <x v="1721"/>
    <n v="1.624628046850269"/>
  </r>
  <r>
    <n v="3252"/>
    <x v="19"/>
    <x v="1723"/>
    <s v="Las Rocas Garnacha San Alej"/>
    <n v="6.9"/>
    <n v="10.99"/>
    <n v="750"/>
    <n v="5191"/>
    <n v="35817.9"/>
    <n v="5168"/>
    <n v="59693.32"/>
    <n v="32861.72"/>
    <n v="574.32000000000005"/>
    <n v="61966.91"/>
    <n v="23875.42"/>
    <n v="39.996803662453353"/>
    <x v="1722"/>
    <n v="1.6665778842422363"/>
  </r>
  <r>
    <n v="4425"/>
    <x v="1"/>
    <x v="1724"/>
    <s v="Lancaster Est Cab Svgn"/>
    <n v="25.97"/>
    <n v="39.99"/>
    <n v="750"/>
    <n v="1379"/>
    <n v="35812.629999999997"/>
    <n v="1379"/>
    <n v="55146.21"/>
    <n v="27073.23"/>
    <n v="153.56"/>
    <n v="144929.24"/>
    <n v="19333.580000000002"/>
    <n v="35.058764691172797"/>
    <x v="161"/>
    <n v="1.5398536773199847"/>
  </r>
  <r>
    <n v="10754"/>
    <x v="30"/>
    <x v="1725"/>
    <s v="Salmon Run NY Rsl"/>
    <n v="6.75"/>
    <n v="11.99"/>
    <n v="750"/>
    <n v="5305"/>
    <n v="35808.75"/>
    <n v="6000"/>
    <n v="68264"/>
    <n v="40513.629999999997"/>
    <n v="666.26"/>
    <n v="28720.52"/>
    <n v="32455.25"/>
    <n v="47.543727294034923"/>
    <x v="1723"/>
    <n v="1.9063497050301952"/>
  </r>
  <r>
    <n v="12546"/>
    <x v="5"/>
    <x v="1726"/>
    <s v="Laphroaig Cask Strength 10Yr"/>
    <n v="47.99"/>
    <n v="65.989999999999995"/>
    <n v="750"/>
    <n v="746"/>
    <n v="35800.54"/>
    <n v="680"/>
    <n v="48105.2"/>
    <n v="37023.799999999996"/>
    <n v="536.39"/>
    <n v="123880.97"/>
    <n v="12304.659999999996"/>
    <n v="25.578648462120512"/>
    <x v="1724"/>
    <n v="1.3437004022844348"/>
  </r>
  <r>
    <n v="7239"/>
    <x v="17"/>
    <x v="1727"/>
    <s v="Cointreau Liqueur"/>
    <n v="28.77"/>
    <n v="39.99"/>
    <n v="1000"/>
    <n v="1244"/>
    <n v="35789.879999999997"/>
    <n v="1246"/>
    <n v="51477.54"/>
    <n v="32284.18"/>
    <n v="1308.3"/>
    <n v="16978.669999999998"/>
    <n v="15687.660000000003"/>
    <n v="30.474766276710199"/>
    <x v="1725"/>
    <n v="1.4383267001733453"/>
  </r>
  <r>
    <n v="10754"/>
    <x v="30"/>
    <x v="1728"/>
    <s v="Zeller Schwarze Rsl Valcknbg"/>
    <n v="6.49"/>
    <n v="9.99"/>
    <n v="750"/>
    <n v="5512"/>
    <n v="35772.879999999997"/>
    <n v="5347"/>
    <n v="53416.53"/>
    <n v="31848.12"/>
    <n v="593.29"/>
    <n v="28720.52"/>
    <n v="17643.650000000001"/>
    <n v="33.030318517507602"/>
    <x v="1726"/>
    <n v="1.4932130149990721"/>
  </r>
  <r>
    <n v="9165"/>
    <x v="7"/>
    <x v="1729"/>
    <s v="Opici Sangria"/>
    <n v="8.6"/>
    <n v="12.99"/>
    <n v="3000"/>
    <n v="4159"/>
    <n v="35767.4"/>
    <n v="4123"/>
    <n v="55872.770000000004"/>
    <n v="38873.410000000003"/>
    <n v="1855.3500000000001"/>
    <n v="68054.7"/>
    <n v="20105.370000000003"/>
    <n v="35.984201248658337"/>
    <x v="1727"/>
    <n v="1.5621143834888753"/>
  </r>
  <r>
    <n v="2242"/>
    <x v="42"/>
    <x v="1730"/>
    <s v="Gnarly Head Authentic Black"/>
    <n v="6.62"/>
    <n v="9.99"/>
    <n v="750"/>
    <n v="5401"/>
    <n v="35754.619999999995"/>
    <n v="4830"/>
    <n v="48189.54"/>
    <n v="22084.97"/>
    <n v="538.54"/>
    <n v="7982.65"/>
    <n v="12434.920000000006"/>
    <n v="25.804189041854318"/>
    <x v="1728"/>
    <n v="1.3477849855487209"/>
  </r>
  <r>
    <n v="9165"/>
    <x v="7"/>
    <x v="1731"/>
    <s v="Spellbound Chard"/>
    <n v="8.3800000000000008"/>
    <n v="12.99"/>
    <n v="750"/>
    <n v="4264"/>
    <n v="35732.32"/>
    <n v="3941"/>
    <n v="52498.590000000004"/>
    <n v="23154.65"/>
    <n v="439.62"/>
    <n v="68054.7"/>
    <n v="16766.270000000004"/>
    <n v="31.936610107052406"/>
    <x v="1729"/>
    <n v="1.4692186233639462"/>
  </r>
  <r>
    <n v="10754"/>
    <x v="30"/>
    <x v="1732"/>
    <s v="Hi! Prosecco"/>
    <n v="6.53"/>
    <n v="15.99"/>
    <n v="750"/>
    <n v="5470"/>
    <n v="35719.1"/>
    <n v="5966"/>
    <n v="56199.340000000004"/>
    <n v="21526.43"/>
    <n v="666.94"/>
    <n v="28720.52"/>
    <n v="20480.240000000005"/>
    <n v="36.44213615320038"/>
    <x v="1730"/>
    <n v="1.5733694298008629"/>
  </r>
  <r>
    <n v="9815"/>
    <x v="29"/>
    <x v="1733"/>
    <s v="Chloe Prosecco"/>
    <n v="7.09"/>
    <n v="10.99"/>
    <n v="750"/>
    <n v="5037"/>
    <n v="35712.33"/>
    <n v="4115"/>
    <n v="46386.85"/>
    <n v="19361.88"/>
    <n v="459.35"/>
    <n v="27100.41"/>
    <n v="10674.519999999997"/>
    <n v="23.011952740916868"/>
    <x v="1731"/>
    <n v="1.2989029279243329"/>
  </r>
  <r>
    <n v="1587"/>
    <x v="41"/>
    <x v="1734"/>
    <s v="Warre's Otima 10-Yr Tawny"/>
    <n v="12.9"/>
    <n v="19.989999999999998"/>
    <n v="500"/>
    <n v="2766"/>
    <n v="35681.4"/>
    <n v="2838"/>
    <n v="57747.619999999995"/>
    <n v="40370.189999999995"/>
    <n v="219.55"/>
    <n v="6070.09"/>
    <n v="22066.219999999994"/>
    <n v="38.21147953803117"/>
    <x v="1732"/>
    <n v="1.618423604454982"/>
  </r>
  <r>
    <n v="4425"/>
    <x v="1"/>
    <x v="1735"/>
    <s v="Santa Lucia Sangvs Monte Ant"/>
    <n v="6.42"/>
    <n v="11.99"/>
    <n v="750"/>
    <n v="5557"/>
    <n v="35675.94"/>
    <n v="5465"/>
    <n v="63748.87"/>
    <n v="33652.1"/>
    <n v="608.05000000000007"/>
    <n v="144929.24"/>
    <n v="28072.93"/>
    <n v="44.036749200417198"/>
    <x v="1733"/>
    <n v="1.7868869047318725"/>
  </r>
  <r>
    <n v="90024"/>
    <x v="70"/>
    <x v="1736"/>
    <s v="Tortoise Creek Rose le Charm"/>
    <n v="8.1"/>
    <n v="13.99"/>
    <n v="750"/>
    <n v="4404"/>
    <n v="35672.400000000001"/>
    <n v="3916"/>
    <n v="52480.840000000004"/>
    <n v="21768.9"/>
    <n v="437.17"/>
    <n v="2802.64"/>
    <n v="16808.440000000002"/>
    <n v="32.027764799496353"/>
    <x v="1734"/>
    <n v="1.4711889303775467"/>
  </r>
  <r>
    <n v="1392"/>
    <x v="13"/>
    <x v="1737"/>
    <s v="Franciscan Est Chard Napa"/>
    <n v="8.2100000000000009"/>
    <n v="14.99"/>
    <n v="750"/>
    <n v="4330"/>
    <n v="35549.299999999996"/>
    <n v="4679"/>
    <n v="73061.67"/>
    <n v="39265.360000000001"/>
    <n v="520.25"/>
    <n v="79528.990000000005"/>
    <n v="37512.370000000003"/>
    <n v="51.343433567833863"/>
    <x v="1735"/>
    <n v="2.0552210592051039"/>
  </r>
  <r>
    <n v="653"/>
    <x v="38"/>
    <x v="1738"/>
    <s v="Jesse James America's Outlaw"/>
    <n v="10.6"/>
    <n v="13.99"/>
    <n v="750"/>
    <n v="3352"/>
    <n v="35531.199999999997"/>
    <n v="3394"/>
    <n v="47752.06"/>
    <n v="36596"/>
    <n v="2676.03"/>
    <n v="8014.9800000000005"/>
    <n v="12220.86"/>
    <n v="25.592319996247287"/>
    <x v="1736"/>
    <n v="1.3439472913946053"/>
  </r>
  <r>
    <n v="1392"/>
    <x v="13"/>
    <x v="1739"/>
    <s v="Taylor Tawny Port"/>
    <n v="5.4"/>
    <n v="7.99"/>
    <n v="1500"/>
    <n v="6570"/>
    <n v="35478"/>
    <n v="6483"/>
    <n v="51799.17"/>
    <n v="31248.89"/>
    <n v="1446.3500000000001"/>
    <n v="79528.990000000005"/>
    <n v="16321.169999999998"/>
    <n v="31.508555059859066"/>
    <x v="1737"/>
    <n v="1.4600363605614746"/>
  </r>
  <r>
    <n v="480"/>
    <x v="4"/>
    <x v="1740"/>
    <s v="Bacardi Party Drinks Zombie"/>
    <n v="9.77"/>
    <n v="12.99"/>
    <n v="1750"/>
    <n v="3631"/>
    <n v="35474.869999999995"/>
    <n v="3584"/>
    <n v="52286.16"/>
    <n v="38720.67"/>
    <n v="6587.9800000000005"/>
    <n v="89286.27"/>
    <n v="16811.290000000008"/>
    <n v="32.152466350560083"/>
    <x v="1738"/>
    <n v="1.4738929275850767"/>
  </r>
  <r>
    <n v="1392"/>
    <x v="13"/>
    <x v="1741"/>
    <s v="The Dreaming Tree CC Chard"/>
    <n v="8.7200000000000006"/>
    <n v="12.99"/>
    <n v="750"/>
    <n v="4068"/>
    <n v="35472.959999999999"/>
    <n v="3844"/>
    <n v="48796.959999999999"/>
    <n v="26090.47"/>
    <n v="427.61"/>
    <n v="79528.990000000005"/>
    <n v="13324"/>
    <n v="27.30497965447028"/>
    <x v="1739"/>
    <n v="1.375610042127863"/>
  </r>
  <r>
    <n v="9165"/>
    <x v="7"/>
    <x v="1742"/>
    <s v="Novelty Hill Svgn Bl"/>
    <n v="6.8"/>
    <n v="9.99"/>
    <n v="750"/>
    <n v="5210"/>
    <n v="35428"/>
    <n v="4955"/>
    <n v="49500.45"/>
    <n v="22986.99"/>
    <n v="552.32000000000005"/>
    <n v="68054.7"/>
    <n v="14072.449999999997"/>
    <n v="28.428933474342148"/>
    <x v="1740"/>
    <n v="1.3972126566557523"/>
  </r>
  <r>
    <n v="9165"/>
    <x v="7"/>
    <x v="1743"/>
    <s v="Teeling Irish Whiskey"/>
    <n v="27.77"/>
    <n v="34.99"/>
    <n v="750"/>
    <n v="1275"/>
    <n v="35406.75"/>
    <n v="1139"/>
    <n v="40732.61"/>
    <n v="33965.520000000004"/>
    <n v="898.4"/>
    <n v="68054.7"/>
    <n v="5325.8600000000006"/>
    <n v="13.075174902860386"/>
    <x v="1741"/>
    <n v="1.1504193409448764"/>
  </r>
  <r>
    <n v="9819"/>
    <x v="32"/>
    <x v="1744"/>
    <s v="Beringer Classic Chard"/>
    <n v="3.37"/>
    <n v="5.99"/>
    <n v="750"/>
    <n v="10491"/>
    <n v="35354.67"/>
    <n v="10113"/>
    <n v="54530.87"/>
    <n v="17840.05"/>
    <n v="1132.75"/>
    <n v="14836.57"/>
    <n v="19176.200000000004"/>
    <n v="35.16576940731003"/>
    <x v="1742"/>
    <n v="1.5423951065021964"/>
  </r>
  <r>
    <n v="2242"/>
    <x v="42"/>
    <x v="1745"/>
    <s v="Bota Box Nighthawk Dark Red"/>
    <n v="12.24"/>
    <n v="21.99"/>
    <n v="3000"/>
    <n v="2885"/>
    <n v="35312.400000000001"/>
    <n v="2700"/>
    <n v="48915"/>
    <n v="33161.719999999994"/>
    <n v="1215"/>
    <n v="7982.65"/>
    <n v="13602.599999999999"/>
    <n v="27.808647654093832"/>
    <x v="1743"/>
    <n v="1.3852074625344071"/>
  </r>
  <r>
    <n v="1392"/>
    <x v="13"/>
    <x v="1746"/>
    <s v="Casa Noble Blanco Crystal"/>
    <n v="25.54"/>
    <n v="34.99"/>
    <n v="750"/>
    <n v="1380"/>
    <n v="35245.200000000004"/>
    <n v="1304"/>
    <n v="48556.959999999999"/>
    <n v="39984.270000000004"/>
    <n v="1028.6600000000001"/>
    <n v="79528.990000000005"/>
    <n v="13311.759999999995"/>
    <n v="27.414731070478865"/>
    <x v="1744"/>
    <n v="1.3776900116895348"/>
  </r>
  <r>
    <n v="12546"/>
    <x v="5"/>
    <x v="1747"/>
    <s v="Courvoisier 12 Yr Cognac"/>
    <n v="34.61"/>
    <n v="44.99"/>
    <n v="750"/>
    <n v="1017"/>
    <n v="35198.370000000003"/>
    <n v="994"/>
    <n v="46321.060000000005"/>
    <n v="39213.61"/>
    <n v="784.21"/>
    <n v="123880.97"/>
    <n v="11122.690000000002"/>
    <n v="24.012166388247593"/>
    <x v="1745"/>
    <n v="1.316000144324865"/>
  </r>
  <r>
    <n v="10754"/>
    <x v="30"/>
    <x v="1748"/>
    <s v="Chauffe-Coeur Calvados VSOP"/>
    <n v="35.15"/>
    <n v="44.99"/>
    <n v="750"/>
    <n v="1001"/>
    <n v="35185.15"/>
    <n v="1007"/>
    <n v="45660.93"/>
    <n v="38263.560000000005"/>
    <n v="794.42000000000007"/>
    <n v="28720.52"/>
    <n v="10475.779999999999"/>
    <n v="22.942546286288952"/>
    <x v="1746"/>
    <n v="1.2977329924698344"/>
  </r>
  <r>
    <n v="3664"/>
    <x v="20"/>
    <x v="1749"/>
    <s v="Hudson Manhattan Rye"/>
    <n v="35.96"/>
    <n v="49.99"/>
    <n v="750"/>
    <n v="978"/>
    <n v="35168.879999999997"/>
    <n v="918"/>
    <n v="45890.82"/>
    <n v="38042.39"/>
    <n v="724.18000000000006"/>
    <n v="30234.420000000002"/>
    <n v="10721.940000000002"/>
    <n v="23.364019209070577"/>
    <x v="1747"/>
    <n v="1.3048701010666248"/>
  </r>
  <r>
    <n v="653"/>
    <x v="38"/>
    <x v="1750"/>
    <s v="Dolin Sweet Red Vermouth"/>
    <n v="8.5500000000000007"/>
    <n v="12.99"/>
    <n v="750"/>
    <n v="4113"/>
    <n v="35166.15"/>
    <n v="3944"/>
    <n v="55176.56"/>
    <n v="38038.81"/>
    <n v="436.87"/>
    <n v="8014.9800000000005"/>
    <n v="20010.409999999996"/>
    <n v="36.266142724374255"/>
    <x v="1748"/>
    <n v="1.5690247581836509"/>
  </r>
  <r>
    <n v="10754"/>
    <x v="30"/>
    <x v="1751"/>
    <s v="Valckenberg Gewurz Pfalz"/>
    <n v="8.0500000000000007"/>
    <n v="13.99"/>
    <n v="750"/>
    <n v="4367"/>
    <n v="35154.35"/>
    <n v="4308"/>
    <n v="51944.92"/>
    <n v="31661.79"/>
    <n v="478.13"/>
    <n v="28720.52"/>
    <n v="16790.57"/>
    <n v="32.323796051663955"/>
    <x v="1749"/>
    <n v="1.4776242484927185"/>
  </r>
  <r>
    <n v="8112"/>
    <x v="10"/>
    <x v="1752"/>
    <s v="Moet &amp; Chandon Grand Vintage"/>
    <n v="36.42"/>
    <n v="54.99"/>
    <n v="750"/>
    <n v="965"/>
    <n v="35145.300000000003"/>
    <n v="884"/>
    <n v="47361.16"/>
    <n v="36020.29"/>
    <n v="97.7"/>
    <n v="48347.26"/>
    <n v="12215.86"/>
    <n v="25.792991556794636"/>
    <x v="1750"/>
    <n v="1.3475816111969452"/>
  </r>
  <r>
    <n v="480"/>
    <x v="4"/>
    <x v="1753"/>
    <s v="M &amp; R Asti 4 Pak"/>
    <n v="8.2100000000000009"/>
    <n v="11.99"/>
    <n v="187"/>
    <n v="4275"/>
    <n v="35097.75"/>
    <n v="4080"/>
    <n v="48919.199999999997"/>
    <n v="27493.07"/>
    <n v="118.35"/>
    <n v="89286.27"/>
    <n v="13821.449999999997"/>
    <n v="28.253630476377367"/>
    <x v="1751"/>
    <n v="1.3937987477829774"/>
  </r>
  <r>
    <n v="9165"/>
    <x v="7"/>
    <x v="1754"/>
    <s v="Nikka Coffey Grain Whisky"/>
    <n v="43.16"/>
    <n v="59.99"/>
    <n v="750"/>
    <n v="812"/>
    <n v="35045.919999999998"/>
    <n v="740"/>
    <n v="46018.6"/>
    <n v="38687.78"/>
    <n v="583.72"/>
    <n v="68054.7"/>
    <n v="10972.68"/>
    <n v="23.844010899940461"/>
    <x v="1752"/>
    <n v="1.3130943630528176"/>
  </r>
  <r>
    <n v="3252"/>
    <x v="19"/>
    <x v="1755"/>
    <s v="Livingston Cellars Red Rose"/>
    <n v="7.84"/>
    <n v="11.99"/>
    <n v="3000"/>
    <n v="4463"/>
    <n v="34989.919999999998"/>
    <n v="4446"/>
    <n v="53307.54"/>
    <n v="36941.19"/>
    <n v="2000.7"/>
    <n v="61966.91"/>
    <n v="18317.620000000003"/>
    <n v="34.362155897646005"/>
    <x v="1753"/>
    <n v="1.5235113426952678"/>
  </r>
  <r>
    <n v="4692"/>
    <x v="39"/>
    <x v="1756"/>
    <s v="Jadot Chardonnay"/>
    <n v="11.62"/>
    <n v="14.99"/>
    <n v="750"/>
    <n v="3011"/>
    <n v="34987.82"/>
    <n v="3016"/>
    <n v="46787.839999999997"/>
    <n v="22375.56"/>
    <n v="2375.17"/>
    <n v="9139.3799999999992"/>
    <n v="11800.019999999997"/>
    <n v="25.2202709079966"/>
    <x v="1754"/>
    <n v="1.3372607953282027"/>
  </r>
  <r>
    <n v="480"/>
    <x v="4"/>
    <x v="1757"/>
    <s v="Dewars 18 Yr Old Founders Rv"/>
    <n v="46.76"/>
    <n v="64.989999999999995"/>
    <n v="750"/>
    <n v="748"/>
    <n v="34976.480000000003"/>
    <n v="644"/>
    <n v="42753.56"/>
    <n v="36269.539999999994"/>
    <n v="508.13"/>
    <n v="89286.27"/>
    <n v="7777.0799999999945"/>
    <n v="18.190485190005219"/>
    <x v="1755"/>
    <n v="1.2223517060607583"/>
  </r>
  <r>
    <n v="4425"/>
    <x v="1"/>
    <x v="1758"/>
    <s v="Layer Cake Virgin Chard"/>
    <n v="8.9"/>
    <n v="12.99"/>
    <n v="750"/>
    <n v="3929"/>
    <n v="34968.1"/>
    <n v="3832"/>
    <n v="50555.68"/>
    <n v="29856.350000000002"/>
    <n v="425.12"/>
    <n v="144929.24"/>
    <n v="15587.580000000002"/>
    <n v="30.832499928791385"/>
    <x v="1756"/>
    <n v="1.4457657121776706"/>
  </r>
  <r>
    <n v="9552"/>
    <x v="14"/>
    <x v="1759"/>
    <s v="Mionetto Prosecco Brut"/>
    <n v="3.44"/>
    <n v="4.99"/>
    <n v="187"/>
    <n v="10161"/>
    <n v="34953.840000000004"/>
    <n v="9383"/>
    <n v="48022.17"/>
    <n v="11021.27"/>
    <n v="264.72000000000003"/>
    <n v="55551.82"/>
    <n v="13068.329999999994"/>
    <n v="27.213118440920091"/>
    <x v="1757"/>
    <n v="1.3738739434637222"/>
  </r>
  <r>
    <n v="9819"/>
    <x v="32"/>
    <x v="1760"/>
    <s v="Beringer Classic Pink Moscat"/>
    <n v="3.42"/>
    <n v="5.99"/>
    <n v="750"/>
    <n v="10219"/>
    <n v="34948.979999999996"/>
    <n v="10154"/>
    <n v="57972.46"/>
    <n v="28928.799999999999"/>
    <n v="1131.54"/>
    <n v="14836.57"/>
    <n v="23023.480000000003"/>
    <n v="39.714512718625365"/>
    <x v="1758"/>
    <n v="1.6587740185836612"/>
  </r>
  <r>
    <n v="653"/>
    <x v="38"/>
    <x v="1761"/>
    <s v="Dolin Dry White Vermouth"/>
    <n v="8.84"/>
    <n v="12.99"/>
    <n v="750"/>
    <n v="3949"/>
    <n v="34909.159999999996"/>
    <n v="3860"/>
    <n v="54001.4"/>
    <n v="35492.629999999997"/>
    <n v="427.74"/>
    <n v="8014.9800000000005"/>
    <n v="19092.240000000005"/>
    <n v="35.355083386727024"/>
    <x v="1759"/>
    <n v="1.5469120425699159"/>
  </r>
  <r>
    <n v="3924"/>
    <x v="21"/>
    <x v="1762"/>
    <s v="Dubonnet Rouge"/>
    <n v="6.03"/>
    <n v="9.49"/>
    <n v="750"/>
    <n v="5789"/>
    <n v="34907.67"/>
    <n v="5764"/>
    <n v="58171.86"/>
    <n v="30378.03"/>
    <n v="641.44000000000005"/>
    <n v="14069.87"/>
    <n v="23264.190000000002"/>
    <n v="39.992171472598606"/>
    <x v="1760"/>
    <n v="1.6664492359415568"/>
  </r>
  <r>
    <n v="1128"/>
    <x v="0"/>
    <x v="1763"/>
    <s v="Jack Daniels Family 4 Pk/50m"/>
    <n v="9.69"/>
    <n v="12.99"/>
    <n v="50"/>
    <n v="3602"/>
    <n v="34903.379999999997"/>
    <n v="3267"/>
    <n v="48646.33"/>
    <n v="21948.19"/>
    <n v="168.34"/>
    <n v="68601.679999999993"/>
    <n v="13742.950000000004"/>
    <n v="28.25074368405593"/>
    <x v="1761"/>
    <n v="1.3937426690480981"/>
  </r>
  <r>
    <n v="9552"/>
    <x v="14"/>
    <x v="1764"/>
    <s v="Cambria Katherines Chard"/>
    <n v="11.91"/>
    <n v="21.99"/>
    <n v="750"/>
    <n v="2930"/>
    <n v="34896.299999999996"/>
    <n v="2897"/>
    <n v="52837.03"/>
    <n v="29497.87"/>
    <n v="321.95"/>
    <n v="55551.82"/>
    <n v="17940.730000000003"/>
    <n v="33.954841897812962"/>
    <x v="1762"/>
    <n v="1.5141155366041674"/>
  </r>
  <r>
    <n v="9552"/>
    <x v="14"/>
    <x v="1765"/>
    <s v="Juan Gil Jumilla Rd"/>
    <n v="8.16"/>
    <n v="13.99"/>
    <n v="750"/>
    <n v="4276"/>
    <n v="34892.160000000003"/>
    <n v="4205"/>
    <n v="57635.95"/>
    <n v="27046.34"/>
    <n v="468.56"/>
    <n v="55551.82"/>
    <n v="22743.789999999994"/>
    <n v="39.461117583730285"/>
    <x v="1763"/>
    <n v="1.6518309557218582"/>
  </r>
  <r>
    <n v="1590"/>
    <x v="33"/>
    <x v="1766"/>
    <s v="New Harbor Svgn Bl Marlboro"/>
    <n v="6.53"/>
    <n v="9.99"/>
    <n v="750"/>
    <n v="5343"/>
    <n v="34889.79"/>
    <n v="5309"/>
    <n v="55559.91"/>
    <n v="26502.760000000002"/>
    <n v="591.55000000000007"/>
    <n v="7259.75"/>
    <n v="20670.120000000003"/>
    <n v="37.203300005345582"/>
    <x v="1764"/>
    <n v="1.5924403672249103"/>
  </r>
  <r>
    <n v="2000"/>
    <x v="25"/>
    <x v="1767"/>
    <s v="Geyser Peak Cab Svgn"/>
    <n v="7.94"/>
    <n v="15.99"/>
    <n v="750"/>
    <n v="4392"/>
    <n v="34872.480000000003"/>
    <n v="4407"/>
    <n v="57755.93"/>
    <n v="29574.47"/>
    <n v="490.38"/>
    <n v="19016.59"/>
    <n v="22883.449999999997"/>
    <n v="39.620953207748535"/>
    <x v="1765"/>
    <n v="1.6562036884098863"/>
  </r>
  <r>
    <n v="9819"/>
    <x v="32"/>
    <x v="1768"/>
    <s v="Beringer Fndrs Est Chard"/>
    <n v="10.8"/>
    <n v="15.99"/>
    <n v="1500"/>
    <n v="3227"/>
    <n v="34851.599999999999"/>
    <n v="3326"/>
    <n v="60151.74"/>
    <n v="35486.379999999997"/>
    <n v="742.29"/>
    <n v="14836.57"/>
    <n v="25300.14"/>
    <n v="42.06052892235536"/>
    <x v="1766"/>
    <n v="1.7259391247460663"/>
  </r>
  <r>
    <n v="7245"/>
    <x v="9"/>
    <x v="1769"/>
    <s v="1800 Reposado Gold Tequila"/>
    <n v="8.98"/>
    <n v="14.49"/>
    <n v="375"/>
    <n v="3877"/>
    <n v="34815.46"/>
    <n v="3754"/>
    <n v="49957.46"/>
    <n v="41636.800000000003"/>
    <n v="1469.0900000000001"/>
    <n v="38994.78"/>
    <n v="15142"/>
    <n v="30.309787567262227"/>
    <x v="1767"/>
    <n v="1.4349217273016068"/>
  </r>
  <r>
    <n v="1392"/>
    <x v="13"/>
    <x v="1770"/>
    <s v="Paul Masson Gr Amber Brandy"/>
    <n v="7.08"/>
    <n v="8.99"/>
    <n v="750"/>
    <n v="4913"/>
    <n v="34784.04"/>
    <n v="5048"/>
    <n v="44388.52"/>
    <n v="23878.34"/>
    <n v="3976.78"/>
    <n v="79528.990000000005"/>
    <n v="9604.4799999999959"/>
    <n v="21.637306222419664"/>
    <x v="1768"/>
    <n v="1.2761174377674358"/>
  </r>
  <r>
    <n v="8112"/>
    <x v="10"/>
    <x v="1771"/>
    <s v="Moet &amp; Chandon Imperial"/>
    <n v="6.86"/>
    <n v="10.49"/>
    <n v="187"/>
    <n v="5070"/>
    <n v="34780.199999999997"/>
    <n v="5084"/>
    <n v="56903.66"/>
    <n v="21277.600000000002"/>
    <n v="145.04"/>
    <n v="48347.26"/>
    <n v="22123.460000000006"/>
    <n v="38.878799711653002"/>
    <x v="1769"/>
    <n v="1.6360935244765702"/>
  </r>
  <r>
    <n v="4425"/>
    <x v="1"/>
    <x v="1772"/>
    <s v="Oyster Bay Pnt Nr Marlboro"/>
    <n v="9"/>
    <n v="14.99"/>
    <n v="750"/>
    <n v="3860"/>
    <n v="34740"/>
    <n v="3388"/>
    <n v="52515.12"/>
    <n v="26166.11"/>
    <n v="377"/>
    <n v="144929.24"/>
    <n v="17775.120000000003"/>
    <n v="33.847623313057277"/>
    <x v="1770"/>
    <n v="1.5116614853195165"/>
  </r>
  <r>
    <n v="17035"/>
    <x v="2"/>
    <x v="1773"/>
    <s v="The Glenlivet 12 Yr Single"/>
    <n v="3.56"/>
    <n v="4.99"/>
    <n v="50"/>
    <n v="9754"/>
    <n v="34724.239999999998"/>
    <n v="9273"/>
    <n v="46272.270000000004"/>
    <n v="21192.530000000002"/>
    <n v="476.7"/>
    <n v="123780.22"/>
    <n v="11548.030000000006"/>
    <n v="24.956696526883174"/>
    <x v="1771"/>
    <n v="1.3325639380444325"/>
  </r>
  <r>
    <n v="4692"/>
    <x v="39"/>
    <x v="1774"/>
    <s v="Nozzole Chianti Clsc RSV"/>
    <n v="10.73"/>
    <n v="18.989999999999998"/>
    <n v="750"/>
    <n v="3232"/>
    <n v="34679.360000000001"/>
    <n v="3373"/>
    <n v="59229.27"/>
    <n v="33212.129999999997"/>
    <n v="374.91"/>
    <n v="9139.3799999999992"/>
    <n v="24549.909999999996"/>
    <n v="41.448949142881546"/>
    <x v="1772"/>
    <n v="1.7079112763326658"/>
  </r>
  <r>
    <n v="4425"/>
    <x v="1"/>
    <x v="1775"/>
    <s v="Ch Hyot Brdx Castillon"/>
    <n v="10.27"/>
    <n v="15.99"/>
    <n v="750"/>
    <n v="3376"/>
    <n v="34671.519999999997"/>
    <n v="2766"/>
    <n v="43333.340000000004"/>
    <n v="22808.45"/>
    <n v="307.53000000000003"/>
    <n v="144929.24"/>
    <n v="8661.820000000007"/>
    <n v="19.988812309413508"/>
    <x v="1773"/>
    <n v="1.2498252167773436"/>
  </r>
  <r>
    <n v="3252"/>
    <x v="19"/>
    <x v="1776"/>
    <s v="Maso Canali Pinot Grigio Tr"/>
    <n v="12.16"/>
    <n v="17.989999999999998"/>
    <n v="750"/>
    <n v="2845"/>
    <n v="34595.199999999997"/>
    <n v="2762"/>
    <n v="49688.38"/>
    <n v="27542.69"/>
    <n v="307.05"/>
    <n v="61966.91"/>
    <n v="15093.18"/>
    <n v="30.375673346565137"/>
    <x v="1774"/>
    <n v="1.436279599482009"/>
  </r>
  <r>
    <n v="4692"/>
    <x v="39"/>
    <x v="1777"/>
    <s v="Jadot Bourgogne Pinot Noir"/>
    <n v="12.32"/>
    <n v="17.989999999999998"/>
    <n v="750"/>
    <n v="2807"/>
    <n v="34582.239999999998"/>
    <n v="2783"/>
    <n v="50669.17"/>
    <n v="32119.359999999997"/>
    <n v="308.63"/>
    <n v="9139.3799999999992"/>
    <n v="16086.93"/>
    <n v="31.748951088008749"/>
    <x v="1775"/>
    <n v="1.4651789473440704"/>
  </r>
  <r>
    <n v="8352"/>
    <x v="31"/>
    <x v="1778"/>
    <s v="Stock Italian X Dry Vermouth"/>
    <n v="7.24"/>
    <n v="9.99"/>
    <n v="1500"/>
    <n v="4771"/>
    <n v="34542.04"/>
    <n v="4827"/>
    <n v="47056.73"/>
    <n v="33554.620000000003"/>
    <n v="7588.67"/>
    <n v="10261.6"/>
    <n v="12514.690000000002"/>
    <n v="26.59489939058664"/>
    <x v="1776"/>
    <n v="1.3623031529116405"/>
  </r>
  <r>
    <n v="9815"/>
    <x v="29"/>
    <x v="1779"/>
    <s v="Cupcake Malbec"/>
    <n v="4.66"/>
    <n v="6.99"/>
    <n v="750"/>
    <n v="7401"/>
    <n v="34488.660000000003"/>
    <n v="7621"/>
    <n v="60351.79"/>
    <n v="30607.99"/>
    <n v="847.69"/>
    <n v="27100.41"/>
    <n v="25863.129999999997"/>
    <n v="42.853956775764232"/>
    <x v="1777"/>
    <n v="1.7499024316978391"/>
  </r>
  <r>
    <n v="8892"/>
    <x v="27"/>
    <x v="1780"/>
    <s v="Menage a Trois White"/>
    <n v="5.91"/>
    <n v="8.99"/>
    <n v="750"/>
    <n v="5835"/>
    <n v="34484.85"/>
    <n v="5842"/>
    <n v="55806.58"/>
    <n v="30154.48"/>
    <n v="649.51"/>
    <n v="11595.97"/>
    <n v="21321.730000000003"/>
    <n v="38.2064803111031"/>
    <x v="1778"/>
    <n v="1.6182926705495313"/>
  </r>
  <r>
    <n v="2000"/>
    <x v="25"/>
    <x v="1781"/>
    <s v="Lugny Les Charmes Macon"/>
    <n v="9.8000000000000007"/>
    <n v="14.99"/>
    <n v="750"/>
    <n v="3514"/>
    <n v="34437.199999999997"/>
    <n v="3398"/>
    <n v="53034.02"/>
    <n v="23654.84"/>
    <n v="378.93"/>
    <n v="19016.59"/>
    <n v="18596.82"/>
    <n v="35.065831328645274"/>
    <x v="1779"/>
    <n v="1.5400212560835376"/>
  </r>
  <r>
    <n v="9165"/>
    <x v="7"/>
    <x v="1782"/>
    <s v="Fathom Merlot 13"/>
    <n v="8.5500000000000007"/>
    <n v="12.99"/>
    <n v="750"/>
    <n v="4025"/>
    <n v="34413.75"/>
    <n v="3027"/>
    <n v="39320.730000000003"/>
    <n v="16237.5"/>
    <n v="338.13"/>
    <n v="68054.7"/>
    <n v="4906.9800000000032"/>
    <n v="12.479371568127048"/>
    <x v="1780"/>
    <n v="1.1425877737822818"/>
  </r>
  <r>
    <n v="9165"/>
    <x v="7"/>
    <x v="1783"/>
    <s v="Middle Sister Drama Queen Pi"/>
    <n v="4.5999999999999996"/>
    <n v="9.99"/>
    <n v="750"/>
    <n v="7481"/>
    <n v="34412.6"/>
    <n v="7554"/>
    <n v="71732.460000000006"/>
    <n v="40044.69"/>
    <n v="839.53"/>
    <n v="68054.7"/>
    <n v="37319.860000000008"/>
    <n v="52.026460545198091"/>
    <x v="1781"/>
    <n v="2.0844824279479033"/>
  </r>
  <r>
    <n v="4425"/>
    <x v="1"/>
    <x v="1784"/>
    <s v="K Volk Pnt Nr San Benito"/>
    <n v="13.01"/>
    <n v="18.989999999999998"/>
    <n v="750"/>
    <n v="2644"/>
    <n v="34398.44"/>
    <n v="2439"/>
    <n v="46316.61"/>
    <n v="23718.51"/>
    <n v="271.41000000000003"/>
    <n v="144929.24"/>
    <n v="11918.169999999998"/>
    <n v="25.731956634995516"/>
    <x v="1782"/>
    <n v="1.3464741424320406"/>
  </r>
  <r>
    <n v="90056"/>
    <x v="58"/>
    <x v="1785"/>
    <s v="Sweet Baby Vyds White Peach"/>
    <n v="8.27"/>
    <n v="11.99"/>
    <n v="750"/>
    <n v="4159"/>
    <n v="34394.93"/>
    <n v="3720"/>
    <n v="44602.8"/>
    <n v="31677.58"/>
    <n v="411.83"/>
    <n v="703.64"/>
    <n v="10207.870000000003"/>
    <n v="22.886164097321249"/>
    <x v="1783"/>
    <n v="1.2967841481288085"/>
  </r>
  <r>
    <n v="1392"/>
    <x v="13"/>
    <x v="1786"/>
    <s v="Vendange Cab Svgn"/>
    <n v="4.6900000000000004"/>
    <n v="9.99"/>
    <n v="1500"/>
    <n v="7328"/>
    <n v="34368.32"/>
    <n v="7667"/>
    <n v="61116.33"/>
    <n v="26973.73"/>
    <n v="1717.4"/>
    <n v="79528.990000000005"/>
    <n v="26748.010000000002"/>
    <n v="43.765733315465774"/>
    <x v="1784"/>
    <n v="1.7782751673634325"/>
  </r>
  <r>
    <n v="2242"/>
    <x v="42"/>
    <x v="1787"/>
    <s v="Bota Box Znfdl"/>
    <n v="11.18"/>
    <n v="17.989999999999998"/>
    <n v="3000"/>
    <n v="3072"/>
    <n v="34344.959999999999"/>
    <n v="3033"/>
    <n v="55937.67"/>
    <n v="44439.95"/>
    <n v="1364.8500000000001"/>
    <n v="7982.65"/>
    <n v="21592.71"/>
    <n v="38.601375423752906"/>
    <x v="1785"/>
    <n v="1.6287009797070662"/>
  </r>
  <r>
    <n v="8004"/>
    <x v="12"/>
    <x v="1788"/>
    <s v="Bowman's Vodka"/>
    <n v="4.2"/>
    <n v="5.79"/>
    <n v="1000"/>
    <n v="8171"/>
    <n v="34318.199999999997"/>
    <n v="8154"/>
    <n v="47211.66"/>
    <n v="4400.3999999999996"/>
    <n v="8561.7000000000007"/>
    <n v="50293.62"/>
    <n v="12893.460000000006"/>
    <n v="27.309906069814122"/>
    <x v="1786"/>
    <n v="1.375703271150585"/>
  </r>
  <r>
    <n v="3252"/>
    <x v="19"/>
    <x v="1789"/>
    <s v="Ghost Pines Red L Martini"/>
    <n v="9.0299999999999994"/>
    <n v="17.989999999999998"/>
    <n v="750"/>
    <n v="3800"/>
    <n v="34314"/>
    <n v="3514"/>
    <n v="58908.86"/>
    <n v="32980.699999999997"/>
    <n v="390.6"/>
    <n v="61966.91"/>
    <n v="24594.86"/>
    <n v="41.750697603043072"/>
    <x v="1787"/>
    <n v="1.7167587573585126"/>
  </r>
  <r>
    <n v="3960"/>
    <x v="3"/>
    <x v="1790"/>
    <s v="Smirnoff Sorbet Pine/Coconut"/>
    <n v="8.02"/>
    <n v="10.99"/>
    <n v="750"/>
    <n v="4275"/>
    <n v="34285.5"/>
    <n v="4897"/>
    <n v="58174.03"/>
    <n v="41019.54"/>
    <n v="3859.4"/>
    <n v="257032.07"/>
    <n v="23888.53"/>
    <n v="41.063907726523333"/>
    <x v="1788"/>
    <n v="1.6967531463738315"/>
  </r>
  <r>
    <n v="1128"/>
    <x v="0"/>
    <x v="1791"/>
    <s v="Korbel Sweet Rose"/>
    <n v="8.44"/>
    <n v="12.99"/>
    <n v="750"/>
    <n v="4058"/>
    <n v="34249.519999999997"/>
    <n v="3891"/>
    <n v="52288.090000000004"/>
    <n v="27801.39"/>
    <n v="432.68"/>
    <n v="68601.679999999993"/>
    <n v="18038.570000000007"/>
    <n v="34.498429757139739"/>
    <x v="1789"/>
    <n v="1.5266809578645193"/>
  </r>
  <r>
    <n v="653"/>
    <x v="38"/>
    <x v="1792"/>
    <s v="The Beach House Pinot Grigio"/>
    <n v="6.45"/>
    <n v="10.99"/>
    <n v="750"/>
    <n v="5302"/>
    <n v="34197.9"/>
    <n v="5258"/>
    <n v="51982.42"/>
    <n v="30571.14"/>
    <n v="583.79"/>
    <n v="8014.9800000000005"/>
    <n v="17784.519999999997"/>
    <n v="34.212566479205847"/>
    <x v="1790"/>
    <n v="1.5200471373973254"/>
  </r>
  <r>
    <n v="1392"/>
    <x v="13"/>
    <x v="1793"/>
    <s v="Black Box Chard"/>
    <n v="2.75"/>
    <n v="3.99"/>
    <n v="500"/>
    <n v="12427"/>
    <n v="34174.25"/>
    <n v="12396"/>
    <n v="52523.040000000001"/>
    <n v="24606.210000000003"/>
    <n v="938.96"/>
    <n v="79528.990000000005"/>
    <n v="18348.79"/>
    <n v="34.934744828174459"/>
    <x v="1791"/>
    <n v="1.536918586362539"/>
  </r>
  <r>
    <n v="3252"/>
    <x v="19"/>
    <x v="1794"/>
    <s v="Peter Vella Sangria B/B"/>
    <n v="9.14"/>
    <n v="13.99"/>
    <n v="5000"/>
    <n v="3732"/>
    <n v="34110.480000000003"/>
    <n v="3678"/>
    <n v="55133.22"/>
    <n v="42691.520000000004"/>
    <n v="2758.5"/>
    <n v="61966.91"/>
    <n v="21022.739999999998"/>
    <n v="38.130803896452989"/>
    <x v="1792"/>
    <n v="1.6163132269026996"/>
  </r>
  <r>
    <n v="2242"/>
    <x v="42"/>
    <x v="1795"/>
    <s v="Black Stallion Cab Svgn Napa"/>
    <n v="15.58"/>
    <n v="23.99"/>
    <n v="750"/>
    <n v="2189"/>
    <n v="34104.620000000003"/>
    <n v="2196"/>
    <n v="54276.04"/>
    <n v="29914.89"/>
    <n v="244.17000000000002"/>
    <n v="7982.65"/>
    <n v="20171.419999999998"/>
    <n v="37.164502052839516"/>
    <x v="1793"/>
    <n v="1.5914571105029172"/>
  </r>
  <r>
    <n v="8112"/>
    <x v="10"/>
    <x v="1796"/>
    <s v="Moet &amp; Chandon Imperial"/>
    <n v="16.329999999999998"/>
    <n v="24.49"/>
    <n v="375"/>
    <n v="2081"/>
    <n v="33982.730000000003"/>
    <n v="1962"/>
    <n v="48049.38"/>
    <n v="32155.37"/>
    <n v="113.06"/>
    <n v="48347.26"/>
    <n v="14066.649999999994"/>
    <n v="29.275403761713459"/>
    <x v="1794"/>
    <n v="1.4139352547602855"/>
  </r>
  <r>
    <n v="480"/>
    <x v="4"/>
    <x v="1797"/>
    <s v="Bacardi Dragon Berry Rum"/>
    <n v="2.87"/>
    <n v="4.49"/>
    <n v="375"/>
    <n v="11838"/>
    <n v="33975.06"/>
    <n v="11651"/>
    <n v="57972.990000000005"/>
    <n v="33294.53"/>
    <n v="4573.9800000000005"/>
    <n v="89286.27"/>
    <n v="23997.930000000008"/>
    <n v="41.395018611253285"/>
    <x v="1795"/>
    <n v="1.7063395914532604"/>
  </r>
  <r>
    <n v="4692"/>
    <x v="39"/>
    <x v="1798"/>
    <s v="Masi Soave 2012 Classico"/>
    <n v="6.62"/>
    <n v="11.49"/>
    <n v="750"/>
    <n v="5131"/>
    <n v="33967.22"/>
    <n v="7426"/>
    <n v="51121.74"/>
    <n v="17316.740000000002"/>
    <n v="831.03"/>
    <n v="9139.3799999999992"/>
    <n v="17154.519999999997"/>
    <n v="33.556213070994836"/>
    <x v="1796"/>
    <n v="1.5050316157754446"/>
  </r>
  <r>
    <n v="9552"/>
    <x v="14"/>
    <x v="1799"/>
    <s v="Rough Rider Straight Bourbon"/>
    <n v="25.57"/>
    <n v="32.99"/>
    <n v="750"/>
    <n v="1328"/>
    <n v="33956.959999999999"/>
    <n v="1202"/>
    <n v="39653.980000000003"/>
    <n v="32198.240000000002"/>
    <n v="947.92000000000007"/>
    <n v="55551.82"/>
    <n v="5697.0200000000041"/>
    <n v="14.366830265209202"/>
    <x v="1797"/>
    <n v="1.167771791114399"/>
  </r>
  <r>
    <n v="1392"/>
    <x v="13"/>
    <x v="1800"/>
    <s v="Toasted Head Cab Svgn"/>
    <n v="6.7"/>
    <n v="10.99"/>
    <n v="750"/>
    <n v="5065"/>
    <n v="33935.5"/>
    <n v="4966"/>
    <n v="55479.340000000004"/>
    <n v="30578.850000000002"/>
    <n v="552"/>
    <n v="79528.990000000005"/>
    <n v="21543.840000000004"/>
    <n v="38.832185098092374"/>
    <x v="1798"/>
    <n v="1.634846694464499"/>
  </r>
  <r>
    <n v="3960"/>
    <x v="3"/>
    <x v="1801"/>
    <s v="George Dickel Rye"/>
    <n v="18.739999999999998"/>
    <n v="25.99"/>
    <n v="750"/>
    <n v="1810"/>
    <n v="33919.4"/>
    <n v="1916"/>
    <n v="48836.84"/>
    <n v="38071.03"/>
    <n v="1511.1000000000001"/>
    <n v="257032.07"/>
    <n v="14917.439999999995"/>
    <n v="30.54546526761354"/>
    <x v="1799"/>
    <n v="1.4397907981862885"/>
  </r>
  <r>
    <n v="9815"/>
    <x v="29"/>
    <x v="1802"/>
    <s v="Fish Eye Chard"/>
    <n v="3.28"/>
    <n v="4.99"/>
    <n v="750"/>
    <n v="10340"/>
    <n v="33915.199999999997"/>
    <n v="10181"/>
    <n v="56803.55"/>
    <n v="26472.170000000002"/>
    <n v="1134.55"/>
    <n v="27100.41"/>
    <n v="22888.350000000006"/>
    <n v="40.293872478040555"/>
    <x v="1800"/>
    <n v="1.6748699698070484"/>
  </r>
  <r>
    <n v="9165"/>
    <x v="7"/>
    <x v="1803"/>
    <s v="Pyrat XO Reserve Rum"/>
    <n v="23.73"/>
    <n v="34.99"/>
    <n v="750"/>
    <n v="1429"/>
    <n v="33910.17"/>
    <n v="1553"/>
    <n v="53157.47"/>
    <n v="45371.740000000005"/>
    <n v="1225.22"/>
    <n v="68054.7"/>
    <n v="19247.300000000003"/>
    <n v="36.208081385363158"/>
    <x v="1801"/>
    <n v="1.5675966826471235"/>
  </r>
  <r>
    <n v="3252"/>
    <x v="19"/>
    <x v="1804"/>
    <s v="Sheffield Cream Sherry"/>
    <n v="6.7"/>
    <n v="9.99"/>
    <n v="1500"/>
    <n v="5043"/>
    <n v="33788.1"/>
    <n v="4901"/>
    <n v="48960.99"/>
    <n v="31498.47"/>
    <n v="1092.4100000000001"/>
    <n v="61966.91"/>
    <n v="15172.89"/>
    <n v="30.989753270920378"/>
    <x v="1802"/>
    <n v="1.4490601720724161"/>
  </r>
  <r>
    <n v="480"/>
    <x v="4"/>
    <x v="1805"/>
    <s v="M &amp; R Sweet Vermouth"/>
    <n v="3.55"/>
    <n v="5.29"/>
    <n v="375"/>
    <n v="9515"/>
    <n v="33778.25"/>
    <n v="9560"/>
    <n v="50572.4"/>
    <n v="34866.39"/>
    <n v="552.08000000000004"/>
    <n v="89286.27"/>
    <n v="16794.150000000001"/>
    <n v="33.208133290094992"/>
    <x v="1803"/>
    <n v="1.4971882794401723"/>
  </r>
  <r>
    <n v="12546"/>
    <x v="5"/>
    <x v="1806"/>
    <s v="Pinnacle Vodka Cane 4/50mls"/>
    <n v="3.02"/>
    <n v="3.99"/>
    <n v="50"/>
    <n v="11162"/>
    <n v="33709.24"/>
    <n v="12049"/>
    <n v="48075.51"/>
    <n v="9923.130000000001"/>
    <n v="628.72"/>
    <n v="123880.97"/>
    <n v="14366.270000000004"/>
    <n v="29.882719912903688"/>
    <x v="1804"/>
    <n v="1.4261819607917594"/>
  </r>
  <r>
    <n v="1392"/>
    <x v="13"/>
    <x v="1807"/>
    <s v="Ruffino Aziano Chianti Clsc"/>
    <n v="8.27"/>
    <n v="12.99"/>
    <n v="750"/>
    <n v="4076"/>
    <n v="33708.519999999997"/>
    <n v="4028"/>
    <n v="51363.72"/>
    <n v="32014.98"/>
    <n v="446.82"/>
    <n v="79528.990000000005"/>
    <n v="17655.200000000004"/>
    <n v="34.372899782180895"/>
    <x v="1805"/>
    <n v="1.5237607584076669"/>
  </r>
  <r>
    <n v="9165"/>
    <x v="7"/>
    <x v="1808"/>
    <s v="St George Botanivore Gin"/>
    <n v="23.43"/>
    <n v="29.99"/>
    <n v="750"/>
    <n v="1437"/>
    <n v="33668.910000000003"/>
    <n v="1282"/>
    <n v="38447.18"/>
    <n v="31189.599999999999"/>
    <n v="1011.1500000000001"/>
    <n v="68054.7"/>
    <n v="4778.2699999999968"/>
    <n v="12.428141673849673"/>
    <x v="1806"/>
    <n v="1.1419193552746434"/>
  </r>
  <r>
    <n v="516"/>
    <x v="40"/>
    <x v="1809"/>
    <s v="Riunite Lambrusco"/>
    <n v="10.78"/>
    <n v="14.99"/>
    <n v="3000"/>
    <n v="3122"/>
    <n v="33655.159999999996"/>
    <n v="3115"/>
    <n v="49737.85"/>
    <n v="36089.439999999995"/>
    <n v="1401.75"/>
    <n v="8510.41"/>
    <n v="16082.690000000002"/>
    <n v="32.334911943318829"/>
    <x v="1807"/>
    <n v="1.4778669897870045"/>
  </r>
  <r>
    <n v="7239"/>
    <x v="17"/>
    <x v="1810"/>
    <s v="Metaxa Ouzo"/>
    <n v="13.48"/>
    <n v="18.989999999999998"/>
    <n v="750"/>
    <n v="2494"/>
    <n v="33619.119999999995"/>
    <n v="2482"/>
    <n v="45723.179999999993"/>
    <n v="34554.259999999995"/>
    <n v="1956.65"/>
    <n v="16978.669999999998"/>
    <n v="12104.059999999998"/>
    <n v="26.472480697974198"/>
    <x v="1808"/>
    <n v="1.3600350038906432"/>
  </r>
  <r>
    <n v="7153"/>
    <x v="35"/>
    <x v="1811"/>
    <s v="Plomari Ouzo"/>
    <n v="12.3"/>
    <n v="15.99"/>
    <n v="750"/>
    <n v="2733"/>
    <n v="33615.9"/>
    <n v="2717"/>
    <n v="47849.829999999994"/>
    <n v="30275.87"/>
    <n v="2140.86"/>
    <n v="15884.82"/>
    <n v="14233.929999999993"/>
    <n v="29.747085830816943"/>
    <x v="1809"/>
    <n v="1.4234284966340331"/>
  </r>
  <r>
    <n v="9552"/>
    <x v="14"/>
    <x v="1812"/>
    <s v="Dom Vacheron Sancerre Blanc"/>
    <n v="18.79"/>
    <n v="27.99"/>
    <n v="750"/>
    <n v="1789"/>
    <n v="33615.31"/>
    <n v="1656"/>
    <n v="46821.439999999995"/>
    <n v="27072.43"/>
    <n v="183.81"/>
    <n v="55551.82"/>
    <n v="13206.129999999997"/>
    <n v="28.205305091001044"/>
    <x v="1810"/>
    <n v="1.3928605745417786"/>
  </r>
  <r>
    <n v="9165"/>
    <x v="7"/>
    <x v="1813"/>
    <s v="Twisted Shotz Multi Pack"/>
    <n v="13.17"/>
    <n v="16.989999999999998"/>
    <n v="1100"/>
    <n v="2552"/>
    <n v="33609.840000000004"/>
    <n v="2546"/>
    <n v="43256.54"/>
    <n v="16701.169999999998"/>
    <n v="2941.7599999999998"/>
    <n v="68054.7"/>
    <n v="9646.6999999999971"/>
    <n v="22.301136429312184"/>
    <x v="1811"/>
    <n v="1.2870201107770818"/>
  </r>
  <r>
    <n v="4425"/>
    <x v="1"/>
    <x v="1814"/>
    <s v="Colavita Pnt Nr"/>
    <n v="3.24"/>
    <n v="4.99"/>
    <n v="750"/>
    <n v="10367"/>
    <n v="33589.08"/>
    <n v="10367"/>
    <n v="51731.33"/>
    <n v="7804.3600000000006"/>
    <n v="1164.5"/>
    <n v="144929.24"/>
    <n v="18142.25"/>
    <n v="35.07014028056112"/>
    <x v="161"/>
    <n v="1.5401234567901234"/>
  </r>
  <r>
    <n v="7154"/>
    <x v="68"/>
    <x v="1815"/>
    <s v="Gazdina Rakija Plum Brandy"/>
    <n v="16.010000000000002"/>
    <n v="20.49"/>
    <n v="750"/>
    <n v="2098"/>
    <n v="33588.980000000003"/>
    <n v="2050"/>
    <n v="41181"/>
    <n v="25576.799999999999"/>
    <n v="1615.6"/>
    <n v="432.37"/>
    <n v="7592.0199999999968"/>
    <n v="18.435734926300956"/>
    <x v="1812"/>
    <n v="1.2260271077002038"/>
  </r>
  <r>
    <n v="8112"/>
    <x v="10"/>
    <x v="1816"/>
    <s v="Glenmorangie Collection 4 Pk"/>
    <n v="23.01"/>
    <n v="31.99"/>
    <n v="100"/>
    <n v="1458"/>
    <n v="33548.58"/>
    <n v="1519"/>
    <n v="48592.81"/>
    <n v="33717.46"/>
    <n v="155.75"/>
    <n v="48347.26"/>
    <n v="15044.229999999996"/>
    <n v="30.959786025957332"/>
    <x v="1813"/>
    <n v="1.4484312003667517"/>
  </r>
  <r>
    <n v="9165"/>
    <x v="7"/>
    <x v="1817"/>
    <s v="Glenrothes Vintage Rsv"/>
    <n v="33.08"/>
    <n v="46.99"/>
    <n v="750"/>
    <n v="1014"/>
    <n v="33543.119999999995"/>
    <n v="982"/>
    <n v="43350.18"/>
    <n v="37289.560000000005"/>
    <n v="774.71"/>
    <n v="68054.7"/>
    <n v="9807.0600000000049"/>
    <n v="22.622881842705162"/>
    <x v="1814"/>
    <n v="1.2923717292845749"/>
  </r>
  <r>
    <n v="1392"/>
    <x v="13"/>
    <x v="1818"/>
    <s v="Vendange Wh Znfdl"/>
    <n v="4.66"/>
    <n v="9.99"/>
    <n v="1500"/>
    <n v="7194"/>
    <n v="33524.04"/>
    <n v="7215"/>
    <n v="57851.85"/>
    <n v="28075.5"/>
    <n v="1615.53"/>
    <n v="79528.990000000005"/>
    <n v="24327.809999999998"/>
    <n v="42.051913638025404"/>
    <x v="1815"/>
    <n v="1.725682525137185"/>
  </r>
  <r>
    <n v="1590"/>
    <x v="33"/>
    <x v="1819"/>
    <s v="Belcreme de Lys Chard"/>
    <n v="6.57"/>
    <n v="12.99"/>
    <n v="750"/>
    <n v="5096"/>
    <n v="33480.720000000001"/>
    <n v="5013"/>
    <n v="51742.87"/>
    <n v="22595.119999999999"/>
    <n v="558.97"/>
    <n v="7259.75"/>
    <n v="18262.150000000001"/>
    <n v="35.29404147856507"/>
    <x v="1816"/>
    <n v="1.5454527262257203"/>
  </r>
  <r>
    <n v="1485"/>
    <x v="24"/>
    <x v="1820"/>
    <s v="Clontarf Irish Whiskey"/>
    <n v="12.3"/>
    <n v="17.989999999999998"/>
    <n v="750"/>
    <n v="2722"/>
    <n v="33480.6"/>
    <n v="2581"/>
    <n v="44067.189999999995"/>
    <n v="30919.899999999998"/>
    <n v="2034.2"/>
    <n v="8497.59"/>
    <n v="10586.589999999997"/>
    <n v="24.023746465340761"/>
    <x v="1817"/>
    <n v="1.3162007251960837"/>
  </r>
  <r>
    <n v="3960"/>
    <x v="3"/>
    <x v="1821"/>
    <s v="Pampero Ron Anejo Aniversari"/>
    <n v="15.14"/>
    <n v="21.99"/>
    <n v="750"/>
    <n v="2210"/>
    <n v="33459.4"/>
    <n v="2170"/>
    <n v="46848.299999999996"/>
    <n v="30295.98"/>
    <n v="1710.21"/>
    <n v="257032.07"/>
    <n v="13388.899999999994"/>
    <n v="28.57926541624775"/>
    <x v="1818"/>
    <n v="1.4001536190128931"/>
  </r>
  <r>
    <n v="3252"/>
    <x v="19"/>
    <x v="1822"/>
    <s v="Andre Pink"/>
    <n v="3.68"/>
    <n v="5.99"/>
    <n v="750"/>
    <n v="9083"/>
    <n v="33425.439999999995"/>
    <n v="8906"/>
    <n v="52191.44"/>
    <n v="19519.740000000002"/>
    <n v="994.68000000000006"/>
    <n v="61966.91"/>
    <n v="18766.000000000007"/>
    <n v="35.956087818232277"/>
    <x v="1819"/>
    <n v="1.5614286603257881"/>
  </r>
  <r>
    <n v="2561"/>
    <x v="23"/>
    <x v="1823"/>
    <s v="Cutty Sark"/>
    <n v="12.49"/>
    <n v="15.99"/>
    <n v="750"/>
    <n v="2676"/>
    <n v="33423.24"/>
    <n v="2940"/>
    <n v="48856.6"/>
    <n v="41535.019999999997"/>
    <n v="2319.4300000000003"/>
    <n v="9654.5"/>
    <n v="15433.36"/>
    <n v="31.589099528006454"/>
    <x v="1820"/>
    <n v="1.461755353460646"/>
  </r>
  <r>
    <n v="9819"/>
    <x v="32"/>
    <x v="1824"/>
    <s v="Beringer Fndrs Est Cab Svgn"/>
    <n v="6.03"/>
    <n v="8.99"/>
    <n v="750"/>
    <n v="5540"/>
    <n v="33406.199999999997"/>
    <n v="5536"/>
    <n v="57529.64"/>
    <n v="26154.84"/>
    <n v="616.78"/>
    <n v="14836.57"/>
    <n v="24123.440000000002"/>
    <n v="41.932193561440677"/>
    <x v="1821"/>
    <n v="1.722124635546695"/>
  </r>
  <r>
    <n v="653"/>
    <x v="38"/>
    <x v="1825"/>
    <s v="Summers Cab Svgn Rsv"/>
    <n v="13.07"/>
    <n v="19.989999999999998"/>
    <n v="750"/>
    <n v="2554"/>
    <n v="33380.78"/>
    <n v="3835"/>
    <n v="76661.649999999994"/>
    <n v="37781.1"/>
    <n v="426.82"/>
    <n v="8014.9800000000005"/>
    <n v="43280.869999999995"/>
    <n v="56.457002947366774"/>
    <x v="1822"/>
    <n v="2.2965805472490457"/>
  </r>
  <r>
    <n v="8112"/>
    <x v="10"/>
    <x v="1826"/>
    <s v="Ardbeg Uigeadail Scotch"/>
    <n v="54.01"/>
    <n v="78.989999999999995"/>
    <n v="750"/>
    <n v="618"/>
    <n v="33378.18"/>
    <n v="626"/>
    <n v="47357.74"/>
    <n v="40119.699999999997"/>
    <n v="493.86"/>
    <n v="48347.26"/>
    <n v="13979.559999999998"/>
    <n v="29.519060664634754"/>
    <x v="1823"/>
    <n v="1.4188233151118483"/>
  </r>
  <r>
    <n v="3252"/>
    <x v="19"/>
    <x v="1827"/>
    <s v="Bella Sera Pnt Grigio Del"/>
    <n v="4.4800000000000004"/>
    <n v="6.49"/>
    <n v="750"/>
    <n v="7448"/>
    <n v="33367.040000000001"/>
    <n v="7113"/>
    <n v="46163.37"/>
    <n v="20592.77"/>
    <n v="792.95"/>
    <n v="61966.91"/>
    <n v="12796.330000000002"/>
    <n v="27.71966171447189"/>
    <x v="1824"/>
    <n v="1.3835021026737764"/>
  </r>
  <r>
    <n v="480"/>
    <x v="4"/>
    <x v="1828"/>
    <s v="Noilly Prat Extra Dry Vermou"/>
    <n v="7.46"/>
    <n v="9.99"/>
    <n v="1000"/>
    <n v="4471"/>
    <n v="33353.659999999996"/>
    <n v="4365"/>
    <n v="43606.35"/>
    <n v="32237.73"/>
    <n v="4583.25"/>
    <n v="89286.27"/>
    <n v="10252.690000000002"/>
    <n v="23.511919708941477"/>
    <x v="1825"/>
    <n v="1.3073932515951774"/>
  </r>
  <r>
    <n v="8004"/>
    <x v="12"/>
    <x v="1829"/>
    <s v="La Belle Orange Liqueur"/>
    <n v="12.22"/>
    <n v="16.989999999999998"/>
    <n v="750"/>
    <n v="2728"/>
    <n v="33336.159999999996"/>
    <n v="3054"/>
    <n v="51887.46"/>
    <n v="41846.369999999995"/>
    <n v="2408.64"/>
    <n v="50293.62"/>
    <n v="18551.300000000003"/>
    <n v="35.7529545674427"/>
    <x v="1826"/>
    <n v="1.556491809494555"/>
  </r>
  <r>
    <n v="90024"/>
    <x v="70"/>
    <x v="1830"/>
    <s v="Dom Seguinot-Bordet Chablis"/>
    <n v="13.69"/>
    <n v="21.99"/>
    <n v="750"/>
    <n v="2435"/>
    <n v="33335.15"/>
    <n v="2229"/>
    <n v="49109.71"/>
    <n v="28311.17"/>
    <n v="247.57"/>
    <n v="2802.64"/>
    <n v="15774.559999999998"/>
    <n v="32.121061191361136"/>
    <x v="1827"/>
    <n v="1.4732110099999549"/>
  </r>
  <r>
    <n v="3252"/>
    <x v="19"/>
    <x v="1831"/>
    <s v="Ghost Pines Merlot L Martini"/>
    <n v="9.14"/>
    <n v="17.989999999999998"/>
    <n v="750"/>
    <n v="3647"/>
    <n v="33333.58"/>
    <n v="3077"/>
    <n v="51133.229999999996"/>
    <n v="30643.769999999997"/>
    <n v="341.64"/>
    <n v="61966.91"/>
    <n v="17799.649999999994"/>
    <n v="34.810337621933904"/>
    <x v="1828"/>
    <n v="1.5339855485069409"/>
  </r>
  <r>
    <n v="7245"/>
    <x v="9"/>
    <x v="1832"/>
    <s v="Three Olives Berry Vodka"/>
    <n v="9.3699999999999992"/>
    <n v="11.99"/>
    <n v="750"/>
    <n v="3554"/>
    <n v="33300.979999999996"/>
    <n v="3218"/>
    <n v="40313.82"/>
    <n v="24417.5"/>
    <n v="2535.09"/>
    <n v="38994.78"/>
    <n v="7012.8400000000038"/>
    <n v="17.395622642557822"/>
    <x v="1829"/>
    <n v="1.2105895982640753"/>
  </r>
  <r>
    <n v="12546"/>
    <x v="5"/>
    <x v="1833"/>
    <s v="DeKuyper Buttershots Schnpps"/>
    <n v="0.72"/>
    <n v="0.99"/>
    <n v="50"/>
    <n v="46242"/>
    <n v="33294.239999999998"/>
    <n v="45860"/>
    <n v="45401.4"/>
    <n v="12401.73"/>
    <n v="2389.35"/>
    <n v="123880.97"/>
    <n v="12107.160000000003"/>
    <n v="26.66693097569679"/>
    <x v="1830"/>
    <n v="1.3636412784914149"/>
  </r>
  <r>
    <n v="9744"/>
    <x v="51"/>
    <x v="1834"/>
    <s v="Cavicchioli Prosecco"/>
    <n v="7.53"/>
    <n v="11.99"/>
    <n v="750"/>
    <n v="4415"/>
    <n v="33244.949999999997"/>
    <n v="4244"/>
    <n v="51093.56"/>
    <n v="25525.03"/>
    <n v="472.66"/>
    <n v="3999.93"/>
    <n v="17848.61"/>
    <n v="34.933189231676167"/>
    <x v="1831"/>
    <n v="1.5368818422046056"/>
  </r>
  <r>
    <n v="8004"/>
    <x v="12"/>
    <x v="1835"/>
    <s v="Rain Organics Vodka"/>
    <n v="7.68"/>
    <n v="11.99"/>
    <n v="750"/>
    <n v="4327"/>
    <n v="33231.360000000001"/>
    <n v="4263"/>
    <n v="50346.37"/>
    <n v="36980.199999999997"/>
    <n v="3360.19"/>
    <n v="50293.62"/>
    <n v="17115.010000000002"/>
    <n v="33.994526318382043"/>
    <x v="1832"/>
    <n v="1.5150258671327326"/>
  </r>
  <r>
    <n v="8352"/>
    <x v="31"/>
    <x v="1836"/>
    <s v="Stock Italian X Dry Vermouth"/>
    <n v="4.88"/>
    <n v="6.49"/>
    <n v="750"/>
    <n v="6809"/>
    <n v="33227.919999999998"/>
    <n v="6761"/>
    <n v="42631.89"/>
    <n v="33810.380000000005"/>
    <n v="5330.54"/>
    <n v="10261.6"/>
    <n v="9403.9700000000012"/>
    <n v="22.058534116127625"/>
    <x v="1833"/>
    <n v="1.283014103801863"/>
  </r>
  <r>
    <n v="1392"/>
    <x v="13"/>
    <x v="1837"/>
    <s v="Vendange Pnt Grigio"/>
    <n v="5.15"/>
    <n v="9.99"/>
    <n v="1500"/>
    <n v="6449"/>
    <n v="33212.35"/>
    <n v="6070"/>
    <n v="48436.800000000003"/>
    <n v="23797.22"/>
    <n v="1359.23"/>
    <n v="79528.990000000005"/>
    <n v="15224.450000000004"/>
    <n v="31.431576817626272"/>
    <x v="1834"/>
    <n v="1.4583972528291436"/>
  </r>
  <r>
    <n v="3960"/>
    <x v="3"/>
    <x v="1838"/>
    <s v="Crown Royal Hand Slct Barrel"/>
    <n v="41.66"/>
    <n v="54.99"/>
    <n v="750"/>
    <n v="797"/>
    <n v="33203.019999999997"/>
    <n v="1559"/>
    <n v="84969.41"/>
    <n v="27494.91"/>
    <n v="1228.1099999999999"/>
    <n v="257032.07"/>
    <n v="51766.390000000007"/>
    <n v="60.923560608458985"/>
    <x v="1835"/>
    <n v="2.5590867939121202"/>
  </r>
  <r>
    <n v="12546"/>
    <x v="5"/>
    <x v="1839"/>
    <s v="Jim Beam Single Barrel"/>
    <n v="23.07"/>
    <n v="29.99"/>
    <n v="750"/>
    <n v="1439"/>
    <n v="33197.729999999996"/>
    <n v="1462"/>
    <n v="44555.38"/>
    <n v="37487.71"/>
    <n v="1153.3900000000001"/>
    <n v="123880.97"/>
    <n v="11357.650000000001"/>
    <n v="25.491085476097393"/>
    <x v="1836"/>
    <n v="1.3421212835937879"/>
  </r>
  <r>
    <n v="11567"/>
    <x v="11"/>
    <x v="1840"/>
    <s v="Appleton Est VX Jamaican Rum"/>
    <n v="14.49"/>
    <n v="19.989999999999998"/>
    <n v="750"/>
    <n v="2287"/>
    <n v="33138.629999999997"/>
    <n v="2411"/>
    <n v="48949.89"/>
    <n v="38934.829999999994"/>
    <n v="1901.3100000000002"/>
    <n v="20964.810000000001"/>
    <n v="15811.260000000002"/>
    <n v="32.300910175691925"/>
    <x v="1837"/>
    <n v="1.4771247332795594"/>
  </r>
  <r>
    <n v="1655"/>
    <x v="49"/>
    <x v="1841"/>
    <s v="Fabrizia Limoncello"/>
    <n v="7.46"/>
    <n v="10.99"/>
    <n v="375"/>
    <n v="4438"/>
    <n v="33107.479999999996"/>
    <n v="5198"/>
    <n v="55487.020000000004"/>
    <n v="36286.800000000003"/>
    <n v="2038.1000000000001"/>
    <n v="1824.89"/>
    <n v="22379.540000000008"/>
    <n v="40.33292831368491"/>
    <x v="1838"/>
    <n v="1.6759662771071677"/>
  </r>
  <r>
    <n v="9815"/>
    <x v="29"/>
    <x v="1842"/>
    <s v="Fish Eye Pnt Grigio"/>
    <n v="11.33"/>
    <n v="16.989999999999998"/>
    <n v="3000"/>
    <n v="2922"/>
    <n v="33106.26"/>
    <n v="2822"/>
    <n v="47945.78"/>
    <n v="31159.659999999996"/>
    <n v="1269.9000000000001"/>
    <n v="27100.41"/>
    <n v="14839.519999999997"/>
    <n v="30.950627980189282"/>
    <x v="1839"/>
    <n v="1.4482390943585894"/>
  </r>
  <r>
    <n v="3252"/>
    <x v="19"/>
    <x v="1843"/>
    <s v="Gallo Twin Valley Wh Znfdl C"/>
    <n v="6.62"/>
    <n v="9.99"/>
    <n v="1500"/>
    <n v="4999"/>
    <n v="33093.379999999997"/>
    <n v="5158"/>
    <n v="52268.42"/>
    <n v="25893.45"/>
    <n v="1153.07"/>
    <n v="61966.91"/>
    <n v="19175.04"/>
    <n v="36.685708119740376"/>
    <x v="1840"/>
    <n v="1.5794222288566475"/>
  </r>
  <r>
    <n v="8112"/>
    <x v="10"/>
    <x v="1844"/>
    <s v="Veuve Clicquot Gold Label"/>
    <n v="44.29"/>
    <n v="68.989999999999995"/>
    <n v="750"/>
    <n v="747"/>
    <n v="33084.629999999997"/>
    <n v="725"/>
    <n v="48002.75"/>
    <n v="34399.81"/>
    <n v="80.17"/>
    <n v="48347.26"/>
    <n v="14918.120000000003"/>
    <n v="31.077636177094025"/>
    <x v="1841"/>
    <n v="1.4509078686991514"/>
  </r>
  <r>
    <n v="9819"/>
    <x v="32"/>
    <x v="1845"/>
    <s v="Gabbiano Chianti"/>
    <n v="5.15"/>
    <n v="7.99"/>
    <n v="750"/>
    <n v="6415"/>
    <n v="33037.25"/>
    <n v="6421"/>
    <n v="54359.79"/>
    <n v="26606.79"/>
    <n v="714.99"/>
    <n v="14836.57"/>
    <n v="21322.54"/>
    <n v="39.224838800885728"/>
    <x v="1842"/>
    <n v="1.6454090458497606"/>
  </r>
  <r>
    <n v="4425"/>
    <x v="1"/>
    <x v="1846"/>
    <s v="Bogle Svgn Bl Cal"/>
    <n v="5.84"/>
    <n v="8.99"/>
    <n v="750"/>
    <n v="5646"/>
    <n v="32972.639999999999"/>
    <n v="5612"/>
    <n v="52533.88"/>
    <n v="28778.31"/>
    <n v="624.02"/>
    <n v="144929.24"/>
    <n v="19561.239999999998"/>
    <n v="37.235475468402484"/>
    <x v="1843"/>
    <n v="1.5932567122317169"/>
  </r>
  <r>
    <n v="8320"/>
    <x v="34"/>
    <x v="1847"/>
    <s v="Gekkeikan Black &amp; Gold Sake"/>
    <n v="9.2799999999999994"/>
    <n v="12.99"/>
    <n v="750"/>
    <n v="3550"/>
    <n v="32944"/>
    <n v="3446"/>
    <n v="43341.54"/>
    <n v="28145.64"/>
    <n v="2715.12"/>
    <n v="3151.92"/>
    <n v="10397.540000000001"/>
    <n v="23.989779781705959"/>
    <x v="1844"/>
    <n v="1.3156125546381738"/>
  </r>
  <r>
    <n v="1392"/>
    <x v="13"/>
    <x v="1848"/>
    <s v="Clos du Bois RSV Chard RRV"/>
    <n v="8.9600000000000009"/>
    <n v="13.99"/>
    <n v="750"/>
    <n v="3674"/>
    <n v="32919.040000000001"/>
    <n v="3714"/>
    <n v="52355.86"/>
    <n v="25248.100000000002"/>
    <n v="413.5"/>
    <n v="79528.990000000005"/>
    <n v="19436.82"/>
    <n v="37.124440320529544"/>
    <x v="1845"/>
    <n v="1.5904430991912279"/>
  </r>
  <r>
    <n v="12546"/>
    <x v="5"/>
    <x v="1849"/>
    <s v="After Shock Hot &amp; Cool Cinmn"/>
    <n v="12.79"/>
    <n v="15.99"/>
    <n v="750"/>
    <n v="2571"/>
    <n v="32883.089999999997"/>
    <n v="2495"/>
    <n v="40613.050000000003"/>
    <n v="34149.040000000001"/>
    <n v="1967.95"/>
    <n v="123880.97"/>
    <n v="7729.9600000000064"/>
    <n v="19.03319253294201"/>
    <x v="1846"/>
    <n v="1.2350740152461344"/>
  </r>
  <r>
    <n v="4425"/>
    <x v="1"/>
    <x v="1850"/>
    <s v="Clayhouse Adobe Red Paso Rbl"/>
    <n v="8.2100000000000009"/>
    <n v="12.99"/>
    <n v="750"/>
    <n v="4003"/>
    <n v="32864.629999999997"/>
    <n v="4896"/>
    <n v="61676.04"/>
    <n v="37110.639999999999"/>
    <n v="543.32000000000005"/>
    <n v="144929.24"/>
    <n v="28811.410000000003"/>
    <n v="46.714104861466467"/>
    <x v="1847"/>
    <n v="1.8766692337628632"/>
  </r>
  <r>
    <n v="10050"/>
    <x v="69"/>
    <x v="1851"/>
    <s v="Russian Standard Platinum"/>
    <n v="15.62"/>
    <n v="21.99"/>
    <n v="750"/>
    <n v="2101"/>
    <n v="32817.620000000003"/>
    <n v="2126"/>
    <n v="45783.74"/>
    <n v="31675.309999999998"/>
    <n v="1675.45"/>
    <n v="732.6"/>
    <n v="12966.119999999995"/>
    <n v="28.320360023012526"/>
    <x v="1848"/>
    <n v="1.395096292784181"/>
  </r>
  <r>
    <n v="11567"/>
    <x v="11"/>
    <x v="1852"/>
    <s v="Wild Turkey 101"/>
    <n v="7.63"/>
    <n v="9.99"/>
    <n v="375"/>
    <n v="4299"/>
    <n v="32801.370000000003"/>
    <n v="4272"/>
    <n v="51221.279999999999"/>
    <n v="44051.26"/>
    <n v="1671.0800000000002"/>
    <n v="20964.810000000001"/>
    <n v="18419.909999999996"/>
    <n v="35.961440245148104"/>
    <x v="1849"/>
    <n v="1.5615591665835906"/>
  </r>
  <r>
    <n v="2000"/>
    <x v="25"/>
    <x v="1853"/>
    <s v="Cross Springs Pnt Nr Colusa"/>
    <n v="5.91"/>
    <n v="8.99"/>
    <n v="750"/>
    <n v="5548"/>
    <n v="32788.68"/>
    <n v="5438"/>
    <n v="48887.62"/>
    <n v="18348.59"/>
    <n v="607.93000000000006"/>
    <n v="19016.59"/>
    <n v="16098.940000000002"/>
    <n v="32.930504696280984"/>
    <x v="1850"/>
    <n v="1.4909907931639823"/>
  </r>
  <r>
    <n v="9552"/>
    <x v="14"/>
    <x v="1854"/>
    <s v="Mionetto Il Prosecco Spklg"/>
    <n v="8.1"/>
    <n v="11.99"/>
    <n v="750"/>
    <n v="4045"/>
    <n v="32764.5"/>
    <n v="4624"/>
    <n v="56780.76"/>
    <n v="29538.99"/>
    <n v="514.30000000000007"/>
    <n v="55551.82"/>
    <n v="24016.260000000002"/>
    <n v="42.296475073598877"/>
    <x v="1851"/>
    <n v="1.7329963832806849"/>
  </r>
  <r>
    <n v="8112"/>
    <x v="10"/>
    <x v="1855"/>
    <s v="Gr Marnier Cordon Rouge VAP"/>
    <n v="19.420000000000002"/>
    <n v="26.99"/>
    <n v="750"/>
    <n v="1687"/>
    <n v="32761.54"/>
    <n v="1868"/>
    <n v="55601.32"/>
    <n v="36443.729999999996"/>
    <n v="1472.06"/>
    <n v="48347.26"/>
    <n v="22839.78"/>
    <n v="41.077765779661348"/>
    <x v="1852"/>
    <n v="1.6971522095725657"/>
  </r>
  <r>
    <n v="4425"/>
    <x v="1"/>
    <x v="1856"/>
    <s v="The Crossings Svgn Bl Marlbo"/>
    <n v="8.3800000000000008"/>
    <n v="13.99"/>
    <n v="750"/>
    <n v="3907"/>
    <n v="32740.66"/>
    <n v="3590"/>
    <n v="49761.1"/>
    <n v="26061.19"/>
    <n v="399.33"/>
    <n v="144929.24"/>
    <n v="17020.439999999999"/>
    <n v="34.204308184505564"/>
    <x v="1853"/>
    <n v="1.5198563498719939"/>
  </r>
  <r>
    <n v="9815"/>
    <x v="29"/>
    <x v="1857"/>
    <s v="Benziger Chard"/>
    <n v="6.8"/>
    <n v="14.99"/>
    <n v="750"/>
    <n v="4814"/>
    <n v="32735.199999999997"/>
    <n v="4447"/>
    <n v="49876.53"/>
    <n v="21432.16"/>
    <n v="495.91"/>
    <n v="27100.41"/>
    <n v="17141.330000000002"/>
    <n v="34.367527171597544"/>
    <x v="1854"/>
    <n v="1.5236360248295413"/>
  </r>
  <r>
    <n v="3960"/>
    <x v="3"/>
    <x v="1858"/>
    <s v="Cragganmore 12-Yr Sngle Malt"/>
    <n v="42.1"/>
    <n v="58.99"/>
    <n v="750"/>
    <n v="777"/>
    <n v="32711.7"/>
    <n v="682"/>
    <n v="39698.18"/>
    <n v="31255.63"/>
    <n v="537.99"/>
    <n v="257032.07"/>
    <n v="6986.48"/>
    <n v="17.598993203214857"/>
    <x v="1855"/>
    <n v="1.2135774050263362"/>
  </r>
  <r>
    <n v="9165"/>
    <x v="7"/>
    <x v="1859"/>
    <s v="Joseph Phelps Cab Svgn Napa"/>
    <n v="38.700000000000003"/>
    <n v="59.99"/>
    <n v="750"/>
    <n v="845"/>
    <n v="32701.5"/>
    <n v="790"/>
    <n v="49708.1"/>
    <n v="32054.91"/>
    <n v="87.54"/>
    <n v="68054.7"/>
    <n v="17006.599999999999"/>
    <n v="34.212935115202555"/>
    <x v="1856"/>
    <n v="1.5200556549393758"/>
  </r>
  <r>
    <n v="12546"/>
    <x v="5"/>
    <x v="1860"/>
    <s v="McClelland Islay Single Mal"/>
    <n v="14.17"/>
    <n v="18.989999999999998"/>
    <n v="750"/>
    <n v="2306"/>
    <n v="32676.02"/>
    <n v="1996"/>
    <n v="40166.039999999994"/>
    <n v="33167.53"/>
    <n v="1574.28"/>
    <n v="123880.97"/>
    <n v="7490.0199999999932"/>
    <n v="18.647643631286513"/>
    <x v="1857"/>
    <n v="1.2292206945643929"/>
  </r>
  <r>
    <n v="9552"/>
    <x v="14"/>
    <x v="1861"/>
    <s v="Piledriver Red Blend 13"/>
    <n v="5.86"/>
    <n v="8.49"/>
    <n v="750"/>
    <n v="5568"/>
    <n v="32628.48"/>
    <n v="5561"/>
    <n v="47212.89"/>
    <n v="16623.420000000002"/>
    <n v="622.11"/>
    <n v="55551.82"/>
    <n v="14584.41"/>
    <n v="30.890737677782486"/>
    <x v="1858"/>
    <n v="1.4469840458397081"/>
  </r>
  <r>
    <n v="8673"/>
    <x v="26"/>
    <x v="1862"/>
    <s v="Ch Ste Michelle Pnt Gris Was"/>
    <n v="5.84"/>
    <n v="9.99"/>
    <n v="750"/>
    <n v="5577"/>
    <n v="32569.68"/>
    <n v="5548"/>
    <n v="53878.520000000004"/>
    <n v="28808.62"/>
    <n v="616.81000000000006"/>
    <n v="15919.7"/>
    <n v="21308.840000000004"/>
    <n v="39.549787187918305"/>
    <x v="1859"/>
    <n v="1.6542538950336634"/>
  </r>
  <r>
    <n v="8112"/>
    <x v="10"/>
    <x v="1863"/>
    <s v="Terrazas RSV Malbec Mendoza"/>
    <n v="8.2100000000000009"/>
    <n v="13.49"/>
    <n v="750"/>
    <n v="3958"/>
    <n v="32495.18"/>
    <n v="3875"/>
    <n v="52337.75"/>
    <n v="30117.760000000002"/>
    <n v="430.27000000000004"/>
    <n v="48347.26"/>
    <n v="19842.57"/>
    <n v="37.91253922837722"/>
    <x v="1860"/>
    <n v="1.6106311766852808"/>
  </r>
  <r>
    <n v="8320"/>
    <x v="34"/>
    <x v="1864"/>
    <s v="Cruz Garcia Real Sangria Re"/>
    <n v="6.66"/>
    <n v="9.99"/>
    <n v="1500"/>
    <n v="4877"/>
    <n v="32480.82"/>
    <n v="4877"/>
    <n v="49656.73"/>
    <n v="31253.86"/>
    <n v="1087.57"/>
    <n v="3151.92"/>
    <n v="17175.910000000003"/>
    <n v="34.589289306806961"/>
    <x v="161"/>
    <n v="1.5288016127671655"/>
  </r>
  <r>
    <n v="1392"/>
    <x v="13"/>
    <x v="1865"/>
    <s v="Wild Horse CC Chard"/>
    <n v="6.84"/>
    <n v="9.99"/>
    <n v="750"/>
    <n v="4747"/>
    <n v="32469.48"/>
    <n v="5599"/>
    <n v="67542.009999999995"/>
    <n v="37119.440000000002"/>
    <n v="622.36"/>
    <n v="79528.990000000005"/>
    <n v="35072.53"/>
    <n v="51.926985886265456"/>
    <x v="1861"/>
    <n v="2.0801691311348378"/>
  </r>
  <r>
    <n v="17035"/>
    <x v="2"/>
    <x v="1866"/>
    <s v="Campo Viejo Gran RSV Rioja"/>
    <n v="10.52"/>
    <n v="18.989999999999998"/>
    <n v="750"/>
    <n v="3085"/>
    <n v="32454.2"/>
    <n v="3142"/>
    <n v="54738.579999999994"/>
    <n v="30757.37"/>
    <n v="349.22"/>
    <n v="123780.22"/>
    <n v="22284.379999999994"/>
    <n v="40.710555516785412"/>
    <x v="1862"/>
    <n v="1.6866408662052983"/>
  </r>
  <r>
    <n v="1485"/>
    <x v="24"/>
    <x v="1867"/>
    <s v="Goslings Dark'N Stormy RTD"/>
    <n v="5.83"/>
    <n v="7.99"/>
    <n v="250"/>
    <n v="5565"/>
    <n v="32443.949999999997"/>
    <n v="5530"/>
    <n v="45436.7"/>
    <n v="26995.29"/>
    <n v="1443.13"/>
    <n v="8497.59"/>
    <n v="12992.75"/>
    <n v="28.595276505556082"/>
    <x v="1863"/>
    <n v="1.4004675756188751"/>
  </r>
  <r>
    <n v="8004"/>
    <x v="12"/>
    <x v="1868"/>
    <s v="Corazon de Agave Blanco"/>
    <n v="18.37"/>
    <n v="24.99"/>
    <n v="750"/>
    <n v="1765"/>
    <n v="32423.05"/>
    <n v="1897"/>
    <n v="43572.03"/>
    <n v="31573.269999999997"/>
    <n v="1496.04"/>
    <n v="50293.62"/>
    <n v="11148.98"/>
    <n v="25.587469759843646"/>
    <x v="1864"/>
    <n v="1.3438596924101835"/>
  </r>
  <r>
    <n v="8004"/>
    <x v="12"/>
    <x v="1869"/>
    <s v="Southern Comfort"/>
    <n v="13.13"/>
    <n v="17.989999999999998"/>
    <n v="1000"/>
    <n v="2468"/>
    <n v="32404.84"/>
    <n v="2437"/>
    <n v="45629.63"/>
    <n v="23947.32"/>
    <n v="2558.85"/>
    <n v="50293.62"/>
    <n v="13224.789999999997"/>
    <n v="28.982899927086848"/>
    <x v="1865"/>
    <n v="1.4081115660500096"/>
  </r>
  <r>
    <n v="3664"/>
    <x v="20"/>
    <x v="1870"/>
    <s v="William Grant Scotch"/>
    <n v="10.29"/>
    <n v="15.99"/>
    <n v="750"/>
    <n v="3149"/>
    <n v="32403.21"/>
    <n v="3291"/>
    <n v="49399.090000000004"/>
    <n v="42702.62"/>
    <n v="2596.34"/>
    <n v="30234.420000000002"/>
    <n v="16995.880000000005"/>
    <n v="34.40524916552107"/>
    <x v="1866"/>
    <n v="1.5245122319671416"/>
  </r>
  <r>
    <n v="12546"/>
    <x v="5"/>
    <x v="1871"/>
    <s v="DK Burst Blustery Peppermint"/>
    <n v="0.71"/>
    <n v="0.99"/>
    <n v="50"/>
    <n v="45606"/>
    <n v="32380.260000000002"/>
    <n v="45540"/>
    <n v="45084.6"/>
    <n v="8380.35"/>
    <n v="2381.63"/>
    <n v="123880.97"/>
    <n v="12704.339999999997"/>
    <n v="28.178890352803386"/>
    <x v="1867"/>
    <n v="1.3923483010945557"/>
  </r>
  <r>
    <n v="6830"/>
    <x v="71"/>
    <x v="1872"/>
    <s v="Stillhouse Apple Crisp Moons"/>
    <n v="16.899999999999999"/>
    <n v="22.99"/>
    <n v="750"/>
    <n v="1914"/>
    <n v="32346.600000000002"/>
    <n v="1438"/>
    <n v="33253.619999999995"/>
    <n v="22685.19"/>
    <n v="1133.21"/>
    <n v="360.28999999999996"/>
    <n v="907.01999999999316"/>
    <n v="2.7275827413676867"/>
    <x v="1868"/>
    <n v="1.0280406596056462"/>
  </r>
  <r>
    <n v="4425"/>
    <x v="1"/>
    <x v="1873"/>
    <s v="J Lohr Falcons Perch Pnt Nr"/>
    <n v="8.9"/>
    <n v="12.99"/>
    <n v="750"/>
    <n v="3632"/>
    <n v="32324.799999999999"/>
    <n v="4887"/>
    <n v="75280.13"/>
    <n v="38188.21"/>
    <n v="544.04"/>
    <n v="144929.24"/>
    <n v="42955.33"/>
    <n v="57.060648008976599"/>
    <x v="1869"/>
    <n v="2.3288660718705145"/>
  </r>
  <r>
    <n v="4425"/>
    <x v="1"/>
    <x v="1874"/>
    <s v="Villa Massa Limoncello"/>
    <n v="14.84"/>
    <n v="19.989999999999998"/>
    <n v="750"/>
    <n v="2174"/>
    <n v="32262.160000000003"/>
    <n v="2392"/>
    <n v="47382.079999999994"/>
    <n v="35492.1"/>
    <n v="1885.92"/>
    <n v="144929.24"/>
    <n v="15119.919999999991"/>
    <n v="31.910629503812398"/>
    <x v="1870"/>
    <n v="1.4686580191778849"/>
  </r>
  <r>
    <n v="1392"/>
    <x v="13"/>
    <x v="1875"/>
    <s v="Vendange Merlot"/>
    <n v="4.72"/>
    <n v="9.99"/>
    <n v="1500"/>
    <n v="6826"/>
    <n v="32218.720000000001"/>
    <n v="7054"/>
    <n v="56339.96"/>
    <n v="27401.760000000002"/>
    <n v="1579.96"/>
    <n v="79528.990000000005"/>
    <n v="24121.239999999998"/>
    <n v="42.813732917098271"/>
    <x v="1871"/>
    <n v="1.7486715797523924"/>
  </r>
  <r>
    <n v="90056"/>
    <x v="58"/>
    <x v="1876"/>
    <s v="Sweet Baby Vyds Strawberry"/>
    <n v="8.5"/>
    <n v="12.49"/>
    <n v="750"/>
    <n v="3787"/>
    <n v="32189.5"/>
    <n v="3332"/>
    <n v="41616.68"/>
    <n v="29314.03"/>
    <n v="368.77"/>
    <n v="703.64"/>
    <n v="9427.18"/>
    <n v="22.652407640398035"/>
    <x v="1872"/>
    <n v="1.2928650646950093"/>
  </r>
  <r>
    <n v="2496"/>
    <x v="43"/>
    <x v="1877"/>
    <s v="Asbach Uralt German Brandy"/>
    <n v="14.59"/>
    <n v="23.49"/>
    <n v="750"/>
    <n v="2206"/>
    <n v="32185.54"/>
    <n v="1905"/>
    <n v="44350.95"/>
    <n v="30852.76"/>
    <n v="1501.23"/>
    <n v="939.27"/>
    <n v="12165.409999999996"/>
    <n v="27.429874670102887"/>
    <x v="1873"/>
    <n v="1.3779775016979674"/>
  </r>
  <r>
    <n v="3252"/>
    <x v="19"/>
    <x v="1878"/>
    <s v="Wlm Hill Est No Cst Svgn Bl"/>
    <n v="8.5500000000000007"/>
    <n v="12.99"/>
    <n v="750"/>
    <n v="3764"/>
    <n v="32182.199999999997"/>
    <n v="3712"/>
    <n v="46544.88"/>
    <n v="25425.88"/>
    <n v="412.52"/>
    <n v="61966.91"/>
    <n v="14362.68"/>
    <n v="30.857701212249339"/>
    <x v="1874"/>
    <n v="1.4462926711039021"/>
  </r>
  <r>
    <n v="9552"/>
    <x v="14"/>
    <x v="1879"/>
    <s v="Produttori del Barbaresco P"/>
    <n v="20.399999999999999"/>
    <n v="30.99"/>
    <n v="750"/>
    <n v="1577"/>
    <n v="32170.800000000003"/>
    <n v="1514"/>
    <n v="47726.86"/>
    <n v="26168.720000000001"/>
    <n v="168.39000000000001"/>
    <n v="55551.82"/>
    <n v="15556.059999999998"/>
    <n v="32.593931383711386"/>
    <x v="1875"/>
    <n v="1.4835459484998819"/>
  </r>
  <r>
    <n v="2000"/>
    <x v="25"/>
    <x v="1880"/>
    <s v="Ferrari-Carano Cab Svgn Alex"/>
    <n v="21.08"/>
    <n v="30.99"/>
    <n v="750"/>
    <n v="1526"/>
    <n v="32168.080000000002"/>
    <n v="1442"/>
    <n v="43278.58"/>
    <n v="28322.579999999998"/>
    <n v="159.77000000000001"/>
    <n v="19016.59"/>
    <n v="11110.5"/>
    <n v="25.672053010981411"/>
    <x v="1876"/>
    <n v="1.3453889694380268"/>
  </r>
  <r>
    <n v="1128"/>
    <x v="0"/>
    <x v="1881"/>
    <s v="Chambord Liqueur de France"/>
    <n v="2.1800000000000002"/>
    <n v="2.99"/>
    <n v="50"/>
    <n v="14744"/>
    <n v="32141.920000000002"/>
    <n v="14063"/>
    <n v="42048.37"/>
    <n v="20711.730000000003"/>
    <n v="722.39"/>
    <n v="68601.679999999993"/>
    <n v="9906.4500000000007"/>
    <n v="23.559652847423099"/>
    <x v="1877"/>
    <n v="1.3082096526903184"/>
  </r>
  <r>
    <n v="3960"/>
    <x v="3"/>
    <x v="1882"/>
    <s v="Grind Espresso Shot"/>
    <n v="11.44"/>
    <n v="16.989999999999998"/>
    <n v="750"/>
    <n v="2808"/>
    <n v="32123.52"/>
    <n v="2782"/>
    <n v="41930.18"/>
    <n v="32165.73"/>
    <n v="2193.5"/>
    <n v="257032.07"/>
    <n v="9806.66"/>
    <n v="23.388070358868003"/>
    <x v="1878"/>
    <n v="1.3052797451835914"/>
  </r>
  <r>
    <n v="4425"/>
    <x v="1"/>
    <x v="1883"/>
    <s v="Copain Tous Ensemble 12 Chrd"/>
    <n v="10.45"/>
    <n v="15.99"/>
    <n v="750"/>
    <n v="3073"/>
    <n v="32112.850000000002"/>
    <n v="4086"/>
    <n v="65335.14"/>
    <n v="31468.32"/>
    <n v="454.99"/>
    <n v="144929.24"/>
    <n v="33222.289999999994"/>
    <n v="50.849037745997016"/>
    <x v="1879"/>
    <n v="2.0345481637413059"/>
  </r>
  <r>
    <n v="3252"/>
    <x v="19"/>
    <x v="1884"/>
    <s v="Barefoot Cellars Rsl"/>
    <n v="3.37"/>
    <n v="6.29"/>
    <n v="750"/>
    <n v="9528"/>
    <n v="32109.360000000001"/>
    <n v="9350"/>
    <n v="55077.9"/>
    <n v="26370.79"/>
    <n v="1041.46"/>
    <n v="61966.91"/>
    <n v="22968.54"/>
    <n v="41.701916739744981"/>
    <x v="1880"/>
    <n v="1.7153222611724432"/>
  </r>
  <r>
    <n v="9165"/>
    <x v="7"/>
    <x v="1885"/>
    <s v="Haywood Chamizal Znfdl 09"/>
    <n v="10.88"/>
    <n v="15.99"/>
    <n v="750"/>
    <n v="2950"/>
    <n v="32096"/>
    <n v="4135"/>
    <n v="66118.649999999994"/>
    <n v="31132.53"/>
    <n v="460.67"/>
    <n v="68054.7"/>
    <n v="34022.649999999994"/>
    <n v="51.456964109218802"/>
    <x v="1881"/>
    <n v="2.0600277293120635"/>
  </r>
  <r>
    <n v="12546"/>
    <x v="5"/>
    <x v="1886"/>
    <s v="Pinnacle Blueberry Vodka"/>
    <n v="12.4"/>
    <n v="15.99"/>
    <n v="1750"/>
    <n v="2586"/>
    <n v="32066.400000000001"/>
    <n v="2575"/>
    <n v="41174.25"/>
    <n v="25296.18"/>
    <n v="4732.3"/>
    <n v="123880.97"/>
    <n v="9107.8499999999985"/>
    <n v="22.120257199584689"/>
    <x v="1882"/>
    <n v="1.2840309482823142"/>
  </r>
  <r>
    <n v="10754"/>
    <x v="30"/>
    <x v="1887"/>
    <s v="Mirafiore Barolo"/>
    <n v="23.22"/>
    <n v="35.99"/>
    <n v="750"/>
    <n v="1380"/>
    <n v="32043.599999999999"/>
    <n v="1312"/>
    <n v="49823.880000000005"/>
    <n v="33337.240000000005"/>
    <n v="145.46"/>
    <n v="28720.52"/>
    <n v="17780.280000000006"/>
    <n v="35.686261286756483"/>
    <x v="1883"/>
    <n v="1.5548777290941096"/>
  </r>
  <r>
    <n v="3664"/>
    <x v="20"/>
    <x v="1888"/>
    <s v="Tullamore Dew 12 Yr Old"/>
    <n v="30.21"/>
    <n v="46.99"/>
    <n v="750"/>
    <n v="1060"/>
    <n v="32022.6"/>
    <n v="1077"/>
    <n v="46523.23"/>
    <n v="39019.96"/>
    <n v="849.59"/>
    <n v="30234.420000000002"/>
    <n v="14500.630000000005"/>
    <n v="31.168579653648305"/>
    <x v="1884"/>
    <n v="1.4528248799285506"/>
  </r>
  <r>
    <n v="7245"/>
    <x v="9"/>
    <x v="1889"/>
    <s v="Bushmills 10 Yr Irish Whisky"/>
    <n v="30.14"/>
    <n v="40.99"/>
    <n v="750"/>
    <n v="1062"/>
    <n v="32008.68"/>
    <n v="1008"/>
    <n v="41317.919999999998"/>
    <n v="34472.590000000004"/>
    <n v="795.09"/>
    <n v="38994.78"/>
    <n v="9309.239999999998"/>
    <n v="22.530756630537059"/>
    <x v="1885"/>
    <n v="1.2908348610439417"/>
  </r>
  <r>
    <n v="4425"/>
    <x v="1"/>
    <x v="1890"/>
    <s v="Forefront Pine Ridge Znfdl"/>
    <n v="8.2100000000000009"/>
    <n v="11.99"/>
    <n v="750"/>
    <n v="3898"/>
    <n v="32002.579999999998"/>
    <n v="5322"/>
    <n v="63810.78"/>
    <n v="26234.12"/>
    <n v="594.23"/>
    <n v="144929.24"/>
    <n v="31808.2"/>
    <n v="49.847690311887746"/>
    <x v="1886"/>
    <n v="1.9939261147070018"/>
  </r>
  <r>
    <n v="98450"/>
    <x v="44"/>
    <x v="1891"/>
    <s v="Death's Door Gin"/>
    <n v="20.46"/>
    <n v="25.99"/>
    <n v="750"/>
    <n v="1564"/>
    <n v="31999.440000000002"/>
    <n v="1689"/>
    <n v="43897.11"/>
    <n v="37165.699999999997"/>
    <n v="1332.49"/>
    <n v="856.02"/>
    <n v="11897.669999999998"/>
    <n v="27.103538251151381"/>
    <x v="1887"/>
    <n v="1.3718086941521477"/>
  </r>
  <r>
    <n v="10754"/>
    <x v="30"/>
    <x v="1892"/>
    <s v="Truchard Znfdl"/>
    <n v="9.93"/>
    <n v="14.99"/>
    <n v="750"/>
    <n v="3221"/>
    <n v="31984.53"/>
    <n v="3221"/>
    <n v="48282.79"/>
    <n v="23234.5"/>
    <n v="358.65000000000003"/>
    <n v="28720.52"/>
    <n v="16298.260000000002"/>
    <n v="33.755837224816545"/>
    <x v="161"/>
    <n v="1.5095669687814703"/>
  </r>
  <r>
    <n v="3924"/>
    <x v="21"/>
    <x v="1893"/>
    <s v="Hpnotiq Liqueur"/>
    <n v="7.96"/>
    <n v="10.99"/>
    <n v="375"/>
    <n v="4016"/>
    <n v="31967.360000000001"/>
    <n v="4006"/>
    <n v="44025.94"/>
    <n v="33486.53"/>
    <n v="1569.21"/>
    <n v="14069.87"/>
    <n v="12058.580000000002"/>
    <n v="27.38971615370393"/>
    <x v="1888"/>
    <n v="1.3772153846923862"/>
  </r>
  <r>
    <n v="9552"/>
    <x v="14"/>
    <x v="1894"/>
    <s v="Schmitt Sohne Relax Mosel"/>
    <n v="13.51"/>
    <n v="19.989999999999998"/>
    <n v="1500"/>
    <n v="2361"/>
    <n v="31897.11"/>
    <n v="2323"/>
    <n v="48218.77"/>
    <n v="28643.21"/>
    <n v="518.31000000000006"/>
    <n v="55551.82"/>
    <n v="16321.659999999996"/>
    <n v="33.849183627039835"/>
    <x v="1889"/>
    <n v="1.5116971412143607"/>
  </r>
  <r>
    <n v="4380"/>
    <x v="53"/>
    <x v="1895"/>
    <s v="Savory &amp; James Deluxe Cream"/>
    <n v="14.45"/>
    <n v="18.489999999999998"/>
    <n v="1500"/>
    <n v="2204"/>
    <n v="31847.8"/>
    <n v="2188"/>
    <n v="42804.119999999995"/>
    <n v="30398.479999999996"/>
    <n v="3439.81"/>
    <n v="1675.39"/>
    <n v="10956.319999999996"/>
    <n v="25.596414550748847"/>
    <x v="1890"/>
    <n v="1.3440212510754275"/>
  </r>
  <r>
    <n v="9165"/>
    <x v="7"/>
    <x v="1896"/>
    <s v="Midnight Moon Strawberry"/>
    <n v="13.86"/>
    <n v="18.989999999999998"/>
    <n v="750"/>
    <n v="2294"/>
    <n v="31794.84"/>
    <n v="2562"/>
    <n v="51214.38"/>
    <n v="44757.609999999993"/>
    <n v="2021.46"/>
    <n v="68054.7"/>
    <n v="19419.539999999997"/>
    <n v="37.918139397567636"/>
    <x v="1891"/>
    <n v="1.6107764656151753"/>
  </r>
  <r>
    <n v="9552"/>
    <x v="14"/>
    <x v="1897"/>
    <s v="Gerard Bertrand 14 Gris Bl"/>
    <n v="8.6"/>
    <n v="12.99"/>
    <n v="750"/>
    <n v="3697"/>
    <n v="31794.2"/>
    <n v="3134"/>
    <n v="33726.660000000003"/>
    <n v="11683.49"/>
    <n v="350.61"/>
    <n v="55551.82"/>
    <n v="1932.4600000000028"/>
    <n v="5.7297698615872505"/>
    <x v="1892"/>
    <n v="1.0607802680992131"/>
  </r>
  <r>
    <n v="9165"/>
    <x v="7"/>
    <x v="1898"/>
    <s v="Zin 91 Old Vine Znfdl CA"/>
    <n v="5.4"/>
    <n v="13.99"/>
    <n v="750"/>
    <n v="5886"/>
    <n v="31784.399999999998"/>
    <n v="5550"/>
    <n v="44809.5"/>
    <n v="18592.939999999999"/>
    <n v="619.48"/>
    <n v="68054.7"/>
    <n v="13025.100000000002"/>
    <n v="29.067720014729026"/>
    <x v="1893"/>
    <n v="1.4097953713142297"/>
  </r>
  <r>
    <n v="9165"/>
    <x v="7"/>
    <x v="1899"/>
    <s v="Cabot Trail Cana Cream Maple"/>
    <n v="14.28"/>
    <n v="19.989999999999998"/>
    <n v="750"/>
    <n v="2223"/>
    <n v="31744.440000000002"/>
    <n v="2389"/>
    <n v="45284.109999999993"/>
    <n v="32790.719999999994"/>
    <n v="1883.02"/>
    <n v="68054.7"/>
    <n v="13539.669999999991"/>
    <n v="29.899384132756484"/>
    <x v="1894"/>
    <n v="1.4265209907624765"/>
  </r>
  <r>
    <n v="6785"/>
    <x v="16"/>
    <x v="1900"/>
    <s v="Cavit Chardonnay Trentino"/>
    <n v="6.49"/>
    <n v="9.99"/>
    <n v="1500"/>
    <n v="4890"/>
    <n v="31736.1"/>
    <n v="4911"/>
    <n v="53345.65"/>
    <n v="26279.02"/>
    <n v="1098.31"/>
    <n v="13605.41"/>
    <n v="21609.550000000003"/>
    <n v="40.508551306432679"/>
    <x v="1895"/>
    <n v="1.6809138488976278"/>
  </r>
  <r>
    <n v="3252"/>
    <x v="19"/>
    <x v="1901"/>
    <s v="Livingston Chablis Cal"/>
    <n v="8.27"/>
    <n v="11.99"/>
    <n v="3000"/>
    <n v="3837"/>
    <n v="31731.989999999998"/>
    <n v="3872"/>
    <n v="46425.279999999999"/>
    <n v="27433.119999999999"/>
    <n v="1742.4"/>
    <n v="61966.91"/>
    <n v="14693.29"/>
    <n v="31.64932984787599"/>
    <x v="1896"/>
    <n v="1.4630434460618449"/>
  </r>
  <r>
    <n v="12546"/>
    <x v="5"/>
    <x v="1902"/>
    <s v="Cruzan 151 Aged Rum"/>
    <n v="15.26"/>
    <n v="19.989999999999998"/>
    <n v="750"/>
    <n v="2077"/>
    <n v="31695.02"/>
    <n v="1688"/>
    <n v="33743.119999999995"/>
    <n v="20489.75"/>
    <n v="1329.78"/>
    <n v="123880.97"/>
    <n v="2048.0999999999949"/>
    <n v="6.069681760311421"/>
    <x v="1897"/>
    <n v="1.0646189843073137"/>
  </r>
  <r>
    <n v="6213"/>
    <x v="28"/>
    <x v="1903"/>
    <s v="Absinthe Ordinaire"/>
    <n v="16.420000000000002"/>
    <n v="22.99"/>
    <n v="750"/>
    <n v="1930"/>
    <n v="31690.6"/>
    <n v="1825"/>
    <n v="44666.75"/>
    <n v="36833.97"/>
    <n v="1439.22"/>
    <n v="9621.58"/>
    <n v="12976.150000000001"/>
    <n v="29.051027889873343"/>
    <x v="1898"/>
    <n v="1.4094636895483204"/>
  </r>
  <r>
    <n v="8004"/>
    <x v="12"/>
    <x v="1904"/>
    <s v="Baja Rosa Strawberry Liqueur"/>
    <n v="7.24"/>
    <n v="9.99"/>
    <n v="750"/>
    <n v="4374"/>
    <n v="31667.759999999998"/>
    <n v="4296"/>
    <n v="44336.04"/>
    <n v="31918.2"/>
    <n v="3385.54"/>
    <n v="50293.62"/>
    <n v="12668.280000000002"/>
    <n v="28.573323192599076"/>
    <x v="1899"/>
    <n v="1.4000371355599512"/>
  </r>
  <r>
    <n v="8004"/>
    <x v="12"/>
    <x v="1905"/>
    <s v="Speyburn Brandan Orach"/>
    <n v="13.96"/>
    <n v="18.989999999999998"/>
    <n v="750"/>
    <n v="2267"/>
    <n v="31647.320000000003"/>
    <n v="2381"/>
    <n v="46271.189999999995"/>
    <n v="36397.259999999995"/>
    <n v="1877.73"/>
    <n v="50293.62"/>
    <n v="14623.869999999992"/>
    <n v="31.60469830147008"/>
    <x v="1900"/>
    <n v="1.4620887329480028"/>
  </r>
  <r>
    <n v="7153"/>
    <x v="35"/>
    <x v="1906"/>
    <s v="Root 1 Cab Svgn"/>
    <n v="6.84"/>
    <n v="9.99"/>
    <n v="750"/>
    <n v="4626"/>
    <n v="31641.84"/>
    <n v="4529"/>
    <n v="51400.71"/>
    <n v="28975.37"/>
    <n v="503.06"/>
    <n v="15884.82"/>
    <n v="19758.87"/>
    <n v="38.440850330666635"/>
    <x v="1901"/>
    <n v="1.6244538876373813"/>
  </r>
  <r>
    <n v="9552"/>
    <x v="14"/>
    <x v="1907"/>
    <s v="Edradour 10 Yr Single Malt"/>
    <n v="35.71"/>
    <n v="49.99"/>
    <n v="750"/>
    <n v="886"/>
    <n v="31639.059999999998"/>
    <n v="955"/>
    <n v="53350.450000000004"/>
    <n v="41114.639999999999"/>
    <n v="753.15"/>
    <n v="55551.82"/>
    <n v="21711.390000000007"/>
    <n v="40.695795443149976"/>
    <x v="1902"/>
    <n v="1.6862210824215387"/>
  </r>
  <r>
    <n v="4425"/>
    <x v="1"/>
    <x v="1908"/>
    <s v="Bonny Doon Vin Gris de Cigar"/>
    <n v="6.75"/>
    <n v="9.99"/>
    <n v="750"/>
    <n v="4686"/>
    <n v="31630.5"/>
    <n v="4592"/>
    <n v="47909.08"/>
    <n v="18513.36"/>
    <n v="513.23"/>
    <n v="144929.24"/>
    <n v="16278.580000000002"/>
    <n v="33.978068458004209"/>
    <x v="1903"/>
    <n v="1.5146482034744946"/>
  </r>
  <r>
    <n v="17035"/>
    <x v="2"/>
    <x v="1909"/>
    <s v="Perrier Jouet Blason Rose"/>
    <n v="34.24"/>
    <n v="49.99"/>
    <n v="750"/>
    <n v="923"/>
    <n v="31603.52"/>
    <n v="792"/>
    <n v="42752.08"/>
    <n v="28204.84"/>
    <n v="87.820000000000007"/>
    <n v="123780.22"/>
    <n v="11148.560000000001"/>
    <n v="26.077234136912171"/>
    <x v="1904"/>
    <n v="1.352763236500238"/>
  </r>
  <r>
    <n v="9552"/>
    <x v="14"/>
    <x v="1910"/>
    <s v="Cinnabon Cinnamon Liqueur"/>
    <n v="16.79"/>
    <n v="21.99"/>
    <n v="750"/>
    <n v="1882"/>
    <n v="31598.78"/>
    <n v="1629"/>
    <n v="32667.71"/>
    <n v="24315.859999999997"/>
    <n v="1284.17"/>
    <n v="55551.82"/>
    <n v="1068.9300000000003"/>
    <n v="3.2721301860460996"/>
    <x v="1905"/>
    <n v="1.033828204759804"/>
  </r>
  <r>
    <n v="1392"/>
    <x v="13"/>
    <x v="1911"/>
    <s v="J Roget Extra Dry"/>
    <n v="3.97"/>
    <n v="5.99"/>
    <n v="750"/>
    <n v="7947"/>
    <n v="31549.59"/>
    <n v="7715"/>
    <n v="46212.85"/>
    <n v="11434.91"/>
    <n v="864.82"/>
    <n v="79528.990000000005"/>
    <n v="14663.259999999998"/>
    <n v="31.729832719687273"/>
    <x v="1906"/>
    <n v="1.4647686388317565"/>
  </r>
  <r>
    <n v="1590"/>
    <x v="33"/>
    <x v="1912"/>
    <s v="Ch de Carles Brdx"/>
    <n v="8.49"/>
    <n v="12.99"/>
    <n v="750"/>
    <n v="3710"/>
    <n v="31497.899999999998"/>
    <n v="3710"/>
    <n v="48192.9"/>
    <n v="12847.11"/>
    <n v="415.87"/>
    <n v="7259.75"/>
    <n v="16695.000000000004"/>
    <n v="34.642032332563517"/>
    <x v="161"/>
    <n v="1.5300353356890461"/>
  </r>
  <r>
    <n v="8004"/>
    <x v="12"/>
    <x v="1913"/>
    <s v="Margaritaville Gold Tequila"/>
    <n v="7.29"/>
    <n v="11.99"/>
    <n v="750"/>
    <n v="4313"/>
    <n v="31441.77"/>
    <n v="4331"/>
    <n v="47823.69"/>
    <n v="37932.700000000004"/>
    <n v="3415.2200000000003"/>
    <n v="50293.62"/>
    <n v="16381.920000000002"/>
    <n v="34.254822243954827"/>
    <x v="1907"/>
    <n v="1.5210241026507096"/>
  </r>
  <r>
    <n v="1587"/>
    <x v="41"/>
    <x v="1914"/>
    <s v="Marques de Caceres Rose"/>
    <n v="4.76"/>
    <n v="8.99"/>
    <n v="750"/>
    <n v="6600"/>
    <n v="31416"/>
    <n v="5516"/>
    <n v="46849.840000000004"/>
    <n v="24242.02"/>
    <n v="613.65"/>
    <n v="6070.09"/>
    <n v="15433.840000000004"/>
    <n v="32.943207490142981"/>
    <x v="1908"/>
    <n v="1.4912732365673544"/>
  </r>
  <r>
    <n v="8892"/>
    <x v="27"/>
    <x v="1915"/>
    <s v="Sutter Home Clsc Cab Svgn"/>
    <n v="4.0999999999999996"/>
    <n v="5.99"/>
    <n v="187"/>
    <n v="7660"/>
    <n v="31406"/>
    <n v="7500"/>
    <n v="44925"/>
    <n v="24852.510000000002"/>
    <n v="217.46"/>
    <n v="11595.97"/>
    <n v="13519"/>
    <n v="30.092376182526433"/>
    <x v="1909"/>
    <n v="1.4304591479335158"/>
  </r>
  <r>
    <n v="480"/>
    <x v="4"/>
    <x v="1916"/>
    <s v="Bombay Sapphire Gin"/>
    <n v="1.54"/>
    <n v="2.29"/>
    <n v="50"/>
    <n v="20387"/>
    <n v="31395.98"/>
    <n v="19658"/>
    <n v="39119.42"/>
    <n v="14361.83"/>
    <n v="1019.5600000000001"/>
    <n v="89286.27"/>
    <n v="7723.4399999999987"/>
    <n v="19.743237501987501"/>
    <x v="1910"/>
    <n v="1.2460009211370373"/>
  </r>
  <r>
    <n v="2242"/>
    <x v="42"/>
    <x v="1917"/>
    <s v="Bota Box Pnt Nr"/>
    <n v="11.4"/>
    <n v="17.989999999999998"/>
    <n v="3000"/>
    <n v="2750"/>
    <n v="31350.000000000004"/>
    <n v="2702"/>
    <n v="49884.979999999996"/>
    <n v="36854.089999999997"/>
    <n v="1215.9000000000001"/>
    <n v="7982.65"/>
    <n v="18534.979999999992"/>
    <n v="37.155432356593096"/>
    <x v="1911"/>
    <n v="1.5912274322169055"/>
  </r>
  <r>
    <n v="3960"/>
    <x v="3"/>
    <x v="1918"/>
    <s v="Talisker 18 Yr Old Scotch"/>
    <n v="74.62"/>
    <n v="99.99"/>
    <n v="750"/>
    <n v="420"/>
    <n v="31340.400000000001"/>
    <n v="439"/>
    <n v="50070.61"/>
    <n v="41521.409999999996"/>
    <n v="346.29"/>
    <n v="257032.07"/>
    <n v="18730.21"/>
    <n v="37.407592997169395"/>
    <x v="1912"/>
    <n v="1.5976378731605212"/>
  </r>
  <r>
    <n v="12546"/>
    <x v="5"/>
    <x v="1919"/>
    <s v="Cruzan Passion Fruit Rum"/>
    <n v="7.8"/>
    <n v="9.99"/>
    <n v="750"/>
    <n v="4018"/>
    <n v="31340.399999999998"/>
    <n v="4176"/>
    <n v="41904.239999999998"/>
    <n v="25016.11"/>
    <n v="3289.5"/>
    <n v="123880.97"/>
    <n v="10563.84"/>
    <n v="25.209477608948404"/>
    <x v="1913"/>
    <n v="1.337067810238542"/>
  </r>
  <r>
    <n v="10754"/>
    <x v="30"/>
    <x v="1920"/>
    <s v="Ranga Ranga Svgn Bl"/>
    <n v="7.18"/>
    <n v="11.99"/>
    <n v="750"/>
    <n v="4364"/>
    <n v="31333.52"/>
    <n v="4125"/>
    <n v="49774.75"/>
    <n v="22619.27"/>
    <n v="459.78000000000003"/>
    <n v="28720.52"/>
    <n v="18441.23"/>
    <n v="37.049367400137619"/>
    <x v="1914"/>
    <n v="1.5885463873832242"/>
  </r>
  <r>
    <n v="4425"/>
    <x v="1"/>
    <x v="1921"/>
    <s v="St Supery Svgn Bl Napa"/>
    <n v="11.56"/>
    <n v="17.989999999999998"/>
    <n v="750"/>
    <n v="2710"/>
    <n v="31327.599999999999"/>
    <n v="2650"/>
    <n v="48544.5"/>
    <n v="25998.839999999997"/>
    <n v="294.67"/>
    <n v="144929.24"/>
    <n v="17216.900000000001"/>
    <n v="35.466221714097379"/>
    <x v="1915"/>
    <n v="1.5495760926467397"/>
  </r>
  <r>
    <n v="2555"/>
    <x v="22"/>
    <x v="1922"/>
    <s v="DiSaronno Etro Icon VAP"/>
    <n v="14.92"/>
    <n v="19.989999999999998"/>
    <n v="750"/>
    <n v="2099"/>
    <n v="31317.079999999998"/>
    <n v="2084"/>
    <n v="41659.159999999996"/>
    <n v="20729.629999999997"/>
    <n v="1641.04"/>
    <n v="5861.03"/>
    <n v="10342.079999999998"/>
    <n v="24.825464555694353"/>
    <x v="1916"/>
    <n v="1.3302376849948974"/>
  </r>
  <r>
    <n v="1128"/>
    <x v="0"/>
    <x v="1923"/>
    <s v="Old Forester 100 Bourbon"/>
    <n v="17.05"/>
    <n v="21.99"/>
    <n v="750"/>
    <n v="1835"/>
    <n v="31286.75"/>
    <n v="1840"/>
    <n v="41568.6"/>
    <n v="31874.879999999997"/>
    <n v="1450.96"/>
    <n v="68601.679999999993"/>
    <n v="10281.849999999999"/>
    <n v="24.734655485149844"/>
    <x v="1917"/>
    <n v="1.3286327279119754"/>
  </r>
  <r>
    <n v="7153"/>
    <x v="35"/>
    <x v="1924"/>
    <s v="Villa Jolanda Peach Moscato"/>
    <n v="5.99"/>
    <n v="8.99"/>
    <n v="750"/>
    <n v="5222"/>
    <n v="31279.78"/>
    <n v="4792"/>
    <n v="48740.08"/>
    <n v="26489.02"/>
    <n v="532.9"/>
    <n v="15884.82"/>
    <n v="17460.300000000003"/>
    <n v="35.823289580156626"/>
    <x v="1918"/>
    <n v="1.5581976599579666"/>
  </r>
  <r>
    <n v="9815"/>
    <x v="29"/>
    <x v="1925"/>
    <s v="Tribuno Dry Vermouth"/>
    <n v="6.56"/>
    <n v="8.99"/>
    <n v="1500"/>
    <n v="4753"/>
    <n v="31179.68"/>
    <n v="4773"/>
    <n v="42909.270000000004"/>
    <n v="31348.13"/>
    <n v="7503.27"/>
    <n v="27100.41"/>
    <n v="11729.590000000004"/>
    <n v="27.33579480611067"/>
    <x v="1919"/>
    <n v="1.3761934054486769"/>
  </r>
  <r>
    <n v="4425"/>
    <x v="1"/>
    <x v="1926"/>
    <s v="Merryvale Cab Svgn"/>
    <n v="24.13"/>
    <n v="34.99"/>
    <n v="750"/>
    <n v="1290"/>
    <n v="31127.7"/>
    <n v="1219"/>
    <n v="42652.81"/>
    <n v="17739.93"/>
    <n v="136.12"/>
    <n v="144929.24"/>
    <n v="11525.109999999997"/>
    <n v="27.020751973902769"/>
    <x v="1920"/>
    <n v="1.3702525403418819"/>
  </r>
  <r>
    <n v="8004"/>
    <x v="12"/>
    <x v="1927"/>
    <s v="E.H. Taylor Jr Small Batch"/>
    <n v="31"/>
    <n v="39.99"/>
    <n v="750"/>
    <n v="1004"/>
    <n v="31124"/>
    <n v="1104"/>
    <n v="44148.959999999999"/>
    <n v="28752.81"/>
    <n v="869.96"/>
    <n v="50293.62"/>
    <n v="13024.96"/>
    <n v="29.502303112009887"/>
    <x v="1921"/>
    <n v="1.4184860557768924"/>
  </r>
  <r>
    <n v="3252"/>
    <x v="19"/>
    <x v="1928"/>
    <s v="Apothic Inferno"/>
    <n v="8.49"/>
    <n v="12.99"/>
    <n v="750"/>
    <n v="3665"/>
    <n v="31115.85"/>
    <n v="3663"/>
    <n v="47582.37"/>
    <n v="9586.6200000000008"/>
    <n v="410.94"/>
    <n v="61966.91"/>
    <n v="16466.520000000004"/>
    <n v="34.606346846531608"/>
    <x v="1922"/>
    <n v="1.5292003914403753"/>
  </r>
  <r>
    <n v="1392"/>
    <x v="13"/>
    <x v="1929"/>
    <s v="R Mondavi Pvt Slctn Cab Sv"/>
    <n v="10.88"/>
    <n v="17.989999999999998"/>
    <n v="1500"/>
    <n v="2858"/>
    <n v="31095.040000000001"/>
    <n v="2854"/>
    <n v="52482.46"/>
    <n v="35939.53"/>
    <n v="635.64"/>
    <n v="79528.990000000005"/>
    <n v="21387.42"/>
    <n v="40.751557758534943"/>
    <x v="1923"/>
    <n v="1.6878080877207424"/>
  </r>
  <r>
    <n v="3960"/>
    <x v="3"/>
    <x v="1930"/>
    <s v="Capt Morgan White"/>
    <n v="0.74"/>
    <n v="0.99"/>
    <n v="50"/>
    <n v="41998"/>
    <n v="31078.52"/>
    <n v="41287"/>
    <n v="40874.129999999997"/>
    <n v="9539.64"/>
    <n v="2156.7400000000002"/>
    <n v="257032.07"/>
    <n v="9795.6099999999969"/>
    <n v="23.965305194263458"/>
    <x v="1924"/>
    <n v="1.3151890759276825"/>
  </r>
  <r>
    <n v="6785"/>
    <x v="16"/>
    <x v="1931"/>
    <s v="Sella &amp; Mosca RSV Cannonau"/>
    <n v="7.74"/>
    <n v="11.99"/>
    <n v="750"/>
    <n v="4014"/>
    <n v="31068.36"/>
    <n v="3923"/>
    <n v="50443.77"/>
    <n v="22159.850000000002"/>
    <n v="437.69"/>
    <n v="13605.41"/>
    <n v="19375.409999999996"/>
    <n v="38.409916625977793"/>
    <x v="1925"/>
    <n v="1.6236380034221309"/>
  </r>
  <r>
    <n v="8352"/>
    <x v="31"/>
    <x v="1932"/>
    <s v="Yago Sant'Gria Red"/>
    <n v="4.63"/>
    <n v="8.99"/>
    <n v="1500"/>
    <n v="6697"/>
    <n v="31007.11"/>
    <n v="6787"/>
    <n v="56958.13"/>
    <n v="35796.480000000003"/>
    <n v="1514.19"/>
    <n v="10261.6"/>
    <n v="25951.019999999997"/>
    <n v="45.561573036193423"/>
    <x v="1926"/>
    <n v="1.8369377217031835"/>
  </r>
  <r>
    <n v="4425"/>
    <x v="1"/>
    <x v="1933"/>
    <s v="Roth Est Svgn Bl Alex Vly"/>
    <n v="5.47"/>
    <n v="7.99"/>
    <n v="750"/>
    <n v="5661"/>
    <n v="30965.67"/>
    <n v="5661"/>
    <n v="45355.39"/>
    <n v="13718.87"/>
    <n v="633.87"/>
    <n v="144929.24"/>
    <n v="14389.720000000001"/>
    <n v="31.726593024555626"/>
    <x v="161"/>
    <n v="1.4646991329430301"/>
  </r>
  <r>
    <n v="1590"/>
    <x v="33"/>
    <x v="1934"/>
    <s v="A by Acacia Pnt Nr Cal"/>
    <n v="9.4499999999999993"/>
    <n v="13.99"/>
    <n v="750"/>
    <n v="3276"/>
    <n v="30958.2"/>
    <n v="3150"/>
    <n v="47345.5"/>
    <n v="23047.57"/>
    <n v="350.56"/>
    <n v="7259.75"/>
    <n v="16387.3"/>
    <n v="34.61215955053806"/>
    <x v="1927"/>
    <n v="1.5293363309236325"/>
  </r>
  <r>
    <n v="8004"/>
    <x v="12"/>
    <x v="1551"/>
    <s v="Southern Comfort 100 Proof"/>
    <n v="12.77"/>
    <n v="16.989999999999998"/>
    <n v="750"/>
    <n v="2422"/>
    <n v="30928.940000000002"/>
    <n v="2976"/>
    <n v="52322.239999999998"/>
    <n v="42103.109999999993"/>
    <n v="2346.79"/>
    <n v="50293.62"/>
    <n v="21393.299999999996"/>
    <n v="40.887584323606937"/>
    <x v="1928"/>
    <n v="1.6916919881509032"/>
  </r>
  <r>
    <n v="1392"/>
    <x v="13"/>
    <x v="1935"/>
    <s v="Ruffino Chianti Superiore"/>
    <n v="6.7"/>
    <n v="9.99"/>
    <n v="750"/>
    <n v="4616"/>
    <n v="30927.200000000001"/>
    <n v="4664"/>
    <n v="47883.360000000001"/>
    <n v="26614.18"/>
    <n v="518.22"/>
    <n v="79528.990000000005"/>
    <n v="16956.16"/>
    <n v="35.411382994008775"/>
    <x v="1929"/>
    <n v="1.5482604309475154"/>
  </r>
  <r>
    <n v="9815"/>
    <x v="29"/>
    <x v="1936"/>
    <s v="Fish Eye Pnt Grigio"/>
    <n v="6.49"/>
    <n v="10.99"/>
    <n v="1500"/>
    <n v="4764"/>
    <n v="30918.36"/>
    <n v="4669"/>
    <n v="47981.31"/>
    <n v="26500.28"/>
    <n v="1044.3"/>
    <n v="27100.41"/>
    <n v="17062.949999999997"/>
    <n v="35.561659321098148"/>
    <x v="1930"/>
    <n v="1.551871121236702"/>
  </r>
  <r>
    <n v="3252"/>
    <x v="19"/>
    <x v="1937"/>
    <s v="Martin Codax Albarino"/>
    <n v="8.49"/>
    <n v="13.99"/>
    <n v="750"/>
    <n v="3640"/>
    <n v="30903.599999999999"/>
    <n v="3571"/>
    <n v="49554.29"/>
    <n v="27346.31"/>
    <n v="396.91"/>
    <n v="61966.91"/>
    <n v="18650.690000000002"/>
    <n v="37.636882699762225"/>
    <x v="1931"/>
    <n v="1.6035118885825601"/>
  </r>
  <r>
    <n v="8004"/>
    <x v="12"/>
    <x v="1938"/>
    <s v="E.H.Taylor Jr Single Barrel"/>
    <n v="43.79"/>
    <n v="59.99"/>
    <n v="750"/>
    <n v="704"/>
    <n v="30828.16"/>
    <n v="689"/>
    <n v="41333.11"/>
    <n v="27475.420000000002"/>
    <n v="542.91999999999996"/>
    <n v="50293.62"/>
    <n v="10504.95"/>
    <n v="25.415338937718456"/>
    <x v="1932"/>
    <n v="1.3407582547904253"/>
  </r>
  <r>
    <n v="3960"/>
    <x v="3"/>
    <x v="1939"/>
    <s v="Capt Morgan White Grapefruit"/>
    <n v="9.77"/>
    <n v="14.99"/>
    <n v="750"/>
    <n v="3151"/>
    <n v="30785.27"/>
    <n v="3154"/>
    <n v="41724.46"/>
    <n v="26572.95"/>
    <n v="2485.9900000000002"/>
    <n v="257032.07"/>
    <n v="10939.189999999999"/>
    <n v="26.217691013856136"/>
    <x v="1933"/>
    <n v="1.3553384459515865"/>
  </r>
  <r>
    <n v="11567"/>
    <x v="11"/>
    <x v="1940"/>
    <s v="Espolon Anejo Tequila"/>
    <n v="21.73"/>
    <n v="34.99"/>
    <n v="750"/>
    <n v="1416"/>
    <n v="30769.68"/>
    <n v="1343"/>
    <n v="45282.57"/>
    <n v="39398.32"/>
    <n v="1059.58"/>
    <n v="20964.810000000001"/>
    <n v="14512.89"/>
    <n v="32.049616441822984"/>
    <x v="1934"/>
    <n v="1.4716620387342345"/>
  </r>
  <r>
    <n v="3960"/>
    <x v="3"/>
    <x v="1941"/>
    <s v="Bailey's 50mL 4 Pack"/>
    <n v="4.28"/>
    <n v="5.99"/>
    <n v="50"/>
    <n v="7177"/>
    <n v="30717.56"/>
    <n v="7927"/>
    <n v="47482.73"/>
    <n v="19126.07"/>
    <n v="409.5"/>
    <n v="257032.07"/>
    <n v="16765.170000000002"/>
    <n v="35.307931957576997"/>
    <x v="1935"/>
    <n v="1.5457845610133096"/>
  </r>
  <r>
    <n v="12546"/>
    <x v="5"/>
    <x v="1942"/>
    <s v="Skinnygirl Spicy Lime RTD"/>
    <n v="7.4"/>
    <n v="9.99"/>
    <n v="750"/>
    <n v="4148"/>
    <n v="30695.200000000001"/>
    <n v="4190"/>
    <n v="44992.1"/>
    <n v="26648.350000000002"/>
    <n v="3300.81"/>
    <n v="123880.97"/>
    <n v="14296.899999999998"/>
    <n v="31.776467424281147"/>
    <x v="1936"/>
    <n v="1.4657698923610205"/>
  </r>
  <r>
    <n v="4425"/>
    <x v="1"/>
    <x v="1943"/>
    <s v="J Lohr Seven Oaks Cab Svgn"/>
    <n v="20.39"/>
    <n v="30.99"/>
    <n v="1500"/>
    <n v="1505"/>
    <n v="30686.95"/>
    <n v="1450"/>
    <n v="46275.5"/>
    <n v="28786.959999999999"/>
    <n v="323.43"/>
    <n v="144929.24"/>
    <n v="15588.55"/>
    <n v="33.686399930848935"/>
    <x v="1937"/>
    <n v="1.5079862938480364"/>
  </r>
  <r>
    <n v="1128"/>
    <x v="0"/>
    <x v="1944"/>
    <s v="Woodford Reserve Bourbon"/>
    <n v="2.5299999999999998"/>
    <n v="3.49"/>
    <n v="50"/>
    <n v="12112"/>
    <n v="30643.360000000001"/>
    <n v="10376"/>
    <n v="36212.240000000005"/>
    <n v="17034.690000000002"/>
    <n v="533.93000000000006"/>
    <n v="68601.679999999993"/>
    <n v="5568.8800000000047"/>
    <n v="15.378446624677192"/>
    <x v="1938"/>
    <n v="1.1817320293858116"/>
  </r>
  <r>
    <n v="8892"/>
    <x v="27"/>
    <x v="1945"/>
    <s v="Seaglass Pnt Nr"/>
    <n v="6.45"/>
    <n v="9.99"/>
    <n v="750"/>
    <n v="4745"/>
    <n v="30605.250000000004"/>
    <n v="4702"/>
    <n v="46972.98"/>
    <n v="23456.52"/>
    <n v="523.45000000000005"/>
    <n v="11595.97"/>
    <n v="16367.73"/>
    <n v="34.844989608919846"/>
    <x v="1939"/>
    <n v="1.5348013821158133"/>
  </r>
  <r>
    <n v="7245"/>
    <x v="9"/>
    <x v="1946"/>
    <s v="1800 Ultimate Peach Margrita"/>
    <n v="12.02"/>
    <n v="19.989999999999998"/>
    <n v="1750"/>
    <n v="2544"/>
    <n v="30578.880000000001"/>
    <n v="2428"/>
    <n v="46049.719999999994"/>
    <n v="38030.939999999995"/>
    <n v="4464.37"/>
    <n v="38994.78"/>
    <n v="15470.839999999993"/>
    <n v="33.595948031822985"/>
    <x v="1940"/>
    <n v="1.5059321989556187"/>
  </r>
  <r>
    <n v="3960"/>
    <x v="3"/>
    <x v="1947"/>
    <s v="George Dickel No 8 Bourbon"/>
    <n v="14.59"/>
    <n v="21.99"/>
    <n v="750"/>
    <n v="2095"/>
    <n v="30566.050000000003"/>
    <n v="1910"/>
    <n v="41049.899999999994"/>
    <n v="32067.089999999997"/>
    <n v="1506.06"/>
    <n v="257032.07"/>
    <n v="10483.849999999991"/>
    <n v="25.539282677911501"/>
    <x v="1941"/>
    <n v="1.3429900167015363"/>
  </r>
  <r>
    <n v="4425"/>
    <x v="1"/>
    <x v="1948"/>
    <s v="Predator Old Vine Znfdl Lodi"/>
    <n v="10.34"/>
    <n v="15.99"/>
    <n v="750"/>
    <n v="2948"/>
    <n v="30482.32"/>
    <n v="2875"/>
    <n v="44781.25"/>
    <n v="24677.170000000002"/>
    <n v="319.62"/>
    <n v="144929.24"/>
    <n v="14298.93"/>
    <n v="31.930618283321703"/>
    <x v="1942"/>
    <n v="1.469089295040535"/>
  </r>
  <r>
    <n v="480"/>
    <x v="4"/>
    <x v="1949"/>
    <s v="Dewars Scratch Cask Scotch"/>
    <n v="18.649999999999999"/>
    <n v="26.99"/>
    <n v="750"/>
    <n v="1633"/>
    <n v="30455.45"/>
    <n v="1479"/>
    <n v="38435.21"/>
    <n v="30268.39"/>
    <n v="1166.47"/>
    <n v="89286.27"/>
    <n v="7979.7599999999984"/>
    <n v="20.761588137543672"/>
    <x v="1943"/>
    <n v="1.2620141879368061"/>
  </r>
  <r>
    <n v="7153"/>
    <x v="35"/>
    <x v="1950"/>
    <s v="Villa Jolanda Strwby Moscato"/>
    <n v="5.95"/>
    <n v="8.99"/>
    <n v="750"/>
    <n v="5117"/>
    <n v="30446.15"/>
    <n v="4772"/>
    <n v="48895.28"/>
    <n v="28669.06"/>
    <n v="529.94000000000005"/>
    <n v="15884.82"/>
    <n v="18449.129999999997"/>
    <n v="37.731924226632913"/>
    <x v="1944"/>
    <n v="1.6059593741737459"/>
  </r>
  <r>
    <n v="9552"/>
    <x v="14"/>
    <x v="1951"/>
    <s v="Muga Rioja RSV"/>
    <n v="14.38"/>
    <n v="20.99"/>
    <n v="750"/>
    <n v="2117"/>
    <n v="30442.46"/>
    <n v="2089"/>
    <n v="45144.11"/>
    <n v="23602.089999999997"/>
    <n v="232.41"/>
    <n v="55551.82"/>
    <n v="14701.650000000001"/>
    <n v="32.566042391798177"/>
    <x v="1945"/>
    <n v="1.4829323911405321"/>
  </r>
  <r>
    <n v="10000"/>
    <x v="6"/>
    <x v="1952"/>
    <s v="Kendall Jackson Pnt Gris VR"/>
    <n v="7.23"/>
    <n v="10.99"/>
    <n v="750"/>
    <n v="4204"/>
    <n v="30394.920000000002"/>
    <n v="4026"/>
    <n v="45805.74"/>
    <n v="22005.82"/>
    <n v="448.65000000000003"/>
    <n v="17587.59"/>
    <n v="15410.819999999996"/>
    <n v="33.643862101125308"/>
    <x v="1946"/>
    <n v="1.5070195940637447"/>
  </r>
  <r>
    <n v="11567"/>
    <x v="11"/>
    <x v="1953"/>
    <s v="Averna Amaro"/>
    <n v="21.42"/>
    <n v="29.99"/>
    <n v="750"/>
    <n v="1418"/>
    <n v="30373.56"/>
    <n v="1208"/>
    <n v="34815.919999999998"/>
    <n v="28194.219999999998"/>
    <n v="952.59"/>
    <n v="20964.810000000001"/>
    <n v="4442.3599999999969"/>
    <n v="12.759565164442005"/>
    <x v="1947"/>
    <n v="1.1462574686668272"/>
  </r>
  <r>
    <n v="9552"/>
    <x v="14"/>
    <x v="1954"/>
    <s v="Bacio Divino 12 Pazzo"/>
    <n v="14.47"/>
    <n v="21.99"/>
    <n v="750"/>
    <n v="2097"/>
    <n v="30343.589999999997"/>
    <n v="2073"/>
    <n v="45585.27"/>
    <n v="24826.71"/>
    <n v="230.38"/>
    <n v="55551.82"/>
    <n v="15241.68"/>
    <n v="33.435537400568208"/>
    <x v="1948"/>
    <n v="1.5023031223398418"/>
  </r>
  <r>
    <n v="1392"/>
    <x v="13"/>
    <x v="1955"/>
    <s v="Black Box Pnt Grigio"/>
    <n v="2.75"/>
    <n v="3.99"/>
    <n v="500"/>
    <n v="11011"/>
    <n v="30280.25"/>
    <n v="11017"/>
    <n v="46718.83"/>
    <n v="23606.639999999999"/>
    <n v="835.97"/>
    <n v="79528.990000000005"/>
    <n v="16438.580000000002"/>
    <n v="35.186197942028947"/>
    <x v="1949"/>
    <n v="1.5428812509804246"/>
  </r>
  <r>
    <n v="8112"/>
    <x v="10"/>
    <x v="1956"/>
    <s v="Moet Nectar Imperial Rose"/>
    <n v="17.22"/>
    <n v="26.49"/>
    <n v="375"/>
    <n v="1757"/>
    <n v="30255.539999999997"/>
    <n v="1643"/>
    <n v="43015.07"/>
    <n v="12935.06"/>
    <n v="93.42"/>
    <n v="48347.26"/>
    <n v="12759.530000000002"/>
    <n v="29.662929759268096"/>
    <x v="1950"/>
    <n v="1.4217254096274601"/>
  </r>
  <r>
    <n v="4425"/>
    <x v="1"/>
    <x v="1957"/>
    <s v="Silverado Svgn Bl Napa"/>
    <n v="10.95"/>
    <n v="17.989999999999998"/>
    <n v="750"/>
    <n v="2762"/>
    <n v="30243.9"/>
    <n v="2502"/>
    <n v="47609.979999999996"/>
    <n v="27654.519999999997"/>
    <n v="277.84000000000003"/>
    <n v="144929.24"/>
    <n v="17366.079999999994"/>
    <n v="36.47571370540377"/>
    <x v="1951"/>
    <n v="1.574201078564603"/>
  </r>
  <r>
    <n v="11567"/>
    <x v="11"/>
    <x v="1958"/>
    <s v="Skyy Infusions TX Grapefruit"/>
    <n v="7.8"/>
    <n v="9.99"/>
    <n v="750"/>
    <n v="3877"/>
    <n v="30240.6"/>
    <n v="3523"/>
    <n v="46642.770000000004"/>
    <n v="36082.800000000003"/>
    <n v="2777.71"/>
    <n v="20964.810000000001"/>
    <n v="16402.170000000006"/>
    <n v="35.165514398051414"/>
    <x v="1952"/>
    <n v="1.5423890399000022"/>
  </r>
  <r>
    <n v="4848"/>
    <x v="67"/>
    <x v="1959"/>
    <s v="Molletto Grappa di Barbera"/>
    <n v="21.59"/>
    <n v="26.99"/>
    <n v="750"/>
    <n v="1399"/>
    <n v="30204.41"/>
    <n v="1350"/>
    <n v="38860.5"/>
    <n v="28801.98"/>
    <n v="1064.29"/>
    <n v="1043.69"/>
    <n v="8656.09"/>
    <n v="22.27477773060048"/>
    <x v="1953"/>
    <n v="1.2865836478845307"/>
  </r>
  <r>
    <n v="516"/>
    <x v="40"/>
    <x v="1960"/>
    <s v="Banfi Rosso di Montalcino"/>
    <n v="11.99"/>
    <n v="18.989999999999998"/>
    <n v="750"/>
    <n v="2519"/>
    <n v="30202.809999999998"/>
    <n v="2438"/>
    <n v="47286.619999999995"/>
    <n v="27776.739999999998"/>
    <n v="270.79000000000002"/>
    <n v="8510.41"/>
    <n v="17083.809999999998"/>
    <n v="36.128211320665336"/>
    <x v="1954"/>
    <n v="1.5656364424369784"/>
  </r>
  <r>
    <n v="9552"/>
    <x v="14"/>
    <x v="1961"/>
    <s v="Antigal Uno Malbec Mendoza"/>
    <n v="10.199999999999999"/>
    <n v="14.99"/>
    <n v="750"/>
    <n v="2959"/>
    <n v="30181.800000000003"/>
    <n v="2688"/>
    <n v="41807.120000000003"/>
    <n v="25038"/>
    <n v="298.45999999999998"/>
    <n v="55551.82"/>
    <n v="11625.32"/>
    <n v="27.807033825817228"/>
    <x v="1955"/>
    <n v="1.3851764970942753"/>
  </r>
  <r>
    <n v="8673"/>
    <x v="26"/>
    <x v="1962"/>
    <s v="Ch Ste Michelle Gewurz Colum"/>
    <n v="5.47"/>
    <n v="8.49"/>
    <n v="750"/>
    <n v="5517"/>
    <n v="30177.99"/>
    <n v="5549"/>
    <n v="46415.01"/>
    <n v="23986.09"/>
    <n v="617.48"/>
    <n v="15919.7"/>
    <n v="16237.02"/>
    <n v="34.982261126303754"/>
    <x v="1956"/>
    <n v="1.5380417980123924"/>
  </r>
  <r>
    <n v="3960"/>
    <x v="3"/>
    <x v="1963"/>
    <s v="Capt Morgan Black Spiced Rum"/>
    <n v="15.5"/>
    <n v="22.99"/>
    <n v="750"/>
    <n v="1944"/>
    <n v="30132"/>
    <n v="2393"/>
    <n v="52810.07"/>
    <n v="43937.18"/>
    <n v="1887.89"/>
    <n v="257032.07"/>
    <n v="22678.07"/>
    <n v="42.942700132758773"/>
    <x v="1957"/>
    <n v="1.7526241205363069"/>
  </r>
  <r>
    <n v="17035"/>
    <x v="2"/>
    <x v="1964"/>
    <s v="The Glenlivet 12 Yr Gift Pk"/>
    <n v="32.799999999999997"/>
    <n v="46.99"/>
    <n v="750"/>
    <n v="918"/>
    <n v="30110.400000000001"/>
    <n v="1022"/>
    <n v="44374.78"/>
    <n v="31938.65"/>
    <n v="805.6"/>
    <n v="123780.22"/>
    <n v="14264.379999999997"/>
    <n v="32.145241058096509"/>
    <x v="1958"/>
    <n v="1.4737359849088685"/>
  </r>
  <r>
    <n v="17035"/>
    <x v="2"/>
    <x v="1965"/>
    <s v="Kahlua French Vanilla"/>
    <n v="13.66"/>
    <n v="18.989999999999998"/>
    <n v="750"/>
    <n v="2199"/>
    <n v="30038.339999999997"/>
    <n v="2874"/>
    <n v="54821.259999999995"/>
    <n v="44901.469999999994"/>
    <n v="2266.7400000000002"/>
    <n v="123780.22"/>
    <n v="24782.92"/>
    <n v="45.20676832309217"/>
    <x v="1959"/>
    <n v="1.8250429284707477"/>
  </r>
  <r>
    <n v="1392"/>
    <x v="13"/>
    <x v="1966"/>
    <s v="Mount Veeder Cab Svgn"/>
    <n v="19.86"/>
    <n v="29.99"/>
    <n v="750"/>
    <n v="1511"/>
    <n v="30008.46"/>
    <n v="1980"/>
    <n v="60749.2"/>
    <n v="30659.989999999998"/>
    <n v="220.31"/>
    <n v="79528.990000000005"/>
    <n v="30740.739999999998"/>
    <n v="50.602707525366583"/>
    <x v="1960"/>
    <n v="2.0244024518419139"/>
  </r>
  <r>
    <n v="10754"/>
    <x v="30"/>
    <x v="1967"/>
    <s v="Peter Paul Live Free or Die"/>
    <n v="15.64"/>
    <n v="22.99"/>
    <n v="750"/>
    <n v="1918"/>
    <n v="29997.52"/>
    <n v="1619"/>
    <n v="37666.81"/>
    <n v="20443.199999999997"/>
    <n v="179.92000000000002"/>
    <n v="28720.52"/>
    <n v="7669.2899999999972"/>
    <n v="20.360869423240242"/>
    <x v="1961"/>
    <n v="1.2556641349018185"/>
  </r>
  <r>
    <n v="660"/>
    <x v="15"/>
    <x v="1968"/>
    <s v="Meukow 90"/>
    <n v="15.14"/>
    <n v="28.99"/>
    <n v="750"/>
    <n v="1980"/>
    <n v="29977.200000000001"/>
    <n v="1956"/>
    <n v="45522.439999999995"/>
    <n v="30583.089999999997"/>
    <n v="1541.7"/>
    <n v="17932.330000000002"/>
    <n v="15545.239999999994"/>
    <n v="34.148521037097304"/>
    <x v="1962"/>
    <n v="1.5185687789386599"/>
  </r>
  <r>
    <n v="8892"/>
    <x v="27"/>
    <x v="1969"/>
    <s v="Sutter Home Cab Svgn"/>
    <n v="5.37"/>
    <n v="9.99"/>
    <n v="1500"/>
    <n v="5581"/>
    <n v="29969.97"/>
    <n v="5540"/>
    <n v="51911.28"/>
    <n v="24776.760000000002"/>
    <n v="1240.22"/>
    <n v="11595.97"/>
    <n v="21941.309999999998"/>
    <n v="42.26694082673361"/>
    <x v="1963"/>
    <n v="1.7321098419517937"/>
  </r>
  <r>
    <n v="7153"/>
    <x v="35"/>
    <x v="1970"/>
    <s v="Line 39 Svgn Bl Lake County"/>
    <n v="5.29"/>
    <n v="9.99"/>
    <n v="750"/>
    <n v="5661"/>
    <n v="29946.69"/>
    <n v="5391"/>
    <n v="52274.45"/>
    <n v="28218.37"/>
    <n v="599.34"/>
    <n v="15884.82"/>
    <n v="22327.759999999998"/>
    <n v="42.712567994498265"/>
    <x v="1964"/>
    <n v="1.74558356866819"/>
  </r>
  <r>
    <n v="6785"/>
    <x v="16"/>
    <x v="1971"/>
    <s v="The Irishman Single Malt"/>
    <n v="24.44"/>
    <n v="39.49"/>
    <n v="750"/>
    <n v="1224"/>
    <n v="29914.559999999998"/>
    <n v="926"/>
    <n v="30877.74"/>
    <n v="25854.25"/>
    <n v="730.41000000000008"/>
    <n v="13605.41"/>
    <n v="963.18000000000393"/>
    <n v="3.119334510880666"/>
    <x v="1965"/>
    <n v="1.0321976990468857"/>
  </r>
  <r>
    <n v="8673"/>
    <x v="26"/>
    <x v="1972"/>
    <s v="Erath Pnt Nr Estate OR"/>
    <n v="15.48"/>
    <n v="23.99"/>
    <n v="750"/>
    <n v="1927"/>
    <n v="29829.96"/>
    <n v="1820"/>
    <n v="44983.799999999996"/>
    <n v="29582.05"/>
    <n v="201.67000000000002"/>
    <n v="15919.7"/>
    <n v="15153.839999999997"/>
    <n v="33.687327437877627"/>
    <x v="1966"/>
    <n v="1.5080073858630718"/>
  </r>
  <r>
    <n v="3252"/>
    <x v="19"/>
    <x v="1973"/>
    <s v="Carlo Rossi Spanada Sangria"/>
    <n v="4.79"/>
    <n v="6.99"/>
    <n v="1500"/>
    <n v="6224"/>
    <n v="29812.959999999999"/>
    <n v="6270"/>
    <n v="43827.3"/>
    <n v="23835.9"/>
    <n v="1401"/>
    <n v="61966.91"/>
    <n v="14014.340000000004"/>
    <n v="31.976279624800075"/>
    <x v="1967"/>
    <n v="1.4700754302826691"/>
  </r>
  <r>
    <n v="3252"/>
    <x v="19"/>
    <x v="1974"/>
    <s v="Barefoot Svgn Bl Cal"/>
    <n v="7.28"/>
    <n v="10.99"/>
    <n v="1500"/>
    <n v="4086"/>
    <n v="29746.079999999998"/>
    <n v="3986"/>
    <n v="42080.94"/>
    <n v="24418.32"/>
    <n v="890.34"/>
    <n v="61966.91"/>
    <n v="12334.860000000004"/>
    <n v="29.312225439830964"/>
    <x v="1968"/>
    <n v="1.414671781962531"/>
  </r>
  <r>
    <n v="17035"/>
    <x v="2"/>
    <x v="1975"/>
    <s v="Mumm Napa Cuvee M Sparkling"/>
    <n v="12.98"/>
    <n v="19.989999999999998"/>
    <n v="750"/>
    <n v="2291"/>
    <n v="29737.18"/>
    <n v="1820"/>
    <n v="30731.8"/>
    <n v="13010.43"/>
    <n v="202.97"/>
    <n v="123780.22"/>
    <n v="994.61999999999898"/>
    <n v="3.2364521440332132"/>
    <x v="1969"/>
    <n v="1.0334470181772448"/>
  </r>
  <r>
    <n v="3252"/>
    <x v="19"/>
    <x v="1976"/>
    <s v="Frei Bros RSV Pnt Nr RRV"/>
    <n v="15.06"/>
    <n v="21.99"/>
    <n v="750"/>
    <n v="1974"/>
    <n v="29728.44"/>
    <n v="1997"/>
    <n v="41869.03"/>
    <n v="25446.859999999997"/>
    <n v="221.48000000000002"/>
    <n v="61966.91"/>
    <n v="12140.59"/>
    <n v="28.996587692621496"/>
    <x v="1970"/>
    <n v="1.408383016397766"/>
  </r>
  <r>
    <n v="17035"/>
    <x v="2"/>
    <x v="1977"/>
    <s v="Pernod Anise Liqueur"/>
    <n v="24.26"/>
    <n v="32.99"/>
    <n v="750"/>
    <n v="1225"/>
    <n v="29718.5"/>
    <n v="1153"/>
    <n v="40090.47"/>
    <n v="33704.310000000005"/>
    <n v="909.55000000000007"/>
    <n v="123780.22"/>
    <n v="10371.970000000001"/>
    <n v="25.871410337668781"/>
    <x v="1971"/>
    <n v="1.3490071840772584"/>
  </r>
  <r>
    <n v="9165"/>
    <x v="7"/>
    <x v="1978"/>
    <s v="Sweet Revenge"/>
    <n v="14.05"/>
    <n v="19.989999999999998"/>
    <n v="750"/>
    <n v="2114"/>
    <n v="29701.7"/>
    <n v="2297"/>
    <n v="44075.03"/>
    <n v="37064.729999999996"/>
    <n v="1811.78"/>
    <n v="68054.7"/>
    <n v="14373.329999999998"/>
    <n v="32.611049839330789"/>
    <x v="1972"/>
    <n v="1.4839228057653264"/>
  </r>
  <r>
    <n v="17035"/>
    <x v="2"/>
    <x v="1979"/>
    <s v="Absolut Berri Acai"/>
    <n v="12.4"/>
    <n v="16.989999999999998"/>
    <n v="750"/>
    <n v="2395"/>
    <n v="29698.000000000004"/>
    <n v="2600"/>
    <n v="45821"/>
    <n v="34338.549999999996"/>
    <n v="2049.5"/>
    <n v="123780.22"/>
    <n v="16122.999999999996"/>
    <n v="35.186923026559867"/>
    <x v="1973"/>
    <n v="1.5428985116842884"/>
  </r>
  <r>
    <n v="9819"/>
    <x v="32"/>
    <x v="1980"/>
    <s v="Ch St Jean Belle Terre Chard"/>
    <n v="10.34"/>
    <n v="14.99"/>
    <n v="750"/>
    <n v="2872"/>
    <n v="29696.48"/>
    <n v="4346"/>
    <n v="65146.54"/>
    <n v="33562.61"/>
    <n v="483.6"/>
    <n v="14836.57"/>
    <n v="35450.06"/>
    <n v="54.415875348099831"/>
    <x v="1974"/>
    <n v="2.1937461948352128"/>
  </r>
  <r>
    <n v="12546"/>
    <x v="5"/>
    <x v="1981"/>
    <s v="Pinnacle Raspberry Vodka"/>
    <n v="11.93"/>
    <n v="15.99"/>
    <n v="1750"/>
    <n v="2486"/>
    <n v="29657.98"/>
    <n v="2480"/>
    <n v="39655.199999999997"/>
    <n v="25120.29"/>
    <n v="4557.91"/>
    <n v="123880.97"/>
    <n v="9997.2199999999975"/>
    <n v="25.210363331921155"/>
    <x v="1975"/>
    <n v="1.3370836449414287"/>
  </r>
  <r>
    <n v="4425"/>
    <x v="1"/>
    <x v="1982"/>
    <s v="DUKE Kentucky Bourbon"/>
    <n v="26.66"/>
    <n v="36.99"/>
    <n v="750"/>
    <n v="1112"/>
    <n v="29645.920000000002"/>
    <n v="1064"/>
    <n v="41938.36"/>
    <n v="34356.25"/>
    <n v="839.43000000000006"/>
    <n v="144929.24"/>
    <n v="12292.439999999999"/>
    <n v="29.310731273230516"/>
    <x v="1976"/>
    <n v="1.414641879894434"/>
  </r>
  <r>
    <n v="6213"/>
    <x v="28"/>
    <x v="1983"/>
    <s v="Casamigos Blanco"/>
    <n v="1.44"/>
    <n v="1.99"/>
    <n v="50"/>
    <n v="20584"/>
    <n v="29640.959999999999"/>
    <n v="20486"/>
    <n v="40767.14"/>
    <n v="12264.37"/>
    <n v="1065.55"/>
    <n v="9621.58"/>
    <n v="11126.18"/>
    <n v="27.292029806358748"/>
    <x v="1977"/>
    <n v="1.375365035410459"/>
  </r>
  <r>
    <n v="6359"/>
    <x v="46"/>
    <x v="1984"/>
    <s v="Ole Smoky Wh Lightin'Moonshn"/>
    <n v="1.53"/>
    <n v="1.99"/>
    <n v="50"/>
    <n v="19363"/>
    <n v="29625.39"/>
    <n v="18948"/>
    <n v="37706.519999999997"/>
    <n v="6718.24"/>
    <n v="991.18"/>
    <n v="1922"/>
    <n v="8081.1299999999974"/>
    <n v="21.431651608262968"/>
    <x v="1978"/>
    <n v="1.2727771685030982"/>
  </r>
  <r>
    <n v="1590"/>
    <x v="33"/>
    <x v="1985"/>
    <s v="Sterling Vntrs Pnt Grigio"/>
    <n v="6.59"/>
    <n v="9.9499999999999993"/>
    <n v="750"/>
    <n v="4488"/>
    <n v="29575.919999999998"/>
    <n v="4460"/>
    <n v="45914.400000000001"/>
    <n v="26944.95"/>
    <n v="495.07"/>
    <n v="7259.75"/>
    <n v="16338.480000000003"/>
    <n v="35.584653180701487"/>
    <x v="1979"/>
    <n v="1.5524250809442277"/>
  </r>
  <r>
    <n v="8112"/>
    <x v="10"/>
    <x v="1986"/>
    <s v="Newton Chard Napa/Sonoma"/>
    <n v="11.18"/>
    <n v="19.989999999999998"/>
    <n v="750"/>
    <n v="2644"/>
    <n v="29559.919999999998"/>
    <n v="2454"/>
    <n v="43223.46"/>
    <n v="17732.96"/>
    <n v="273.85000000000002"/>
    <n v="48347.26"/>
    <n v="13663.54"/>
    <n v="31.611398069474312"/>
    <x v="1980"/>
    <n v="1.4622319681514699"/>
  </r>
  <r>
    <n v="6785"/>
    <x v="16"/>
    <x v="1987"/>
    <s v="Colombo Cape Bleue Rose VdP"/>
    <n v="6.57"/>
    <n v="9.99"/>
    <n v="750"/>
    <n v="4499"/>
    <n v="29558.43"/>
    <n v="4487"/>
    <n v="44825.13"/>
    <n v="20949.03"/>
    <n v="499.82"/>
    <n v="13605.41"/>
    <n v="15266.699999999997"/>
    <n v="34.058350751018452"/>
    <x v="1981"/>
    <n v="1.516492249419201"/>
  </r>
  <r>
    <n v="7153"/>
    <x v="35"/>
    <x v="1988"/>
    <s v="WolfHound Irish Whiskey"/>
    <n v="12.68"/>
    <n v="16.989999999999998"/>
    <n v="750"/>
    <n v="2331"/>
    <n v="29557.079999999998"/>
    <n v="2451"/>
    <n v="43103.49"/>
    <n v="35148.039999999994"/>
    <n v="1932.9"/>
    <n v="15884.82"/>
    <n v="13546.41"/>
    <n v="31.427640778043731"/>
    <x v="1982"/>
    <n v="1.4583135411211121"/>
  </r>
  <r>
    <n v="1392"/>
    <x v="13"/>
    <x v="1989"/>
    <s v="J Roget Extra Dry"/>
    <n v="1.23"/>
    <n v="1.79"/>
    <n v="187"/>
    <n v="23992"/>
    <n v="29510.16"/>
    <n v="24298"/>
    <n v="43493.42"/>
    <n v="5448.76"/>
    <n v="682.88"/>
    <n v="79528.990000000005"/>
    <n v="13983.259999999998"/>
    <n v="32.150288480418418"/>
    <x v="1983"/>
    <n v="1.4738456179159991"/>
  </r>
  <r>
    <n v="9165"/>
    <x v="7"/>
    <x v="1990"/>
    <s v="Patron XO Cafe Liqueur"/>
    <n v="9.41"/>
    <n v="14.99"/>
    <n v="375"/>
    <n v="3136"/>
    <n v="29509.760000000002"/>
    <n v="3088"/>
    <n v="40611.120000000003"/>
    <n v="29199.86"/>
    <n v="1210.18"/>
    <n v="68054.7"/>
    <n v="11101.36"/>
    <n v="27.335764194634375"/>
    <x v="1984"/>
    <n v="1.3761928256956342"/>
  </r>
  <r>
    <n v="516"/>
    <x v="40"/>
    <x v="1991"/>
    <s v="Placido Pinot Grigio Venezi"/>
    <n v="7.48"/>
    <n v="12.99"/>
    <n v="1500"/>
    <n v="3943"/>
    <n v="29493.640000000003"/>
    <n v="3930"/>
    <n v="45344.7"/>
    <n v="19764.760000000002"/>
    <n v="879.77"/>
    <n v="8510.41"/>
    <n v="15851.059999999994"/>
    <n v="34.956808623720072"/>
    <x v="1985"/>
    <n v="1.5374399362031947"/>
  </r>
  <r>
    <n v="7239"/>
    <x v="17"/>
    <x v="1992"/>
    <s v="Bruichladdich Scotish Barley"/>
    <n v="39.049999999999997"/>
    <n v="54.99"/>
    <n v="750"/>
    <n v="755"/>
    <n v="29482.75"/>
    <n v="727"/>
    <n v="36532.730000000003"/>
    <n v="30448.940000000002"/>
    <n v="573.6"/>
    <n v="16978.669999999998"/>
    <n v="7049.9800000000032"/>
    <n v="19.297709204869175"/>
    <x v="1986"/>
    <n v="1.2391221985737424"/>
  </r>
  <r>
    <n v="9552"/>
    <x v="14"/>
    <x v="1993"/>
    <s v="Smoking Loon Svgn Bl Cal"/>
    <n v="4.53"/>
    <n v="6.79"/>
    <n v="750"/>
    <n v="6507"/>
    <n v="29476.71"/>
    <n v="6672"/>
    <n v="54758.68"/>
    <n v="26364.19"/>
    <n v="743.84"/>
    <n v="55551.82"/>
    <n v="25281.97"/>
    <n v="46.169794450852358"/>
    <x v="1987"/>
    <n v="1.8576930736164248"/>
  </r>
  <r>
    <n v="4425"/>
    <x v="1"/>
    <x v="1994"/>
    <s v="Pine Ridge Chn Bl/Viognier"/>
    <n v="9.65"/>
    <n v="13.99"/>
    <n v="750"/>
    <n v="3052"/>
    <n v="29451.8"/>
    <n v="2966"/>
    <n v="42931.34"/>
    <n v="20108.22"/>
    <n v="330.42"/>
    <n v="144929.24"/>
    <n v="13479.539999999997"/>
    <n v="31.397901859108053"/>
    <x v="1988"/>
    <n v="1.45768136412715"/>
  </r>
  <r>
    <n v="9165"/>
    <x v="7"/>
    <x v="1995"/>
    <s v="Crystal Head Aurora Vodka"/>
    <n v="46.5"/>
    <n v="59.99"/>
    <n v="750"/>
    <n v="633"/>
    <n v="29434.5"/>
    <n v="554"/>
    <n v="33234.46"/>
    <n v="23636.06"/>
    <n v="436.64"/>
    <n v="68054.7"/>
    <n v="3799.9599999999991"/>
    <n v="11.433794922499114"/>
    <x v="1989"/>
    <n v="1.1290988465915848"/>
  </r>
  <r>
    <n v="17035"/>
    <x v="2"/>
    <x v="1996"/>
    <s v="Campo Viejo Tempranillo"/>
    <n v="5.99"/>
    <n v="9.99"/>
    <n v="750"/>
    <n v="4913"/>
    <n v="29428.87"/>
    <n v="4867"/>
    <n v="45968.33"/>
    <n v="23734.05"/>
    <n v="541.69000000000005"/>
    <n v="123780.22"/>
    <n v="16539.460000000003"/>
    <n v="35.980119356087123"/>
    <x v="1990"/>
    <n v="1.5620147834422458"/>
  </r>
  <r>
    <n v="3960"/>
    <x v="3"/>
    <x v="1997"/>
    <s v="Johnnie Walker Select Casks"/>
    <n v="34.64"/>
    <n v="43.99"/>
    <n v="750"/>
    <n v="848"/>
    <n v="29374.720000000001"/>
    <n v="1153"/>
    <n v="50720.47"/>
    <n v="38447.26"/>
    <n v="909.23"/>
    <n v="257032.07"/>
    <n v="21345.75"/>
    <n v="42.08507925892642"/>
    <x v="1991"/>
    <n v="1.7266707563510393"/>
  </r>
  <r>
    <n v="3960"/>
    <x v="3"/>
    <x v="1998"/>
    <s v="Crown Royal Honey Limited"/>
    <n v="17.03"/>
    <n v="22.99"/>
    <n v="750"/>
    <n v="1724"/>
    <n v="29359.719999999998"/>
    <n v="1724"/>
    <n v="39950.76"/>
    <n v="14719.669999999998"/>
    <n v="1357.51"/>
    <n v="257032.07"/>
    <n v="10591.040000000005"/>
    <n v="26.510234098174863"/>
    <x v="161"/>
    <n v="1.360733685471115"/>
  </r>
  <r>
    <n v="9815"/>
    <x v="29"/>
    <x v="1999"/>
    <s v="Big House Red Cal"/>
    <n v="4.72"/>
    <n v="7.99"/>
    <n v="750"/>
    <n v="6216"/>
    <n v="29339.52"/>
    <n v="6205"/>
    <n v="45799.95"/>
    <n v="26220.560000000001"/>
    <n v="689.14"/>
    <n v="27100.41"/>
    <n v="16460.429999999997"/>
    <n v="35.939842729085939"/>
    <x v="1992"/>
    <n v="1.5610326958314245"/>
  </r>
  <r>
    <n v="8892"/>
    <x v="27"/>
    <x v="2000"/>
    <s v="Sutter Home Merlot Cal"/>
    <n v="3.97"/>
    <n v="5.99"/>
    <n v="187"/>
    <n v="7387"/>
    <n v="29326.39"/>
    <n v="7312"/>
    <n v="43798.879999999997"/>
    <n v="21971.32"/>
    <n v="211.18"/>
    <n v="11595.97"/>
    <n v="14472.489999999998"/>
    <n v="33.043059548554666"/>
    <x v="1993"/>
    <n v="1.4934971539285946"/>
  </r>
  <r>
    <n v="3089"/>
    <x v="18"/>
    <x v="2001"/>
    <s v="Jagermeister Spice"/>
    <n v="11.59"/>
    <n v="15.99"/>
    <n v="750"/>
    <n v="2530"/>
    <n v="29322.7"/>
    <n v="4733"/>
    <n v="59537.67"/>
    <n v="33045.120000000003"/>
    <n v="3729.54"/>
    <n v="8549.5499999999993"/>
    <n v="30214.969999999998"/>
    <n v="50.749332313474817"/>
    <x v="1994"/>
    <n v="2.0304293260852511"/>
  </r>
  <r>
    <n v="6785"/>
    <x v="16"/>
    <x v="2002"/>
    <s v="Los Amantes Reposado Mezcal"/>
    <n v="38.119999999999997"/>
    <n v="52.99"/>
    <n v="750"/>
    <n v="769"/>
    <n v="29314.28"/>
    <n v="752"/>
    <n v="39155.480000000003"/>
    <n v="34856.310000000005"/>
    <n v="593.47"/>
    <n v="13605.41"/>
    <n v="9841.2000000000044"/>
    <n v="25.13364668240564"/>
    <x v="1995"/>
    <n v="1.3357135157336291"/>
  </r>
  <r>
    <n v="3252"/>
    <x v="19"/>
    <x v="2003"/>
    <s v="Peter Vella Merlot Calif B/B"/>
    <n v="10.8"/>
    <n v="15.99"/>
    <n v="5000"/>
    <n v="2713"/>
    <n v="29300.400000000001"/>
    <n v="2813"/>
    <n v="47792.869999999995"/>
    <n v="33045.549999999996"/>
    <n v="2109.75"/>
    <n v="61966.91"/>
    <n v="18492.469999999994"/>
    <n v="38.692947295276461"/>
    <x v="1996"/>
    <n v="1.6311337046593217"/>
  </r>
  <r>
    <n v="3252"/>
    <x v="19"/>
    <x v="2004"/>
    <s v="Barefoot Merlot Cal"/>
    <n v="3.33"/>
    <n v="6.29"/>
    <n v="750"/>
    <n v="8798"/>
    <n v="29297.34"/>
    <n v="8565"/>
    <n v="50060.950000000004"/>
    <n v="20895.68"/>
    <n v="955.92000000000007"/>
    <n v="61966.91"/>
    <n v="20763.610000000004"/>
    <n v="41.476659951519103"/>
    <x v="1997"/>
    <n v="1.7087199725299296"/>
  </r>
  <r>
    <n v="9552"/>
    <x v="14"/>
    <x v="2005"/>
    <s v="Justin Vyds 13 Svgn Bl C Cst"/>
    <n v="8.7799999999999994"/>
    <n v="12.99"/>
    <n v="750"/>
    <n v="3335"/>
    <n v="29281.3"/>
    <n v="3188"/>
    <n v="41898.120000000003"/>
    <n v="23262.260000000002"/>
    <n v="354.40000000000003"/>
    <n v="55551.82"/>
    <n v="12616.820000000003"/>
    <n v="30.113093379846166"/>
    <x v="1998"/>
    <n v="1.4308831916615725"/>
  </r>
  <r>
    <n v="9165"/>
    <x v="7"/>
    <x v="2006"/>
    <s v="Midnight Moon Apple Pie"/>
    <n v="8.02"/>
    <n v="12.99"/>
    <n v="375"/>
    <n v="3651"/>
    <n v="29281.02"/>
    <n v="3742"/>
    <n v="47850.58"/>
    <n v="37722.520000000004"/>
    <n v="1465.32"/>
    <n v="68054.7"/>
    <n v="18569.560000000001"/>
    <n v="38.807387496661484"/>
    <x v="1999"/>
    <n v="1.6341841916709186"/>
  </r>
  <r>
    <n v="480"/>
    <x v="4"/>
    <x v="2007"/>
    <s v="Cazadores Blanco Tequila"/>
    <n v="11.1"/>
    <n v="16.989999999999998"/>
    <n v="750"/>
    <n v="2636"/>
    <n v="29259.599999999999"/>
    <n v="2402"/>
    <n v="42528.979999999996"/>
    <n v="32391.749999999996"/>
    <n v="1893.97"/>
    <n v="89286.27"/>
    <n v="13269.379999999997"/>
    <n v="31.200795316511233"/>
    <x v="2000"/>
    <n v="1.4535051743701213"/>
  </r>
  <r>
    <n v="4425"/>
    <x v="1"/>
    <x v="2008"/>
    <s v="Kunde Chard Sonoma Valley"/>
    <n v="9.33"/>
    <n v="14.99"/>
    <n v="750"/>
    <n v="3136"/>
    <n v="29258.879999999997"/>
    <n v="3126"/>
    <n v="51729.74"/>
    <n v="24778.959999999999"/>
    <n v="348.03000000000003"/>
    <n v="144929.24"/>
    <n v="22470.86"/>
    <n v="43.43895793792894"/>
    <x v="2001"/>
    <n v="1.7680013725747534"/>
  </r>
  <r>
    <n v="8112"/>
    <x v="10"/>
    <x v="2009"/>
    <s v="Ardbeg Corryvreckan Scotch"/>
    <n v="54.68"/>
    <n v="74.989999999999995"/>
    <n v="750"/>
    <n v="535"/>
    <n v="29253.8"/>
    <n v="576"/>
    <n v="41324.239999999998"/>
    <n v="32515.46"/>
    <n v="454.33000000000004"/>
    <n v="48347.26"/>
    <n v="12070.439999999999"/>
    <n v="29.209103422107702"/>
    <x v="2002"/>
    <n v="1.4126110112190553"/>
  </r>
  <r>
    <n v="3664"/>
    <x v="20"/>
    <x v="2010"/>
    <s v="Milagro Silver Select Barrel"/>
    <n v="37.31"/>
    <n v="49.99"/>
    <n v="750"/>
    <n v="784"/>
    <n v="29251.040000000001"/>
    <n v="721"/>
    <n v="37137.79"/>
    <n v="32518.7"/>
    <n v="568.94000000000005"/>
    <n v="30234.420000000002"/>
    <n v="7886.75"/>
    <n v="21.236454834819195"/>
    <x v="2003"/>
    <n v="1.2696228920407617"/>
  </r>
  <r>
    <n v="12546"/>
    <x v="5"/>
    <x v="2011"/>
    <s v="Hornitos Reposado Tequila"/>
    <n v="1.83"/>
    <n v="2.4900000000000002"/>
    <n v="50"/>
    <n v="15969"/>
    <n v="29223.27"/>
    <n v="13979"/>
    <n v="34807.71"/>
    <n v="13605.36"/>
    <n v="722.92"/>
    <n v="123880.97"/>
    <n v="5584.4399999999987"/>
    <n v="16.043686872822139"/>
    <x v="2004"/>
    <n v="1.1910956576728067"/>
  </r>
  <r>
    <n v="4425"/>
    <x v="1"/>
    <x v="2012"/>
    <s v="Duboeuf Beaujolais Villages"/>
    <n v="7.63"/>
    <n v="9.99"/>
    <n v="750"/>
    <n v="3830"/>
    <n v="29222.9"/>
    <n v="3830"/>
    <n v="42893.7"/>
    <n v="24464.240000000002"/>
    <n v="425.2"/>
    <n v="144929.24"/>
    <n v="13670.799999999996"/>
    <n v="31.871347074278965"/>
    <x v="161"/>
    <n v="1.4678112028580323"/>
  </r>
  <r>
    <n v="8892"/>
    <x v="27"/>
    <x v="2013"/>
    <s v="Sutter Home Merlot Cal"/>
    <n v="5.45"/>
    <n v="9.99"/>
    <n v="1500"/>
    <n v="5360"/>
    <n v="29212"/>
    <n v="5239"/>
    <n v="49371.45"/>
    <n v="24345.21"/>
    <n v="1172.04"/>
    <n v="11595.97"/>
    <n v="20159.449999999997"/>
    <n v="40.832201606393973"/>
    <x v="2005"/>
    <n v="1.6901085170477885"/>
  </r>
  <r>
    <n v="4425"/>
    <x v="1"/>
    <x v="2014"/>
    <s v="Chalk Hill Chard"/>
    <n v="11.91"/>
    <n v="17.989999999999998"/>
    <n v="750"/>
    <n v="2452"/>
    <n v="29203.319999999996"/>
    <n v="2323"/>
    <n v="45165.77"/>
    <n v="23485.929999999997"/>
    <n v="258.31"/>
    <n v="144929.24"/>
    <n v="15962.45"/>
    <n v="35.341919334044348"/>
    <x v="2006"/>
    <n v="1.5465970992339229"/>
  </r>
  <r>
    <n v="480"/>
    <x v="4"/>
    <x v="2015"/>
    <s v="Craigellachie 13 Yr Scotch"/>
    <n v="38.450000000000003"/>
    <n v="54.99"/>
    <n v="750"/>
    <n v="759"/>
    <n v="29183.55"/>
    <n v="612"/>
    <n v="29755.88"/>
    <n v="25451.77"/>
    <n v="482.79"/>
    <n v="89286.27"/>
    <n v="572.33000000000175"/>
    <n v="1.9234181613852512"/>
    <x v="2007"/>
    <n v="1.019611390663576"/>
  </r>
  <r>
    <n v="1590"/>
    <x v="33"/>
    <x v="2016"/>
    <s v="Beaulieu Cab Svgn Napa"/>
    <n v="10.32"/>
    <n v="17.989999999999998"/>
    <n v="750"/>
    <n v="2826"/>
    <n v="29164.32"/>
    <n v="2685"/>
    <n v="46244.15"/>
    <n v="25154.42"/>
    <n v="298.52"/>
    <n v="7259.75"/>
    <n v="17079.830000000002"/>
    <n v="36.934033818331621"/>
    <x v="2008"/>
    <n v="1.5856412904535406"/>
  </r>
  <r>
    <n v="17035"/>
    <x v="2"/>
    <x v="2017"/>
    <s v="Green Spot Irish Whiskey"/>
    <n v="36.22"/>
    <n v="49.99"/>
    <n v="750"/>
    <n v="805"/>
    <n v="29157.1"/>
    <n v="531"/>
    <n v="29503.690000000002"/>
    <n v="21184.2"/>
    <n v="418.48"/>
    <n v="123780.22"/>
    <n v="346.59000000000378"/>
    <n v="1.1747344145766301"/>
    <x v="2009"/>
    <n v="1.0118869846452494"/>
  </r>
  <r>
    <n v="7239"/>
    <x v="17"/>
    <x v="2018"/>
    <s v="St Remy XO Napoleon Brandy"/>
    <n v="10.14"/>
    <n v="13.99"/>
    <n v="750"/>
    <n v="2874"/>
    <n v="29142.36"/>
    <n v="2822"/>
    <n v="42971.78"/>
    <n v="26517.58"/>
    <n v="2223.2400000000002"/>
    <n v="16978.669999999998"/>
    <n v="13829.419999999998"/>
    <n v="32.182562602712757"/>
    <x v="2010"/>
    <n v="1.474547016782443"/>
  </r>
  <r>
    <n v="9165"/>
    <x v="7"/>
    <x v="2019"/>
    <s v="Vina Zaco Tempranillo Rioja"/>
    <n v="7.09"/>
    <n v="10.99"/>
    <n v="750"/>
    <n v="4109"/>
    <n v="29132.81"/>
    <n v="3930"/>
    <n v="42649.7"/>
    <n v="21574.52"/>
    <n v="437.63"/>
    <n v="68054.7"/>
    <n v="13516.889999999996"/>
    <n v="31.692813782980885"/>
    <x v="2011"/>
    <n v="1.4639748105314934"/>
  </r>
  <r>
    <n v="9819"/>
    <x v="32"/>
    <x v="2020"/>
    <s v="Beringer Classic Red Moscato"/>
    <n v="3.35"/>
    <n v="5.99"/>
    <n v="750"/>
    <n v="8679"/>
    <n v="29074.65"/>
    <n v="8313"/>
    <n v="47034.87"/>
    <n v="23850.06"/>
    <n v="926.53"/>
    <n v="14836.57"/>
    <n v="17960.22"/>
    <n v="38.184904093494893"/>
    <x v="2012"/>
    <n v="1.6177278144362872"/>
  </r>
  <r>
    <n v="3252"/>
    <x v="19"/>
    <x v="2021"/>
    <s v="E&amp;J Apple Brandy"/>
    <n v="7.14"/>
    <n v="12.99"/>
    <n v="750"/>
    <n v="4071"/>
    <n v="29066.940000000002"/>
    <n v="3306"/>
    <n v="30674.94"/>
    <n v="16761.02"/>
    <n v="2604.27"/>
    <n v="61966.91"/>
    <n v="1607.9999999999964"/>
    <n v="5.2420640431570407"/>
    <x v="2013"/>
    <n v="1.0553205807009611"/>
  </r>
  <r>
    <n v="2242"/>
    <x v="42"/>
    <x v="2022"/>
    <s v="Gnarly Head 1924 Double Blac"/>
    <n v="6.7"/>
    <n v="12.99"/>
    <n v="750"/>
    <n v="4323"/>
    <n v="28964.100000000002"/>
    <n v="3851"/>
    <n v="38903.49"/>
    <n v="18806.400000000001"/>
    <n v="429.08"/>
    <n v="7982.65"/>
    <n v="9939.3899999999958"/>
    <n v="25.548838934501756"/>
    <x v="2014"/>
    <n v="1.343162397588739"/>
  </r>
  <r>
    <n v="2000"/>
    <x v="25"/>
    <x v="2023"/>
    <s v="Tiefenbrunner Pnt Grigio"/>
    <n v="8.49"/>
    <n v="13.99"/>
    <n v="750"/>
    <n v="3410"/>
    <n v="28950.899999999998"/>
    <n v="3319"/>
    <n v="43892.81"/>
    <n v="17919.47"/>
    <n v="370.49"/>
    <n v="19016.59"/>
    <n v="14941.91"/>
    <n v="34.041816871601519"/>
    <x v="2015"/>
    <n v="1.5161121070502126"/>
  </r>
  <r>
    <n v="2242"/>
    <x v="42"/>
    <x v="2024"/>
    <s v="Noble Vines 667 Pnt Nr Mntry"/>
    <n v="7.79"/>
    <n v="11.99"/>
    <n v="750"/>
    <n v="3716"/>
    <n v="28947.64"/>
    <n v="3754"/>
    <n v="46126.46"/>
    <n v="24849.86"/>
    <n v="417.37"/>
    <n v="7982.65"/>
    <n v="17178.82"/>
    <n v="37.242875347468676"/>
    <x v="2016"/>
    <n v="1.5934445778654149"/>
  </r>
  <r>
    <n v="9165"/>
    <x v="7"/>
    <x v="2025"/>
    <s v="Patron Reposado Tequila"/>
    <n v="20.76"/>
    <n v="28.99"/>
    <n v="375"/>
    <n v="1394"/>
    <n v="28939.440000000002"/>
    <n v="1218"/>
    <n v="34185.82"/>
    <n v="29182.629999999997"/>
    <n v="476.37"/>
    <n v="68054.7"/>
    <n v="5246.3799999999974"/>
    <n v="15.346655426138668"/>
    <x v="2017"/>
    <n v="1.1812882350176781"/>
  </r>
  <r>
    <n v="8673"/>
    <x v="26"/>
    <x v="2026"/>
    <s v="Nicolas Feuillatte Brut"/>
    <n v="21.47"/>
    <n v="32.99"/>
    <n v="750"/>
    <n v="1347"/>
    <n v="28920.09"/>
    <n v="1115"/>
    <n v="36761.85"/>
    <n v="18579.36"/>
    <n v="124.04"/>
    <n v="15919.7"/>
    <n v="7841.7599999999984"/>
    <n v="21.331244211050311"/>
    <x v="2018"/>
    <n v="1.2711526831348035"/>
  </r>
  <r>
    <n v="9165"/>
    <x v="7"/>
    <x v="2027"/>
    <s v="Midnight Moon Blueberry"/>
    <n v="13.96"/>
    <n v="18.989999999999998"/>
    <n v="750"/>
    <n v="2071"/>
    <n v="28911.16"/>
    <n v="2260"/>
    <n v="45177.399999999994"/>
    <n v="38820.579999999994"/>
    <n v="1782.97"/>
    <n v="68054.7"/>
    <n v="16266.239999999994"/>
    <n v="36.005259266801538"/>
    <x v="2019"/>
    <n v="1.5626284106206736"/>
  </r>
  <r>
    <n v="8920"/>
    <x v="72"/>
    <x v="2028"/>
    <s v="Sho Chiku Bai Takara Sake"/>
    <n v="4.59"/>
    <n v="6.29"/>
    <n v="750"/>
    <n v="6295"/>
    <n v="28894.05"/>
    <n v="6281"/>
    <n v="39507.49"/>
    <n v="18863.71"/>
    <n v="4946.26"/>
    <n v="232.99"/>
    <n v="10613.439999999999"/>
    <n v="26.86437432496977"/>
    <x v="2020"/>
    <n v="1.367322684082017"/>
  </r>
  <r>
    <n v="4425"/>
    <x v="1"/>
    <x v="2029"/>
    <s v="Yellow Tail Chard Ausl"/>
    <n v="4.6900000000000004"/>
    <n v="6.99"/>
    <n v="750"/>
    <n v="6155"/>
    <n v="28866.95"/>
    <n v="6370"/>
    <n v="48351.3"/>
    <n v="21648.54"/>
    <n v="709.9"/>
    <n v="144929.24"/>
    <n v="19484.350000000002"/>
    <n v="40.297468734036109"/>
    <x v="2021"/>
    <n v="1.6749708576763394"/>
  </r>
  <r>
    <n v="8352"/>
    <x v="31"/>
    <x v="2030"/>
    <s v="Yago Sant'Gria Red"/>
    <n v="8.84"/>
    <n v="14.49"/>
    <n v="3000"/>
    <n v="3265"/>
    <n v="28862.6"/>
    <n v="3253"/>
    <n v="48184.97"/>
    <n v="32974.230000000003"/>
    <n v="1463.8500000000001"/>
    <n v="10261.6"/>
    <n v="19322.370000000003"/>
    <n v="40.100408903440226"/>
    <x v="2022"/>
    <n v="1.6694604782659914"/>
  </r>
  <r>
    <n v="8664"/>
    <x v="8"/>
    <x v="2031"/>
    <s v="Achaval Ferrer Malbec"/>
    <n v="12.92"/>
    <n v="19.989999999999998"/>
    <n v="750"/>
    <n v="2233"/>
    <n v="28850.36"/>
    <n v="2149"/>
    <n v="41945.509999999995"/>
    <n v="23956.769999999997"/>
    <n v="238.84"/>
    <n v="18544.490000000002"/>
    <n v="13095.149999999994"/>
    <n v="31.219432067937653"/>
    <x v="2023"/>
    <n v="1.4538990154715572"/>
  </r>
  <r>
    <n v="4425"/>
    <x v="1"/>
    <x v="2032"/>
    <s v="Cline Cool Climate Pnt Nr"/>
    <n v="9.8000000000000007"/>
    <n v="15.99"/>
    <n v="750"/>
    <n v="2940"/>
    <n v="28812"/>
    <n v="2895"/>
    <n v="46152.05"/>
    <n v="27890.51"/>
    <n v="321.3"/>
    <n v="144929.24"/>
    <n v="17340.050000000003"/>
    <n v="37.571570493618381"/>
    <x v="1984"/>
    <n v="1.6018343051506319"/>
  </r>
  <r>
    <n v="3252"/>
    <x v="19"/>
    <x v="2033"/>
    <s v="Peter Vella Chablis B/B"/>
    <n v="10.34"/>
    <n v="14.99"/>
    <n v="5000"/>
    <n v="2786"/>
    <n v="28807.239999999998"/>
    <n v="2764"/>
    <n v="41432.36"/>
    <n v="23489.33"/>
    <n v="2073"/>
    <n v="61966.91"/>
    <n v="12625.120000000003"/>
    <n v="30.47164100717411"/>
    <x v="2024"/>
    <n v="1.4382620480129302"/>
  </r>
  <r>
    <n v="1128"/>
    <x v="0"/>
    <x v="2034"/>
    <s v="Jack Daniels Tenn Fire VAP"/>
    <n v="19.690000000000001"/>
    <n v="25.99"/>
    <n v="750"/>
    <n v="1463"/>
    <n v="28806.47"/>
    <n v="1457"/>
    <n v="33514.43"/>
    <n v="23484.789999999997"/>
    <n v="1148.03"/>
    <n v="68601.679999999993"/>
    <n v="4707.9599999999991"/>
    <n v="14.047561005811524"/>
    <x v="2025"/>
    <n v="1.1634341174048746"/>
  </r>
  <r>
    <n v="9815"/>
    <x v="29"/>
    <x v="2035"/>
    <s v="Fish Eye Cab Svgn"/>
    <n v="3.22"/>
    <n v="4.99"/>
    <n v="750"/>
    <n v="8946"/>
    <n v="28806.12"/>
    <n v="8980"/>
    <n v="48903.200000000004"/>
    <n v="26123.27"/>
    <n v="998.30000000000007"/>
    <n v="27100.41"/>
    <n v="20097.080000000005"/>
    <n v="41.09563382355347"/>
    <x v="2026"/>
    <n v="1.6976670235352767"/>
  </r>
  <r>
    <n v="4425"/>
    <x v="1"/>
    <x v="2036"/>
    <s v="Flowers Chard Sonoma Cst"/>
    <n v="29.21"/>
    <n v="49.99"/>
    <n v="750"/>
    <n v="986"/>
    <n v="28801.059999999998"/>
    <n v="843"/>
    <n v="39241.57"/>
    <n v="20435.620000000003"/>
    <n v="93.73"/>
    <n v="144929.24"/>
    <n v="10440.510000000002"/>
    <n v="26.605739780543953"/>
    <x v="2027"/>
    <n v="1.3625043661587457"/>
  </r>
  <r>
    <n v="1392"/>
    <x v="13"/>
    <x v="2037"/>
    <s v="Casa Noble Reposado"/>
    <n v="34.340000000000003"/>
    <n v="49.99"/>
    <n v="750"/>
    <n v="838"/>
    <n v="28776.92"/>
    <n v="677"/>
    <n v="31413.23"/>
    <n v="25539.48"/>
    <n v="534.09"/>
    <n v="79528.990000000005"/>
    <n v="2636.3100000000013"/>
    <n v="8.3923557049052295"/>
    <x v="2028"/>
    <n v="1.0916119584722757"/>
  </r>
  <r>
    <n v="660"/>
    <x v="15"/>
    <x v="2038"/>
    <s v="Montezuma Blue Tequila Liqu"/>
    <n v="7.19"/>
    <n v="9.99"/>
    <n v="1750"/>
    <n v="3987"/>
    <n v="28666.53"/>
    <n v="3964"/>
    <n v="39600.36"/>
    <n v="3006.9900000000002"/>
    <n v="7283.16"/>
    <n v="17932.330000000002"/>
    <n v="10933.830000000002"/>
    <n v="27.610430814265328"/>
    <x v="2029"/>
    <n v="1.3814144927900238"/>
  </r>
  <r>
    <n v="17035"/>
    <x v="2"/>
    <x v="2039"/>
    <s v="Kenwood Svgn Bl Sonoma"/>
    <n v="5.97"/>
    <n v="11.99"/>
    <n v="750"/>
    <n v="4800"/>
    <n v="28656"/>
    <n v="4657"/>
    <n v="50342.43"/>
    <n v="25742.240000000002"/>
    <n v="518.28"/>
    <n v="123780.22"/>
    <n v="21686.43"/>
    <n v="43.077837124668001"/>
    <x v="2030"/>
    <n v="1.7567849664991624"/>
  </r>
  <r>
    <n v="6785"/>
    <x v="16"/>
    <x v="2040"/>
    <s v="Verrazzano Chianti Clsc"/>
    <n v="11.4"/>
    <n v="17.989999999999998"/>
    <n v="750"/>
    <n v="2513"/>
    <n v="28648.2"/>
    <n v="2493"/>
    <n v="44422.07"/>
    <n v="23685.71"/>
    <n v="277.12"/>
    <n v="13605.41"/>
    <n v="15773.869999999999"/>
    <n v="35.509083660441753"/>
    <x v="2031"/>
    <n v="1.5506059717538971"/>
  </r>
  <r>
    <n v="8004"/>
    <x v="12"/>
    <x v="2041"/>
    <s v="Dr McGillicuddy's Peach"/>
    <n v="9.35"/>
    <n v="15.99"/>
    <n v="750"/>
    <n v="3061"/>
    <n v="28620.350000000002"/>
    <n v="2277"/>
    <n v="32059.23"/>
    <n v="23296.44"/>
    <n v="1794.93"/>
    <n v="50293.62"/>
    <n v="3438.8799999999974"/>
    <n v="10.726645649318458"/>
    <x v="2032"/>
    <n v="1.1201550644908256"/>
  </r>
  <r>
    <n v="9165"/>
    <x v="7"/>
    <x v="2042"/>
    <s v="Querceto Sangiovese"/>
    <n v="5.26"/>
    <n v="7.99"/>
    <n v="750"/>
    <n v="5441"/>
    <n v="28619.66"/>
    <n v="5335"/>
    <n v="37444.65"/>
    <n v="9981.76"/>
    <n v="597.89"/>
    <n v="68054.7"/>
    <n v="8824.9900000000016"/>
    <n v="23.568093172188821"/>
    <x v="2033"/>
    <n v="1.3083541174143929"/>
  </r>
  <r>
    <n v="12546"/>
    <x v="5"/>
    <x v="2043"/>
    <s v="Bakers Bourbon"/>
    <n v="31.24"/>
    <n v="39.99"/>
    <n v="750"/>
    <n v="916"/>
    <n v="28615.84"/>
    <n v="1221"/>
    <n v="48827.79"/>
    <n v="40469.880000000005"/>
    <n v="963.08"/>
    <n v="123880.97"/>
    <n v="20211.95"/>
    <n v="41.394357598408611"/>
    <x v="2034"/>
    <n v="1.7063203456547142"/>
  </r>
  <r>
    <n v="3252"/>
    <x v="19"/>
    <x v="2044"/>
    <s v="Darkhorse Red"/>
    <n v="5.29"/>
    <n v="7.99"/>
    <n v="750"/>
    <n v="5405"/>
    <n v="28592.449999999997"/>
    <n v="5174"/>
    <n v="41340.26"/>
    <n v="22164.260000000002"/>
    <n v="575.49"/>
    <n v="61966.91"/>
    <n v="12747.810000000005"/>
    <n v="30.836308238022703"/>
    <x v="2035"/>
    <n v="1.4458453193063205"/>
  </r>
  <r>
    <n v="4425"/>
    <x v="1"/>
    <x v="2045"/>
    <s v="Rutherford Ranch Cab Svgn"/>
    <n v="11.68"/>
    <n v="18.989999999999998"/>
    <n v="750"/>
    <n v="2442"/>
    <n v="28522.559999999998"/>
    <n v="2371"/>
    <n v="50895.289999999994"/>
    <n v="31660.269999999997"/>
    <n v="262.95"/>
    <n v="144929.24"/>
    <n v="22372.729999999996"/>
    <n v="43.958350566427654"/>
    <x v="2036"/>
    <n v="1.7843871658083985"/>
  </r>
  <r>
    <n v="9744"/>
    <x v="51"/>
    <x v="2046"/>
    <s v="Jolivet Sancerre"/>
    <n v="13.07"/>
    <n v="19.989999999999998"/>
    <n v="750"/>
    <n v="2180"/>
    <n v="28492.600000000002"/>
    <n v="2086"/>
    <n v="42593.14"/>
    <n v="21727.359999999997"/>
    <n v="232.06"/>
    <n v="3999.93"/>
    <n v="14100.539999999997"/>
    <n v="33.105190178512309"/>
    <x v="2037"/>
    <n v="1.4948842857443685"/>
  </r>
  <r>
    <n v="11567"/>
    <x v="11"/>
    <x v="2047"/>
    <s v="Appleton Special Gold Rum"/>
    <n v="9.92"/>
    <n v="12.99"/>
    <n v="750"/>
    <n v="2872"/>
    <n v="28490.240000000002"/>
    <n v="3131"/>
    <n v="44055.69"/>
    <n v="35654.68"/>
    <n v="2469.48"/>
    <n v="20964.810000000001"/>
    <n v="15565.45"/>
    <n v="35.331304537506959"/>
    <x v="2038"/>
    <n v="1.546343238947794"/>
  </r>
  <r>
    <n v="1392"/>
    <x v="13"/>
    <x v="2048"/>
    <s v="Red Guitar Sangria"/>
    <n v="3.37"/>
    <n v="4.99"/>
    <n v="750"/>
    <n v="8451"/>
    <n v="28479.87"/>
    <n v="8309"/>
    <n v="43565.91"/>
    <n v="20773.45"/>
    <n v="925.74"/>
    <n v="79528.990000000005"/>
    <n v="15086.040000000005"/>
    <n v="34.628084206206189"/>
    <x v="2039"/>
    <n v="1.5297088785868758"/>
  </r>
  <r>
    <n v="17033"/>
    <x v="73"/>
    <x v="2049"/>
    <s v="Gruet Brut New Mexico"/>
    <n v="7.89"/>
    <n v="14.99"/>
    <n v="750"/>
    <n v="3593"/>
    <n v="28348.77"/>
    <n v="3416"/>
    <n v="54853.84"/>
    <n v="25950.059999999998"/>
    <n v="380.6"/>
    <n v="549.54999999999995"/>
    <n v="26505.069999999996"/>
    <n v="48.319443087302545"/>
    <x v="2040"/>
    <n v="1.9349636686177212"/>
  </r>
  <r>
    <n v="2000"/>
    <x v="25"/>
    <x v="2050"/>
    <s v="Willamette Whole Clst Pnt Nr"/>
    <n v="13.24"/>
    <n v="20.99"/>
    <n v="750"/>
    <n v="2141"/>
    <n v="28346.84"/>
    <n v="2035"/>
    <n v="43182.649999999994"/>
    <n v="25260.149999999998"/>
    <n v="225.96"/>
    <n v="19016.59"/>
    <n v="14835.809999999994"/>
    <n v="34.355950827473528"/>
    <x v="2041"/>
    <n v="1.5233673312439762"/>
  </r>
  <r>
    <n v="9744"/>
    <x v="51"/>
    <x v="2051"/>
    <s v="Jaboulet Cotes du Rhone Par"/>
    <n v="6.68"/>
    <n v="11.99"/>
    <n v="750"/>
    <n v="4241"/>
    <n v="28329.88"/>
    <n v="3471"/>
    <n v="38617.370000000003"/>
    <n v="16258.36"/>
    <n v="387.31"/>
    <n v="3999.93"/>
    <n v="10287.490000000002"/>
    <n v="26.639540704092486"/>
    <x v="2042"/>
    <n v="1.3631321417528066"/>
  </r>
  <r>
    <n v="1392"/>
    <x v="13"/>
    <x v="2052"/>
    <s v="Nobilo Icon Svgn Bl Marlboro"/>
    <n v="9.26"/>
    <n v="13.99"/>
    <n v="750"/>
    <n v="3056"/>
    <n v="28298.560000000001"/>
    <n v="2951"/>
    <n v="41630.49"/>
    <n v="22155.360000000001"/>
    <n v="328.34000000000003"/>
    <n v="79528.990000000005"/>
    <n v="13331.929999999997"/>
    <n v="32.024436897091526"/>
    <x v="2043"/>
    <n v="1.4711169048884465"/>
  </r>
  <r>
    <n v="17035"/>
    <x v="2"/>
    <x v="2053"/>
    <s v="The Glenlivet 12 Yr Single"/>
    <n v="35.380000000000003"/>
    <n v="47.99"/>
    <n v="1000"/>
    <n v="799"/>
    <n v="28268.62"/>
    <n v="837"/>
    <n v="39730.630000000005"/>
    <n v="27954.11"/>
    <n v="878.85"/>
    <n v="123780.22"/>
    <n v="11462.010000000006"/>
    <n v="28.849303421566695"/>
    <x v="2044"/>
    <n v="1.4054676174500207"/>
  </r>
  <r>
    <n v="9819"/>
    <x v="32"/>
    <x v="2054"/>
    <s v="St Clement Svgn Bl"/>
    <n v="8.27"/>
    <n v="11.99"/>
    <n v="750"/>
    <n v="3412"/>
    <n v="28217.239999999998"/>
    <n v="3086"/>
    <n v="37001.14"/>
    <n v="16821.97"/>
    <n v="344.13"/>
    <n v="14836.57"/>
    <n v="8783.9000000000015"/>
    <n v="23.739538835830469"/>
    <x v="2045"/>
    <n v="1.3112955058680438"/>
  </r>
  <r>
    <n v="8673"/>
    <x v="26"/>
    <x v="2055"/>
    <s v="Ch Ste Michelle Indn W Chard"/>
    <n v="9.0299999999999994"/>
    <n v="14.99"/>
    <n v="750"/>
    <n v="3120"/>
    <n v="28173.599999999999"/>
    <n v="3046"/>
    <n v="46484.54"/>
    <n v="24122.25"/>
    <n v="338.91"/>
    <n v="15919.7"/>
    <n v="18310.940000000002"/>
    <n v="39.391462193666975"/>
    <x v="2046"/>
    <n v="1.6499325609790727"/>
  </r>
  <r>
    <n v="1392"/>
    <x v="13"/>
    <x v="2056"/>
    <s v="Blackstone Chard Monterey"/>
    <n v="4.54"/>
    <n v="7.99"/>
    <n v="750"/>
    <n v="6205"/>
    <n v="28170.7"/>
    <n v="6286"/>
    <n v="50086.14"/>
    <n v="21354.400000000001"/>
    <n v="701.19"/>
    <n v="79528.990000000005"/>
    <n v="21915.439999999999"/>
    <n v="43.755498027997362"/>
    <x v="2047"/>
    <n v="1.777951559599158"/>
  </r>
  <r>
    <n v="9552"/>
    <x v="14"/>
    <x v="2057"/>
    <s v="Stateland Cellars Cab Svgn 1"/>
    <n v="7.14"/>
    <n v="10.49"/>
    <n v="750"/>
    <n v="3945"/>
    <n v="28167.3"/>
    <n v="3945"/>
    <n v="39424.550000000003"/>
    <n v="9387.61"/>
    <n v="442.55"/>
    <n v="55551.82"/>
    <n v="11257.250000000004"/>
    <n v="28.553908668583418"/>
    <x v="161"/>
    <n v="1.3996566941098367"/>
  </r>
  <r>
    <n v="3252"/>
    <x v="19"/>
    <x v="2058"/>
    <s v="Talbott Sleepy Hollow Chard"/>
    <n v="19.72"/>
    <n v="28.99"/>
    <n v="750"/>
    <n v="1428"/>
    <n v="28160.16"/>
    <n v="1350"/>
    <n v="39466.5"/>
    <n v="18093.8"/>
    <n v="150.43"/>
    <n v="61966.91"/>
    <n v="11306.34"/>
    <n v="28.64794192543043"/>
    <x v="2048"/>
    <n v="1.4015012698791485"/>
  </r>
  <r>
    <n v="3960"/>
    <x v="3"/>
    <x v="2059"/>
    <s v="DeLeon Platinum Tequila"/>
    <n v="35.96"/>
    <n v="49.99"/>
    <n v="750"/>
    <n v="783"/>
    <n v="28156.68"/>
    <n v="795"/>
    <n v="33877.050000000003"/>
    <n v="29848.11"/>
    <n v="627.35"/>
    <n v="257032.07"/>
    <n v="5720.3700000000026"/>
    <n v="16.885679243027365"/>
    <x v="2049"/>
    <n v="1.2031620915534076"/>
  </r>
  <r>
    <n v="4425"/>
    <x v="1"/>
    <x v="2060"/>
    <s v="Little Penguin Chard Ausl"/>
    <n v="7.84"/>
    <n v="14.99"/>
    <n v="1500"/>
    <n v="3591"/>
    <n v="28153.439999999999"/>
    <n v="3579"/>
    <n v="44517.21"/>
    <n v="23788.91"/>
    <n v="800.23"/>
    <n v="144929.24"/>
    <n v="16363.77"/>
    <n v="36.758300890824025"/>
    <x v="2050"/>
    <n v="1.5812351883109135"/>
  </r>
  <r>
    <n v="9165"/>
    <x v="7"/>
    <x v="2061"/>
    <s v="Great Western Brut"/>
    <n v="6.07"/>
    <n v="8.99"/>
    <n v="750"/>
    <n v="4631"/>
    <n v="28110.170000000002"/>
    <n v="4441"/>
    <n v="44365.59"/>
    <n v="15394.59"/>
    <n v="496.14000000000004"/>
    <n v="68054.7"/>
    <n v="16255.419999999995"/>
    <n v="36.639702075414746"/>
    <x v="2051"/>
    <n v="1.5782754070857627"/>
  </r>
  <r>
    <n v="9552"/>
    <x v="14"/>
    <x v="2062"/>
    <s v="Jenkins Melon Liqueur"/>
    <n v="4.72"/>
    <n v="10.99"/>
    <n v="750"/>
    <n v="5949"/>
    <n v="28079.279999999999"/>
    <n v="5921"/>
    <n v="47449.79"/>
    <n v="32643.200000000001"/>
    <n v="4665.8900000000003"/>
    <n v="55551.82"/>
    <n v="19370.510000000002"/>
    <n v="40.823173295392877"/>
    <x v="2052"/>
    <n v="1.6898506656865846"/>
  </r>
  <r>
    <n v="17035"/>
    <x v="2"/>
    <x v="2063"/>
    <s v="Sandeman Tawny Port"/>
    <n v="7.14"/>
    <n v="12.99"/>
    <n v="750"/>
    <n v="3932"/>
    <n v="28074.480000000003"/>
    <n v="3871"/>
    <n v="47198.29"/>
    <n v="32743.18"/>
    <n v="428.61"/>
    <n v="123780.22"/>
    <n v="19123.809999999998"/>
    <n v="40.518014529763683"/>
    <x v="2053"/>
    <n v="1.681181272101923"/>
  </r>
  <r>
    <n v="17035"/>
    <x v="2"/>
    <x v="2064"/>
    <s v="Absolut Mandrin"/>
    <n v="1.55"/>
    <n v="1.99"/>
    <n v="50"/>
    <n v="18101"/>
    <n v="28056.55"/>
    <n v="17549"/>
    <n v="34922.51"/>
    <n v="13983.73"/>
    <n v="907.74"/>
    <n v="123780.22"/>
    <n v="6865.9600000000028"/>
    <n v="19.6605570447256"/>
    <x v="2054"/>
    <n v="1.2447186129442145"/>
  </r>
  <r>
    <n v="11567"/>
    <x v="11"/>
    <x v="2065"/>
    <s v="Wild Turkey Russell's Rsv"/>
    <n v="37.590000000000003"/>
    <n v="49.99"/>
    <n v="750"/>
    <n v="746"/>
    <n v="28042.14"/>
    <n v="927"/>
    <n v="49045.73"/>
    <n v="22595.65"/>
    <n v="730.85"/>
    <n v="20964.810000000001"/>
    <n v="21003.590000000004"/>
    <n v="42.824502765072516"/>
    <x v="2055"/>
    <n v="1.7490009678291316"/>
  </r>
  <r>
    <n v="9744"/>
    <x v="51"/>
    <x v="2066"/>
    <s v="Sheep Dip Scotch"/>
    <n v="25.36"/>
    <n v="34.99"/>
    <n v="750"/>
    <n v="1104"/>
    <n v="27997.439999999999"/>
    <n v="1132"/>
    <n v="39858.68"/>
    <n v="33895.380000000005"/>
    <n v="893.01"/>
    <n v="3999.93"/>
    <n v="11861.240000000002"/>
    <n v="29.758235847248333"/>
    <x v="2056"/>
    <n v="1.4236544484067115"/>
  </r>
  <r>
    <n v="3252"/>
    <x v="19"/>
    <x v="2067"/>
    <s v="Gallo Sweet Vermouth"/>
    <n v="3.59"/>
    <n v="5.49"/>
    <n v="750"/>
    <n v="7798"/>
    <n v="27994.82"/>
    <n v="7799"/>
    <n v="42816.51"/>
    <n v="29031.120000000003"/>
    <n v="863.72"/>
    <n v="61966.91"/>
    <n v="14821.690000000002"/>
    <n v="34.616763486795165"/>
    <x v="2057"/>
    <n v="1.5294440185720073"/>
  </r>
  <r>
    <n v="9165"/>
    <x v="7"/>
    <x v="2068"/>
    <s v="Patron Roca Anejo Tequila"/>
    <n v="62.96"/>
    <n v="89.99"/>
    <n v="750"/>
    <n v="443"/>
    <n v="27891.279999999999"/>
    <n v="411"/>
    <n v="35880.89"/>
    <n v="29551.62"/>
    <n v="324.31"/>
    <n v="68054.7"/>
    <n v="7989.6100000000006"/>
    <n v="22.267034067438129"/>
    <x v="2058"/>
    <n v="1.2864554799923131"/>
  </r>
  <r>
    <n v="3960"/>
    <x v="3"/>
    <x v="2069"/>
    <s v="Ciroc Amaretto Vodka"/>
    <n v="15.14"/>
    <n v="19.989999999999998"/>
    <n v="750"/>
    <n v="1841"/>
    <n v="27872.74"/>
    <n v="2795"/>
    <n v="56042.049999999996"/>
    <n v="36324.869999999995"/>
    <n v="2202.8000000000002"/>
    <n v="257032.07"/>
    <n v="28169.309999999994"/>
    <n v="50.264595959641014"/>
    <x v="2059"/>
    <n v="2.0106401451741016"/>
  </r>
  <r>
    <n v="6785"/>
    <x v="16"/>
    <x v="2070"/>
    <s v="Cavit Pinot Grigio Delle Ve"/>
    <n v="6.2"/>
    <n v="8.99"/>
    <n v="187"/>
    <n v="4490"/>
    <n v="27838"/>
    <n v="4421"/>
    <n v="39744.79"/>
    <n v="21288.32"/>
    <n v="128.06"/>
    <n v="13605.41"/>
    <n v="11906.79"/>
    <n v="29.958115264918998"/>
    <x v="2060"/>
    <n v="1.4277171492204901"/>
  </r>
  <r>
    <n v="4425"/>
    <x v="1"/>
    <x v="2071"/>
    <s v="Mer Soleil Silver Chard"/>
    <n v="12.98"/>
    <n v="19.989999999999998"/>
    <n v="750"/>
    <n v="2144"/>
    <n v="27829.119999999999"/>
    <n v="2054"/>
    <n v="41059.46"/>
    <n v="23888.05"/>
    <n v="228.01000000000002"/>
    <n v="144929.24"/>
    <n v="13230.34"/>
    <n v="32.222391624244452"/>
    <x v="2061"/>
    <n v="1.4754135236759194"/>
  </r>
  <r>
    <n v="17035"/>
    <x v="2"/>
    <x v="2072"/>
    <s v="Jacobs Crk Chard"/>
    <n v="4.79"/>
    <n v="7.99"/>
    <n v="750"/>
    <n v="5807"/>
    <n v="27815.53"/>
    <n v="5863"/>
    <n v="41213.020000000004"/>
    <n v="18875.72"/>
    <n v="653.19000000000005"/>
    <n v="123780.22"/>
    <n v="13397.490000000005"/>
    <n v="32.507906481980704"/>
    <x v="2062"/>
    <n v="1.4816550322787307"/>
  </r>
  <r>
    <n v="9815"/>
    <x v="29"/>
    <x v="2073"/>
    <s v="Fish Eye Merlot"/>
    <n v="3.22"/>
    <n v="4.99"/>
    <n v="750"/>
    <n v="8638"/>
    <n v="27814.36"/>
    <n v="8649"/>
    <n v="46590.51"/>
    <n v="23057.350000000002"/>
    <n v="962.89"/>
    <n v="27100.41"/>
    <n v="18776.150000000001"/>
    <n v="40.300374475402819"/>
    <x v="2063"/>
    <n v="1.6750523830136663"/>
  </r>
  <r>
    <n v="9815"/>
    <x v="29"/>
    <x v="2074"/>
    <s v="Chloe Pnt Nr"/>
    <n v="7.58"/>
    <n v="12.99"/>
    <n v="750"/>
    <n v="3663"/>
    <n v="27765.539999999997"/>
    <n v="3565"/>
    <n v="40203.35"/>
    <n v="24251.58"/>
    <n v="395.74"/>
    <n v="27100.41"/>
    <n v="12437.810000000001"/>
    <n v="30.937247766666214"/>
    <x v="2064"/>
    <n v="1.4479585126023122"/>
  </r>
  <r>
    <n v="6785"/>
    <x v="16"/>
    <x v="2075"/>
    <s v="Los Amantes Mezcal"/>
    <n v="31.15"/>
    <n v="49.99"/>
    <n v="750"/>
    <n v="891"/>
    <n v="27754.65"/>
    <n v="886"/>
    <n v="36598.14"/>
    <n v="31866.300000000003"/>
    <n v="699.04000000000008"/>
    <n v="13605.41"/>
    <n v="8843.489999999998"/>
    <n v="24.163768978423487"/>
    <x v="2065"/>
    <n v="1.3186309321140781"/>
  </r>
  <r>
    <n v="11567"/>
    <x v="11"/>
    <x v="2076"/>
    <s v="Skyy Infusions Pacific Blueb"/>
    <n v="7.51"/>
    <n v="9.99"/>
    <n v="750"/>
    <n v="3695"/>
    <n v="27749.45"/>
    <n v="3928"/>
    <n v="51570.720000000001"/>
    <n v="39552.93"/>
    <n v="3096.4700000000003"/>
    <n v="20964.810000000001"/>
    <n v="23821.27"/>
    <n v="46.19146290763441"/>
    <x v="2066"/>
    <n v="1.8584411582932274"/>
  </r>
  <r>
    <n v="9165"/>
    <x v="7"/>
    <x v="2077"/>
    <s v="Patron Anejo Tequila"/>
    <n v="5.55"/>
    <n v="6.99"/>
    <n v="50"/>
    <n v="4999"/>
    <n v="27744.45"/>
    <n v="4431"/>
    <n v="30972.690000000002"/>
    <n v="18628.350000000002"/>
    <n v="225.87"/>
    <n v="68054.7"/>
    <n v="3228.2400000000016"/>
    <n v="10.422859622460953"/>
    <x v="2067"/>
    <n v="1.1163562442218173"/>
  </r>
  <r>
    <n v="1128"/>
    <x v="0"/>
    <x v="2078"/>
    <s v="Jack Daniels Honey + Glass"/>
    <n v="18.39"/>
    <n v="26.99"/>
    <n v="750"/>
    <n v="1508"/>
    <n v="27732.12"/>
    <n v="2225"/>
    <n v="51568.75"/>
    <n v="35872.54"/>
    <n v="1753.48"/>
    <n v="68601.679999999993"/>
    <n v="23836.63"/>
    <n v="46.223012968125076"/>
    <x v="2068"/>
    <n v="1.8595314746943257"/>
  </r>
  <r>
    <n v="4425"/>
    <x v="1"/>
    <x v="2079"/>
    <s v="Frogs Leap Cab Svgn Napa"/>
    <n v="19.170000000000002"/>
    <n v="27.99"/>
    <n v="750"/>
    <n v="1446"/>
    <n v="27719.82"/>
    <n v="902"/>
    <n v="47277.98"/>
    <n v="32341.84"/>
    <n v="99.86"/>
    <n v="144929.24"/>
    <n v="19558.160000000003"/>
    <n v="41.368434099764848"/>
    <x v="2069"/>
    <n v="1.7055659091581403"/>
  </r>
  <r>
    <n v="4425"/>
    <x v="1"/>
    <x v="2080"/>
    <s v="Buehler Cab Svgn Napa"/>
    <n v="14.76"/>
    <n v="23.99"/>
    <n v="750"/>
    <n v="1878"/>
    <n v="27719.279999999999"/>
    <n v="2950"/>
    <n v="70717.5"/>
    <n v="34138.959999999999"/>
    <n v="328.64"/>
    <n v="144929.24"/>
    <n v="42998.22"/>
    <n v="60.802799872733061"/>
    <x v="2070"/>
    <n v="2.5512026286397051"/>
  </r>
  <r>
    <n v="9552"/>
    <x v="14"/>
    <x v="2081"/>
    <s v="Adelsheim Pnt Nr Ore"/>
    <n v="15.89"/>
    <n v="26.99"/>
    <n v="750"/>
    <n v="1744"/>
    <n v="27712.16"/>
    <n v="1357"/>
    <n v="33531.43"/>
    <n v="18038.699999999997"/>
    <n v="150.82"/>
    <n v="55551.82"/>
    <n v="5819.27"/>
    <n v="17.354672914337385"/>
    <x v="2071"/>
    <n v="1.2099897662253682"/>
  </r>
  <r>
    <n v="1392"/>
    <x v="13"/>
    <x v="2082"/>
    <s v="R Mondavi Privt Slct Chard"/>
    <n v="10.38"/>
    <n v="17.989999999999998"/>
    <n v="1500"/>
    <n v="2669"/>
    <n v="27704.22"/>
    <n v="2616"/>
    <n v="47896.84"/>
    <n v="27360.129999999997"/>
    <n v="584.25"/>
    <n v="79528.990000000005"/>
    <n v="20192.619999999995"/>
    <n v="42.158564114041752"/>
    <x v="2072"/>
    <n v="1.7288644112701961"/>
  </r>
  <r>
    <n v="10000"/>
    <x v="6"/>
    <x v="2083"/>
    <s v="Kendall Jackson Vntrs Rsl Rs"/>
    <n v="5.99"/>
    <n v="9.99"/>
    <n v="750"/>
    <n v="4625"/>
    <n v="27703.75"/>
    <n v="4754"/>
    <n v="48048.46"/>
    <n v="29701.74"/>
    <n v="527.49"/>
    <n v="17587.59"/>
    <n v="20344.71"/>
    <n v="42.342064657223148"/>
    <x v="2073"/>
    <n v="1.7343666471145602"/>
  </r>
  <r>
    <n v="1392"/>
    <x v="13"/>
    <x v="2084"/>
    <s v="R M Woodbridge Malbec"/>
    <n v="5.95"/>
    <n v="8.99"/>
    <n v="1500"/>
    <n v="4656"/>
    <n v="27703.200000000001"/>
    <n v="4547"/>
    <n v="45802.53"/>
    <n v="25676.79"/>
    <n v="1015.94"/>
    <n v="79528.990000000005"/>
    <n v="18099.329999999998"/>
    <n v="39.516004901912623"/>
    <x v="2074"/>
    <n v="1.653329940223512"/>
  </r>
  <r>
    <n v="9165"/>
    <x v="7"/>
    <x v="2085"/>
    <s v="Cesari Valpolicella Clsc Am"/>
    <n v="20.68"/>
    <n v="29.99"/>
    <n v="750"/>
    <n v="1338"/>
    <n v="27669.84"/>
    <n v="2231"/>
    <n v="67757.69"/>
    <n v="28748.55"/>
    <n v="248.87"/>
    <n v="68054.7"/>
    <n v="40087.850000000006"/>
    <n v="59.163542912988923"/>
    <x v="2075"/>
    <n v="2.4487922590083646"/>
  </r>
  <r>
    <n v="4425"/>
    <x v="1"/>
    <x v="2086"/>
    <s v="Santa Margherita Prosecco V"/>
    <n v="10.52"/>
    <n v="17.989999999999998"/>
    <n v="750"/>
    <n v="2629"/>
    <n v="27657.079999999998"/>
    <n v="2314"/>
    <n v="43787.86"/>
    <n v="26135.25"/>
    <n v="256.95999999999998"/>
    <n v="144929.24"/>
    <n v="16130.780000000002"/>
    <n v="36.838475321698759"/>
    <x v="2076"/>
    <n v="1.5832423379474625"/>
  </r>
  <r>
    <n v="9165"/>
    <x v="7"/>
    <x v="2087"/>
    <s v="Mas Janeil Cotes Roussillon"/>
    <n v="7.33"/>
    <n v="10.99"/>
    <n v="750"/>
    <n v="3773"/>
    <n v="27656.09"/>
    <n v="4895"/>
    <n v="53796.05"/>
    <n v="29475.18"/>
    <n v="544.31000000000006"/>
    <n v="68054.7"/>
    <n v="26139.960000000003"/>
    <n v="48.590853789451089"/>
    <x v="2077"/>
    <n v="1.9451791630704125"/>
  </r>
  <r>
    <n v="6785"/>
    <x v="16"/>
    <x v="2088"/>
    <s v="Santa Rita RSV Cab Svgn"/>
    <n v="6.62"/>
    <n v="10.99"/>
    <n v="750"/>
    <n v="4177"/>
    <n v="27651.739999999998"/>
    <n v="4285"/>
    <n v="44889.15"/>
    <n v="24003.170000000002"/>
    <n v="476.59000000000003"/>
    <n v="13605.41"/>
    <n v="17237.410000000003"/>
    <n v="38.399947426048392"/>
    <x v="2078"/>
    <n v="1.6233752378692987"/>
  </r>
  <r>
    <n v="12546"/>
    <x v="5"/>
    <x v="2089"/>
    <s v="Auchentoshan 12 Yr Sngle Mlt"/>
    <n v="34.61"/>
    <n v="44.99"/>
    <n v="750"/>
    <n v="797"/>
    <n v="27584.17"/>
    <n v="753"/>
    <n v="35098.47"/>
    <n v="28845.81"/>
    <n v="593.99"/>
    <n v="123880.97"/>
    <n v="7514.3000000000029"/>
    <n v="21.409195329596994"/>
    <x v="2079"/>
    <n v="1.2724134893310186"/>
  </r>
  <r>
    <n v="12546"/>
    <x v="5"/>
    <x v="2090"/>
    <s v="Tyrconnell Irish Whiskey"/>
    <n v="21.73"/>
    <n v="29.99"/>
    <n v="750"/>
    <n v="1269"/>
    <n v="27575.37"/>
    <n v="1120"/>
    <n v="35108.800000000003"/>
    <n v="29965.45"/>
    <n v="883.45"/>
    <n v="123880.97"/>
    <n v="7533.4300000000039"/>
    <n v="21.457383903750635"/>
    <x v="2080"/>
    <n v="1.2731941584102047"/>
  </r>
  <r>
    <n v="8664"/>
    <x v="8"/>
    <x v="2091"/>
    <s v="Stoli Mini Bar 5/50mLs Pack"/>
    <n v="6.05"/>
    <n v="7.99"/>
    <n v="50"/>
    <n v="4555"/>
    <n v="27557.75"/>
    <n v="5797"/>
    <n v="46318.03"/>
    <n v="28636.16"/>
    <n v="295.2"/>
    <n v="18544.490000000002"/>
    <n v="18760.28"/>
    <n v="40.503190658151908"/>
    <x v="2081"/>
    <n v="1.6807623989621794"/>
  </r>
  <r>
    <n v="12546"/>
    <x v="5"/>
    <x v="2092"/>
    <s v="Pinnacle Vodka 100 Proof"/>
    <n v="15.32"/>
    <n v="20.99"/>
    <n v="1750"/>
    <n v="1798"/>
    <n v="27545.360000000001"/>
    <n v="2359"/>
    <n v="45590.409999999996"/>
    <n v="30971.17"/>
    <n v="4336.01"/>
    <n v="123880.97"/>
    <n v="18045.049999999996"/>
    <n v="39.580802190636142"/>
    <x v="2082"/>
    <n v="1.6551030736211105"/>
  </r>
  <r>
    <n v="2242"/>
    <x v="42"/>
    <x v="2093"/>
    <s v="Gnarly Head Pnt Grigio"/>
    <n v="5.33"/>
    <n v="7.99"/>
    <n v="750"/>
    <n v="5167"/>
    <n v="27540.11"/>
    <n v="5234"/>
    <n v="43697.38"/>
    <n v="22373.260000000002"/>
    <n v="582.89"/>
    <n v="7982.65"/>
    <n v="16157.269999999997"/>
    <n v="36.975374724983503"/>
    <x v="2083"/>
    <n v="1.5866813894352636"/>
  </r>
  <r>
    <n v="6785"/>
    <x v="16"/>
    <x v="2094"/>
    <s v="Bauchant Orange Liqueur"/>
    <n v="15.99"/>
    <n v="19.989999999999998"/>
    <n v="750"/>
    <n v="1721"/>
    <n v="27518.79"/>
    <n v="1741"/>
    <n v="34802.589999999997"/>
    <n v="27766.109999999997"/>
    <n v="1372.82"/>
    <n v="13605.41"/>
    <n v="7283.7999999999956"/>
    <n v="20.928902130559813"/>
    <x v="2084"/>
    <n v="1.2646846027750491"/>
  </r>
  <r>
    <n v="6785"/>
    <x v="16"/>
    <x v="2095"/>
    <s v="Cavit Moscato"/>
    <n v="4.07"/>
    <n v="6.99"/>
    <n v="750"/>
    <n v="6761"/>
    <n v="27517.27"/>
    <n v="6678"/>
    <n v="47949.22"/>
    <n v="24018.639999999999"/>
    <n v="743.33"/>
    <n v="13605.41"/>
    <n v="20431.95"/>
    <n v="42.611642066336017"/>
    <x v="2085"/>
    <n v="1.7425137013955236"/>
  </r>
  <r>
    <n v="4380"/>
    <x v="53"/>
    <x v="2096"/>
    <s v="Irish Manor Irish Cream"/>
    <n v="14.61"/>
    <n v="19.989999999999998"/>
    <n v="1750"/>
    <n v="1879"/>
    <n v="27452.19"/>
    <n v="2108"/>
    <n v="41117.919999999998"/>
    <n v="31334.92"/>
    <n v="3875.31"/>
    <n v="1675.39"/>
    <n v="13665.73"/>
    <n v="33.23546035402569"/>
    <x v="2086"/>
    <n v="1.4978010861792812"/>
  </r>
  <r>
    <n v="3924"/>
    <x v="21"/>
    <x v="2097"/>
    <s v="Deep Eddy Ruby Red Vodka"/>
    <n v="0.76"/>
    <n v="0.99"/>
    <n v="50"/>
    <n v="36093"/>
    <n v="27430.68"/>
    <n v="34452"/>
    <n v="34107.480000000003"/>
    <n v="7262.64"/>
    <n v="1800.15"/>
    <n v="14069.87"/>
    <n v="6676.8000000000029"/>
    <n v="19.575764612337242"/>
    <x v="2087"/>
    <n v="1.2434062881415993"/>
  </r>
  <r>
    <n v="9165"/>
    <x v="7"/>
    <x v="2098"/>
    <s v="Great Western X Dry"/>
    <n v="6.07"/>
    <n v="8.99"/>
    <n v="750"/>
    <n v="4517"/>
    <n v="27418.190000000002"/>
    <n v="4295"/>
    <n v="42907.05"/>
    <n v="17012.97"/>
    <n v="479.52000000000004"/>
    <n v="68054.7"/>
    <n v="15488.86"/>
    <n v="36.098636471162663"/>
    <x v="2088"/>
    <n v="1.5649118340780335"/>
  </r>
  <r>
    <n v="8892"/>
    <x v="27"/>
    <x v="2099"/>
    <s v="Menage a Trois Pnt Grigio"/>
    <n v="6.12"/>
    <n v="9.99"/>
    <n v="750"/>
    <n v="4469"/>
    <n v="27350.28"/>
    <n v="4363"/>
    <n v="41533.370000000003"/>
    <n v="23797.07"/>
    <n v="484.7"/>
    <n v="11595.97"/>
    <n v="14183.090000000004"/>
    <n v="34.148661666510577"/>
    <x v="2089"/>
    <n v="1.5185720219317682"/>
  </r>
  <r>
    <n v="12546"/>
    <x v="5"/>
    <x v="2100"/>
    <s v="Auchentoshan American Oak"/>
    <n v="28.02"/>
    <n v="36.99"/>
    <n v="750"/>
    <n v="976"/>
    <n v="27347.52"/>
    <n v="955"/>
    <n v="36451.450000000004"/>
    <n v="31622.720000000001"/>
    <n v="753.45"/>
    <n v="123880.97"/>
    <n v="9103.9300000000039"/>
    <n v="24.975494801990052"/>
    <x v="2090"/>
    <n v="1.3328978276640808"/>
  </r>
  <r>
    <n v="5455"/>
    <x v="55"/>
    <x v="2101"/>
    <s v="James Oliver American Whisky"/>
    <n v="23.61"/>
    <n v="34.99"/>
    <n v="750"/>
    <n v="1157"/>
    <n v="27316.77"/>
    <n v="1085"/>
    <n v="30694.149999999998"/>
    <n v="23391.8"/>
    <n v="855.45"/>
    <n v="937.21"/>
    <n v="3377.3799999999974"/>
    <n v="11.003334511625171"/>
    <x v="2091"/>
    <n v="1.1236376042994833"/>
  </r>
  <r>
    <n v="8892"/>
    <x v="27"/>
    <x v="2102"/>
    <s v="Los Cardos Malbec Mendoza"/>
    <n v="5.4"/>
    <n v="8.99"/>
    <n v="750"/>
    <n v="5057"/>
    <n v="27307.8"/>
    <n v="5016"/>
    <n v="40077.840000000004"/>
    <n v="18177.25"/>
    <n v="559.24"/>
    <n v="11595.97"/>
    <n v="12770.040000000005"/>
    <n v="31.863094418262072"/>
    <x v="2092"/>
    <n v="1.4676334234174853"/>
  </r>
  <r>
    <n v="8112"/>
    <x v="10"/>
    <x v="2103"/>
    <s v="Hennessy VSOP Cognac + 50mL"/>
    <n v="35.93"/>
    <n v="45.99"/>
    <n v="750"/>
    <n v="760"/>
    <n v="27306.799999999999"/>
    <n v="1845"/>
    <n v="91706.55"/>
    <n v="22688.400000000001"/>
    <n v="1453.11"/>
    <n v="48347.26"/>
    <n v="64399.75"/>
    <n v="70.223719025522172"/>
    <x v="2093"/>
    <n v="3.3583777667101238"/>
  </r>
  <r>
    <n v="2000"/>
    <x v="25"/>
    <x v="2104"/>
    <s v="Dalliance Chardonnay"/>
    <n v="6.62"/>
    <n v="9.99"/>
    <n v="750"/>
    <n v="4122"/>
    <n v="27287.64"/>
    <n v="3871"/>
    <n v="38671.29"/>
    <n v="16623.36"/>
    <n v="431.95"/>
    <n v="19016.59"/>
    <n v="11383.650000000001"/>
    <n v="29.43695439174644"/>
    <x v="2094"/>
    <n v="1.4171723901370732"/>
  </r>
  <r>
    <n v="5455"/>
    <x v="55"/>
    <x v="2105"/>
    <s v="James Oliver Rye Whisky"/>
    <n v="21.89"/>
    <n v="34.99"/>
    <n v="750"/>
    <n v="1246"/>
    <n v="27274.94"/>
    <n v="1145"/>
    <n v="32318.55"/>
    <n v="25351.079999999998"/>
    <n v="902.94"/>
    <n v="937.21"/>
    <n v="5043.6100000000006"/>
    <n v="15.605929102636104"/>
    <x v="2095"/>
    <n v="1.184917363704558"/>
  </r>
  <r>
    <n v="3960"/>
    <x v="3"/>
    <x v="2106"/>
    <s v="Smirnoff Sourced Cran Apple"/>
    <n v="8.02"/>
    <n v="12.99"/>
    <n v="750"/>
    <n v="3400"/>
    <n v="27268"/>
    <n v="2690"/>
    <n v="29118.100000000002"/>
    <n v="21317.82"/>
    <n v="2120.36"/>
    <n v="257032.07"/>
    <n v="1850.1000000000022"/>
    <n v="6.3537799513017745"/>
    <x v="2096"/>
    <n v="1.0678487604518117"/>
  </r>
  <r>
    <n v="1587"/>
    <x v="41"/>
    <x v="2107"/>
    <s v="Stark Conde Cab Svgn"/>
    <n v="6.89"/>
    <n v="9.99"/>
    <n v="750"/>
    <n v="3956"/>
    <n v="27256.84"/>
    <n v="3956"/>
    <n v="39520.44"/>
    <n v="12847.14"/>
    <n v="442.92"/>
    <n v="6070.09"/>
    <n v="12263.600000000002"/>
    <n v="31.031031031031038"/>
    <x v="161"/>
    <n v="1.4499274310595065"/>
  </r>
  <r>
    <n v="10754"/>
    <x v="30"/>
    <x v="2108"/>
    <s v="WhistlePig 10 Yr Old Rye"/>
    <n v="53.95"/>
    <n v="74.989999999999995"/>
    <n v="750"/>
    <n v="505"/>
    <n v="27244.75"/>
    <n v="1757"/>
    <n v="128772.43"/>
    <n v="71720.31"/>
    <n v="1384.48"/>
    <n v="28720.52"/>
    <n v="101527.67999999999"/>
    <n v="78.842715012833096"/>
    <x v="2097"/>
    <n v="4.7265043724020224"/>
  </r>
  <r>
    <n v="9552"/>
    <x v="14"/>
    <x v="2109"/>
    <s v="Grahams Six Grapes"/>
    <n v="12.9"/>
    <n v="21.99"/>
    <n v="750"/>
    <n v="2111"/>
    <n v="27231.9"/>
    <n v="2013"/>
    <n v="41379.869999999995"/>
    <n v="31310.78"/>
    <n v="222.34"/>
    <n v="55551.82"/>
    <n v="14147.969999999994"/>
    <n v="34.190465073959864"/>
    <x v="2098"/>
    <n v="1.5195366463596001"/>
  </r>
  <r>
    <n v="12546"/>
    <x v="5"/>
    <x v="2110"/>
    <s v="Courvoisier VS Cognac"/>
    <n v="2.17"/>
    <n v="2.99"/>
    <n v="50"/>
    <n v="12533"/>
    <n v="27196.61"/>
    <n v="10606"/>
    <n v="31711.940000000002"/>
    <n v="15536.04"/>
    <n v="544.37"/>
    <n v="123880.97"/>
    <n v="4515.3300000000017"/>
    <n v="14.23858016885754"/>
    <x v="2099"/>
    <n v="1.1660254715569331"/>
  </r>
  <r>
    <n v="2242"/>
    <x v="42"/>
    <x v="2111"/>
    <s v="Irony Cab Svgn"/>
    <n v="8.44"/>
    <n v="12.99"/>
    <n v="750"/>
    <n v="3222"/>
    <n v="27193.68"/>
    <n v="3033"/>
    <n v="40312.67"/>
    <n v="21660.71"/>
    <n v="337.40000000000003"/>
    <n v="7982.65"/>
    <n v="13118.989999999998"/>
    <n v="32.543093771759594"/>
    <x v="2100"/>
    <n v="1.4824279023655496"/>
  </r>
  <r>
    <n v="17035"/>
    <x v="2"/>
    <x v="2112"/>
    <s v="Powers Signature Release"/>
    <n v="31.99"/>
    <n v="39.99"/>
    <n v="750"/>
    <n v="850"/>
    <n v="27191.5"/>
    <n v="801"/>
    <n v="32031.99"/>
    <n v="27393.15"/>
    <n v="631.94000000000005"/>
    <n v="123780.22"/>
    <n v="4840.4900000000016"/>
    <n v="15.111424547772403"/>
    <x v="2101"/>
    <n v="1.178014820807973"/>
  </r>
  <r>
    <n v="9552"/>
    <x v="14"/>
    <x v="2113"/>
    <s v="Schmitt Sohne Relax Pink Ros"/>
    <n v="6.7"/>
    <n v="9.99"/>
    <n v="750"/>
    <n v="4057"/>
    <n v="27181.9"/>
    <n v="3728"/>
    <n v="39816.720000000001"/>
    <n v="20492.16"/>
    <n v="415.25"/>
    <n v="55551.82"/>
    <n v="12634.82"/>
    <n v="31.73244807708922"/>
    <x v="2102"/>
    <n v="1.4648247547080961"/>
  </r>
  <r>
    <n v="4425"/>
    <x v="1"/>
    <x v="2114"/>
    <s v="Argyle Willamette Pnt Nr"/>
    <n v="13.6"/>
    <n v="21.99"/>
    <n v="750"/>
    <n v="1998"/>
    <n v="27172.799999999999"/>
    <n v="1929"/>
    <n v="40334.71"/>
    <n v="22845.129999999997"/>
    <n v="214.31"/>
    <n v="144929.24"/>
    <n v="13161.91"/>
    <n v="32.631720917294309"/>
    <x v="2103"/>
    <n v="1.4843781281281281"/>
  </r>
  <r>
    <n v="6213"/>
    <x v="28"/>
    <x v="2115"/>
    <s v="Casamigos Reposado Tequila"/>
    <n v="22.38"/>
    <n v="29.99"/>
    <n v="375"/>
    <n v="1213"/>
    <n v="27146.94"/>
    <n v="1398"/>
    <n v="40090.019999999997"/>
    <n v="31507"/>
    <n v="547.14"/>
    <n v="9621.58"/>
    <n v="12943.079999999998"/>
    <n v="32.285042511827136"/>
    <x v="2104"/>
    <n v="1.4767785982508526"/>
  </r>
  <r>
    <n v="4425"/>
    <x v="1"/>
    <x v="2116"/>
    <s v="Castello Chianti Classico"/>
    <n v="10.32"/>
    <n v="17.989999999999998"/>
    <n v="750"/>
    <n v="2625"/>
    <n v="27090"/>
    <n v="2966"/>
    <n v="50408.34"/>
    <n v="31357.549999999996"/>
    <n v="329.01"/>
    <n v="144929.24"/>
    <n v="23318.339999999997"/>
    <n v="46.25889287367923"/>
    <x v="2105"/>
    <n v="1.8607729789590253"/>
  </r>
  <r>
    <n v="3252"/>
    <x v="19"/>
    <x v="2117"/>
    <s v="The Naked Grape Pnt Grigio"/>
    <n v="11.91"/>
    <n v="17.989999999999998"/>
    <n v="3000"/>
    <n v="2272"/>
    <n v="27059.519999999997"/>
    <n v="2243"/>
    <n v="36037.57"/>
    <n v="24336.86"/>
    <n v="1009.35"/>
    <n v="61966.91"/>
    <n v="8978.0500000000029"/>
    <n v="24.91302826466935"/>
    <x v="2106"/>
    <n v="1.3317889600406809"/>
  </r>
  <r>
    <n v="3252"/>
    <x v="19"/>
    <x v="2118"/>
    <s v="W Hill Est Merlot Cntrl Cst"/>
    <n v="8.5500000000000007"/>
    <n v="12.99"/>
    <n v="750"/>
    <n v="3164"/>
    <n v="27052.2"/>
    <n v="3009"/>
    <n v="37744.910000000003"/>
    <n v="21253.200000000001"/>
    <n v="334.36"/>
    <n v="61966.91"/>
    <n v="10692.710000000003"/>
    <n v="28.328879311144213"/>
    <x v="2107"/>
    <n v="1.3952621228587694"/>
  </r>
  <r>
    <n v="1128"/>
    <x v="0"/>
    <x v="2119"/>
    <s v="Jack Daniels Sinatra Select"/>
    <n v="122.96"/>
    <n v="165.99"/>
    <n v="1000"/>
    <n v="220"/>
    <n v="27051.200000000001"/>
    <n v="244"/>
    <n v="40501.560000000005"/>
    <n v="33529.980000000003"/>
    <n v="256.2"/>
    <n v="68601.679999999993"/>
    <n v="13450.360000000004"/>
    <n v="33.20948625188759"/>
    <x v="2108"/>
    <n v="1.4972186076772935"/>
  </r>
  <r>
    <n v="4425"/>
    <x v="1"/>
    <x v="2120"/>
    <s v="J Lohr Los Osos Merlot"/>
    <n v="8.44"/>
    <n v="12.99"/>
    <n v="750"/>
    <n v="3205"/>
    <n v="27050.2"/>
    <n v="3977"/>
    <n v="59884.23"/>
    <n v="33023.07"/>
    <n v="442.04"/>
    <n v="144929.24"/>
    <n v="32834.03"/>
    <n v="54.829176228866928"/>
    <x v="2109"/>
    <n v="2.2138183821191713"/>
  </r>
  <r>
    <n v="3252"/>
    <x v="19"/>
    <x v="2121"/>
    <s v="Alamos Ridge Cab Svgn Mendza"/>
    <n v="4.57"/>
    <n v="9.99"/>
    <n v="750"/>
    <n v="5915"/>
    <n v="27031.550000000003"/>
    <n v="5796"/>
    <n v="50651.64"/>
    <n v="24124.43"/>
    <n v="645.89"/>
    <n v="61966.91"/>
    <n v="23620.089999999997"/>
    <n v="46.632428880881243"/>
    <x v="2110"/>
    <n v="1.8737971000553055"/>
  </r>
  <r>
    <n v="516"/>
    <x v="40"/>
    <x v="2122"/>
    <s v="Bolla Amarone Valpolicella"/>
    <n v="20.94"/>
    <n v="31.99"/>
    <n v="750"/>
    <n v="1289"/>
    <n v="26991.66"/>
    <n v="1230"/>
    <n v="39256.699999999997"/>
    <n v="27715.32"/>
    <n v="136.02000000000001"/>
    <n v="8510.41"/>
    <n v="12265.039999999997"/>
    <n v="31.243176324041492"/>
    <x v="2111"/>
    <n v="1.4544011001916888"/>
  </r>
  <r>
    <n v="17035"/>
    <x v="2"/>
    <x v="2123"/>
    <s v="Avion Silver Tequila"/>
    <n v="70.86"/>
    <n v="109.99"/>
    <n v="1750"/>
    <n v="380"/>
    <n v="26926.799999999999"/>
    <n v="573"/>
    <n v="46980.27"/>
    <n v="32246.129999999997"/>
    <n v="1053.44"/>
    <n v="123780.22"/>
    <n v="20053.469999999998"/>
    <n v="42.684876012845393"/>
    <x v="2112"/>
    <n v="1.7447401845002004"/>
  </r>
  <r>
    <n v="2242"/>
    <x v="42"/>
    <x v="2124"/>
    <s v="Noble Vines 446 Chard Monter"/>
    <n v="7.58"/>
    <n v="10.99"/>
    <n v="750"/>
    <n v="3551"/>
    <n v="26916.579999999998"/>
    <n v="3672"/>
    <n v="38485.279999999999"/>
    <n v="17269.64"/>
    <n v="409.29"/>
    <n v="7982.65"/>
    <n v="11568.7"/>
    <n v="30.060064523371015"/>
    <x v="2113"/>
    <n v="1.4297982878954163"/>
  </r>
  <r>
    <n v="9165"/>
    <x v="7"/>
    <x v="2125"/>
    <s v="Sogno di Sorrento Lemoncell"/>
    <n v="18.649999999999999"/>
    <n v="24.99"/>
    <n v="750"/>
    <n v="1442"/>
    <n v="26893.3"/>
    <n v="1311"/>
    <n v="36330.89"/>
    <n v="28707.649999999998"/>
    <n v="1033.77"/>
    <n v="68054.7"/>
    <n v="9437.59"/>
    <n v="25.976765226505599"/>
    <x v="2114"/>
    <n v="1.3509271826068203"/>
  </r>
  <r>
    <n v="6213"/>
    <x v="28"/>
    <x v="2126"/>
    <s v="Double Cross Vodka"/>
    <n v="22.21"/>
    <n v="29.99"/>
    <n v="750"/>
    <n v="1210"/>
    <n v="26874.1"/>
    <n v="1025"/>
    <n v="32341.75"/>
    <n v="24847.15"/>
    <n v="808.15"/>
    <n v="9621.58"/>
    <n v="5467.6500000000015"/>
    <n v="16.90585698052827"/>
    <x v="2115"/>
    <n v="1.2034542552122676"/>
  </r>
  <r>
    <n v="1392"/>
    <x v="13"/>
    <x v="2127"/>
    <s v="R Mondavi Merlot Napa"/>
    <n v="12.66"/>
    <n v="19.989999999999998"/>
    <n v="750"/>
    <n v="2118"/>
    <n v="26813.879999999997"/>
    <n v="2036"/>
    <n v="41227.64"/>
    <n v="30420.989999999998"/>
    <n v="225.16"/>
    <n v="79528.990000000005"/>
    <n v="14413.760000000002"/>
    <n v="34.961399682349033"/>
    <x v="2116"/>
    <n v="1.5375484637061105"/>
  </r>
  <r>
    <n v="2242"/>
    <x v="42"/>
    <x v="2128"/>
    <s v="Gnarly Head Pnt Nr"/>
    <n v="6.45"/>
    <n v="9.99"/>
    <n v="750"/>
    <n v="4156"/>
    <n v="26806.2"/>
    <n v="4361"/>
    <n v="44288.71"/>
    <n v="23188.5"/>
    <n v="485.08"/>
    <n v="7982.65"/>
    <n v="17482.509999999998"/>
    <n v="39.473965261124107"/>
    <x v="2117"/>
    <n v="1.6521815848572345"/>
  </r>
  <r>
    <n v="4425"/>
    <x v="1"/>
    <x v="2129"/>
    <s v="Essenciel Paradis Prvnc Rose"/>
    <n v="8.5500000000000007"/>
    <n v="12.99"/>
    <n v="750"/>
    <n v="3133"/>
    <n v="26787.149999999998"/>
    <n v="2963"/>
    <n v="38580.370000000003"/>
    <n v="17815.48"/>
    <n v="330.29"/>
    <n v="144929.24"/>
    <n v="11793.220000000005"/>
    <n v="30.567928716080235"/>
    <x v="2118"/>
    <n v="1.4402566155787386"/>
  </r>
  <r>
    <n v="9552"/>
    <x v="14"/>
    <x v="2130"/>
    <s v="Grand MacNish 12 Yr Old"/>
    <n v="17.18"/>
    <n v="21.99"/>
    <n v="750"/>
    <n v="1557"/>
    <n v="26749.26"/>
    <n v="1957"/>
    <n v="43034.43"/>
    <n v="35293.949999999997"/>
    <n v="1543.8500000000001"/>
    <n v="55551.82"/>
    <n v="16285.170000000002"/>
    <n v="37.842188219990369"/>
    <x v="2119"/>
    <n v="1.6088082436673015"/>
  </r>
  <r>
    <n v="9552"/>
    <x v="14"/>
    <x v="2131"/>
    <s v="James E Pepper Bourbon"/>
    <n v="21.58"/>
    <n v="29.99"/>
    <n v="750"/>
    <n v="1238"/>
    <n v="26716.039999999997"/>
    <n v="1353"/>
    <n v="47536.47"/>
    <n v="33404.370000000003"/>
    <n v="1067.1400000000001"/>
    <n v="55551.82"/>
    <n v="20820.430000000004"/>
    <n v="43.798855909999212"/>
    <x v="2120"/>
    <n v="1.7793232080802397"/>
  </r>
  <r>
    <n v="3252"/>
    <x v="19"/>
    <x v="2132"/>
    <s v="Barefoot Cellars Pnt Nr"/>
    <n v="3.28"/>
    <n v="6.29"/>
    <n v="750"/>
    <n v="8138"/>
    <n v="26692.639999999999"/>
    <n v="8220"/>
    <n v="47936.4"/>
    <n v="21876.41"/>
    <n v="916.28"/>
    <n v="61966.91"/>
    <n v="21243.760000000002"/>
    <n v="44.31655276574795"/>
    <x v="2121"/>
    <n v="1.7958658266848091"/>
  </r>
  <r>
    <n v="4425"/>
    <x v="1"/>
    <x v="2133"/>
    <s v="Yellow Tail Shiraz Ausl"/>
    <n v="4.72"/>
    <n v="6.99"/>
    <n v="750"/>
    <n v="5652"/>
    <n v="26677.439999999999"/>
    <n v="5770"/>
    <n v="43744.3"/>
    <n v="23674.83"/>
    <n v="641.38"/>
    <n v="144929.24"/>
    <n v="17066.860000000004"/>
    <n v="39.015048817788838"/>
    <x v="2122"/>
    <n v="1.6397487914882389"/>
  </r>
  <r>
    <n v="9165"/>
    <x v="7"/>
    <x v="2134"/>
    <s v="Carpineto Vino Nobile RSV d"/>
    <n v="20.54"/>
    <n v="29.99"/>
    <n v="750"/>
    <n v="1298"/>
    <n v="26660.92"/>
    <n v="1317"/>
    <n v="39496.83"/>
    <n v="24381.87"/>
    <n v="146.12"/>
    <n v="68054.7"/>
    <n v="12835.910000000003"/>
    <n v="32.498582797657441"/>
    <x v="2123"/>
    <n v="1.4814503775563637"/>
  </r>
  <r>
    <n v="10754"/>
    <x v="30"/>
    <x v="2135"/>
    <s v="Duck Pond Willamette Pnt Nr"/>
    <n v="10.06"/>
    <n v="14.99"/>
    <n v="750"/>
    <n v="2648"/>
    <n v="26638.880000000001"/>
    <n v="2640"/>
    <n v="45361.599999999999"/>
    <n v="25120.51"/>
    <n v="293.33"/>
    <n v="28720.52"/>
    <n v="18722.719999999998"/>
    <n v="41.274381856019183"/>
    <x v="2124"/>
    <n v="1.7028343533962387"/>
  </r>
  <r>
    <n v="1392"/>
    <x v="13"/>
    <x v="2136"/>
    <s v="Manischewitz Concord Kosher"/>
    <n v="5.47"/>
    <n v="8.99"/>
    <n v="1500"/>
    <n v="4863"/>
    <n v="26600.61"/>
    <n v="4571"/>
    <n v="39193.29"/>
    <n v="24211.79"/>
    <n v="1019.77"/>
    <n v="79528.990000000005"/>
    <n v="12592.68"/>
    <n v="32.129683422851208"/>
    <x v="2125"/>
    <n v="1.4733981664330253"/>
  </r>
  <r>
    <n v="1392"/>
    <x v="13"/>
    <x v="2137"/>
    <s v="Mouton Cadet Rose"/>
    <n v="6.53"/>
    <n v="9.99"/>
    <n v="750"/>
    <n v="4072"/>
    <n v="26590.16"/>
    <n v="4026"/>
    <n v="44977.74"/>
    <n v="23503.93"/>
    <n v="447.64"/>
    <n v="79528.990000000005"/>
    <n v="18387.579999999998"/>
    <n v="40.88151160996528"/>
    <x v="2126"/>
    <n v="1.6915182157610182"/>
  </r>
  <r>
    <n v="653"/>
    <x v="38"/>
    <x v="2138"/>
    <s v="McManis Cab Svgn Cal"/>
    <n v="7.23"/>
    <n v="10.99"/>
    <n v="750"/>
    <n v="3676"/>
    <n v="26577.48"/>
    <n v="3599"/>
    <n v="43440.01"/>
    <n v="21705.07"/>
    <n v="400.59000000000003"/>
    <n v="8014.9800000000005"/>
    <n v="16862.530000000002"/>
    <n v="38.817969885366054"/>
    <x v="2127"/>
    <n v="1.6344668493777439"/>
  </r>
  <r>
    <n v="4425"/>
    <x v="1"/>
    <x v="2139"/>
    <s v="Grgich Hills Cab Svgn Napa"/>
    <n v="38.35"/>
    <n v="62.99"/>
    <n v="750"/>
    <n v="693"/>
    <n v="26576.55"/>
    <n v="560"/>
    <n v="36684.400000000001"/>
    <n v="23924.36"/>
    <n v="62.02"/>
    <n v="144929.24"/>
    <n v="10107.850000000002"/>
    <n v="27.553537743564029"/>
    <x v="2128"/>
    <n v="1.3803296515160923"/>
  </r>
  <r>
    <n v="9165"/>
    <x v="7"/>
    <x v="2140"/>
    <s v="KAH Blanco Tequila"/>
    <n v="35.99"/>
    <n v="44.99"/>
    <n v="750"/>
    <n v="738"/>
    <n v="26560.62"/>
    <n v="790"/>
    <n v="38147.1"/>
    <n v="32728.23"/>
    <n v="623.39"/>
    <n v="68054.7"/>
    <n v="11586.48"/>
    <n v="30.373160738299898"/>
    <x v="2129"/>
    <n v="1.4362277687794938"/>
  </r>
  <r>
    <n v="3664"/>
    <x v="20"/>
    <x v="2141"/>
    <s v="Milagro Tequila Anejo SBR"/>
    <n v="53.43"/>
    <n v="77.989999999999995"/>
    <n v="750"/>
    <n v="497"/>
    <n v="26554.71"/>
    <n v="445"/>
    <n v="34330.549999999996"/>
    <n v="30227.079999999998"/>
    <n v="351.2"/>
    <n v="30234.420000000002"/>
    <n v="7775.8399999999965"/>
    <n v="22.649913852239472"/>
    <x v="2130"/>
    <n v="1.2928233823679489"/>
  </r>
  <r>
    <n v="2000"/>
    <x v="25"/>
    <x v="2142"/>
    <s v="Bully Hill Love My Goat Rd"/>
    <n v="5.55"/>
    <n v="8.99"/>
    <n v="750"/>
    <n v="4782"/>
    <n v="26540.1"/>
    <n v="4720"/>
    <n v="44356.800000000003"/>
    <n v="24548.04"/>
    <n v="524.38"/>
    <n v="19016.59"/>
    <n v="17816.700000000004"/>
    <n v="40.166783897846557"/>
    <x v="2131"/>
    <n v="1.6713124667955286"/>
  </r>
  <r>
    <n v="90024"/>
    <x v="70"/>
    <x v="2143"/>
    <s v="Broadbent Vinho Verde Wh"/>
    <n v="6.45"/>
    <n v="9.99"/>
    <n v="750"/>
    <n v="4112"/>
    <n v="26522.400000000001"/>
    <n v="4148"/>
    <n v="43732.520000000004"/>
    <n v="22663.69"/>
    <n v="461.7"/>
    <n v="2802.64"/>
    <n v="17210.120000000003"/>
    <n v="39.353140409013704"/>
    <x v="2132"/>
    <n v="1.6488899948722591"/>
  </r>
  <r>
    <n v="3960"/>
    <x v="3"/>
    <x v="2144"/>
    <s v="Talisker Distillers Edition"/>
    <n v="51.09"/>
    <n v="69.989999999999995"/>
    <n v="750"/>
    <n v="519"/>
    <n v="26515.710000000003"/>
    <n v="534"/>
    <n v="37374.659999999996"/>
    <n v="32125.409999999996"/>
    <n v="421.28000000000003"/>
    <n v="257032.07"/>
    <n v="10858.949999999993"/>
    <n v="29.054311129519288"/>
    <x v="2133"/>
    <n v="1.4095289170080678"/>
  </r>
  <r>
    <n v="9552"/>
    <x v="14"/>
    <x v="2145"/>
    <s v="Baroca White Rum"/>
    <n v="4.75"/>
    <n v="5.99"/>
    <n v="1000"/>
    <n v="5580"/>
    <n v="26505"/>
    <n v="5579"/>
    <n v="33418.21"/>
    <n v="5151.4000000000015"/>
    <n v="5857.95"/>
    <n v="55551.82"/>
    <n v="6913.2099999999991"/>
    <n v="20.686954806974995"/>
    <x v="2134"/>
    <n v="1.2608266364836822"/>
  </r>
  <r>
    <n v="1392"/>
    <x v="13"/>
    <x v="2146"/>
    <s v="Taylor Cream Sherry"/>
    <n v="5.16"/>
    <n v="7.79"/>
    <n v="1500"/>
    <n v="5133"/>
    <n v="26486.280000000002"/>
    <n v="5056"/>
    <n v="39386.239999999998"/>
    <n v="28425.71"/>
    <n v="1124.57"/>
    <n v="79528.990000000005"/>
    <n v="12899.959999999995"/>
    <n v="32.752453648786975"/>
    <x v="2135"/>
    <n v="1.4870431030707216"/>
  </r>
  <r>
    <n v="660"/>
    <x v="15"/>
    <x v="2147"/>
    <s v="99 Apples Schnapps Liqueur"/>
    <n v="7.51"/>
    <n v="12.99"/>
    <n v="750"/>
    <n v="3525"/>
    <n v="26472.75"/>
    <n v="3463"/>
    <n v="46523.37"/>
    <n v="38160.61"/>
    <n v="2731.2000000000003"/>
    <n v="17932.330000000002"/>
    <n v="20050.620000000003"/>
    <n v="43.097952706349524"/>
    <x v="2136"/>
    <n v="1.7574060118423662"/>
  </r>
  <r>
    <n v="9744"/>
    <x v="51"/>
    <x v="2148"/>
    <s v="Melini Borghi D'Elsa Chiant"/>
    <n v="3.71"/>
    <n v="8.99"/>
    <n v="750"/>
    <n v="7133"/>
    <n v="26463.43"/>
    <n v="8088"/>
    <n v="57378.62"/>
    <n v="23617.32"/>
    <n v="902.94"/>
    <n v="3999.93"/>
    <n v="30915.190000000002"/>
    <n v="53.879284653412718"/>
    <x v="2137"/>
    <n v="2.1682230912621683"/>
  </r>
  <r>
    <n v="7153"/>
    <x v="35"/>
    <x v="2149"/>
    <s v="Gandia Hoya de Cadenas RSV"/>
    <n v="5.51"/>
    <n v="8.99"/>
    <n v="750"/>
    <n v="4785"/>
    <n v="26365.350000000002"/>
    <n v="4842"/>
    <n v="41829.58"/>
    <n v="22164.46"/>
    <n v="538.63"/>
    <n v="15884.82"/>
    <n v="15464.23"/>
    <n v="36.969603806684162"/>
    <x v="2138"/>
    <n v="1.5865361165317358"/>
  </r>
  <r>
    <n v="9165"/>
    <x v="7"/>
    <x v="2150"/>
    <s v="Morellino d Scansano Rsv"/>
    <n v="7.33"/>
    <n v="10.99"/>
    <n v="750"/>
    <n v="3592"/>
    <n v="26329.360000000001"/>
    <n v="4296"/>
    <n v="47213.04"/>
    <n v="17067.47"/>
    <n v="480.42"/>
    <n v="68054.7"/>
    <n v="20883.68"/>
    <n v="44.232864479813202"/>
    <x v="2139"/>
    <n v="1.7931708176727426"/>
  </r>
  <r>
    <n v="4425"/>
    <x v="1"/>
    <x v="2151"/>
    <s v="Cade Cab Svgn Howell Mtn"/>
    <n v="50.67"/>
    <n v="74.989999999999995"/>
    <n v="750"/>
    <n v="519"/>
    <n v="26297.73"/>
    <n v="468"/>
    <n v="40198.32"/>
    <n v="21884.449999999997"/>
    <n v="52.05"/>
    <n v="144929.24"/>
    <n v="13900.59"/>
    <n v="34.580027225018362"/>
    <x v="2140"/>
    <n v="1.5285851668566071"/>
  </r>
  <r>
    <n v="1392"/>
    <x v="13"/>
    <x v="2152"/>
    <s v="Black Box Rsl"/>
    <n v="11.03"/>
    <n v="16.989999999999998"/>
    <n v="3000"/>
    <n v="2384"/>
    <n v="26295.52"/>
    <n v="2365"/>
    <n v="43544.35"/>
    <n v="29826.94"/>
    <n v="1064.25"/>
    <n v="79528.990000000005"/>
    <n v="17248.829999999998"/>
    <n v="39.61209663251374"/>
    <x v="2141"/>
    <n v="1.6559607872367612"/>
  </r>
  <r>
    <n v="2000"/>
    <x v="25"/>
    <x v="2153"/>
    <s v="F Coppola Sofia Bl de Bl"/>
    <n v="9.39"/>
    <n v="13.99"/>
    <n v="750"/>
    <n v="2800"/>
    <n v="26292"/>
    <n v="2575"/>
    <n v="39190.25"/>
    <n v="22102.560000000001"/>
    <n v="286.09000000000003"/>
    <n v="19016.59"/>
    <n v="12898.25"/>
    <n v="32.911884971389568"/>
    <x v="2003"/>
    <n v="1.4905769815913585"/>
  </r>
  <r>
    <n v="9165"/>
    <x v="7"/>
    <x v="2154"/>
    <s v="Midnight Moon Moonshine"/>
    <n v="13.23"/>
    <n v="18.989999999999998"/>
    <n v="750"/>
    <n v="1987"/>
    <n v="26288.01"/>
    <n v="2150"/>
    <n v="42088.5"/>
    <n v="31649.829999999998"/>
    <n v="1694.78"/>
    <n v="68054.7"/>
    <n v="15800.490000000002"/>
    <n v="37.541109804340856"/>
    <x v="2142"/>
    <n v="1.6010531036773039"/>
  </r>
  <r>
    <n v="10754"/>
    <x v="30"/>
    <x v="2155"/>
    <s v="Arpa Brunello di Montalcino"/>
    <n v="21.76"/>
    <n v="31.99"/>
    <n v="750"/>
    <n v="1208"/>
    <n v="26286.079999999998"/>
    <n v="898"/>
    <n v="28727.02"/>
    <n v="11964.26"/>
    <n v="100.21000000000001"/>
    <n v="28720.52"/>
    <n v="2440.9400000000023"/>
    <n v="8.4970177902198074"/>
    <x v="2143"/>
    <n v="1.0928605558531361"/>
  </r>
  <r>
    <n v="12546"/>
    <x v="5"/>
    <x v="2156"/>
    <s v="Leroux Blackberry Brandy"/>
    <n v="0.71"/>
    <n v="0.99"/>
    <n v="50"/>
    <n v="37016"/>
    <n v="26281.360000000001"/>
    <n v="34924"/>
    <n v="34574.76"/>
    <n v="9905.94"/>
    <n v="1819"/>
    <n v="123880.97"/>
    <n v="8293.4000000000015"/>
    <n v="23.986862092462829"/>
    <x v="2144"/>
    <n v="1.3155620561493013"/>
  </r>
  <r>
    <n v="1392"/>
    <x v="13"/>
    <x v="2157"/>
    <s v="Estancia Pnt Grigio Cal"/>
    <n v="4.9000000000000004"/>
    <n v="9.99"/>
    <n v="750"/>
    <n v="5356"/>
    <n v="26244.399999999998"/>
    <n v="5326"/>
    <n v="49435.74"/>
    <n v="20192.310000000001"/>
    <n v="594.46"/>
    <n v="79528.990000000005"/>
    <n v="23191.34"/>
    <n v="46.912092344526449"/>
    <x v="2145"/>
    <n v="1.8836681349164013"/>
  </r>
  <r>
    <n v="9165"/>
    <x v="7"/>
    <x v="2158"/>
    <s v="The Glendronach 12 Yr Scotch"/>
    <n v="42.39"/>
    <n v="52.99"/>
    <n v="750"/>
    <n v="619"/>
    <n v="26239.41"/>
    <n v="666"/>
    <n v="36802.340000000004"/>
    <n v="31160.370000000003"/>
    <n v="525.6"/>
    <n v="68054.7"/>
    <n v="10562.930000000004"/>
    <n v="28.701789071021032"/>
    <x v="2146"/>
    <n v="1.4025597374331207"/>
  </r>
  <r>
    <n v="4425"/>
    <x v="1"/>
    <x v="2159"/>
    <s v="Ch Carignan Brdx"/>
    <n v="15.06"/>
    <n v="21.99"/>
    <n v="750"/>
    <n v="1742"/>
    <n v="26234.52"/>
    <n v="1730"/>
    <n v="39131.699999999997"/>
    <n v="25335.78"/>
    <n v="191.70000000000002"/>
    <n v="144929.24"/>
    <n v="12897.179999999997"/>
    <n v="32.958394345249495"/>
    <x v="2147"/>
    <n v="1.4916110529180635"/>
  </r>
  <r>
    <n v="9815"/>
    <x v="29"/>
    <x v="2160"/>
    <s v="Big House Red"/>
    <n v="11.56"/>
    <n v="17.989999999999998"/>
    <n v="3000"/>
    <n v="2269"/>
    <n v="26229.64"/>
    <n v="2197"/>
    <n v="38430.03"/>
    <n v="28934.46"/>
    <n v="988.65"/>
    <n v="27100.41"/>
    <n v="12200.39"/>
    <n v="31.747021795195057"/>
    <x v="2148"/>
    <n v="1.4651375314339046"/>
  </r>
  <r>
    <n v="7245"/>
    <x v="9"/>
    <x v="2161"/>
    <s v="Three Olives Strawberry"/>
    <n v="8.9499999999999993"/>
    <n v="12.99"/>
    <n v="750"/>
    <n v="2929"/>
    <n v="26214.55"/>
    <n v="2631"/>
    <n v="33554.69"/>
    <n v="23359.64"/>
    <n v="2073.48"/>
    <n v="38994.78"/>
    <n v="7340.1400000000031"/>
    <n v="21.875153667043275"/>
    <x v="2149"/>
    <n v="1.2800025176857892"/>
  </r>
  <r>
    <n v="6785"/>
    <x v="16"/>
    <x v="2162"/>
    <s v="Santa Rita RSV Svgn Bl"/>
    <n v="6.53"/>
    <n v="10.99"/>
    <n v="750"/>
    <n v="4014"/>
    <n v="26211.42"/>
    <n v="3903"/>
    <n v="40826.97"/>
    <n v="22973.170000000002"/>
    <n v="433.52"/>
    <n v="13605.41"/>
    <n v="14615.550000000003"/>
    <n v="35.798762435713456"/>
    <x v="2150"/>
    <n v="1.5576023733166691"/>
  </r>
  <r>
    <n v="3252"/>
    <x v="19"/>
    <x v="2163"/>
    <s v="Frei Bros RSV Mendcno Merlot"/>
    <n v="11.72"/>
    <n v="16.989999999999998"/>
    <n v="750"/>
    <n v="2236"/>
    <n v="26205.919999999998"/>
    <n v="2198"/>
    <n v="37344.019999999997"/>
    <n v="23921.919999999998"/>
    <n v="243.53"/>
    <n v="61966.91"/>
    <n v="11138.099999999999"/>
    <n v="29.825658833730273"/>
    <x v="2151"/>
    <n v="1.4250222850409373"/>
  </r>
  <r>
    <n v="480"/>
    <x v="4"/>
    <x v="2164"/>
    <s v="St Germain Liqueur"/>
    <n v="2.98"/>
    <n v="3.99"/>
    <n v="50"/>
    <n v="8791"/>
    <n v="26197.18"/>
    <n v="8444"/>
    <n v="33691.560000000005"/>
    <n v="16323.09"/>
    <n v="434.18"/>
    <n v="89286.27"/>
    <n v="7494.3800000000047"/>
    <n v="22.244087243214633"/>
    <x v="2152"/>
    <n v="1.286075829535851"/>
  </r>
  <r>
    <n v="12546"/>
    <x v="5"/>
    <x v="2165"/>
    <s v="Bowmore Darkest Islay 15 Yr"/>
    <n v="52.37"/>
    <n v="70.989999999999995"/>
    <n v="750"/>
    <n v="500"/>
    <n v="26185.000000000004"/>
    <n v="377"/>
    <n v="27215.23"/>
    <n v="23912.69"/>
    <n v="297.54000000000002"/>
    <n v="123880.97"/>
    <n v="1030.2299999999959"/>
    <n v="3.7854906976718401"/>
    <x v="2153"/>
    <n v="1.0393442810769522"/>
  </r>
  <r>
    <n v="9552"/>
    <x v="14"/>
    <x v="2166"/>
    <s v="Banshee Pnt Nr Sonoma Cnty"/>
    <n v="11.99"/>
    <n v="19.989999999999998"/>
    <n v="750"/>
    <n v="2182"/>
    <n v="26162.18"/>
    <n v="2381"/>
    <n v="43594.189999999995"/>
    <n v="21386.339999999997"/>
    <n v="265.06"/>
    <n v="55551.82"/>
    <n v="17432.009999999995"/>
    <n v="39.987002855196977"/>
    <x v="2154"/>
    <n v="1.6663057130560219"/>
  </r>
  <r>
    <n v="1392"/>
    <x v="13"/>
    <x v="2167"/>
    <s v="Black Box Cab Svgn"/>
    <n v="2.64"/>
    <n v="3.99"/>
    <n v="500"/>
    <n v="9897"/>
    <n v="26128.079999999998"/>
    <n v="9907"/>
    <n v="41986.93"/>
    <n v="22022.370000000003"/>
    <n v="753.03"/>
    <n v="79528.990000000005"/>
    <n v="15858.850000000002"/>
    <n v="37.770920617439764"/>
    <x v="2155"/>
    <n v="1.60696576250532"/>
  </r>
  <r>
    <n v="7239"/>
    <x v="17"/>
    <x v="2168"/>
    <s v="Port Charlotte Scotch Barley"/>
    <n v="43.99"/>
    <n v="54.99"/>
    <n v="750"/>
    <n v="593"/>
    <n v="26086.07"/>
    <n v="585"/>
    <n v="35374.15"/>
    <n v="30859.9"/>
    <n v="461.53000000000003"/>
    <n v="16978.669999999998"/>
    <n v="9288.0800000000017"/>
    <n v="26.256687439839549"/>
    <x v="2156"/>
    <n v="1.3560551666080787"/>
  </r>
  <r>
    <n v="1128"/>
    <x v="0"/>
    <x v="1869"/>
    <s v="Southern Comfort"/>
    <n v="13.13"/>
    <n v="17.989999999999998"/>
    <n v="1000"/>
    <n v="1985"/>
    <n v="26063.05"/>
    <n v="1984"/>
    <n v="38106.159999999996"/>
    <n v="23367.919999999998"/>
    <n v="2083.2000000000003"/>
    <n v="68601.679999999993"/>
    <n v="12043.109999999997"/>
    <n v="31.604102853711836"/>
    <x v="2157"/>
    <n v="1.4620760041514711"/>
  </r>
  <r>
    <n v="12546"/>
    <x v="5"/>
    <x v="2169"/>
    <s v="Skinnygirl W Peach Margarita"/>
    <n v="7.19"/>
    <n v="9.99"/>
    <n v="750"/>
    <n v="3624"/>
    <n v="26056.560000000001"/>
    <n v="3628"/>
    <n v="38890.720000000001"/>
    <n v="29237.96"/>
    <n v="2859.94"/>
    <n v="123880.97"/>
    <n v="12834.16"/>
    <n v="33.0005718587879"/>
    <x v="2158"/>
    <n v="1.4925500526546867"/>
  </r>
  <r>
    <n v="17035"/>
    <x v="2"/>
    <x v="2170"/>
    <s v="Avion Anejo Tequila"/>
    <n v="39.049999999999997"/>
    <n v="54.99"/>
    <n v="750"/>
    <n v="667"/>
    <n v="26046.350000000002"/>
    <n v="682"/>
    <n v="37473.18"/>
    <n v="32029.170000000002"/>
    <n v="538.1"/>
    <n v="123780.22"/>
    <n v="11426.829999999998"/>
    <n v="30.493355514530652"/>
    <x v="2159"/>
    <n v="1.4387113741464734"/>
  </r>
  <r>
    <n v="516"/>
    <x v="40"/>
    <x v="2171"/>
    <s v="C Y Toro Frontera Chard"/>
    <n v="4.6900000000000004"/>
    <n v="8.99"/>
    <n v="1500"/>
    <n v="5544"/>
    <n v="26001.360000000001"/>
    <n v="4688"/>
    <n v="44891.62"/>
    <n v="20914.16"/>
    <n v="1048.8700000000001"/>
    <n v="8510.41"/>
    <n v="18890.260000000002"/>
    <n v="42.079702180496049"/>
    <x v="2160"/>
    <n v="1.7265104594528902"/>
  </r>
  <r>
    <n v="9165"/>
    <x v="7"/>
    <x v="2172"/>
    <s v="Notre Dame Cousignac Vent 14"/>
    <n v="4.66"/>
    <n v="6.99"/>
    <n v="750"/>
    <n v="5578"/>
    <n v="25993.48"/>
    <n v="5179"/>
    <n v="36201.21"/>
    <n v="15447.9"/>
    <n v="577.69000000000005"/>
    <n v="68054.7"/>
    <n v="10207.73"/>
    <n v="28.197206667953918"/>
    <x v="2161"/>
    <n v="1.3927034779490857"/>
  </r>
  <r>
    <n v="4425"/>
    <x v="1"/>
    <x v="2173"/>
    <s v="Frisk Prickly Rsl"/>
    <n v="6.75"/>
    <n v="9.99"/>
    <n v="750"/>
    <n v="3850"/>
    <n v="25987.5"/>
    <n v="3739"/>
    <n v="38674.61"/>
    <n v="16166.43"/>
    <n v="417.21000000000004"/>
    <n v="144929.24"/>
    <n v="12687.11"/>
    <n v="32.804752265116569"/>
    <x v="2162"/>
    <n v="1.488200481000481"/>
  </r>
  <r>
    <n v="9165"/>
    <x v="7"/>
    <x v="2174"/>
    <s v="KAH Reposado Tequila"/>
    <n v="41.98"/>
    <n v="54.99"/>
    <n v="750"/>
    <n v="619"/>
    <n v="25985.62"/>
    <n v="691"/>
    <n v="40413.090000000004"/>
    <n v="35488.93"/>
    <n v="545.38"/>
    <n v="68054.7"/>
    <n v="14427.470000000005"/>
    <n v="35.699992254984721"/>
    <x v="2163"/>
    <n v="1.5552097660167432"/>
  </r>
  <r>
    <n v="9165"/>
    <x v="7"/>
    <x v="2175"/>
    <s v="Artesa Carneros Pnt Nr"/>
    <n v="12.58"/>
    <n v="21.99"/>
    <n v="750"/>
    <n v="2064"/>
    <n v="25965.119999999999"/>
    <n v="2454"/>
    <n v="50959.46"/>
    <n v="24992.98"/>
    <n v="273.3"/>
    <n v="68054.7"/>
    <n v="24994.34"/>
    <n v="49.047497756059428"/>
    <x v="2164"/>
    <n v="1.9626121504541478"/>
  </r>
  <r>
    <n v="10754"/>
    <x v="30"/>
    <x v="2176"/>
    <s v="Ca'Momi Cab Svgn Napa"/>
    <n v="11.25"/>
    <n v="16.989999999999998"/>
    <n v="750"/>
    <n v="2306"/>
    <n v="25942.5"/>
    <n v="2865"/>
    <n v="57193.35"/>
    <n v="27894.309999999998"/>
    <n v="319.14"/>
    <n v="28720.52"/>
    <n v="31250.85"/>
    <n v="54.640705606508448"/>
    <x v="2165"/>
    <n v="2.2046198323214803"/>
  </r>
  <r>
    <n v="3664"/>
    <x v="20"/>
    <x v="2177"/>
    <s v="Art In The Age Snap"/>
    <n v="22.38"/>
    <n v="32.99"/>
    <n v="750"/>
    <n v="1158"/>
    <n v="25916.04"/>
    <n v="1153"/>
    <n v="35592.47"/>
    <n v="30410.14"/>
    <n v="909.72"/>
    <n v="30234.420000000002"/>
    <n v="9676.43"/>
    <n v="27.186733598426859"/>
    <x v="2166"/>
    <n v="1.3733761022131468"/>
  </r>
  <r>
    <n v="3252"/>
    <x v="19"/>
    <x v="2178"/>
    <s v="Talbott Kali Hart Mtry Chard"/>
    <n v="10.95"/>
    <n v="16.989999999999998"/>
    <n v="750"/>
    <n v="2366"/>
    <n v="25907.7"/>
    <n v="2175"/>
    <n v="37118.25"/>
    <n v="17510.75"/>
    <n v="242.18"/>
    <n v="61966.91"/>
    <n v="11210.55"/>
    <n v="30.202258996585236"/>
    <x v="2167"/>
    <n v="1.4327111244919464"/>
  </r>
  <r>
    <n v="4425"/>
    <x v="1"/>
    <x v="2179"/>
    <s v="Ridge Three Valleys Sonoma"/>
    <n v="16.329999999999998"/>
    <n v="24.99"/>
    <n v="750"/>
    <n v="1586"/>
    <n v="25899.38"/>
    <n v="1676"/>
    <n v="43970.239999999998"/>
    <n v="24882.519999999997"/>
    <n v="186.19"/>
    <n v="144929.24"/>
    <n v="18070.859999999997"/>
    <n v="41.097933511393151"/>
    <x v="2168"/>
    <n v="1.6977333048127019"/>
  </r>
  <r>
    <n v="4425"/>
    <x v="1"/>
    <x v="2180"/>
    <s v="David Bruce Pnt Nr RRV"/>
    <n v="27.02"/>
    <n v="39.99"/>
    <n v="750"/>
    <n v="958"/>
    <n v="25885.16"/>
    <n v="900"/>
    <n v="36329"/>
    <n v="20603.900000000001"/>
    <n v="99.88"/>
    <n v="144929.24"/>
    <n v="10443.84"/>
    <n v="28.74794241515043"/>
    <x v="2169"/>
    <n v="1.4034682420352047"/>
  </r>
  <r>
    <n v="9552"/>
    <x v="14"/>
    <x v="2181"/>
    <s v="Four Vines Naked Chard"/>
    <n v="8.0500000000000007"/>
    <n v="13.99"/>
    <n v="750"/>
    <n v="3215"/>
    <n v="25880.75"/>
    <n v="3132"/>
    <n v="38720.68"/>
    <n v="20555.41"/>
    <n v="348.26"/>
    <n v="55551.82"/>
    <n v="12839.93"/>
    <n v="33.160393877380251"/>
    <x v="2170"/>
    <n v="1.4961189300928297"/>
  </r>
  <r>
    <n v="9165"/>
    <x v="7"/>
    <x v="2182"/>
    <s v="Papa's Pilar Dark Rum"/>
    <n v="26.46"/>
    <n v="39.99"/>
    <n v="750"/>
    <n v="978"/>
    <n v="25877.879999999997"/>
    <n v="831"/>
    <n v="31220.690000000002"/>
    <n v="24565.47"/>
    <n v="655.43000000000006"/>
    <n v="68054.7"/>
    <n v="5342.8100000000049"/>
    <n v="17.113042664976348"/>
    <x v="2171"/>
    <n v="1.2064624304618463"/>
  </r>
  <r>
    <n v="90024"/>
    <x v="70"/>
    <x v="2183"/>
    <s v="Alphonse Dolly Sancerre Cvee"/>
    <n v="13.6"/>
    <n v="22.99"/>
    <n v="750"/>
    <n v="1900"/>
    <n v="25840"/>
    <n v="1802"/>
    <n v="41356.979999999996"/>
    <n v="25530.89"/>
    <n v="199.84"/>
    <n v="2802.64"/>
    <n v="15516.979999999996"/>
    <n v="37.519615793996557"/>
    <x v="2172"/>
    <n v="1.6005023219814241"/>
  </r>
  <r>
    <n v="9552"/>
    <x v="14"/>
    <x v="2184"/>
    <s v="Screech Rum"/>
    <n v="11.1"/>
    <n v="14.99"/>
    <n v="750"/>
    <n v="2327"/>
    <n v="25829.699999999997"/>
    <n v="2316"/>
    <n v="34942.840000000004"/>
    <n v="22584.03"/>
    <n v="1825.3600000000001"/>
    <n v="55551.82"/>
    <n v="9113.1400000000067"/>
    <n v="26.080135444056651"/>
    <x v="2173"/>
    <n v="1.3528163315872817"/>
  </r>
  <r>
    <n v="12546"/>
    <x v="5"/>
    <x v="2185"/>
    <s v="Tres Generaciones Reposado"/>
    <n v="29.36"/>
    <n v="36.99"/>
    <n v="750"/>
    <n v="878"/>
    <n v="25778.079999999998"/>
    <n v="839"/>
    <n v="31916.61"/>
    <n v="26922.93"/>
    <n v="661.99"/>
    <n v="123880.97"/>
    <n v="6138.5300000000025"/>
    <n v="19.233026314511477"/>
    <x v="2174"/>
    <n v="1.2381298374432852"/>
  </r>
  <r>
    <n v="8320"/>
    <x v="34"/>
    <x v="2186"/>
    <s v="Gekkeikan Plum Wine"/>
    <n v="7.48"/>
    <n v="10.99"/>
    <n v="750"/>
    <n v="3442"/>
    <n v="25746.16"/>
    <n v="3420"/>
    <n v="37208.800000000003"/>
    <n v="22674.16"/>
    <n v="379.39"/>
    <n v="3151.92"/>
    <n v="11462.640000000003"/>
    <n v="30.806260884521947"/>
    <x v="2175"/>
    <n v="1.4452174615554321"/>
  </r>
  <r>
    <n v="3252"/>
    <x v="19"/>
    <x v="2187"/>
    <s v="Barefoot Refresh Crisp White"/>
    <n v="4.0199999999999996"/>
    <n v="5.99"/>
    <n v="750"/>
    <n v="6397"/>
    <n v="25715.940000000002"/>
    <n v="6118"/>
    <n v="36234.32"/>
    <n v="15827.28"/>
    <n v="682.46"/>
    <n v="61966.91"/>
    <n v="10518.379999999997"/>
    <n v="29.028777137255503"/>
    <x v="2176"/>
    <n v="1.4090217973754797"/>
  </r>
  <r>
    <n v="9552"/>
    <x v="14"/>
    <x v="2188"/>
    <s v="Paul Dolan Svgn Bl 14 Potter"/>
    <n v="6.66"/>
    <n v="9.99"/>
    <n v="750"/>
    <n v="3860"/>
    <n v="25707.600000000002"/>
    <n v="3509"/>
    <n v="35054.910000000003"/>
    <n v="13906.08"/>
    <n v="392.2"/>
    <n v="55551.82"/>
    <n v="9347.3100000000013"/>
    <n v="26.664766790158641"/>
    <x v="2177"/>
    <n v="1.36360103626943"/>
  </r>
  <r>
    <n v="1392"/>
    <x v="13"/>
    <x v="2189"/>
    <s v="Tom Gore Cabernet Svgn CA"/>
    <n v="7.89"/>
    <n v="12.99"/>
    <n v="750"/>
    <n v="3253"/>
    <n v="25666.170000000002"/>
    <n v="2831"/>
    <n v="35551.69"/>
    <n v="20030.150000000001"/>
    <n v="314.60000000000002"/>
    <n v="79528.990000000005"/>
    <n v="9885.52"/>
    <n v="27.806048038785214"/>
    <x v="2178"/>
    <n v="1.3851575829194618"/>
  </r>
  <r>
    <n v="3664"/>
    <x v="20"/>
    <x v="2190"/>
    <s v="Art In The Age Root Liqueur"/>
    <n v="21.89"/>
    <n v="29.99"/>
    <n v="750"/>
    <n v="1171"/>
    <n v="25633.190000000002"/>
    <n v="1126"/>
    <n v="34674.74"/>
    <n v="30113.23"/>
    <n v="888.36"/>
    <n v="30234.420000000002"/>
    <n v="9041.5499999999956"/>
    <n v="26.075321689506531"/>
    <x v="2179"/>
    <n v="1.3527282402229295"/>
  </r>
  <r>
    <n v="4425"/>
    <x v="1"/>
    <x v="2191"/>
    <s v="Markham Merlot"/>
    <n v="14.93"/>
    <n v="22.99"/>
    <n v="750"/>
    <n v="1711"/>
    <n v="25545.23"/>
    <n v="1698"/>
    <n v="39727.019999999997"/>
    <n v="23752.859999999997"/>
    <n v="188.42000000000002"/>
    <n v="144929.24"/>
    <n v="14181.789999999997"/>
    <n v="35.698096660660674"/>
    <x v="2180"/>
    <n v="1.5551639190565125"/>
  </r>
  <r>
    <n v="4425"/>
    <x v="1"/>
    <x v="2192"/>
    <s v="King Est Pnt Nr Ore"/>
    <n v="16.54"/>
    <n v="25.99"/>
    <n v="750"/>
    <n v="1544"/>
    <n v="25537.759999999998"/>
    <n v="1048"/>
    <n v="27331.52"/>
    <n v="16793.579999999998"/>
    <n v="116.23"/>
    <n v="144929.24"/>
    <n v="1793.760000000002"/>
    <n v="6.5629719825315318"/>
    <x v="2181"/>
    <n v="1.0702395198325931"/>
  </r>
  <r>
    <n v="1392"/>
    <x v="13"/>
    <x v="2193"/>
    <s v="R M Woodbridge Moscato"/>
    <n v="5.88"/>
    <n v="8.99"/>
    <n v="1500"/>
    <n v="4343"/>
    <n v="25536.84"/>
    <n v="4314"/>
    <n v="43680.86"/>
    <n v="28378.21"/>
    <n v="962.04000000000008"/>
    <n v="79528.990000000005"/>
    <n v="18144.02"/>
    <n v="41.53768950519747"/>
    <x v="2182"/>
    <n v="1.7105037271643633"/>
  </r>
  <r>
    <n v="10754"/>
    <x v="30"/>
    <x v="2194"/>
    <s v="Billecart-Salmon Brut Rose"/>
    <n v="51.69"/>
    <n v="77.989999999999995"/>
    <n v="750"/>
    <n v="494"/>
    <n v="25534.86"/>
    <n v="418"/>
    <n v="31045.82"/>
    <n v="18791.48"/>
    <n v="46.4"/>
    <n v="28720.52"/>
    <n v="5510.9599999999991"/>
    <n v="17.751053120838808"/>
    <x v="2183"/>
    <n v="1.2158210383765566"/>
  </r>
  <r>
    <n v="9552"/>
    <x v="14"/>
    <x v="2195"/>
    <s v="Steele Chard Cal"/>
    <n v="10.88"/>
    <n v="15.99"/>
    <n v="750"/>
    <n v="2339"/>
    <n v="25448.32"/>
    <n v="2588"/>
    <n v="43638.119999999995"/>
    <n v="19221.609999999997"/>
    <n v="288.48"/>
    <n v="55551.82"/>
    <n v="18189.799999999996"/>
    <n v="41.683280581289935"/>
    <x v="2184"/>
    <n v="1.7147740990367928"/>
  </r>
  <r>
    <n v="8664"/>
    <x v="8"/>
    <x v="2196"/>
    <s v="Stolichnaya Chocolat Kokonut"/>
    <n v="6.28"/>
    <n v="9.99"/>
    <n v="750"/>
    <n v="4051"/>
    <n v="25440.280000000002"/>
    <n v="3920"/>
    <n v="38166"/>
    <n v="16075.38"/>
    <n v="3087.48"/>
    <n v="18544.490000000002"/>
    <n v="12725.719999999998"/>
    <n v="33.3430802284756"/>
    <x v="2185"/>
    <n v="1.5002193372085526"/>
  </r>
  <r>
    <n v="9165"/>
    <x v="7"/>
    <x v="2197"/>
    <s v="Bonterra Svgn Bl Organic"/>
    <n v="6.65"/>
    <n v="11.99"/>
    <n v="750"/>
    <n v="3825"/>
    <n v="25436.25"/>
    <n v="4108"/>
    <n v="49528.92"/>
    <n v="26588.959999999999"/>
    <n v="456.62"/>
    <n v="68054.7"/>
    <n v="24092.67"/>
    <n v="48.643640927361226"/>
    <x v="2186"/>
    <n v="1.9471785345717234"/>
  </r>
  <r>
    <n v="9552"/>
    <x v="14"/>
    <x v="2198"/>
    <s v="Oh Schist Rsl"/>
    <n v="5.95"/>
    <n v="8.99"/>
    <n v="750"/>
    <n v="4271"/>
    <n v="25412.45"/>
    <n v="4197"/>
    <n v="38657.03"/>
    <n v="19581.73"/>
    <n v="466.87"/>
    <n v="55551.82"/>
    <n v="13244.579999999998"/>
    <n v="34.261762996277781"/>
    <x v="2187"/>
    <n v="1.5211846949034822"/>
  </r>
  <r>
    <n v="2561"/>
    <x v="23"/>
    <x v="2199"/>
    <s v="The Macallan 25 Yr Old"/>
    <n v="1015.62"/>
    <n v="1299.99"/>
    <n v="750"/>
    <n v="25"/>
    <n v="25390.5"/>
    <n v="21"/>
    <n v="29119.79"/>
    <n v="16119.89"/>
    <n v="16.55"/>
    <n v="9654.5"/>
    <n v="3729.2900000000009"/>
    <n v="12.806720103407343"/>
    <x v="2188"/>
    <n v="1.1468773753963097"/>
  </r>
  <r>
    <n v="8673"/>
    <x v="26"/>
    <x v="2200"/>
    <s v="14 Hands Pinot Grigio"/>
    <n v="5.89"/>
    <n v="9.99"/>
    <n v="750"/>
    <n v="4309"/>
    <n v="25380.010000000002"/>
    <n v="4361"/>
    <n v="40353.49"/>
    <n v="22915.64"/>
    <n v="484.56"/>
    <n v="15919.7"/>
    <n v="14973.479999999996"/>
    <n v="37.105786884851831"/>
    <x v="2189"/>
    <n v="1.5899713987504338"/>
  </r>
  <r>
    <n v="7245"/>
    <x v="9"/>
    <x v="2201"/>
    <s v="Three Olives Vodka w3 50mls"/>
    <n v="9.6199999999999992"/>
    <n v="12.99"/>
    <n v="750"/>
    <n v="2638"/>
    <n v="25377.56"/>
    <n v="1850"/>
    <n v="26077.5"/>
    <n v="13555.35"/>
    <n v="1457.41"/>
    <n v="38994.78"/>
    <n v="699.93999999999869"/>
    <n v="2.6840763109960646"/>
    <x v="2190"/>
    <n v="1.0275810598024395"/>
  </r>
  <r>
    <n v="480"/>
    <x v="4"/>
    <x v="2202"/>
    <s v="Bacardi Black"/>
    <n v="7.19"/>
    <n v="11.99"/>
    <n v="750"/>
    <n v="3529"/>
    <n v="25373.510000000002"/>
    <n v="3556"/>
    <n v="39598.44"/>
    <n v="25799.34"/>
    <n v="2802.55"/>
    <n v="89286.27"/>
    <n v="14224.93"/>
    <n v="35.922955550774219"/>
    <x v="2191"/>
    <n v="1.560621293624729"/>
  </r>
  <r>
    <n v="10754"/>
    <x v="30"/>
    <x v="2203"/>
    <s v="G Vigouroux L Comtes Cahours"/>
    <n v="6.7"/>
    <n v="9.99"/>
    <n v="750"/>
    <n v="3781"/>
    <n v="25332.7"/>
    <n v="3781"/>
    <n v="37772.19"/>
    <n v="13386.6"/>
    <n v="423.17"/>
    <n v="28720.52"/>
    <n v="12439.490000000002"/>
    <n v="32.932932932932935"/>
    <x v="161"/>
    <n v="1.491044776119403"/>
  </r>
  <r>
    <n v="2242"/>
    <x v="42"/>
    <x v="2204"/>
    <s v="Gnarly Head Authentic Red"/>
    <n v="6.89"/>
    <n v="9.99"/>
    <n v="750"/>
    <n v="3672"/>
    <n v="25300.080000000002"/>
    <n v="3717"/>
    <n v="37353.589999999997"/>
    <n v="21713.09"/>
    <n v="412.87"/>
    <n v="7982.65"/>
    <n v="12053.509999999995"/>
    <n v="32.268678860586078"/>
    <x v="2192"/>
    <n v="1.4764218136859644"/>
  </r>
  <r>
    <n v="4425"/>
    <x v="1"/>
    <x v="2205"/>
    <s v="Sean Minor Cab Svgn"/>
    <n v="12.58"/>
    <n v="19.989999999999998"/>
    <n v="750"/>
    <n v="2011"/>
    <n v="25298.38"/>
    <n v="1936"/>
    <n v="38700.639999999999"/>
    <n v="22888.55"/>
    <n v="214.76"/>
    <n v="144929.24"/>
    <n v="13402.259999999998"/>
    <n v="34.630590088432648"/>
    <x v="2193"/>
    <n v="1.5297675187106841"/>
  </r>
  <r>
    <n v="10754"/>
    <x v="30"/>
    <x v="2206"/>
    <s v="La Maialina Gertrude Red"/>
    <n v="9.1999999999999993"/>
    <n v="13.99"/>
    <n v="750"/>
    <n v="2749"/>
    <n v="25290.799999999999"/>
    <n v="2742"/>
    <n v="37460.58"/>
    <n v="19190.96"/>
    <n v="305.18"/>
    <n v="28720.52"/>
    <n v="12169.780000000002"/>
    <n v="32.486896892680257"/>
    <x v="2194"/>
    <n v="1.4811939519509072"/>
  </r>
  <r>
    <n v="6213"/>
    <x v="28"/>
    <x v="2207"/>
    <s v="RumChata Liqueur"/>
    <n v="0.77"/>
    <n v="0.99"/>
    <n v="50"/>
    <n v="32838"/>
    <n v="25285.260000000002"/>
    <n v="30178"/>
    <n v="29876.22"/>
    <n v="5916.24"/>
    <n v="1577.72"/>
    <n v="9621.58"/>
    <n v="4590.9599999999991"/>
    <n v="15.36660260233724"/>
    <x v="2195"/>
    <n v="1.1815666518754404"/>
  </r>
  <r>
    <n v="4692"/>
    <x v="39"/>
    <x v="2208"/>
    <s v="Jadot Burgundy Hills Wh 14"/>
    <n v="7.14"/>
    <n v="10.99"/>
    <n v="750"/>
    <n v="3539"/>
    <n v="25268.460000000003"/>
    <n v="3510"/>
    <n v="38574.9"/>
    <n v="16188.27"/>
    <n v="391.61"/>
    <n v="9139.3799999999992"/>
    <n v="13306.439999999999"/>
    <n v="34.495073221187866"/>
    <x v="2196"/>
    <n v="1.526602729252198"/>
  </r>
  <r>
    <n v="8112"/>
    <x v="10"/>
    <x v="2209"/>
    <s v="Belvedere Cytrus Vodka"/>
    <n v="16.54"/>
    <n v="22.99"/>
    <n v="750"/>
    <n v="1527"/>
    <n v="25256.579999999998"/>
    <n v="1631"/>
    <n v="35992.689999999995"/>
    <n v="23562.329999999998"/>
    <n v="1284.71"/>
    <n v="48347.26"/>
    <n v="10736.109999999997"/>
    <n v="29.828584637602795"/>
    <x v="2197"/>
    <n v="1.4250817014813564"/>
  </r>
  <r>
    <n v="516"/>
    <x v="40"/>
    <x v="2210"/>
    <s v="Five Rivers Pnt Nr"/>
    <n v="8.0500000000000007"/>
    <n v="13.99"/>
    <n v="750"/>
    <n v="3136"/>
    <n v="25244.799999999999"/>
    <n v="3064"/>
    <n v="36610.36"/>
    <n v="13145.03"/>
    <n v="342.72"/>
    <n v="8510.41"/>
    <n v="11365.560000000001"/>
    <n v="31.044655119479849"/>
    <x v="2198"/>
    <n v="1.4502139054379517"/>
  </r>
  <r>
    <n v="8892"/>
    <x v="27"/>
    <x v="2211"/>
    <s v="Joel Gott Pnt Nr"/>
    <n v="11.91"/>
    <n v="18.989999999999998"/>
    <n v="750"/>
    <n v="2119"/>
    <n v="25237.289999999997"/>
    <n v="2035"/>
    <n v="36618.649999999994"/>
    <n v="21739.919999999998"/>
    <n v="225.86"/>
    <n v="11595.97"/>
    <n v="11381.359999999997"/>
    <n v="31.080774414130502"/>
    <x v="2199"/>
    <n v="1.4509739357910456"/>
  </r>
  <r>
    <n v="2000"/>
    <x v="25"/>
    <x v="2212"/>
    <s v="F Coppola Rosso Bianco Pnt G"/>
    <n v="5.34"/>
    <n v="8.99"/>
    <n v="750"/>
    <n v="4723"/>
    <n v="25220.82"/>
    <n v="5255"/>
    <n v="53252.45"/>
    <n v="30619.91"/>
    <n v="583.71"/>
    <n v="19016.59"/>
    <n v="28031.629999999997"/>
    <n v="52.639136790889431"/>
    <x v="2200"/>
    <n v="2.1114480020871644"/>
  </r>
  <r>
    <n v="1392"/>
    <x v="13"/>
    <x v="2213"/>
    <s v="Paul Masson Rose"/>
    <n v="6.49"/>
    <n v="9.99"/>
    <n v="3000"/>
    <n v="3886"/>
    <n v="25220.14"/>
    <n v="3872"/>
    <n v="42234.28"/>
    <n v="25868.28"/>
    <n v="1742.4"/>
    <n v="79528.990000000005"/>
    <n v="17014.14"/>
    <n v="40.285142779751425"/>
    <x v="2201"/>
    <n v="1.6746251210342211"/>
  </r>
  <r>
    <n v="2242"/>
    <x v="42"/>
    <x v="2214"/>
    <s v="Noble Vines 181 Merlot Lodi"/>
    <n v="7.18"/>
    <n v="10.99"/>
    <n v="750"/>
    <n v="3512"/>
    <n v="25216.16"/>
    <n v="3580"/>
    <n v="37650.199999999997"/>
    <n v="20336.84"/>
    <n v="397.93"/>
    <n v="7982.65"/>
    <n v="12434.039999999997"/>
    <n v="33.025163212944413"/>
    <x v="2202"/>
    <n v="1.4930980767888526"/>
  </r>
  <r>
    <n v="12546"/>
    <x v="5"/>
    <x v="2215"/>
    <s v="DeKuyper Anisette"/>
    <n v="5.96"/>
    <n v="7.99"/>
    <n v="750"/>
    <n v="4229"/>
    <n v="25204.84"/>
    <n v="4054"/>
    <n v="33458.46"/>
    <n v="19322.66"/>
    <n v="3193.46"/>
    <n v="123880.97"/>
    <n v="8253.619999999999"/>
    <n v="24.668260284543877"/>
    <x v="2203"/>
    <n v="1.3274617097351142"/>
  </r>
  <r>
    <n v="4425"/>
    <x v="1"/>
    <x v="2216"/>
    <s v="De Loach Chard Cal"/>
    <n v="6.84"/>
    <n v="11.99"/>
    <n v="750"/>
    <n v="3684"/>
    <n v="25198.559999999998"/>
    <n v="3785"/>
    <n v="38994.15"/>
    <n v="20781.670000000002"/>
    <n v="420.62"/>
    <n v="144929.24"/>
    <n v="13795.590000000004"/>
    <n v="35.378614484480373"/>
    <x v="2204"/>
    <n v="1.5474753319237291"/>
  </r>
  <r>
    <n v="1392"/>
    <x v="13"/>
    <x v="2217"/>
    <s v="Marcus James Chard"/>
    <n v="5.15"/>
    <n v="8.99"/>
    <n v="1500"/>
    <n v="4888"/>
    <n v="25173.200000000001"/>
    <n v="4896"/>
    <n v="39464.04"/>
    <n v="16108.02"/>
    <n v="1096.6000000000001"/>
    <n v="79528.990000000005"/>
    <n v="14290.84"/>
    <n v="36.212308724600931"/>
    <x v="2205"/>
    <n v="1.5677005704479368"/>
  </r>
  <r>
    <n v="5992"/>
    <x v="52"/>
    <x v="2218"/>
    <s v="Broker's London Dry Gin"/>
    <n v="13.48"/>
    <n v="16.989999999999998"/>
    <n v="750"/>
    <n v="1866"/>
    <n v="25153.68"/>
    <n v="1829"/>
    <n v="32526.71"/>
    <n v="22634.309999999998"/>
    <n v="1441.6000000000001"/>
    <n v="1567.85"/>
    <n v="7373.0299999999988"/>
    <n v="22.667616860112812"/>
    <x v="2206"/>
    <n v="1.2931193368127447"/>
  </r>
  <r>
    <n v="8664"/>
    <x v="8"/>
    <x v="2219"/>
    <s v="Stolichnaya"/>
    <n v="1.53"/>
    <n v="1.99"/>
    <n v="50"/>
    <n v="16439"/>
    <n v="25151.67"/>
    <n v="15240"/>
    <n v="30327.599999999999"/>
    <n v="9498.27"/>
    <n v="792.54"/>
    <n v="18544.490000000002"/>
    <n v="5175.93"/>
    <n v="17.06673129426661"/>
    <x v="2207"/>
    <n v="1.2057887209875129"/>
  </r>
  <r>
    <n v="3252"/>
    <x v="19"/>
    <x v="2220"/>
    <s v="Gallo Twin Valley Svgn Bl Ca"/>
    <n v="6.75"/>
    <n v="9.99"/>
    <n v="1500"/>
    <n v="3726"/>
    <n v="25150.5"/>
    <n v="3694"/>
    <n v="37433.06"/>
    <n v="18960.27"/>
    <n v="826.58"/>
    <n v="61966.91"/>
    <n v="12282.559999999998"/>
    <n v="32.812065056930955"/>
    <x v="2208"/>
    <n v="1.488362458002823"/>
  </r>
  <r>
    <n v="9165"/>
    <x v="7"/>
    <x v="2221"/>
    <s v="Clos Pegase Svgn Bl Napa"/>
    <n v="9.93"/>
    <n v="14.99"/>
    <n v="750"/>
    <n v="2530"/>
    <n v="25122.899999999998"/>
    <n v="3993"/>
    <n v="59855.07"/>
    <n v="31748.82"/>
    <n v="443.97"/>
    <n v="68054.7"/>
    <n v="34732.17"/>
    <n v="58.027114495062825"/>
    <x v="2209"/>
    <n v="2.3824904768159727"/>
  </r>
  <r>
    <n v="480"/>
    <x v="4"/>
    <x v="2222"/>
    <s v="Corzo Anejo Tequila"/>
    <n v="41.04"/>
    <n v="58.99"/>
    <n v="750"/>
    <n v="612"/>
    <n v="25116.48"/>
    <n v="548"/>
    <n v="30702.52"/>
    <n v="27591.08"/>
    <n v="432.45000000000005"/>
    <n v="89286.27"/>
    <n v="5586.0400000000009"/>
    <n v="18.194076577427523"/>
    <x v="2210"/>
    <n v="1.222405368905197"/>
  </r>
  <r>
    <n v="1392"/>
    <x v="13"/>
    <x v="2223"/>
    <s v="Rex Goliath Pnt Nr"/>
    <n v="3.97"/>
    <n v="7.99"/>
    <n v="750"/>
    <n v="6326"/>
    <n v="25114.22"/>
    <n v="6331"/>
    <n v="40204.69"/>
    <n v="18966.29"/>
    <n v="705.51"/>
    <n v="79528.990000000005"/>
    <n v="15090.470000000001"/>
    <n v="37.534103608310375"/>
    <x v="2211"/>
    <n v="1.6008735290206106"/>
  </r>
  <r>
    <n v="3960"/>
    <x v="3"/>
    <x v="2224"/>
    <s v="Seagrams VO Gold"/>
    <n v="11.42"/>
    <n v="15.99"/>
    <n v="750"/>
    <n v="2199"/>
    <n v="25112.579999999998"/>
    <n v="2171"/>
    <n v="34714.29"/>
    <n v="20962.89"/>
    <n v="1710.44"/>
    <n v="257032.07"/>
    <n v="9601.7100000000028"/>
    <n v="27.659243498858832"/>
    <x v="2212"/>
    <n v="1.3823466167156064"/>
  </r>
  <r>
    <n v="9552"/>
    <x v="14"/>
    <x v="2225"/>
    <s v="Poland Spring Gin"/>
    <n v="4.47"/>
    <n v="5.99"/>
    <n v="1000"/>
    <n v="5617"/>
    <n v="25107.99"/>
    <n v="5652"/>
    <n v="33855.479999999996"/>
    <n v="9925.43"/>
    <n v="5934.6"/>
    <n v="55551.82"/>
    <n v="8747.4899999999943"/>
    <n v="25.83773734710007"/>
    <x v="2213"/>
    <n v="1.3483946743646145"/>
  </r>
  <r>
    <n v="9165"/>
    <x v="7"/>
    <x v="2226"/>
    <s v="Emblem Cab Svgn"/>
    <n v="18.18"/>
    <n v="27.99"/>
    <n v="750"/>
    <n v="1381"/>
    <n v="25106.579999999998"/>
    <n v="1184"/>
    <n v="34135.159999999996"/>
    <n v="16470.28"/>
    <n v="131.79"/>
    <n v="68054.7"/>
    <n v="9028.5799999999981"/>
    <n v="26.449502507092394"/>
    <x v="2214"/>
    <n v="1.3596101101782878"/>
  </r>
  <r>
    <n v="8004"/>
    <x v="12"/>
    <x v="2227"/>
    <s v="Dr McGillicuddy's Root Beer"/>
    <n v="0.38"/>
    <n v="0.49"/>
    <n v="50"/>
    <n v="66026"/>
    <n v="25089.88"/>
    <n v="60074"/>
    <n v="59473.26"/>
    <n v="11536.47"/>
    <n v="3141.11"/>
    <n v="50293.62"/>
    <n v="34383.380000000005"/>
    <n v="57.813175198400089"/>
    <x v="2215"/>
    <n v="2.3704083080508953"/>
  </r>
  <r>
    <n v="17035"/>
    <x v="2"/>
    <x v="2228"/>
    <s v="Kahlua Midnight"/>
    <n v="15.26"/>
    <n v="19.989999999999998"/>
    <n v="750"/>
    <n v="1643"/>
    <n v="25072.18"/>
    <n v="2034"/>
    <n v="40659.659999999996"/>
    <n v="29745.119999999999"/>
    <n v="1603.93"/>
    <n v="123780.22"/>
    <n v="15587.479999999996"/>
    <n v="38.336474038395792"/>
    <x v="2216"/>
    <n v="1.621704215588752"/>
  </r>
  <r>
    <n v="4425"/>
    <x v="1"/>
    <x v="2229"/>
    <s v="Yellow Tail Merlot Ausl"/>
    <n v="4.63"/>
    <n v="6.99"/>
    <n v="750"/>
    <n v="5415"/>
    <n v="25071.45"/>
    <n v="5659"/>
    <n v="42936.41"/>
    <n v="21925.119999999999"/>
    <n v="630.04"/>
    <n v="144929.24"/>
    <n v="17864.960000000003"/>
    <n v="41.607949989298135"/>
    <x v="2217"/>
    <n v="1.712561898095244"/>
  </r>
  <r>
    <n v="8892"/>
    <x v="27"/>
    <x v="2230"/>
    <s v="Menage a Trois Cab Svgn"/>
    <n v="7.09"/>
    <n v="10.99"/>
    <n v="750"/>
    <n v="3533"/>
    <n v="25048.97"/>
    <n v="3459"/>
    <n v="39084.410000000003"/>
    <n v="23009.64"/>
    <n v="383.92"/>
    <n v="11595.97"/>
    <n v="14035.440000000002"/>
    <n v="35.910584296910201"/>
    <x v="2218"/>
    <n v="1.5603200450956667"/>
  </r>
  <r>
    <n v="1392"/>
    <x v="13"/>
    <x v="2231"/>
    <s v="R Mondavi Chard Napa"/>
    <n v="11.1"/>
    <n v="17.989999999999998"/>
    <n v="750"/>
    <n v="2253"/>
    <n v="25008.3"/>
    <n v="2234"/>
    <n v="40183.659999999996"/>
    <n v="25502.839999999997"/>
    <n v="247.71"/>
    <n v="79528.990000000005"/>
    <n v="15175.359999999997"/>
    <n v="37.765001993347539"/>
    <x v="2219"/>
    <n v="1.6068129381045493"/>
  </r>
  <r>
    <n v="9165"/>
    <x v="7"/>
    <x v="2232"/>
    <s v="Midnight Moon"/>
    <n v="14.84"/>
    <n v="18.989999999999998"/>
    <n v="750"/>
    <n v="1684"/>
    <n v="24990.560000000001"/>
    <n v="2361"/>
    <n v="47196.39"/>
    <n v="35342.32"/>
    <n v="1861.98"/>
    <n v="68054.7"/>
    <n v="22205.829999999998"/>
    <n v="47.049848515956405"/>
    <x v="2220"/>
    <n v="1.8885687235500124"/>
  </r>
  <r>
    <n v="3252"/>
    <x v="19"/>
    <x v="2233"/>
    <s v="Barefoot Sweet Red"/>
    <n v="3.42"/>
    <n v="6.29"/>
    <n v="750"/>
    <n v="7307"/>
    <n v="24989.94"/>
    <n v="7291"/>
    <n v="43166.79"/>
    <n v="23713.15"/>
    <n v="810.5"/>
    <n v="61966.91"/>
    <n v="18176.850000000002"/>
    <n v="42.108412508782799"/>
    <x v="2221"/>
    <n v="1.7273666923570046"/>
  </r>
  <r>
    <n v="12546"/>
    <x v="5"/>
    <x v="2234"/>
    <s v="Pinnacle Gin"/>
    <n v="11.1"/>
    <n v="18.989999999999998"/>
    <n v="1750"/>
    <n v="2251"/>
    <n v="24986.1"/>
    <n v="1748"/>
    <n v="27434.02"/>
    <n v="20674.849999999999"/>
    <n v="3213.3"/>
    <n v="123880.97"/>
    <n v="2447.9200000000019"/>
    <n v="8.9229358293097469"/>
    <x v="2222"/>
    <n v="1.0979712720272472"/>
  </r>
  <r>
    <n v="3252"/>
    <x v="19"/>
    <x v="2235"/>
    <s v="Gallo Fairbanks Red Port"/>
    <n v="5.51"/>
    <n v="7.99"/>
    <n v="1500"/>
    <n v="4524"/>
    <n v="24927.24"/>
    <n v="4498"/>
    <n v="35939.020000000004"/>
    <n v="21892.600000000002"/>
    <n v="1004.2"/>
    <n v="61966.91"/>
    <n v="11011.780000000002"/>
    <n v="30.640178836262095"/>
    <x v="2223"/>
    <n v="1.4417568892504746"/>
  </r>
  <r>
    <n v="9165"/>
    <x v="7"/>
    <x v="2236"/>
    <s v="Midnight Moon Blackberry"/>
    <n v="13.56"/>
    <n v="18.989999999999998"/>
    <n v="750"/>
    <n v="1838"/>
    <n v="24923.279999999999"/>
    <n v="2250"/>
    <n v="44977.5"/>
    <n v="38920.53"/>
    <n v="1775.3"/>
    <n v="68054.7"/>
    <n v="20054.22"/>
    <n v="44.587226946806737"/>
    <x v="2224"/>
    <n v="1.8046380733194027"/>
  </r>
  <r>
    <n v="7245"/>
    <x v="9"/>
    <x v="2237"/>
    <s v="Three Olives Peach Vodka"/>
    <n v="11.1"/>
    <n v="14.99"/>
    <n v="750"/>
    <n v="2245"/>
    <n v="24919.5"/>
    <n v="2162"/>
    <n v="26359.38"/>
    <n v="19101.43"/>
    <n v="1704.05"/>
    <n v="38994.78"/>
    <n v="1439.880000000001"/>
    <n v="5.462495703616705"/>
    <x v="2225"/>
    <n v="1.0577812556431712"/>
  </r>
  <r>
    <n v="9552"/>
    <x v="14"/>
    <x v="2238"/>
    <s v="Parducci 13 True Grit Chard"/>
    <n v="8.5500000000000007"/>
    <n v="12.99"/>
    <n v="750"/>
    <n v="2912"/>
    <n v="24897.599999999999"/>
    <n v="1919"/>
    <n v="24927.81"/>
    <n v="9755.49"/>
    <n v="214.48000000000002"/>
    <n v="55551.82"/>
    <n v="30.210000000002765"/>
    <n v="0.12118994809412766"/>
    <x v="2226"/>
    <n v="1.0012133699633701"/>
  </r>
  <r>
    <n v="1485"/>
    <x v="24"/>
    <x v="2239"/>
    <s v="Jefferson's Ocean Aged Cask"/>
    <n v="73.52"/>
    <n v="99.99"/>
    <n v="750"/>
    <n v="338"/>
    <n v="24849.759999999998"/>
    <n v="306"/>
    <n v="30596.94"/>
    <n v="24597.539999999997"/>
    <n v="241.39000000000001"/>
    <n v="8497.59"/>
    <n v="5747.18"/>
    <n v="18.783512338161923"/>
    <x v="2227"/>
    <n v="1.2312770827565336"/>
  </r>
  <r>
    <n v="10754"/>
    <x v="30"/>
    <x v="2240"/>
    <s v="Ch La Rousseliere St Estephe"/>
    <n v="99.33"/>
    <n v="149.99"/>
    <n v="750"/>
    <n v="250"/>
    <n v="24832.5"/>
    <n v="245"/>
    <n v="36747.550000000003"/>
    <n v="4649.6900000000005"/>
    <n v="27.490000000000002"/>
    <n v="28720.52"/>
    <n v="11915.050000000003"/>
    <n v="32.424066366329193"/>
    <x v="2228"/>
    <n v="1.479816772374912"/>
  </r>
  <r>
    <n v="2000"/>
    <x v="25"/>
    <x v="2241"/>
    <s v="Wente Riva Ranch Chard"/>
    <n v="10.96"/>
    <n v="16.989999999999998"/>
    <n v="750"/>
    <n v="2265"/>
    <n v="24824.400000000001"/>
    <n v="2226"/>
    <n v="42770.74"/>
    <n v="21495.789999999997"/>
    <n v="247.64000000000001"/>
    <n v="19016.59"/>
    <n v="17946.339999999997"/>
    <n v="41.959386253312417"/>
    <x v="2229"/>
    <n v="1.7229314706498444"/>
  </r>
  <r>
    <n v="4425"/>
    <x v="1"/>
    <x v="2242"/>
    <s v="Penfolds Koonunga Hills Shir"/>
    <n v="7.53"/>
    <n v="10.99"/>
    <n v="750"/>
    <n v="3290"/>
    <n v="24773.7"/>
    <n v="3726"/>
    <n v="48732.74"/>
    <n v="28569.23"/>
    <n v="413.41"/>
    <n v="144929.24"/>
    <n v="23959.039999999997"/>
    <n v="49.164155350181417"/>
    <x v="2230"/>
    <n v="1.9671159334294028"/>
  </r>
  <r>
    <n v="4425"/>
    <x v="1"/>
    <x v="2243"/>
    <s v="Lagaria Venezie Pnt Grigio"/>
    <n v="8.1"/>
    <n v="11.99"/>
    <n v="750"/>
    <n v="3056"/>
    <n v="24753.600000000002"/>
    <n v="3060"/>
    <n v="36689.4"/>
    <n v="15467.1"/>
    <n v="341.68"/>
    <n v="144929.24"/>
    <n v="11935.8"/>
    <n v="32.532011970759946"/>
    <x v="2231"/>
    <n v="1.4821844095404304"/>
  </r>
  <r>
    <n v="2561"/>
    <x v="23"/>
    <x v="2244"/>
    <s v="The Macallan No.2 Edition"/>
    <n v="78.73"/>
    <n v="99.99"/>
    <n v="750"/>
    <n v="314"/>
    <n v="24721.22"/>
    <n v="291"/>
    <n v="29097.09"/>
    <n v="20597.939999999999"/>
    <n v="229.31"/>
    <n v="9654.5"/>
    <n v="4375.869999999999"/>
    <n v="15.038857837673797"/>
    <x v="2232"/>
    <n v="1.1770086589577697"/>
  </r>
  <r>
    <n v="3252"/>
    <x v="19"/>
    <x v="2245"/>
    <s v="J Vineyards Brut 20"/>
    <n v="16.77"/>
    <n v="29.99"/>
    <n v="750"/>
    <n v="1474"/>
    <n v="24718.98"/>
    <n v="1411"/>
    <n v="36575.89"/>
    <n v="19372.53"/>
    <n v="156.86000000000001"/>
    <n v="61966.91"/>
    <n v="11856.91"/>
    <n v="32.417283625907665"/>
    <x v="2233"/>
    <n v="1.4796682549199036"/>
  </r>
  <r>
    <n v="3252"/>
    <x v="19"/>
    <x v="2246"/>
    <s v="Madria Sangria"/>
    <n v="5.19"/>
    <n v="7.99"/>
    <n v="1500"/>
    <n v="4760"/>
    <n v="24704.400000000001"/>
    <n v="4682"/>
    <n v="42091.18"/>
    <n v="24929.27"/>
    <n v="1045.6100000000001"/>
    <n v="61966.91"/>
    <n v="17386.78"/>
    <n v="41.307418798902759"/>
    <x v="2234"/>
    <n v="1.703792846618416"/>
  </r>
  <r>
    <n v="9165"/>
    <x v="7"/>
    <x v="2247"/>
    <s v="Luxardo Maraschino Cherries"/>
    <n v="12.74"/>
    <n v="18.989999999999998"/>
    <n v="400"/>
    <n v="1938"/>
    <n v="24690.12"/>
    <n v="1659"/>
    <n v="31504.409999999996"/>
    <n v="19502.73"/>
    <n v="99.539999999999992"/>
    <n v="68054.7"/>
    <n v="6814.2899999999972"/>
    <n v="21.629638517274241"/>
    <x v="2235"/>
    <n v="1.2759925832681249"/>
  </r>
  <r>
    <n v="9552"/>
    <x v="14"/>
    <x v="2248"/>
    <s v="Ca'Montini Pinot Grigio Tre"/>
    <n v="9.4499999999999993"/>
    <n v="13.99"/>
    <n v="750"/>
    <n v="2610"/>
    <n v="24664.5"/>
    <n v="2616"/>
    <n v="39881.839999999997"/>
    <n v="22364.31"/>
    <n v="290.68"/>
    <n v="55551.82"/>
    <n v="15217.339999999997"/>
    <n v="38.156063010131923"/>
    <x v="2236"/>
    <n v="1.6169733827971375"/>
  </r>
  <r>
    <n v="480"/>
    <x v="4"/>
    <x v="2249"/>
    <s v="Noilly Prat Sweet Vermouth"/>
    <n v="7.68"/>
    <n v="9.99"/>
    <n v="1000"/>
    <n v="3211"/>
    <n v="24660.48"/>
    <n v="3178"/>
    <n v="31748.22"/>
    <n v="23246.73"/>
    <n v="3336.9"/>
    <n v="89286.27"/>
    <n v="7087.7400000000016"/>
    <n v="22.324842148630701"/>
    <x v="2237"/>
    <n v="1.2874128970725631"/>
  </r>
  <r>
    <n v="1392"/>
    <x v="13"/>
    <x v="2250"/>
    <s v="Taylor Nys Cream Sherry"/>
    <n v="9.26"/>
    <n v="13.99"/>
    <n v="3000"/>
    <n v="2663"/>
    <n v="24659.38"/>
    <n v="2649"/>
    <n v="37059.51"/>
    <n v="23643.1"/>
    <n v="1192.05"/>
    <n v="79528.990000000005"/>
    <n v="12400.130000000001"/>
    <n v="33.46004844640418"/>
    <x v="2238"/>
    <n v="1.5028565195069787"/>
  </r>
  <r>
    <n v="9552"/>
    <x v="14"/>
    <x v="2251"/>
    <s v="Murphy-Goode Cab Svgn Cal"/>
    <n v="7.43"/>
    <n v="12.99"/>
    <n v="750"/>
    <n v="3314"/>
    <n v="24623.02"/>
    <n v="3292"/>
    <n v="41579.08"/>
    <n v="22830.06"/>
    <n v="365.81"/>
    <n v="55551.82"/>
    <n v="16956.060000000001"/>
    <n v="40.780267384463535"/>
    <x v="2239"/>
    <n v="1.6886263342189545"/>
  </r>
  <r>
    <n v="4425"/>
    <x v="1"/>
    <x v="2252"/>
    <s v="Faust Cab Svgn Napa Valley"/>
    <n v="32.46"/>
    <n v="51.99"/>
    <n v="750"/>
    <n v="757"/>
    <n v="24572.219999999998"/>
    <n v="714"/>
    <n v="38330.86"/>
    <n v="26200.13"/>
    <n v="78.98"/>
    <n v="144929.24"/>
    <n v="13758.640000000003"/>
    <n v="35.894420318250106"/>
    <x v="2240"/>
    <n v="1.5599266163171257"/>
  </r>
  <r>
    <n v="8112"/>
    <x v="10"/>
    <x v="2253"/>
    <s v="Veuve Clicquot Brut Grande"/>
    <n v="80.53"/>
    <n v="119.99"/>
    <n v="750"/>
    <n v="305"/>
    <n v="24561.65"/>
    <n v="281"/>
    <n v="33717.19"/>
    <n v="23878.01"/>
    <n v="31.17"/>
    <n v="48347.26"/>
    <n v="9155.5400000000009"/>
    <n v="27.153923562432102"/>
    <x v="2241"/>
    <n v="1.3727575305404971"/>
  </r>
  <r>
    <n v="10754"/>
    <x v="30"/>
    <x v="2254"/>
    <s v="Vinsacro Rioja"/>
    <n v="10.95"/>
    <n v="15.99"/>
    <n v="750"/>
    <n v="2243"/>
    <n v="24560.85"/>
    <n v="2243"/>
    <n v="35865.57"/>
    <n v="15494.31"/>
    <n v="250.29000000000002"/>
    <n v="28720.52"/>
    <n v="11304.720000000001"/>
    <n v="31.519699812382747"/>
    <x v="161"/>
    <n v="1.4602739726027398"/>
  </r>
  <r>
    <n v="1392"/>
    <x v="13"/>
    <x v="2255"/>
    <s v="R M Woodbridge Svgn Bl Cal"/>
    <n v="3.2"/>
    <n v="7.99"/>
    <n v="750"/>
    <n v="7673"/>
    <n v="24553.599999999999"/>
    <n v="7368"/>
    <n v="42736.36"/>
    <n v="14463.6"/>
    <n v="824.43000000000006"/>
    <n v="79528.990000000005"/>
    <n v="18182.760000000002"/>
    <n v="42.546346951401574"/>
    <x v="2242"/>
    <n v="1.7405333637429949"/>
  </r>
  <r>
    <n v="7153"/>
    <x v="35"/>
    <x v="2256"/>
    <s v="Tomaiolo Pinot Grigio"/>
    <n v="6.84"/>
    <n v="9.99"/>
    <n v="750"/>
    <n v="3589"/>
    <n v="24548.76"/>
    <n v="3417"/>
    <n v="37403.83"/>
    <n v="23250.79"/>
    <n v="379.08"/>
    <n v="15884.82"/>
    <n v="12855.070000000003"/>
    <n v="34.368325382721508"/>
    <x v="2243"/>
    <n v="1.5236545552606324"/>
  </r>
  <r>
    <n v="17035"/>
    <x v="2"/>
    <x v="2257"/>
    <s v="Kahlua Mocha"/>
    <n v="13.56"/>
    <n v="18.989999999999998"/>
    <n v="750"/>
    <n v="1809"/>
    <n v="24530.04"/>
    <n v="2394"/>
    <n v="45680.06"/>
    <n v="39516.289999999994"/>
    <n v="1888.78"/>
    <n v="123780.22"/>
    <n v="21150.019999999997"/>
    <n v="46.300333230735681"/>
    <x v="2244"/>
    <n v="1.8622089487012656"/>
  </r>
  <r>
    <n v="3252"/>
    <x v="19"/>
    <x v="2258"/>
    <s v="L Martini RSV Cab Svgn Alex"/>
    <n v="18.489999999999998"/>
    <n v="26.99"/>
    <n v="750"/>
    <n v="1322"/>
    <n v="24443.78"/>
    <n v="1332"/>
    <n v="33412.68"/>
    <n v="17307.099999999999"/>
    <n v="148.23000000000002"/>
    <n v="61966.91"/>
    <n v="8968.9000000000015"/>
    <n v="26.842803390808523"/>
    <x v="2245"/>
    <n v="1.3669195189941983"/>
  </r>
  <r>
    <n v="8892"/>
    <x v="27"/>
    <x v="2259"/>
    <s v="Joel Gott Znfdl"/>
    <n v="9.99"/>
    <n v="14.99"/>
    <n v="750"/>
    <n v="2442"/>
    <n v="24395.579999999998"/>
    <n v="2243"/>
    <n v="33045.57"/>
    <n v="20860.849999999999"/>
    <n v="248.6"/>
    <n v="11595.97"/>
    <n v="8649.9900000000016"/>
    <n v="26.175944309630616"/>
    <x v="2246"/>
    <n v="1.354572016734179"/>
  </r>
  <r>
    <n v="1587"/>
    <x v="41"/>
    <x v="2260"/>
    <s v="Man Svgn Bl"/>
    <n v="4.72"/>
    <n v="7.49"/>
    <n v="750"/>
    <n v="5168"/>
    <n v="24392.959999999999"/>
    <n v="5087"/>
    <n v="35560.129999999997"/>
    <n v="10170.950000000001"/>
    <n v="569.78"/>
    <n v="6070.09"/>
    <n v="11167.169999999998"/>
    <n v="31.403625352325765"/>
    <x v="2247"/>
    <n v="1.4578029890591384"/>
  </r>
  <r>
    <n v="7153"/>
    <x v="35"/>
    <x v="2261"/>
    <s v="Line 39 Chard"/>
    <n v="5.29"/>
    <n v="9.99"/>
    <n v="750"/>
    <n v="4608"/>
    <n v="24376.32"/>
    <n v="4290"/>
    <n v="40901.58"/>
    <n v="20201.82"/>
    <n v="477.6"/>
    <n v="15884.82"/>
    <n v="16525.260000000002"/>
    <n v="40.402497898614186"/>
    <x v="2248"/>
    <n v="1.6779226724952743"/>
  </r>
  <r>
    <n v="7153"/>
    <x v="35"/>
    <x v="2262"/>
    <s v="Twenty 2 Vodka"/>
    <n v="15.71"/>
    <n v="21.99"/>
    <n v="750"/>
    <n v="1551"/>
    <n v="24366.21"/>
    <n v="1426"/>
    <n v="31319.739999999998"/>
    <n v="15208.079999999998"/>
    <n v="1123.53"/>
    <n v="15884.82"/>
    <n v="6953.5299999999988"/>
    <n v="22.201748801235258"/>
    <x v="2249"/>
    <n v="1.2853759365941604"/>
  </r>
  <r>
    <n v="3252"/>
    <x v="19"/>
    <x v="2263"/>
    <s v="Barefoot Cellars Red Moscato"/>
    <n v="3.44"/>
    <n v="6.29"/>
    <n v="750"/>
    <n v="7082"/>
    <n v="24362.080000000002"/>
    <n v="6956"/>
    <n v="40557.840000000004"/>
    <n v="21706.34"/>
    <n v="773.81000000000006"/>
    <n v="61966.91"/>
    <n v="16195.760000000002"/>
    <n v="39.932501336363082"/>
    <x v="2250"/>
    <n v="1.664793810709102"/>
  </r>
  <r>
    <n v="516"/>
    <x v="40"/>
    <x v="2264"/>
    <s v="Movendo Moscato"/>
    <n v="5.22"/>
    <n v="7.99"/>
    <n v="750"/>
    <n v="4667"/>
    <n v="24361.74"/>
    <n v="4544"/>
    <n v="40750.559999999998"/>
    <n v="23055.3"/>
    <n v="505.12"/>
    <n v="8510.41"/>
    <n v="16388.819999999996"/>
    <n v="40.217410509205266"/>
    <x v="2251"/>
    <n v="1.6727278100825309"/>
  </r>
  <r>
    <n v="9165"/>
    <x v="7"/>
    <x v="2265"/>
    <s v="Hine Rare VSOP"/>
    <n v="45.11"/>
    <n v="59.99"/>
    <n v="750"/>
    <n v="540"/>
    <n v="24359.4"/>
    <n v="512"/>
    <n v="31924.880000000001"/>
    <n v="26855.69"/>
    <n v="403.91"/>
    <n v="68054.7"/>
    <n v="7565.48"/>
    <n v="23.697755480991624"/>
    <x v="2252"/>
    <n v="1.3105774362258511"/>
  </r>
  <r>
    <n v="9165"/>
    <x v="7"/>
    <x v="2266"/>
    <s v="Pacific Rim Rsl"/>
    <n v="6.2"/>
    <n v="9.99"/>
    <n v="750"/>
    <n v="3926"/>
    <n v="24341.200000000001"/>
    <n v="3838"/>
    <n v="34934.78"/>
    <n v="20197.32"/>
    <n v="426.26"/>
    <n v="68054.7"/>
    <n v="10593.579999999998"/>
    <n v="30.323877808876993"/>
    <x v="2253"/>
    <n v="1.4352119040967577"/>
  </r>
  <r>
    <n v="12546"/>
    <x v="5"/>
    <x v="2267"/>
    <s v="Skinnygirl Sweet'Arita"/>
    <n v="12.77"/>
    <n v="16.989999999999998"/>
    <n v="1750"/>
    <n v="1906"/>
    <n v="24339.620000000003"/>
    <n v="1976"/>
    <n v="34970.239999999998"/>
    <n v="22737.14"/>
    <n v="3631.71"/>
    <n v="123880.97"/>
    <n v="10630.619999999995"/>
    <n v="30.399047876136954"/>
    <x v="2254"/>
    <n v="1.4367619543772661"/>
  </r>
  <r>
    <n v="3252"/>
    <x v="19"/>
    <x v="2268"/>
    <s v="Souverain Chard N Cst"/>
    <n v="7.84"/>
    <n v="11.99"/>
    <n v="750"/>
    <n v="3102"/>
    <n v="24319.68"/>
    <n v="3040"/>
    <n v="34157.699999999997"/>
    <n v="16444.11"/>
    <n v="338.54"/>
    <n v="61966.91"/>
    <n v="9838.0199999999968"/>
    <n v="28.801763584784684"/>
    <x v="2255"/>
    <n v="1.4045291714364661"/>
  </r>
  <r>
    <n v="17035"/>
    <x v="2"/>
    <x v="2269"/>
    <s v="Sandeman Fine Rich Madeira"/>
    <n v="10.130000000000001"/>
    <n v="16.989999999999998"/>
    <n v="750"/>
    <n v="2400"/>
    <n v="24312"/>
    <n v="2407"/>
    <n v="38503.93"/>
    <n v="29785.37"/>
    <n v="266.05"/>
    <n v="123780.22"/>
    <n v="14191.93"/>
    <n v="36.858393415944811"/>
    <x v="2256"/>
    <n v="1.5837417736097401"/>
  </r>
  <r>
    <n v="1392"/>
    <x v="13"/>
    <x v="2270"/>
    <s v="Kim Crawford Svgn Bl Sptfire"/>
    <n v="16.23"/>
    <n v="26.99"/>
    <n v="750"/>
    <n v="1497"/>
    <n v="24296.309999999998"/>
    <n v="1331"/>
    <n v="35574.689999999995"/>
    <n v="21309.059999999998"/>
    <n v="147.79"/>
    <n v="79528.990000000005"/>
    <n v="11278.379999999997"/>
    <n v="31.703382376627875"/>
    <x v="2257"/>
    <n v="1.4642013540327727"/>
  </r>
  <r>
    <n v="1392"/>
    <x v="13"/>
    <x v="2271"/>
    <s v="Alice White Chard Ausl"/>
    <n v="6.8"/>
    <n v="9.99"/>
    <n v="1500"/>
    <n v="3571"/>
    <n v="24282.799999999999"/>
    <n v="3943"/>
    <n v="43800.57"/>
    <n v="22057.13"/>
    <n v="882.08"/>
    <n v="79528.990000000005"/>
    <n v="19517.77"/>
    <n v="44.56053882403814"/>
    <x v="2258"/>
    <n v="1.8037693346731021"/>
  </r>
  <r>
    <n v="4425"/>
    <x v="1"/>
    <x v="2272"/>
    <s v="Layer Cake Barosa Shiraz"/>
    <n v="7.71"/>
    <n v="14.99"/>
    <n v="750"/>
    <n v="3148"/>
    <n v="24271.079999999998"/>
    <n v="4467"/>
    <n v="68437.41"/>
    <n v="42683.03"/>
    <n v="495.40000000000003"/>
    <n v="144929.24"/>
    <n v="44166.33"/>
    <n v="64.535361580749466"/>
    <x v="2259"/>
    <n v="2.8197101241477514"/>
  </r>
  <r>
    <n v="1590"/>
    <x v="33"/>
    <x v="2273"/>
    <s v="BV Coastal Estate Cab Svgn"/>
    <n v="5.91"/>
    <n v="8.99"/>
    <n v="750"/>
    <n v="4105"/>
    <n v="24260.55"/>
    <n v="4461"/>
    <n v="39771.39"/>
    <n v="20151.400000000001"/>
    <n v="496.14"/>
    <n v="7259.75"/>
    <n v="15510.84"/>
    <n v="38.999994719822467"/>
    <x v="2260"/>
    <n v="1.6393441203929837"/>
  </r>
  <r>
    <n v="2561"/>
    <x v="23"/>
    <x v="2274"/>
    <s v="Highland Park Dark Origins"/>
    <n v="52.23"/>
    <n v="69.989999999999995"/>
    <n v="750"/>
    <n v="464"/>
    <n v="24234.720000000001"/>
    <n v="507"/>
    <n v="37069.93"/>
    <n v="34434.29"/>
    <n v="400.22"/>
    <n v="9654.5"/>
    <n v="12835.21"/>
    <n v="34.624316798008522"/>
    <x v="2261"/>
    <n v="1.5296207259667121"/>
  </r>
  <r>
    <n v="9552"/>
    <x v="14"/>
    <x v="2275"/>
    <s v="Siduri Pnt Nr Williamette Vy"/>
    <n v="14.28"/>
    <n v="21.99"/>
    <n v="750"/>
    <n v="1697"/>
    <n v="24233.160000000003"/>
    <n v="1381"/>
    <n v="28408.19"/>
    <n v="15816.259999999998"/>
    <n v="153.42000000000002"/>
    <n v="55551.82"/>
    <n v="4175.0299999999952"/>
    <n v="14.696571657680394"/>
    <x v="2262"/>
    <n v="1.1722858265286076"/>
  </r>
  <r>
    <n v="8352"/>
    <x v="31"/>
    <x v="2276"/>
    <s v="Arrow Peppermint Schnapps"/>
    <n v="3.7"/>
    <n v="4.99"/>
    <n v="375"/>
    <n v="6549"/>
    <n v="24231.3"/>
    <n v="6540"/>
    <n v="25608.600000000002"/>
    <n v="16217.87"/>
    <n v="2566.36"/>
    <n v="10261.6"/>
    <n v="1377.3000000000029"/>
    <n v="5.3782713619643516"/>
    <x v="2263"/>
    <n v="1.056839707320697"/>
  </r>
  <r>
    <n v="4425"/>
    <x v="1"/>
    <x v="2277"/>
    <s v="Jackson Morgan Salted Carmel"/>
    <n v="16.420000000000002"/>
    <n v="27.99"/>
    <n v="750"/>
    <n v="1475"/>
    <n v="24219.5"/>
    <n v="1521"/>
    <n v="37433.79"/>
    <n v="28682.32"/>
    <n v="1199.17"/>
    <n v="144929.24"/>
    <n v="13214.29"/>
    <n v="35.3004331113681"/>
    <x v="2264"/>
    <n v="1.5456054006069491"/>
  </r>
  <r>
    <n v="7255"/>
    <x v="74"/>
    <x v="2278"/>
    <s v="I Lauri Bajo Montepul d'Abru"/>
    <n v="6.03"/>
    <n v="8.99"/>
    <n v="750"/>
    <n v="4014"/>
    <n v="24204.42"/>
    <n v="3944"/>
    <n v="36756.559999999998"/>
    <n v="18577.07"/>
    <n v="439.03000000000003"/>
    <n v="648.71"/>
    <n v="12552.14"/>
    <n v="34.149387211425662"/>
    <x v="2265"/>
    <n v="1.5185887536243381"/>
  </r>
  <r>
    <n v="7245"/>
    <x v="9"/>
    <x v="2279"/>
    <s v="Jose Cuervo Silver w/Marg Mx"/>
    <n v="10.94"/>
    <n v="16.989999999999998"/>
    <n v="750"/>
    <n v="2212"/>
    <n v="24199.279999999999"/>
    <n v="2220"/>
    <n v="37477.799999999996"/>
    <n v="22616.609999999997"/>
    <n v="1749.25"/>
    <n v="38994.78"/>
    <n v="13278.519999999997"/>
    <n v="35.430361440639516"/>
    <x v="2266"/>
    <n v="1.548715498973523"/>
  </r>
  <r>
    <n v="9815"/>
    <x v="29"/>
    <x v="2280"/>
    <s v="Drops of Jupiter Red"/>
    <n v="5.36"/>
    <n v="7.99"/>
    <n v="750"/>
    <n v="4510"/>
    <n v="24173.599999999999"/>
    <n v="4537"/>
    <n v="36250.629999999997"/>
    <n v="19535.55"/>
    <n v="504.48"/>
    <n v="27100.41"/>
    <n v="12077.029999999999"/>
    <n v="33.315365829504202"/>
    <x v="2267"/>
    <n v="1.4995958400900156"/>
  </r>
  <r>
    <n v="8352"/>
    <x v="31"/>
    <x v="2281"/>
    <s v="Stock Italian Sweet Vermouth"/>
    <n v="4.4800000000000004"/>
    <n v="6.49"/>
    <n v="750"/>
    <n v="5384"/>
    <n v="24120.32"/>
    <n v="5308"/>
    <n v="33301.919999999998"/>
    <n v="25985.13"/>
    <n v="586.22"/>
    <n v="10261.6"/>
    <n v="9181.5999999999985"/>
    <n v="27.570782705621777"/>
    <x v="2268"/>
    <n v="1.38065829972405"/>
  </r>
  <r>
    <n v="3252"/>
    <x v="19"/>
    <x v="2282"/>
    <s v="Ghost Pines Pnt Nr L Martini"/>
    <n v="10.52"/>
    <n v="17.989999999999998"/>
    <n v="750"/>
    <n v="2290"/>
    <n v="24090.799999999999"/>
    <n v="1761"/>
    <n v="28492.39"/>
    <n v="14888.84"/>
    <n v="196.02"/>
    <n v="61966.91"/>
    <n v="4401.59"/>
    <n v="15.448300405827661"/>
    <x v="2269"/>
    <n v="1.1827083367924685"/>
  </r>
  <r>
    <n v="4425"/>
    <x v="1"/>
    <x v="2283"/>
    <s v="Forbidden Secret Dark Mocha"/>
    <n v="14.92"/>
    <n v="19.989999999999998"/>
    <n v="750"/>
    <n v="1614"/>
    <n v="24080.879999999997"/>
    <n v="1696"/>
    <n v="34479.040000000001"/>
    <n v="27853.319999999996"/>
    <n v="1337.5800000000002"/>
    <n v="144929.24"/>
    <n v="10398.160000000003"/>
    <n v="30.157916229686222"/>
    <x v="2270"/>
    <n v="1.4318014956264058"/>
  </r>
  <r>
    <n v="9165"/>
    <x v="7"/>
    <x v="2284"/>
    <s v="Cusumano Nero D'Avola Sicily"/>
    <n v="6.66"/>
    <n v="10.99"/>
    <n v="750"/>
    <n v="3612"/>
    <n v="24055.920000000002"/>
    <n v="3594"/>
    <n v="39037.06"/>
    <n v="19685.900000000001"/>
    <n v="400.06"/>
    <n v="68054.7"/>
    <n v="14981.139999999996"/>
    <n v="38.376711770814694"/>
    <x v="2271"/>
    <n v="1.6227631285770818"/>
  </r>
  <r>
    <n v="10754"/>
    <x v="30"/>
    <x v="2285"/>
    <s v="Girls in the Vineyard Cab S"/>
    <n v="12.83"/>
    <n v="18.989999999999998"/>
    <n v="750"/>
    <n v="1873"/>
    <n v="24030.59"/>
    <n v="1738"/>
    <n v="33350.619999999995"/>
    <n v="20347.37"/>
    <n v="192.85"/>
    <n v="28720.52"/>
    <n v="9320.0299999999952"/>
    <n v="27.94559741318151"/>
    <x v="2272"/>
    <n v="1.3878402486164507"/>
  </r>
  <r>
    <n v="8892"/>
    <x v="27"/>
    <x v="2286"/>
    <s v="Amador Double Barrel Bourbon"/>
    <n v="28.56"/>
    <n v="39.99"/>
    <n v="750"/>
    <n v="841"/>
    <n v="24018.960000000003"/>
    <n v="749"/>
    <n v="29952.510000000002"/>
    <n v="24393.9"/>
    <n v="590.80000000000007"/>
    <n v="11595.97"/>
    <n v="5933.5499999999993"/>
    <n v="19.809859006807773"/>
    <x v="2273"/>
    <n v="1.2470360914877245"/>
  </r>
  <r>
    <n v="9165"/>
    <x v="7"/>
    <x v="2287"/>
    <s v="Barco Negro Douro"/>
    <n v="5.51"/>
    <n v="7.99"/>
    <n v="750"/>
    <n v="4348"/>
    <n v="23957.48"/>
    <n v="5419"/>
    <n v="43297.81"/>
    <n v="21676.87"/>
    <n v="603.36"/>
    <n v="68054.7"/>
    <n v="19340.329999999998"/>
    <n v="44.668148342837661"/>
    <x v="2274"/>
    <n v="1.8072773096335675"/>
  </r>
  <r>
    <n v="3252"/>
    <x v="19"/>
    <x v="2288"/>
    <s v="MacMurray Ranch Chard Sonoma"/>
    <n v="10.8"/>
    <n v="15.99"/>
    <n v="750"/>
    <n v="2214"/>
    <n v="23911.200000000001"/>
    <n v="2228"/>
    <n v="35625.72"/>
    <n v="19571.760000000002"/>
    <n v="247.57"/>
    <n v="61966.91"/>
    <n v="11714.52"/>
    <n v="32.882198591354786"/>
    <x v="2275"/>
    <n v="1.4899176954732509"/>
  </r>
  <r>
    <n v="9552"/>
    <x v="14"/>
    <x v="2289"/>
    <s v="Old Mexico Gold Tequila"/>
    <n v="6.79"/>
    <n v="8.49"/>
    <n v="1000"/>
    <n v="3520"/>
    <n v="23900.799999999999"/>
    <n v="3483"/>
    <n v="29570.67"/>
    <n v="3200.73"/>
    <n v="3657.15"/>
    <n v="55551.82"/>
    <n v="5669.869999999999"/>
    <n v="19.173965283843753"/>
    <x v="2276"/>
    <n v="1.237225113803722"/>
  </r>
  <r>
    <n v="7245"/>
    <x v="9"/>
    <x v="2290"/>
    <s v="Gran Centenario Anejo"/>
    <n v="31.99"/>
    <n v="39.99"/>
    <n v="750"/>
    <n v="747"/>
    <n v="23896.53"/>
    <n v="676"/>
    <n v="29333.24"/>
    <n v="22469.82"/>
    <n v="533.02"/>
    <n v="38994.78"/>
    <n v="5436.7100000000028"/>
    <n v="18.534297609128764"/>
    <x v="2277"/>
    <n v="1.2275104377079016"/>
  </r>
  <r>
    <n v="9165"/>
    <x v="7"/>
    <x v="2291"/>
    <s v="Armand De Brignac Brut"/>
    <n v="186.66"/>
    <n v="279.99"/>
    <n v="750"/>
    <n v="128"/>
    <n v="23892.48"/>
    <n v="133"/>
    <n v="37638.67"/>
    <n v="26319.07"/>
    <n v="14.74"/>
    <n v="68054.7"/>
    <n v="13746.189999999999"/>
    <n v="36.521455194883345"/>
    <x v="2278"/>
    <n v="1.5753354193453337"/>
  </r>
  <r>
    <n v="4425"/>
    <x v="1"/>
    <x v="2292"/>
    <s v="Troublemaker Red"/>
    <n v="8.81"/>
    <n v="15.99"/>
    <n v="750"/>
    <n v="2709"/>
    <n v="23866.29"/>
    <n v="3031"/>
    <n v="47977.69"/>
    <n v="26272.42"/>
    <n v="337.02"/>
    <n v="144929.24"/>
    <n v="24111.4"/>
    <n v="50.255441643814038"/>
    <x v="2279"/>
    <n v="2.0102701341515585"/>
  </r>
  <r>
    <n v="173357"/>
    <x v="75"/>
    <x v="2293"/>
    <s v="White Mountain Vodka"/>
    <n v="19.37"/>
    <n v="24.99"/>
    <n v="750"/>
    <n v="1232"/>
    <n v="23863.84"/>
    <n v="982"/>
    <n v="24540.18"/>
    <n v="14469.21"/>
    <n v="773.87"/>
    <n v="202.5"/>
    <n v="676.34000000000015"/>
    <n v="2.7560515041046973"/>
    <x v="2280"/>
    <n v="1.028341624818135"/>
  </r>
  <r>
    <n v="10754"/>
    <x v="30"/>
    <x v="2294"/>
    <s v="Robert Sinskey Pnt Nr Carner"/>
    <n v="23.8"/>
    <n v="36.99"/>
    <n v="750"/>
    <n v="1000"/>
    <n v="23800"/>
    <n v="977"/>
    <n v="34848.230000000003"/>
    <n v="18121.920000000002"/>
    <n v="108.64"/>
    <n v="28720.52"/>
    <n v="11048.230000000003"/>
    <n v="31.703848373360721"/>
    <x v="2281"/>
    <n v="1.4642113445378153"/>
  </r>
  <r>
    <n v="1392"/>
    <x v="13"/>
    <x v="2295"/>
    <s v="Estancia Merlot Central Cst"/>
    <n v="4.93"/>
    <n v="9.99"/>
    <n v="750"/>
    <n v="4822"/>
    <n v="23772.46"/>
    <n v="4946"/>
    <n v="47256.54"/>
    <n v="25256.940000000002"/>
    <n v="550.12"/>
    <n v="79528.990000000005"/>
    <n v="23484.080000000002"/>
    <n v="49.694878211566063"/>
    <x v="2282"/>
    <n v="1.9878691561580082"/>
  </r>
  <r>
    <n v="4692"/>
    <x v="39"/>
    <x v="2296"/>
    <s v="Infamous Goose Svgn Bl"/>
    <n v="10.52"/>
    <n v="15.99"/>
    <n v="750"/>
    <n v="2253"/>
    <n v="23701.559999999998"/>
    <n v="1878"/>
    <n v="24404.22"/>
    <n v="11606.07"/>
    <n v="209.20000000000002"/>
    <n v="9139.3799999999992"/>
    <n v="702.66000000000349"/>
    <n v="2.8792561286531733"/>
    <x v="2283"/>
    <n v="1.0296461498736793"/>
  </r>
  <r>
    <n v="9552"/>
    <x v="14"/>
    <x v="2297"/>
    <s v="James E Pepper 1776 Rye"/>
    <n v="23.25"/>
    <n v="32.99"/>
    <n v="750"/>
    <n v="1017"/>
    <n v="23645.25"/>
    <n v="1172"/>
    <n v="35727.279999999999"/>
    <n v="30293.07"/>
    <n v="924.65"/>
    <n v="55551.82"/>
    <n v="12082.029999999999"/>
    <n v="33.81737988450282"/>
    <x v="2284"/>
    <n v="1.5109707023609393"/>
  </r>
  <r>
    <n v="4425"/>
    <x v="1"/>
    <x v="2298"/>
    <s v="Yellow Tail Pnt Grigio Ausl"/>
    <n v="4.5999999999999996"/>
    <n v="6.99"/>
    <n v="750"/>
    <n v="5139"/>
    <n v="23639.4"/>
    <n v="5086"/>
    <n v="39010.14"/>
    <n v="19232.86"/>
    <n v="566.4"/>
    <n v="144929.24"/>
    <n v="15370.739999999998"/>
    <n v="39.401909349722914"/>
    <x v="2285"/>
    <n v="1.6502170105840248"/>
  </r>
  <r>
    <n v="2242"/>
    <x v="42"/>
    <x v="2299"/>
    <s v="Gnarly Head Chard Cal"/>
    <n v="5.19"/>
    <n v="7.99"/>
    <n v="750"/>
    <n v="4550"/>
    <n v="23614.5"/>
    <n v="4657"/>
    <n v="38362.269999999997"/>
    <n v="14794.44"/>
    <n v="520.16"/>
    <n v="7982.65"/>
    <n v="14747.769999999997"/>
    <n v="38.443423707721145"/>
    <x v="2286"/>
    <n v="1.6245217980478095"/>
  </r>
  <r>
    <n v="17035"/>
    <x v="2"/>
    <x v="2300"/>
    <s v="Perrier Jouet Belle Epoque"/>
    <n v="72.72"/>
    <n v="121.99"/>
    <n v="750"/>
    <n v="324"/>
    <n v="23561.279999999999"/>
    <n v="274"/>
    <n v="33581.26"/>
    <n v="23507.09"/>
    <n v="30.35"/>
    <n v="123780.22"/>
    <n v="10019.980000000003"/>
    <n v="29.838010842952293"/>
    <x v="2287"/>
    <n v="1.4252731600320527"/>
  </r>
  <r>
    <n v="12546"/>
    <x v="5"/>
    <x v="2301"/>
    <s v="Ardmore Legacy Single Malt"/>
    <n v="27"/>
    <n v="39.99"/>
    <n v="750"/>
    <n v="872"/>
    <n v="23544"/>
    <n v="804"/>
    <n v="29665.960000000003"/>
    <n v="26420.84"/>
    <n v="634.44000000000005"/>
    <n v="123880.97"/>
    <n v="6121.9600000000028"/>
    <n v="20.636311786303231"/>
    <x v="2288"/>
    <n v="1.2600220863064902"/>
  </r>
  <r>
    <n v="12546"/>
    <x v="5"/>
    <x v="2302"/>
    <s v="Midori Melon Liqueur"/>
    <n v="8.39"/>
    <n v="12.99"/>
    <n v="375"/>
    <n v="2805"/>
    <n v="23533.95"/>
    <n v="2196"/>
    <n v="24164.04"/>
    <n v="19229.53"/>
    <n v="859.7"/>
    <n v="123880.97"/>
    <n v="630.09000000000015"/>
    <n v="2.6075523794862123"/>
    <x v="2289"/>
    <n v="1.0267736610301288"/>
  </r>
  <r>
    <n v="2242"/>
    <x v="42"/>
    <x v="2303"/>
    <s v="Irony Pnt Nr Monterey"/>
    <n v="8.84"/>
    <n v="12.99"/>
    <n v="750"/>
    <n v="2659"/>
    <n v="23505.56"/>
    <n v="2588"/>
    <n v="34276.120000000003"/>
    <n v="18477.07"/>
    <n v="287.8"/>
    <n v="7982.65"/>
    <n v="10770.560000000001"/>
    <n v="31.422926515603283"/>
    <x v="2290"/>
    <n v="1.4582132908128971"/>
  </r>
  <r>
    <n v="516"/>
    <x v="40"/>
    <x v="2304"/>
    <s v="C Y Toro Frontera Svgn Bl"/>
    <n v="5.8"/>
    <n v="8.99"/>
    <n v="1500"/>
    <n v="4048"/>
    <n v="23478.399999999998"/>
    <n v="3496"/>
    <n v="33142.04"/>
    <n v="19438.12"/>
    <n v="780.44"/>
    <n v="8510.41"/>
    <n v="9663.6400000000031"/>
    <n v="29.158253384523107"/>
    <x v="2291"/>
    <n v="1.4115970423878972"/>
  </r>
  <r>
    <n v="2242"/>
    <x v="42"/>
    <x v="2305"/>
    <s v="Bota Box Merlot Cal"/>
    <n v="11.33"/>
    <n v="17.989999999999998"/>
    <n v="3000"/>
    <n v="2070"/>
    <n v="23453.100000000002"/>
    <n v="2037"/>
    <n v="37511.629999999997"/>
    <n v="28830.37"/>
    <n v="916.65"/>
    <n v="7982.65"/>
    <n v="14058.529999999995"/>
    <n v="37.477790221326018"/>
    <x v="2292"/>
    <n v="1.599431631639314"/>
  </r>
  <r>
    <n v="4425"/>
    <x v="1"/>
    <x v="2306"/>
    <s v="Paraduxx Red Duckhorn Napa"/>
    <n v="22.6"/>
    <n v="32.99"/>
    <n v="750"/>
    <n v="1036"/>
    <n v="23413.599999999999"/>
    <n v="964"/>
    <n v="39109.360000000001"/>
    <n v="22490.5"/>
    <n v="107.10000000000001"/>
    <n v="144929.24"/>
    <n v="15695.760000000002"/>
    <n v="40.133001409381286"/>
    <x v="2293"/>
    <n v="1.6703693579799777"/>
  </r>
  <r>
    <n v="9552"/>
    <x v="14"/>
    <x v="2307"/>
    <s v="Landmark Overlook Chard"/>
    <n v="10.95"/>
    <n v="15.99"/>
    <n v="750"/>
    <n v="2138"/>
    <n v="23411.1"/>
    <n v="3968"/>
    <n v="67928.320000000007"/>
    <n v="23878.03"/>
    <n v="443.5"/>
    <n v="55551.82"/>
    <n v="44517.220000000008"/>
    <n v="65.535582213721767"/>
    <x v="2294"/>
    <n v="2.901543285022917"/>
  </r>
  <r>
    <n v="9165"/>
    <x v="7"/>
    <x v="2308"/>
    <s v="Artesa Carneros Chard"/>
    <n v="10.27"/>
    <n v="16.989999999999998"/>
    <n v="750"/>
    <n v="2279"/>
    <n v="23405.329999999998"/>
    <n v="3098"/>
    <n v="50184.02"/>
    <n v="23990.28"/>
    <n v="345.1"/>
    <n v="68054.7"/>
    <n v="26778.69"/>
    <n v="53.360990211625136"/>
    <x v="2295"/>
    <n v="2.1441278546382385"/>
  </r>
  <r>
    <n v="4425"/>
    <x v="1"/>
    <x v="2309"/>
    <s v="Ch Montelena Chard Napa"/>
    <n v="26.84"/>
    <n v="45.99"/>
    <n v="750"/>
    <n v="872"/>
    <n v="23404.48"/>
    <n v="738"/>
    <n v="32387.620000000003"/>
    <n v="17986.95"/>
    <n v="82.01"/>
    <n v="144929.24"/>
    <n v="8983.1400000000031"/>
    <n v="27.736338761539137"/>
    <x v="2296"/>
    <n v="1.3838213880419477"/>
  </r>
  <r>
    <n v="17035"/>
    <x v="2"/>
    <x v="2310"/>
    <s v="Mumm Napa Bl de Blanc"/>
    <n v="9.67"/>
    <n v="19.989999999999998"/>
    <n v="750"/>
    <n v="2419"/>
    <n v="23391.73"/>
    <n v="2208"/>
    <n v="37761.919999999998"/>
    <n v="21358.61"/>
    <n v="245.25"/>
    <n v="123780.22"/>
    <n v="14370.189999999999"/>
    <n v="38.054712260393536"/>
    <x v="2297"/>
    <n v="1.614327798756227"/>
  </r>
  <r>
    <n v="4425"/>
    <x v="1"/>
    <x v="2311"/>
    <s v="Sean Minor Carneros Pnt Nr"/>
    <n v="13.79"/>
    <n v="19.989999999999998"/>
    <n v="750"/>
    <n v="1695"/>
    <n v="23374.05"/>
    <n v="1669"/>
    <n v="32844.31"/>
    <n v="18446.629999999997"/>
    <n v="185.42000000000002"/>
    <n v="144929.24"/>
    <n v="9470.2599999999984"/>
    <n v="28.833791910988538"/>
    <x v="2298"/>
    <n v="1.4051612792819386"/>
  </r>
  <r>
    <n v="9552"/>
    <x v="14"/>
    <x v="2312"/>
    <s v="Schmitt Sohne Spatlese Psprt"/>
    <n v="8.1"/>
    <n v="11.99"/>
    <n v="750"/>
    <n v="2883"/>
    <n v="23352.3"/>
    <n v="2981"/>
    <n v="38032.19"/>
    <n v="23293.69"/>
    <n v="330.72"/>
    <n v="55551.82"/>
    <n v="14679.890000000003"/>
    <n v="38.598592402909226"/>
    <x v="2299"/>
    <n v="1.628627158780934"/>
  </r>
  <r>
    <n v="1392"/>
    <x v="13"/>
    <x v="2313"/>
    <s v="Mouton Cadet White Brdx"/>
    <n v="6.75"/>
    <n v="9.99"/>
    <n v="750"/>
    <n v="3455"/>
    <n v="23321.25"/>
    <n v="3495"/>
    <n v="38801.050000000003"/>
    <n v="20855.310000000001"/>
    <n v="388.43"/>
    <n v="79528.990000000005"/>
    <n v="15479.800000000003"/>
    <n v="39.895312111399051"/>
    <x v="2300"/>
    <n v="1.6637637347912313"/>
  </r>
  <r>
    <n v="90058"/>
    <x v="76"/>
    <x v="2314"/>
    <s v="Zorvino Bacca Z Blackberry"/>
    <n v="9.39"/>
    <n v="13.99"/>
    <n v="750"/>
    <n v="2483"/>
    <n v="23315.370000000003"/>
    <n v="2558"/>
    <n v="35786.42"/>
    <n v="22607.84"/>
    <n v="283.61"/>
    <n v="448.68"/>
    <n v="12471.049999999996"/>
    <n v="34.848554283999341"/>
    <x v="2301"/>
    <n v="1.5348853567410681"/>
  </r>
  <r>
    <n v="9819"/>
    <x v="32"/>
    <x v="2315"/>
    <s v="Gabbiano Chianti Clsc"/>
    <n v="6.49"/>
    <n v="9.99"/>
    <n v="750"/>
    <n v="3587"/>
    <n v="23279.63"/>
    <n v="3633"/>
    <n v="38258.67"/>
    <n v="20122.11"/>
    <n v="404.29"/>
    <n v="14836.57"/>
    <n v="14979.039999999997"/>
    <n v="39.152014432284233"/>
    <x v="2302"/>
    <n v="1.6434397797559497"/>
  </r>
  <r>
    <n v="4425"/>
    <x v="1"/>
    <x v="2316"/>
    <s v="Elk Cove Pnt Gris Ore"/>
    <n v="11.91"/>
    <n v="19.989999999999998"/>
    <n v="750"/>
    <n v="1954"/>
    <n v="23272.14"/>
    <n v="2009"/>
    <n v="39016.909999999996"/>
    <n v="23420.949999999997"/>
    <n v="222.86"/>
    <n v="144929.24"/>
    <n v="15744.769999999997"/>
    <n v="40.35370817422497"/>
    <x v="2303"/>
    <n v="1.6765501582578997"/>
  </r>
  <r>
    <n v="3252"/>
    <x v="19"/>
    <x v="2317"/>
    <s v="Darkhorse Merlot"/>
    <n v="5.36"/>
    <n v="7.99"/>
    <n v="750"/>
    <n v="4340"/>
    <n v="23262.399999999998"/>
    <n v="4140"/>
    <n v="33078.6"/>
    <n v="18241.170000000002"/>
    <n v="460.3"/>
    <n v="61966.91"/>
    <n v="9816.2000000000007"/>
    <n v="29.67537924821486"/>
    <x v="2304"/>
    <n v="1.4219770960863884"/>
  </r>
  <r>
    <n v="9744"/>
    <x v="51"/>
    <x v="2318"/>
    <s v="Pigs Nose Scotch"/>
    <n v="18.11"/>
    <n v="25.99"/>
    <n v="750"/>
    <n v="1283"/>
    <n v="23235.13"/>
    <n v="1248"/>
    <n v="31523.519999999997"/>
    <n v="26700.429999999997"/>
    <n v="984.46"/>
    <n v="3999.93"/>
    <n v="8288.3899999999958"/>
    <n v="26.292717310757162"/>
    <x v="2305"/>
    <n v="1.3567180385907027"/>
  </r>
  <r>
    <n v="7245"/>
    <x v="9"/>
    <x v="2319"/>
    <s v="Jose Cuervo Lite Wh Peach"/>
    <n v="8.7899999999999991"/>
    <n v="15.99"/>
    <n v="1750"/>
    <n v="2640"/>
    <n v="23205.600000000002"/>
    <n v="2801"/>
    <n v="41268.99"/>
    <n v="26569.98"/>
    <n v="5147.82"/>
    <n v="38994.78"/>
    <n v="18063.389999999996"/>
    <n v="43.769886299616239"/>
    <x v="2306"/>
    <n v="1.7784065053263003"/>
  </r>
  <r>
    <n v="4692"/>
    <x v="39"/>
    <x v="2320"/>
    <s v="Nardi Casale 08 Bosco Brunel"/>
    <n v="19.3"/>
    <n v="27.99"/>
    <n v="750"/>
    <n v="1202"/>
    <n v="23198.6"/>
    <n v="1202"/>
    <n v="33643.979999999996"/>
    <n v="14442.839999999998"/>
    <n v="134.07"/>
    <n v="9139.3799999999992"/>
    <n v="10445.379999999997"/>
    <n v="31.046802429439079"/>
    <x v="161"/>
    <n v="1.4502590673575129"/>
  </r>
  <r>
    <n v="5455"/>
    <x v="55"/>
    <x v="2321"/>
    <s v="Uisce Beatha Irish Whisky"/>
    <n v="23.61"/>
    <n v="34.99"/>
    <n v="750"/>
    <n v="981"/>
    <n v="23161.41"/>
    <n v="921"/>
    <n v="26190.789999999997"/>
    <n v="20707.78"/>
    <n v="726.23"/>
    <n v="937.21"/>
    <n v="3029.3799999999974"/>
    <n v="11.566585047644603"/>
    <x v="2307"/>
    <n v="1.1307942823860895"/>
  </r>
  <r>
    <n v="516"/>
    <x v="40"/>
    <x v="2322"/>
    <s v="Riunite Moscato"/>
    <n v="5.22"/>
    <n v="8.99"/>
    <n v="1500"/>
    <n v="4436"/>
    <n v="23155.920000000002"/>
    <n v="4424"/>
    <n v="37990.76"/>
    <n v="23666.48"/>
    <n v="986.95"/>
    <n v="8510.41"/>
    <n v="14834.84"/>
    <n v="39.048547594204486"/>
    <x v="2308"/>
    <n v="1.6406499936085459"/>
  </r>
  <r>
    <n v="9552"/>
    <x v="14"/>
    <x v="2323"/>
    <s v="Murphy-Goode Chard Sonoma"/>
    <n v="7.53"/>
    <n v="12.99"/>
    <n v="750"/>
    <n v="3071"/>
    <n v="23124.63"/>
    <n v="3039"/>
    <n v="38262.61"/>
    <n v="21002.37"/>
    <n v="337.71000000000004"/>
    <n v="55551.82"/>
    <n v="15137.98"/>
    <n v="39.563375316006933"/>
    <x v="2309"/>
    <n v="1.6546258253645572"/>
  </r>
  <r>
    <n v="9165"/>
    <x v="7"/>
    <x v="2324"/>
    <s v="Dom Serene Yamhill Cv Pnt Nr"/>
    <n v="23.83"/>
    <n v="37.99"/>
    <n v="750"/>
    <n v="969"/>
    <n v="23091.269999999997"/>
    <n v="832"/>
    <n v="30323.68"/>
    <n v="20211.460000000003"/>
    <n v="92.210000000000008"/>
    <n v="68054.7"/>
    <n v="7232.4100000000035"/>
    <n v="23.85070017887012"/>
    <x v="2310"/>
    <n v="1.3132097108560943"/>
  </r>
  <r>
    <n v="5455"/>
    <x v="55"/>
    <x v="2325"/>
    <s v="Don Felix Anejo Tequila"/>
    <n v="31.24"/>
    <n v="39.99"/>
    <n v="750"/>
    <n v="739"/>
    <n v="23086.36"/>
    <n v="804"/>
    <n v="33944.959999999999"/>
    <n v="26459.710000000003"/>
    <n v="634.25"/>
    <n v="937.21"/>
    <n v="10858.599999999999"/>
    <n v="31.988843115443348"/>
    <x v="2311"/>
    <n v="1.4703469927697566"/>
  </r>
  <r>
    <n v="8352"/>
    <x v="31"/>
    <x v="2326"/>
    <s v="Arrow White Creme de Cacao"/>
    <n v="6.1"/>
    <n v="7.99"/>
    <n v="750"/>
    <n v="3784"/>
    <n v="23082.400000000001"/>
    <n v="3713"/>
    <n v="29666.87"/>
    <n v="20558.27"/>
    <n v="2926.15"/>
    <n v="10261.6"/>
    <n v="6584.4699999999975"/>
    <n v="22.194690575716272"/>
    <x v="2312"/>
    <n v="1.2852593317852561"/>
  </r>
  <r>
    <n v="3252"/>
    <x v="19"/>
    <x v="2327"/>
    <s v="Carlo Rossi Paisano Calif"/>
    <n v="4.79"/>
    <n v="6.99"/>
    <n v="1500"/>
    <n v="4817"/>
    <n v="23073.43"/>
    <n v="4846"/>
    <n v="33873.54"/>
    <n v="21724.920000000002"/>
    <n v="1080.05"/>
    <n v="61966.91"/>
    <n v="10800.11"/>
    <n v="31.883617714593754"/>
    <x v="2313"/>
    <n v="1.4680756177126677"/>
  </r>
  <r>
    <n v="8112"/>
    <x v="10"/>
    <x v="2328"/>
    <s v="Glenmorangie Original VAP"/>
    <n v="27.99"/>
    <n v="34.99"/>
    <n v="750"/>
    <n v="824"/>
    <n v="23063.759999999998"/>
    <n v="1311"/>
    <n v="48412.89"/>
    <n v="30553.730000000003"/>
    <n v="1033.31"/>
    <n v="48347.26"/>
    <n v="25349.13"/>
    <n v="52.360290823373688"/>
    <x v="2314"/>
    <n v="2.0990892204913685"/>
  </r>
  <r>
    <n v="9819"/>
    <x v="32"/>
    <x v="2329"/>
    <s v="Beringer Fndrs Est Merlot"/>
    <n v="10.32"/>
    <n v="16.989999999999998"/>
    <n v="1500"/>
    <n v="2234"/>
    <n v="23054.880000000001"/>
    <n v="2356"/>
    <n v="42998.439999999995"/>
    <n v="25617.969999999998"/>
    <n v="525.15"/>
    <n v="14836.57"/>
    <n v="19943.559999999994"/>
    <n v="46.382054790824959"/>
    <x v="2315"/>
    <n v="1.8650472264440323"/>
  </r>
  <r>
    <n v="3252"/>
    <x v="19"/>
    <x v="2330"/>
    <s v="Gallo Twin Valley Chard Cal"/>
    <n v="6.53"/>
    <n v="9.99"/>
    <n v="1500"/>
    <n v="3528"/>
    <n v="23037.84"/>
    <n v="3505"/>
    <n v="35440.949999999997"/>
    <n v="18842.37"/>
    <n v="784.44"/>
    <n v="61966.91"/>
    <n v="12403.109999999997"/>
    <n v="34.996550600364827"/>
    <x v="2316"/>
    <n v="1.5383799001989769"/>
  </r>
  <r>
    <n v="9165"/>
    <x v="7"/>
    <x v="2331"/>
    <s v="Glenrothes Sherry Cask Rsv"/>
    <n v="46.15"/>
    <n v="94.99"/>
    <n v="750"/>
    <n v="499"/>
    <n v="23028.85"/>
    <n v="482"/>
    <n v="28310.18"/>
    <n v="25115.72"/>
    <n v="380.36"/>
    <n v="68054.7"/>
    <n v="5281.3300000000017"/>
    <n v="18.65523285263464"/>
    <x v="2317"/>
    <n v="1.2293353771464923"/>
  </r>
  <r>
    <n v="4425"/>
    <x v="1"/>
    <x v="2332"/>
    <s v="J Drouhin Chablis"/>
    <n v="16.329999999999998"/>
    <n v="24.99"/>
    <n v="750"/>
    <n v="1410"/>
    <n v="23025.3"/>
    <n v="1363"/>
    <n v="34061.369999999995"/>
    <n v="19992"/>
    <n v="151.39000000000001"/>
    <n v="144929.24"/>
    <n v="11036.069999999996"/>
    <n v="32.400546425466729"/>
    <x v="2318"/>
    <n v="1.4793018983466011"/>
  </r>
  <r>
    <n v="9165"/>
    <x v="7"/>
    <x v="2333"/>
    <s v="Carpineto Dogajolo Tuscan R"/>
    <n v="11.4"/>
    <n v="16.989999999999998"/>
    <n v="1500"/>
    <n v="2019"/>
    <n v="23016.600000000002"/>
    <n v="2865"/>
    <n v="48676.35"/>
    <n v="25994.699999999997"/>
    <n v="640.55000000000007"/>
    <n v="68054.7"/>
    <n v="25659.749999999996"/>
    <n v="52.715024852931656"/>
    <x v="2319"/>
    <n v="2.1148366830895959"/>
  </r>
  <r>
    <n v="2561"/>
    <x v="23"/>
    <x v="2334"/>
    <s v="Highland Park 15 Yr Old"/>
    <n v="62.01"/>
    <n v="89.99"/>
    <n v="750"/>
    <n v="371"/>
    <n v="23005.71"/>
    <n v="289"/>
    <n v="27437.11"/>
    <n v="23787.489999999998"/>
    <n v="228.08"/>
    <n v="9654.5"/>
    <n v="4431.4000000000015"/>
    <n v="16.151117956665264"/>
    <x v="2320"/>
    <n v="1.1926217447755363"/>
  </r>
  <r>
    <n v="11567"/>
    <x v="11"/>
    <x v="2335"/>
    <s v="Skyy Infusions Dragon Fruit"/>
    <n v="10.15"/>
    <n v="12.99"/>
    <n v="750"/>
    <n v="2265"/>
    <n v="22989.75"/>
    <n v="2987"/>
    <n v="36431.129999999997"/>
    <n v="27716.55"/>
    <n v="2354.88"/>
    <n v="20964.810000000001"/>
    <n v="13441.379999999997"/>
    <n v="36.895314529085418"/>
    <x v="2321"/>
    <n v="1.5846683848236713"/>
  </r>
  <r>
    <n v="4425"/>
    <x v="1"/>
    <x v="2336"/>
    <s v="Duckhorn Decoy Znfdl Napa Vl"/>
    <n v="11.38"/>
    <n v="21.99"/>
    <n v="750"/>
    <n v="2020"/>
    <n v="22987.599999999999"/>
    <n v="2250"/>
    <n v="45579.619999999995"/>
    <n v="26397.8"/>
    <n v="249.92000000000002"/>
    <n v="144929.24"/>
    <n v="22592.019999999997"/>
    <n v="49.566056057509911"/>
    <x v="2322"/>
    <n v="1.9827915919887242"/>
  </r>
  <r>
    <n v="8892"/>
    <x v="27"/>
    <x v="2337"/>
    <s v="Tres Agaves Blanco Tequila"/>
    <n v="17.38"/>
    <n v="23.99"/>
    <n v="750"/>
    <n v="1322"/>
    <n v="22976.36"/>
    <n v="1297"/>
    <n v="32045.03"/>
    <n v="27017.07"/>
    <n v="1023.0500000000001"/>
    <n v="11595.97"/>
    <n v="9068.6699999999983"/>
    <n v="28.299770666465278"/>
    <x v="2323"/>
    <n v="1.3946956785147864"/>
  </r>
  <r>
    <n v="3960"/>
    <x v="3"/>
    <x v="2338"/>
    <s v="Seagrams VO Canadian Whiskey"/>
    <n v="11.67"/>
    <n v="15.99"/>
    <n v="1000"/>
    <n v="1967"/>
    <n v="22954.89"/>
    <n v="2221"/>
    <n v="35513.79"/>
    <n v="24240.84"/>
    <n v="2332.0500000000002"/>
    <n v="257032.07"/>
    <n v="12558.900000000001"/>
    <n v="35.363446143033457"/>
    <x v="2324"/>
    <n v="1.5471121839398927"/>
  </r>
  <r>
    <n v="8892"/>
    <x v="27"/>
    <x v="2339"/>
    <s v="Sutter Home Wh Znfdl"/>
    <n v="4.07"/>
    <n v="5.99"/>
    <n v="750"/>
    <n v="5633"/>
    <n v="22926.31"/>
    <n v="5623"/>
    <n v="33681.769999999997"/>
    <n v="16646.21"/>
    <n v="626.24"/>
    <n v="11595.97"/>
    <n v="10755.459999999995"/>
    <n v="31.932585490608112"/>
    <x v="2325"/>
    <n v="1.4691317529947032"/>
  </r>
  <r>
    <n v="4425"/>
    <x v="1"/>
    <x v="2340"/>
    <s v="Thierry Delaunay Tour Svgn B"/>
    <n v="9.58"/>
    <n v="13.99"/>
    <n v="750"/>
    <n v="2391"/>
    <n v="22905.78"/>
    <n v="1558"/>
    <n v="23301.420000000002"/>
    <n v="12933.35"/>
    <n v="173.26"/>
    <n v="144929.24"/>
    <n v="395.64000000000306"/>
    <n v="1.6979222725482097"/>
    <x v="2326"/>
    <n v="1.0172724962869635"/>
  </r>
  <r>
    <n v="10754"/>
    <x v="30"/>
    <x v="2341"/>
    <s v="Rive Droite Rive Gauche CDR"/>
    <n v="6.16"/>
    <n v="8.99"/>
    <n v="750"/>
    <n v="3715"/>
    <n v="22884.400000000001"/>
    <n v="3711"/>
    <n v="33361.89"/>
    <n v="14887.44"/>
    <n v="414.15000000000003"/>
    <n v="28720.52"/>
    <n v="10477.489999999998"/>
    <n v="31.405564852590778"/>
    <x v="2327"/>
    <n v="1.4578442082816241"/>
  </r>
  <r>
    <n v="8673"/>
    <x v="26"/>
    <x v="2342"/>
    <s v="Ch Ste Michelle Hrse Hvn Svg"/>
    <n v="7.09"/>
    <n v="11.99"/>
    <n v="750"/>
    <n v="3224"/>
    <n v="22858.16"/>
    <n v="3133"/>
    <n v="38426.67"/>
    <n v="22471.81"/>
    <n v="347.85"/>
    <n v="15919.7"/>
    <n v="15568.509999999998"/>
    <n v="40.514855958114502"/>
    <x v="2328"/>
    <n v="1.6810920039058261"/>
  </r>
  <r>
    <n v="1392"/>
    <x v="13"/>
    <x v="2343"/>
    <s v="Kim Crawford Chard Unoaked"/>
    <n v="10.59"/>
    <n v="15.99"/>
    <n v="750"/>
    <n v="2157"/>
    <n v="22842.63"/>
    <n v="2105"/>
    <n v="32639.95"/>
    <n v="17752.57"/>
    <n v="233.89000000000001"/>
    <n v="79528.990000000005"/>
    <n v="9797.32"/>
    <n v="30.016345000528492"/>
    <x v="2329"/>
    <n v="1.4289050779179104"/>
  </r>
  <r>
    <n v="11567"/>
    <x v="11"/>
    <x v="2344"/>
    <s v="Wild Turkey Rare Breed"/>
    <n v="27.47"/>
    <n v="38.99"/>
    <n v="750"/>
    <n v="830"/>
    <n v="22800.1"/>
    <n v="804"/>
    <n v="29904.960000000003"/>
    <n v="24413.440000000002"/>
    <n v="634.08000000000004"/>
    <n v="20964.810000000001"/>
    <n v="7104.8600000000042"/>
    <n v="23.758132430205571"/>
    <x v="2330"/>
    <n v="1.3116152999328952"/>
  </r>
  <r>
    <n v="3252"/>
    <x v="19"/>
    <x v="2345"/>
    <s v="The Naked Grape Pnt Grigio"/>
    <n v="4.6900000000000004"/>
    <n v="6.99"/>
    <n v="750"/>
    <n v="4860"/>
    <n v="22793.4"/>
    <n v="4799"/>
    <n v="31095.010000000002"/>
    <n v="18021.3"/>
    <n v="532.86"/>
    <n v="61966.91"/>
    <n v="8301.61"/>
    <n v="26.697563371100379"/>
    <x v="2331"/>
    <n v="1.3642111312923917"/>
  </r>
  <r>
    <n v="9552"/>
    <x v="14"/>
    <x v="2346"/>
    <s v="Louis Latour 12 Marsannay Bl"/>
    <n v="13.24"/>
    <n v="19.989999999999998"/>
    <n v="750"/>
    <n v="1720"/>
    <n v="22772.799999999999"/>
    <n v="1168"/>
    <n v="23348.32"/>
    <n v="11734.13"/>
    <n v="130.03"/>
    <n v="55551.82"/>
    <n v="575.52000000000044"/>
    <n v="2.4649310956848307"/>
    <x v="2332"/>
    <n v="1.0252722546195461"/>
  </r>
  <r>
    <n v="3252"/>
    <x v="19"/>
    <x v="2347"/>
    <s v="Barefoot Bubbly Pink Moscato"/>
    <n v="6.53"/>
    <n v="9.99"/>
    <n v="187"/>
    <n v="3486"/>
    <n v="22763.579999999998"/>
    <n v="3351"/>
    <n v="33476.49"/>
    <n v="19300.68"/>
    <n v="97.49"/>
    <n v="61966.91"/>
    <n v="10712.91"/>
    <n v="32.001294042475777"/>
    <x v="2333"/>
    <n v="1.4706162211743496"/>
  </r>
  <r>
    <n v="1392"/>
    <x v="13"/>
    <x v="2348"/>
    <s v="R.Mondavi PS Bourbon Barrel"/>
    <n v="9.58"/>
    <n v="13.99"/>
    <n v="750"/>
    <n v="2376"/>
    <n v="22762.079999999998"/>
    <n v="2375"/>
    <n v="28901.25"/>
    <n v="8018.43"/>
    <n v="265.90000000000003"/>
    <n v="79528.990000000005"/>
    <n v="6139.1700000000019"/>
    <n v="21.241884001557032"/>
    <x v="2334"/>
    <n v="1.2697104131081167"/>
  </r>
  <r>
    <n v="480"/>
    <x v="4"/>
    <x v="2349"/>
    <s v="Bacardi Party Mai Tai"/>
    <n v="9.6199999999999992"/>
    <n v="12.99"/>
    <n v="1750"/>
    <n v="2365"/>
    <n v="22751.3"/>
    <n v="2380"/>
    <n v="34810.199999999997"/>
    <n v="23837.85"/>
    <n v="4374.6000000000004"/>
    <n v="89286.27"/>
    <n v="12058.899999999998"/>
    <n v="34.641857846263449"/>
    <x v="2335"/>
    <n v="1.5300312509614835"/>
  </r>
  <r>
    <n v="6785"/>
    <x v="16"/>
    <x v="2350"/>
    <s v="Calvados Boulard Grnd Brandy"/>
    <n v="28.56"/>
    <n v="42.99"/>
    <n v="750"/>
    <n v="795"/>
    <n v="22705.200000000001"/>
    <n v="702"/>
    <n v="26359.98"/>
    <n v="20888.440000000002"/>
    <n v="553.64"/>
    <n v="13605.41"/>
    <n v="3654.7799999999988"/>
    <n v="13.86488153632893"/>
    <x v="2336"/>
    <n v="1.1609666508112679"/>
  </r>
  <r>
    <n v="1587"/>
    <x v="41"/>
    <x v="2351"/>
    <s v="Pichot Dom Moriette Vouvray"/>
    <n v="8.84"/>
    <n v="12.99"/>
    <n v="750"/>
    <n v="2563"/>
    <n v="22656.92"/>
    <n v="2459"/>
    <n v="32850.410000000003"/>
    <n v="17295.060000000001"/>
    <n v="273.53000000000003"/>
    <n v="6070.09"/>
    <n v="10193.490000000005"/>
    <n v="31.030023673981553"/>
    <x v="2337"/>
    <n v="1.4499062538067842"/>
  </r>
  <r>
    <n v="9552"/>
    <x v="14"/>
    <x v="2352"/>
    <s v="Block Nine Caiden Vyd Pnt Nr"/>
    <n v="8.44"/>
    <n v="14.99"/>
    <n v="750"/>
    <n v="2682"/>
    <n v="22636.080000000002"/>
    <n v="2534"/>
    <n v="33942.660000000003"/>
    <n v="18038.560000000001"/>
    <n v="281.90000000000003"/>
    <n v="55551.82"/>
    <n v="11306.580000000002"/>
    <n v="33.310824785093452"/>
    <x v="2338"/>
    <n v="1.4994937285961174"/>
  </r>
  <r>
    <n v="480"/>
    <x v="4"/>
    <x v="2353"/>
    <s v="Bacardi Superior Rum"/>
    <n v="1.51"/>
    <n v="1.99"/>
    <n v="100"/>
    <n v="14957"/>
    <n v="22585.07"/>
    <n v="14922"/>
    <n v="29694.78"/>
    <n v="9148.0300000000007"/>
    <n v="1562.93"/>
    <n v="89286.27"/>
    <n v="7109.7099999999991"/>
    <n v="23.942625606251333"/>
    <x v="2339"/>
    <n v="1.3147968990133747"/>
  </r>
  <r>
    <n v="4425"/>
    <x v="1"/>
    <x v="2354"/>
    <s v="Silverado Merlot Napa"/>
    <n v="18.059999999999999"/>
    <n v="29.99"/>
    <n v="750"/>
    <n v="1250"/>
    <n v="22575"/>
    <n v="1130"/>
    <n v="36224.699999999997"/>
    <n v="21106.400000000001"/>
    <n v="125.49000000000001"/>
    <n v="144929.24"/>
    <n v="13649.699999999997"/>
    <n v="37.680643317957077"/>
    <x v="2340"/>
    <n v="1.6046378737541527"/>
  </r>
  <r>
    <n v="9165"/>
    <x v="7"/>
    <x v="2355"/>
    <s v="Napa Highlands Meritage"/>
    <n v="6.84"/>
    <n v="9.99"/>
    <n v="750"/>
    <n v="3298"/>
    <n v="22558.32"/>
    <n v="3298"/>
    <n v="32947.019999999997"/>
    <n v="6273.72"/>
    <n v="370.33"/>
    <n v="68054.7"/>
    <n v="10388.699999999997"/>
    <n v="31.531531531531527"/>
    <x v="161"/>
    <n v="1.4605263157894735"/>
  </r>
  <r>
    <n v="7153"/>
    <x v="35"/>
    <x v="2356"/>
    <s v="Kinky Gold Liqueur"/>
    <n v="12.3"/>
    <n v="15.99"/>
    <n v="750"/>
    <n v="1834"/>
    <n v="22558.2"/>
    <n v="1997"/>
    <n v="35099.03"/>
    <n v="29195.379999999997"/>
    <n v="1575.25"/>
    <n v="15884.82"/>
    <n v="12540.829999999998"/>
    <n v="35.72984780491084"/>
    <x v="2341"/>
    <n v="1.5559322109033522"/>
  </r>
  <r>
    <n v="4550"/>
    <x v="48"/>
    <x v="2357"/>
    <s v="Hammer &amp; Sickle Vodka"/>
    <n v="20.86"/>
    <n v="28.99"/>
    <n v="1750"/>
    <n v="1080"/>
    <n v="22528.799999999999"/>
    <n v="825"/>
    <n v="32468.75"/>
    <n v="25646.52"/>
    <n v="1516.75"/>
    <n v="531.5"/>
    <n v="9939.9500000000007"/>
    <n v="30.613897978825793"/>
    <x v="2342"/>
    <n v="1.4412108057242285"/>
  </r>
  <r>
    <n v="9552"/>
    <x v="14"/>
    <x v="2358"/>
    <s v="Zabrin de Fuego Garnacha"/>
    <n v="4.66"/>
    <n v="8.99"/>
    <n v="750"/>
    <n v="4832"/>
    <n v="22517.119999999999"/>
    <n v="5007"/>
    <n v="40654.93"/>
    <n v="22653.79"/>
    <n v="556.6"/>
    <n v="55551.82"/>
    <n v="18137.810000000001"/>
    <n v="44.614048037962434"/>
    <x v="2343"/>
    <n v="1.8055119837705711"/>
  </r>
  <r>
    <n v="1128"/>
    <x v="0"/>
    <x v="2359"/>
    <s v="Jack Daniels Tennessee Fire"/>
    <n v="0.75"/>
    <n v="0.99"/>
    <n v="50"/>
    <n v="30000"/>
    <n v="22500"/>
    <n v="23639"/>
    <n v="70680.61"/>
    <n v="23055.890000000003"/>
    <n v="1227.6300000000001"/>
    <n v="68601.679999999993"/>
    <n v="48180.61"/>
    <n v="68.166658437158361"/>
    <x v="2344"/>
    <n v="3.1413604444444445"/>
  </r>
  <r>
    <n v="10754"/>
    <x v="30"/>
    <x v="2360"/>
    <s v="Primaterra Pnt Grigio"/>
    <n v="7.58"/>
    <n v="10.99"/>
    <n v="750"/>
    <n v="2967"/>
    <n v="22489.859999999997"/>
    <n v="2942"/>
    <n v="29533.58"/>
    <n v="12794.26"/>
    <n v="328.08"/>
    <n v="28720.52"/>
    <n v="7043.7200000000048"/>
    <n v="23.849868522542828"/>
    <x v="2345"/>
    <n v="1.3131953689351559"/>
  </r>
  <r>
    <n v="2000"/>
    <x v="25"/>
    <x v="2361"/>
    <s v="F Coppola Rosso Bianco Rosso"/>
    <n v="5.95"/>
    <n v="8.99"/>
    <n v="750"/>
    <n v="3778"/>
    <n v="22479.100000000002"/>
    <n v="3913"/>
    <n v="39586.870000000003"/>
    <n v="22031.37"/>
    <n v="434.92"/>
    <n v="19016.59"/>
    <n v="17107.77"/>
    <n v="43.215768258516022"/>
    <x v="2346"/>
    <n v="1.7610522663273884"/>
  </r>
  <r>
    <n v="10754"/>
    <x v="30"/>
    <x v="2362"/>
    <s v="Morgan Winery Metalico Chard"/>
    <n v="11.03"/>
    <n v="16.989999999999998"/>
    <n v="750"/>
    <n v="2036"/>
    <n v="22457.08"/>
    <n v="2220"/>
    <n v="37717.799999999996"/>
    <n v="17040.969999999998"/>
    <n v="247.32"/>
    <n v="28720.52"/>
    <n v="15260.719999999994"/>
    <n v="40.460260142426115"/>
    <x v="2347"/>
    <n v="1.6795505025586583"/>
  </r>
  <r>
    <n v="17035"/>
    <x v="2"/>
    <x v="2363"/>
    <s v="Beefeater Gin"/>
    <n v="1.54"/>
    <n v="1.99"/>
    <n v="50"/>
    <n v="14568"/>
    <n v="22434.720000000001"/>
    <n v="13440"/>
    <n v="26745.599999999999"/>
    <n v="8250.5399999999991"/>
    <n v="699.43000000000006"/>
    <n v="123780.22"/>
    <n v="4310.8799999999974"/>
    <n v="16.118090452261296"/>
    <x v="2348"/>
    <n v="1.1921521641455741"/>
  </r>
  <r>
    <n v="10754"/>
    <x v="30"/>
    <x v="2364"/>
    <s v="Picpoul d Pinet HB Languedoc"/>
    <n v="7.58"/>
    <n v="10.99"/>
    <n v="750"/>
    <n v="2959"/>
    <n v="22429.219999999998"/>
    <n v="2830"/>
    <n v="32179.7"/>
    <n v="14890.92"/>
    <n v="315.47000000000003"/>
    <n v="28720.52"/>
    <n v="9750.4800000000032"/>
    <n v="30.300096023269337"/>
    <x v="2349"/>
    <n v="1.4347222061221925"/>
  </r>
  <r>
    <n v="4425"/>
    <x v="1"/>
    <x v="2365"/>
    <s v="Lindemans Bin 40 Merlot"/>
    <n v="8.2100000000000009"/>
    <n v="11.99"/>
    <n v="1500"/>
    <n v="2731"/>
    <n v="22421.51"/>
    <n v="2617"/>
    <n v="29041.47"/>
    <n v="15218.26"/>
    <n v="585.09"/>
    <n v="144929.24"/>
    <n v="6619.9600000000028"/>
    <n v="22.794851638019708"/>
    <x v="2350"/>
    <n v="1.2952504090937678"/>
  </r>
  <r>
    <n v="4425"/>
    <x v="1"/>
    <x v="2366"/>
    <s v="Layer Cake Primitivo Puglia"/>
    <n v="10.66"/>
    <n v="15.99"/>
    <n v="750"/>
    <n v="2103"/>
    <n v="22417.98"/>
    <n v="2139"/>
    <n v="34630.61"/>
    <n v="20399.39"/>
    <n v="237.34"/>
    <n v="144929.24"/>
    <n v="12212.630000000001"/>
    <n v="35.265419812125749"/>
    <x v="2351"/>
    <n v="1.5447694216874135"/>
  </r>
  <r>
    <n v="8004"/>
    <x v="12"/>
    <x v="2367"/>
    <s v="Ryans Irish Cream"/>
    <n v="0.62"/>
    <n v="0.99"/>
    <n v="50"/>
    <n v="36149"/>
    <n v="22412.38"/>
    <n v="37940"/>
    <n v="37560.6"/>
    <n v="10284.120000000001"/>
    <n v="1976.35"/>
    <n v="50293.62"/>
    <n v="15148.219999999998"/>
    <n v="40.330079924175863"/>
    <x v="2352"/>
    <n v="1.6758862735684472"/>
  </r>
  <r>
    <n v="3252"/>
    <x v="19"/>
    <x v="2368"/>
    <s v="Gallo Copperidge Chard Cal"/>
    <n v="4.57"/>
    <n v="6.99"/>
    <n v="1500"/>
    <n v="4902"/>
    <n v="22402.14"/>
    <n v="4868"/>
    <n v="34027.32"/>
    <n v="5053.7700000000004"/>
    <n v="1094.99"/>
    <n v="61966.91"/>
    <n v="11625.18"/>
    <n v="34.164253899513689"/>
    <x v="2353"/>
    <n v="1.5189316734919074"/>
  </r>
  <r>
    <n v="90024"/>
    <x v="70"/>
    <x v="2369"/>
    <s v="Spy Valley Svgn Bl Marlboro"/>
    <n v="10.52"/>
    <n v="16.989999999999998"/>
    <n v="750"/>
    <n v="2129"/>
    <n v="22397.079999999998"/>
    <n v="2067"/>
    <n v="32633.329999999998"/>
    <n v="18664.16"/>
    <n v="229.44"/>
    <n v="2802.64"/>
    <n v="10236.25"/>
    <n v="31.367470006891729"/>
    <x v="2354"/>
    <n v="1.4570350242085128"/>
  </r>
  <r>
    <n v="10754"/>
    <x v="30"/>
    <x v="2370"/>
    <s v="Dom Bousquet Malbec Mendoza"/>
    <n v="7.58"/>
    <n v="10.99"/>
    <n v="750"/>
    <n v="2951"/>
    <n v="22368.579999999998"/>
    <n v="2802"/>
    <n v="31388.98"/>
    <n v="15408.26"/>
    <n v="311.86"/>
    <n v="28720.52"/>
    <n v="9020.4000000000015"/>
    <n v="28.73747410715481"/>
    <x v="2355"/>
    <n v="1.4032620756436038"/>
  </r>
  <r>
    <n v="2000"/>
    <x v="25"/>
    <x v="2371"/>
    <s v="C R Clrs Fortissimo Red"/>
    <n v="14.19"/>
    <n v="21.99"/>
    <n v="4000"/>
    <n v="1575"/>
    <n v="22349.25"/>
    <n v="1581"/>
    <n v="34766.189999999995"/>
    <n v="27883.32"/>
    <n v="948.6"/>
    <n v="19016.59"/>
    <n v="12416.939999999995"/>
    <n v="35.715561584401392"/>
    <x v="2356"/>
    <n v="1.5555864290748009"/>
  </r>
  <r>
    <n v="9552"/>
    <x v="14"/>
    <x v="2372"/>
    <s v="Cambria Julias Vyd Pnt Nr"/>
    <n v="13.6"/>
    <n v="23.99"/>
    <n v="750"/>
    <n v="1641"/>
    <n v="22317.599999999999"/>
    <n v="2188"/>
    <n v="44194.119999999995"/>
    <n v="24903.679999999997"/>
    <n v="242.87"/>
    <n v="55551.82"/>
    <n v="21876.519999999997"/>
    <n v="49.500974337762578"/>
    <x v="2357"/>
    <n v="1.9802362261175035"/>
  </r>
  <r>
    <n v="653"/>
    <x v="38"/>
    <x v="2373"/>
    <s v="La Posta Angel Plucci Malbec"/>
    <n v="9.8000000000000007"/>
    <n v="14.99"/>
    <n v="750"/>
    <n v="2277"/>
    <n v="22314.6"/>
    <n v="2277"/>
    <n v="34675.230000000003"/>
    <n v="21608.79"/>
    <n v="252.58"/>
    <n v="8014.9800000000005"/>
    <n v="12360.630000000005"/>
    <n v="35.646858002095456"/>
    <x v="161"/>
    <n v="1.5539256809443147"/>
  </r>
  <r>
    <n v="4425"/>
    <x v="1"/>
    <x v="2374"/>
    <s v="De Loach Pnt Nr"/>
    <n v="6.84"/>
    <n v="11.99"/>
    <n v="750"/>
    <n v="3258"/>
    <n v="22284.720000000001"/>
    <n v="3292"/>
    <n v="33177.08"/>
    <n v="15113"/>
    <n v="366.94"/>
    <n v="144929.24"/>
    <n v="10892.36"/>
    <n v="32.830978494792191"/>
    <x v="2358"/>
    <n v="1.488781550766624"/>
  </r>
  <r>
    <n v="8673"/>
    <x v="26"/>
    <x v="2375"/>
    <s v="Antinori Villa Chianti Class"/>
    <n v="18.489999999999998"/>
    <n v="26.99"/>
    <n v="750"/>
    <n v="1204"/>
    <n v="22261.96"/>
    <n v="1111"/>
    <n v="31553.89"/>
    <n v="20525.8"/>
    <n v="123.05"/>
    <n v="15919.7"/>
    <n v="9291.93"/>
    <n v="29.44781134750739"/>
    <x v="2359"/>
    <n v="1.4173904723573307"/>
  </r>
  <r>
    <n v="7245"/>
    <x v="9"/>
    <x v="2376"/>
    <s v="1800 Silver w/ Shot Glasses"/>
    <n v="16.41"/>
    <n v="26.99"/>
    <n v="750"/>
    <n v="1356"/>
    <n v="22251.96"/>
    <n v="1410"/>
    <n v="31476.899999999998"/>
    <n v="19279.37"/>
    <n v="1110.8900000000001"/>
    <n v="38994.78"/>
    <n v="9224.9399999999987"/>
    <n v="29.307015620979193"/>
    <x v="2360"/>
    <n v="1.4145675257370587"/>
  </r>
  <r>
    <n v="9552"/>
    <x v="14"/>
    <x v="2377"/>
    <s v="Gold Crown Vodka"/>
    <n v="4.8"/>
    <n v="6.29"/>
    <n v="1000"/>
    <n v="4631"/>
    <n v="22228.799999999999"/>
    <n v="4591"/>
    <n v="28877.39"/>
    <n v="5195.54"/>
    <n v="4820.55"/>
    <n v="55551.82"/>
    <n v="6648.59"/>
    <n v="23.023514244188966"/>
    <x v="2361"/>
    <n v="1.2990980169869719"/>
  </r>
  <r>
    <n v="8352"/>
    <x v="31"/>
    <x v="2378"/>
    <s v="Rebel Yell Small Batch Rye"/>
    <n v="16.66"/>
    <n v="21.99"/>
    <n v="750"/>
    <n v="1334"/>
    <n v="22224.44"/>
    <n v="1388"/>
    <n v="28804.12"/>
    <n v="23268.75"/>
    <n v="1094.6000000000001"/>
    <n v="10261.6"/>
    <n v="6579.68"/>
    <n v="22.842843315470148"/>
    <x v="2362"/>
    <n v="1.2960560536058501"/>
  </r>
  <r>
    <n v="6785"/>
    <x v="16"/>
    <x v="2379"/>
    <s v="Trimbach Pnt Bl"/>
    <n v="9.1999999999999993"/>
    <n v="13.99"/>
    <n v="750"/>
    <n v="2413"/>
    <n v="22199.600000000002"/>
    <n v="2319"/>
    <n v="31678.81"/>
    <n v="18852.2"/>
    <n v="257.26"/>
    <n v="13605.41"/>
    <n v="9479.2099999999991"/>
    <n v="29.922872734171513"/>
    <x v="2363"/>
    <n v="1.4269991351195517"/>
  </r>
  <r>
    <n v="17035"/>
    <x v="2"/>
    <x v="2380"/>
    <s v="Campo Viejo Gr Cava Brut Rsv"/>
    <n v="6.7"/>
    <n v="9.99"/>
    <n v="750"/>
    <n v="3311"/>
    <n v="22183.7"/>
    <n v="3091"/>
    <n v="31702.09"/>
    <n v="16717.7"/>
    <n v="343.8"/>
    <n v="123780.22"/>
    <n v="9518.39"/>
    <n v="30.02448734452523"/>
    <x v="2364"/>
    <n v="1.429071345176864"/>
  </r>
  <r>
    <n v="1392"/>
    <x v="13"/>
    <x v="2381"/>
    <s v="Inniskillin Icewn Ngra Vidal"/>
    <n v="32.46"/>
    <n v="59.99"/>
    <n v="375"/>
    <n v="683"/>
    <n v="22170.18"/>
    <n v="636"/>
    <n v="35543.64"/>
    <n v="25365.47"/>
    <n v="36.83"/>
    <n v="79528.990000000005"/>
    <n v="13373.46"/>
    <n v="37.625465484120362"/>
    <x v="2365"/>
    <n v="1.6032183771173711"/>
  </r>
  <r>
    <n v="653"/>
    <x v="38"/>
    <x v="2382"/>
    <s v="The London No 1 Gin"/>
    <n v="22.21"/>
    <n v="34.99"/>
    <n v="750"/>
    <n v="997"/>
    <n v="22143.37"/>
    <n v="740"/>
    <n v="22192.6"/>
    <n v="18443.849999999999"/>
    <n v="583.64"/>
    <n v="8014.9800000000005"/>
    <n v="49.229999999999563"/>
    <n v="0.22183070032352931"/>
    <x v="2366"/>
    <n v="1.0022232388295007"/>
  </r>
  <r>
    <n v="480"/>
    <x v="4"/>
    <x v="2383"/>
    <s v="Castillo Silver Label Rum"/>
    <n v="6.48"/>
    <n v="8.2899999999999991"/>
    <n v="1000"/>
    <n v="3412"/>
    <n v="22109.760000000002"/>
    <n v="3550"/>
    <n v="29429.5"/>
    <n v="4965.7099999999991"/>
    <n v="3727.5"/>
    <n v="89286.27"/>
    <n v="7319.739999999998"/>
    <n v="24.87211811277799"/>
    <x v="2367"/>
    <n v="1.3310637474129072"/>
  </r>
  <r>
    <n v="7153"/>
    <x v="35"/>
    <x v="2384"/>
    <s v="Ch Montaud Cotes de Provence"/>
    <n v="14.19"/>
    <n v="22.99"/>
    <n v="1500"/>
    <n v="1558"/>
    <n v="22108.02"/>
    <n v="1513"/>
    <n v="34638.869999999995"/>
    <n v="21229.73"/>
    <n v="337.40000000000003"/>
    <n v="15884.82"/>
    <n v="12530.849999999995"/>
    <n v="36.175689333976528"/>
    <x v="2368"/>
    <n v="1.5668010975202662"/>
  </r>
  <r>
    <n v="7245"/>
    <x v="9"/>
    <x v="2385"/>
    <s v="Cuervo Silver Rolling Stones"/>
    <n v="11.19"/>
    <n v="14.99"/>
    <n v="750"/>
    <n v="1973"/>
    <n v="22077.87"/>
    <n v="3850"/>
    <n v="60285.5"/>
    <n v="36229.89"/>
    <n v="3033.38"/>
    <n v="38994.78"/>
    <n v="38207.630000000005"/>
    <n v="63.377810584634787"/>
    <x v="2369"/>
    <n v="2.7305849703798422"/>
  </r>
  <r>
    <n v="4425"/>
    <x v="1"/>
    <x v="2386"/>
    <s v="Duckhorn Decoy Merlot Sonoma"/>
    <n v="11.76"/>
    <n v="22.99"/>
    <n v="750"/>
    <n v="1877"/>
    <n v="22073.52"/>
    <n v="1579"/>
    <n v="30655.21"/>
    <n v="15691.999999999998"/>
    <n v="175.73000000000002"/>
    <n v="144929.24"/>
    <n v="8581.6899999999987"/>
    <n v="27.994230018323147"/>
    <x v="2370"/>
    <n v="1.3887775941490075"/>
  </r>
  <r>
    <n v="7153"/>
    <x v="35"/>
    <x v="2387"/>
    <s v="Chronic Cellars Purple Parad"/>
    <n v="9.86"/>
    <n v="17.989999999999998"/>
    <n v="750"/>
    <n v="2238"/>
    <n v="22066.68"/>
    <n v="1735"/>
    <n v="26028.65"/>
    <n v="18728.52"/>
    <n v="191.88"/>
    <n v="15884.82"/>
    <n v="3961.9700000000012"/>
    <n v="15.221573151123859"/>
    <x v="2371"/>
    <n v="1.1795453597913235"/>
  </r>
  <r>
    <n v="6785"/>
    <x v="16"/>
    <x v="2388"/>
    <s v="Ch de Montfort Vouvray"/>
    <n v="10.66"/>
    <n v="15.99"/>
    <n v="750"/>
    <n v="2069"/>
    <n v="22055.54"/>
    <n v="1967"/>
    <n v="30814.33"/>
    <n v="19766.39"/>
    <n v="217.99"/>
    <n v="13605.41"/>
    <n v="8758.7900000000009"/>
    <n v="28.424405138777963"/>
    <x v="2372"/>
    <n v="1.3971242599365057"/>
  </r>
  <r>
    <n v="9819"/>
    <x v="32"/>
    <x v="2389"/>
    <s v="Beringer Chard Private RSV"/>
    <n v="26.66"/>
    <n v="44.99"/>
    <n v="750"/>
    <n v="825"/>
    <n v="21994.5"/>
    <n v="737"/>
    <n v="33967.630000000005"/>
    <n v="18286"/>
    <n v="81.92"/>
    <n v="14836.57"/>
    <n v="11973.130000000005"/>
    <n v="35.248647020707665"/>
    <x v="1741"/>
    <n v="1.5443692741367163"/>
  </r>
  <r>
    <n v="4425"/>
    <x v="1"/>
    <x v="2390"/>
    <s v="Boggy Meadow Switchel Vodka"/>
    <n v="22.55"/>
    <n v="29.99"/>
    <n v="750"/>
    <n v="975"/>
    <n v="21986.25"/>
    <n v="911"/>
    <n v="27320.89"/>
    <n v="20723.09"/>
    <n v="718.46"/>
    <n v="144929.24"/>
    <n v="5334.6399999999994"/>
    <n v="19.525864640573566"/>
    <x v="2373"/>
    <n v="1.2426352834157712"/>
  </r>
  <r>
    <n v="9165"/>
    <x v="7"/>
    <x v="2391"/>
    <s v="GlenDronach 15 Yr Scotch"/>
    <n v="65.41"/>
    <n v="89.99"/>
    <n v="750"/>
    <n v="336"/>
    <n v="21977.759999999998"/>
    <n v="453"/>
    <n v="41479.47"/>
    <n v="25722.21"/>
    <n v="357.08"/>
    <n v="68054.7"/>
    <n v="19501.710000000003"/>
    <n v="47.015330716617164"/>
    <x v="2374"/>
    <n v="1.8873383820735146"/>
  </r>
  <r>
    <n v="4425"/>
    <x v="1"/>
    <x v="2392"/>
    <s v="De Loach Cab Svgn Cal"/>
    <n v="6.53"/>
    <n v="11.99"/>
    <n v="750"/>
    <n v="3363"/>
    <n v="21960.39"/>
    <n v="3441"/>
    <n v="35659.590000000004"/>
    <n v="18444.03"/>
    <n v="382.44"/>
    <n v="144929.24"/>
    <n v="13699.200000000004"/>
    <n v="38.416594245755498"/>
    <x v="2375"/>
    <n v="1.6238140579470586"/>
  </r>
  <r>
    <n v="9552"/>
    <x v="14"/>
    <x v="2393"/>
    <s v="Carmel Road Pnt Nr Monterey"/>
    <n v="10.52"/>
    <n v="15.99"/>
    <n v="750"/>
    <n v="2077"/>
    <n v="21850.04"/>
    <n v="1978"/>
    <n v="32418.22"/>
    <n v="17263.45"/>
    <n v="219.85"/>
    <n v="55551.82"/>
    <n v="10568.18"/>
    <n v="32.599507314096826"/>
    <x v="2376"/>
    <n v="1.4836686797827372"/>
  </r>
  <r>
    <n v="10754"/>
    <x v="30"/>
    <x v="2394"/>
    <s v="Ch La Mission Haut-Brion 10"/>
    <n v="753.42"/>
    <n v="1499.99"/>
    <n v="750"/>
    <n v="29"/>
    <n v="21849.18"/>
    <n v="30"/>
    <n v="32999.699999999997"/>
    <n v="7699.93"/>
    <n v="3.3800000000000003"/>
    <n v="28720.52"/>
    <n v="11150.519999999997"/>
    <n v="33.789761725106587"/>
    <x v="2377"/>
    <n v="1.5103404338286379"/>
  </r>
  <r>
    <n v="1128"/>
    <x v="0"/>
    <x v="2395"/>
    <s v="Jack Daniels Single Barrel"/>
    <n v="3.87"/>
    <n v="4.99"/>
    <n v="50"/>
    <n v="5611"/>
    <n v="21714.57"/>
    <n v="5662"/>
    <n v="28253.38"/>
    <n v="15653.630000000001"/>
    <n v="289.35000000000002"/>
    <n v="68601.679999999993"/>
    <n v="6538.8100000000013"/>
    <n v="23.14346106554331"/>
    <x v="2378"/>
    <n v="1.3011254655284448"/>
  </r>
  <r>
    <n v="12546"/>
    <x v="5"/>
    <x v="2396"/>
    <s v="Hornitos Reposado VAP"/>
    <n v="14.7"/>
    <n v="22.99"/>
    <n v="750"/>
    <n v="1477"/>
    <n v="21711.9"/>
    <n v="1519"/>
    <n v="31846.309999999998"/>
    <n v="21299.35"/>
    <n v="1196.96"/>
    <n v="123880.97"/>
    <n v="10134.409999999996"/>
    <n v="31.82287053036913"/>
    <x v="2379"/>
    <n v="1.4667675330118504"/>
  </r>
  <r>
    <n v="10754"/>
    <x v="30"/>
    <x v="2397"/>
    <s v="Charles Smith Boom Boom Syra"/>
    <n v="10.95"/>
    <n v="18.989999999999998"/>
    <n v="750"/>
    <n v="1978"/>
    <n v="21659.100000000002"/>
    <n v="1486"/>
    <n v="25528.14"/>
    <n v="16447.43"/>
    <n v="164.76"/>
    <n v="28720.52"/>
    <n v="3869.0399999999972"/>
    <n v="15.155980811763008"/>
    <x v="2380"/>
    <n v="1.1786334612241505"/>
  </r>
  <r>
    <n v="12546"/>
    <x v="5"/>
    <x v="2398"/>
    <s v="Sauza Tres Generaciones Pla"/>
    <n v="28.67"/>
    <n v="36.99"/>
    <n v="750"/>
    <n v="755"/>
    <n v="21645.850000000002"/>
    <n v="733"/>
    <n v="28283.670000000002"/>
    <n v="24483.66"/>
    <n v="578.33000000000004"/>
    <n v="123880.97"/>
    <n v="6637.82"/>
    <n v="23.468736553636781"/>
    <x v="2381"/>
    <n v="1.3066555482921669"/>
  </r>
  <r>
    <n v="10754"/>
    <x v="30"/>
    <x v="2399"/>
    <s v="Morgan Winery Highland Chard"/>
    <n v="13.15"/>
    <n v="20.99"/>
    <n v="750"/>
    <n v="1646"/>
    <n v="21644.9"/>
    <n v="2206"/>
    <n v="47274.939999999995"/>
    <n v="23397.1"/>
    <n v="245.5"/>
    <n v="28720.52"/>
    <n v="25630.039999999994"/>
    <n v="54.214854635458018"/>
    <x v="2382"/>
    <n v="2.1841145027235047"/>
  </r>
  <r>
    <n v="17031"/>
    <x v="61"/>
    <x v="2400"/>
    <s v="General John Stark Vodka"/>
    <n v="21.73"/>
    <n v="29.99"/>
    <n v="750"/>
    <n v="996"/>
    <n v="21643.079999999998"/>
    <n v="919"/>
    <n v="29615.81"/>
    <n v="23641.670000000002"/>
    <n v="724.73"/>
    <n v="1573.31"/>
    <n v="7972.7300000000032"/>
    <n v="26.920519816949135"/>
    <x v="2383"/>
    <n v="1.3683731705468909"/>
  </r>
  <r>
    <n v="9165"/>
    <x v="7"/>
    <x v="2401"/>
    <s v="Jos Phelps Chard"/>
    <n v="23.8"/>
    <n v="34.99"/>
    <n v="750"/>
    <n v="909"/>
    <n v="21634.2"/>
    <n v="709"/>
    <n v="24807.91"/>
    <n v="16200.37"/>
    <n v="78.600000000000009"/>
    <n v="68054.7"/>
    <n v="3173.7099999999991"/>
    <n v="12.79313735014356"/>
    <x v="2384"/>
    <n v="1.1466987455048026"/>
  </r>
  <r>
    <n v="9815"/>
    <x v="29"/>
    <x v="2402"/>
    <s v="Cupcake Angel Food"/>
    <n v="4.76"/>
    <n v="7.99"/>
    <n v="750"/>
    <n v="4544"/>
    <n v="21629.439999999999"/>
    <n v="4557"/>
    <n v="34598.43"/>
    <n v="19436.47"/>
    <n v="506.35"/>
    <n v="27100.41"/>
    <n v="12968.990000000002"/>
    <n v="37.484330936403765"/>
    <x v="2385"/>
    <n v="1.59959897251154"/>
  </r>
  <r>
    <n v="1590"/>
    <x v="33"/>
    <x v="2403"/>
    <s v="A by Acacia Unoaked Chard Ca"/>
    <n v="6.89"/>
    <n v="9.99"/>
    <n v="750"/>
    <n v="3139"/>
    <n v="21627.710000000003"/>
    <n v="3139"/>
    <n v="31888.61"/>
    <n v="15694.550000000001"/>
    <n v="349.56"/>
    <n v="7259.75"/>
    <n v="10260.899999999998"/>
    <n v="32.177319738928723"/>
    <x v="161"/>
    <n v="1.4744330305889988"/>
  </r>
  <r>
    <n v="3252"/>
    <x v="19"/>
    <x v="2404"/>
    <s v="Barefoot Sparklng Pnt Grigio"/>
    <n v="6.57"/>
    <n v="9.99"/>
    <n v="750"/>
    <n v="3290"/>
    <n v="21615.3"/>
    <n v="3186"/>
    <n v="31828.14"/>
    <n v="18541.439999999999"/>
    <n v="353.82"/>
    <n v="61966.91"/>
    <n v="10212.84"/>
    <n v="32.087454686324747"/>
    <x v="2386"/>
    <n v="1.4724819919223884"/>
  </r>
  <r>
    <n v="6785"/>
    <x v="16"/>
    <x v="2405"/>
    <s v="Cavit Merlot Trentino"/>
    <n v="6.89"/>
    <n v="9.99"/>
    <n v="1500"/>
    <n v="3136"/>
    <n v="21607.040000000001"/>
    <n v="3177"/>
    <n v="34517.230000000003"/>
    <n v="19578.189999999999"/>
    <n v="709.25"/>
    <n v="13605.41"/>
    <n v="12910.190000000002"/>
    <n v="37.40216118153166"/>
    <x v="2387"/>
    <n v="1.5974992409881226"/>
  </r>
  <r>
    <n v="7153"/>
    <x v="35"/>
    <x v="2406"/>
    <s v="Russo Limoncello"/>
    <n v="17.850000000000001"/>
    <n v="25.99"/>
    <n v="750"/>
    <n v="1209"/>
    <n v="21580.649999999998"/>
    <n v="1170"/>
    <n v="30564.3"/>
    <n v="25420.269999999997"/>
    <n v="922.88"/>
    <n v="15884.82"/>
    <n v="8983.6500000000015"/>
    <n v="29.392624728850329"/>
    <x v="2388"/>
    <n v="1.4162826420890937"/>
  </r>
  <r>
    <n v="3252"/>
    <x v="19"/>
    <x v="2407"/>
    <s v="Livingston Merlot Cal"/>
    <n v="8.49"/>
    <n v="12.99"/>
    <n v="3000"/>
    <n v="2540"/>
    <n v="21564.6"/>
    <n v="2559"/>
    <n v="33241.410000000003"/>
    <n v="22849.41"/>
    <n v="1151.55"/>
    <n v="61966.91"/>
    <n v="11676.810000000005"/>
    <n v="35.127300556745347"/>
    <x v="2389"/>
    <n v="1.5414804819008934"/>
  </r>
  <r>
    <n v="17035"/>
    <x v="2"/>
    <x v="2408"/>
    <s v="Avion Tequila 3/50ml Sampler"/>
    <n v="7.8"/>
    <n v="9.99"/>
    <n v="50"/>
    <n v="2764"/>
    <n v="21559.200000000001"/>
    <n v="2403"/>
    <n v="24005.97"/>
    <n v="11738.25"/>
    <n v="123.18"/>
    <n v="123780.22"/>
    <n v="2446.7700000000004"/>
    <n v="10.192339655510693"/>
    <x v="2390"/>
    <n v="1.1134907603250586"/>
  </r>
  <r>
    <n v="6785"/>
    <x v="16"/>
    <x v="2409"/>
    <s v="Citra Pnt Grigio"/>
    <n v="6.57"/>
    <n v="10.99"/>
    <n v="1500"/>
    <n v="3279"/>
    <n v="21543.030000000002"/>
    <n v="3312"/>
    <n v="35711.879999999997"/>
    <n v="21880.73"/>
    <n v="738.57"/>
    <n v="13605.41"/>
    <n v="14168.849999999995"/>
    <n v="39.675452538482979"/>
    <x v="2391"/>
    <n v="1.6576999614260386"/>
  </r>
  <r>
    <n v="1392"/>
    <x v="13"/>
    <x v="2410"/>
    <s v="Clos du Bois RSV Cab Svgn"/>
    <n v="10.96"/>
    <n v="16.989999999999998"/>
    <n v="750"/>
    <n v="1964"/>
    <n v="21525.440000000002"/>
    <n v="1831"/>
    <n v="32644.69"/>
    <n v="21548.959999999999"/>
    <n v="202.75"/>
    <n v="79528.990000000005"/>
    <n v="11119.249999999996"/>
    <n v="34.061435412619929"/>
    <x v="2392"/>
    <n v="1.5165631922042009"/>
  </r>
  <r>
    <n v="9552"/>
    <x v="14"/>
    <x v="2411"/>
    <s v="Chartron La Fleur Brdx Whit"/>
    <n v="6.57"/>
    <n v="9.99"/>
    <n v="750"/>
    <n v="3276"/>
    <n v="21523.32"/>
    <n v="3123"/>
    <n v="32626.77"/>
    <n v="17405.36"/>
    <n v="347.3"/>
    <n v="55551.82"/>
    <n v="11103.45"/>
    <n v="34.031716899956692"/>
    <x v="2393"/>
    <n v="1.5158799850580673"/>
  </r>
  <r>
    <n v="9552"/>
    <x v="14"/>
    <x v="2412"/>
    <s v="Grand Mayan Ultra Aged Teq"/>
    <n v="74.62"/>
    <n v="99.99"/>
    <n v="750"/>
    <n v="288"/>
    <n v="21490.560000000001"/>
    <n v="310"/>
    <n v="30996.899999999998"/>
    <n v="28197.18"/>
    <n v="244.68"/>
    <n v="55551.82"/>
    <n v="9506.3399999999965"/>
    <n v="30.668679771202918"/>
    <x v="2394"/>
    <n v="1.4423495711605465"/>
  </r>
  <r>
    <n v="653"/>
    <x v="38"/>
    <x v="2413"/>
    <s v="Giesen Svgn Bl"/>
    <n v="7.74"/>
    <n v="11.99"/>
    <n v="750"/>
    <n v="2775"/>
    <n v="21478.5"/>
    <n v="2320"/>
    <n v="24219.8"/>
    <n v="10230.290000000001"/>
    <n v="258.86"/>
    <n v="8014.9800000000005"/>
    <n v="2741.2999999999993"/>
    <n v="11.318425420523701"/>
    <x v="2395"/>
    <n v="1.1276299555369322"/>
  </r>
  <r>
    <n v="1587"/>
    <x v="41"/>
    <x v="2414"/>
    <s v="Marques de Caceres Blanco Wh"/>
    <n v="4.6900000000000004"/>
    <n v="8.99"/>
    <n v="750"/>
    <n v="4578"/>
    <n v="21470.82"/>
    <n v="4076"/>
    <n v="34616.21"/>
    <n v="15710.84"/>
    <n v="454.03000000000003"/>
    <n v="6070.09"/>
    <n v="13145.39"/>
    <n v="37.974665626306283"/>
    <x v="2396"/>
    <n v="1.6122444322107865"/>
  </r>
  <r>
    <n v="1590"/>
    <x v="33"/>
    <x v="2415"/>
    <s v="A by Acacia Chard Cal"/>
    <n v="6.84"/>
    <n v="9.99"/>
    <n v="750"/>
    <n v="3138"/>
    <n v="21463.919999999998"/>
    <n v="3077"/>
    <n v="30677.23"/>
    <n v="16109.85"/>
    <n v="342.1"/>
    <n v="7259.75"/>
    <n v="9213.3100000000013"/>
    <n v="30.033057091530107"/>
    <x v="2397"/>
    <n v="1.4292463818351915"/>
  </r>
  <r>
    <n v="9165"/>
    <x v="7"/>
    <x v="2416"/>
    <s v="Corner Creek Rsv Bourbon"/>
    <n v="22.21"/>
    <n v="31.99"/>
    <n v="750"/>
    <n v="966"/>
    <n v="21454.859999999997"/>
    <n v="873"/>
    <n v="27511.27"/>
    <n v="23622.52"/>
    <n v="688.63"/>
    <n v="68054.7"/>
    <n v="6056.4100000000035"/>
    <n v="22.014287235740131"/>
    <x v="2398"/>
    <n v="1.2822861580080227"/>
  </r>
  <r>
    <n v="10754"/>
    <x v="30"/>
    <x v="2417"/>
    <s v="House Wine Chard"/>
    <n v="15.17"/>
    <n v="21.99"/>
    <n v="3000"/>
    <n v="1413"/>
    <n v="21435.21"/>
    <n v="1223"/>
    <n v="22001.769999999997"/>
    <n v="13096.72"/>
    <n v="550.35"/>
    <n v="28720.52"/>
    <n v="566.55999999999767"/>
    <n v="2.575065551544252"/>
    <x v="2399"/>
    <n v="1.0264312782566627"/>
  </r>
  <r>
    <n v="3252"/>
    <x v="19"/>
    <x v="2418"/>
    <s v="Barefoot Cab Svgn Cal"/>
    <n v="3.26"/>
    <n v="6.29"/>
    <n v="750"/>
    <n v="6572"/>
    <n v="21424.719999999998"/>
    <n v="6463"/>
    <n v="37582.97"/>
    <n v="16541.420000000002"/>
    <n v="721.14"/>
    <n v="61966.91"/>
    <n v="16158.250000000004"/>
    <n v="42.99354202182532"/>
    <x v="2400"/>
    <n v="1.75418721924954"/>
  </r>
  <r>
    <n v="3252"/>
    <x v="19"/>
    <x v="2419"/>
    <s v="Mirassou Chard Cntrl Coast"/>
    <n v="5.84"/>
    <n v="8.99"/>
    <n v="750"/>
    <n v="3667"/>
    <n v="21415.279999999999"/>
    <n v="3676"/>
    <n v="36723.24"/>
    <n v="17422.560000000001"/>
    <n v="409.32"/>
    <n v="61966.91"/>
    <n v="15307.96"/>
    <n v="41.68466616780001"/>
    <x v="2401"/>
    <n v="1.7148148424862995"/>
  </r>
  <r>
    <n v="9165"/>
    <x v="7"/>
    <x v="2420"/>
    <s v="Deanston SM Virgin Oak"/>
    <n v="19.559999999999999"/>
    <n v="29.99"/>
    <n v="750"/>
    <n v="1094"/>
    <n v="21398.639999999999"/>
    <n v="1110"/>
    <n v="33752.9"/>
    <n v="28184.78"/>
    <n v="875.56000000000006"/>
    <n v="68054.7"/>
    <n v="12354.260000000002"/>
    <n v="36.602069748080915"/>
    <x v="2402"/>
    <n v="1.5773385598337091"/>
  </r>
  <r>
    <n v="8892"/>
    <x v="27"/>
    <x v="2421"/>
    <s v="Menage a Trois Chard"/>
    <n v="5.99"/>
    <n v="9.99"/>
    <n v="750"/>
    <n v="3562"/>
    <n v="21336.379999999997"/>
    <n v="3218"/>
    <n v="30668.32"/>
    <n v="17670.03"/>
    <n v="357.32"/>
    <n v="11595.97"/>
    <n v="9331.9400000000023"/>
    <n v="30.428598632073754"/>
    <x v="2403"/>
    <n v="1.4373722252790775"/>
  </r>
  <r>
    <n v="10754"/>
    <x v="30"/>
    <x v="2422"/>
    <s v="Ch Beauchene Rose"/>
    <n v="9.39"/>
    <n v="13.99"/>
    <n v="750"/>
    <n v="2271"/>
    <n v="21324.690000000002"/>
    <n v="2292"/>
    <n v="31591.08"/>
    <n v="15882.48"/>
    <n v="255.06"/>
    <n v="28720.52"/>
    <n v="10266.39"/>
    <n v="32.49774936469408"/>
    <x v="2404"/>
    <n v="1.4814320864687833"/>
  </r>
  <r>
    <n v="4425"/>
    <x v="1"/>
    <x v="2423"/>
    <s v="Eppa Red Sangria Organic"/>
    <n v="7.48"/>
    <n v="12.99"/>
    <n v="750"/>
    <n v="2850"/>
    <n v="21318"/>
    <n v="2597"/>
    <n v="29797.03"/>
    <n v="17994.34"/>
    <n v="288.18"/>
    <n v="144929.24"/>
    <n v="8479.0299999999988"/>
    <n v="28.45595685207552"/>
    <x v="2405"/>
    <n v="1.3977404071676518"/>
  </r>
  <r>
    <n v="3252"/>
    <x v="19"/>
    <x v="2424"/>
    <s v="Livingston Clrs Wh Znfdl Cal"/>
    <n v="8.1"/>
    <n v="11.99"/>
    <n v="3000"/>
    <n v="2631"/>
    <n v="21311.1"/>
    <n v="2644"/>
    <n v="31701.56"/>
    <n v="19124.05"/>
    <n v="1189.8"/>
    <n v="61966.91"/>
    <n v="10390.460000000003"/>
    <n v="32.775863395996922"/>
    <x v="2406"/>
    <n v="1.4875609424196781"/>
  </r>
  <r>
    <n v="480"/>
    <x v="4"/>
    <x v="2425"/>
    <s v="M &amp; R Asti"/>
    <n v="4.0199999999999996"/>
    <n v="5.99"/>
    <n v="375"/>
    <n v="5294"/>
    <n v="21281.88"/>
    <n v="5313"/>
    <n v="31824.87"/>
    <n v="15016.93"/>
    <n v="302.73"/>
    <n v="89286.27"/>
    <n v="10542.989999999998"/>
    <n v="33.128147891884552"/>
    <x v="2407"/>
    <n v="1.4953974930786189"/>
  </r>
  <r>
    <n v="9552"/>
    <x v="14"/>
    <x v="2426"/>
    <s v="Schmitt Sohne Auslese"/>
    <n v="9.52"/>
    <n v="13.99"/>
    <n v="750"/>
    <n v="2235"/>
    <n v="21277.200000000001"/>
    <n v="2196"/>
    <n v="32278.04"/>
    <n v="20647.96"/>
    <n v="243.44"/>
    <n v="55551.82"/>
    <n v="11000.84"/>
    <n v="34.081499372328679"/>
    <x v="2408"/>
    <n v="1.5170247964957795"/>
  </r>
  <r>
    <n v="9165"/>
    <x v="7"/>
    <x v="2427"/>
    <s v="Egan's Single Malt Irish Wh"/>
    <n v="37.590000000000003"/>
    <n v="49.99"/>
    <n v="750"/>
    <n v="565"/>
    <n v="21238.35"/>
    <n v="507"/>
    <n v="21369.43"/>
    <n v="16898.060000000001"/>
    <n v="399.98"/>
    <n v="68054.7"/>
    <n v="131.08000000000175"/>
    <n v="0.61339960869336119"/>
    <x v="2409"/>
    <n v="1.006171854216547"/>
  </r>
  <r>
    <n v="4425"/>
    <x v="1"/>
    <x v="2428"/>
    <s v="Rosemount Diamond Cab Svgn"/>
    <n v="4.79"/>
    <n v="6.99"/>
    <n v="750"/>
    <n v="4432"/>
    <n v="21229.279999999999"/>
    <n v="4468"/>
    <n v="40730.32"/>
    <n v="21681.260000000002"/>
    <n v="497.57"/>
    <n v="144929.24"/>
    <n v="19501.04"/>
    <n v="47.878435524199176"/>
    <x v="2410"/>
    <n v="1.9185916809237054"/>
  </r>
  <r>
    <n v="7153"/>
    <x v="35"/>
    <x v="2429"/>
    <s v="Newport Vyds Great White RI"/>
    <n v="5.8"/>
    <n v="9.99"/>
    <n v="750"/>
    <n v="3659"/>
    <n v="21222.199999999997"/>
    <n v="3623"/>
    <n v="36059.769999999997"/>
    <n v="16596.36"/>
    <n v="403.89"/>
    <n v="15884.82"/>
    <n v="14837.57"/>
    <n v="41.14715651264553"/>
    <x v="2411"/>
    <n v="1.6991532451866442"/>
  </r>
  <r>
    <n v="1128"/>
    <x v="0"/>
    <x v="2430"/>
    <s v="Sonoma-Cutrer Pnt Nr"/>
    <n v="19.86"/>
    <n v="29.99"/>
    <n v="750"/>
    <n v="1068"/>
    <n v="21210.48"/>
    <n v="934"/>
    <n v="28010.66"/>
    <n v="17484.169999999998"/>
    <n v="103.58"/>
    <n v="68601.679999999993"/>
    <n v="6800.18"/>
    <n v="24.277114498551626"/>
    <x v="2412"/>
    <n v="1.3206047199309021"/>
  </r>
  <r>
    <n v="4425"/>
    <x v="1"/>
    <x v="2431"/>
    <s v="Ponzi Willamette Pnt Nr"/>
    <n v="23.8"/>
    <n v="36.99"/>
    <n v="750"/>
    <n v="890"/>
    <n v="21182"/>
    <n v="810"/>
    <n v="29985.9"/>
    <n v="19302.79"/>
    <n v="89.74"/>
    <n v="144929.24"/>
    <n v="8803.9000000000015"/>
    <n v="29.360132595653294"/>
    <x v="2413"/>
    <n v="1.4156311962987442"/>
  </r>
  <r>
    <n v="4425"/>
    <x v="1"/>
    <x v="2432"/>
    <s v="Kermit Lynch Cotes du Rhone"/>
    <n v="8.5500000000000007"/>
    <n v="13.99"/>
    <n v="750"/>
    <n v="2476"/>
    <n v="21169.8"/>
    <n v="2472"/>
    <n v="33224.28"/>
    <n v="18823.010000000002"/>
    <n v="274.70999999999998"/>
    <n v="144929.24"/>
    <n v="12054.48"/>
    <n v="36.282140651354972"/>
    <x v="2414"/>
    <n v="1.569418700223904"/>
  </r>
  <r>
    <n v="9552"/>
    <x v="14"/>
    <x v="2433"/>
    <s v="Murphy-Goode Svgn Bl"/>
    <n v="7.58"/>
    <n v="11.99"/>
    <n v="750"/>
    <n v="2786"/>
    <n v="21117.879999999997"/>
    <n v="2800"/>
    <n v="33438"/>
    <n v="19115.02"/>
    <n v="310.95999999999998"/>
    <n v="55551.82"/>
    <n v="12320.120000000003"/>
    <n v="36.844667743286088"/>
    <x v="2415"/>
    <n v="1.583397575893035"/>
  </r>
  <r>
    <n v="9552"/>
    <x v="14"/>
    <x v="2434"/>
    <s v="Borsao Campo de Borja Red"/>
    <n v="5.99"/>
    <n v="8.99"/>
    <n v="750"/>
    <n v="3520"/>
    <n v="21084.799999999999"/>
    <n v="3527"/>
    <n v="32635.73"/>
    <n v="18682.91"/>
    <n v="391.91"/>
    <n v="55551.82"/>
    <n v="11550.93"/>
    <n v="35.393508893473502"/>
    <x v="2416"/>
    <n v="1.5478320875701927"/>
  </r>
  <r>
    <n v="3252"/>
    <x v="19"/>
    <x v="2435"/>
    <s v="Barefoot Bubbly Prosecco"/>
    <n v="6.62"/>
    <n v="9.99"/>
    <n v="750"/>
    <n v="3184"/>
    <n v="21078.079999999998"/>
    <n v="2983"/>
    <n v="31863.170000000002"/>
    <n v="16053.95"/>
    <n v="331.81"/>
    <n v="61966.91"/>
    <n v="10785.090000000004"/>
    <n v="33.848138775897077"/>
    <x v="2417"/>
    <n v="1.5116732643580442"/>
  </r>
  <r>
    <n v="2000"/>
    <x v="77"/>
    <x v="2436"/>
    <s v="Zaccagnini Rsl"/>
    <n v="6.12"/>
    <n v="8.99"/>
    <n v="750"/>
    <n v="3444"/>
    <n v="21077.279999999999"/>
    <n v="3046"/>
    <n v="27383.54"/>
    <n v="11642.050000000001"/>
    <n v="340.15000000000003"/>
    <n v="19016.59"/>
    <n v="6306.260000000002"/>
    <n v="23.029381884153771"/>
    <x v="2418"/>
    <n v="1.2991970500937504"/>
  </r>
  <r>
    <n v="9552"/>
    <x v="14"/>
    <x v="2437"/>
    <s v="Colombo Marsala Sweet"/>
    <n v="6.12"/>
    <n v="9.99"/>
    <n v="750"/>
    <n v="3444"/>
    <n v="21077.279999999999"/>
    <n v="3416"/>
    <n v="32804.840000000004"/>
    <n v="20073.05"/>
    <n v="379.21000000000004"/>
    <n v="55551.82"/>
    <n v="11727.560000000005"/>
    <n v="35.749480869286373"/>
    <x v="1701"/>
    <n v="1.5564076579141144"/>
  </r>
  <r>
    <n v="3252"/>
    <x v="19"/>
    <x v="2438"/>
    <s v="Prophecy Svgn Bl"/>
    <n v="5.4"/>
    <n v="7.99"/>
    <n v="750"/>
    <n v="3902"/>
    <n v="21070.799999999999"/>
    <n v="3424"/>
    <n v="30239.759999999998"/>
    <n v="12936.01"/>
    <n v="382.21000000000004"/>
    <n v="61966.91"/>
    <n v="9168.9599999999991"/>
    <n v="30.320875562504462"/>
    <x v="2419"/>
    <n v="1.435150065493479"/>
  </r>
  <r>
    <n v="8004"/>
    <x v="12"/>
    <x v="2439"/>
    <s v="Bowman Brothers Small Batch"/>
    <n v="22.55"/>
    <n v="29.99"/>
    <n v="750"/>
    <n v="934"/>
    <n v="21061.7"/>
    <n v="851"/>
    <n v="25521.489999999998"/>
    <n v="21592.799999999999"/>
    <n v="671.33"/>
    <n v="50293.62"/>
    <n v="4459.7899999999972"/>
    <n v="17.474645876866898"/>
    <x v="2420"/>
    <n v="1.211748814198284"/>
  </r>
  <r>
    <n v="8892"/>
    <x v="27"/>
    <x v="2440"/>
    <s v="Trinchero Main St Cab Svgn"/>
    <n v="5.99"/>
    <n v="8.99"/>
    <n v="750"/>
    <n v="3515"/>
    <n v="21054.85"/>
    <n v="3435"/>
    <n v="30880.65"/>
    <n v="16793.32"/>
    <n v="381.81"/>
    <n v="11595.97"/>
    <n v="9825.8000000000029"/>
    <n v="31.818630760686716"/>
    <x v="2421"/>
    <n v="1.4666763239823606"/>
  </r>
  <r>
    <n v="17035"/>
    <x v="2"/>
    <x v="2441"/>
    <s v="Pike Creek Canadian Whisky"/>
    <n v="14.49"/>
    <n v="24.99"/>
    <n v="750"/>
    <n v="1453"/>
    <n v="21053.97"/>
    <n v="1395"/>
    <n v="31877.05"/>
    <n v="22979.969999999998"/>
    <n v="1099.92"/>
    <n v="123780.22"/>
    <n v="10823.079999999998"/>
    <n v="33.952577167586078"/>
    <x v="2422"/>
    <n v="1.5140636184054597"/>
  </r>
  <r>
    <n v="11567"/>
    <x v="11"/>
    <x v="2442"/>
    <s v="X Rated Fusion Liqueur"/>
    <n v="13.17"/>
    <n v="19.989999999999998"/>
    <n v="750"/>
    <n v="1598"/>
    <n v="21045.66"/>
    <n v="1619"/>
    <n v="30989.809999999998"/>
    <n v="22448.309999999998"/>
    <n v="1276.4000000000001"/>
    <n v="20964.810000000001"/>
    <n v="9944.1499999999978"/>
    <n v="32.088451010186894"/>
    <x v="2423"/>
    <n v="1.4725035945653402"/>
  </r>
  <r>
    <n v="9165"/>
    <x v="7"/>
    <x v="2443"/>
    <s v="Slingshot Cab Svgn"/>
    <n v="10.66"/>
    <n v="16.989999999999998"/>
    <n v="750"/>
    <n v="1974"/>
    <n v="21042.84"/>
    <n v="1918"/>
    <n v="33055.82"/>
    <n v="20275.239999999998"/>
    <n v="212.77"/>
    <n v="68054.7"/>
    <n v="12012.98"/>
    <n v="36.341497503314088"/>
    <x v="2424"/>
    <n v="1.5708820672494777"/>
  </r>
  <r>
    <n v="3950"/>
    <x v="78"/>
    <x v="2444"/>
    <s v="Pendleton 1910"/>
    <n v="21.58"/>
    <n v="34.99"/>
    <n v="750"/>
    <n v="975"/>
    <n v="21040.5"/>
    <n v="968"/>
    <n v="22342.32"/>
    <n v="12538.13"/>
    <n v="762.72"/>
    <n v="117.52000000000001"/>
    <n v="1301.8199999999997"/>
    <n v="5.8267001815388904"/>
    <x v="2425"/>
    <n v="1.0618721037998147"/>
  </r>
  <r>
    <n v="3960"/>
    <x v="3"/>
    <x v="2445"/>
    <s v="Crown Royal Maple Whisky"/>
    <n v="29.62"/>
    <n v="46.99"/>
    <n v="1750"/>
    <n v="710"/>
    <n v="21030.2"/>
    <n v="1218"/>
    <n v="57233.82"/>
    <n v="36746.18"/>
    <n v="2239.3200000000002"/>
    <n v="257032.07"/>
    <n v="36203.619999999995"/>
    <n v="63.255641507066976"/>
    <x v="2426"/>
    <n v="2.7215062148719458"/>
  </r>
  <r>
    <n v="4425"/>
    <x v="1"/>
    <x v="2446"/>
    <s v="Liberty School Pnt Nr CC"/>
    <n v="8.2100000000000009"/>
    <n v="17.989999999999998"/>
    <n v="750"/>
    <n v="2560"/>
    <n v="21017.599999999999"/>
    <n v="4675"/>
    <n v="56137.25"/>
    <n v="24028"/>
    <n v="521.46"/>
    <n v="144929.24"/>
    <n v="35119.65"/>
    <n v="62.560332043340203"/>
    <x v="2427"/>
    <n v="2.6709638588611453"/>
  </r>
  <r>
    <n v="6785"/>
    <x v="16"/>
    <x v="2447"/>
    <s v="Montgras RSV Svgn Bl Casabln"/>
    <n v="3.94"/>
    <n v="5.99"/>
    <n v="750"/>
    <n v="5326"/>
    <n v="20984.44"/>
    <n v="4940"/>
    <n v="29590.6"/>
    <n v="9613.9500000000007"/>
    <n v="553.09"/>
    <n v="13605.41"/>
    <n v="8606.16"/>
    <n v="29.084101032084515"/>
    <x v="2428"/>
    <n v="1.4101210230056176"/>
  </r>
  <r>
    <n v="10754"/>
    <x v="30"/>
    <x v="2448"/>
    <s v="Billecart-Salmon Brut Rsv"/>
    <n v="30.96"/>
    <n v="49.99"/>
    <n v="750"/>
    <n v="677"/>
    <n v="20959.919999999998"/>
    <n v="627"/>
    <n v="27541.73"/>
    <n v="13873.86"/>
    <n v="69.81"/>
    <n v="28720.52"/>
    <n v="6581.8100000000013"/>
    <n v="23.897591037309571"/>
    <x v="2429"/>
    <n v="1.3140188512169895"/>
  </r>
  <r>
    <n v="90056"/>
    <x v="58"/>
    <x v="2449"/>
    <s v="Sweet Baby Vyds Raspberry"/>
    <n v="7.89"/>
    <n v="11.99"/>
    <n v="375"/>
    <n v="2653"/>
    <n v="20932.170000000002"/>
    <n v="2262"/>
    <n v="27121.38"/>
    <n v="19112.060000000001"/>
    <n v="131.10999999999999"/>
    <n v="703.64"/>
    <n v="6189.2099999999991"/>
    <n v="22.820409580928398"/>
    <x v="2430"/>
    <n v="1.2956793299500242"/>
  </r>
  <r>
    <n v="10754"/>
    <x v="30"/>
    <x v="2450"/>
    <s v="Sharpe Hill Ballet of Angel"/>
    <n v="7.23"/>
    <n v="10.99"/>
    <n v="750"/>
    <n v="2895"/>
    <n v="20930.850000000002"/>
    <n v="2967"/>
    <n v="32811.33"/>
    <n v="16646.96"/>
    <n v="330.22"/>
    <n v="28720.52"/>
    <n v="11880.48"/>
    <n v="36.208468233381573"/>
    <x v="2431"/>
    <n v="1.5676061889507593"/>
  </r>
  <r>
    <n v="516"/>
    <x v="40"/>
    <x v="2451"/>
    <s v="Trivento Select Mendz Malbec"/>
    <n v="6.45"/>
    <n v="11.99"/>
    <n v="750"/>
    <n v="3244"/>
    <n v="20923.800000000003"/>
    <n v="3367"/>
    <n v="35550.83"/>
    <n v="18920.12"/>
    <n v="374.65000000000003"/>
    <n v="8510.41"/>
    <n v="14627.029999999999"/>
    <n v="41.143990168443317"/>
    <x v="2432"/>
    <n v="1.699061833892505"/>
  </r>
  <r>
    <n v="660"/>
    <x v="15"/>
    <x v="2452"/>
    <s v="Monte Alban Mezcal"/>
    <n v="13.63"/>
    <n v="19.989999999999998"/>
    <n v="750"/>
    <n v="1535"/>
    <n v="20922.05"/>
    <n v="1463"/>
    <n v="26783.37"/>
    <n v="20283.949999999997"/>
    <n v="1153.23"/>
    <n v="17932.330000000002"/>
    <n v="5861.32"/>
    <n v="21.884176636472557"/>
    <x v="2433"/>
    <n v="1.2801503676742958"/>
  </r>
  <r>
    <n v="1392"/>
    <x v="13"/>
    <x v="2453"/>
    <s v="R M Woodbridge Cab/Merlot"/>
    <n v="6.03"/>
    <n v="8.99"/>
    <n v="1500"/>
    <n v="3465"/>
    <n v="20893.95"/>
    <n v="3397"/>
    <n v="34622.03"/>
    <n v="18875.57"/>
    <n v="759.33"/>
    <n v="79528.990000000005"/>
    <n v="13728.079999999998"/>
    <n v="39.651285612079931"/>
    <x v="2434"/>
    <n v="1.6570361276828938"/>
  </r>
  <r>
    <n v="9165"/>
    <x v="7"/>
    <x v="2454"/>
    <s v="Omaka Springs Svgn Bl"/>
    <n v="10.06"/>
    <n v="14.99"/>
    <n v="750"/>
    <n v="2074"/>
    <n v="20864.439999999999"/>
    <n v="1874"/>
    <n v="28091.26"/>
    <n v="16533.97"/>
    <n v="208.06"/>
    <n v="68054.7"/>
    <n v="7226.82"/>
    <n v="25.72622231968235"/>
    <x v="2435"/>
    <n v="1.3463701877452738"/>
  </r>
  <r>
    <n v="516"/>
    <x v="40"/>
    <x v="2455"/>
    <s v="Banfi Chianti Clsc Tuscany"/>
    <n v="8.16"/>
    <n v="12.99"/>
    <n v="750"/>
    <n v="2556"/>
    <n v="20856.96"/>
    <n v="2465"/>
    <n v="32726.35"/>
    <n v="17924.510000000002"/>
    <n v="273.93"/>
    <n v="8510.41"/>
    <n v="11869.39"/>
    <n v="36.268603128671543"/>
    <x v="2436"/>
    <n v="1.5690853317070177"/>
  </r>
  <r>
    <n v="8892"/>
    <x v="27"/>
    <x v="2456"/>
    <s v="Tres Agaves Anejo Tequila"/>
    <n v="24.8"/>
    <n v="32.99"/>
    <n v="750"/>
    <n v="841"/>
    <n v="20856.800000000003"/>
    <n v="713"/>
    <n v="23879.870000000003"/>
    <n v="20804.79"/>
    <n v="562.53"/>
    <n v="11595.97"/>
    <n v="3023.0699999999997"/>
    <n v="12.659491027379962"/>
    <x v="2437"/>
    <n v="1.1449440949714242"/>
  </r>
  <r>
    <n v="9165"/>
    <x v="7"/>
    <x v="2457"/>
    <s v="Carpineto Dogajolo Tuscan Wh"/>
    <n v="6.7"/>
    <n v="11.99"/>
    <n v="750"/>
    <n v="3111"/>
    <n v="20843.7"/>
    <n v="4215"/>
    <n v="49511.85"/>
    <n v="28362.28"/>
    <n v="468.29"/>
    <n v="68054.7"/>
    <n v="28668.149999999998"/>
    <n v="57.901593254948061"/>
    <x v="2438"/>
    <n v="2.3753868075245754"/>
  </r>
  <r>
    <n v="3960"/>
    <x v="3"/>
    <x v="2458"/>
    <s v="Tanqueray Sterling Vodka"/>
    <n v="10.71"/>
    <n v="14.99"/>
    <n v="1000"/>
    <n v="1944"/>
    <n v="20820.240000000002"/>
    <n v="2009"/>
    <n v="30114.91"/>
    <n v="599.6"/>
    <n v="2109.4499999999998"/>
    <n v="257032.07"/>
    <n v="9294.6699999999983"/>
    <n v="30.864013872198186"/>
    <x v="2439"/>
    <n v="1.4464247290136905"/>
  </r>
  <r>
    <n v="1392"/>
    <x v="13"/>
    <x v="2459"/>
    <s v="Wild Horse CC Merlot"/>
    <n v="10.33"/>
    <n v="14.99"/>
    <n v="750"/>
    <n v="2015"/>
    <n v="20814.95"/>
    <n v="3086"/>
    <n v="49185.14"/>
    <n v="31742.11"/>
    <n v="342.02"/>
    <n v="79528.990000000005"/>
    <n v="28370.19"/>
    <n v="57.680409164231307"/>
    <x v="2440"/>
    <n v="2.3629718063218985"/>
  </r>
  <r>
    <n v="516"/>
    <x v="40"/>
    <x v="2460"/>
    <s v="C Y Toro Gran Reserva Cab Sv"/>
    <n v="9.52"/>
    <n v="13.99"/>
    <n v="750"/>
    <n v="2186"/>
    <n v="20810.719999999998"/>
    <n v="2117"/>
    <n v="29999.83"/>
    <n v="18782.3"/>
    <n v="234.79"/>
    <n v="8510.41"/>
    <n v="9189.1100000000042"/>
    <n v="30.630540239728038"/>
    <x v="2441"/>
    <n v="1.4415565631559122"/>
  </r>
  <r>
    <n v="4425"/>
    <x v="1"/>
    <x v="2461"/>
    <s v="J Lohr Riverstone Chard"/>
    <n v="16.23"/>
    <n v="24.99"/>
    <n v="1500"/>
    <n v="1281"/>
    <n v="20790.63"/>
    <n v="1211"/>
    <n v="31003.89"/>
    <n v="19641.329999999998"/>
    <n v="270.16000000000003"/>
    <n v="144929.24"/>
    <n v="10213.259999999998"/>
    <n v="32.941866327096371"/>
    <x v="2442"/>
    <n v="1.4912434110943247"/>
  </r>
  <r>
    <n v="1392"/>
    <x v="13"/>
    <x v="2462"/>
    <s v="Blufeld Rsl"/>
    <n v="5.99"/>
    <n v="8.99"/>
    <n v="750"/>
    <n v="3465"/>
    <n v="20755.349999999999"/>
    <n v="3412"/>
    <n v="32045.88"/>
    <n v="17356.53"/>
    <n v="379.26"/>
    <n v="79528.990000000005"/>
    <n v="11290.530000000002"/>
    <n v="35.232391808244934"/>
    <x v="2443"/>
    <n v="1.5439816721953619"/>
  </r>
  <r>
    <n v="4425"/>
    <x v="1"/>
    <x v="2463"/>
    <s v="Elk Cove Pnt Nr Ore"/>
    <n v="17.41"/>
    <n v="28.99"/>
    <n v="750"/>
    <n v="1192"/>
    <n v="20752.719999999998"/>
    <n v="1308"/>
    <n v="37213.919999999998"/>
    <n v="22888.949999999997"/>
    <n v="145.08000000000001"/>
    <n v="144929.24"/>
    <n v="16461.2"/>
    <n v="44.233985562391709"/>
    <x v="2444"/>
    <n v="1.793206866377034"/>
  </r>
  <r>
    <n v="1128"/>
    <x v="0"/>
    <x v="2464"/>
    <s v="Gentleman Jack"/>
    <n v="3.14"/>
    <n v="3.99"/>
    <n v="50"/>
    <n v="6603"/>
    <n v="20733.420000000002"/>
    <n v="5668"/>
    <n v="22615.32"/>
    <n v="11878.230000000001"/>
    <n v="290.57"/>
    <n v="68601.679999999993"/>
    <n v="1881.8999999999978"/>
    <n v="8.3213503058988234"/>
    <x v="2445"/>
    <n v="1.090766501619125"/>
  </r>
  <r>
    <n v="17035"/>
    <x v="2"/>
    <x v="2465"/>
    <s v="Jacobs Crk Cab Svgn"/>
    <n v="4.79"/>
    <n v="7.99"/>
    <n v="750"/>
    <n v="4326"/>
    <n v="20721.539999999997"/>
    <n v="4485"/>
    <n v="31019.360000000001"/>
    <n v="15763.93"/>
    <n v="499.06"/>
    <n v="123780.22"/>
    <n v="10297.820000000003"/>
    <n v="33.198041481191112"/>
    <x v="2446"/>
    <n v="1.4969620983768583"/>
  </r>
  <r>
    <n v="1392"/>
    <x v="13"/>
    <x v="2466"/>
    <s v="Saldo Znfdl Cal"/>
    <n v="20.68"/>
    <n v="29.99"/>
    <n v="750"/>
    <n v="1001"/>
    <n v="20700.68"/>
    <n v="846"/>
    <n v="25827.54"/>
    <n v="15522.92"/>
    <n v="93.9"/>
    <n v="79528.990000000005"/>
    <n v="5126.8600000000006"/>
    <n v="19.850361281020184"/>
    <x v="2447"/>
    <n v="1.247666260238794"/>
  </r>
  <r>
    <n v="90032"/>
    <x v="60"/>
    <x v="2467"/>
    <s v="LaBelle Winery Granite Red"/>
    <n v="10.32"/>
    <n v="15.99"/>
    <n v="750"/>
    <n v="2004"/>
    <n v="20681.28"/>
    <n v="1940"/>
    <n v="31020.6"/>
    <n v="22641.84"/>
    <n v="214.64000000000001"/>
    <n v="778.25"/>
    <n v="10339.32"/>
    <n v="33.330496508771589"/>
    <x v="2448"/>
    <n v="1.4999361741633013"/>
  </r>
  <r>
    <n v="8673"/>
    <x v="26"/>
    <x v="2468"/>
    <s v="Ch Ste Michelle Eroica Rsl W"/>
    <n v="11.48"/>
    <n v="17.989999999999998"/>
    <n v="750"/>
    <n v="1801"/>
    <n v="20675.48"/>
    <n v="1576"/>
    <n v="28382.239999999998"/>
    <n v="17224.489999999998"/>
    <n v="174.93"/>
    <n v="15919.7"/>
    <n v="7706.7599999999984"/>
    <n v="27.153459346408169"/>
    <x v="2449"/>
    <n v="1.3727487826159295"/>
  </r>
  <r>
    <n v="4425"/>
    <x v="1"/>
    <x v="2469"/>
    <s v="Tommasi Poggio Al Tufo Rompi"/>
    <n v="10.73"/>
    <n v="15.99"/>
    <n v="750"/>
    <n v="1917"/>
    <n v="20569.41"/>
    <n v="1881"/>
    <n v="30700.19"/>
    <n v="18478.689999999999"/>
    <n v="208.75"/>
    <n v="144929.24"/>
    <n v="10130.779999999999"/>
    <n v="32.999079158793478"/>
    <x v="2450"/>
    <n v="1.4925168004332647"/>
  </r>
  <r>
    <n v="8892"/>
    <x v="27"/>
    <x v="2470"/>
    <s v="Taken Red Napa"/>
    <n v="16.89"/>
    <n v="34.99"/>
    <n v="750"/>
    <n v="1217"/>
    <n v="20555.13"/>
    <n v="1116"/>
    <n v="27888.84"/>
    <n v="17917.829999999998"/>
    <n v="123.72"/>
    <n v="11595.97"/>
    <n v="7333.7099999999991"/>
    <n v="26.29621741169586"/>
    <x v="2451"/>
    <n v="1.356782467442434"/>
  </r>
  <r>
    <n v="1392"/>
    <x v="13"/>
    <x v="2471"/>
    <s v="R Mondavi Pvt Sel Svgn Bl"/>
    <n v="4.6500000000000004"/>
    <n v="7.99"/>
    <n v="750"/>
    <n v="4419"/>
    <n v="20548.349999999999"/>
    <n v="4216"/>
    <n v="35232.93"/>
    <n v="18486.66"/>
    <n v="469.13"/>
    <n v="79528.990000000005"/>
    <n v="14684.580000000002"/>
    <n v="41.678566046025693"/>
    <x v="2452"/>
    <n v="1.714635481681011"/>
  </r>
  <r>
    <n v="4425"/>
    <x v="1"/>
    <x v="2416"/>
    <s v="Corner Creek Rsv Bourbon"/>
    <n v="22.21"/>
    <n v="31.99"/>
    <n v="750"/>
    <n v="925"/>
    <n v="20544.25"/>
    <n v="929"/>
    <n v="29066.71"/>
    <n v="24070.31"/>
    <n v="732.80000000000007"/>
    <n v="144929.24"/>
    <n v="8522.4599999999991"/>
    <n v="29.320346196731585"/>
    <x v="2453"/>
    <n v="1.4148343210387335"/>
  </r>
  <r>
    <n v="4425"/>
    <x v="1"/>
    <x v="2472"/>
    <s v="Tommasi Valpo Clsc Supr Rafl"/>
    <n v="10.52"/>
    <n v="15.99"/>
    <n v="750"/>
    <n v="1950"/>
    <n v="20514"/>
    <n v="1936"/>
    <n v="33620.639999999999"/>
    <n v="21494.639999999999"/>
    <n v="214.64000000000001"/>
    <n v="144929.24"/>
    <n v="13106.64"/>
    <n v="38.98390988392844"/>
    <x v="2425"/>
    <n v="1.6389119625621527"/>
  </r>
  <r>
    <n v="9165"/>
    <x v="7"/>
    <x v="2473"/>
    <s v="Girl &amp; Dragon Cab Svgn"/>
    <n v="7.58"/>
    <n v="13.99"/>
    <n v="750"/>
    <n v="2704"/>
    <n v="20496.32"/>
    <n v="2122"/>
    <n v="23646.78"/>
    <n v="9537.52"/>
    <n v="236.94"/>
    <n v="68054.7"/>
    <n v="3150.4599999999991"/>
    <n v="13.322997888084547"/>
    <x v="2454"/>
    <n v="1.1537085681722377"/>
  </r>
  <r>
    <n v="3252"/>
    <x v="19"/>
    <x v="2474"/>
    <s v="Las Rocas Spanish Red"/>
    <n v="5.33"/>
    <n v="7.99"/>
    <n v="750"/>
    <n v="3844"/>
    <n v="20488.52"/>
    <n v="3839"/>
    <n v="30673.61"/>
    <n v="9428.2000000000007"/>
    <n v="430.08000000000004"/>
    <n v="61966.91"/>
    <n v="10185.09"/>
    <n v="33.204732015566471"/>
    <x v="2455"/>
    <n v="1.4971120412797021"/>
  </r>
  <r>
    <n v="1392"/>
    <x v="13"/>
    <x v="2475"/>
    <s v="Ravenswood Znfdl Sonoma"/>
    <n v="10.8"/>
    <n v="18.989999999999998"/>
    <n v="750"/>
    <n v="1895"/>
    <n v="20466"/>
    <n v="1744"/>
    <n v="29938.559999999998"/>
    <n v="20196.269999999997"/>
    <n v="193.18"/>
    <n v="79528.990000000005"/>
    <n v="9472.5599999999977"/>
    <n v="31.639998717373174"/>
    <x v="2456"/>
    <n v="1.4628437408384636"/>
  </r>
  <r>
    <n v="8112"/>
    <x v="10"/>
    <x v="2476"/>
    <s v="Dom Chandon Brut"/>
    <n v="2.97"/>
    <n v="4.49"/>
    <n v="187"/>
    <n v="6883"/>
    <n v="20442.510000000002"/>
    <n v="6862"/>
    <n v="32261.88"/>
    <n v="7456.17"/>
    <n v="194.02"/>
    <n v="48347.26"/>
    <n v="11819.369999999999"/>
    <n v="36.635713727780271"/>
    <x v="2457"/>
    <n v="1.5781760654635852"/>
  </r>
  <r>
    <n v="11567"/>
    <x v="11"/>
    <x v="2477"/>
    <s v="Frangelico Hazelnut Liqueur"/>
    <n v="1.53"/>
    <n v="1.99"/>
    <n v="50"/>
    <n v="13361"/>
    <n v="20442.329999999998"/>
    <n v="11884"/>
    <n v="34414.160000000003"/>
    <n v="16239.900000000001"/>
    <n v="610.75"/>
    <n v="20964.810000000001"/>
    <n v="13971.830000000005"/>
    <n v="40.59907317220587"/>
    <x v="2458"/>
    <n v="1.6834754159628578"/>
  </r>
  <r>
    <n v="6785"/>
    <x v="16"/>
    <x v="2478"/>
    <s v="Heritance Svgn Bl"/>
    <n v="5.84"/>
    <n v="8.99"/>
    <n v="750"/>
    <n v="3500"/>
    <n v="20440"/>
    <n v="3162"/>
    <n v="28426.38"/>
    <n v="8945.0500000000011"/>
    <n v="354.09000000000003"/>
    <n v="13605.41"/>
    <n v="7986.380000000001"/>
    <n v="28.094959681816682"/>
    <x v="2459"/>
    <n v="1.3907230919765168"/>
  </r>
  <r>
    <n v="653"/>
    <x v="38"/>
    <x v="2479"/>
    <s v="Mommys Time Out Garganega/P"/>
    <n v="5.84"/>
    <n v="9.99"/>
    <n v="750"/>
    <n v="3494"/>
    <n v="20404.96"/>
    <n v="3385"/>
    <n v="30781.15"/>
    <n v="20454.510000000002"/>
    <n v="375.13"/>
    <n v="8014.9800000000005"/>
    <n v="10376.190000000002"/>
    <n v="33.709559259481864"/>
    <x v="2460"/>
    <n v="1.5085131262202918"/>
  </r>
  <r>
    <n v="4425"/>
    <x v="1"/>
    <x v="2480"/>
    <s v="Cline Cashmere Red Cal"/>
    <n v="6.16"/>
    <n v="14.99"/>
    <n v="750"/>
    <n v="3312"/>
    <n v="20401.920000000002"/>
    <n v="3665"/>
    <n v="47964.35"/>
    <n v="20365.689999999999"/>
    <n v="408.8"/>
    <n v="144929.24"/>
    <n v="27562.429999999997"/>
    <n v="57.464408461701233"/>
    <x v="2461"/>
    <n v="2.3509723594642069"/>
  </r>
  <r>
    <n v="1128"/>
    <x v="0"/>
    <x v="2481"/>
    <s v="Korbel Brut"/>
    <n v="19.04"/>
    <n v="27.99"/>
    <n v="1500"/>
    <n v="1071"/>
    <n v="20391.84"/>
    <n v="1083"/>
    <n v="31109.17"/>
    <n v="19927.07"/>
    <n v="241.46"/>
    <n v="68601.679999999993"/>
    <n v="10717.329999999998"/>
    <n v="34.450710192525221"/>
    <x v="2462"/>
    <n v="1.5255695415421069"/>
  </r>
  <r>
    <n v="1590"/>
    <x v="33"/>
    <x v="2482"/>
    <s v="Sterling Merlot"/>
    <n v="10.1"/>
    <n v="17.989999999999998"/>
    <n v="750"/>
    <n v="2018"/>
    <n v="20381.8"/>
    <n v="2929"/>
    <n v="53904.59"/>
    <n v="35122.199999999997"/>
    <n v="324.44"/>
    <n v="7259.75"/>
    <n v="33522.789999999994"/>
    <n v="62.189119702051343"/>
    <x v="2463"/>
    <n v="2.644741386923628"/>
  </r>
  <r>
    <n v="7153"/>
    <x v="35"/>
    <x v="2483"/>
    <s v="Merry Wh Chocolate Liqueur"/>
    <n v="9.77"/>
    <n v="12.99"/>
    <n v="750"/>
    <n v="2086"/>
    <n v="20380.22"/>
    <n v="2139"/>
    <n v="30399.61"/>
    <n v="24609.63"/>
    <n v="1686.92"/>
    <n v="15884.82"/>
    <n v="10019.39"/>
    <n v="32.958942565381591"/>
    <x v="2464"/>
    <n v="1.4916232503868947"/>
  </r>
  <r>
    <n v="6213"/>
    <x v="28"/>
    <x v="2484"/>
    <s v="Rhum Barbancourt Estate RSV"/>
    <n v="23.25"/>
    <n v="34.99"/>
    <n v="750"/>
    <n v="876"/>
    <n v="20367"/>
    <n v="1042"/>
    <n v="36377.58"/>
    <n v="26315.480000000003"/>
    <n v="821.44"/>
    <n v="9621.58"/>
    <n v="16010.580000000002"/>
    <n v="44.012218514810499"/>
    <x v="2465"/>
    <n v="1.7861039917513626"/>
  </r>
  <r>
    <n v="9552"/>
    <x v="14"/>
    <x v="2485"/>
    <s v="Catena RSV Cab Svgn"/>
    <n v="10.38"/>
    <n v="15.99"/>
    <n v="750"/>
    <n v="1960"/>
    <n v="20344.8"/>
    <n v="1924"/>
    <n v="31668.76"/>
    <n v="17743.34"/>
    <n v="213.89000000000001"/>
    <n v="55551.82"/>
    <n v="11323.96"/>
    <n v="35.757509924607092"/>
    <x v="2466"/>
    <n v="1.5566021784436317"/>
  </r>
  <r>
    <n v="17031"/>
    <x v="61"/>
    <x v="2486"/>
    <s v="Flag Hill Apple Cran NH"/>
    <n v="8.7200000000000006"/>
    <n v="12.99"/>
    <n v="750"/>
    <n v="2333"/>
    <n v="20343.759999999998"/>
    <n v="2352"/>
    <n v="30552.48"/>
    <n v="21147.72"/>
    <n v="260.47000000000003"/>
    <n v="1573.31"/>
    <n v="10208.720000000001"/>
    <n v="33.413719606395297"/>
    <x v="2467"/>
    <n v="1.5018108746858989"/>
  </r>
  <r>
    <n v="1392"/>
    <x v="13"/>
    <x v="2487"/>
    <s v="Nathanson Creek Merlot"/>
    <n v="5.15"/>
    <n v="9.99"/>
    <n v="1500"/>
    <n v="3950"/>
    <n v="20342.5"/>
    <n v="4121"/>
    <n v="33440.79"/>
    <n v="16743.350000000002"/>
    <n v="922.08"/>
    <n v="79528.990000000005"/>
    <n v="13098.29"/>
    <n v="39.168602177161489"/>
    <x v="2468"/>
    <n v="1.6438879193806071"/>
  </r>
  <r>
    <n v="3960"/>
    <x v="3"/>
    <x v="2488"/>
    <s v="Capt Morgan Silver Spicd Rum"/>
    <n v="13.27"/>
    <n v="16.989999999999998"/>
    <n v="750"/>
    <n v="1530"/>
    <n v="20303.100000000002"/>
    <n v="1999"/>
    <n v="33161.009999999995"/>
    <n v="25863.39"/>
    <n v="1576.55"/>
    <n v="257032.07"/>
    <n v="12857.909999999993"/>
    <n v="38.774180882910365"/>
    <x v="2469"/>
    <n v="1.6332978707685029"/>
  </r>
  <r>
    <n v="8664"/>
    <x v="8"/>
    <x v="2489"/>
    <s v="Stolichnaya Ohranj Orange"/>
    <n v="17.82"/>
    <n v="22.99"/>
    <n v="1000"/>
    <n v="1137"/>
    <n v="20261.34"/>
    <n v="1150"/>
    <n v="27382.5"/>
    <n v="15729.4"/>
    <n v="1207.5"/>
    <n v="18544.490000000002"/>
    <n v="7121.16"/>
    <n v="26.006244864420708"/>
    <x v="2470"/>
    <n v="1.3514654015973278"/>
  </r>
  <r>
    <n v="17035"/>
    <x v="2"/>
    <x v="2490"/>
    <s v="Malibu 50ml Sampler Pack"/>
    <n v="3.87"/>
    <n v="4.99"/>
    <n v="50"/>
    <n v="5235"/>
    <n v="20259.45"/>
    <n v="5084"/>
    <n v="27667.16"/>
    <n v="13395.84"/>
    <n v="261.54000000000002"/>
    <n v="123780.22"/>
    <n v="7407.7099999999991"/>
    <n v="26.774377999042905"/>
    <x v="2471"/>
    <n v="1.3656422064764837"/>
  </r>
  <r>
    <n v="1392"/>
    <x v="13"/>
    <x v="2491"/>
    <s v="R M Woodbridge Pnt Nr Cal"/>
    <n v="3.3"/>
    <n v="7.99"/>
    <n v="750"/>
    <n v="6139"/>
    <n v="20258.7"/>
    <n v="5859"/>
    <n v="34830.57"/>
    <n v="13563.98"/>
    <n v="654.38"/>
    <n v="79528.990000000005"/>
    <n v="14571.869999999999"/>
    <n v="41.836438507896936"/>
    <x v="2472"/>
    <n v="1.7192894904411438"/>
  </r>
  <r>
    <n v="2000"/>
    <x v="25"/>
    <x v="2492"/>
    <s v="C K Mondavi Merlot"/>
    <n v="7.58"/>
    <n v="10.99"/>
    <n v="1500"/>
    <n v="2672"/>
    <n v="20253.759999999998"/>
    <n v="2577"/>
    <n v="29445.23"/>
    <n v="19328.11"/>
    <n v="574.52"/>
    <n v="19016.59"/>
    <n v="9191.4700000000012"/>
    <n v="31.2154804020889"/>
    <x v="2473"/>
    <n v="1.4538154890746213"/>
  </r>
  <r>
    <n v="9165"/>
    <x v="7"/>
    <x v="2493"/>
    <s v="Middle Sister Sweet &amp; Sassy"/>
    <n v="6.57"/>
    <n v="9.99"/>
    <n v="750"/>
    <n v="3082"/>
    <n v="20248.740000000002"/>
    <n v="3046"/>
    <n v="32433.54"/>
    <n v="21304.05"/>
    <n v="337.7"/>
    <n v="68054.7"/>
    <n v="12184.8"/>
    <n v="37.568517035143245"/>
    <x v="2474"/>
    <n v="1.6017559611116543"/>
  </r>
  <r>
    <n v="3664"/>
    <x v="20"/>
    <x v="2494"/>
    <s v="Art in the Age Rhubarb Tea"/>
    <n v="21.42"/>
    <n v="32.99"/>
    <n v="750"/>
    <n v="944"/>
    <n v="20220.480000000003"/>
    <n v="897"/>
    <n v="28164.03"/>
    <n v="23395.54"/>
    <n v="707.61"/>
    <n v="30234.420000000002"/>
    <n v="7943.5499999999956"/>
    <n v="28.204592879641144"/>
    <x v="2475"/>
    <n v="1.3928467573470062"/>
  </r>
  <r>
    <n v="3252"/>
    <x v="19"/>
    <x v="2495"/>
    <s v="W Hill Est Cntrl Cst Pnt Nr"/>
    <n v="10.34"/>
    <n v="14.99"/>
    <n v="750"/>
    <n v="1955"/>
    <n v="20214.7"/>
    <n v="1990"/>
    <n v="28810.1"/>
    <n v="17198.22"/>
    <n v="220.86"/>
    <n v="61966.91"/>
    <n v="8595.3999999999978"/>
    <n v="29.834676033752043"/>
    <x v="2476"/>
    <n v="1.4252054198182509"/>
  </r>
  <r>
    <n v="11567"/>
    <x v="11"/>
    <x v="2496"/>
    <s v="Bulldog Gin"/>
    <n v="15.99"/>
    <n v="19.989999999999998"/>
    <n v="750"/>
    <n v="1263"/>
    <n v="20195.37"/>
    <n v="1225"/>
    <n v="26138.75"/>
    <n v="18512.37"/>
    <n v="965.38"/>
    <n v="20964.810000000001"/>
    <n v="5943.380000000001"/>
    <n v="22.737812634498596"/>
    <x v="2477"/>
    <n v="1.2942941872320239"/>
  </r>
  <r>
    <n v="653"/>
    <x v="38"/>
    <x v="2497"/>
    <s v="The Other Red"/>
    <n v="7.84"/>
    <n v="11.99"/>
    <n v="750"/>
    <n v="2574"/>
    <n v="20180.16"/>
    <n v="2546"/>
    <n v="30254.54"/>
    <n v="17581.2"/>
    <n v="282.77"/>
    <n v="8014.9800000000005"/>
    <n v="10074.380000000001"/>
    <n v="33.298737974532088"/>
    <x v="2478"/>
    <n v="1.4992220081505796"/>
  </r>
  <r>
    <n v="9744"/>
    <x v="51"/>
    <x v="2498"/>
    <s v="Ch St Sulpice"/>
    <n v="6.62"/>
    <n v="9.99"/>
    <n v="750"/>
    <n v="3047"/>
    <n v="20171.14"/>
    <n v="3081"/>
    <n v="39737.19"/>
    <n v="24665.95"/>
    <n v="341.71"/>
    <n v="3999.93"/>
    <n v="19566.050000000003"/>
    <n v="49.238635142545313"/>
    <x v="2479"/>
    <n v="1.9700021912494783"/>
  </r>
  <r>
    <n v="10754"/>
    <x v="30"/>
    <x v="2499"/>
    <s v="Ca Del Monte Amarone Red"/>
    <n v="29.52"/>
    <n v="48.99"/>
    <n v="750"/>
    <n v="683"/>
    <n v="20162.16"/>
    <n v="447"/>
    <n v="20472.530000000002"/>
    <n v="15289.67"/>
    <n v="49.39"/>
    <n v="28720.52"/>
    <n v="310.37000000000262"/>
    <n v="1.516031482186142"/>
    <x v="2480"/>
    <n v="1.0153936879778755"/>
  </r>
  <r>
    <n v="1128"/>
    <x v="0"/>
    <x v="2500"/>
    <s v="Jack Daniels Master Dist VAP"/>
    <n v="22.55"/>
    <n v="29.99"/>
    <n v="750"/>
    <n v="894"/>
    <n v="20159.7"/>
    <n v="914"/>
    <n v="27410.86"/>
    <n v="18383.87"/>
    <n v="720.44"/>
    <n v="68601.679999999993"/>
    <n v="7251.16"/>
    <n v="26.453602696157652"/>
    <x v="2481"/>
    <n v="1.359685908024425"/>
  </r>
  <r>
    <n v="9552"/>
    <x v="14"/>
    <x v="2501"/>
    <s v="Hunt &amp; Harvest Cab Svgn"/>
    <n v="12.49"/>
    <n v="21.99"/>
    <n v="750"/>
    <n v="1606"/>
    <n v="20058.939999999999"/>
    <n v="1390"/>
    <n v="28345.1"/>
    <n v="16197.06"/>
    <n v="154.43"/>
    <n v="55551.82"/>
    <n v="8286.16"/>
    <n v="29.233130241205714"/>
    <x v="2482"/>
    <n v="1.4130906219371513"/>
  </r>
  <r>
    <n v="4425"/>
    <x v="1"/>
    <x v="2502"/>
    <s v="North by Northwest Rose"/>
    <n v="4.76"/>
    <n v="6.99"/>
    <n v="750"/>
    <n v="4204"/>
    <n v="20011.04"/>
    <n v="4204"/>
    <n v="29590.76"/>
    <n v="10284.56"/>
    <n v="470"/>
    <n v="144929.24"/>
    <n v="9579.7199999999975"/>
    <n v="32.37402486451851"/>
    <x v="161"/>
    <n v="1.4787217455964305"/>
  </r>
  <r>
    <n v="3664"/>
    <x v="20"/>
    <x v="2503"/>
    <s v="Hudson Four Grain Bourbon"/>
    <n v="29.84"/>
    <n v="39.99"/>
    <n v="375"/>
    <n v="670"/>
    <n v="19992.8"/>
    <n v="549"/>
    <n v="22669.510000000002"/>
    <n v="19525.27"/>
    <n v="214.64000000000001"/>
    <n v="30234.420000000002"/>
    <n v="2676.7100000000028"/>
    <n v="11.807533554982012"/>
    <x v="2483"/>
    <n v="1.1338836981313274"/>
  </r>
  <r>
    <n v="9165"/>
    <x v="7"/>
    <x v="2504"/>
    <s v="Bonterra Viognier Orgnic"/>
    <n v="9.39"/>
    <n v="13.99"/>
    <n v="750"/>
    <n v="2129"/>
    <n v="19991.310000000001"/>
    <n v="2069"/>
    <n v="29079.31"/>
    <n v="18504.84"/>
    <n v="229.23000000000002"/>
    <n v="68054.7"/>
    <n v="9088"/>
    <n v="31.252460942161282"/>
    <x v="2484"/>
    <n v="1.4545975226235799"/>
  </r>
  <r>
    <n v="90024"/>
    <x v="70"/>
    <x v="2505"/>
    <s v="Dibon Cava Brut Rsv"/>
    <n v="7.58"/>
    <n v="12.99"/>
    <n v="750"/>
    <n v="2637"/>
    <n v="19988.46"/>
    <n v="2337"/>
    <n v="28208.63"/>
    <n v="14106.32"/>
    <n v="260.24"/>
    <n v="2802.64"/>
    <n v="8220.1700000000019"/>
    <n v="29.140621150335917"/>
    <x v="2485"/>
    <n v="1.4112457888201493"/>
  </r>
  <r>
    <n v="1392"/>
    <x v="13"/>
    <x v="2506"/>
    <s v="The Dreaming Tree Svgn Bl"/>
    <n v="9.86"/>
    <n v="14.99"/>
    <n v="750"/>
    <n v="2026"/>
    <n v="19976.36"/>
    <n v="1648"/>
    <n v="20708.52"/>
    <n v="11754.710000000001"/>
    <n v="183.17000000000002"/>
    <n v="79528.990000000005"/>
    <n v="732.15999999999985"/>
    <n v="3.5355496191905549"/>
    <x v="2486"/>
    <n v="1.0366513218624414"/>
  </r>
  <r>
    <n v="4425"/>
    <x v="1"/>
    <x v="2507"/>
    <s v="Sebastiani Cab Svgn Sonoma"/>
    <n v="11.25"/>
    <n v="17.989999999999998"/>
    <n v="750"/>
    <n v="1775"/>
    <n v="19968.75"/>
    <n v="1797"/>
    <n v="35922.03"/>
    <n v="21609.19"/>
    <n v="199.3"/>
    <n v="144929.24"/>
    <n v="15953.279999999999"/>
    <n v="44.410853172830151"/>
    <x v="2487"/>
    <n v="1.7989123004694836"/>
  </r>
  <r>
    <n v="90047"/>
    <x v="79"/>
    <x v="2508"/>
    <s v="Shelton Wild Thing Znfdl"/>
    <n v="12.41"/>
    <n v="17.989999999999998"/>
    <n v="750"/>
    <n v="1609"/>
    <n v="19967.689999999999"/>
    <n v="1550"/>
    <n v="28621.499999999996"/>
    <n v="18188.149999999998"/>
    <n v="171.89000000000001"/>
    <n v="1457.73"/>
    <n v="8653.8099999999977"/>
    <n v="30.235347553412637"/>
    <x v="2488"/>
    <n v="1.4333906425830929"/>
  </r>
  <r>
    <n v="4425"/>
    <x v="1"/>
    <x v="2509"/>
    <s v="Seghesio Old Vine Znfdl"/>
    <n v="25.48"/>
    <n v="38.99"/>
    <n v="750"/>
    <n v="783"/>
    <n v="19950.84"/>
    <n v="784"/>
    <n v="31398.16"/>
    <n v="20550.870000000003"/>
    <n v="86.86"/>
    <n v="144929.24"/>
    <n v="11447.32"/>
    <n v="36.45856954675051"/>
    <x v="2489"/>
    <n v="1.5737763422492486"/>
  </r>
  <r>
    <n v="3252"/>
    <x v="19"/>
    <x v="2510"/>
    <s v="Gallo Copperidge Pnt Grigio"/>
    <n v="4.72"/>
    <n v="6.99"/>
    <n v="1500"/>
    <n v="4226"/>
    <n v="19946.72"/>
    <n v="4282"/>
    <n v="29931.18"/>
    <n v="4012.26"/>
    <n v="963.26"/>
    <n v="61966.91"/>
    <n v="9984.4599999999991"/>
    <n v="33.358056715438543"/>
    <x v="2490"/>
    <n v="1.5005564824692981"/>
  </r>
  <r>
    <n v="9165"/>
    <x v="7"/>
    <x v="2511"/>
    <s v="Duval-Leroy Champagne Brut"/>
    <n v="20.91"/>
    <n v="31.99"/>
    <n v="750"/>
    <n v="952"/>
    <n v="19906.32"/>
    <n v="1519"/>
    <n v="48592.81"/>
    <n v="25144.14"/>
    <n v="168.88"/>
    <n v="68054.7"/>
    <n v="28686.489999999998"/>
    <n v="59.034433283442546"/>
    <x v="2491"/>
    <n v="2.44107449292486"/>
  </r>
  <r>
    <n v="1392"/>
    <x v="13"/>
    <x v="2512"/>
    <s v="Nathanson Creek Cab Svgn"/>
    <n v="5.36"/>
    <n v="9.99"/>
    <n v="1500"/>
    <n v="3713"/>
    <n v="19901.679999999997"/>
    <n v="3824"/>
    <n v="30951.759999999998"/>
    <n v="12131.07"/>
    <n v="857.62"/>
    <n v="79528.990000000005"/>
    <n v="11050.080000000002"/>
    <n v="35.700974678015086"/>
    <x v="2492"/>
    <n v="1.555233528023765"/>
  </r>
  <r>
    <n v="12546"/>
    <x v="5"/>
    <x v="2513"/>
    <s v="Laphroaig Cairdeas Islay"/>
    <n v="51.42"/>
    <n v="74.989999999999995"/>
    <n v="750"/>
    <n v="387"/>
    <n v="19899.539999999997"/>
    <n v="452"/>
    <n v="33454.479999999996"/>
    <n v="20319.25"/>
    <n v="356.26"/>
    <n v="123880.97"/>
    <n v="13554.939999999999"/>
    <n v="40.51756296914494"/>
    <x v="2493"/>
    <n v="1.6811685094228308"/>
  </r>
  <r>
    <n v="6785"/>
    <x v="16"/>
    <x v="2514"/>
    <s v="Rocca Delle Macie Chianti C"/>
    <n v="14.66"/>
    <n v="22.99"/>
    <n v="1500"/>
    <n v="1356"/>
    <n v="19878.96"/>
    <n v="1390"/>
    <n v="31364.1"/>
    <n v="20187.05"/>
    <n v="309.61"/>
    <n v="13605.41"/>
    <n v="11485.14"/>
    <n v="36.618745635934076"/>
    <x v="2494"/>
    <n v="1.5777535645727945"/>
  </r>
  <r>
    <n v="4425"/>
    <x v="1"/>
    <x v="2515"/>
    <s v="Yellow Tail Svgn Bl"/>
    <n v="6.8"/>
    <n v="9.99"/>
    <n v="1500"/>
    <n v="2921"/>
    <n v="19862.8"/>
    <n v="2919"/>
    <n v="31675.81"/>
    <n v="16750.75"/>
    <n v="652.46"/>
    <n v="144929.24"/>
    <n v="11813.010000000002"/>
    <n v="37.293474105318857"/>
    <x v="2495"/>
    <n v="1.5947303502023884"/>
  </r>
  <r>
    <n v="10754"/>
    <x v="30"/>
    <x v="2516"/>
    <s v="Girls in the Vineyard Svgn B"/>
    <n v="11.48"/>
    <n v="16.989999999999998"/>
    <n v="750"/>
    <n v="1730"/>
    <n v="19860.399999999998"/>
    <n v="1636"/>
    <n v="27810.639999999999"/>
    <n v="15527.88"/>
    <n v="181.79"/>
    <n v="28720.52"/>
    <n v="7950.2400000000016"/>
    <n v="28.587044383013126"/>
    <x v="2496"/>
    <n v="1.4003061368351093"/>
  </r>
  <r>
    <n v="10754"/>
    <x v="30"/>
    <x v="2517"/>
    <s v="Agave Underground Tequila"/>
    <n v="26.27"/>
    <n v="39.99"/>
    <n v="750"/>
    <n v="756"/>
    <n v="19860.12"/>
    <n v="705"/>
    <n v="24975.95"/>
    <n v="20767.150000000001"/>
    <n v="556.17000000000007"/>
    <n v="28720.52"/>
    <n v="5115.8300000000017"/>
    <n v="20.483024669732288"/>
    <x v="2497"/>
    <n v="1.2575931061846555"/>
  </r>
  <r>
    <n v="3252"/>
    <x v="19"/>
    <x v="2518"/>
    <s v="Viniq Ruby Shimmery Liqueur"/>
    <n v="14.17"/>
    <n v="19.989999999999998"/>
    <n v="750"/>
    <n v="1399"/>
    <n v="19823.829999999998"/>
    <n v="1568"/>
    <n v="29776.319999999996"/>
    <n v="25712.46"/>
    <n v="1237.23"/>
    <n v="61966.91"/>
    <n v="9952.489999999998"/>
    <n v="33.424177332860474"/>
    <x v="2498"/>
    <n v="1.5020467790532908"/>
  </r>
  <r>
    <n v="10754"/>
    <x v="30"/>
    <x v="2519"/>
    <s v="Corvo Sicily Nero D'Avola"/>
    <n v="6.8"/>
    <n v="9.99"/>
    <n v="750"/>
    <n v="2911"/>
    <n v="19794.8"/>
    <n v="2890"/>
    <n v="29563.1"/>
    <n v="16334.06"/>
    <n v="321.12"/>
    <n v="28720.52"/>
    <n v="9768.2999999999993"/>
    <n v="33.042204640244087"/>
    <x v="2499"/>
    <n v="1.4934780851536766"/>
  </r>
  <r>
    <n v="4425"/>
    <x v="1"/>
    <x v="2520"/>
    <s v="David Bruce Pnt Nr Sonoma"/>
    <n v="23.48"/>
    <n v="34.99"/>
    <n v="750"/>
    <n v="843"/>
    <n v="19793.64"/>
    <n v="756"/>
    <n v="25900.440000000002"/>
    <n v="14377.800000000001"/>
    <n v="84.05"/>
    <n v="144929.24"/>
    <n v="6106.8000000000029"/>
    <n v="23.577977825859339"/>
    <x v="2500"/>
    <n v="1.3085233438619679"/>
  </r>
  <r>
    <n v="6213"/>
    <x v="28"/>
    <x v="2521"/>
    <s v="Casamigos Reposado"/>
    <n v="1.93"/>
    <n v="2.4900000000000002"/>
    <n v="50"/>
    <n v="10237"/>
    <n v="19757.41"/>
    <n v="10885"/>
    <n v="27103.65"/>
    <n v="9285.2100000000009"/>
    <n v="563.54999999999995"/>
    <n v="9621.58"/>
    <n v="7346.2400000000016"/>
    <n v="27.104246107074143"/>
    <x v="2501"/>
    <n v="1.3718220151325504"/>
  </r>
  <r>
    <n v="660"/>
    <x v="15"/>
    <x v="2522"/>
    <s v="Mr Boston Light Rum"/>
    <n v="4.26"/>
    <n v="5.49"/>
    <n v="750"/>
    <n v="4637"/>
    <n v="19753.62"/>
    <n v="5613"/>
    <n v="30003.870000000003"/>
    <n v="19867.170000000002"/>
    <n v="4422.8100000000004"/>
    <n v="17932.330000000002"/>
    <n v="10250.250000000004"/>
    <n v="34.16309296100804"/>
    <x v="2502"/>
    <n v="1.5189048893316772"/>
  </r>
  <r>
    <n v="4692"/>
    <x v="39"/>
    <x v="2523"/>
    <s v="Mont Redon Cotes du Rhone"/>
    <n v="6.57"/>
    <n v="12.99"/>
    <n v="750"/>
    <n v="3006"/>
    <n v="19749.420000000002"/>
    <n v="2675"/>
    <n v="26789.25"/>
    <n v="13931.1"/>
    <n v="297.37"/>
    <n v="9139.3799999999992"/>
    <n v="7039.8299999999981"/>
    <n v="26.278563229653678"/>
    <x v="2503"/>
    <n v="1.3564575567282482"/>
  </r>
  <r>
    <n v="9819"/>
    <x v="32"/>
    <x v="2524"/>
    <s v="Stags Leap Winery Chard Napa"/>
    <n v="20.260000000000002"/>
    <n v="29.99"/>
    <n v="750"/>
    <n v="974"/>
    <n v="19733.240000000002"/>
    <n v="837"/>
    <n v="25881.63"/>
    <n v="16639.63"/>
    <n v="92.78"/>
    <n v="14836.57"/>
    <n v="6148.3899999999994"/>
    <n v="23.755806724692373"/>
    <x v="2504"/>
    <n v="1.3115752912344856"/>
  </r>
  <r>
    <n v="9815"/>
    <x v="29"/>
    <x v="2525"/>
    <s v="Big House Cardinal Bst Znfdl"/>
    <n v="4.79"/>
    <n v="7.99"/>
    <n v="750"/>
    <n v="4115"/>
    <n v="19710.849999999999"/>
    <n v="4072"/>
    <n v="30023.279999999999"/>
    <n v="18414.13"/>
    <n v="451.75"/>
    <n v="27100.41"/>
    <n v="10312.43"/>
    <n v="34.348112531342345"/>
    <x v="2505"/>
    <n v="1.5231854536968219"/>
  </r>
  <r>
    <n v="3252"/>
    <x v="19"/>
    <x v="2526"/>
    <s v="Red Rock Merlot Cal"/>
    <n v="5.8"/>
    <n v="8.99"/>
    <n v="750"/>
    <n v="3398"/>
    <n v="19708.399999999998"/>
    <n v="3357"/>
    <n v="32865.43"/>
    <n v="19596"/>
    <n v="372.66"/>
    <n v="61966.91"/>
    <n v="13157.030000000002"/>
    <n v="40.033037754260334"/>
    <x v="2506"/>
    <n v="1.6675848876621138"/>
  </r>
  <r>
    <n v="4425"/>
    <x v="1"/>
    <x v="2527"/>
    <s v="Trefethen Chard Napa"/>
    <n v="21.19"/>
    <n v="31.99"/>
    <n v="750"/>
    <n v="930"/>
    <n v="19706.7"/>
    <n v="858"/>
    <n v="28305.420000000002"/>
    <n v="16890.88"/>
    <n v="95.17"/>
    <n v="144929.24"/>
    <n v="8598.7200000000012"/>
    <n v="30.378351566590428"/>
    <x v="2507"/>
    <n v="1.4363348505838116"/>
  </r>
  <r>
    <n v="4425"/>
    <x v="1"/>
    <x v="2528"/>
    <s v="Rioja Bordon Rsva Tempranllo"/>
    <n v="9.99"/>
    <n v="16.989999999999998"/>
    <n v="750"/>
    <n v="1972"/>
    <n v="19700.28"/>
    <n v="1781"/>
    <n v="28191.19"/>
    <n v="17732.82"/>
    <n v="197.61"/>
    <n v="144929.24"/>
    <n v="8490.91"/>
    <n v="30.119019452531091"/>
    <x v="2508"/>
    <n v="1.4310045339457105"/>
  </r>
  <r>
    <n v="7245"/>
    <x v="9"/>
    <x v="2529"/>
    <s v="1800 Anejo Tequila"/>
    <n v="26.8"/>
    <n v="36.99"/>
    <n v="750"/>
    <n v="735"/>
    <n v="19698"/>
    <n v="722"/>
    <n v="30316.780000000002"/>
    <n v="24564.15"/>
    <n v="569.41"/>
    <n v="38994.78"/>
    <n v="10618.780000000002"/>
    <n v="35.026081265886418"/>
    <x v="2509"/>
    <n v="1.5390790943242969"/>
  </r>
  <r>
    <n v="6785"/>
    <x v="16"/>
    <x v="2530"/>
    <s v="Bastille 1789 French Whiskey"/>
    <n v="18.39"/>
    <n v="24.99"/>
    <n v="750"/>
    <n v="1071"/>
    <n v="19695.690000000002"/>
    <n v="988"/>
    <n v="23504.12"/>
    <n v="20016.59"/>
    <n v="779.34"/>
    <n v="13605.41"/>
    <n v="3808.4299999999967"/>
    <n v="16.203244367370473"/>
    <x v="2510"/>
    <n v="1.1933636242243859"/>
  </r>
  <r>
    <n v="8664"/>
    <x v="8"/>
    <x v="2531"/>
    <s v="Achaval Ferrer Quimera"/>
    <n v="15.33"/>
    <n v="22.99"/>
    <n v="750"/>
    <n v="1283"/>
    <n v="19668.39"/>
    <n v="1277"/>
    <n v="29358.23"/>
    <n v="13357.189999999999"/>
    <n v="142.49"/>
    <n v="18544.490000000002"/>
    <n v="9689.84"/>
    <n v="33.005532009252605"/>
    <x v="2511"/>
    <n v="1.4926605583883581"/>
  </r>
  <r>
    <n v="17035"/>
    <x v="2"/>
    <x v="2532"/>
    <s v="Kahlua Salted Caramel"/>
    <n v="14.61"/>
    <n v="18.989999999999998"/>
    <n v="750"/>
    <n v="1345"/>
    <n v="19650.45"/>
    <n v="1311"/>
    <n v="24909.89"/>
    <n v="18829.09"/>
    <n v="1033.44"/>
    <n v="123780.22"/>
    <n v="5259.4399999999987"/>
    <n v="21.113862807101913"/>
    <x v="2512"/>
    <n v="1.2676498502578821"/>
  </r>
  <r>
    <n v="4425"/>
    <x v="1"/>
    <x v="2533"/>
    <s v="Yellow Tail Cab Svgn Ausl"/>
    <n v="4.66"/>
    <n v="6.99"/>
    <n v="750"/>
    <n v="4215"/>
    <n v="19641.900000000001"/>
    <n v="4286"/>
    <n v="32392.14"/>
    <n v="16500.16"/>
    <n v="477.16"/>
    <n v="144929.24"/>
    <n v="12750.239999999998"/>
    <n v="39.36214155656279"/>
    <x v="2513"/>
    <n v="1.6491347578391091"/>
  </r>
  <r>
    <n v="9552"/>
    <x v="14"/>
    <x v="2534"/>
    <s v="Lady Lola White"/>
    <n v="6.7"/>
    <n v="9.99"/>
    <n v="750"/>
    <n v="2931"/>
    <n v="19637.7"/>
    <n v="2260"/>
    <n v="23771.4"/>
    <n v="8030.64"/>
    <n v="252.85"/>
    <n v="55551.82"/>
    <n v="4133.7000000000007"/>
    <n v="17.389383881471012"/>
    <x v="2514"/>
    <n v="1.2104981744297958"/>
  </r>
  <r>
    <n v="8112"/>
    <x v="10"/>
    <x v="2535"/>
    <s v="Belvedere Wild Berry"/>
    <n v="16.66"/>
    <n v="22.99"/>
    <n v="750"/>
    <n v="1178"/>
    <n v="19625.48"/>
    <n v="1304"/>
    <n v="30166.959999999999"/>
    <n v="22594.239999999998"/>
    <n v="1027.93"/>
    <n v="48347.26"/>
    <n v="10541.48"/>
    <n v="34.943792811738405"/>
    <x v="2515"/>
    <n v="1.5371323402026345"/>
  </r>
  <r>
    <n v="4425"/>
    <x v="1"/>
    <x v="2536"/>
    <s v="Peter Lehmann Layers Red"/>
    <n v="5.4"/>
    <n v="7.99"/>
    <n v="750"/>
    <n v="3633"/>
    <n v="19618.2"/>
    <n v="3633"/>
    <n v="29027.670000000002"/>
    <n v="7694.37"/>
    <n v="407.1"/>
    <n v="144929.24"/>
    <n v="9409.4700000000012"/>
    <n v="32.415519399249064"/>
    <x v="161"/>
    <n v="1.4796296296296296"/>
  </r>
  <r>
    <n v="3252"/>
    <x v="19"/>
    <x v="2537"/>
    <s v="Livingston Nat Flvrs Chard"/>
    <n v="8.3800000000000008"/>
    <n v="12.99"/>
    <n v="3000"/>
    <n v="2341"/>
    <n v="19617.580000000002"/>
    <n v="2320"/>
    <n v="30136.799999999999"/>
    <n v="20848.95"/>
    <n v="1044"/>
    <n v="61966.91"/>
    <n v="10519.219999999998"/>
    <n v="34.904900321201978"/>
    <x v="2516"/>
    <n v="1.536213946878259"/>
  </r>
  <r>
    <n v="1587"/>
    <x v="41"/>
    <x v="2538"/>
    <s v="Perrin Chtnf du Pape"/>
    <n v="21.99"/>
    <n v="33.99"/>
    <n v="750"/>
    <n v="890"/>
    <n v="19571.099999999999"/>
    <n v="840"/>
    <n v="24406.6"/>
    <n v="15244.76"/>
    <n v="93.18"/>
    <n v="6070.09"/>
    <n v="4835.5"/>
    <n v="19.812263895831457"/>
    <x v="2517"/>
    <n v="1.2470734910148127"/>
  </r>
  <r>
    <n v="4425"/>
    <x v="1"/>
    <x v="2539"/>
    <s v="Rodney Strong Charlottes Svg"/>
    <n v="8.9"/>
    <n v="12.99"/>
    <n v="750"/>
    <n v="2199"/>
    <n v="19571.099999999999"/>
    <n v="2191"/>
    <n v="31211.09"/>
    <n v="18639.079999999998"/>
    <n v="243.33"/>
    <n v="144929.24"/>
    <n v="11639.990000000002"/>
    <n v="37.294404008318843"/>
    <x v="2518"/>
    <n v="1.5947539995197"/>
  </r>
  <r>
    <n v="1392"/>
    <x v="13"/>
    <x v="2540"/>
    <s v="Svedka Citron Vodka"/>
    <n v="13.86"/>
    <n v="18.989999999999998"/>
    <n v="1750"/>
    <n v="1412"/>
    <n v="19570.32"/>
    <n v="2241"/>
    <n v="44452.59"/>
    <n v="30110.859999999997"/>
    <n v="4119.3900000000003"/>
    <n v="79528.990000000005"/>
    <n v="24882.269999999997"/>
    <n v="55.974848709602739"/>
    <x v="2519"/>
    <n v="2.2714288780152803"/>
  </r>
  <r>
    <n v="516"/>
    <x v="40"/>
    <x v="2541"/>
    <s v="Trivento Amado Sur Malbec"/>
    <n v="8.3800000000000008"/>
    <n v="14.99"/>
    <n v="750"/>
    <n v="2326"/>
    <n v="19491.88"/>
    <n v="2246"/>
    <n v="28731.54"/>
    <n v="18480.599999999999"/>
    <n v="248.98000000000002"/>
    <n v="8510.41"/>
    <n v="9239.66"/>
    <n v="32.158596441402025"/>
    <x v="2520"/>
    <n v="1.4740261072815961"/>
  </r>
  <r>
    <n v="4425"/>
    <x v="1"/>
    <x v="2542"/>
    <s v="Silverado Chard"/>
    <n v="14.83"/>
    <n v="28.99"/>
    <n v="750"/>
    <n v="1314"/>
    <n v="19486.62"/>
    <n v="1718"/>
    <n v="42805.82"/>
    <n v="24443.199999999997"/>
    <n v="190.89000000000001"/>
    <n v="144929.24"/>
    <n v="23319.200000000001"/>
    <n v="54.476704335999173"/>
    <x v="2521"/>
    <n v="2.1966775151360269"/>
  </r>
  <r>
    <n v="3252"/>
    <x v="19"/>
    <x v="2543"/>
    <s v="Mirassou Cab Svgn Cal"/>
    <n v="6.12"/>
    <n v="8.99"/>
    <n v="750"/>
    <n v="3184"/>
    <n v="19486.079999999998"/>
    <n v="3186"/>
    <n v="31828.14"/>
    <n v="17112.87"/>
    <n v="354.19"/>
    <n v="61966.91"/>
    <n v="12342.060000000001"/>
    <n v="38.77719527437042"/>
    <x v="2522"/>
    <n v="1.6333782885013304"/>
  </r>
  <r>
    <n v="7153"/>
    <x v="35"/>
    <x v="2544"/>
    <s v="Angelini Pnt Nr Veneto"/>
    <n v="6.16"/>
    <n v="10.99"/>
    <n v="750"/>
    <n v="3159"/>
    <n v="19459.440000000002"/>
    <n v="3131"/>
    <n v="31536.69"/>
    <n v="18242.91"/>
    <n v="347.92"/>
    <n v="15884.82"/>
    <n v="12077.249999999996"/>
    <n v="38.295870619269166"/>
    <x v="2523"/>
    <n v="1.6206370789704121"/>
  </r>
  <r>
    <n v="3252"/>
    <x v="19"/>
    <x v="2545"/>
    <s v="Dark Horse Pnt Nr"/>
    <n v="5.4"/>
    <n v="7.99"/>
    <n v="750"/>
    <n v="3602"/>
    <n v="19450.8"/>
    <n v="3485"/>
    <n v="27845.15"/>
    <n v="13047.67"/>
    <n v="388.43"/>
    <n v="61966.91"/>
    <n v="8394.3500000000022"/>
    <n v="30.14654257563706"/>
    <x v="2524"/>
    <n v="1.4315683673679234"/>
  </r>
  <r>
    <n v="653"/>
    <x v="38"/>
    <x v="2546"/>
    <s v="Backbone Blended Bourbon"/>
    <n v="24.08"/>
    <n v="37.99"/>
    <n v="750"/>
    <n v="807"/>
    <n v="19432.559999999998"/>
    <n v="683"/>
    <n v="20896.170000000002"/>
    <n v="16366.78"/>
    <n v="538.72"/>
    <n v="8014.9800000000005"/>
    <n v="1463.6100000000042"/>
    <n v="7.0042022054759512"/>
    <x v="2525"/>
    <n v="1.0753174054267685"/>
  </r>
  <r>
    <n v="9552"/>
    <x v="14"/>
    <x v="2547"/>
    <s v="Matanzas Creek Svgn Bl Sonom"/>
    <n v="11.25"/>
    <n v="17.989999999999998"/>
    <n v="750"/>
    <n v="1723"/>
    <n v="19383.75"/>
    <n v="1448"/>
    <n v="25680.519999999997"/>
    <n v="14224.98"/>
    <n v="160.96"/>
    <n v="55551.82"/>
    <n v="6296.7699999999968"/>
    <n v="24.519635895223296"/>
    <x v="2526"/>
    <n v="1.3248478751531565"/>
  </r>
  <r>
    <n v="9165"/>
    <x v="7"/>
    <x v="2548"/>
    <s v="Fetzer Valley Oaks Cab Svgn"/>
    <n v="6.57"/>
    <n v="13.99"/>
    <n v="1500"/>
    <n v="2947"/>
    <n v="19361.79"/>
    <n v="3290"/>
    <n v="42956.1"/>
    <n v="26145.97"/>
    <n v="733.56000000000006"/>
    <n v="68054.7"/>
    <n v="23594.309999999998"/>
    <n v="54.926564562425362"/>
    <x v="2527"/>
    <n v="2.2186016892033225"/>
  </r>
  <r>
    <n v="1587"/>
    <x v="41"/>
    <x v="2549"/>
    <s v="Marques de Caceres Gran RSV"/>
    <n v="16.440000000000001"/>
    <n v="24.99"/>
    <n v="750"/>
    <n v="1177"/>
    <n v="19349.88"/>
    <n v="1113"/>
    <n v="28393.87"/>
    <n v="18402.809999999998"/>
    <n v="123.3"/>
    <n v="6070.09"/>
    <n v="9043.989999999998"/>
    <n v="31.851910289087037"/>
    <x v="2528"/>
    <n v="1.4673925626412152"/>
  </r>
  <r>
    <n v="8004"/>
    <x v="12"/>
    <x v="2550"/>
    <s v="Corazon de Agave Anejo"/>
    <n v="21.73"/>
    <n v="29.99"/>
    <n v="750"/>
    <n v="890"/>
    <n v="19339.7"/>
    <n v="804"/>
    <n v="23775.96"/>
    <n v="19331.45"/>
    <n v="634.23"/>
    <n v="50293.62"/>
    <n v="4436.2599999999984"/>
    <n v="18.658594647702966"/>
    <x v="2529"/>
    <n v="1.2293861848942846"/>
  </r>
  <r>
    <n v="9552"/>
    <x v="14"/>
    <x v="2551"/>
    <s v="Louis Latour 12 Bourgogne Ga"/>
    <n v="8.2100000000000009"/>
    <n v="11.99"/>
    <n v="750"/>
    <n v="2347"/>
    <n v="19268.87"/>
    <n v="2116"/>
    <n v="25370.84"/>
    <n v="6258.78"/>
    <n v="237.27"/>
    <n v="55551.82"/>
    <n v="6101.9700000000012"/>
    <n v="24.051115374973794"/>
    <x v="2530"/>
    <n v="1.3166750307620532"/>
  </r>
  <r>
    <n v="4425"/>
    <x v="1"/>
    <x v="2552"/>
    <s v="Davis Bynum Jane's Vyd Pnt"/>
    <n v="19.47"/>
    <n v="31.99"/>
    <n v="750"/>
    <n v="989"/>
    <n v="19255.829999999998"/>
    <n v="712"/>
    <n v="22054.880000000001"/>
    <n v="12789.859999999999"/>
    <n v="79.010000000000005"/>
    <n v="144929.24"/>
    <n v="2799.0500000000029"/>
    <n v="12.691295531873232"/>
    <x v="2531"/>
    <n v="1.1453611711362224"/>
  </r>
  <r>
    <n v="9552"/>
    <x v="14"/>
    <x v="2553"/>
    <s v="Breca OV Garnacha Calatayud"/>
    <n v="9.65"/>
    <n v="13.99"/>
    <n v="750"/>
    <n v="1995"/>
    <n v="19251.75"/>
    <n v="2224"/>
    <n v="31455.759999999998"/>
    <n v="17703.490000000002"/>
    <n v="247.02"/>
    <n v="55551.82"/>
    <n v="12204.009999999998"/>
    <n v="38.797377650388988"/>
    <x v="2532"/>
    <n v="1.6339169166439413"/>
  </r>
  <r>
    <n v="10754"/>
    <x v="30"/>
    <x v="2554"/>
    <s v="Duck Pond Pnt Gris Ore"/>
    <n v="7.18"/>
    <n v="10.99"/>
    <n v="750"/>
    <n v="2681"/>
    <n v="19249.579999999998"/>
    <n v="2628"/>
    <n v="30197.72"/>
    <n v="14271.59"/>
    <n v="292.76"/>
    <n v="28720.52"/>
    <n v="10948.140000000003"/>
    <n v="36.25485632690151"/>
    <x v="2533"/>
    <n v="1.5687469544790071"/>
  </r>
  <r>
    <n v="7153"/>
    <x v="35"/>
    <x v="2555"/>
    <s v="Fat Bastard Chard"/>
    <n v="6.84"/>
    <n v="10.99"/>
    <n v="750"/>
    <n v="2814"/>
    <n v="19247.759999999998"/>
    <n v="2865"/>
    <n v="31341.35"/>
    <n v="16006.36"/>
    <n v="318.84000000000003"/>
    <n v="15884.82"/>
    <n v="12093.59"/>
    <n v="38.586691383747038"/>
    <x v="2534"/>
    <n v="1.6283115541756548"/>
  </r>
  <r>
    <n v="10754"/>
    <x v="30"/>
    <x v="2556"/>
    <s v="Les Darons Lang J Carrel Rou"/>
    <n v="8.66"/>
    <n v="15.99"/>
    <n v="750"/>
    <n v="2222"/>
    <n v="19242.52"/>
    <n v="2803"/>
    <n v="37089.97"/>
    <n v="18095.330000000002"/>
    <n v="312.05"/>
    <n v="28720.52"/>
    <n v="17847.45"/>
    <n v="48.119343315726596"/>
    <x v="2535"/>
    <n v="1.9275006599967157"/>
  </r>
  <r>
    <n v="4425"/>
    <x v="1"/>
    <x v="2557"/>
    <s v="Segura Viudas Brut RSV"/>
    <n v="7.18"/>
    <n v="10.99"/>
    <n v="750"/>
    <n v="2679"/>
    <n v="19235.22"/>
    <n v="2584"/>
    <n v="29658.16"/>
    <n v="13014.7"/>
    <n v="288.2"/>
    <n v="144929.24"/>
    <n v="10422.939999999999"/>
    <n v="35.143582744175625"/>
    <x v="2536"/>
    <n v="1.5418674701926984"/>
  </r>
  <r>
    <n v="9165"/>
    <x v="7"/>
    <x v="2558"/>
    <s v="Carpano Antica Formula"/>
    <n v="8.7200000000000006"/>
    <n v="14.99"/>
    <n v="375"/>
    <n v="2205"/>
    <n v="19227.599999999999"/>
    <n v="2175"/>
    <n v="31683.25"/>
    <n v="21822.010000000002"/>
    <n v="125.61"/>
    <n v="68054.7"/>
    <n v="12455.650000000001"/>
    <n v="39.313043958558545"/>
    <x v="2537"/>
    <n v="1.6478005575318815"/>
  </r>
  <r>
    <n v="9552"/>
    <x v="14"/>
    <x v="2559"/>
    <s v="Latour Macon Village Chamery"/>
    <n v="9.14"/>
    <n v="13.99"/>
    <n v="750"/>
    <n v="2103"/>
    <n v="19221.420000000002"/>
    <n v="2094"/>
    <n v="29613.06"/>
    <n v="15365.16"/>
    <n v="232.8"/>
    <n v="55551.82"/>
    <n v="10391.64"/>
    <n v="35.091408993194214"/>
    <x v="2538"/>
    <n v="1.5406281117628144"/>
  </r>
  <r>
    <n v="9552"/>
    <x v="14"/>
    <x v="2560"/>
    <s v="Steele Wines Scarlet Lake Cn"/>
    <n v="4.72"/>
    <n v="6.99"/>
    <n v="750"/>
    <n v="4071"/>
    <n v="19215.12"/>
    <n v="4018"/>
    <n v="28085.82"/>
    <n v="11603.4"/>
    <n v="448.55"/>
    <n v="55551.82"/>
    <n v="8870.7000000000007"/>
    <n v="31.584265654340875"/>
    <x v="2539"/>
    <n v="1.4616520739917316"/>
  </r>
  <r>
    <n v="3252"/>
    <x v="19"/>
    <x v="2561"/>
    <s v="Ecco Domani Colle Pnt Grigio"/>
    <n v="5.86"/>
    <n v="8.49"/>
    <n v="750"/>
    <n v="3279"/>
    <n v="19214.939999999999"/>
    <n v="3313"/>
    <n v="28127.37"/>
    <n v="2504.5500000000002"/>
    <n v="372.55"/>
    <n v="61966.91"/>
    <n v="8912.43"/>
    <n v="31.685969928933989"/>
    <x v="2540"/>
    <n v="1.4638281462237197"/>
  </r>
  <r>
    <n v="9552"/>
    <x v="14"/>
    <x v="2562"/>
    <s v="Steele 10 Pnt Nr Sangiacomo"/>
    <n v="10.45"/>
    <n v="15.99"/>
    <n v="750"/>
    <n v="1838"/>
    <n v="19207.099999999999"/>
    <n v="1421"/>
    <n v="22721.79"/>
    <n v="9801.8700000000008"/>
    <n v="158.59"/>
    <n v="55551.82"/>
    <n v="3514.6900000000023"/>
    <n v="15.468367588997179"/>
    <x v="2541"/>
    <n v="1.1829891029879578"/>
  </r>
  <r>
    <n v="1128"/>
    <x v="0"/>
    <x v="2563"/>
    <s v="Southern Comfort"/>
    <n v="1.55"/>
    <n v="1.99"/>
    <n v="50"/>
    <n v="12387"/>
    <n v="19199.849999999999"/>
    <n v="12166"/>
    <n v="24210.34"/>
    <n v="7950.05"/>
    <n v="632.35"/>
    <n v="68601.679999999993"/>
    <n v="5010.4900000000016"/>
    <n v="20.695661440525008"/>
    <x v="2542"/>
    <n v="1.2609650596228617"/>
  </r>
  <r>
    <n v="9165"/>
    <x v="7"/>
    <x v="2564"/>
    <s v="Cornerstone WV Pnt Nr 11"/>
    <n v="13.44"/>
    <n v="19.489999999999998"/>
    <n v="750"/>
    <n v="1428"/>
    <n v="19192.32"/>
    <n v="1422"/>
    <n v="28389.78"/>
    <n v="9624.6799999999985"/>
    <n v="159.02000000000001"/>
    <n v="68054.7"/>
    <n v="9197.4599999999991"/>
    <n v="32.397080921373814"/>
    <x v="2543"/>
    <n v="1.4792260654261704"/>
  </r>
  <r>
    <n v="653"/>
    <x v="38"/>
    <x v="2565"/>
    <s v="Kirk and Sweeney 18 Yr Rum"/>
    <n v="28.77"/>
    <n v="44.99"/>
    <n v="750"/>
    <n v="667"/>
    <n v="19189.59"/>
    <n v="677"/>
    <n v="27161.23"/>
    <n v="19339.18"/>
    <n v="533.72"/>
    <n v="8014.9800000000005"/>
    <n v="7971.6399999999994"/>
    <n v="29.349333590562722"/>
    <x v="2544"/>
    <n v="1.4154148160539126"/>
  </r>
  <r>
    <n v="8673"/>
    <x v="26"/>
    <x v="2566"/>
    <s v="Erath Pnt Gris Ore"/>
    <n v="8.27"/>
    <n v="12.99"/>
    <n v="750"/>
    <n v="2320"/>
    <n v="19186.399999999998"/>
    <n v="2255"/>
    <n v="29922.45"/>
    <n v="17191.080000000002"/>
    <n v="250.46"/>
    <n v="15919.7"/>
    <n v="10736.050000000003"/>
    <n v="35.879582052940187"/>
    <x v="2545"/>
    <n v="1.5595656298211236"/>
  </r>
  <r>
    <n v="3252"/>
    <x v="19"/>
    <x v="2567"/>
    <s v="Barefoot Cellars Pnt Nr"/>
    <n v="5.84"/>
    <n v="10.99"/>
    <n v="1500"/>
    <n v="3285"/>
    <n v="19184.399999999998"/>
    <n v="3009"/>
    <n v="31755.79"/>
    <n v="19288.86"/>
    <n v="671.77"/>
    <n v="61966.91"/>
    <n v="12571.390000000003"/>
    <n v="39.587709831813356"/>
    <x v="2546"/>
    <n v="1.6552923208440193"/>
  </r>
  <r>
    <n v="12546"/>
    <x v="5"/>
    <x v="2568"/>
    <s v="Skinnygirl Grapefruit Marg"/>
    <n v="7.8"/>
    <n v="9.99"/>
    <n v="750"/>
    <n v="2459"/>
    <n v="19180.2"/>
    <n v="2562"/>
    <n v="27534.38"/>
    <n v="17605.740000000002"/>
    <n v="2018.8700000000001"/>
    <n v="123880.97"/>
    <n v="8354.18"/>
    <n v="30.340904716212968"/>
    <x v="2547"/>
    <n v="1.4355627157172501"/>
  </r>
  <r>
    <n v="4425"/>
    <x v="1"/>
    <x v="2569"/>
    <s v="Schug Pnt Nr Carneros"/>
    <n v="12.32"/>
    <n v="17.989999999999998"/>
    <n v="750"/>
    <n v="1556"/>
    <n v="19169.920000000002"/>
    <n v="3236"/>
    <n v="58215.64"/>
    <n v="24394.44"/>
    <n v="361.19"/>
    <n v="144929.24"/>
    <n v="39045.72"/>
    <n v="67.07084213108368"/>
    <x v="2548"/>
    <n v="3.0368222715587749"/>
  </r>
  <r>
    <n v="9819"/>
    <x v="32"/>
    <x v="2570"/>
    <s v="Beringer Chard Napa Vly"/>
    <n v="8.66"/>
    <n v="15.99"/>
    <n v="750"/>
    <n v="2213"/>
    <n v="19164.580000000002"/>
    <n v="1517"/>
    <n v="25874.829999999998"/>
    <n v="12967.39"/>
    <n v="168.87"/>
    <n v="14836.57"/>
    <n v="6710.2499999999964"/>
    <n v="25.933503717705577"/>
    <x v="2549"/>
    <n v="1.3501381193848232"/>
  </r>
  <r>
    <n v="9552"/>
    <x v="14"/>
    <x v="2571"/>
    <s v="Pavao Vinho Verde Adegas Wh"/>
    <n v="4.72"/>
    <n v="6.99"/>
    <n v="750"/>
    <n v="4047"/>
    <n v="19101.84"/>
    <n v="3903"/>
    <n v="31549.97"/>
    <n v="13381.45"/>
    <n v="435.37"/>
    <n v="55551.82"/>
    <n v="12448.130000000001"/>
    <n v="39.455283158747854"/>
    <x v="2550"/>
    <n v="1.6516717761220909"/>
  </r>
  <r>
    <n v="9552"/>
    <x v="14"/>
    <x v="2572"/>
    <s v="Bodegas Izadi Tempranillo Rd"/>
    <n v="10.38"/>
    <n v="17.989999999999998"/>
    <n v="750"/>
    <n v="1838"/>
    <n v="19078.439999999999"/>
    <n v="1792"/>
    <n v="29315.079999999998"/>
    <n v="16199.15"/>
    <n v="199.22"/>
    <n v="55551.82"/>
    <n v="10236.64"/>
    <n v="34.919365732585412"/>
    <x v="2551"/>
    <n v="1.536555399707733"/>
  </r>
  <r>
    <n v="1392"/>
    <x v="13"/>
    <x v="2573"/>
    <s v="Rex Goliath Cab Svgn"/>
    <n v="4.13"/>
    <n v="7.99"/>
    <n v="750"/>
    <n v="4619"/>
    <n v="19076.47"/>
    <n v="4766"/>
    <n v="29952.34"/>
    <n v="14718.74"/>
    <n v="530.52"/>
    <n v="79528.990000000005"/>
    <n v="10875.869999999999"/>
    <n v="36.310585416698657"/>
    <x v="2552"/>
    <n v="1.5701196290508672"/>
  </r>
  <r>
    <n v="2000"/>
    <x v="25"/>
    <x v="2574"/>
    <s v="F Coppola Directors Pnt Nr"/>
    <n v="13.01"/>
    <n v="19.989999999999998"/>
    <n v="750"/>
    <n v="1465"/>
    <n v="19059.650000000001"/>
    <n v="1408"/>
    <n v="27183.919999999998"/>
    <n v="13781.869999999999"/>
    <n v="156.66"/>
    <n v="19016.59"/>
    <n v="8124.2699999999968"/>
    <n v="29.886307787839272"/>
    <x v="2553"/>
    <n v="1.4262549417224344"/>
  </r>
  <r>
    <n v="90047"/>
    <x v="79"/>
    <x v="2575"/>
    <s v="David Girard Vyds Code Rouge"/>
    <n v="7.79"/>
    <n v="11.99"/>
    <n v="750"/>
    <n v="2446"/>
    <n v="19054.34"/>
    <n v="2454"/>
    <n v="29423.46"/>
    <n v="10826.97"/>
    <n v="274.28000000000003"/>
    <n v="1457.73"/>
    <n v="10369.119999999999"/>
    <n v="35.240994770839322"/>
    <x v="2554"/>
    <n v="1.5441867836933738"/>
  </r>
  <r>
    <n v="2242"/>
    <x v="42"/>
    <x v="2576"/>
    <s v="Loredona Moscato Monterey"/>
    <n v="4.13"/>
    <n v="5.99"/>
    <n v="750"/>
    <n v="4609"/>
    <n v="19035.170000000002"/>
    <n v="3328"/>
    <n v="19934.72"/>
    <n v="8721.44"/>
    <n v="371.3"/>
    <n v="7982.65"/>
    <n v="899.54999999999927"/>
    <n v="4.5124787305765981"/>
    <x v="2555"/>
    <n v="1.0472572611644655"/>
  </r>
  <r>
    <n v="3924"/>
    <x v="21"/>
    <x v="2577"/>
    <s v="Rosita Tequila Wh"/>
    <n v="6.64"/>
    <n v="9.2899999999999991"/>
    <n v="1000"/>
    <n v="2863"/>
    <n v="19010.32"/>
    <n v="3007"/>
    <n v="27935.03"/>
    <n v="8203.07"/>
    <n v="3157.35"/>
    <n v="14069.87"/>
    <n v="8924.7099999999991"/>
    <n v="31.948095276790468"/>
    <x v="2556"/>
    <n v="1.4694665844657007"/>
  </r>
  <r>
    <n v="17035"/>
    <x v="2"/>
    <x v="2578"/>
    <s v="Jacobs Crk Shrz/Cab Svgn"/>
    <n v="4.5999999999999996"/>
    <n v="7.99"/>
    <n v="750"/>
    <n v="4130"/>
    <n v="18998"/>
    <n v="4344"/>
    <n v="30202.93"/>
    <n v="17437.62"/>
    <n v="482.39"/>
    <n v="123780.22"/>
    <n v="11204.93"/>
    <n v="37.098817896144517"/>
    <x v="2557"/>
    <n v="1.5897952416043795"/>
  </r>
  <r>
    <n v="4425"/>
    <x v="1"/>
    <x v="2579"/>
    <s v="Lincourt Lindsays Pnt Nr"/>
    <n v="10.130000000000001"/>
    <n v="14.99"/>
    <n v="750"/>
    <n v="1874"/>
    <n v="18983.62"/>
    <n v="3169"/>
    <n v="47503.31"/>
    <n v="19696.86"/>
    <n v="353.48"/>
    <n v="144929.24"/>
    <n v="28519.69"/>
    <n v="60.037268981887792"/>
    <x v="2558"/>
    <n v="2.5023314836685522"/>
  </r>
  <r>
    <n v="17035"/>
    <x v="2"/>
    <x v="2580"/>
    <s v="Yellow Spot Irish Whisky"/>
    <n v="72.989999999999995"/>
    <n v="99.99"/>
    <n v="750"/>
    <n v="260"/>
    <n v="18977.400000000001"/>
    <n v="299"/>
    <n v="29897.01"/>
    <n v="24997.5"/>
    <n v="235.89000000000001"/>
    <n v="123780.22"/>
    <n v="10919.609999999997"/>
    <n v="36.524087191327823"/>
    <x v="2559"/>
    <n v="1.5754007398273735"/>
  </r>
  <r>
    <n v="1587"/>
    <x v="41"/>
    <x v="2581"/>
    <s v="The Wolftrap Syrah Vio Mourv"/>
    <n v="6.16"/>
    <n v="9.99"/>
    <n v="750"/>
    <n v="3080"/>
    <n v="18972.8"/>
    <n v="3009"/>
    <n v="27072.91"/>
    <n v="14746.61"/>
    <n v="334.62"/>
    <n v="6070.09"/>
    <n v="8100.1100000000006"/>
    <n v="29.919613369970204"/>
    <x v="2560"/>
    <n v="1.4269327669084164"/>
  </r>
  <r>
    <n v="3664"/>
    <x v="20"/>
    <x v="2582"/>
    <s v="Milagro Tequila Reposado SBR"/>
    <n v="39.69"/>
    <n v="61.99"/>
    <n v="750"/>
    <n v="478"/>
    <n v="18971.82"/>
    <n v="501"/>
    <n v="28244.99"/>
    <n v="21872.12"/>
    <n v="395.18"/>
    <n v="30234.420000000002"/>
    <n v="9273.1700000000019"/>
    <n v="32.831202985024959"/>
    <x v="2561"/>
    <n v="1.4887865265430518"/>
  </r>
  <r>
    <n v="4425"/>
    <x v="1"/>
    <x v="2583"/>
    <s v="B Doon The Heart Has Rieslin"/>
    <n v="5.22"/>
    <n v="7.99"/>
    <n v="750"/>
    <n v="3629"/>
    <n v="18943.38"/>
    <n v="3441"/>
    <n v="27493.59"/>
    <n v="13575.01"/>
    <n v="383.2"/>
    <n v="144929.24"/>
    <n v="8550.2099999999991"/>
    <n v="31.098921603180958"/>
    <x v="2562"/>
    <n v="1.4513560937910763"/>
  </r>
  <r>
    <n v="8112"/>
    <x v="10"/>
    <x v="2584"/>
    <s v="Hennessy VSOP Cognac"/>
    <n v="52.62"/>
    <n v="69.989999999999995"/>
    <n v="1000"/>
    <n v="360"/>
    <n v="18943.2"/>
    <n v="360"/>
    <n v="25196.400000000001"/>
    <n v="69.989999999999995"/>
    <n v="378"/>
    <n v="48347.26"/>
    <n v="6253.2000000000007"/>
    <n v="24.817831118731249"/>
    <x v="161"/>
    <n v="1.330102622576967"/>
  </r>
  <r>
    <n v="90027"/>
    <x v="80"/>
    <x v="2585"/>
    <s v="Farnum Hill Semi-Dry Cider"/>
    <n v="8.0500000000000007"/>
    <n v="11.99"/>
    <n v="750"/>
    <n v="2353"/>
    <n v="18941.649999999998"/>
    <n v="2370"/>
    <n v="28416.3"/>
    <n v="17373.510000000002"/>
    <n v="263.10000000000002"/>
    <n v="229.88"/>
    <n v="9474.6500000000015"/>
    <n v="33.342307056161438"/>
    <x v="2563"/>
    <n v="1.5002019359453904"/>
  </r>
  <r>
    <n v="3252"/>
    <x v="19"/>
    <x v="2586"/>
    <s v="Ghost Pines Znfdl L Martini"/>
    <n v="9.33"/>
    <n v="16.989999999999998"/>
    <n v="750"/>
    <n v="2030"/>
    <n v="18939.899999999998"/>
    <n v="2401"/>
    <n v="40792.99"/>
    <n v="24890.35"/>
    <n v="266.49"/>
    <n v="61966.91"/>
    <n v="21853.09"/>
    <n v="53.570699279459532"/>
    <x v="2564"/>
    <n v="2.1538123221347525"/>
  </r>
  <r>
    <n v="4425"/>
    <x v="1"/>
    <x v="2587"/>
    <s v="Frogs Leap Merlot Napa"/>
    <n v="25.16"/>
    <n v="36.99"/>
    <n v="750"/>
    <n v="752"/>
    <n v="18920.32"/>
    <n v="674"/>
    <n v="25186.260000000002"/>
    <n v="16222.650000000001"/>
    <n v="74.67"/>
    <n v="144929.24"/>
    <n v="6265.9400000000023"/>
    <n v="24.878405924500111"/>
    <x v="2565"/>
    <n v="1.3311751598281638"/>
  </r>
  <r>
    <n v="2450"/>
    <x v="81"/>
    <x v="2588"/>
    <s v="Krupnik Spiced Honey Liqueur"/>
    <n v="16.66"/>
    <n v="24.99"/>
    <n v="375"/>
    <n v="1135"/>
    <n v="18909.099999999999"/>
    <n v="1120"/>
    <n v="25575.8"/>
    <n v="17813.21"/>
    <n v="439"/>
    <n v="251.28"/>
    <n v="6666.7000000000007"/>
    <n v="26.066437804487059"/>
    <x v="2566"/>
    <n v="1.352565695881877"/>
  </r>
  <r>
    <n v="10754"/>
    <x v="30"/>
    <x v="2589"/>
    <s v="Delord Bas-Armagnac 25 Yr"/>
    <n v="59.25"/>
    <n v="79.989999999999995"/>
    <n v="750"/>
    <n v="319"/>
    <n v="18900.75"/>
    <n v="331"/>
    <n v="26476.69"/>
    <n v="17437.82"/>
    <n v="260.92"/>
    <n v="28720.52"/>
    <n v="7575.9399999999987"/>
    <n v="28.61362201997304"/>
    <x v="2567"/>
    <n v="1.4008274803909897"/>
  </r>
  <r>
    <n v="3252"/>
    <x v="19"/>
    <x v="2590"/>
    <s v="Polka Dot Rsl Pfalz"/>
    <n v="4.66"/>
    <n v="6.99"/>
    <n v="750"/>
    <n v="4054"/>
    <n v="18891.64"/>
    <n v="4475"/>
    <n v="31280.25"/>
    <n v="15895.26"/>
    <n v="498"/>
    <n v="61966.91"/>
    <n v="12388.61"/>
    <n v="39.605214152700185"/>
    <x v="2568"/>
    <n v="1.6557720769610262"/>
  </r>
  <r>
    <n v="480"/>
    <x v="4"/>
    <x v="2591"/>
    <s v="Dewar's 15 Yr Old Rsv"/>
    <n v="39.99"/>
    <n v="54.99"/>
    <n v="750"/>
    <n v="472"/>
    <n v="18875.28"/>
    <n v="415"/>
    <n v="19294.850000000002"/>
    <n v="15873.650000000001"/>
    <n v="327.33"/>
    <n v="89286.27"/>
    <n v="419.57000000000335"/>
    <n v="2.1745180708842167"/>
    <x v="2569"/>
    <n v="1.0222285444242418"/>
  </r>
  <r>
    <n v="17031"/>
    <x v="61"/>
    <x v="2592"/>
    <s v="Flag Hill Cayuga White"/>
    <n v="7.58"/>
    <n v="12.99"/>
    <n v="750"/>
    <n v="2486"/>
    <n v="18843.879999999997"/>
    <n v="2422"/>
    <n v="31461.78"/>
    <n v="18692.61"/>
    <n v="269"/>
    <n v="1573.31"/>
    <n v="12617.900000000001"/>
    <n v="40.105486720713202"/>
    <x v="2570"/>
    <n v="1.66960201402259"/>
  </r>
  <r>
    <n v="1392"/>
    <x v="13"/>
    <x v="2593"/>
    <s v="Mark West Pnt Nr RRV"/>
    <n v="10.34"/>
    <n v="14.99"/>
    <n v="750"/>
    <n v="1821"/>
    <n v="18829.14"/>
    <n v="2026"/>
    <n v="34295.74"/>
    <n v="20832.73"/>
    <n v="224.61"/>
    <n v="79528.990000000005"/>
    <n v="15466.599999999999"/>
    <n v="45.097729338979128"/>
    <x v="2571"/>
    <n v="1.8214182910106356"/>
  </r>
  <r>
    <n v="9552"/>
    <x v="14"/>
    <x v="2594"/>
    <s v="Luna di Luna Chard/Pnt Grig"/>
    <n v="11.72"/>
    <n v="19.989999999999998"/>
    <n v="1500"/>
    <n v="1602"/>
    <n v="18775.439999999999"/>
    <n v="1635"/>
    <n v="31191.649999999998"/>
    <n v="21058.039999999997"/>
    <n v="364.17"/>
    <n v="55551.82"/>
    <n v="12416.21"/>
    <n v="39.806198133154226"/>
    <x v="2572"/>
    <n v="1.6613006139936002"/>
  </r>
  <r>
    <n v="9815"/>
    <x v="29"/>
    <x v="2595"/>
    <s v="Franzia Chianti Tap"/>
    <n v="9.67"/>
    <n v="14.99"/>
    <n v="5000"/>
    <n v="1941"/>
    <n v="18769.47"/>
    <n v="1942"/>
    <n v="32300.579999999998"/>
    <n v="24266.45"/>
    <n v="1456.5"/>
    <n v="27100.41"/>
    <n v="13531.109999999997"/>
    <n v="41.89122919774195"/>
    <x v="2573"/>
    <n v="1.7209106064262867"/>
  </r>
  <r>
    <n v="10754"/>
    <x v="30"/>
    <x v="2596"/>
    <s v="Ken Wright Clrs Willa Pnt Nr"/>
    <n v="17.8"/>
    <n v="26.99"/>
    <n v="750"/>
    <n v="1052"/>
    <n v="18725.599999999999"/>
    <n v="988"/>
    <n v="26215.119999999999"/>
    <n v="16949.599999999999"/>
    <n v="109.46000000000001"/>
    <n v="28720.52"/>
    <n v="7489.52"/>
    <n v="28.569466781002724"/>
    <x v="2574"/>
    <n v="1.3999615499636862"/>
  </r>
  <r>
    <n v="10754"/>
    <x v="30"/>
    <x v="2597"/>
    <s v="Grayson Cellars Cab Svgn Pas"/>
    <n v="6.57"/>
    <n v="9.99"/>
    <n v="750"/>
    <n v="2843"/>
    <n v="18678.510000000002"/>
    <n v="2741"/>
    <n v="28198.59"/>
    <n v="13031.34"/>
    <n v="305.53000000000003"/>
    <n v="28720.52"/>
    <n v="9520.0799999999981"/>
    <n v="33.760836978019107"/>
    <x v="2575"/>
    <n v="1.5096809113789054"/>
  </r>
  <r>
    <n v="8673"/>
    <x v="26"/>
    <x v="2598"/>
    <s v="14 Hands Red Blend Stampede"/>
    <n v="6.75"/>
    <n v="9.99"/>
    <n v="750"/>
    <n v="2766"/>
    <n v="18670.5"/>
    <n v="2547"/>
    <n v="25884.53"/>
    <n v="14180.06"/>
    <n v="283.19"/>
    <n v="15919.7"/>
    <n v="7214.0299999999988"/>
    <n v="27.870044385584748"/>
    <x v="2576"/>
    <n v="1.3863865456200961"/>
  </r>
  <r>
    <n v="9819"/>
    <x v="32"/>
    <x v="2599"/>
    <s v="Beringer Classic Moscato"/>
    <n v="3.26"/>
    <n v="5.99"/>
    <n v="750"/>
    <n v="5722"/>
    <n v="18653.72"/>
    <n v="5659"/>
    <n v="31986.41"/>
    <n v="16205.09"/>
    <n v="630.31000000000006"/>
    <n v="14836.57"/>
    <n v="13332.689999999999"/>
    <n v="41.682358226509322"/>
    <x v="2577"/>
    <n v="1.7147469780826559"/>
  </r>
  <r>
    <n v="9165"/>
    <x v="7"/>
    <x v="2600"/>
    <s v="Vindicated Cab Svgn"/>
    <n v="12.9"/>
    <n v="23.99"/>
    <n v="750"/>
    <n v="1446"/>
    <n v="18653.400000000001"/>
    <n v="1507"/>
    <n v="30749.929999999997"/>
    <n v="19497.449999999997"/>
    <n v="167.14000000000001"/>
    <n v="68054.7"/>
    <n v="12096.529999999995"/>
    <n v="39.338398493915264"/>
    <x v="2578"/>
    <n v="1.6484892834550267"/>
  </r>
  <r>
    <n v="17031"/>
    <x v="61"/>
    <x v="2601"/>
    <s v="Josiah Bartlett Apple Brandy"/>
    <n v="23.8"/>
    <n v="29.99"/>
    <n v="750"/>
    <n v="783"/>
    <n v="18635.400000000001"/>
    <n v="783"/>
    <n v="25087.170000000002"/>
    <n v="21083.420000000002"/>
    <n v="617.59"/>
    <n v="1573.31"/>
    <n v="6451.77"/>
    <n v="25.717408539903065"/>
    <x v="161"/>
    <n v="1.3462104381982678"/>
  </r>
  <r>
    <n v="3252"/>
    <x v="19"/>
    <x v="2602"/>
    <s v="Gallo X Dry Vermouth"/>
    <n v="3.61"/>
    <n v="5.49"/>
    <n v="750"/>
    <n v="5160"/>
    <n v="18627.599999999999"/>
    <n v="5135"/>
    <n v="28191.15"/>
    <n v="21438.45"/>
    <n v="567.27"/>
    <n v="61966.91"/>
    <n v="9563.5500000000029"/>
    <n v="33.92394421653605"/>
    <x v="2579"/>
    <n v="1.513407524318753"/>
  </r>
  <r>
    <n v="4425"/>
    <x v="1"/>
    <x v="2603"/>
    <s v="Ponzi Tavola Pnt Nr"/>
    <n v="16.43"/>
    <n v="26.99"/>
    <n v="750"/>
    <n v="1132"/>
    <n v="18598.759999999998"/>
    <n v="1067"/>
    <n v="26047.329999999998"/>
    <n v="16826.11"/>
    <n v="118.22"/>
    <n v="144929.24"/>
    <n v="7448.57"/>
    <n v="28.596289907641211"/>
    <x v="2580"/>
    <n v="1.4004874518516288"/>
  </r>
  <r>
    <n v="4425"/>
    <x v="1"/>
    <x v="2604"/>
    <s v="Guigal Cotes du Rhone Rose"/>
    <n v="9.99"/>
    <n v="14.99"/>
    <n v="750"/>
    <n v="1858"/>
    <n v="18561.419999999998"/>
    <n v="1895"/>
    <n v="28406.05"/>
    <n v="10822.78"/>
    <n v="211.58"/>
    <n v="144929.24"/>
    <n v="9844.630000000001"/>
    <n v="34.656807264649615"/>
    <x v="2581"/>
    <n v="1.5303812962585839"/>
  </r>
  <r>
    <n v="17033"/>
    <x v="73"/>
    <x v="2605"/>
    <s v="Darioush Cab Svgn"/>
    <n v="62.06"/>
    <n v="89.99"/>
    <n v="750"/>
    <n v="299"/>
    <n v="18555.939999999999"/>
    <n v="238"/>
    <n v="22071.62"/>
    <n v="12334.679999999998"/>
    <n v="26.5"/>
    <n v="549.54999999999995"/>
    <n v="3515.6800000000003"/>
    <n v="15.928509099014937"/>
    <x v="2582"/>
    <n v="1.1894638590122624"/>
  </r>
  <r>
    <n v="8892"/>
    <x v="27"/>
    <x v="2606"/>
    <s v="Sutter Home Pnt Grigio Cal"/>
    <n v="6.75"/>
    <n v="9.99"/>
    <n v="1500"/>
    <n v="2745"/>
    <n v="18528.75"/>
    <n v="2696"/>
    <n v="26933.040000000001"/>
    <n v="15714.27"/>
    <n v="602.63"/>
    <n v="11595.97"/>
    <n v="8404.2900000000009"/>
    <n v="31.204386879461065"/>
    <x v="2583"/>
    <n v="1.4535810564663023"/>
  </r>
  <r>
    <n v="9819"/>
    <x v="32"/>
    <x v="2607"/>
    <s v="Beringer Classic Wh Merlot"/>
    <n v="3.99"/>
    <n v="5.99"/>
    <n v="750"/>
    <n v="4641"/>
    <n v="18517.59"/>
    <n v="4543"/>
    <n v="28425.57"/>
    <n v="14697.630000000001"/>
    <n v="505.41"/>
    <n v="14836.57"/>
    <n v="9907.98"/>
    <n v="34.855870964065097"/>
    <x v="2584"/>
    <n v="1.5350577477954745"/>
  </r>
  <r>
    <n v="9165"/>
    <x v="7"/>
    <x v="2608"/>
    <s v="Righetti Amarone Valpo Clsc"/>
    <n v="20.94"/>
    <n v="31.99"/>
    <n v="750"/>
    <n v="884"/>
    <n v="18510.96"/>
    <n v="910"/>
    <n v="29107.899999999998"/>
    <n v="20406.62"/>
    <n v="100.7"/>
    <n v="68054.7"/>
    <n v="10596.939999999999"/>
    <n v="36.405718035309995"/>
    <x v="2585"/>
    <n v="1.5724684187097806"/>
  </r>
  <r>
    <n v="3252"/>
    <x v="19"/>
    <x v="2609"/>
    <s v="The Naked Grape Moscato"/>
    <n v="4.6900000000000004"/>
    <n v="6.99"/>
    <n v="750"/>
    <n v="3946"/>
    <n v="18506.740000000002"/>
    <n v="3966"/>
    <n v="25859.34"/>
    <n v="16438.84"/>
    <n v="439.76"/>
    <n v="61966.91"/>
    <n v="7352.5999999999985"/>
    <n v="28.433053589148056"/>
    <x v="2586"/>
    <n v="1.3972930942996982"/>
  </r>
  <r>
    <n v="1392"/>
    <x v="13"/>
    <x v="2610"/>
    <s v="Taylor Red Port"/>
    <n v="9.08"/>
    <n v="13.99"/>
    <n v="3000"/>
    <n v="2038"/>
    <n v="18505.04"/>
    <n v="2020"/>
    <n v="28259.8"/>
    <n v="17277.650000000001"/>
    <n v="909"/>
    <n v="79528.990000000005"/>
    <n v="9754.7599999999984"/>
    <n v="34.518149456117875"/>
    <x v="2587"/>
    <n v="1.5271407140973485"/>
  </r>
  <r>
    <n v="2000"/>
    <x v="25"/>
    <x v="2611"/>
    <s v="F Coppola Diamond Red"/>
    <n v="9.93"/>
    <n v="17.989999999999998"/>
    <n v="750"/>
    <n v="1862"/>
    <n v="18489.66"/>
    <n v="1919"/>
    <n v="29638.81"/>
    <n v="20157"/>
    <n v="212.5"/>
    <n v="19016.59"/>
    <n v="11149.150000000001"/>
    <n v="37.616726177602949"/>
    <x v="2588"/>
    <n v="1.6029937813891657"/>
  </r>
  <r>
    <n v="8664"/>
    <x v="8"/>
    <x v="2612"/>
    <s v="Stolichnaya Vanil"/>
    <n v="18.39"/>
    <n v="22.99"/>
    <n v="1000"/>
    <n v="1005"/>
    <n v="18481.95"/>
    <n v="973"/>
    <n v="23245.27"/>
    <n v="14228.039999999999"/>
    <n v="1021.65"/>
    <n v="18544.490000000002"/>
    <n v="4763.32"/>
    <n v="20.49156667141315"/>
    <x v="2589"/>
    <n v="1.2577282159079535"/>
  </r>
  <r>
    <n v="4425"/>
    <x v="1"/>
    <x v="2613"/>
    <s v="Sean Minor 4B Pinot Noir"/>
    <n v="8.9600000000000009"/>
    <n v="16.989999999999998"/>
    <n v="750"/>
    <n v="2062"/>
    <n v="18475.52"/>
    <n v="1862"/>
    <n v="26796.38"/>
    <n v="15750.06"/>
    <n v="206.8"/>
    <n v="144929.24"/>
    <n v="8320.86"/>
    <n v="31.052179436177575"/>
    <x v="2590"/>
    <n v="1.4503721681446584"/>
  </r>
  <r>
    <n v="2000"/>
    <x v="25"/>
    <x v="2614"/>
    <s v="Tullibardine Single Malt"/>
    <n v="36.49"/>
    <n v="49.99"/>
    <n v="750"/>
    <n v="506"/>
    <n v="18463.939999999999"/>
    <n v="467"/>
    <n v="23345.33"/>
    <n v="21545.690000000002"/>
    <n v="368.67"/>
    <n v="19016.59"/>
    <n v="4881.3900000000031"/>
    <n v="20.909492390983562"/>
    <x v="2591"/>
    <n v="1.2643742343183526"/>
  </r>
  <r>
    <n v="4425"/>
    <x v="1"/>
    <x v="2615"/>
    <s v="Whitehall Lane Cab Svgn Napa"/>
    <n v="23.02"/>
    <n v="36.99"/>
    <n v="750"/>
    <n v="802"/>
    <n v="18462.04"/>
    <n v="874"/>
    <n v="33111.26"/>
    <n v="21826.240000000002"/>
    <n v="96.78"/>
    <n v="144929.24"/>
    <n v="14649.220000000001"/>
    <n v="44.242411795866424"/>
    <x v="1014"/>
    <n v="1.7934778605181225"/>
  </r>
  <r>
    <n v="9165"/>
    <x v="7"/>
    <x v="2616"/>
    <s v="Brinley Shipwreck Coconut Cr"/>
    <n v="0.78"/>
    <n v="0.99"/>
    <n v="50"/>
    <n v="23666"/>
    <n v="18459.48"/>
    <n v="22878"/>
    <n v="22649.22"/>
    <n v="4908.42"/>
    <n v="1195.6400000000001"/>
    <n v="68054.7"/>
    <n v="4189.7400000000016"/>
    <n v="18.4983853748606"/>
    <x v="2592"/>
    <n v="1.2269695571056174"/>
  </r>
  <r>
    <n v="1392"/>
    <x v="13"/>
    <x v="2617"/>
    <s v="Simi Landslide Cab Svgn Alex"/>
    <n v="15.68"/>
    <n v="23.99"/>
    <n v="750"/>
    <n v="1177"/>
    <n v="18455.36"/>
    <n v="1233"/>
    <n v="31656.67"/>
    <n v="18084.949999999997"/>
    <n v="137.01"/>
    <n v="79528.990000000005"/>
    <n v="13201.309999999998"/>
    <n v="41.701511877275777"/>
    <x v="2593"/>
    <n v="1.7153103488634194"/>
  </r>
  <r>
    <n v="10754"/>
    <x v="30"/>
    <x v="2618"/>
    <s v="Primaterra Prosecco"/>
    <n v="8.66"/>
    <n v="12.99"/>
    <n v="750"/>
    <n v="2131"/>
    <n v="18454.46"/>
    <n v="2047"/>
    <n v="25889.53"/>
    <n v="13231.550000000001"/>
    <n v="227.75"/>
    <n v="28720.52"/>
    <n v="7435.07"/>
    <n v="28.718443324386346"/>
    <x v="2594"/>
    <n v="1.402887432089587"/>
  </r>
  <r>
    <n v="8892"/>
    <x v="27"/>
    <x v="2619"/>
    <s v="Charles &amp; Charles Red"/>
    <n v="7.18"/>
    <n v="11.99"/>
    <n v="750"/>
    <n v="2570"/>
    <n v="18452.599999999999"/>
    <n v="2611"/>
    <n v="30151.89"/>
    <n v="16150.01"/>
    <n v="290.55"/>
    <n v="11595.97"/>
    <n v="11699.29"/>
    <n v="38.801182944087422"/>
    <x v="2595"/>
    <n v="1.6340185122963702"/>
  </r>
  <r>
    <n v="3960"/>
    <x v="3"/>
    <x v="2620"/>
    <s v="Smirnoff Sourced Pineapple"/>
    <n v="0.79"/>
    <n v="0.99"/>
    <n v="50"/>
    <n v="23346"/>
    <n v="18443.34"/>
    <n v="22282"/>
    <n v="22059.18"/>
    <n v="5819.22"/>
    <n v="1162.06"/>
    <n v="257032.07"/>
    <n v="3615.84"/>
    <n v="16.3915431126633"/>
    <x v="2596"/>
    <n v="1.1960512575271074"/>
  </r>
  <r>
    <n v="4425"/>
    <x v="1"/>
    <x v="2621"/>
    <s v="Acrobat King Est Rose Pnt Nr"/>
    <n v="7.94"/>
    <n v="11.99"/>
    <n v="750"/>
    <n v="2322"/>
    <n v="18436.68"/>
    <n v="2272"/>
    <n v="31785.279999999999"/>
    <n v="13234.54"/>
    <n v="253.34"/>
    <n v="144929.24"/>
    <n v="13348.599999999999"/>
    <n v="41.996169295975996"/>
    <x v="2597"/>
    <n v="1.7240240650702836"/>
  </r>
  <r>
    <n v="90024"/>
    <x v="70"/>
    <x v="2622"/>
    <s v="Broadbent Vinho Verde Rose"/>
    <n v="6.66"/>
    <n v="9.99"/>
    <n v="750"/>
    <n v="2767"/>
    <n v="18428.22"/>
    <n v="2551"/>
    <n v="26608.49"/>
    <n v="13163.49"/>
    <n v="284.01"/>
    <n v="2802.64"/>
    <n v="8180.27"/>
    <n v="30.743082377090918"/>
    <x v="2598"/>
    <n v="1.4438990852073612"/>
  </r>
  <r>
    <n v="653"/>
    <x v="38"/>
    <x v="2623"/>
    <s v="The Beach House Chard"/>
    <n v="6.45"/>
    <n v="9.99"/>
    <n v="750"/>
    <n v="2856"/>
    <n v="18421.2"/>
    <n v="2875"/>
    <n v="28987.25"/>
    <n v="17986.2"/>
    <n v="318.90000000000003"/>
    <n v="8014.9800000000005"/>
    <n v="10566.05"/>
    <n v="36.450680902810717"/>
    <x v="2599"/>
    <n v="1.573580982780709"/>
  </r>
  <r>
    <n v="8673"/>
    <x v="26"/>
    <x v="2624"/>
    <s v="H3 Horse Heaven Hills Red Co"/>
    <n v="8.1"/>
    <n v="11.99"/>
    <n v="750"/>
    <n v="2274"/>
    <n v="18419.400000000001"/>
    <n v="2151"/>
    <n v="26609.49"/>
    <n v="13213.32"/>
    <n v="239.46"/>
    <n v="15919.7"/>
    <n v="8190.09"/>
    <n v="30.778831161363858"/>
    <x v="2600"/>
    <n v="1.4446447767028241"/>
  </r>
  <r>
    <n v="2242"/>
    <x v="42"/>
    <x v="2625"/>
    <s v="Sequin Delicately Pnt Grigio"/>
    <n v="5.4"/>
    <n v="7.99"/>
    <n v="750"/>
    <n v="3411"/>
    <n v="18419.399999999998"/>
    <n v="3295"/>
    <n v="26327.05"/>
    <n v="15420.7"/>
    <n v="365.84000000000003"/>
    <n v="7982.65"/>
    <n v="7907.6500000000015"/>
    <n v="30.036217502530672"/>
    <x v="2601"/>
    <n v="1.4293109438961096"/>
  </r>
  <r>
    <n v="3960"/>
    <x v="3"/>
    <x v="2626"/>
    <s v="Rumpleminze"/>
    <n v="18.600000000000001"/>
    <n v="23.99"/>
    <n v="1000"/>
    <n v="990"/>
    <n v="18414"/>
    <n v="1007"/>
    <n v="24157.93"/>
    <n v="15329.609999999999"/>
    <n v="1057.3500000000001"/>
    <n v="257032.07"/>
    <n v="5743.93"/>
    <n v="23.776581851176822"/>
    <x v="2602"/>
    <n v="1.3119327685456719"/>
  </r>
  <r>
    <n v="8673"/>
    <x v="26"/>
    <x v="2627"/>
    <s v="Antinori Villa Wh"/>
    <n v="7.89"/>
    <n v="11.99"/>
    <n v="750"/>
    <n v="2327"/>
    <n v="18360.030000000002"/>
    <n v="2217"/>
    <n v="29022.83"/>
    <n v="14560.960000000001"/>
    <n v="246.79000000000002"/>
    <n v="15919.7"/>
    <n v="10662.8"/>
    <n v="36.739353123041404"/>
    <x v="2603"/>
    <n v="1.580761578276288"/>
  </r>
  <r>
    <n v="9165"/>
    <x v="7"/>
    <x v="2628"/>
    <s v="Clement Select Barrel Rhum"/>
    <n v="17.98"/>
    <n v="24.99"/>
    <n v="750"/>
    <n v="1020"/>
    <n v="18339.599999999999"/>
    <n v="1052"/>
    <n v="28296.48"/>
    <n v="23491.27"/>
    <n v="829.79000000000008"/>
    <n v="68054.7"/>
    <n v="9956.880000000001"/>
    <n v="35.187698257875191"/>
    <x v="2604"/>
    <n v="1.5429169665641564"/>
  </r>
  <r>
    <n v="8664"/>
    <x v="8"/>
    <x v="2629"/>
    <s v="Stolichnaya 802 Glass Pack"/>
    <n v="12.22"/>
    <n v="16.989999999999998"/>
    <n v="750"/>
    <n v="1499"/>
    <n v="18317.78"/>
    <n v="1287"/>
    <n v="22139.129999999997"/>
    <n v="14159.8"/>
    <n v="1014"/>
    <n v="18544.490000000002"/>
    <n v="3821.3499999999985"/>
    <n v="17.260615028684501"/>
    <x v="2605"/>
    <n v="1.208614253473947"/>
  </r>
  <r>
    <n v="4425"/>
    <x v="1"/>
    <x v="2630"/>
    <s v="Sokol Blosser Evolution Whit"/>
    <n v="10.8"/>
    <n v="15.99"/>
    <n v="750"/>
    <n v="1694"/>
    <n v="18295.2"/>
    <n v="1736"/>
    <n v="28087.64"/>
    <n v="16623.740000000002"/>
    <n v="192.51"/>
    <n v="144929.24"/>
    <n v="9792.4399999999987"/>
    <n v="34.863876067907448"/>
    <x v="2606"/>
    <n v="1.5352464034282216"/>
  </r>
  <r>
    <n v="4692"/>
    <x v="39"/>
    <x v="2631"/>
    <s v="Fonseca Bin No 27"/>
    <n v="9.14"/>
    <n v="14.99"/>
    <n v="750"/>
    <n v="2000"/>
    <n v="18280"/>
    <n v="1854"/>
    <n v="28262.46"/>
    <n v="18580.8"/>
    <n v="205.56"/>
    <n v="9139.3799999999992"/>
    <n v="9982.4599999999991"/>
    <n v="35.320563036621721"/>
    <x v="2607"/>
    <n v="1.5460864332603939"/>
  </r>
  <r>
    <n v="12546"/>
    <x v="5"/>
    <x v="2632"/>
    <s v="Jim Beam Apple"/>
    <n v="0.78"/>
    <n v="0.99"/>
    <n v="50"/>
    <n v="23423"/>
    <n v="18269.939999999999"/>
    <n v="24174"/>
    <n v="23932.260000000002"/>
    <n v="5271.75"/>
    <n v="1263.0899999999999"/>
    <n v="123880.97"/>
    <n v="5662.3200000000033"/>
    <n v="23.659779728283091"/>
    <x v="2608"/>
    <n v="1.3099254841559416"/>
  </r>
  <r>
    <n v="2000"/>
    <x v="25"/>
    <x v="2633"/>
    <s v="Geyser Peak Znfdl"/>
    <n v="5.44"/>
    <n v="7.99"/>
    <n v="750"/>
    <n v="3356"/>
    <n v="18256.64"/>
    <n v="3344"/>
    <n v="26718.560000000001"/>
    <n v="9132.57"/>
    <n v="374.24"/>
    <n v="19016.59"/>
    <n v="8461.9200000000019"/>
    <n v="31.670569072584755"/>
    <x v="2609"/>
    <n v="1.4634982121573303"/>
  </r>
  <r>
    <n v="4692"/>
    <x v="39"/>
    <x v="2634"/>
    <s v="M Chiarlo Barbera D'Asti"/>
    <n v="6.45"/>
    <n v="12.99"/>
    <n v="750"/>
    <n v="2828"/>
    <n v="18240.600000000002"/>
    <n v="2713"/>
    <n v="30266.87"/>
    <n v="14290.31"/>
    <n v="302.3"/>
    <n v="9139.3799999999992"/>
    <n v="12026.269999999997"/>
    <n v="39.734105310525983"/>
    <x v="2610"/>
    <n v="1.6593132901329997"/>
  </r>
  <r>
    <n v="9552"/>
    <x v="14"/>
    <x v="2635"/>
    <s v="Damilano Lecinquevgne Barolo"/>
    <n v="20.91"/>
    <n v="31.99"/>
    <n v="750"/>
    <n v="871"/>
    <n v="18212.61"/>
    <n v="851"/>
    <n v="29230.49"/>
    <n v="18630.580000000002"/>
    <n v="94.36"/>
    <n v="55551.82"/>
    <n v="11017.880000000001"/>
    <n v="37.693107436789461"/>
    <x v="2611"/>
    <n v="1.6049588719024896"/>
  </r>
  <r>
    <n v="9165"/>
    <x v="7"/>
    <x v="2636"/>
    <s v="Patron Reposado Tequila"/>
    <n v="4.95"/>
    <n v="6.49"/>
    <n v="50"/>
    <n v="3674"/>
    <n v="18186.3"/>
    <n v="3209"/>
    <n v="20826.41"/>
    <n v="13148.74"/>
    <n v="163.42000000000002"/>
    <n v="68054.7"/>
    <n v="2640.1100000000006"/>
    <n v="12.676740734480884"/>
    <x v="2612"/>
    <n v="1.145170265529547"/>
  </r>
  <r>
    <n v="4425"/>
    <x v="1"/>
    <x v="2637"/>
    <s v="Mason Clrs Svgn Bl Pomelo"/>
    <n v="7.33"/>
    <n v="10.99"/>
    <n v="750"/>
    <n v="2481"/>
    <n v="18185.73"/>
    <n v="1922"/>
    <n v="20022.78"/>
    <n v="5309.08"/>
    <n v="215.46"/>
    <n v="144929.24"/>
    <n v="1837.0499999999993"/>
    <n v="9.174799902910582"/>
    <x v="2613"/>
    <n v="1.1010160164040705"/>
  </r>
  <r>
    <n v="9165"/>
    <x v="7"/>
    <x v="2638"/>
    <s v="Bonterra Mendocino Org Znfdl"/>
    <n v="9.4499999999999993"/>
    <n v="13.99"/>
    <n v="750"/>
    <n v="1921"/>
    <n v="18153.45"/>
    <n v="1946"/>
    <n v="27377.54"/>
    <n v="17778.36"/>
    <n v="215.86"/>
    <n v="68054.7"/>
    <n v="9224.09"/>
    <n v="33.692179794093988"/>
    <x v="2614"/>
    <n v="1.5081177407049349"/>
  </r>
  <r>
    <n v="6213"/>
    <x v="28"/>
    <x v="2639"/>
    <s v="Casamigos Anejo Tequila"/>
    <n v="2.34"/>
    <n v="2.99"/>
    <n v="50"/>
    <n v="7749"/>
    <n v="18132.66"/>
    <n v="7855"/>
    <n v="23486.45"/>
    <n v="10874.630000000001"/>
    <n v="403.88"/>
    <n v="9621.58"/>
    <n v="5353.7900000000009"/>
    <n v="22.795228738272495"/>
    <x v="2615"/>
    <n v="1.2952567356361395"/>
  </r>
  <r>
    <n v="17035"/>
    <x v="2"/>
    <x v="2640"/>
    <s v="JP Wiser's Rye"/>
    <n v="15.38"/>
    <n v="21.99"/>
    <n v="750"/>
    <n v="1178"/>
    <n v="18117.64"/>
    <n v="1314"/>
    <n v="27954.859999999997"/>
    <n v="20614.269999999997"/>
    <n v="1036.24"/>
    <n v="123780.22"/>
    <n v="9837.2199999999975"/>
    <n v="35.189659329361689"/>
    <x v="2616"/>
    <n v="1.5429636531027218"/>
  </r>
  <r>
    <n v="4425"/>
    <x v="1"/>
    <x v="2641"/>
    <s v="Belle Glos Alturas Pnt Nr"/>
    <n v="33.549999999999997"/>
    <n v="49.99"/>
    <n v="750"/>
    <n v="540"/>
    <n v="18117"/>
    <n v="478"/>
    <n v="25995.22"/>
    <n v="15802.1"/>
    <n v="53.01"/>
    <n v="144929.24"/>
    <n v="7878.2200000000012"/>
    <n v="30.306417872208819"/>
    <x v="2617"/>
    <n v="1.4348523486228404"/>
  </r>
  <r>
    <n v="7153"/>
    <x v="35"/>
    <x v="2642"/>
    <s v="Bargetto Chaucer's Hney Mead"/>
    <n v="8.6"/>
    <n v="13.99"/>
    <n v="750"/>
    <n v="2101"/>
    <n v="18068.600000000002"/>
    <n v="1942"/>
    <n v="26447.58"/>
    <n v="18810.21"/>
    <n v="214.70000000000002"/>
    <n v="15884.82"/>
    <n v="8378.98"/>
    <n v="31.681461971189801"/>
    <x v="2618"/>
    <n v="1.4637315564017135"/>
  </r>
  <r>
    <n v="8352"/>
    <x v="31"/>
    <x v="2643"/>
    <s v="Arrow Brown Creme de Cacao"/>
    <n v="5.79"/>
    <n v="7.99"/>
    <n v="750"/>
    <n v="3120"/>
    <n v="18064.8"/>
    <n v="3108"/>
    <n v="24832.920000000002"/>
    <n v="17530.060000000001"/>
    <n v="2449.59"/>
    <n v="10261.6"/>
    <n v="6768.1200000000026"/>
    <n v="27.254628130723258"/>
    <x v="2619"/>
    <n v="1.374657898233028"/>
  </r>
  <r>
    <n v="17035"/>
    <x v="2"/>
    <x v="2644"/>
    <s v="Chivas Royal Salute"/>
    <n v="120.29"/>
    <n v="159.99"/>
    <n v="750"/>
    <n v="150"/>
    <n v="18043.5"/>
    <n v="124"/>
    <n v="20268.760000000002"/>
    <n v="16209.01"/>
    <n v="97.78"/>
    <n v="123780.22"/>
    <n v="2225.260000000002"/>
    <n v="10.978767324690814"/>
    <x v="2620"/>
    <n v="1.1233275140632362"/>
  </r>
  <r>
    <n v="9552"/>
    <x v="14"/>
    <x v="2645"/>
    <s v="Four Roses 16 Private Slctn"/>
    <n v="54.26"/>
    <n v="69.989999999999995"/>
    <n v="750"/>
    <n v="332"/>
    <n v="18014.32"/>
    <n v="268"/>
    <n v="18753.32"/>
    <n v="14343.949999999999"/>
    <n v="211.25"/>
    <n v="55551.82"/>
    <n v="739"/>
    <n v="3.9406355781269662"/>
    <x v="2621"/>
    <n v="1.0410229195440073"/>
  </r>
  <r>
    <n v="653"/>
    <x v="38"/>
    <x v="2646"/>
    <s v="Plungerhead Lodi Cab Svgn"/>
    <n v="8.7799999999999994"/>
    <n v="12.99"/>
    <n v="750"/>
    <n v="2051"/>
    <n v="18007.78"/>
    <n v="1764"/>
    <n v="23864.36"/>
    <n v="15118.86"/>
    <n v="195.64000000000001"/>
    <n v="8014.9800000000005"/>
    <n v="5856.5800000000017"/>
    <n v="24.541114867526311"/>
    <x v="2622"/>
    <n v="1.3252249860893459"/>
  </r>
  <r>
    <n v="3924"/>
    <x v="21"/>
    <x v="2647"/>
    <s v="Burnetts Peach Vodka"/>
    <n v="7.14"/>
    <n v="11.99"/>
    <n v="1750"/>
    <n v="2521"/>
    <n v="17999.940000000002"/>
    <n v="2867"/>
    <n v="28067.33"/>
    <n v="17715.96"/>
    <n v="5268.97"/>
    <n v="14069.87"/>
    <n v="10067.39"/>
    <n v="35.868712841584852"/>
    <x v="2623"/>
    <n v="1.5593013087821403"/>
  </r>
  <r>
    <n v="9819"/>
    <x v="32"/>
    <x v="2648"/>
    <s v="Stone Cellars Pnt Grigio"/>
    <n v="6.49"/>
    <n v="10.99"/>
    <n v="1500"/>
    <n v="2773"/>
    <n v="17996.77"/>
    <n v="2742"/>
    <n v="30323.58"/>
    <n v="17572.34"/>
    <n v="612.01"/>
    <n v="14836.57"/>
    <n v="12326.810000000001"/>
    <n v="40.650905994608813"/>
    <x v="2624"/>
    <n v="1.6849456874761417"/>
  </r>
  <r>
    <n v="4425"/>
    <x v="1"/>
    <x v="2649"/>
    <s v="Frogs Leap Svgn Bl Napa"/>
    <n v="14.56"/>
    <n v="21.99"/>
    <n v="750"/>
    <n v="1235"/>
    <n v="17981.599999999999"/>
    <n v="1099"/>
    <n v="27671.01"/>
    <n v="18752.55"/>
    <n v="121.67"/>
    <n v="144929.24"/>
    <n v="9689.41"/>
    <n v="35.016466692036182"/>
    <x v="2625"/>
    <n v="1.5388513814121101"/>
  </r>
  <r>
    <n v="8112"/>
    <x v="10"/>
    <x v="2650"/>
    <s v="Hennessy Privilege VSOP VAP"/>
    <n v="35.869999999999997"/>
    <n v="46.99"/>
    <n v="750"/>
    <n v="501"/>
    <n v="17970.87"/>
    <n v="495"/>
    <n v="23284.05"/>
    <n v="7918.3200000000006"/>
    <n v="389.78"/>
    <n v="48347.26"/>
    <n v="5313.18"/>
    <n v="22.818968349578363"/>
    <x v="2626"/>
    <n v="1.2956551352271759"/>
  </r>
  <r>
    <n v="2000"/>
    <x v="25"/>
    <x v="2651"/>
    <s v="Hardys Chard Ausl"/>
    <n v="9.26"/>
    <n v="19.989999999999998"/>
    <n v="3000"/>
    <n v="1940"/>
    <n v="17964.400000000001"/>
    <n v="1941"/>
    <n v="29349.59"/>
    <n v="18395.989999999998"/>
    <n v="873.45"/>
    <n v="19016.59"/>
    <n v="11385.189999999999"/>
    <n v="38.7916492189499"/>
    <x v="2627"/>
    <n v="1.6337639999109348"/>
  </r>
  <r>
    <n v="4425"/>
    <x v="1"/>
    <x v="2652"/>
    <s v="Layer Cake Centrl Cst Pnt Nr"/>
    <n v="10.52"/>
    <n v="15.99"/>
    <n v="750"/>
    <n v="1706"/>
    <n v="17947.12"/>
    <n v="1686"/>
    <n v="27231.14"/>
    <n v="17735.03"/>
    <n v="186.8"/>
    <n v="144929.24"/>
    <n v="9284.02"/>
    <n v="34.093394547565772"/>
    <x v="2628"/>
    <n v="1.5172985972122548"/>
  </r>
  <r>
    <n v="3252"/>
    <x v="19"/>
    <x v="2653"/>
    <s v="Barefoot Bubbly Peach Fusion"/>
    <n v="6.45"/>
    <n v="9.99"/>
    <n v="750"/>
    <n v="2780"/>
    <n v="17931"/>
    <n v="2685"/>
    <n v="26823.15"/>
    <n v="16303.68"/>
    <n v="298.01"/>
    <n v="61966.91"/>
    <n v="8892.1500000000015"/>
    <n v="33.151028123095166"/>
    <x v="2629"/>
    <n v="1.4959093190563828"/>
  </r>
  <r>
    <n v="4425"/>
    <x v="1"/>
    <x v="2654"/>
    <s v="Lockwood Pnt Nr"/>
    <n v="5.33"/>
    <n v="7.99"/>
    <n v="750"/>
    <n v="3355"/>
    <n v="17882.150000000001"/>
    <n v="3355"/>
    <n v="26806.45"/>
    <n v="7750.3"/>
    <n v="376.01"/>
    <n v="144929.24"/>
    <n v="8924.2999999999993"/>
    <n v="33.291614518147682"/>
    <x v="161"/>
    <n v="1.4990619136960599"/>
  </r>
  <r>
    <n v="653"/>
    <x v="38"/>
    <x v="2655"/>
    <s v="Rye Harbor Vodka"/>
    <n v="13.23"/>
    <n v="17.989999999999998"/>
    <n v="750"/>
    <n v="1351"/>
    <n v="17873.73"/>
    <n v="1437"/>
    <n v="25851.629999999997"/>
    <n v="21767.899999999998"/>
    <n v="1133.51"/>
    <n v="8014.9800000000005"/>
    <n v="7977.8999999999978"/>
    <n v="30.860336466211219"/>
    <x v="2630"/>
    <n v="1.4463477964588252"/>
  </r>
  <r>
    <n v="8004"/>
    <x v="12"/>
    <x v="2656"/>
    <s v="Di Padrino Sweet Vermouth"/>
    <n v="5.15"/>
    <n v="7.99"/>
    <n v="1500"/>
    <n v="3470"/>
    <n v="17870.5"/>
    <n v="3367"/>
    <n v="26902.33"/>
    <n v="18049.41"/>
    <n v="750.06000000000006"/>
    <n v="50293.62"/>
    <n v="9031.8300000000017"/>
    <n v="33.572668241003669"/>
    <x v="2631"/>
    <n v="1.5054044374807645"/>
  </r>
  <r>
    <n v="4425"/>
    <x v="1"/>
    <x v="2657"/>
    <s v="Belle Glos Clark &amp; Telephone"/>
    <n v="32.67"/>
    <n v="49.99"/>
    <n v="750"/>
    <n v="547"/>
    <n v="17870.490000000002"/>
    <n v="454"/>
    <n v="24740.46"/>
    <n v="15167.220000000001"/>
    <n v="50.370000000000005"/>
    <n v="144929.24"/>
    <n v="6869.9699999999975"/>
    <n v="27.768157908139131"/>
    <x v="2632"/>
    <n v="1.3844309809076303"/>
  </r>
  <r>
    <n v="6215"/>
    <x v="82"/>
    <x v="2658"/>
    <s v="Moonlight Meadery Apple Pie"/>
    <n v="8.7200000000000006"/>
    <n v="12.99"/>
    <n v="375"/>
    <n v="2049"/>
    <n v="17867.28"/>
    <n v="1870"/>
    <n v="24291.3"/>
    <n v="18069.09"/>
    <n v="108.89"/>
    <n v="365.61"/>
    <n v="6424.02"/>
    <n v="26.445764532980949"/>
    <x v="2633"/>
    <n v="1.3595410157561756"/>
  </r>
  <r>
    <n v="9819"/>
    <x v="32"/>
    <x v="2659"/>
    <s v="Beringer Fndrs Est Merlot"/>
    <n v="5.99"/>
    <n v="8.99"/>
    <n v="750"/>
    <n v="2980"/>
    <n v="17850.2"/>
    <n v="2973"/>
    <n v="30965.27"/>
    <n v="18221.47"/>
    <n v="330.15000000000003"/>
    <n v="14836.57"/>
    <n v="13115.07"/>
    <n v="42.354127705006285"/>
    <x v="2634"/>
    <n v="1.7347295828618166"/>
  </r>
  <r>
    <n v="4425"/>
    <x v="1"/>
    <x v="2660"/>
    <s v="Ch de Sancerre Sancerre"/>
    <n v="17.41"/>
    <n v="26.99"/>
    <n v="750"/>
    <n v="1024"/>
    <n v="17827.84"/>
    <n v="911"/>
    <n v="27899.89"/>
    <n v="16947.45"/>
    <n v="101.03"/>
    <n v="144929.24"/>
    <n v="10072.049999999999"/>
    <n v="36.100679966838577"/>
    <x v="2635"/>
    <n v="1.5649618798463527"/>
  </r>
  <r>
    <n v="10754"/>
    <x v="30"/>
    <x v="2661"/>
    <s v="House Wine Cab Svgn"/>
    <n v="11.61"/>
    <n v="21.99"/>
    <n v="3000"/>
    <n v="1535"/>
    <n v="17821.349999999999"/>
    <n v="1209"/>
    <n v="21749.91"/>
    <n v="14409.989999999998"/>
    <n v="544.05000000000007"/>
    <n v="28720.52"/>
    <n v="3928.5600000000013"/>
    <n v="18.062419568632706"/>
    <x v="2636"/>
    <n v="1.2204412123660666"/>
  </r>
  <r>
    <n v="1392"/>
    <x v="13"/>
    <x v="2662"/>
    <s v="Tom Gore Chardonnay CA"/>
    <n v="7.99"/>
    <n v="12.99"/>
    <n v="750"/>
    <n v="2230"/>
    <n v="17817.7"/>
    <n v="1791"/>
    <n v="21827.09"/>
    <n v="10268.620000000001"/>
    <n v="199.44"/>
    <n v="79528.990000000005"/>
    <n v="4009.3899999999994"/>
    <n v="18.368870976387598"/>
    <x v="2637"/>
    <n v="1.2250228705163966"/>
  </r>
  <r>
    <n v="4425"/>
    <x v="1"/>
    <x v="2663"/>
    <s v="Fantini Monteplciano D'Abruz"/>
    <n v="7.94"/>
    <n v="11.99"/>
    <n v="750"/>
    <n v="2242"/>
    <n v="17801.48"/>
    <n v="2237"/>
    <n v="27395.63"/>
    <n v="16462.59"/>
    <n v="248.21"/>
    <n v="144929.24"/>
    <n v="9594.1500000000015"/>
    <n v="35.020731408622474"/>
    <x v="2638"/>
    <n v="1.5389523792403779"/>
  </r>
  <r>
    <n v="3252"/>
    <x v="19"/>
    <x v="2664"/>
    <s v="Barefoot Wh Znfdl Cal"/>
    <n v="3.22"/>
    <n v="6.29"/>
    <n v="750"/>
    <n v="5521"/>
    <n v="17777.62"/>
    <n v="5302"/>
    <n v="30992.68"/>
    <n v="16149.31"/>
    <n v="590.18000000000006"/>
    <n v="61966.91"/>
    <n v="13215.060000000001"/>
    <n v="42.639294181722917"/>
    <x v="2639"/>
    <n v="1.7433537222642852"/>
  </r>
  <r>
    <n v="11567"/>
    <x v="11"/>
    <x v="2665"/>
    <s v="Skyy Infusions Cranberry"/>
    <n v="0.75"/>
    <n v="0.99"/>
    <n v="50"/>
    <n v="23694"/>
    <n v="17770.5"/>
    <n v="22231"/>
    <n v="22008.69"/>
    <n v="5442.03"/>
    <n v="1160.46"/>
    <n v="20964.810000000001"/>
    <n v="4238.1899999999987"/>
    <n v="19.256893527056807"/>
    <x v="2640"/>
    <n v="1.2384958217270194"/>
  </r>
  <r>
    <n v="3252"/>
    <x v="19"/>
    <x v="2666"/>
    <s v="Ecco Domani Merlot Venezie"/>
    <n v="6.53"/>
    <n v="9.99"/>
    <n v="750"/>
    <n v="2715"/>
    <n v="17728.95"/>
    <n v="2700"/>
    <n v="26973"/>
    <n v="11268.72"/>
    <n v="300.97000000000003"/>
    <n v="61966.91"/>
    <n v="9244.0499999999993"/>
    <n v="34.271493715938156"/>
    <x v="788"/>
    <n v="1.5214098973712487"/>
  </r>
  <r>
    <n v="9552"/>
    <x v="14"/>
    <x v="2667"/>
    <s v="Grand Mayan Silver Agave"/>
    <n v="63.99"/>
    <n v="79.989999999999995"/>
    <n v="750"/>
    <n v="277"/>
    <n v="17725.23"/>
    <n v="284"/>
    <n v="22717.16"/>
    <n v="20317.46"/>
    <n v="224.21"/>
    <n v="55551.82"/>
    <n v="4991.93"/>
    <n v="21.974269671032822"/>
    <x v="2641"/>
    <n v="1.2816285035511528"/>
  </r>
  <r>
    <n v="8673"/>
    <x v="26"/>
    <x v="2668"/>
    <s v="Dom Ste Michelle Brut Cuvee"/>
    <n v="8.5500000000000007"/>
    <n v="12.99"/>
    <n v="750"/>
    <n v="2071"/>
    <n v="17707.05"/>
    <n v="2058"/>
    <n v="27837.42"/>
    <n v="13320.210000000001"/>
    <n v="229.35"/>
    <n v="15919.7"/>
    <n v="10130.369999999999"/>
    <n v="36.391195735811721"/>
    <x v="2642"/>
    <n v="1.5721094140469474"/>
  </r>
  <r>
    <n v="4425"/>
    <x v="1"/>
    <x v="2669"/>
    <s v="T-Vine Grenache Napa"/>
    <n v="9.93"/>
    <n v="14.99"/>
    <n v="750"/>
    <n v="1783"/>
    <n v="17705.189999999999"/>
    <n v="1783"/>
    <n v="26727.170000000002"/>
    <n v="9893.4"/>
    <n v="199.31"/>
    <n v="144929.24"/>
    <n v="9021.9800000000032"/>
    <n v="33.755837224816553"/>
    <x v="161"/>
    <n v="1.5095669687814706"/>
  </r>
  <r>
    <n v="9165"/>
    <x v="7"/>
    <x v="2670"/>
    <s v="Midnight Moon Cherry"/>
    <n v="14.95"/>
    <n v="18.989999999999998"/>
    <n v="750"/>
    <n v="1184"/>
    <n v="17700.8"/>
    <n v="1477"/>
    <n v="29525.23"/>
    <n v="23828.079999999998"/>
    <n v="1165.2"/>
    <n v="68054.7"/>
    <n v="11824.43"/>
    <n v="40.048561857096459"/>
    <x v="2643"/>
    <n v="1.6680166998101782"/>
  </r>
  <r>
    <n v="90024"/>
    <x v="70"/>
    <x v="2671"/>
    <s v="Casa Liliana Good Pnt Grg"/>
    <n v="5.44"/>
    <n v="10.99"/>
    <n v="750"/>
    <n v="3249"/>
    <n v="17674.560000000001"/>
    <n v="3122"/>
    <n v="27656.78"/>
    <n v="15078.98"/>
    <n v="347.26"/>
    <n v="2802.64"/>
    <n v="9982.2199999999975"/>
    <n v="36.093211140270121"/>
    <x v="2644"/>
    <n v="1.5647789817681457"/>
  </r>
  <r>
    <n v="12546"/>
    <x v="5"/>
    <x v="2672"/>
    <s v="Sauza Giro Gold Tequila"/>
    <n v="6.83"/>
    <n v="9.49"/>
    <n v="1000"/>
    <n v="2582"/>
    <n v="17635.059999999998"/>
    <n v="2614"/>
    <n v="24806.86"/>
    <n v="1954.94"/>
    <n v="2744.7"/>
    <n v="123880.97"/>
    <n v="7171.8000000000029"/>
    <n v="28.910551355552467"/>
    <x v="2645"/>
    <n v="1.4066785142778082"/>
  </r>
  <r>
    <n v="12546"/>
    <x v="5"/>
    <x v="2673"/>
    <s v="(RI) 1"/>
    <n v="26.92"/>
    <n v="36.99"/>
    <n v="750"/>
    <n v="655"/>
    <n v="17632.600000000002"/>
    <n v="591"/>
    <n v="21519.09"/>
    <n v="19362.68"/>
    <n v="466.43"/>
    <n v="123880.97"/>
    <n v="3886.489999999998"/>
    <n v="18.060661487079603"/>
    <x v="2646"/>
    <n v="1.2204150267118858"/>
  </r>
  <r>
    <n v="2000"/>
    <x v="25"/>
    <x v="2674"/>
    <s v="Zenato Valpolicella Clsc"/>
    <n v="9.99"/>
    <n v="14.99"/>
    <n v="750"/>
    <n v="1764"/>
    <n v="17622.36"/>
    <n v="1758"/>
    <n v="27495.42"/>
    <n v="10829.07"/>
    <n v="196.20000000000002"/>
    <n v="19016.59"/>
    <n v="9873.0599999999977"/>
    <n v="35.908016680596255"/>
    <x v="2647"/>
    <n v="1.5602575364480125"/>
  </r>
  <r>
    <n v="17035"/>
    <x v="2"/>
    <x v="2675"/>
    <s v="Absolut Vanilia"/>
    <n v="1.47"/>
    <n v="1.99"/>
    <n v="50"/>
    <n v="11985"/>
    <n v="17617.95"/>
    <n v="11393"/>
    <n v="22672.07"/>
    <n v="9514.19"/>
    <n v="587.47"/>
    <n v="123780.22"/>
    <n v="5054.119999999999"/>
    <n v="22.2922741505297"/>
    <x v="2648"/>
    <n v="1.2868733308926408"/>
  </r>
  <r>
    <n v="12546"/>
    <x v="5"/>
    <x v="2676"/>
    <s v="Jim Beam Kentucky Fire"/>
    <n v="0.74"/>
    <n v="0.99"/>
    <n v="50"/>
    <n v="23774"/>
    <n v="17592.759999999998"/>
    <n v="23667"/>
    <n v="23430.33"/>
    <n v="5724.18"/>
    <n v="1235.43"/>
    <n v="123880.97"/>
    <n v="5837.5700000000033"/>
    <n v="24.914587203850747"/>
    <x v="2649"/>
    <n v="1.3318166109240395"/>
  </r>
  <r>
    <n v="4425"/>
    <x v="1"/>
    <x v="2677"/>
    <s v="Rodney Strong Rsv Alex Vy CS"/>
    <n v="32.229999999999997"/>
    <n v="48.99"/>
    <n v="750"/>
    <n v="545"/>
    <n v="17565.349999999999"/>
    <n v="503"/>
    <n v="24123.97"/>
    <n v="18319.190000000002"/>
    <n v="55.550000000000004"/>
    <n v="144929.24"/>
    <n v="6558.6200000000026"/>
    <n v="27.187150373673997"/>
    <x v="2650"/>
    <n v="1.3733839633141385"/>
  </r>
  <r>
    <n v="7153"/>
    <x v="35"/>
    <x v="2678"/>
    <s v="Kinky Pink Liqueur"/>
    <n v="5.92"/>
    <n v="7.99"/>
    <n v="375"/>
    <n v="2967"/>
    <n v="17564.64"/>
    <n v="3383"/>
    <n v="24732.670000000002"/>
    <n v="16446.91"/>
    <n v="1326.8600000000001"/>
    <n v="15884.82"/>
    <n v="7168.0300000000025"/>
    <n v="28.982030650148172"/>
    <x v="2651"/>
    <n v="1.4080943304274953"/>
  </r>
  <r>
    <n v="7240"/>
    <x v="62"/>
    <x v="2679"/>
    <s v="Cockburns Special RSV"/>
    <n v="8.6"/>
    <n v="12.99"/>
    <n v="750"/>
    <n v="2041"/>
    <n v="17552.599999999999"/>
    <n v="1966"/>
    <n v="25538.34"/>
    <n v="18562.71"/>
    <n v="217.41"/>
    <n v="301.2"/>
    <n v="7985.7400000000016"/>
    <n v="31.269612668638608"/>
    <x v="2652"/>
    <n v="1.4549605186695989"/>
  </r>
  <r>
    <n v="9552"/>
    <x v="14"/>
    <x v="2680"/>
    <s v="Old New England Egg Nog"/>
    <n v="9.2799999999999994"/>
    <n v="12.99"/>
    <n v="1750"/>
    <n v="1889"/>
    <n v="17529.919999999998"/>
    <n v="1902"/>
    <n v="24706.98"/>
    <n v="9534.66"/>
    <n v="3494.93"/>
    <n v="55551.82"/>
    <n v="7177.0600000000013"/>
    <n v="29.048714169032401"/>
    <x v="2653"/>
    <n v="1.4094177269491248"/>
  </r>
  <r>
    <n v="8004"/>
    <x v="12"/>
    <x v="2681"/>
    <s v="Firefly Sweet Tea Vodka"/>
    <n v="0.36"/>
    <n v="0.49"/>
    <n v="50"/>
    <n v="48651"/>
    <n v="17514.36"/>
    <n v="48649"/>
    <n v="23838.01"/>
    <n v="1247.54"/>
    <n v="2552.48"/>
    <n v="50293.62"/>
    <n v="6323.6499999999978"/>
    <n v="26.52759185854859"/>
    <x v="2654"/>
    <n v="1.361055157025435"/>
  </r>
  <r>
    <n v="9552"/>
    <x v="14"/>
    <x v="2682"/>
    <s v="Latour Pinot Noir Valmoissin"/>
    <n v="8.7200000000000006"/>
    <n v="12.99"/>
    <n v="750"/>
    <n v="2008"/>
    <n v="17509.759999999998"/>
    <n v="1922"/>
    <n v="25370.78"/>
    <n v="13980.43"/>
    <n v="213.66"/>
    <n v="55551.82"/>
    <n v="7861.02"/>
    <n v="30.984542059802656"/>
    <x v="2655"/>
    <n v="1.4489507566066011"/>
  </r>
  <r>
    <n v="12546"/>
    <x v="5"/>
    <x v="2683"/>
    <s v="Jim Beam Maple"/>
    <n v="0.74"/>
    <n v="0.99"/>
    <n v="50"/>
    <n v="23625"/>
    <n v="17482.5"/>
    <n v="23271"/>
    <n v="23038.29"/>
    <n v="6278.58"/>
    <n v="1213.1500000000001"/>
    <n v="123880.97"/>
    <n v="5555.7900000000009"/>
    <n v="24.115461694422635"/>
    <x v="2656"/>
    <n v="1.3177915057915059"/>
  </r>
  <r>
    <n v="3252"/>
    <x v="19"/>
    <x v="2684"/>
    <s v="Carlo Rossi Rhine Calif"/>
    <n v="9.93"/>
    <n v="14.99"/>
    <n v="4000"/>
    <n v="1760"/>
    <n v="17476.8"/>
    <n v="1775"/>
    <n v="26607.25"/>
    <n v="20131.57"/>
    <n v="1065"/>
    <n v="61966.91"/>
    <n v="9130.4500000000007"/>
    <n v="34.315647051085705"/>
    <x v="2657"/>
    <n v="1.5224325963563123"/>
  </r>
  <r>
    <n v="9552"/>
    <x v="14"/>
    <x v="2685"/>
    <s v="Catena RSV Chard"/>
    <n v="11.25"/>
    <n v="16.989999999999998"/>
    <n v="750"/>
    <n v="1552"/>
    <n v="17460"/>
    <n v="1567"/>
    <n v="26265.329999999998"/>
    <n v="12621.369999999999"/>
    <n v="174.44"/>
    <n v="55551.82"/>
    <n v="8805.3299999999981"/>
    <n v="33.524535956715553"/>
    <x v="2658"/>
    <n v="1.5043144329896907"/>
  </r>
  <r>
    <n v="4425"/>
    <x v="1"/>
    <x v="2686"/>
    <s v="Trefethen Cab Svgn"/>
    <n v="35.56"/>
    <n v="52.99"/>
    <n v="750"/>
    <n v="491"/>
    <n v="17459.960000000003"/>
    <n v="402"/>
    <n v="21698.98"/>
    <n v="15492.130000000001"/>
    <n v="44.4"/>
    <n v="144929.24"/>
    <n v="4239.0199999999968"/>
    <n v="19.535572639819922"/>
    <x v="2659"/>
    <n v="1.2427852068389615"/>
  </r>
  <r>
    <n v="4425"/>
    <x v="1"/>
    <x v="2687"/>
    <s v="Ch Graville Lacoste Graves"/>
    <n v="11.18"/>
    <n v="17.989999999999998"/>
    <n v="750"/>
    <n v="1561"/>
    <n v="17451.98"/>
    <n v="1461"/>
    <n v="23793.39"/>
    <n v="14110.34"/>
    <n v="162.20000000000002"/>
    <n v="144929.24"/>
    <n v="6341.41"/>
    <n v="26.65198191598591"/>
    <x v="2660"/>
    <n v="1.3633633547597463"/>
  </r>
  <r>
    <n v="4692"/>
    <x v="39"/>
    <x v="2688"/>
    <s v="Taylor Fladgate LBV Port"/>
    <n v="10.45"/>
    <n v="16.989999999999998"/>
    <n v="750"/>
    <n v="1668"/>
    <n v="17430.600000000002"/>
    <n v="1573"/>
    <n v="26456.27"/>
    <n v="18274.169999999998"/>
    <n v="174.23"/>
    <n v="9139.3799999999992"/>
    <n v="9025.6699999999983"/>
    <n v="34.115428970145821"/>
    <x v="2661"/>
    <n v="1.5178060422475415"/>
  </r>
  <r>
    <n v="4425"/>
    <x v="1"/>
    <x v="2689"/>
    <s v="Girard Cab Svgn"/>
    <n v="15.78"/>
    <n v="26.99"/>
    <n v="750"/>
    <n v="1104"/>
    <n v="17421.120000000003"/>
    <n v="1123"/>
    <n v="29875.769999999997"/>
    <n v="18744.949999999997"/>
    <n v="124.45"/>
    <n v="144929.24"/>
    <n v="12454.649999999994"/>
    <n v="41.688130548601741"/>
    <x v="2662"/>
    <n v="1.7149167217721932"/>
  </r>
  <r>
    <n v="9165"/>
    <x v="7"/>
    <x v="2690"/>
    <s v="Middle Sister Rebel Red"/>
    <n v="6.8"/>
    <n v="9.99"/>
    <n v="750"/>
    <n v="2561"/>
    <n v="17414.8"/>
    <n v="2576"/>
    <n v="27327.24"/>
    <n v="19251.87"/>
    <n v="285.02"/>
    <n v="68054.7"/>
    <n v="9912.4400000000023"/>
    <n v="36.27311063978653"/>
    <x v="2663"/>
    <n v="1.5691963157773849"/>
  </r>
  <r>
    <n v="10754"/>
    <x v="30"/>
    <x v="2691"/>
    <s v="Long Barn Chardonnay"/>
    <n v="6.49"/>
    <n v="9.99"/>
    <n v="750"/>
    <n v="2682"/>
    <n v="17406.18"/>
    <n v="2071"/>
    <n v="22242.29"/>
    <n v="11821.08"/>
    <n v="230.43"/>
    <n v="28720.52"/>
    <n v="4836.1100000000006"/>
    <n v="21.742860110177507"/>
    <x v="2664"/>
    <n v="1.2778386756887496"/>
  </r>
  <r>
    <n v="4425"/>
    <x v="1"/>
    <x v="2692"/>
    <s v="Gentleman's Collection Cab S"/>
    <n v="9.4499999999999993"/>
    <n v="18.989999999999998"/>
    <n v="750"/>
    <n v="1837"/>
    <n v="17359.650000000001"/>
    <n v="2204"/>
    <n v="33807.96"/>
    <n v="18488.170000000002"/>
    <n v="245.02"/>
    <n v="144929.24"/>
    <n v="16448.309999999998"/>
    <n v="48.652181320612065"/>
    <x v="2665"/>
    <n v="1.9475023978017987"/>
  </r>
  <r>
    <n v="12546"/>
    <x v="5"/>
    <x v="2693"/>
    <s v="Dekuyper Blue Curacao"/>
    <n v="5.22"/>
    <n v="6.99"/>
    <n v="750"/>
    <n v="3324"/>
    <n v="17351.28"/>
    <n v="2969"/>
    <n v="20909.310000000001"/>
    <n v="11890.11"/>
    <n v="2338.2199999999998"/>
    <n v="123880.97"/>
    <n v="3558.0300000000025"/>
    <n v="17.016486914202346"/>
    <x v="2666"/>
    <n v="1.2050586469701372"/>
  </r>
  <r>
    <n v="9744"/>
    <x v="51"/>
    <x v="2694"/>
    <s v="Torino Don David RSV Malbec"/>
    <n v="8.44"/>
    <n v="15.99"/>
    <n v="750"/>
    <n v="2055"/>
    <n v="17344.2"/>
    <n v="2165"/>
    <n v="28912.35"/>
    <n v="14303.32"/>
    <n v="241.11"/>
    <n v="3999.93"/>
    <n v="11568.149999999998"/>
    <n v="40.011102521932663"/>
    <x v="2667"/>
    <n v="1.6669751271318365"/>
  </r>
  <r>
    <n v="9552"/>
    <x v="14"/>
    <x v="2695"/>
    <s v="Landhaus Mayer Gruner Veltli"/>
    <n v="8.16"/>
    <n v="11.99"/>
    <n v="750"/>
    <n v="2125"/>
    <n v="17340"/>
    <n v="2023"/>
    <n v="24705.77"/>
    <n v="12325.95"/>
    <n v="225.24"/>
    <n v="55551.82"/>
    <n v="7365.77"/>
    <n v="29.813966534943052"/>
    <x v="2668"/>
    <n v="1.424784890426759"/>
  </r>
  <r>
    <n v="3960"/>
    <x v="3"/>
    <x v="2696"/>
    <s v="Crown Royal Vanilla"/>
    <n v="1.5"/>
    <n v="1.99"/>
    <n v="50"/>
    <n v="11556"/>
    <n v="17334"/>
    <n v="10130"/>
    <n v="20158.7"/>
    <n v="6065.5199999999995"/>
    <n v="527.19000000000005"/>
    <n v="257032.07"/>
    <n v="2824.7000000000007"/>
    <n v="14.012312301884549"/>
    <x v="2669"/>
    <n v="1.1629571939540788"/>
  </r>
  <r>
    <n v="2242"/>
    <x v="42"/>
    <x v="2697"/>
    <s v="Loft Cab Svgn"/>
    <n v="13.69"/>
    <n v="29.99"/>
    <n v="3000"/>
    <n v="1265"/>
    <n v="17317.849999999999"/>
    <n v="1223"/>
    <n v="24312.769999999997"/>
    <n v="19293.32"/>
    <n v="550.35"/>
    <n v="7982.65"/>
    <n v="6994.9199999999983"/>
    <n v="28.770559668848918"/>
    <x v="2670"/>
    <n v="1.4039138807646445"/>
  </r>
  <r>
    <n v="12546"/>
    <x v="5"/>
    <x v="2698"/>
    <s v="Jim Beam Honey"/>
    <n v="0.73"/>
    <n v="0.99"/>
    <n v="50"/>
    <n v="23706"/>
    <n v="17305.38"/>
    <n v="23480"/>
    <n v="23245.200000000001"/>
    <n v="5748.93"/>
    <n v="1225.48"/>
    <n v="123880.97"/>
    <n v="5939.82"/>
    <n v="25.552888338237565"/>
    <x v="2671"/>
    <n v="1.343235456256956"/>
  </r>
  <r>
    <n v="4425"/>
    <x v="1"/>
    <x v="2699"/>
    <s v="The Federalist 1776 Zinfande"/>
    <n v="10.27"/>
    <n v="17.989999999999998"/>
    <n v="750"/>
    <n v="1685"/>
    <n v="17304.95"/>
    <n v="1441"/>
    <n v="22478.59"/>
    <n v="14932.47"/>
    <n v="159.66"/>
    <n v="144929.24"/>
    <n v="5173.6399999999994"/>
    <n v="23.015856421599395"/>
    <x v="2672"/>
    <n v="1.2989687921664033"/>
  </r>
  <r>
    <n v="9165"/>
    <x v="7"/>
    <x v="2700"/>
    <s v="J Seeds Apple Cider Whiskey"/>
    <n v="0.79"/>
    <n v="0.99"/>
    <n v="50"/>
    <n v="21871"/>
    <n v="17278.09"/>
    <n v="18020"/>
    <n v="17839.8"/>
    <n v="4508.46"/>
    <n v="939.99"/>
    <n v="68054.7"/>
    <n v="561.70999999999913"/>
    <n v="3.1486339532954357"/>
    <x v="2673"/>
    <n v="1.0325099591447897"/>
  </r>
  <r>
    <n v="6213"/>
    <x v="28"/>
    <x v="2701"/>
    <s v="Camus Grand VSOP Elegance"/>
    <n v="26.92"/>
    <n v="34.99"/>
    <n v="750"/>
    <n v="641"/>
    <n v="17255.72"/>
    <n v="632"/>
    <n v="22903.68"/>
    <n v="16230.54"/>
    <n v="498.03000000000003"/>
    <n v="9621.58"/>
    <n v="5647.9599999999991"/>
    <n v="24.659618017715925"/>
    <x v="2674"/>
    <n v="1.3273094371025955"/>
  </r>
  <r>
    <n v="9815"/>
    <x v="29"/>
    <x v="2702"/>
    <s v="Flip Flop Pnt Grigio"/>
    <n v="3.44"/>
    <n v="5.99"/>
    <n v="750"/>
    <n v="5013"/>
    <n v="17244.72"/>
    <n v="4954"/>
    <n v="28038.46"/>
    <n v="12220.49"/>
    <n v="552.86"/>
    <n v="27100.41"/>
    <n v="10793.739999999998"/>
    <n v="38.496194156169771"/>
    <x v="2675"/>
    <n v="1.6259156425850925"/>
  </r>
  <r>
    <n v="3252"/>
    <x v="19"/>
    <x v="2703"/>
    <s v="Edna Valley Paragon Pnt Grig"/>
    <n v="7.58"/>
    <n v="10.99"/>
    <n v="750"/>
    <n v="2273"/>
    <n v="17229.34"/>
    <n v="2272"/>
    <n v="17312.78"/>
    <n v="4501.8"/>
    <n v="254.67000000000002"/>
    <n v="61966.91"/>
    <n v="83.43999999999869"/>
    <n v="0.48195610410343515"/>
    <x v="2676"/>
    <n v="1.0048429017014"/>
  </r>
  <r>
    <n v="4425"/>
    <x v="1"/>
    <x v="2704"/>
    <s v="Neyers Vyd Chard Carneros"/>
    <n v="14.28"/>
    <n v="31.99"/>
    <n v="750"/>
    <n v="1206"/>
    <n v="17221.68"/>
    <n v="1050"/>
    <n v="28625.5"/>
    <n v="14491.689999999999"/>
    <n v="116.82000000000001"/>
    <n v="144929.24"/>
    <n v="11403.82"/>
    <n v="39.837976629229182"/>
    <x v="2677"/>
    <n v="1.6621781382536431"/>
  </r>
  <r>
    <n v="4425"/>
    <x v="1"/>
    <x v="2705"/>
    <s v="Cannonball Chard"/>
    <n v="9.33"/>
    <n v="14.99"/>
    <n v="750"/>
    <n v="1845"/>
    <n v="17213.849999999999"/>
    <n v="2001"/>
    <n v="30223.989999999998"/>
    <n v="13461.01"/>
    <n v="223.21"/>
    <n v="144929.24"/>
    <n v="13010.14"/>
    <n v="43.045739493693588"/>
    <x v="2678"/>
    <n v="1.7557948977131788"/>
  </r>
  <r>
    <n v="3960"/>
    <x v="3"/>
    <x v="2706"/>
    <s v="DeLeon Reposado Tequila"/>
    <n v="42.96"/>
    <n v="54.99"/>
    <n v="750"/>
    <n v="400"/>
    <n v="17184"/>
    <n v="395"/>
    <n v="19236.05"/>
    <n v="16526.61"/>
    <n v="311.7"/>
    <n v="257032.07"/>
    <n v="2052.0499999999993"/>
    <n v="10.667730641165933"/>
    <x v="2679"/>
    <n v="1.1194163175046554"/>
  </r>
  <r>
    <n v="3252"/>
    <x v="19"/>
    <x v="2707"/>
    <s v="Mirassou Merlot Cal"/>
    <n v="5.88"/>
    <n v="8.99"/>
    <n v="750"/>
    <n v="2921"/>
    <n v="17175.48"/>
    <n v="2860"/>
    <n v="28571.4"/>
    <n v="15234.75"/>
    <n v="318.21000000000004"/>
    <n v="61966.91"/>
    <n v="11395.920000000002"/>
    <n v="39.885759885759889"/>
    <x v="2680"/>
    <n v="1.6634993607165565"/>
  </r>
  <r>
    <n v="9165"/>
    <x v="7"/>
    <x v="2708"/>
    <s v="Masi Amarone Costasera Valp"/>
    <n v="40.26"/>
    <n v="59.99"/>
    <n v="750"/>
    <n v="426"/>
    <n v="17150.759999999998"/>
    <n v="395"/>
    <n v="23696.05"/>
    <n v="16317.28"/>
    <n v="43.77"/>
    <n v="68054.7"/>
    <n v="6545.2900000000009"/>
    <n v="27.621861027470828"/>
    <x v="2681"/>
    <n v="1.3816326506813692"/>
  </r>
  <r>
    <n v="90047"/>
    <x v="79"/>
    <x v="2709"/>
    <s v="Anne Amie Pnt Nr"/>
    <n v="16.440000000000001"/>
    <n v="29.99"/>
    <n v="750"/>
    <n v="1043"/>
    <n v="17146.920000000002"/>
    <n v="1011"/>
    <n v="23639.89"/>
    <n v="14566.8"/>
    <n v="112.16"/>
    <n v="1457.73"/>
    <n v="6492.9699999999975"/>
    <n v="27.466159952520918"/>
    <x v="2682"/>
    <n v="1.3786668392924208"/>
  </r>
  <r>
    <n v="8664"/>
    <x v="8"/>
    <x v="2710"/>
    <s v="Stoli Elite Vodka"/>
    <n v="74.209999999999994"/>
    <n v="99.99"/>
    <n v="1750"/>
    <n v="231"/>
    <n v="17142.509999999998"/>
    <n v="199"/>
    <n v="18798.009999999998"/>
    <n v="14278.49"/>
    <n v="365.95"/>
    <n v="18544.490000000002"/>
    <n v="1655.5"/>
    <n v="8.8067832712079639"/>
    <x v="2683"/>
    <n v="1.0965727889323091"/>
  </r>
  <r>
    <n v="9165"/>
    <x v="7"/>
    <x v="2711"/>
    <s v="Bonterra Merlot Organic Mndc"/>
    <n v="9.1999999999999993"/>
    <n v="13.99"/>
    <n v="750"/>
    <n v="1860"/>
    <n v="17112"/>
    <n v="1749"/>
    <n v="24637.510000000002"/>
    <n v="15958.66"/>
    <n v="193.96"/>
    <n v="68054.7"/>
    <n v="7525.510000000002"/>
    <n v="30.54492925624384"/>
    <x v="2684"/>
    <n v="1.4397796867695185"/>
  </r>
  <r>
    <n v="12546"/>
    <x v="5"/>
    <x v="2712"/>
    <s v="DeKuyper Hot Damn Cinnamon"/>
    <n v="0.76"/>
    <n v="0.99"/>
    <n v="50"/>
    <n v="22512"/>
    <n v="17109.12"/>
    <n v="20572"/>
    <n v="20366.28"/>
    <n v="6946.83"/>
    <n v="1065.77"/>
    <n v="123880.97"/>
    <n v="3257.16"/>
    <n v="15.992905920963473"/>
    <x v="2685"/>
    <n v="1.1903756592974974"/>
  </r>
  <r>
    <n v="480"/>
    <x v="4"/>
    <x v="2713"/>
    <s v="Angel's Envy Rye"/>
    <n v="57.96"/>
    <n v="79.989999999999995"/>
    <n v="750"/>
    <n v="295"/>
    <n v="17098.2"/>
    <n v="431"/>
    <n v="34475.689999999995"/>
    <n v="25676.789999999997"/>
    <n v="339.84000000000003"/>
    <n v="89286.27"/>
    <n v="17377.489999999994"/>
    <n v="50.405053531923507"/>
    <x v="2686"/>
    <n v="2.0163344679556907"/>
  </r>
  <r>
    <n v="1392"/>
    <x v="13"/>
    <x v="2714"/>
    <s v="Black Box Merlot"/>
    <n v="2.61"/>
    <n v="3.99"/>
    <n v="500"/>
    <n v="6551"/>
    <n v="17098.11"/>
    <n v="6432"/>
    <n v="27371.68"/>
    <n v="14751.460000000001"/>
    <n v="489.7"/>
    <n v="79528.990000000005"/>
    <n v="10273.57"/>
    <n v="37.533574848164228"/>
    <x v="2687"/>
    <n v="1.6008599780911457"/>
  </r>
  <r>
    <n v="10754"/>
    <x v="30"/>
    <x v="2715"/>
    <s v="Ch Beauchene Cotes du Rhone"/>
    <n v="9.1999999999999993"/>
    <n v="13.99"/>
    <n v="750"/>
    <n v="1857"/>
    <n v="17084.400000000001"/>
    <n v="1808"/>
    <n v="25515.920000000002"/>
    <n v="16945.990000000002"/>
    <n v="200.28"/>
    <n v="28720.52"/>
    <n v="8431.52"/>
    <n v="33.044154394589732"/>
    <x v="2688"/>
    <n v="1.4935215752382289"/>
  </r>
  <r>
    <n v="12546"/>
    <x v="5"/>
    <x v="2716"/>
    <s v="El Tesoro Anejo Gold Tequil"/>
    <n v="31"/>
    <n v="39.99"/>
    <n v="750"/>
    <n v="551"/>
    <n v="17081"/>
    <n v="512"/>
    <n v="20918.88"/>
    <n v="15969.09"/>
    <n v="403.77000000000004"/>
    <n v="123880.97"/>
    <n v="3837.880000000001"/>
    <n v="18.346488913364389"/>
    <x v="2689"/>
    <n v="1.2246870792108191"/>
  </r>
  <r>
    <n v="8004"/>
    <x v="12"/>
    <x v="2717"/>
    <s v="Stagg Jr Bourbon"/>
    <n v="36.49"/>
    <n v="49.99"/>
    <n v="750"/>
    <n v="468"/>
    <n v="17077.32"/>
    <n v="468"/>
    <n v="23395.32"/>
    <n v="9898.02"/>
    <n v="368.53"/>
    <n v="50293.62"/>
    <n v="6318"/>
    <n v="27.005401080216046"/>
    <x v="161"/>
    <n v="1.3699643738010414"/>
  </r>
  <r>
    <n v="1655"/>
    <x v="49"/>
    <x v="2718"/>
    <s v="Fabrizia's Italian Margarita"/>
    <n v="7.24"/>
    <n v="9.99"/>
    <n v="750"/>
    <n v="2358"/>
    <n v="17071.919999999998"/>
    <n v="2908"/>
    <n v="29866.920000000002"/>
    <n v="22052.49"/>
    <n v="2292.13"/>
    <n v="1824.89"/>
    <n v="12795.000000000004"/>
    <n v="42.840038410388495"/>
    <x v="2690"/>
    <n v="1.7494763330662284"/>
  </r>
  <r>
    <n v="10754"/>
    <x v="30"/>
    <x v="2719"/>
    <s v="St Urbans-Hof Rsl"/>
    <n v="10.34"/>
    <n v="14.99"/>
    <n v="750"/>
    <n v="1650"/>
    <n v="17061"/>
    <n v="1575"/>
    <n v="24373.25"/>
    <n v="14957.33"/>
    <n v="174.77"/>
    <n v="28720.52"/>
    <n v="7312.25"/>
    <n v="30.001128286133365"/>
    <x v="2691"/>
    <n v="1.4285944551901999"/>
  </r>
  <r>
    <n v="3960"/>
    <x v="3"/>
    <x v="2720"/>
    <s v="Smirnoff Sourced Cran/Apple"/>
    <n v="0.74"/>
    <n v="0.99"/>
    <n v="50"/>
    <n v="23055"/>
    <n v="17060.7"/>
    <n v="22314"/>
    <n v="22090.86"/>
    <n v="4911.3900000000003"/>
    <n v="1166.02"/>
    <n v="257032.07"/>
    <n v="5030.16"/>
    <n v="22.770322205654285"/>
    <x v="2692"/>
    <n v="1.2948390159841039"/>
  </r>
  <r>
    <n v="9552"/>
    <x v="14"/>
    <x v="2721"/>
    <s v="Champy Brut Sonoma Cnty"/>
    <n v="12.98"/>
    <n v="24.99"/>
    <n v="750"/>
    <n v="1314"/>
    <n v="17055.719999999998"/>
    <n v="1185"/>
    <n v="17344.150000000001"/>
    <n v="7400.16"/>
    <n v="132.25"/>
    <n v="55551.82"/>
    <n v="288.43000000000393"/>
    <n v="1.6629814663734106"/>
    <x v="2693"/>
    <n v="1.016911042160636"/>
  </r>
  <r>
    <n v="10000"/>
    <x v="6"/>
    <x v="2722"/>
    <s v="Kendall Jackson Vntr RSV Zin"/>
    <n v="6.82"/>
    <n v="11.99"/>
    <n v="750"/>
    <n v="2500"/>
    <n v="17050"/>
    <n v="2878"/>
    <n v="31494.9"/>
    <n v="18756.34"/>
    <n v="319.57"/>
    <n v="17587.59"/>
    <n v="14444.900000000001"/>
    <n v="45.864251037469558"/>
    <x v="2694"/>
    <n v="1.8472082111436952"/>
  </r>
  <r>
    <n v="2242"/>
    <x v="42"/>
    <x v="2723"/>
    <s v="Black Stallion Carnrs Pnt Nr"/>
    <n v="12.74"/>
    <n v="19.989999999999998"/>
    <n v="750"/>
    <n v="1338"/>
    <n v="17046.12"/>
    <n v="1301"/>
    <n v="24174.989999999998"/>
    <n v="15512.73"/>
    <n v="144.31"/>
    <n v="7982.65"/>
    <n v="7128.869999999999"/>
    <n v="29.488616127659199"/>
    <x v="2150"/>
    <n v="1.4182107130537625"/>
  </r>
  <r>
    <n v="90032"/>
    <x v="60"/>
    <x v="2724"/>
    <s v="LaBelle Winery Blueberry"/>
    <n v="13.79"/>
    <n v="19.989999999999998"/>
    <n v="750"/>
    <n v="1236"/>
    <n v="17044.439999999999"/>
    <n v="1026"/>
    <n v="20509.739999999998"/>
    <n v="16631.68"/>
    <n v="113.24"/>
    <n v="778.25"/>
    <n v="3465.2999999999993"/>
    <n v="16.895874838003795"/>
    <x v="2695"/>
    <n v="1.2033097009934031"/>
  </r>
  <r>
    <n v="17033"/>
    <x v="73"/>
    <x v="2725"/>
    <s v="Gruet Rose Brut"/>
    <n v="11.1"/>
    <n v="16.989999999999998"/>
    <n v="750"/>
    <n v="1535"/>
    <n v="17038.5"/>
    <n v="1449"/>
    <n v="24618.51"/>
    <n v="13846.849999999999"/>
    <n v="161.03"/>
    <n v="549.54999999999995"/>
    <n v="7580.0099999999984"/>
    <n v="30.78988127226221"/>
    <x v="2696"/>
    <n v="1.4448754291751034"/>
  </r>
  <r>
    <n v="7153"/>
    <x v="35"/>
    <x v="2726"/>
    <s v="Lidestri Pink Limoncello"/>
    <n v="13.23"/>
    <n v="17.989999999999998"/>
    <n v="750"/>
    <n v="1286"/>
    <n v="17013.78"/>
    <n v="1544"/>
    <n v="28948.559999999998"/>
    <n v="22065.269999999997"/>
    <n v="1217.45"/>
    <n v="15884.82"/>
    <n v="11934.779999999999"/>
    <n v="41.227542924414898"/>
    <x v="2697"/>
    <n v="1.7014772731280174"/>
  </r>
  <r>
    <n v="9552"/>
    <x v="14"/>
    <x v="2727"/>
    <s v="Arak-Gantous &amp; Abouraad"/>
    <n v="12.85"/>
    <n v="18.989999999999998"/>
    <n v="750"/>
    <n v="1324"/>
    <n v="17013.399999999998"/>
    <n v="1217"/>
    <n v="23676.829999999998"/>
    <n v="12017.82"/>
    <n v="958.39"/>
    <n v="55551.82"/>
    <n v="6663.43"/>
    <n v="28.14325228503985"/>
    <x v="2698"/>
    <n v="1.3916577521247959"/>
  </r>
  <r>
    <n v="4425"/>
    <x v="1"/>
    <x v="2728"/>
    <s v="Clos du Val Carneros Chard"/>
    <n v="13.79"/>
    <n v="22.99"/>
    <n v="750"/>
    <n v="1233"/>
    <n v="17003.07"/>
    <n v="1175"/>
    <n v="24958.25"/>
    <n v="10674.96"/>
    <n v="131.01"/>
    <n v="144929.24"/>
    <n v="7955.18"/>
    <n v="31.873949495657751"/>
    <x v="2699"/>
    <n v="1.4678672733806306"/>
  </r>
  <r>
    <n v="17035"/>
    <x v="2"/>
    <x v="2729"/>
    <s v="Perrier Jouet Grand Brut"/>
    <n v="13.81"/>
    <n v="21.99"/>
    <n v="375"/>
    <n v="1231"/>
    <n v="17000.11"/>
    <n v="1078"/>
    <n v="22829.219999999998"/>
    <n v="13667.539999999999"/>
    <n v="61.74"/>
    <n v="123780.22"/>
    <n v="5829.1099999999969"/>
    <n v="25.533548671395685"/>
    <x v="2700"/>
    <n v="1.3428866048513801"/>
  </r>
  <r>
    <n v="11567"/>
    <x v="11"/>
    <x v="2730"/>
    <s v="Wild Turkey American Honey"/>
    <n v="0.71"/>
    <n v="0.99"/>
    <n v="50"/>
    <n v="23925"/>
    <n v="16986.75"/>
    <n v="18706"/>
    <n v="18518.939999999999"/>
    <n v="4028.31"/>
    <n v="977.05"/>
    <n v="20964.810000000001"/>
    <n v="1532.1899999999987"/>
    <n v="8.2736376920061243"/>
    <x v="2701"/>
    <n v="1.0901991257892181"/>
  </r>
  <r>
    <n v="12546"/>
    <x v="5"/>
    <x v="2731"/>
    <s v="DeKuyper Cane Trial Pack"/>
    <n v="2.39"/>
    <n v="2.99"/>
    <n v="50"/>
    <n v="7092"/>
    <n v="16949.88"/>
    <n v="7184"/>
    <n v="21480.16"/>
    <n v="4042.4800000000005"/>
    <n v="375.38"/>
    <n v="123880.97"/>
    <n v="4530.2799999999988"/>
    <n v="21.090531914101192"/>
    <x v="2702"/>
    <n v="1.267275048554916"/>
  </r>
  <r>
    <n v="2000"/>
    <x v="25"/>
    <x v="2732"/>
    <s v="Di Majo Norante Sangiovese"/>
    <n v="7.43"/>
    <n v="10.99"/>
    <n v="750"/>
    <n v="2277"/>
    <n v="16918.11"/>
    <n v="2281"/>
    <n v="25978.19"/>
    <n v="15500.380000000001"/>
    <n v="253.38"/>
    <n v="19016.59"/>
    <n v="9060.0799999999981"/>
    <n v="34.875716899445258"/>
    <x v="2703"/>
    <n v="1.5355255403824657"/>
  </r>
  <r>
    <n v="10754"/>
    <x v="30"/>
    <x v="2733"/>
    <s v="3 Brooms Svgn Bl Marlborough"/>
    <n v="9.65"/>
    <n v="13.99"/>
    <n v="750"/>
    <n v="1752"/>
    <n v="16906.8"/>
    <n v="1707"/>
    <n v="25206.93"/>
    <n v="14830.97"/>
    <n v="189.53"/>
    <n v="28720.52"/>
    <n v="8300.130000000001"/>
    <n v="32.92796861815382"/>
    <x v="2704"/>
    <n v="1.4909344169210024"/>
  </r>
  <r>
    <n v="4425"/>
    <x v="1"/>
    <x v="2734"/>
    <s v="Merry Edwards Svgn Bl RRV"/>
    <n v="25.34"/>
    <n v="36.99"/>
    <n v="750"/>
    <n v="667"/>
    <n v="16901.78"/>
    <n v="701"/>
    <n v="25809.99"/>
    <n v="12852.51"/>
    <n v="78.010000000000005"/>
    <n v="144929.24"/>
    <n v="8908.2100000000028"/>
    <n v="34.514581369461986"/>
    <x v="2705"/>
    <n v="1.5270575051858446"/>
  </r>
  <r>
    <n v="1392"/>
    <x v="13"/>
    <x v="2735"/>
    <s v="Ravenswood Zen of Zin Znfdl"/>
    <n v="6.49"/>
    <n v="10.99"/>
    <n v="750"/>
    <n v="2603"/>
    <n v="16893.469999999998"/>
    <n v="2658"/>
    <n v="29116.420000000002"/>
    <n v="17655.95"/>
    <n v="294.97000000000003"/>
    <n v="79528.990000000005"/>
    <n v="12222.950000000004"/>
    <n v="41.979577159554651"/>
    <x v="2706"/>
    <n v="1.7235310448356675"/>
  </r>
  <r>
    <n v="8112"/>
    <x v="10"/>
    <x v="2736"/>
    <s v="Glenmorangie Milsean Scotch"/>
    <n v="78.56"/>
    <n v="98.99"/>
    <n v="750"/>
    <n v="215"/>
    <n v="16890.400000000001"/>
    <n v="215"/>
    <n v="21282.85"/>
    <n v="15244.46"/>
    <n v="169.53"/>
    <n v="48347.26"/>
    <n v="4392.4499999999971"/>
    <n v="20.638448328113938"/>
    <x v="161"/>
    <n v="1.2600560081466392"/>
  </r>
  <r>
    <n v="10754"/>
    <x v="30"/>
    <x v="2737"/>
    <s v="Le Pive Rose Gris"/>
    <n v="8.6"/>
    <n v="14.99"/>
    <n v="750"/>
    <n v="1961"/>
    <n v="16864.599999999999"/>
    <n v="1797"/>
    <n v="26937.03"/>
    <n v="11242.5"/>
    <n v="200.37"/>
    <n v="28720.52"/>
    <n v="10072.43"/>
    <n v="37.39250392489447"/>
    <x v="2707"/>
    <n v="1.5972528254450151"/>
  </r>
  <r>
    <n v="9165"/>
    <x v="7"/>
    <x v="2738"/>
    <s v="Clos Pegase Merlot Napa"/>
    <n v="11.76"/>
    <n v="17.989999999999998"/>
    <n v="750"/>
    <n v="1433"/>
    <n v="16852.080000000002"/>
    <n v="2940"/>
    <n v="52890.6"/>
    <n v="23854.739999999998"/>
    <n v="327.58"/>
    <n v="68054.7"/>
    <n v="36038.519999999997"/>
    <n v="68.137854363535283"/>
    <x v="2708"/>
    <n v="3.1385205861828327"/>
  </r>
  <r>
    <n v="8673"/>
    <x v="26"/>
    <x v="2739"/>
    <s v="H3 Horse Heaven Hills Merlot"/>
    <n v="8.27"/>
    <n v="11.99"/>
    <n v="750"/>
    <n v="2036"/>
    <n v="16837.72"/>
    <n v="1902"/>
    <n v="23487.98"/>
    <n v="13282.29"/>
    <n v="211.28"/>
    <n v="15919.7"/>
    <n v="6650.2599999999984"/>
    <n v="28.313460757374614"/>
    <x v="2709"/>
    <n v="1.3949620257374513"/>
  </r>
  <r>
    <n v="4425"/>
    <x v="1"/>
    <x v="2740"/>
    <s v="Etude Carneros Pnt Nr"/>
    <n v="27.58"/>
    <n v="39.99"/>
    <n v="750"/>
    <n v="610"/>
    <n v="16823.8"/>
    <n v="514"/>
    <n v="21167.86"/>
    <n v="13975.61"/>
    <n v="56.93"/>
    <n v="144929.24"/>
    <n v="4344.0600000000013"/>
    <n v="20.521961124081514"/>
    <x v="2710"/>
    <n v="1.2582092036281936"/>
  </r>
  <r>
    <n v="3960"/>
    <x v="3"/>
    <x v="2741"/>
    <s v="I.W. Harper Bourbon"/>
    <n v="23.07"/>
    <n v="29.99"/>
    <n v="750"/>
    <n v="729"/>
    <n v="16818.03"/>
    <n v="655"/>
    <n v="20591.45"/>
    <n v="16684.689999999999"/>
    <n v="516.64"/>
    <n v="257032.07"/>
    <n v="3773.4200000000019"/>
    <n v="18.325178654247281"/>
    <x v="2711"/>
    <n v="1.2243675388853512"/>
  </r>
  <r>
    <n v="9815"/>
    <x v="29"/>
    <x v="2742"/>
    <s v="Concannon Select Vyds Pnt Nr"/>
    <n v="4.54"/>
    <n v="7.99"/>
    <n v="750"/>
    <n v="3703"/>
    <n v="16811.62"/>
    <n v="3755"/>
    <n v="28135.45"/>
    <n v="12940.76"/>
    <n v="418.34000000000003"/>
    <n v="27100.41"/>
    <n v="11323.830000000002"/>
    <n v="40.2475524649508"/>
    <x v="2712"/>
    <n v="1.6735716129676974"/>
  </r>
  <r>
    <n v="1392"/>
    <x v="13"/>
    <x v="2743"/>
    <s v="J Roget Brut"/>
    <n v="4.0999999999999996"/>
    <n v="5.99"/>
    <n v="750"/>
    <n v="4100"/>
    <n v="16810"/>
    <n v="3923"/>
    <n v="23498.77"/>
    <n v="5942.08"/>
    <n v="439.73"/>
    <n v="79528.990000000005"/>
    <n v="6688.77"/>
    <n v="28.464340899544954"/>
    <x v="2713"/>
    <n v="1.3979042236763832"/>
  </r>
  <r>
    <n v="516"/>
    <x v="40"/>
    <x v="2744"/>
    <s v="Banfi Sangiovese CollePino"/>
    <n v="5.4"/>
    <n v="8.99"/>
    <n v="750"/>
    <n v="3108"/>
    <n v="16783.2"/>
    <n v="2906"/>
    <n v="25937.94"/>
    <n v="11153.7"/>
    <n v="324.12"/>
    <n v="8510.41"/>
    <n v="9154.739999999998"/>
    <n v="35.294784396910465"/>
    <x v="2714"/>
    <n v="1.5454704704704703"/>
  </r>
  <r>
    <n v="90058"/>
    <x v="76"/>
    <x v="2745"/>
    <s v="Zorvino Fragole Z Strawberry"/>
    <n v="9.39"/>
    <n v="13.99"/>
    <n v="750"/>
    <n v="1787"/>
    <n v="16779.93"/>
    <n v="1821"/>
    <n v="25475.79"/>
    <n v="17963.16"/>
    <n v="201.6"/>
    <n v="448.68"/>
    <n v="8695.86"/>
    <n v="34.133818813862106"/>
    <x v="2715"/>
    <n v="1.5182298138311663"/>
  </r>
  <r>
    <n v="10754"/>
    <x v="30"/>
    <x v="2746"/>
    <s v="Ca'Momi Chard Napa Vly"/>
    <n v="7.58"/>
    <n v="14.99"/>
    <n v="750"/>
    <n v="2209"/>
    <n v="16744.22"/>
    <n v="1134"/>
    <n v="19209.66"/>
    <n v="9197.58"/>
    <n v="126.28"/>
    <n v="28720.52"/>
    <n v="2465.4399999999987"/>
    <n v="12.834376037889264"/>
    <x v="2716"/>
    <n v="1.1472412569830066"/>
  </r>
  <r>
    <n v="660"/>
    <x v="15"/>
    <x v="2747"/>
    <s v="Mr Boston Rock &amp; Rye"/>
    <n v="6.56"/>
    <n v="8.99"/>
    <n v="750"/>
    <n v="2551"/>
    <n v="16734.560000000001"/>
    <n v="2436"/>
    <n v="21899.64"/>
    <n v="9520.41"/>
    <n v="1918.53"/>
    <n v="17932.330000000002"/>
    <n v="5165.0799999999981"/>
    <n v="23.585227885024587"/>
    <x v="2717"/>
    <n v="1.3086474935701924"/>
  </r>
  <r>
    <n v="1590"/>
    <x v="33"/>
    <x v="2748"/>
    <s v="Dynamite Cab Svgn N Cst"/>
    <n v="8.2100000000000009"/>
    <n v="11.99"/>
    <n v="750"/>
    <n v="2038"/>
    <n v="16731.98"/>
    <n v="2108"/>
    <n v="26154.920000000002"/>
    <n v="15335.65"/>
    <n v="234.21"/>
    <n v="7259.75"/>
    <n v="9422.9400000000023"/>
    <n v="36.027408992266089"/>
    <x v="2718"/>
    <n v="1.5631694515532533"/>
  </r>
  <r>
    <n v="8892"/>
    <x v="27"/>
    <x v="2749"/>
    <s v="Sutter Home Pink Moscato"/>
    <n v="5.26"/>
    <n v="9.99"/>
    <n v="1500"/>
    <n v="3174"/>
    <n v="16695.239999999998"/>
    <n v="3218"/>
    <n v="31135.98"/>
    <n v="17140.920000000002"/>
    <n v="719.02"/>
    <n v="11595.97"/>
    <n v="14440.740000000002"/>
    <n v="46.379590428822226"/>
    <x v="2719"/>
    <n v="1.8649615099872781"/>
  </r>
  <r>
    <n v="480"/>
    <x v="4"/>
    <x v="2750"/>
    <s v="Grey Goose L'Orange Vodka"/>
    <n v="2.89"/>
    <n v="3.79"/>
    <n v="50"/>
    <n v="5774"/>
    <n v="16686.86"/>
    <n v="5219"/>
    <n v="20823.810000000001"/>
    <n v="9679.74"/>
    <n v="268.26"/>
    <n v="89286.27"/>
    <n v="4136.9500000000007"/>
    <n v="19.866441347668847"/>
    <x v="2720"/>
    <n v="1.2479166242180975"/>
  </r>
  <r>
    <n v="10754"/>
    <x v="30"/>
    <x v="2751"/>
    <s v="L'Ecole No 41 Cab Svgn Clmba"/>
    <n v="19.86"/>
    <n v="33.99"/>
    <n v="750"/>
    <n v="840"/>
    <n v="16682.399999999998"/>
    <n v="671"/>
    <n v="20747.29"/>
    <n v="15014.14"/>
    <n v="74.16"/>
    <n v="28720.52"/>
    <n v="4064.8900000000031"/>
    <n v="19.592390138663905"/>
    <x v="2721"/>
    <n v="1.2436633817676115"/>
  </r>
  <r>
    <n v="3252"/>
    <x v="19"/>
    <x v="2752"/>
    <s v="Alamos Ridge Chard Mendoza"/>
    <n v="4.54"/>
    <n v="9.99"/>
    <n v="750"/>
    <n v="3668"/>
    <n v="16652.719999999998"/>
    <n v="3334"/>
    <n v="30135.94"/>
    <n v="14063.04"/>
    <n v="371.76"/>
    <n v="61966.91"/>
    <n v="13483.220000000001"/>
    <n v="44.741328792133253"/>
    <x v="2722"/>
    <n v="1.8096707324689303"/>
  </r>
  <r>
    <n v="8112"/>
    <x v="10"/>
    <x v="2753"/>
    <s v="Belvedere Pink Grapefruit"/>
    <n v="15.99"/>
    <n v="22.99"/>
    <n v="750"/>
    <n v="1038"/>
    <n v="16597.62"/>
    <n v="1065"/>
    <n v="24724.35"/>
    <n v="18525.009999999998"/>
    <n v="839.59"/>
    <n v="48347.26"/>
    <n v="8126.73"/>
    <n v="32.86933731321551"/>
    <x v="2723"/>
    <n v="1.4896322484789988"/>
  </r>
  <r>
    <n v="4425"/>
    <x v="1"/>
    <x v="2754"/>
    <s v="Ruta 22 Malbec"/>
    <n v="6.62"/>
    <n v="11.99"/>
    <n v="750"/>
    <n v="2506"/>
    <n v="16589.72"/>
    <n v="2604"/>
    <n v="28879.96"/>
    <n v="14047.31"/>
    <n v="290.09000000000003"/>
    <n v="144929.24"/>
    <n v="12290.239999999998"/>
    <n v="42.55629162921278"/>
    <x v="2724"/>
    <n v="1.7408346855763688"/>
  </r>
  <r>
    <n v="1601"/>
    <x v="47"/>
    <x v="2755"/>
    <s v="Ch La Gordonne Rose"/>
    <n v="11.03"/>
    <n v="16.989999999999998"/>
    <n v="750"/>
    <n v="1501"/>
    <n v="16556.03"/>
    <n v="1469"/>
    <n v="23704.309999999998"/>
    <n v="12311.41"/>
    <n v="163.43"/>
    <n v="1048.97"/>
    <n v="7148.2799999999988"/>
    <n v="30.156034915169432"/>
    <x v="2725"/>
    <n v="1.4317629286731179"/>
  </r>
  <r>
    <n v="9165"/>
    <x v="7"/>
    <x v="2756"/>
    <s v="Sipsmith Gin"/>
    <n v="31"/>
    <n v="39.99"/>
    <n v="750"/>
    <n v="534"/>
    <n v="16554"/>
    <n v="539"/>
    <n v="18921.61"/>
    <n v="15033.740000000002"/>
    <n v="425.01"/>
    <n v="68054.7"/>
    <n v="2367.6100000000006"/>
    <n v="12.512730153512312"/>
    <x v="2726"/>
    <n v="1.1430234384438807"/>
  </r>
  <r>
    <n v="2555"/>
    <x v="22"/>
    <x v="2757"/>
    <s v="Amaretto DiSaronno"/>
    <n v="20.76"/>
    <n v="26.99"/>
    <n v="1000"/>
    <n v="797"/>
    <n v="16545.72"/>
    <n v="817"/>
    <n v="22773.829999999998"/>
    <n v="15969.269999999999"/>
    <n v="857.85"/>
    <n v="5861.03"/>
    <n v="6228.1099999999969"/>
    <n v="27.347661767915177"/>
    <x v="2727"/>
    <n v="1.3764181915323115"/>
  </r>
  <r>
    <n v="2000"/>
    <x v="25"/>
    <x v="2758"/>
    <s v="Ferrari Carano Pnt Grigio"/>
    <n v="10.27"/>
    <n v="14.99"/>
    <n v="750"/>
    <n v="1610"/>
    <n v="16534.7"/>
    <n v="1495"/>
    <n v="23147.05"/>
    <n v="16012.65"/>
    <n v="165.36"/>
    <n v="19016.59"/>
    <n v="6612.3499999999985"/>
    <n v="28.566707204589783"/>
    <x v="2728"/>
    <n v="1.3999074673262895"/>
  </r>
  <r>
    <n v="4425"/>
    <x v="1"/>
    <x v="2759"/>
    <s v="Dom de Dionysos Cairanne Cig"/>
    <n v="13.24"/>
    <n v="19.989999999999998"/>
    <n v="750"/>
    <n v="1247"/>
    <n v="16510.28"/>
    <n v="1148"/>
    <n v="21444.52"/>
    <n v="11701.699999999999"/>
    <n v="127.64"/>
    <n v="144929.24"/>
    <n v="4934.2400000000016"/>
    <n v="23.009328257289049"/>
    <x v="2729"/>
    <n v="1.298858650489271"/>
  </r>
  <r>
    <n v="4425"/>
    <x v="1"/>
    <x v="2760"/>
    <s v="Riff Pnt Grigio"/>
    <n v="6.57"/>
    <n v="9.99"/>
    <n v="750"/>
    <n v="2511"/>
    <n v="16497.27"/>
    <n v="2520"/>
    <n v="27274.799999999999"/>
    <n v="8963.69"/>
    <n v="282.38"/>
    <n v="144929.24"/>
    <n v="10777.529999999999"/>
    <n v="39.514606889876362"/>
    <x v="2730"/>
    <n v="1.6532917264492852"/>
  </r>
  <r>
    <n v="90047"/>
    <x v="79"/>
    <x v="2761"/>
    <s v="Mooiplaas The Bean Pinotage"/>
    <n v="8.16"/>
    <n v="12.99"/>
    <n v="750"/>
    <n v="2019"/>
    <n v="16475.04"/>
    <n v="1983"/>
    <n v="27089.170000000002"/>
    <n v="13912.85"/>
    <n v="220.83"/>
    <n v="1457.73"/>
    <n v="10614.130000000001"/>
    <n v="39.182189782854181"/>
    <x v="2731"/>
    <n v="1.6442551884547776"/>
  </r>
  <r>
    <n v="4425"/>
    <x v="1"/>
    <x v="2762"/>
    <s v="Hall Cab Svgn Napa"/>
    <n v="32.67"/>
    <n v="53.99"/>
    <n v="750"/>
    <n v="504"/>
    <n v="16465.68"/>
    <n v="493"/>
    <n v="25115.07"/>
    <n v="17046.66"/>
    <n v="54.58"/>
    <n v="144929.24"/>
    <n v="8649.39"/>
    <n v="34.439043968422148"/>
    <x v="2732"/>
    <n v="1.5252980745404987"/>
  </r>
  <r>
    <n v="516"/>
    <x v="40"/>
    <x v="2763"/>
    <s v="Fontana Candida Frascati"/>
    <n v="5.47"/>
    <n v="7.99"/>
    <n v="750"/>
    <n v="3010"/>
    <n v="16464.7"/>
    <n v="2940"/>
    <n v="23326.6"/>
    <n v="11653.85"/>
    <n v="327.21000000000004"/>
    <n v="8510.41"/>
    <n v="6861.8999999999978"/>
    <n v="29.416631656563748"/>
    <x v="2733"/>
    <n v="1.4167643503981244"/>
  </r>
  <r>
    <n v="9744"/>
    <x v="51"/>
    <x v="2764"/>
    <s v="Luigi Bosca La Linda Malbec"/>
    <n v="7.33"/>
    <n v="10.99"/>
    <n v="750"/>
    <n v="2244"/>
    <n v="16448.52"/>
    <n v="2205"/>
    <n v="23483.95"/>
    <n v="13584.28"/>
    <n v="244.97"/>
    <n v="3999.93"/>
    <n v="7035.43"/>
    <n v="29.958460991443093"/>
    <x v="2734"/>
    <n v="1.4277241964626606"/>
  </r>
  <r>
    <n v="3924"/>
    <x v="21"/>
    <x v="2765"/>
    <s v="Burnetts Pineapple Vodka"/>
    <n v="7.14"/>
    <n v="11.99"/>
    <n v="1750"/>
    <n v="2303"/>
    <n v="16443.420000000002"/>
    <n v="2665"/>
    <n v="26245.35"/>
    <n v="15865.98"/>
    <n v="4897.7"/>
    <n v="14069.87"/>
    <n v="9801.9299999999967"/>
    <n v="37.34730152198388"/>
    <x v="2735"/>
    <n v="1.5961004462575301"/>
  </r>
  <r>
    <n v="480"/>
    <x v="4"/>
    <x v="2766"/>
    <s v="Bacardi Black Razz"/>
    <n v="7.19"/>
    <n v="11.99"/>
    <n v="750"/>
    <n v="2283"/>
    <n v="16414.77"/>
    <n v="3153"/>
    <n v="37736.47"/>
    <n v="24286.12"/>
    <n v="2484.35"/>
    <n v="89286.27"/>
    <n v="21321.7"/>
    <n v="56.501575266578982"/>
    <x v="2736"/>
    <n v="2.2989338260603103"/>
  </r>
  <r>
    <n v="2242"/>
    <x v="42"/>
    <x v="2767"/>
    <s v="Noble Vines 242 Svgn Bl"/>
    <n v="7.09"/>
    <n v="10.99"/>
    <n v="750"/>
    <n v="2312"/>
    <n v="16392.079999999998"/>
    <n v="2250"/>
    <n v="23829.5"/>
    <n v="12646.07"/>
    <n v="250.20000000000002"/>
    <n v="7982.65"/>
    <n v="7437.4200000000019"/>
    <n v="31.210977989466844"/>
    <x v="2737"/>
    <n v="1.4537203332340987"/>
  </r>
  <r>
    <n v="9552"/>
    <x v="14"/>
    <x v="2768"/>
    <s v="Avalon Cab Svgn Cal"/>
    <n v="7.18"/>
    <n v="12.99"/>
    <n v="750"/>
    <n v="2283"/>
    <n v="16391.939999999999"/>
    <n v="2266"/>
    <n v="24047.34"/>
    <n v="11146.57"/>
    <n v="252.48000000000002"/>
    <n v="55551.82"/>
    <n v="7655.4000000000015"/>
    <n v="31.834706042331508"/>
    <x v="2738"/>
    <n v="1.4670222072555172"/>
  </r>
  <r>
    <n v="10754"/>
    <x v="30"/>
    <x v="2051"/>
    <s v="Jaboulet Cotes du Rhone Par"/>
    <n v="6.68"/>
    <n v="11.99"/>
    <n v="750"/>
    <n v="2453"/>
    <n v="16386.04"/>
    <n v="3334"/>
    <n v="39516.660000000003"/>
    <n v="18476.48"/>
    <n v="371.47"/>
    <n v="28720.52"/>
    <n v="23130.620000000003"/>
    <n v="58.533843700353216"/>
    <x v="2739"/>
    <n v="2.4116052444641904"/>
  </r>
  <r>
    <n v="3252"/>
    <x v="19"/>
    <x v="2769"/>
    <s v="Frei Bros Rsv Znfdl"/>
    <n v="10.96"/>
    <n v="16.989999999999998"/>
    <n v="750"/>
    <n v="1495"/>
    <n v="16385.2"/>
    <n v="1435"/>
    <n v="24380.649999999998"/>
    <n v="15443.909999999998"/>
    <n v="159.09"/>
    <n v="61966.91"/>
    <n v="7995.4499999999971"/>
    <n v="32.794244616119741"/>
    <x v="2740"/>
    <n v="1.4879678002099455"/>
  </r>
  <r>
    <n v="10754"/>
    <x v="30"/>
    <x v="2770"/>
    <s v="Bila-Haut Cotes Roussillon"/>
    <n v="9.33"/>
    <n v="13.99"/>
    <n v="750"/>
    <n v="1755"/>
    <n v="16374.15"/>
    <n v="1505"/>
    <n v="20823.95"/>
    <n v="11587.61"/>
    <n v="167.28"/>
    <n v="28720.52"/>
    <n v="4449.8000000000011"/>
    <n v="21.368664446466692"/>
    <x v="2741"/>
    <n v="1.2717576179526877"/>
  </r>
  <r>
    <n v="8664"/>
    <x v="8"/>
    <x v="2771"/>
    <s v="Stolichnaya Blueberi"/>
    <n v="17.03"/>
    <n v="22.99"/>
    <n v="1000"/>
    <n v="961"/>
    <n v="16365.830000000002"/>
    <n v="981"/>
    <n v="23249.19"/>
    <n v="13172.46"/>
    <n v="1030.05"/>
    <n v="18544.490000000002"/>
    <n v="6883.3599999999969"/>
    <n v="29.606880927894679"/>
    <x v="2742"/>
    <n v="1.4205933948965617"/>
  </r>
  <r>
    <n v="9165"/>
    <x v="7"/>
    <x v="2772"/>
    <s v="Midnight Moon Raspberry"/>
    <n v="14.07"/>
    <n v="18.989999999999998"/>
    <n v="750"/>
    <n v="1162"/>
    <n v="16349.34"/>
    <n v="1139"/>
    <n v="22768.609999999997"/>
    <n v="18870.559999999998"/>
    <n v="898.54000000000008"/>
    <n v="68054.7"/>
    <n v="6419.2699999999968"/>
    <n v="28.193508518965356"/>
    <x v="2743"/>
    <n v="1.3926317514957789"/>
  </r>
  <r>
    <n v="9552"/>
    <x v="14"/>
    <x v="2773"/>
    <s v="Mionetto Prosecco DOC Brut"/>
    <n v="18.54"/>
    <n v="27.99"/>
    <n v="1500"/>
    <n v="881"/>
    <n v="16333.74"/>
    <n v="840"/>
    <n v="23915.599999999999"/>
    <n v="15312.619999999999"/>
    <n v="187.13"/>
    <n v="55551.82"/>
    <n v="7581.8599999999988"/>
    <n v="31.702570706986233"/>
    <x v="2744"/>
    <n v="1.4641839529709668"/>
  </r>
  <r>
    <n v="9165"/>
    <x v="7"/>
    <x v="2774"/>
    <s v="Spellbound Merlot"/>
    <n v="8.7799999999999994"/>
    <n v="15.99"/>
    <n v="750"/>
    <n v="1859"/>
    <n v="16322.02"/>
    <n v="1724"/>
    <n v="22967.759999999998"/>
    <n v="14964.74"/>
    <n v="191.18"/>
    <n v="68054.7"/>
    <n v="6645.739999999998"/>
    <n v="28.935081174655249"/>
    <x v="2745"/>
    <n v="1.407164064251851"/>
  </r>
  <r>
    <n v="8892"/>
    <x v="27"/>
    <x v="2775"/>
    <s v="Sutter Home Moscato Cal"/>
    <n v="6.66"/>
    <n v="9.99"/>
    <n v="1500"/>
    <n v="2450"/>
    <n v="16317"/>
    <n v="2480"/>
    <n v="24775.200000000001"/>
    <n v="15824.16"/>
    <n v="553.16999999999996"/>
    <n v="11595.97"/>
    <n v="8458.2000000000007"/>
    <n v="34.13978494623656"/>
    <x v="2746"/>
    <n v="1.5183673469387755"/>
  </r>
  <r>
    <n v="6785"/>
    <x v="16"/>
    <x v="2776"/>
    <s v="Rocca Delle Macie Chianti C"/>
    <n v="12.58"/>
    <n v="19.989999999999998"/>
    <n v="750"/>
    <n v="1296"/>
    <n v="16303.68"/>
    <n v="1319"/>
    <n v="25711.809999999998"/>
    <n v="16115.73"/>
    <n v="146.21"/>
    <n v="13605.41"/>
    <n v="9408.1299999999974"/>
    <n v="36.590695093033112"/>
    <x v="2747"/>
    <n v="1.5770556095310995"/>
  </r>
  <r>
    <n v="9165"/>
    <x v="7"/>
    <x v="2777"/>
    <s v="Calvados Marquis De St Loup"/>
    <n v="19.04"/>
    <n v="27.99"/>
    <n v="750"/>
    <n v="855"/>
    <n v="16279.199999999999"/>
    <n v="969"/>
    <n v="29521.309999999998"/>
    <n v="24994.78"/>
    <n v="106.86"/>
    <n v="68054.7"/>
    <n v="13242.109999999999"/>
    <n v="44.85610564029848"/>
    <x v="2748"/>
    <n v="1.81343739250086"/>
  </r>
  <r>
    <n v="516"/>
    <x v="40"/>
    <x v="2778"/>
    <s v="Bolla Chianti"/>
    <n v="8.6"/>
    <n v="12.99"/>
    <n v="1500"/>
    <n v="1891"/>
    <n v="16262.6"/>
    <n v="1616"/>
    <n v="20217.84"/>
    <n v="12273.59"/>
    <n v="360.56"/>
    <n v="8510.41"/>
    <n v="3955.24"/>
    <n v="19.563118513154716"/>
    <x v="2749"/>
    <n v="1.2432108027006752"/>
  </r>
  <r>
    <n v="9165"/>
    <x v="7"/>
    <x v="2779"/>
    <s v="Junipero Gin"/>
    <n v="21.89"/>
    <n v="34.99"/>
    <n v="750"/>
    <n v="742"/>
    <n v="16242.380000000001"/>
    <n v="762"/>
    <n v="23757.38"/>
    <n v="20138.54"/>
    <n v="601.19000000000005"/>
    <n v="68054.7"/>
    <n v="7515"/>
    <n v="31.632275949620709"/>
    <x v="2750"/>
    <n v="1.4626784990869564"/>
  </r>
  <r>
    <n v="7239"/>
    <x v="17"/>
    <x v="2780"/>
    <s v="Remy Martin V"/>
    <n v="26.61"/>
    <n v="36.99"/>
    <n v="750"/>
    <n v="609"/>
    <n v="16205.49"/>
    <n v="646"/>
    <n v="23235.54"/>
    <n v="15618.69"/>
    <n v="509.14"/>
    <n v="16978.669999999998"/>
    <n v="7030.0500000000011"/>
    <n v="30.255591219313178"/>
    <x v="2751"/>
    <n v="1.4338066914360506"/>
  </r>
  <r>
    <n v="7153"/>
    <x v="35"/>
    <x v="2781"/>
    <s v="Kinky Blue Liqueur"/>
    <n v="6.01"/>
    <n v="7.99"/>
    <n v="375"/>
    <n v="2692"/>
    <n v="16178.92"/>
    <n v="3112"/>
    <n v="22901.38"/>
    <n v="15835.85"/>
    <n v="1220.27"/>
    <n v="15884.82"/>
    <n v="6722.4600000000009"/>
    <n v="29.353951595930027"/>
    <x v="2752"/>
    <n v="1.415507339179624"/>
  </r>
  <r>
    <n v="516"/>
    <x v="40"/>
    <x v="2782"/>
    <s v="Sartori Amarone"/>
    <n v="26.34"/>
    <n v="39.99"/>
    <n v="750"/>
    <n v="614"/>
    <n v="16172.759999999998"/>
    <n v="606"/>
    <n v="24234.940000000002"/>
    <n v="15855.03"/>
    <n v="67.180000000000007"/>
    <n v="8510.41"/>
    <n v="8062.1800000000039"/>
    <n v="33.266762781339679"/>
    <x v="2753"/>
    <n v="1.4985036567660686"/>
  </r>
  <r>
    <n v="3252"/>
    <x v="19"/>
    <x v="2783"/>
    <s v="Edna Valley Paragon Svgn Bl"/>
    <n v="7.74"/>
    <n v="11.99"/>
    <n v="750"/>
    <n v="2089"/>
    <n v="16168.859999999999"/>
    <n v="2037"/>
    <n v="23877.63"/>
    <n v="13598.42"/>
    <n v="226.18"/>
    <n v="61966.91"/>
    <n v="7708.7700000000023"/>
    <n v="32.284485520547904"/>
    <x v="2754"/>
    <n v="1.4767664510670513"/>
  </r>
  <r>
    <n v="4425"/>
    <x v="1"/>
    <x v="2784"/>
    <s v="Goldeneye Anderson Pnt Nr"/>
    <n v="33.78"/>
    <n v="49.99"/>
    <n v="750"/>
    <n v="478"/>
    <n v="16146.84"/>
    <n v="418"/>
    <n v="20975.82"/>
    <n v="12952.42"/>
    <n v="46.35"/>
    <n v="144929.24"/>
    <n v="4828.9799999999996"/>
    <n v="23.021650643455178"/>
    <x v="2755"/>
    <n v="1.2990665665851646"/>
  </r>
  <r>
    <n v="2000"/>
    <x v="25"/>
    <x v="2785"/>
    <s v="Hardys Nottage Hill Chard"/>
    <n v="4.82"/>
    <n v="6.99"/>
    <n v="750"/>
    <n v="3346"/>
    <n v="16127.720000000001"/>
    <n v="3256"/>
    <n v="22759.439999999999"/>
    <n v="8660.61"/>
    <n v="364.05"/>
    <n v="19016.59"/>
    <n v="6631.7199999999975"/>
    <n v="29.138326777811745"/>
    <x v="2756"/>
    <n v="1.4112000952397485"/>
  </r>
  <r>
    <n v="8112"/>
    <x v="10"/>
    <x v="2786"/>
    <s v="Veuve Clicquot Rose Shop Bag"/>
    <n v="33.11"/>
    <n v="49.99"/>
    <n v="750"/>
    <n v="487"/>
    <n v="16124.57"/>
    <n v="407"/>
    <n v="20345.93"/>
    <n v="5248.95"/>
    <n v="45.68"/>
    <n v="48347.26"/>
    <n v="4221.3600000000006"/>
    <n v="20.747933370457876"/>
    <x v="2757"/>
    <n v="1.2617967486884922"/>
  </r>
  <r>
    <n v="3252"/>
    <x v="19"/>
    <x v="2787"/>
    <s v="MacMurray Ranch Pnt Nr RRV"/>
    <n v="13.15"/>
    <n v="29.99"/>
    <n v="750"/>
    <n v="1226"/>
    <n v="16121.900000000001"/>
    <n v="1871"/>
    <n v="37401.29"/>
    <n v="18370.809999999998"/>
    <n v="208.41"/>
    <n v="61966.91"/>
    <n v="21279.39"/>
    <n v="56.894802291578706"/>
    <x v="2758"/>
    <n v="2.3199058423634931"/>
  </r>
  <r>
    <n v="10754"/>
    <x v="30"/>
    <x v="2788"/>
    <s v="Round Pond Est Svgn Bl Napa"/>
    <n v="15.53"/>
    <n v="22.99"/>
    <n v="750"/>
    <n v="1037"/>
    <n v="16104.61"/>
    <n v="830"/>
    <n v="17683.7"/>
    <n v="10524.06"/>
    <n v="92.13"/>
    <n v="28720.52"/>
    <n v="1579.0900000000001"/>
    <n v="8.9296357662706338"/>
    <x v="2759"/>
    <n v="1.098052048450723"/>
  </r>
  <r>
    <n v="90011"/>
    <x v="83"/>
    <x v="2789"/>
    <s v="Jelu Malbec San Juan"/>
    <n v="7.89"/>
    <n v="12.99"/>
    <n v="750"/>
    <n v="2038"/>
    <n v="16079.820000000002"/>
    <n v="2074"/>
    <n v="27325.26"/>
    <n v="15030.66"/>
    <n v="230.57"/>
    <n v="238.60999999999999"/>
    <n v="11245.439999999997"/>
    <n v="41.15400914757992"/>
    <x v="2760"/>
    <n v="1.6993511121393148"/>
  </r>
  <r>
    <n v="7245"/>
    <x v="9"/>
    <x v="2790"/>
    <s v="1800 Reposado Gold Tequila"/>
    <n v="2.08"/>
    <n v="2.79"/>
    <n v="50"/>
    <n v="7729"/>
    <n v="16076.32"/>
    <n v="6894"/>
    <n v="19234.259999999998"/>
    <n v="10367.64"/>
    <n v="352.79"/>
    <n v="38994.78"/>
    <n v="3157.9399999999987"/>
    <n v="16.418307748777437"/>
    <x v="2761"/>
    <n v="1.1964342585865422"/>
  </r>
  <r>
    <n v="1392"/>
    <x v="13"/>
    <x v="2791"/>
    <s v="R M Woodbridge Cab Svgn Cal"/>
    <n v="4.76"/>
    <n v="7.99"/>
    <n v="187"/>
    <n v="3375"/>
    <n v="16065"/>
    <n v="3150"/>
    <n v="24880.5"/>
    <n v="11757.09"/>
    <n v="90.85"/>
    <n v="79528.990000000005"/>
    <n v="8815.5"/>
    <n v="35.431361909929464"/>
    <x v="2762"/>
    <n v="1.5487394957983194"/>
  </r>
  <r>
    <n v="4425"/>
    <x v="1"/>
    <x v="2792"/>
    <s v="Yellow Tail Sangria Blanco"/>
    <n v="6.84"/>
    <n v="9.99"/>
    <n v="1500"/>
    <n v="2347"/>
    <n v="16053.48"/>
    <n v="2457"/>
    <n v="27532.43"/>
    <n v="16728.27"/>
    <n v="548.5"/>
    <n v="144929.24"/>
    <n v="11478.95"/>
    <n v="41.692469571338236"/>
    <x v="2763"/>
    <n v="1.7150443392959036"/>
  </r>
  <r>
    <n v="9552"/>
    <x v="14"/>
    <x v="2793"/>
    <s v="Four Vines Truant Znfdl"/>
    <n v="8.2100000000000009"/>
    <n v="13.99"/>
    <n v="750"/>
    <n v="1954"/>
    <n v="16042.34"/>
    <n v="2127"/>
    <n v="26184.73"/>
    <n v="16094.94"/>
    <n v="236.01"/>
    <n v="55551.82"/>
    <n v="10142.39"/>
    <n v="38.733987327728791"/>
    <x v="2764"/>
    <n v="1.6322263460318134"/>
  </r>
  <r>
    <n v="8112"/>
    <x v="10"/>
    <x v="2794"/>
    <s v="Belvedere Vodka"/>
    <n v="2.93"/>
    <n v="3.99"/>
    <n v="50"/>
    <n v="5474"/>
    <n v="16038.820000000002"/>
    <n v="5392"/>
    <n v="21514.080000000002"/>
    <n v="10569.51"/>
    <n v="276.98"/>
    <n v="48347.26"/>
    <n v="5475.26"/>
    <n v="25.449659014003849"/>
    <x v="2765"/>
    <n v="1.3413754877229123"/>
  </r>
  <r>
    <n v="9165"/>
    <x v="7"/>
    <x v="2795"/>
    <s v="Stemmari Pt Nr"/>
    <n v="5.26"/>
    <n v="7.99"/>
    <n v="750"/>
    <n v="3047"/>
    <n v="16027.22"/>
    <n v="2996"/>
    <n v="25744.04"/>
    <n v="12576.37"/>
    <n v="334"/>
    <n v="68054.7"/>
    <n v="9716.8200000000015"/>
    <n v="37.743959378559083"/>
    <x v="2766"/>
    <n v="1.6062698334458503"/>
  </r>
  <r>
    <n v="4425"/>
    <x v="1"/>
    <x v="2796"/>
    <s v="Lindemans Bin 65 Chard"/>
    <n v="5.19"/>
    <n v="7.99"/>
    <n v="750"/>
    <n v="3083"/>
    <n v="16000.77"/>
    <n v="3089"/>
    <n v="25341.11"/>
    <n v="13631.42"/>
    <n v="343.41"/>
    <n v="144929.24"/>
    <n v="9340.34"/>
    <n v="36.858448584138578"/>
    <x v="2767"/>
    <n v="1.583743157360552"/>
  </r>
  <r>
    <n v="12546"/>
    <x v="5"/>
    <x v="2797"/>
    <s v="Hornitos Reposado Tequila"/>
    <n v="21.01"/>
    <n v="28.99"/>
    <n v="1000"/>
    <n v="761"/>
    <n v="15988.61"/>
    <n v="721"/>
    <n v="21591.79"/>
    <n v="5949.0099999999993"/>
    <n v="757.05"/>
    <n v="123880.97"/>
    <n v="5603.18"/>
    <n v="25.950511745436579"/>
    <x v="2768"/>
    <n v="1.3504482253304071"/>
  </r>
  <r>
    <n v="9165"/>
    <x v="7"/>
    <x v="2798"/>
    <s v="Ungava Gin"/>
    <n v="23.19"/>
    <n v="28.99"/>
    <n v="750"/>
    <n v="689"/>
    <n v="15977.909999999998"/>
    <n v="704"/>
    <n v="20807.96"/>
    <n v="15684.689999999999"/>
    <n v="555.06000000000006"/>
    <n v="68054.7"/>
    <n v="4830.0500000000011"/>
    <n v="23.212510981374443"/>
    <x v="2769"/>
    <n v="1.3022954816994214"/>
  </r>
  <r>
    <n v="3252"/>
    <x v="19"/>
    <x v="2799"/>
    <s v="Gallo Fairbanks Sherry"/>
    <n v="5.0599999999999996"/>
    <n v="7.79"/>
    <n v="1500"/>
    <n v="3154"/>
    <n v="15959.24"/>
    <n v="3180"/>
    <n v="24772.2"/>
    <n v="13391.01"/>
    <n v="709.71"/>
    <n v="61966.91"/>
    <n v="8812.9600000000009"/>
    <n v="35.576008590274583"/>
    <x v="2770"/>
    <n v="1.5522167722272491"/>
  </r>
  <r>
    <n v="9552"/>
    <x v="14"/>
    <x v="2800"/>
    <s v="Lobster Reef Svgn Bl"/>
    <n v="7.28"/>
    <n v="11.99"/>
    <n v="750"/>
    <n v="2192"/>
    <n v="15957.76"/>
    <n v="2188"/>
    <n v="25171.119999999999"/>
    <n v="12022.56"/>
    <n v="243.74"/>
    <n v="55551.82"/>
    <n v="9213.3599999999988"/>
    <n v="36.602900466884272"/>
    <x v="2771"/>
    <n v="1.5773592283628779"/>
  </r>
  <r>
    <n v="17031"/>
    <x v="61"/>
    <x v="2801"/>
    <s v="Flag Hill Spiced Rum"/>
    <n v="21.42"/>
    <n v="26.99"/>
    <n v="750"/>
    <n v="743"/>
    <n v="15915.060000000001"/>
    <n v="756"/>
    <n v="21856.44"/>
    <n v="17529.919999999998"/>
    <n v="596.27"/>
    <n v="1573.31"/>
    <n v="5941.3799999999974"/>
    <n v="27.183658454899323"/>
    <x v="2772"/>
    <n v="1.373318102476522"/>
  </r>
  <r>
    <n v="1392"/>
    <x v="13"/>
    <x v="2802"/>
    <s v="R M Woodbridge Chard Cal"/>
    <n v="4.51"/>
    <n v="7.99"/>
    <n v="187"/>
    <n v="3528"/>
    <n v="15911.279999999999"/>
    <n v="3413"/>
    <n v="26973.87"/>
    <n v="13609.76"/>
    <n v="98.74"/>
    <n v="79528.990000000005"/>
    <n v="11062.59"/>
    <n v="41.012246296137711"/>
    <x v="2773"/>
    <n v="1.695267131242741"/>
  </r>
  <r>
    <n v="9815"/>
    <x v="29"/>
    <x v="2803"/>
    <s v="Foxhorn Wh Znfdl Cal"/>
    <n v="5.4"/>
    <n v="8.99"/>
    <n v="1500"/>
    <n v="2941"/>
    <n v="15881.4"/>
    <n v="2984"/>
    <n v="24681.16"/>
    <n v="15688.050000000001"/>
    <n v="665.36"/>
    <n v="27100.41"/>
    <n v="8799.76"/>
    <n v="35.653753713358697"/>
    <x v="2774"/>
    <n v="1.5540922084954727"/>
  </r>
  <r>
    <n v="9552"/>
    <x v="14"/>
    <x v="2804"/>
    <s v="Avalon Cab Svgn Napa"/>
    <n v="11.99"/>
    <n v="19.989999999999998"/>
    <n v="750"/>
    <n v="1324"/>
    <n v="15874.76"/>
    <n v="1338"/>
    <n v="24770.62"/>
    <n v="15055.89"/>
    <n v="148.44"/>
    <n v="55551.82"/>
    <n v="8895.8599999999988"/>
    <n v="35.912948484939008"/>
    <x v="2775"/>
    <n v="1.5603776057086847"/>
  </r>
  <r>
    <n v="4950"/>
    <x v="50"/>
    <x v="2805"/>
    <s v="Mija Sangria"/>
    <n v="5.47"/>
    <n v="9.99"/>
    <n v="750"/>
    <n v="2899"/>
    <n v="15857.53"/>
    <n v="2514"/>
    <n v="22448.86"/>
    <n v="12194.470000000001"/>
    <n v="279.5"/>
    <n v="1610"/>
    <n v="6591.33"/>
    <n v="29.361535507816434"/>
    <x v="2776"/>
    <n v="1.4156593113807763"/>
  </r>
  <r>
    <n v="4692"/>
    <x v="39"/>
    <x v="2806"/>
    <s v="Cakebread Merlot Napa"/>
    <n v="32.869999999999997"/>
    <n v="47.99"/>
    <n v="750"/>
    <n v="482"/>
    <n v="15843.34"/>
    <n v="423"/>
    <n v="20299.77"/>
    <n v="12141.470000000001"/>
    <n v="46.96"/>
    <n v="9139.3799999999992"/>
    <n v="4456.43"/>
    <n v="21.953105872628115"/>
    <x v="2777"/>
    <n v="1.2812809672707901"/>
  </r>
  <r>
    <n v="9819"/>
    <x v="32"/>
    <x v="2807"/>
    <s v="Beringer Classic Chenin Blan"/>
    <n v="3.22"/>
    <n v="5.99"/>
    <n v="750"/>
    <n v="4919"/>
    <n v="15839.179999999998"/>
    <n v="4868"/>
    <n v="28280.32"/>
    <n v="9757.32"/>
    <n v="544.08000000000004"/>
    <n v="14836.57"/>
    <n v="12441.140000000001"/>
    <n v="43.992217909839781"/>
    <x v="2778"/>
    <n v="1.7854661668091405"/>
  </r>
  <r>
    <n v="3252"/>
    <x v="19"/>
    <x v="2808"/>
    <s v="Turning Leaf RSV Merlot Cal"/>
    <n v="4.0999999999999996"/>
    <n v="5.99"/>
    <n v="750"/>
    <n v="3861"/>
    <n v="15830.1"/>
    <n v="3830"/>
    <n v="22941.7"/>
    <n v="9595.98"/>
    <n v="427.06"/>
    <n v="61966.91"/>
    <n v="7111.6"/>
    <n v="30.99857464791188"/>
    <x v="2779"/>
    <n v="1.4492454248551809"/>
  </r>
  <r>
    <n v="4425"/>
    <x v="1"/>
    <x v="2809"/>
    <s v="Villa Pozzi Nero D'Avola"/>
    <n v="6.03"/>
    <n v="9.99"/>
    <n v="750"/>
    <n v="2624"/>
    <n v="15822.72"/>
    <n v="2628"/>
    <n v="25813.72"/>
    <n v="12349.43"/>
    <n v="292.73"/>
    <n v="144929.24"/>
    <n v="9991.0000000000018"/>
    <n v="38.704223955322988"/>
    <x v="2780"/>
    <n v="1.631433786352789"/>
  </r>
  <r>
    <n v="8352"/>
    <x v="31"/>
    <x v="2810"/>
    <s v="Arrow Creme de Banana"/>
    <n v="5.88"/>
    <n v="7.99"/>
    <n v="750"/>
    <n v="2681"/>
    <n v="15764.28"/>
    <n v="2675"/>
    <n v="21373.25"/>
    <n v="14541.800000000001"/>
    <n v="2108.31"/>
    <n v="10261.6"/>
    <n v="5608.9699999999993"/>
    <n v="26.242943866749318"/>
    <x v="2781"/>
    <n v="1.3558024851119113"/>
  </r>
  <r>
    <n v="7153"/>
    <x v="35"/>
    <x v="2811"/>
    <s v="Atamisque Malbec"/>
    <n v="13.63"/>
    <n v="20.99"/>
    <n v="750"/>
    <n v="1156"/>
    <n v="15756.28"/>
    <n v="1112"/>
    <n v="23657.879999999997"/>
    <n v="16767.12"/>
    <n v="123.03"/>
    <n v="15884.82"/>
    <n v="7901.5999999999967"/>
    <n v="33.399442384524725"/>
    <x v="2782"/>
    <n v="1.5014889301281773"/>
  </r>
  <r>
    <n v="3252"/>
    <x v="19"/>
    <x v="2812"/>
    <s v="Peter Vella Delicious Blush"/>
    <n v="9.65"/>
    <n v="13.99"/>
    <n v="5000"/>
    <n v="1632"/>
    <n v="15748.800000000001"/>
    <n v="1623"/>
    <n v="24328.77"/>
    <n v="17913.05"/>
    <n v="1217.25"/>
    <n v="61966.91"/>
    <n v="8579.9699999999993"/>
    <n v="35.266764411024475"/>
    <x v="2783"/>
    <n v="1.544801508686376"/>
  </r>
  <r>
    <n v="3252"/>
    <x v="19"/>
    <x v="2813"/>
    <s v="Turning Leaf RSV Chard Cal"/>
    <n v="3.89"/>
    <n v="5.99"/>
    <n v="750"/>
    <n v="4044"/>
    <n v="15731.16"/>
    <n v="4197"/>
    <n v="25140.03"/>
    <n v="12117.77"/>
    <n v="467.5"/>
    <n v="61966.91"/>
    <n v="9408.869999999999"/>
    <n v="37.425850327147579"/>
    <x v="2784"/>
    <n v="1.5981040177583852"/>
  </r>
  <r>
    <n v="4425"/>
    <x v="1"/>
    <x v="2814"/>
    <s v="Pulenta Est La Flor Malbec"/>
    <n v="9.08"/>
    <n v="13.99"/>
    <n v="750"/>
    <n v="1732"/>
    <n v="15726.56"/>
    <n v="1204"/>
    <n v="18375.96"/>
    <n v="9440.92"/>
    <n v="133.97"/>
    <n v="144929.24"/>
    <n v="2649.3999999999996"/>
    <n v="14.417750147475287"/>
    <x v="2785"/>
    <n v="1.1684665940930503"/>
  </r>
  <r>
    <n v="10754"/>
    <x v="30"/>
    <x v="2815"/>
    <s v="Frank Family Vyds Cab Svgn"/>
    <n v="38.35"/>
    <n v="55.99"/>
    <n v="750"/>
    <n v="410"/>
    <n v="15723.5"/>
    <n v="324"/>
    <n v="18140.760000000002"/>
    <n v="9182.36"/>
    <n v="36.04"/>
    <n v="28720.52"/>
    <n v="2417.260000000002"/>
    <n v="13.325020561431836"/>
    <x v="2786"/>
    <n v="1.1537354914618247"/>
  </r>
  <r>
    <n v="10754"/>
    <x v="30"/>
    <x v="2816"/>
    <s v="Chocolate Shop Red"/>
    <n v="8.0500000000000007"/>
    <n v="11.99"/>
    <n v="750"/>
    <n v="1951"/>
    <n v="15705.55"/>
    <n v="1855"/>
    <n v="22649.45"/>
    <n v="13043.33"/>
    <n v="206"/>
    <n v="28720.52"/>
    <n v="6943.9000000000015"/>
    <n v="30.658139601623883"/>
    <x v="2787"/>
    <n v="1.4421303297242059"/>
  </r>
  <r>
    <n v="4380"/>
    <x v="53"/>
    <x v="2817"/>
    <s v="Dream Catcher Irish Liqueur"/>
    <n v="16.53"/>
    <n v="21.99"/>
    <n v="750"/>
    <n v="950"/>
    <n v="15703.500000000002"/>
    <n v="820"/>
    <n v="16299.8"/>
    <n v="13771.079999999998"/>
    <n v="646.86"/>
    <n v="1675.39"/>
    <n v="596.29999999999745"/>
    <n v="3.658327096037973"/>
    <x v="2788"/>
    <n v="1.0379724265291175"/>
  </r>
  <r>
    <n v="9165"/>
    <x v="7"/>
    <x v="2818"/>
    <s v="Cesari Mara Vino di Ripasso"/>
    <n v="11.48"/>
    <n v="17.989999999999998"/>
    <n v="750"/>
    <n v="1367"/>
    <n v="15693.16"/>
    <n v="1447"/>
    <n v="25110.53"/>
    <n v="10841.789999999999"/>
    <n v="161.30000000000001"/>
    <n v="68054.7"/>
    <n v="9417.369999999999"/>
    <n v="37.503668779591663"/>
    <x v="2789"/>
    <n v="1.6000939262710632"/>
  </r>
  <r>
    <n v="8892"/>
    <x v="27"/>
    <x v="2819"/>
    <s v="Sycamore Lane Chard Cal"/>
    <n v="5.7"/>
    <n v="8.49"/>
    <n v="1500"/>
    <n v="2750"/>
    <n v="15675.000000000002"/>
    <n v="2722"/>
    <n v="23109.78"/>
    <n v="4448.76"/>
    <n v="612.16000000000008"/>
    <n v="11595.97"/>
    <n v="7434.779999999997"/>
    <n v="32.171574112778217"/>
    <x v="2790"/>
    <n v="1.4743081339712916"/>
  </r>
  <r>
    <n v="9552"/>
    <x v="14"/>
    <x v="2820"/>
    <s v="Old New England Egg Nog"/>
    <n v="5.26"/>
    <n v="6.99"/>
    <n v="750"/>
    <n v="2975"/>
    <n v="15648.5"/>
    <n v="3007"/>
    <n v="21018.93"/>
    <n v="6619.5300000000007"/>
    <n v="2367.65"/>
    <n v="55551.82"/>
    <n v="5370.43"/>
    <n v="25.550444289980511"/>
    <x v="2791"/>
    <n v="1.3431913601942678"/>
  </r>
  <r>
    <n v="9744"/>
    <x v="51"/>
    <x v="2821"/>
    <s v="Lamberti Prosecco X Dry"/>
    <n v="7.84"/>
    <n v="11.99"/>
    <n v="750"/>
    <n v="1995"/>
    <n v="15640.8"/>
    <n v="2008"/>
    <n v="23979.920000000002"/>
    <n v="13163.02"/>
    <n v="223.27"/>
    <n v="3999.93"/>
    <n v="8339.1200000000026"/>
    <n v="34.77542877540877"/>
    <x v="2792"/>
    <n v="1.5331645440130941"/>
  </r>
  <r>
    <n v="3252"/>
    <x v="19"/>
    <x v="2822"/>
    <s v="Barefoot Refresh Summer Red"/>
    <n v="5.33"/>
    <n v="7.99"/>
    <n v="250"/>
    <n v="2929"/>
    <n v="15611.57"/>
    <n v="2483"/>
    <n v="19839.169999999998"/>
    <n v="9875.64"/>
    <n v="96.06"/>
    <n v="61966.91"/>
    <n v="4227.5999999999985"/>
    <n v="21.309359212104127"/>
    <x v="2793"/>
    <n v="1.2707991572916753"/>
  </r>
  <r>
    <n v="2000"/>
    <x v="25"/>
    <x v="2823"/>
    <s v="Hardys Shiraz Ausl"/>
    <n v="9.39"/>
    <n v="19.989999999999998"/>
    <n v="3000"/>
    <n v="1662"/>
    <n v="15606.18"/>
    <n v="1687"/>
    <n v="25643.13"/>
    <n v="18415.93"/>
    <n v="759.15"/>
    <n v="19016.59"/>
    <n v="10036.950000000001"/>
    <n v="39.140892706935546"/>
    <x v="2794"/>
    <n v="1.6431394486030535"/>
  </r>
  <r>
    <n v="3252"/>
    <x v="19"/>
    <x v="2824"/>
    <s v="Bella Sera Pinot Noir Delle"/>
    <n v="7.61"/>
    <n v="12.99"/>
    <n v="1500"/>
    <n v="2048"/>
    <n v="15585.279999999999"/>
    <n v="2072"/>
    <n v="24624.28"/>
    <n v="14593.210000000001"/>
    <n v="462.45"/>
    <n v="61966.91"/>
    <n v="9039"/>
    <n v="36.707672264935262"/>
    <x v="2795"/>
    <n v="1.579970330978975"/>
  </r>
  <r>
    <n v="12546"/>
    <x v="5"/>
    <x v="2825"/>
    <s v="Skinnygirl Sangria"/>
    <n v="6.84"/>
    <n v="10.99"/>
    <n v="750"/>
    <n v="2277"/>
    <n v="15574.68"/>
    <n v="2386"/>
    <n v="27162.14"/>
    <n v="18004.2"/>
    <n v="264.45999999999998"/>
    <n v="123880.97"/>
    <n v="11587.46"/>
    <n v="42.660335304950195"/>
    <x v="2796"/>
    <n v="1.7439934560453247"/>
  </r>
  <r>
    <n v="9165"/>
    <x v="7"/>
    <x v="2826"/>
    <s v="Waterstone Cab Svgn"/>
    <n v="16.55"/>
    <n v="24.99"/>
    <n v="750"/>
    <n v="941"/>
    <n v="15573.55"/>
    <n v="952"/>
    <n v="23853.48"/>
    <n v="15111.97"/>
    <n v="105.55"/>
    <n v="68054.7"/>
    <n v="8279.93"/>
    <n v="34.71162279046915"/>
    <x v="2797"/>
    <n v="1.531666190431854"/>
  </r>
  <r>
    <n v="2000"/>
    <x v="25"/>
    <x v="2827"/>
    <s v="Mud House Svgn Bl"/>
    <n v="7.18"/>
    <n v="14.99"/>
    <n v="750"/>
    <n v="2169"/>
    <n v="15573.42"/>
    <n v="2037"/>
    <n v="23188.63"/>
    <n v="12365.2"/>
    <n v="226.45000000000002"/>
    <n v="19016.59"/>
    <n v="7615.2100000000009"/>
    <n v="32.840275600585286"/>
    <x v="2798"/>
    <n v="1.4889876469009378"/>
  </r>
  <r>
    <n v="1128"/>
    <x v="0"/>
    <x v="2828"/>
    <s v="Korbel Sweet Cuvee"/>
    <n v="8.9600000000000009"/>
    <n v="12.99"/>
    <n v="750"/>
    <n v="1738"/>
    <n v="15572.48"/>
    <n v="1543"/>
    <n v="20739.57"/>
    <n v="11632.380000000001"/>
    <n v="171.47"/>
    <n v="68601.679999999993"/>
    <n v="5167.09"/>
    <n v="24.914161672590126"/>
    <x v="2799"/>
    <n v="1.3318090631678448"/>
  </r>
  <r>
    <n v="1392"/>
    <x v="13"/>
    <x v="2829"/>
    <s v="Rex Goliath Chard"/>
    <n v="4.13"/>
    <n v="7.99"/>
    <n v="750"/>
    <n v="3770"/>
    <n v="15570.1"/>
    <n v="3792"/>
    <n v="23710.080000000002"/>
    <n v="11685.35"/>
    <n v="422.08"/>
    <n v="79528.990000000005"/>
    <n v="8139.9800000000014"/>
    <n v="34.331305503819479"/>
    <x v="2800"/>
    <n v="1.5227956146717105"/>
  </r>
  <r>
    <n v="4425"/>
    <x v="1"/>
    <x v="2830"/>
    <s v="Blanc de Bleu Mousseux Brut"/>
    <n v="9.93"/>
    <n v="15.99"/>
    <n v="750"/>
    <n v="1566"/>
    <n v="15550.38"/>
    <n v="1462"/>
    <n v="23371.38"/>
    <n v="13027.85"/>
    <n v="162.51"/>
    <n v="144929.24"/>
    <n v="7821.0000000000018"/>
    <n v="33.464005976540548"/>
    <x v="2801"/>
    <n v="1.5029459087173433"/>
  </r>
  <r>
    <n v="6785"/>
    <x v="16"/>
    <x v="2831"/>
    <s v="Au Contraire Chard RRV"/>
    <n v="9.08"/>
    <n v="13.99"/>
    <n v="750"/>
    <n v="1711"/>
    <n v="15535.88"/>
    <n v="1495"/>
    <n v="21128.05"/>
    <n v="8967.68"/>
    <n v="166.73"/>
    <n v="13605.41"/>
    <n v="5592.17"/>
    <n v="26.467989237056898"/>
    <x v="2802"/>
    <n v="1.3599519306276826"/>
  </r>
  <r>
    <n v="2000"/>
    <x v="25"/>
    <x v="2832"/>
    <s v="Wente Wetmore Cab Svgn"/>
    <n v="16.440000000000001"/>
    <n v="29.99"/>
    <n v="750"/>
    <n v="945"/>
    <n v="15535.8"/>
    <n v="881"/>
    <n v="22551.19"/>
    <n v="15933.769999999999"/>
    <n v="97.43"/>
    <n v="19016.59"/>
    <n v="7015.3899999999994"/>
    <n v="31.108735281818827"/>
    <x v="124"/>
    <n v="1.4515628419521363"/>
  </r>
  <r>
    <n v="4425"/>
    <x v="1"/>
    <x v="2833"/>
    <s v="Yellow Tail Sweet Red Roo"/>
    <n v="6.66"/>
    <n v="9.99"/>
    <n v="1500"/>
    <n v="2329"/>
    <n v="15511.14"/>
    <n v="2388"/>
    <n v="26505.119999999999"/>
    <n v="16724.14"/>
    <n v="532.41"/>
    <n v="144929.24"/>
    <n v="10993.98"/>
    <n v="41.478702982669006"/>
    <x v="2803"/>
    <n v="1.7087796254820729"/>
  </r>
  <r>
    <n v="7239"/>
    <x v="17"/>
    <x v="2834"/>
    <s v="Remy Martin VSOP Gift Pack"/>
    <n v="24.99"/>
    <n v="33.99"/>
    <n v="750"/>
    <n v="620"/>
    <n v="15493.8"/>
    <n v="562"/>
    <n v="19790.38"/>
    <n v="10441.040000000001"/>
    <n v="442.76"/>
    <n v="16978.669999999998"/>
    <n v="4296.5800000000017"/>
    <n v="21.710447197072526"/>
    <x v="2804"/>
    <n v="1.2773096335308318"/>
  </r>
  <r>
    <n v="9819"/>
    <x v="32"/>
    <x v="2835"/>
    <s v="Meridian Santa Barbara Chard"/>
    <n v="5.33"/>
    <n v="7.99"/>
    <n v="750"/>
    <n v="2906"/>
    <n v="15488.98"/>
    <n v="3052"/>
    <n v="25180.48"/>
    <n v="10838.87"/>
    <n v="340.37"/>
    <n v="14836.57"/>
    <n v="9691.5"/>
    <n v="38.488146373698996"/>
    <x v="2805"/>
    <n v="1.6257029191076495"/>
  </r>
  <r>
    <n v="2242"/>
    <x v="42"/>
    <x v="2836"/>
    <s v="Brazin Old Vine Znfdl Lodi"/>
    <n v="8.3800000000000008"/>
    <n v="14.99"/>
    <n v="750"/>
    <n v="1847"/>
    <n v="15477.86"/>
    <n v="1860"/>
    <n v="26868.400000000001"/>
    <n v="16547.560000000001"/>
    <n v="206.33"/>
    <n v="7982.65"/>
    <n v="11390.54"/>
    <n v="42.393815783597091"/>
    <x v="2806"/>
    <n v="1.7359247337810266"/>
  </r>
  <r>
    <n v="2000"/>
    <x v="25"/>
    <x v="2837"/>
    <s v="F Coppola Emerald Pnt Grigio"/>
    <n v="6.49"/>
    <n v="9.99"/>
    <n v="750"/>
    <n v="2384"/>
    <n v="15472.16"/>
    <n v="2129"/>
    <n v="28519.71"/>
    <n v="16384.82"/>
    <n v="236.59"/>
    <n v="19016.59"/>
    <n v="13047.55"/>
    <n v="45.749237983135174"/>
    <x v="2807"/>
    <n v="1.8432920807437359"/>
  </r>
  <r>
    <n v="4425"/>
    <x v="1"/>
    <x v="2838"/>
    <s v="Freixenet Cordon Negro Brut"/>
    <n v="15.33"/>
    <n v="22.99"/>
    <n v="1500"/>
    <n v="1009"/>
    <n v="15467.970000000001"/>
    <n v="956"/>
    <n v="22332.44"/>
    <n v="12663.589999999998"/>
    <n v="213.67000000000002"/>
    <n v="144929.24"/>
    <n v="6864.4699999999975"/>
    <n v="30.737662342314582"/>
    <x v="2808"/>
    <n v="1.4437860947493431"/>
  </r>
  <r>
    <n v="9625"/>
    <x v="54"/>
    <x v="2839"/>
    <s v="Bird Dog Strawberry Whiskey"/>
    <n v="0.79"/>
    <n v="0.99"/>
    <n v="50"/>
    <n v="19576"/>
    <n v="15465.039999999999"/>
    <n v="16540"/>
    <n v="16374.6"/>
    <n v="4144.1400000000003"/>
    <n v="863.11"/>
    <n v="1933.19"/>
    <n v="909.56000000000131"/>
    <n v="5.5547005728384287"/>
    <x v="2809"/>
    <n v="1.0588139442251685"/>
  </r>
  <r>
    <n v="4425"/>
    <x v="1"/>
    <x v="2840"/>
    <s v="Caparzo Brnllo di Montalcino"/>
    <n v="25.5"/>
    <n v="37.99"/>
    <n v="750"/>
    <n v="606"/>
    <n v="15453"/>
    <n v="534"/>
    <n v="20286.66"/>
    <n v="11624.94"/>
    <n v="59.300000000000004"/>
    <n v="144929.24"/>
    <n v="4833.66"/>
    <n v="23.826790610184229"/>
    <x v="2810"/>
    <n v="1.3127975150456221"/>
  </r>
  <r>
    <n v="9165"/>
    <x v="7"/>
    <x v="2841"/>
    <s v="Insomnia Cab Svgn"/>
    <n v="5.29"/>
    <n v="7.99"/>
    <n v="750"/>
    <n v="2921"/>
    <n v="15452.09"/>
    <n v="2544"/>
    <n v="22593.56"/>
    <n v="10304.32"/>
    <n v="283.38"/>
    <n v="68054.7"/>
    <n v="7141.4700000000012"/>
    <n v="31.608431783216105"/>
    <x v="2811"/>
    <n v="1.4621685480734321"/>
  </r>
  <r>
    <n v="1392"/>
    <x v="13"/>
    <x v="2842"/>
    <s v="Nobilo Chard"/>
    <n v="7.23"/>
    <n v="10.99"/>
    <n v="750"/>
    <n v="2137"/>
    <n v="15450.51"/>
    <n v="1567"/>
    <n v="18168.330000000002"/>
    <n v="7681.51"/>
    <n v="174.92000000000002"/>
    <n v="79528.990000000005"/>
    <n v="2717.8200000000015"/>
    <n v="14.95910741383496"/>
    <x v="2812"/>
    <n v="1.1759048730430259"/>
  </r>
  <r>
    <n v="7245"/>
    <x v="9"/>
    <x v="2843"/>
    <s v="Kraken Black Spiced Rum"/>
    <n v="0.71"/>
    <n v="0.99"/>
    <n v="50"/>
    <n v="21715"/>
    <n v="15417.65"/>
    <n v="18351"/>
    <n v="36518.49"/>
    <n v="13971.789999999999"/>
    <n v="949.97"/>
    <n v="38994.78"/>
    <n v="21100.839999999997"/>
    <n v="57.781249991442685"/>
    <x v="2813"/>
    <n v="2.3686158396383363"/>
  </r>
  <r>
    <n v="9815"/>
    <x v="29"/>
    <x v="2844"/>
    <s v="Benziger Svgn Bl N Cst"/>
    <n v="6.12"/>
    <n v="8.99"/>
    <n v="750"/>
    <n v="2517"/>
    <n v="15404.039999999999"/>
    <n v="2514"/>
    <n v="23244.86"/>
    <n v="10628.54"/>
    <n v="280.21000000000004"/>
    <n v="27100.41"/>
    <n v="7840.8200000000015"/>
    <n v="33.731414170702692"/>
    <x v="2814"/>
    <n v="1.5090106231871641"/>
  </r>
  <r>
    <n v="8673"/>
    <x v="26"/>
    <x v="2845"/>
    <s v="Ch Ste Michelle Indn Wl Merl"/>
    <n v="10.130000000000001"/>
    <n v="15.99"/>
    <n v="750"/>
    <n v="1519"/>
    <n v="15387.470000000001"/>
    <n v="1386"/>
    <n v="22766.14"/>
    <n v="13475.83"/>
    <n v="153.94"/>
    <n v="15919.7"/>
    <n v="7378.6699999999983"/>
    <n v="32.410720482260054"/>
    <x v="2815"/>
    <n v="1.4795245742152543"/>
  </r>
  <r>
    <n v="9552"/>
    <x v="14"/>
    <x v="2846"/>
    <s v="The Pogues Irish Whiskey"/>
    <n v="25.59"/>
    <n v="34.99"/>
    <n v="750"/>
    <n v="601"/>
    <n v="15379.59"/>
    <n v="649"/>
    <n v="20770.509999999998"/>
    <n v="15780.07"/>
    <n v="511.76"/>
    <n v="55551.82"/>
    <n v="5390.9199999999983"/>
    <n v="25.954682865273888"/>
    <x v="2816"/>
    <n v="1.3505242987621906"/>
  </r>
  <r>
    <n v="9165"/>
    <x v="7"/>
    <x v="2847"/>
    <s v="Les Hauts de Lagarde Rouge"/>
    <n v="6.7"/>
    <n v="12.99"/>
    <n v="750"/>
    <n v="2293"/>
    <n v="15363.1"/>
    <n v="2071"/>
    <n v="22152.29"/>
    <n v="12659.210000000001"/>
    <n v="230.02"/>
    <n v="68054.7"/>
    <n v="6789.1900000000005"/>
    <n v="30.647802100821181"/>
    <x v="2817"/>
    <n v="1.4419153686430473"/>
  </r>
  <r>
    <n v="9815"/>
    <x v="29"/>
    <x v="2848"/>
    <s v="Foxhorn SE Merlot Australia"/>
    <n v="5.22"/>
    <n v="8.99"/>
    <n v="1500"/>
    <n v="2942"/>
    <n v="15357.24"/>
    <n v="2953"/>
    <n v="24707.47"/>
    <n v="13021.44"/>
    <n v="660"/>
    <n v="27100.41"/>
    <n v="9350.2300000000014"/>
    <n v="37.843737136987322"/>
    <x v="2818"/>
    <n v="1.608848334726813"/>
  </r>
  <r>
    <n v="516"/>
    <x v="40"/>
    <x v="2849"/>
    <s v="Bolla Pinot Grigio"/>
    <n v="8.9600000000000009"/>
    <n v="12.99"/>
    <n v="1500"/>
    <n v="1711"/>
    <n v="15330.56"/>
    <n v="1720"/>
    <n v="23926.799999999999"/>
    <n v="16707.060000000001"/>
    <n v="382.96000000000004"/>
    <n v="8510.41"/>
    <n v="8596.24"/>
    <n v="35.927244763194409"/>
    <x v="2819"/>
    <n v="1.560725766051599"/>
  </r>
  <r>
    <n v="12546"/>
    <x v="5"/>
    <x v="2850"/>
    <s v="Cruzan Estate Diamond Dark"/>
    <n v="12.4"/>
    <n v="16.989999999999998"/>
    <n v="750"/>
    <n v="1236"/>
    <n v="15326.400000000001"/>
    <n v="1298"/>
    <n v="22596.019999999997"/>
    <n v="17014.239999999998"/>
    <n v="1023.25"/>
    <n v="123880.97"/>
    <n v="7269.6199999999953"/>
    <n v="32.172125887656307"/>
    <x v="2820"/>
    <n v="1.4743201273619373"/>
  </r>
  <r>
    <n v="4425"/>
    <x v="1"/>
    <x v="2851"/>
    <s v="Macrostie Carneros Chard"/>
    <n v="11.61"/>
    <n v="17.989999999999998"/>
    <n v="750"/>
    <n v="1320"/>
    <n v="15325.199999999999"/>
    <n v="1264"/>
    <n v="24807.359999999997"/>
    <n v="14541.599999999999"/>
    <n v="140.34"/>
    <n v="144929.24"/>
    <n v="9482.159999999998"/>
    <n v="38.223172477845281"/>
    <x v="2821"/>
    <n v="1.6187299350090048"/>
  </r>
  <r>
    <n v="2000"/>
    <x v="25"/>
    <x v="2852"/>
    <s v="F Coppola Directors Chard"/>
    <n v="10.27"/>
    <n v="15.99"/>
    <n v="750"/>
    <n v="1492"/>
    <n v="15322.84"/>
    <n v="1403"/>
    <n v="21090.97"/>
    <n v="12154.92"/>
    <n v="155.82"/>
    <n v="19016.59"/>
    <n v="5768.130000000001"/>
    <n v="27.348813259892747"/>
    <x v="2822"/>
    <n v="1.3764400072049308"/>
  </r>
  <r>
    <n v="1189"/>
    <x v="65"/>
    <x v="2853"/>
    <s v="Bully Boy Vodka"/>
    <n v="20.73"/>
    <n v="27.99"/>
    <n v="750"/>
    <n v="739"/>
    <n v="15319.47"/>
    <n v="717"/>
    <n v="17696.829999999998"/>
    <n v="10713.67"/>
    <n v="565"/>
    <n v="609.39"/>
    <n v="2377.3599999999988"/>
    <n v="13.433818373121056"/>
    <x v="2823"/>
    <n v="1.1551855253478089"/>
  </r>
  <r>
    <n v="4425"/>
    <x v="1"/>
    <x v="2854"/>
    <s v="Sebastiani Chard Sonoma"/>
    <n v="5.8"/>
    <n v="8.99"/>
    <n v="750"/>
    <n v="2641"/>
    <n v="15317.8"/>
    <n v="3057"/>
    <n v="39102.43"/>
    <n v="19408.830000000002"/>
    <n v="340.22"/>
    <n v="144929.24"/>
    <n v="23784.63"/>
    <n v="60.826475490142172"/>
    <x v="2824"/>
    <n v="2.5527445194479625"/>
  </r>
  <r>
    <n v="653"/>
    <x v="38"/>
    <x v="2855"/>
    <s v="Smith &amp; Cross Jamacian Rum"/>
    <n v="20.43"/>
    <n v="27.99"/>
    <n v="750"/>
    <n v="749"/>
    <n v="15302.07"/>
    <n v="761"/>
    <n v="22136.39"/>
    <n v="17997.809999999998"/>
    <n v="600.24"/>
    <n v="8014.9800000000005"/>
    <n v="6834.32"/>
    <n v="30.873688076511119"/>
    <x v="2825"/>
    <n v="1.4466271556724024"/>
  </r>
  <r>
    <n v="1485"/>
    <x v="24"/>
    <x v="2856"/>
    <s v="Jeffersons  Ocean Bourbon"/>
    <n v="58.82"/>
    <n v="79.989999999999995"/>
    <n v="750"/>
    <n v="260"/>
    <n v="15293.2"/>
    <n v="807"/>
    <n v="64551.929999999993"/>
    <n v="36955.379999999997"/>
    <n v="636.13"/>
    <n v="8497.59"/>
    <n v="49258.729999999996"/>
    <n v="76.30868666513922"/>
    <x v="2826"/>
    <n v="4.220956372766981"/>
  </r>
  <r>
    <n v="9819"/>
    <x v="32"/>
    <x v="2857"/>
    <s v="Beringer Cab Svgn Napa Vly"/>
    <n v="17.760000000000002"/>
    <n v="29.99"/>
    <n v="750"/>
    <n v="860"/>
    <n v="15273.6"/>
    <n v="774"/>
    <n v="27082.260000000002"/>
    <n v="17390.030000000002"/>
    <n v="85.78"/>
    <n v="14836.57"/>
    <n v="11808.660000000002"/>
    <n v="43.602934171668103"/>
    <x v="2827"/>
    <n v="1.773141891891892"/>
  </r>
  <r>
    <n v="9744"/>
    <x v="51"/>
    <x v="2858"/>
    <s v="El Coto de Rioja RSV Coto d"/>
    <n v="13.6"/>
    <n v="19.989999999999998"/>
    <n v="750"/>
    <n v="1122"/>
    <n v="15259.199999999999"/>
    <n v="1261"/>
    <n v="25851.39"/>
    <n v="16377.98"/>
    <n v="139.76"/>
    <n v="3999.93"/>
    <n v="10592.19"/>
    <n v="40.973386730848901"/>
    <x v="2828"/>
    <n v="1.6941510695187167"/>
  </r>
  <r>
    <n v="3252"/>
    <x v="19"/>
    <x v="2859"/>
    <s v="Gallo Copperidge Cab Svgn"/>
    <n v="4.57"/>
    <n v="6.99"/>
    <n v="1500"/>
    <n v="3336"/>
    <n v="15245.52"/>
    <n v="3281"/>
    <n v="22934.19"/>
    <n v="3655.77"/>
    <n v="737.96"/>
    <n v="61966.91"/>
    <n v="7688.6699999999983"/>
    <n v="33.524925013702244"/>
    <x v="2829"/>
    <n v="1.5043232372526485"/>
  </r>
  <r>
    <n v="3252"/>
    <x v="19"/>
    <x v="2860"/>
    <s v="Edna Valley San Luis Cab Svg"/>
    <n v="9.58"/>
    <n v="13.99"/>
    <n v="750"/>
    <n v="1591"/>
    <n v="15241.779999999999"/>
    <n v="1605"/>
    <n v="21283.95"/>
    <n v="13411.94"/>
    <n v="177.98"/>
    <n v="61966.91"/>
    <n v="6042.1700000000019"/>
    <n v="28.388386554187555"/>
    <x v="2830"/>
    <n v="1.3964215465647714"/>
  </r>
  <r>
    <n v="17035"/>
    <x v="2"/>
    <x v="2861"/>
    <s v="Chivas Regal"/>
    <n v="2.57"/>
    <n v="3.49"/>
    <n v="50"/>
    <n v="5926"/>
    <n v="15229.82"/>
    <n v="5440"/>
    <n v="18985.600000000002"/>
    <n v="8557.4800000000014"/>
    <n v="279.94"/>
    <n v="123780.22"/>
    <n v="3755.7800000000025"/>
    <n v="19.782256025619425"/>
    <x v="2831"/>
    <n v="1.2466069855060666"/>
  </r>
  <r>
    <n v="3924"/>
    <x v="21"/>
    <x v="2862"/>
    <s v="Deep Eddy Peach Vodka"/>
    <n v="0.72"/>
    <n v="0.99"/>
    <n v="50"/>
    <n v="21148"/>
    <n v="15226.56"/>
    <n v="18469"/>
    <n v="18284.310000000001"/>
    <n v="5024.25"/>
    <n v="962.78"/>
    <n v="14069.87"/>
    <n v="3057.7500000000018"/>
    <n v="16.72335461387387"/>
    <x v="2832"/>
    <n v="1.2008168621146209"/>
  </r>
  <r>
    <n v="3960"/>
    <x v="3"/>
    <x v="2863"/>
    <s v="Seagrams 7 Crown"/>
    <n v="10.39"/>
    <n v="12.99"/>
    <n v="1000"/>
    <n v="1464"/>
    <n v="15210.960000000001"/>
    <n v="1474"/>
    <n v="19147.259999999998"/>
    <n v="11872.86"/>
    <n v="1547.7"/>
    <n v="257032.07"/>
    <n v="3936.2999999999975"/>
    <n v="20.55803284647515"/>
    <x v="2833"/>
    <n v="1.2587805108947756"/>
  </r>
  <r>
    <n v="9552"/>
    <x v="14"/>
    <x v="2864"/>
    <s v="Grahams 10-Yr Tawny Port"/>
    <n v="18.29"/>
    <n v="31.99"/>
    <n v="750"/>
    <n v="831"/>
    <n v="15198.99"/>
    <n v="757"/>
    <n v="22210.43"/>
    <n v="17354.11"/>
    <n v="83.66"/>
    <n v="55551.82"/>
    <n v="7011.4400000000005"/>
    <n v="31.568231682142127"/>
    <x v="2834"/>
    <n v="1.4613096001773802"/>
  </r>
  <r>
    <n v="7153"/>
    <x v="35"/>
    <x v="2865"/>
    <s v="Sileni Sauvignon Blanc"/>
    <n v="7.33"/>
    <n v="10.99"/>
    <n v="750"/>
    <n v="2072"/>
    <n v="15187.759999999998"/>
    <n v="2035"/>
    <n v="22061.65"/>
    <n v="11925.02"/>
    <n v="226.26000000000002"/>
    <n v="15884.82"/>
    <n v="6873.8900000000031"/>
    <n v="31.157642334095602"/>
    <x v="2835"/>
    <n v="1.4525940625872416"/>
  </r>
  <r>
    <n v="7153"/>
    <x v="35"/>
    <x v="2866"/>
    <s v="Rumson's Spiced Rum"/>
    <n v="23.07"/>
    <n v="33.99"/>
    <n v="750"/>
    <n v="658"/>
    <n v="15180.06"/>
    <n v="764"/>
    <n v="22894.36"/>
    <n v="17328.219999999998"/>
    <n v="602.54"/>
    <n v="15884.82"/>
    <n v="7714.3000000000011"/>
    <n v="33.695198293378809"/>
    <x v="2836"/>
    <n v="1.5081863971552156"/>
  </r>
  <r>
    <n v="2000"/>
    <x v="25"/>
    <x v="2867"/>
    <s v="Castellare Chianti Clsc"/>
    <n v="13.72"/>
    <n v="21.99"/>
    <n v="750"/>
    <n v="1106"/>
    <n v="15174.319999999998"/>
    <n v="1107"/>
    <n v="24499.93"/>
    <n v="14185.599999999999"/>
    <n v="122.9"/>
    <n v="19016.59"/>
    <n v="9325.6100000000024"/>
    <n v="38.063823039494409"/>
    <x v="2837"/>
    <n v="1.6145652655275493"/>
  </r>
  <r>
    <n v="4425"/>
    <x v="1"/>
    <x v="2868"/>
    <s v="Sauvion Vouvray"/>
    <n v="8.9"/>
    <n v="13.99"/>
    <n v="750"/>
    <n v="1703"/>
    <n v="15156.699999999999"/>
    <n v="1601"/>
    <n v="22329.99"/>
    <n v="11853.47"/>
    <n v="178.02"/>
    <n v="144929.24"/>
    <n v="7173.2900000000027"/>
    <n v="32.124017968660098"/>
    <x v="2838"/>
    <n v="1.4732751852316139"/>
  </r>
  <r>
    <n v="7153"/>
    <x v="35"/>
    <x v="2869"/>
    <s v="Hahn Cab Svgn Santa Lucia"/>
    <n v="7.89"/>
    <n v="12.99"/>
    <n v="750"/>
    <n v="1920"/>
    <n v="15148.800000000001"/>
    <n v="1967"/>
    <n v="24429.33"/>
    <n v="12519.94"/>
    <n v="218.89000000000001"/>
    <n v="15884.82"/>
    <n v="9280.5300000000007"/>
    <n v="37.989294016659478"/>
    <x v="2839"/>
    <n v="1.6126247623574144"/>
  </r>
  <r>
    <n v="9815"/>
    <x v="29"/>
    <x v="2870"/>
    <s v="Corbett Canyon Wh Znfdl"/>
    <n v="4.82"/>
    <n v="7.99"/>
    <n v="1500"/>
    <n v="3141"/>
    <n v="15139.62"/>
    <n v="3154"/>
    <n v="25625.46"/>
    <n v="15337.140000000001"/>
    <n v="704.37"/>
    <n v="27100.41"/>
    <n v="10485.839999999998"/>
    <n v="40.919616662491123"/>
    <x v="2840"/>
    <n v="1.6926091936257315"/>
  </r>
  <r>
    <n v="9552"/>
    <x v="14"/>
    <x v="2871"/>
    <s v="Amaro Montenegro Liqueur"/>
    <n v="16.54"/>
    <n v="23.99"/>
    <n v="750"/>
    <n v="915"/>
    <n v="15134.099999999999"/>
    <n v="975"/>
    <n v="24380.25"/>
    <n v="18369.66"/>
    <n v="768.73"/>
    <n v="55551.82"/>
    <n v="9246.1500000000015"/>
    <n v="37.924754668225312"/>
    <x v="2841"/>
    <n v="1.6109481237734653"/>
  </r>
  <r>
    <n v="10754"/>
    <x v="30"/>
    <x v="2872"/>
    <s v="Ch Beauchene CDR White RSV"/>
    <n v="7.99"/>
    <n v="11.99"/>
    <n v="750"/>
    <n v="1893"/>
    <n v="15125.07"/>
    <n v="1799"/>
    <n v="21778.010000000002"/>
    <n v="11850.22"/>
    <n v="199.86"/>
    <n v="28720.52"/>
    <n v="6652.9400000000023"/>
    <n v="30.548888534811041"/>
    <x v="2842"/>
    <n v="1.4398617659290174"/>
  </r>
  <r>
    <n v="4425"/>
    <x v="1"/>
    <x v="2873"/>
    <s v="Piper Heidsieck Brut"/>
    <n v="25.5"/>
    <n v="37.99"/>
    <n v="750"/>
    <n v="593"/>
    <n v="15121.5"/>
    <n v="1073"/>
    <n v="48416.270000000004"/>
    <n v="32435.81"/>
    <n v="118.82000000000001"/>
    <n v="144929.24"/>
    <n v="33294.770000000004"/>
    <n v="68.767730351801163"/>
    <x v="2843"/>
    <n v="3.2018166187216881"/>
  </r>
  <r>
    <n v="10754"/>
    <x v="30"/>
    <x v="2874"/>
    <s v="Charles Smith C Smith Cab Sv"/>
    <n v="10.45"/>
    <n v="15.99"/>
    <n v="750"/>
    <n v="1445"/>
    <n v="15100.25"/>
    <n v="1051"/>
    <n v="20242.489999999998"/>
    <n v="13221.119999999999"/>
    <n v="116.47"/>
    <n v="28720.52"/>
    <n v="5142.239999999998"/>
    <n v="25.403198914758008"/>
    <x v="2844"/>
    <n v="1.3405400572838198"/>
  </r>
  <r>
    <n v="90027"/>
    <x v="80"/>
    <x v="2875"/>
    <s v="Farnum Hill X-Dry Cider"/>
    <n v="7.79"/>
    <n v="11.99"/>
    <n v="750"/>
    <n v="1937"/>
    <n v="15089.230000000001"/>
    <n v="2099"/>
    <n v="25167.01"/>
    <n v="13812.48"/>
    <n v="233.26000000000002"/>
    <n v="229.88"/>
    <n v="10077.779999999997"/>
    <n v="40.04361265005258"/>
    <x v="2845"/>
    <n v="1.6678790103935055"/>
  </r>
  <r>
    <n v="3252"/>
    <x v="19"/>
    <x v="2876"/>
    <s v="Barefoot Refresh Sweet White"/>
    <n v="3.92"/>
    <n v="5.99"/>
    <n v="750"/>
    <n v="3847"/>
    <n v="15080.24"/>
    <n v="3792"/>
    <n v="22467.58"/>
    <n v="11508.58"/>
    <n v="421.86"/>
    <n v="61966.91"/>
    <n v="7387.340000000002"/>
    <n v="32.879998646939285"/>
    <x v="2846"/>
    <n v="1.4898688615035305"/>
  </r>
  <r>
    <n v="9552"/>
    <x v="14"/>
    <x v="2877"/>
    <s v="Benton Lane Pnt Nr Ore"/>
    <n v="17.440000000000001"/>
    <n v="26.99"/>
    <n v="750"/>
    <n v="863"/>
    <n v="15050.72"/>
    <n v="795"/>
    <n v="22878.05"/>
    <n v="13403.34"/>
    <n v="88.33"/>
    <n v="55551.82"/>
    <n v="7827.33"/>
    <n v="34.213274295667681"/>
    <x v="2847"/>
    <n v="1.5200634919791214"/>
  </r>
  <r>
    <n v="10754"/>
    <x v="30"/>
    <x v="2878"/>
    <s v="Trois Couronnes CdR Red"/>
    <n v="5.99"/>
    <n v="8.99"/>
    <n v="750"/>
    <n v="2510"/>
    <n v="15034.9"/>
    <n v="1993"/>
    <n v="19851.07"/>
    <n v="9318.01"/>
    <n v="222.16"/>
    <n v="28720.52"/>
    <n v="4816.17"/>
    <n v="24.261513359229504"/>
    <x v="2848"/>
    <n v="1.3203326926018797"/>
  </r>
  <r>
    <n v="2000"/>
    <x v="25"/>
    <x v="2879"/>
    <s v="Hay Maker Svgn Bl"/>
    <n v="6.12"/>
    <n v="8.99"/>
    <n v="750"/>
    <n v="2452"/>
    <n v="15006.24"/>
    <n v="2294"/>
    <n v="22602.06"/>
    <n v="12057.76"/>
    <n v="255.19"/>
    <n v="19016.59"/>
    <n v="7595.8200000000015"/>
    <n v="33.606759737829215"/>
    <x v="2849"/>
    <n v="1.5061774301890414"/>
  </r>
  <r>
    <n v="9165"/>
    <x v="7"/>
    <x v="2880"/>
    <s v="Lake Sonoma Chard RRV"/>
    <n v="11.48"/>
    <n v="16.989999999999998"/>
    <n v="750"/>
    <n v="1307"/>
    <n v="15004.359999999999"/>
    <n v="1245"/>
    <n v="21459.55"/>
    <n v="13654.079999999998"/>
    <n v="137.99"/>
    <n v="68054.7"/>
    <n v="6455.1900000000005"/>
    <n v="30.080733286578702"/>
    <x v="2850"/>
    <n v="1.4302209491107918"/>
  </r>
  <r>
    <n v="90024"/>
    <x v="70"/>
    <x v="2881"/>
    <s v="Ferreira Dona Antonio RSV"/>
    <n v="11.4"/>
    <n v="18.989999999999998"/>
    <n v="750"/>
    <n v="1315"/>
    <n v="14991.000000000002"/>
    <n v="1226"/>
    <n v="23001.739999999998"/>
    <n v="16499.23"/>
    <n v="135.68"/>
    <n v="2802.64"/>
    <n v="8010.7399999999961"/>
    <n v="34.826669634558066"/>
    <x v="2851"/>
    <n v="1.5343699553065169"/>
  </r>
  <r>
    <n v="9165"/>
    <x v="7"/>
    <x v="2882"/>
    <s v="Nino Franco Prosecco Rustic"/>
    <n v="9.99"/>
    <n v="14.99"/>
    <n v="750"/>
    <n v="1500"/>
    <n v="14985"/>
    <n v="1592"/>
    <n v="26874.079999999998"/>
    <n v="15161.019999999999"/>
    <n v="176.78"/>
    <n v="68054.7"/>
    <n v="11889.079999999998"/>
    <n v="44.239951656019478"/>
    <x v="2852"/>
    <n v="1.7933987320653986"/>
  </r>
  <r>
    <n v="516"/>
    <x v="40"/>
    <x v="2883"/>
    <s v="C Y Toro Casillero Diab Malb"/>
    <n v="6.7"/>
    <n v="9.99"/>
    <n v="750"/>
    <n v="2234"/>
    <n v="14967.800000000001"/>
    <n v="2140"/>
    <n v="21557.599999999999"/>
    <n v="13139.11"/>
    <n v="237.55"/>
    <n v="8510.41"/>
    <n v="6589.7999999999975"/>
    <n v="30.568337848369008"/>
    <x v="2853"/>
    <n v="1.4402651024198612"/>
  </r>
  <r>
    <n v="6785"/>
    <x v="16"/>
    <x v="2884"/>
    <s v="Cavit Alta Luna Pnt Grigio"/>
    <n v="7.38"/>
    <n v="10.99"/>
    <n v="750"/>
    <n v="2025"/>
    <n v="14944.5"/>
    <n v="2017"/>
    <n v="22166.83"/>
    <n v="12572.56"/>
    <n v="224.21"/>
    <n v="13605.41"/>
    <n v="7222.3300000000017"/>
    <n v="32.581699773941523"/>
    <x v="2854"/>
    <n v="1.4832767907925994"/>
  </r>
  <r>
    <n v="1392"/>
    <x v="13"/>
    <x v="2885"/>
    <s v="Svedka Cucumber Lime Vodka"/>
    <n v="0.71"/>
    <n v="0.99"/>
    <n v="50"/>
    <n v="21038"/>
    <n v="14936.98"/>
    <n v="18168"/>
    <n v="17986.32"/>
    <n v="4736.16"/>
    <n v="947.35"/>
    <n v="79528.990000000005"/>
    <n v="3049.34"/>
    <n v="16.953662561324386"/>
    <x v="2855"/>
    <n v="1.2041470230260736"/>
  </r>
  <r>
    <n v="6785"/>
    <x v="16"/>
    <x v="2886"/>
    <s v="Santa Rita 120 Merlot"/>
    <n v="4.13"/>
    <n v="5.99"/>
    <n v="750"/>
    <n v="3614"/>
    <n v="14925.82"/>
    <n v="3528"/>
    <n v="21132.720000000001"/>
    <n v="10272.85"/>
    <n v="392.83"/>
    <n v="13605.41"/>
    <n v="6206.9000000000015"/>
    <n v="29.371041683228665"/>
    <x v="2856"/>
    <n v="1.4158498494555074"/>
  </r>
  <r>
    <n v="660"/>
    <x v="15"/>
    <x v="2887"/>
    <s v="99 Blackberries"/>
    <n v="0.75"/>
    <n v="0.99"/>
    <n v="50"/>
    <n v="19882"/>
    <n v="14911.5"/>
    <n v="16705"/>
    <n v="16537.95"/>
    <n v="3039.3"/>
    <n v="874.5"/>
    <n v="17932.330000000002"/>
    <n v="1626.4500000000007"/>
    <n v="9.8346530253145072"/>
    <x v="2857"/>
    <n v="1.1090735338497133"/>
  </r>
  <r>
    <n v="9552"/>
    <x v="14"/>
    <x v="2888"/>
    <s v="Ch Pesquie Cotes du Ventoux"/>
    <n v="8.66"/>
    <n v="12.99"/>
    <n v="750"/>
    <n v="1720"/>
    <n v="14895.2"/>
    <n v="1681"/>
    <n v="22284.19"/>
    <n v="13110.16"/>
    <n v="186.74"/>
    <n v="55551.82"/>
    <n v="7388.989999999998"/>
    <n v="33.157992280625855"/>
    <x v="2858"/>
    <n v="1.4960651753585046"/>
  </r>
  <r>
    <n v="3252"/>
    <x v="19"/>
    <x v="2889"/>
    <s v="Prophecy Pnt Nr"/>
    <n v="5.44"/>
    <n v="7.99"/>
    <n v="750"/>
    <n v="2738"/>
    <n v="14894.72"/>
    <n v="2181"/>
    <n v="19144.189999999999"/>
    <n v="8934.25"/>
    <n v="243.18"/>
    <n v="61966.91"/>
    <n v="4249.4699999999993"/>
    <n v="22.197178360641008"/>
    <x v="2859"/>
    <n v="1.2853004286082585"/>
  </r>
  <r>
    <n v="4425"/>
    <x v="1"/>
    <x v="2890"/>
    <s v="Clayhouse Cab Svgn Paso Rbls"/>
    <n v="7.99"/>
    <n v="12.99"/>
    <n v="750"/>
    <n v="1864"/>
    <n v="14893.359999999999"/>
    <n v="2392"/>
    <n v="33865.08"/>
    <n v="17397.72"/>
    <n v="266.2"/>
    <n v="144929.24"/>
    <n v="18971.72"/>
    <n v="56.021482896245921"/>
    <x v="2860"/>
    <n v="2.2738374685094569"/>
  </r>
  <r>
    <n v="8892"/>
    <x v="27"/>
    <x v="2891"/>
    <s v="Napa Cellars Svgn Bl"/>
    <n v="11.76"/>
    <n v="17.989999999999998"/>
    <n v="750"/>
    <n v="1259"/>
    <n v="14805.84"/>
    <n v="977"/>
    <n v="14950.23"/>
    <n v="10481.17"/>
    <n v="108.10000000000001"/>
    <n v="11595.97"/>
    <n v="144.38999999999942"/>
    <n v="0.96580453946193079"/>
    <x v="2861"/>
    <n v="1.0097522329026924"/>
  </r>
  <r>
    <n v="9552"/>
    <x v="14"/>
    <x v="2892"/>
    <s v="Bluecoat Gin"/>
    <n v="20.46"/>
    <n v="25.99"/>
    <n v="750"/>
    <n v="723"/>
    <n v="14792.58"/>
    <n v="714"/>
    <n v="18556.86"/>
    <n v="15126.179999999998"/>
    <n v="563.11"/>
    <n v="55551.82"/>
    <n v="3764.2800000000007"/>
    <n v="20.285112890866237"/>
    <x v="2862"/>
    <n v="1.2544708225340002"/>
  </r>
  <r>
    <n v="9165"/>
    <x v="7"/>
    <x v="2893"/>
    <s v="Oops Cheeky Little Svgn Bl"/>
    <n v="5.62"/>
    <n v="8.99"/>
    <n v="750"/>
    <n v="2632"/>
    <n v="14791.84"/>
    <n v="2526"/>
    <n v="21138.74"/>
    <n v="11859.93"/>
    <n v="280.68"/>
    <n v="68054.7"/>
    <n v="6346.9000000000015"/>
    <n v="30.024968375598547"/>
    <x v="2863"/>
    <n v="1.4290811690770047"/>
  </r>
  <r>
    <n v="4425"/>
    <x v="1"/>
    <x v="2894"/>
    <s v="Renwood Old Vine Zinfandel"/>
    <n v="11.72"/>
    <n v="17.989999999999998"/>
    <n v="750"/>
    <n v="1261"/>
    <n v="14778.919999999998"/>
    <n v="1210"/>
    <n v="21183.899999999998"/>
    <n v="11036.689999999999"/>
    <n v="134.51"/>
    <n v="144929.24"/>
    <n v="6404.98"/>
    <n v="30.235131396957126"/>
    <x v="2864"/>
    <n v="1.4333862014274386"/>
  </r>
  <r>
    <n v="3252"/>
    <x v="19"/>
    <x v="2895"/>
    <s v="Bridlewood Cab Svgn"/>
    <n v="9.52"/>
    <n v="13.99"/>
    <n v="750"/>
    <n v="1552"/>
    <n v="14775.039999999999"/>
    <n v="1618"/>
    <n v="18987.82"/>
    <n v="11363.37"/>
    <n v="179.55"/>
    <n v="61966.91"/>
    <n v="4212.7800000000007"/>
    <n v="22.186749189743747"/>
    <x v="2865"/>
    <n v="1.2851281620895783"/>
  </r>
  <r>
    <n v="9552"/>
    <x v="14"/>
    <x v="2896"/>
    <s v="Match Book Lake Cnty Cab Svg"/>
    <n v="9.86"/>
    <n v="17.989999999999998"/>
    <n v="750"/>
    <n v="1498"/>
    <n v="14770.28"/>
    <n v="1491"/>
    <n v="16366.09"/>
    <n v="6273.13"/>
    <n v="166.75"/>
    <n v="55551.82"/>
    <n v="1595.8099999999995"/>
    <n v="9.7507101574047272"/>
    <x v="2866"/>
    <n v="1.1080419599357629"/>
  </r>
  <r>
    <n v="1128"/>
    <x v="0"/>
    <x v="2897"/>
    <s v="Tuaca Italian Liqueur"/>
    <n v="15.03"/>
    <n v="21.99"/>
    <n v="750"/>
    <n v="980"/>
    <n v="14729.400000000001"/>
    <n v="983"/>
    <n v="20596.169999999998"/>
    <n v="15476.609999999999"/>
    <n v="774.95"/>
    <n v="68601.679999999993"/>
    <n v="5866.7699999999968"/>
    <n v="28.484761972735694"/>
    <x v="2867"/>
    <n v="1.3983033932135727"/>
  </r>
  <r>
    <n v="12546"/>
    <x v="5"/>
    <x v="2898"/>
    <s v="Skinnygirl White Wine"/>
    <n v="5.84"/>
    <n v="8.99"/>
    <n v="750"/>
    <n v="2519"/>
    <n v="14710.96"/>
    <n v="2537"/>
    <n v="23983.63"/>
    <n v="13686.61"/>
    <n v="281.85000000000002"/>
    <n v="123880.97"/>
    <n v="9272.6700000000019"/>
    <n v="38.662496044176805"/>
    <x v="2868"/>
    <n v="1.6303239217562961"/>
  </r>
  <r>
    <n v="8112"/>
    <x v="10"/>
    <x v="2899"/>
    <s v="Dom Perignon P2 Blanc 1998"/>
    <n v="193.54"/>
    <n v="299.99"/>
    <n v="750"/>
    <n v="76"/>
    <n v="14709.04"/>
    <n v="55"/>
    <n v="16499.45"/>
    <n v="13799.54"/>
    <n v="6.0600000000000005"/>
    <n v="48347.26"/>
    <n v="1790.4099999999999"/>
    <n v="10.851331408016629"/>
    <x v="2869"/>
    <n v="1.1217217439071483"/>
  </r>
  <r>
    <n v="1392"/>
    <x v="13"/>
    <x v="2900"/>
    <s v="Ruffino Il Ducale Toscana Rd"/>
    <n v="10.95"/>
    <n v="15.99"/>
    <n v="750"/>
    <n v="1342"/>
    <n v="14694.900000000001"/>
    <n v="1260"/>
    <n v="20678.400000000001"/>
    <n v="13608.75"/>
    <n v="139.65"/>
    <n v="79528.990000000005"/>
    <n v="5983.5"/>
    <n v="28.93599117920148"/>
    <x v="2870"/>
    <n v="1.4071820835800175"/>
  </r>
  <r>
    <n v="9165"/>
    <x v="7"/>
    <x v="2901"/>
    <s v="Cleveland Black Rsv Whiskey"/>
    <n v="19.829999999999998"/>
    <n v="26.99"/>
    <n v="750"/>
    <n v="741"/>
    <n v="14694.03"/>
    <n v="787"/>
    <n v="20347.129999999997"/>
    <n v="16258.679999999998"/>
    <n v="620.86"/>
    <n v="68054.7"/>
    <n v="5653.0999999999967"/>
    <n v="27.783279509198582"/>
    <x v="2871"/>
    <n v="1.3847208696320885"/>
  </r>
  <r>
    <n v="3252"/>
    <x v="19"/>
    <x v="2902"/>
    <s v="Alamos Torrontes"/>
    <n v="4.51"/>
    <n v="9.99"/>
    <n v="750"/>
    <n v="3257"/>
    <n v="14689.07"/>
    <n v="3321"/>
    <n v="31632.47"/>
    <n v="15700.890000000001"/>
    <n v="369.67"/>
    <n v="61966.91"/>
    <n v="16943.400000000001"/>
    <n v="53.563316427708621"/>
    <x v="2872"/>
    <n v="2.1534698929203824"/>
  </r>
  <r>
    <n v="2000"/>
    <x v="25"/>
    <x v="2903"/>
    <s v="Wente Sandstone Mntry Merlot"/>
    <n v="9.0299999999999994"/>
    <n v="16.989999999999998"/>
    <n v="750"/>
    <n v="1625"/>
    <n v="14673.75"/>
    <n v="1603"/>
    <n v="22986.97"/>
    <n v="13461.59"/>
    <n v="177.94"/>
    <n v="19016.59"/>
    <n v="8313.2200000000012"/>
    <n v="36.164922997680868"/>
    <x v="2873"/>
    <n v="1.5665368430019593"/>
  </r>
  <r>
    <n v="3252"/>
    <x v="19"/>
    <x v="2904"/>
    <s v="Barefoot Refresh Summer Whit"/>
    <n v="5.19"/>
    <n v="7.99"/>
    <n v="250"/>
    <n v="2825"/>
    <n v="14661.75"/>
    <n v="2370"/>
    <n v="18936.3"/>
    <n v="10195.24"/>
    <n v="92.01"/>
    <n v="61966.91"/>
    <n v="4274.5499999999993"/>
    <n v="22.57331157617908"/>
    <x v="2874"/>
    <n v="1.2915443245178782"/>
  </r>
  <r>
    <n v="8004"/>
    <x v="12"/>
    <x v="2905"/>
    <s v="Ryans Irish Cream"/>
    <n v="6.24"/>
    <n v="7.99"/>
    <n v="375"/>
    <n v="2347"/>
    <n v="14645.279999999999"/>
    <n v="2246"/>
    <n v="16820.54"/>
    <n v="14819.26"/>
    <n v="878.07"/>
    <n v="50293.62"/>
    <n v="2175.260000000002"/>
    <n v="12.932165079123511"/>
    <x v="2875"/>
    <n v="1.1485297652212865"/>
  </r>
  <r>
    <n v="7153"/>
    <x v="35"/>
    <x v="2906"/>
    <s v="Fess Parker Chard"/>
    <n v="10.38"/>
    <n v="16.989999999999998"/>
    <n v="750"/>
    <n v="1410"/>
    <n v="14635.800000000001"/>
    <n v="1329"/>
    <n v="22323.71"/>
    <n v="12303.699999999999"/>
    <n v="147.68"/>
    <n v="15884.82"/>
    <n v="7687.909999999998"/>
    <n v="34.438316928503369"/>
    <x v="2876"/>
    <n v="1.5252811598955982"/>
  </r>
  <r>
    <n v="2000"/>
    <x v="25"/>
    <x v="2907"/>
    <s v="La Cote Blanche Mcon V Chard"/>
    <n v="8.9"/>
    <n v="13.99"/>
    <n v="750"/>
    <n v="1644"/>
    <n v="14631.6"/>
    <n v="1618"/>
    <n v="22540.82"/>
    <n v="11058.08"/>
    <n v="180.14000000000001"/>
    <n v="19016.59"/>
    <n v="7909.2199999999993"/>
    <n v="35.088430678209576"/>
    <x v="2877"/>
    <n v="1.5405574236583832"/>
  </r>
  <r>
    <n v="17031"/>
    <x v="61"/>
    <x v="2908"/>
    <s v="Flag Hill Raspberry Liqueur"/>
    <n v="11.1"/>
    <n v="14.99"/>
    <n v="375"/>
    <n v="1318"/>
    <n v="14629.8"/>
    <n v="1249"/>
    <n v="18722.510000000002"/>
    <n v="15829.44"/>
    <n v="488.61"/>
    <n v="1573.31"/>
    <n v="4092.7100000000028"/>
    <n v="21.859836101035608"/>
    <x v="2878"/>
    <n v="1.279751602892726"/>
  </r>
  <r>
    <n v="10754"/>
    <x v="30"/>
    <x v="2909"/>
    <s v="Salmon Run NY Chard"/>
    <n v="6.89"/>
    <n v="9.99"/>
    <n v="750"/>
    <n v="2123"/>
    <n v="14627.470000000001"/>
    <n v="2199"/>
    <n v="23524.01"/>
    <n v="12985.83"/>
    <n v="244.47"/>
    <n v="28720.52"/>
    <n v="8896.5399999999972"/>
    <n v="37.818977291711739"/>
    <x v="2879"/>
    <n v="1.6082077078264387"/>
  </r>
  <r>
    <n v="9165"/>
    <x v="7"/>
    <x v="2910"/>
    <s v="Anna de Codorniu Brut Cava"/>
    <n v="7.74"/>
    <n v="12.99"/>
    <n v="750"/>
    <n v="1889"/>
    <n v="14620.859999999999"/>
    <n v="1811"/>
    <n v="20522.89"/>
    <n v="9586.64"/>
    <n v="201.89000000000001"/>
    <n v="68054.7"/>
    <n v="5902.0300000000007"/>
    <n v="28.758279170233823"/>
    <x v="2880"/>
    <n v="1.4036718770304895"/>
  </r>
  <r>
    <n v="3252"/>
    <x v="19"/>
    <x v="2911"/>
    <s v="Totts Brut Calif"/>
    <n v="5.29"/>
    <n v="7.99"/>
    <n v="750"/>
    <n v="2759"/>
    <n v="14595.109999999999"/>
    <n v="2629"/>
    <n v="21005.71"/>
    <n v="5561.04"/>
    <n v="294.65000000000003"/>
    <n v="61966.91"/>
    <n v="6410.6"/>
    <n v="30.518368576925038"/>
    <x v="2881"/>
    <n v="1.4392293035133001"/>
  </r>
  <r>
    <n v="480"/>
    <x v="4"/>
    <x v="2912"/>
    <s v="M &amp; R Prosecco Frizzante"/>
    <n v="6.66"/>
    <n v="13.99"/>
    <n v="750"/>
    <n v="2191"/>
    <n v="14592.06"/>
    <n v="2210"/>
    <n v="23843.9"/>
    <n v="13286.78"/>
    <n v="245.77"/>
    <n v="89286.27"/>
    <n v="9251.840000000002"/>
    <n v="38.80170609673754"/>
    <x v="2882"/>
    <n v="1.6340324806778483"/>
  </r>
  <r>
    <n v="9552"/>
    <x v="14"/>
    <x v="2913"/>
    <s v="Martin Ray Chard RRV"/>
    <n v="11.18"/>
    <n v="16.989999999999998"/>
    <n v="750"/>
    <n v="1303"/>
    <n v="14567.539999999999"/>
    <n v="1245"/>
    <n v="21644.55"/>
    <n v="11049.64"/>
    <n v="138.59"/>
    <n v="55551.82"/>
    <n v="7077.01"/>
    <n v="32.696498656705728"/>
    <x v="2883"/>
    <n v="1.4858068005991403"/>
  </r>
  <r>
    <n v="2000"/>
    <x v="25"/>
    <x v="2914"/>
    <s v="Delas Cotes du Rhone"/>
    <n v="8.44"/>
    <n v="12.99"/>
    <n v="750"/>
    <n v="1724"/>
    <n v="14550.56"/>
    <n v="1666"/>
    <n v="21808.34"/>
    <n v="13690.550000000001"/>
    <n v="184.77"/>
    <n v="19016.59"/>
    <n v="7257.7800000000007"/>
    <n v="33.279836979797636"/>
    <x v="2884"/>
    <n v="1.4987972971487009"/>
  </r>
  <r>
    <n v="4425"/>
    <x v="1"/>
    <x v="2915"/>
    <s v="Penfolds Bin 8 Cab Svgn/Shir"/>
    <n v="13.51"/>
    <n v="19.989999999999998"/>
    <n v="750"/>
    <n v="1076"/>
    <n v="14536.76"/>
    <n v="1124"/>
    <n v="22997.96"/>
    <n v="14177.31"/>
    <n v="124.66"/>
    <n v="144929.24"/>
    <n v="8461.1999999999989"/>
    <n v="36.791089296615873"/>
    <x v="2885"/>
    <n v="1.5820554236294744"/>
  </r>
  <r>
    <n v="3252"/>
    <x v="19"/>
    <x v="2916"/>
    <s v="Gallo Copperidge Merlot Cal"/>
    <n v="4.72"/>
    <n v="6.99"/>
    <n v="1500"/>
    <n v="3078"/>
    <n v="14528.16"/>
    <n v="3101"/>
    <n v="21675.989999999998"/>
    <n v="3739.65"/>
    <n v="697.45"/>
    <n v="61966.91"/>
    <n v="7147.8299999999981"/>
    <n v="32.975794877188996"/>
    <x v="2886"/>
    <n v="1.4919982984768889"/>
  </r>
  <r>
    <n v="7153"/>
    <x v="35"/>
    <x v="2917"/>
    <s v="Harken Chard"/>
    <n v="8.7799999999999994"/>
    <n v="12.99"/>
    <n v="750"/>
    <n v="1654"/>
    <n v="14522.119999999999"/>
    <n v="1219"/>
    <n v="16233.81"/>
    <n v="7470.41"/>
    <n v="135.88"/>
    <n v="15884.82"/>
    <n v="1711.6900000000005"/>
    <n v="10.543981973424604"/>
    <x v="2887"/>
    <n v="1.1178677768810614"/>
  </r>
  <r>
    <n v="4425"/>
    <x v="1"/>
    <x v="2918"/>
    <s v="Babich Svgn Bl Marlboro"/>
    <n v="9.58"/>
    <n v="13.99"/>
    <n v="750"/>
    <n v="1512"/>
    <n v="14484.96"/>
    <n v="1458"/>
    <n v="20320.420000000002"/>
    <n v="9833.9699999999993"/>
    <n v="162.47"/>
    <n v="144929.24"/>
    <n v="5835.4600000000028"/>
    <n v="28.717221396014462"/>
    <x v="2888"/>
    <n v="1.4028633838132796"/>
  </r>
  <r>
    <n v="9165"/>
    <x v="7"/>
    <x v="2919"/>
    <s v="Opici White Sangria"/>
    <n v="8.66"/>
    <n v="12.99"/>
    <n v="3000"/>
    <n v="1669"/>
    <n v="14453.54"/>
    <n v="1608"/>
    <n v="21567.920000000002"/>
    <n v="15665.36"/>
    <n v="723.6"/>
    <n v="68054.7"/>
    <n v="7114.380000000001"/>
    <n v="32.985934665929776"/>
    <x v="2889"/>
    <n v="1.4922240503018638"/>
  </r>
  <r>
    <n v="9815"/>
    <x v="29"/>
    <x v="2920"/>
    <s v="13 Celsius Svgn Bl"/>
    <n v="4.1100000000000003"/>
    <n v="14.99"/>
    <n v="750"/>
    <n v="3506"/>
    <n v="14409.66"/>
    <n v="3137"/>
    <n v="34041.230000000003"/>
    <n v="16095.550000000001"/>
    <n v="349.55"/>
    <n v="27100.41"/>
    <n v="19631.570000000003"/>
    <n v="57.669978434974297"/>
    <x v="2890"/>
    <n v="2.3623895359085503"/>
  </r>
  <r>
    <n v="9815"/>
    <x v="29"/>
    <x v="2921"/>
    <s v="Franzia Dark Red Blend"/>
    <n v="12.16"/>
    <n v="17.989999999999998"/>
    <n v="5000"/>
    <n v="1185"/>
    <n v="14409.6"/>
    <n v="1026"/>
    <n v="18073.739999999998"/>
    <n v="14417.82"/>
    <n v="769.5"/>
    <n v="27100.41"/>
    <n v="3664.1399999999976"/>
    <n v="20.273280461044578"/>
    <x v="2891"/>
    <n v="1.2542846435709525"/>
  </r>
  <r>
    <n v="4425"/>
    <x v="1"/>
    <x v="2922"/>
    <s v="Nicholson Ranch Est Chard"/>
    <n v="9.67"/>
    <n v="14.99"/>
    <n v="750"/>
    <n v="1490"/>
    <n v="14408.300000000001"/>
    <n v="2641"/>
    <n v="39588.590000000004"/>
    <n v="16054.29"/>
    <n v="294.76"/>
    <n v="144929.24"/>
    <n v="25180.29"/>
    <n v="63.604917477485301"/>
    <x v="2892"/>
    <n v="2.7476239389796158"/>
  </r>
  <r>
    <n v="2000"/>
    <x v="25"/>
    <x v="2923"/>
    <s v="Zaccagnini Cerasuolo Rose"/>
    <n v="10.66"/>
    <n v="15.99"/>
    <n v="750"/>
    <n v="1351"/>
    <n v="14401.66"/>
    <n v="1390"/>
    <n v="22487.1"/>
    <n v="13164.89"/>
    <n v="154.34"/>
    <n v="19016.59"/>
    <n v="8085.4399999999987"/>
    <n v="35.955903606956873"/>
    <x v="2893"/>
    <n v="1.5614241691582775"/>
  </r>
  <r>
    <n v="11567"/>
    <x v="11"/>
    <x v="2924"/>
    <s v="Glen Grant 10 Yr Single Malt"/>
    <n v="27.12"/>
    <n v="39.99"/>
    <n v="750"/>
    <n v="531"/>
    <n v="14400.72"/>
    <n v="591"/>
    <n v="21542.09"/>
    <n v="17390.240000000002"/>
    <n v="466.09000000000003"/>
    <n v="20964.810000000001"/>
    <n v="7141.3700000000008"/>
    <n v="33.150775992487269"/>
    <x v="2894"/>
    <n v="1.4959036770383705"/>
  </r>
  <r>
    <n v="1392"/>
    <x v="13"/>
    <x v="2925"/>
    <s v="Monkey Bay Svgn Bl"/>
    <n v="11.61"/>
    <n v="17.989999999999998"/>
    <n v="1500"/>
    <n v="1240"/>
    <n v="14396.4"/>
    <n v="1279"/>
    <n v="23793.21"/>
    <n v="15127.9"/>
    <n v="285.29000000000002"/>
    <n v="79528.990000000005"/>
    <n v="9396.81"/>
    <n v="39.493662267512455"/>
    <x v="2895"/>
    <n v="1.6527194298574643"/>
  </r>
  <r>
    <n v="3252"/>
    <x v="19"/>
    <x v="2926"/>
    <s v="Mirassou Pnt Grigio Cal"/>
    <n v="6.07"/>
    <n v="8.99"/>
    <n v="750"/>
    <n v="2370"/>
    <n v="14385.9"/>
    <n v="2369"/>
    <n v="23666.31"/>
    <n v="14725.26"/>
    <n v="262.74"/>
    <n v="61966.91"/>
    <n v="9280.4100000000017"/>
    <n v="39.213590965384974"/>
    <x v="2896"/>
    <n v="1.6451045815694536"/>
  </r>
  <r>
    <n v="9552"/>
    <x v="14"/>
    <x v="2927"/>
    <s v="Poland Spring Vodka"/>
    <n v="4.5999999999999996"/>
    <n v="5.79"/>
    <n v="1000"/>
    <n v="3122"/>
    <n v="14361.2"/>
    <n v="3142"/>
    <n v="18192.18"/>
    <n v="3091.86"/>
    <n v="3299.1"/>
    <n v="55551.82"/>
    <n v="3830.9799999999996"/>
    <n v="21.058388824209082"/>
    <x v="2897"/>
    <n v="1.266759045205136"/>
  </r>
  <r>
    <n v="17031"/>
    <x v="61"/>
    <x v="2928"/>
    <s v="Flag Hill White Rum"/>
    <n v="20.63"/>
    <n v="25.99"/>
    <n v="750"/>
    <n v="696"/>
    <n v="14358.48"/>
    <n v="810"/>
    <n v="21297.899999999998"/>
    <n v="17304.419999999998"/>
    <n v="639.1"/>
    <n v="1573.31"/>
    <n v="6939.4199999999983"/>
    <n v="32.582648993562742"/>
    <x v="2898"/>
    <n v="1.4832976749628093"/>
  </r>
  <r>
    <n v="10754"/>
    <x v="30"/>
    <x v="2929"/>
    <s v="Ch Haut Brion 10"/>
    <n v="844.15"/>
    <n v="1664.99"/>
    <n v="750"/>
    <n v="17"/>
    <n v="14350.55"/>
    <n v="23"/>
    <n v="29899.77"/>
    <n v="6499.95"/>
    <n v="2.58"/>
    <n v="28720.52"/>
    <n v="15549.220000000001"/>
    <n v="52.004480302022394"/>
    <x v="2899"/>
    <n v="2.083527809038678"/>
  </r>
  <r>
    <n v="10754"/>
    <x v="30"/>
    <x v="2930"/>
    <s v="Charles Smith Eve WA Chard"/>
    <n v="8.16"/>
    <n v="11.99"/>
    <n v="750"/>
    <n v="1756"/>
    <n v="14328.960000000001"/>
    <n v="1728"/>
    <n v="21030.720000000001"/>
    <n v="8746.7999999999993"/>
    <n v="192.75"/>
    <n v="28720.52"/>
    <n v="6701.76"/>
    <n v="31.866526680969553"/>
    <x v="2900"/>
    <n v="1.4677073562910357"/>
  </r>
  <r>
    <n v="4425"/>
    <x v="1"/>
    <x v="2931"/>
    <s v="Lindemans Bin 85 Pnt Grigio"/>
    <n v="7.74"/>
    <n v="11.99"/>
    <n v="1500"/>
    <n v="1847"/>
    <n v="14295.779999999999"/>
    <n v="1796"/>
    <n v="19779.2"/>
    <n v="11373.25"/>
    <n v="401.07"/>
    <n v="144929.24"/>
    <n v="5483.4200000000019"/>
    <n v="27.723163727552187"/>
    <x v="2901"/>
    <n v="1.3835691371859389"/>
  </r>
  <r>
    <n v="9552"/>
    <x v="14"/>
    <x v="2932"/>
    <s v="Paul Dolan 12 Cab Svgn"/>
    <n v="9.6"/>
    <n v="14.49"/>
    <n v="750"/>
    <n v="1486"/>
    <n v="14265.6"/>
    <n v="2620"/>
    <n v="39273.800000000003"/>
    <n v="12576.61"/>
    <n v="293.26"/>
    <n v="55551.82"/>
    <n v="25008.200000000004"/>
    <n v="63.676547723927925"/>
    <x v="2902"/>
    <n v="2.7530422835352177"/>
  </r>
  <r>
    <n v="3924"/>
    <x v="21"/>
    <x v="2933"/>
    <s v="Rosita Tequila Gold"/>
    <n v="6.93"/>
    <n v="9.2899999999999991"/>
    <n v="1000"/>
    <n v="2055"/>
    <n v="14241.15"/>
    <n v="2058"/>
    <n v="19118.82"/>
    <n v="6967.4999999999991"/>
    <n v="2160.9"/>
    <n v="14069.87"/>
    <n v="4877.67"/>
    <n v="25.512400869928165"/>
    <x v="2903"/>
    <n v="1.3425053454250535"/>
  </r>
  <r>
    <n v="9819"/>
    <x v="32"/>
    <x v="2934"/>
    <s v="Beringer Fndrs Est Chard"/>
    <n v="6.07"/>
    <n v="8.99"/>
    <n v="750"/>
    <n v="2346"/>
    <n v="14240.220000000001"/>
    <n v="2459"/>
    <n v="25581.41"/>
    <n v="14251.23"/>
    <n v="273.28000000000003"/>
    <n v="14836.57"/>
    <n v="11341.189999999999"/>
    <n v="44.3337173361437"/>
    <x v="2904"/>
    <n v="1.7964195777874217"/>
  </r>
  <r>
    <n v="516"/>
    <x v="40"/>
    <x v="2935"/>
    <s v="Bolla Prosecco Extra Dry"/>
    <n v="7.14"/>
    <n v="12.99"/>
    <n v="750"/>
    <n v="1993"/>
    <n v="14230.02"/>
    <n v="1897"/>
    <n v="22178.03"/>
    <n v="13815.19"/>
    <n v="210.3"/>
    <n v="8510.41"/>
    <n v="7948.0099999999984"/>
    <n v="35.83731287224338"/>
    <x v="2905"/>
    <n v="1.5585382170931592"/>
  </r>
  <r>
    <n v="2000"/>
    <x v="25"/>
    <x v="2936"/>
    <s v="XYZin Old Vines Znfdl"/>
    <n v="6.53"/>
    <n v="12.99"/>
    <n v="750"/>
    <n v="2179"/>
    <n v="14228.869999999999"/>
    <n v="1962"/>
    <n v="22419.38"/>
    <n v="15661.44"/>
    <n v="217.06"/>
    <n v="19016.59"/>
    <n v="8190.510000000002"/>
    <n v="36.533169070687954"/>
    <x v="2906"/>
    <n v="1.5756261741093989"/>
  </r>
  <r>
    <n v="3664"/>
    <x v="20"/>
    <x v="2937"/>
    <s v="Drambuie"/>
    <n v="2.35"/>
    <n v="3.29"/>
    <n v="50"/>
    <n v="6046"/>
    <n v="14208.1"/>
    <n v="4608"/>
    <n v="14818.32"/>
    <n v="8422.06"/>
    <n v="234.98000000000002"/>
    <n v="30234.420000000002"/>
    <n v="610.21999999999935"/>
    <n v="4.1180106786734214"/>
    <x v="2907"/>
    <n v="1.0429487405071753"/>
  </r>
  <r>
    <n v="3664"/>
    <x v="20"/>
    <x v="2938"/>
    <s v="Glenfiddich 21 Year Old"/>
    <n v="140.62"/>
    <n v="179.99"/>
    <n v="750"/>
    <n v="101"/>
    <n v="14202.62"/>
    <n v="110"/>
    <n v="19798.900000000001"/>
    <n v="18178.990000000002"/>
    <n v="86.83"/>
    <n v="30234.420000000002"/>
    <n v="5596.2800000000007"/>
    <n v="28.265610715746835"/>
    <x v="2908"/>
    <n v="1.3940315237611089"/>
  </r>
  <r>
    <n v="17031"/>
    <x v="61"/>
    <x v="2939"/>
    <s v="Flag Hill Red Raspberry Fru"/>
    <n v="8.1"/>
    <n v="13.99"/>
    <n v="750"/>
    <n v="1751"/>
    <n v="14183.1"/>
    <n v="1761"/>
    <n v="24636.39"/>
    <n v="19222.260000000002"/>
    <n v="194.49"/>
    <n v="1573.31"/>
    <n v="10453.289999999999"/>
    <n v="42.430283008184233"/>
    <x v="2909"/>
    <n v="1.7370243458764303"/>
  </r>
  <r>
    <n v="516"/>
    <x v="40"/>
    <x v="2940"/>
    <s v="C Y Toro Casa Diablo Svgn Bl"/>
    <n v="5.88"/>
    <n v="8.99"/>
    <n v="750"/>
    <n v="2412"/>
    <n v="14182.560000000001"/>
    <n v="2291"/>
    <n v="21481.09"/>
    <n v="11383.89"/>
    <n v="254.91"/>
    <n v="8510.41"/>
    <n v="7298.5299999999988"/>
    <n v="33.976534710296349"/>
    <x v="2910"/>
    <n v="1.5146130176780495"/>
  </r>
  <r>
    <n v="90058"/>
    <x v="76"/>
    <x v="2941"/>
    <s v="Zorvino Vyds Pearz"/>
    <n v="6.75"/>
    <n v="9.99"/>
    <n v="750"/>
    <n v="2101"/>
    <n v="14181.75"/>
    <n v="2065"/>
    <n v="20629.349999999999"/>
    <n v="15734.25"/>
    <n v="228.12"/>
    <n v="448.68"/>
    <n v="6447.5999999999985"/>
    <n v="31.254499051109214"/>
    <x v="2911"/>
    <n v="1.4546406473108042"/>
  </r>
  <r>
    <n v="12546"/>
    <x v="5"/>
    <x v="2942"/>
    <s v="Hakushu 12 Yr Japanese Whsky"/>
    <n v="65.64"/>
    <n v="85.99"/>
    <n v="750"/>
    <n v="216"/>
    <n v="14178.24"/>
    <n v="220"/>
    <n v="19545.8"/>
    <n v="14234.4"/>
    <n v="173.38"/>
    <n v="123880.97"/>
    <n v="5367.5599999999995"/>
    <n v="27.461449518566649"/>
    <x v="2912"/>
    <n v="1.3785773128399574"/>
  </r>
  <r>
    <n v="10754"/>
    <x v="30"/>
    <x v="2943"/>
    <s v="La Puerta La Rioja Malbec"/>
    <n v="6.03"/>
    <n v="8.99"/>
    <n v="750"/>
    <n v="2348"/>
    <n v="14158.44"/>
    <n v="2446"/>
    <n v="21989.54"/>
    <n v="7920.1900000000005"/>
    <n v="273.35000000000002"/>
    <n v="28720.52"/>
    <n v="7831.1"/>
    <n v="35.612841378218917"/>
    <x v="2913"/>
    <n v="1.5531047205765607"/>
  </r>
  <r>
    <n v="17035"/>
    <x v="2"/>
    <x v="2944"/>
    <s v="Flight Song Svgn Bl"/>
    <n v="6.57"/>
    <n v="13.99"/>
    <n v="750"/>
    <n v="2154"/>
    <n v="14151.78"/>
    <n v="2144"/>
    <n v="24432.560000000001"/>
    <n v="10189.040000000001"/>
    <n v="239.18"/>
    <n v="123780.22"/>
    <n v="10280.780000000001"/>
    <n v="42.078194016509116"/>
    <x v="2914"/>
    <n v="1.726465504692696"/>
  </r>
  <r>
    <n v="4425"/>
    <x v="1"/>
    <x v="2945"/>
    <s v="Montinore Pnt Nr Ore"/>
    <n v="11.84"/>
    <n v="19.989999999999998"/>
    <n v="750"/>
    <n v="1195"/>
    <n v="14148.800000000001"/>
    <n v="1203"/>
    <n v="21345.969999999998"/>
    <n v="12532.939999999999"/>
    <n v="133.57"/>
    <n v="144929.24"/>
    <n v="7197.1699999999964"/>
    <n v="33.716762461485693"/>
    <x v="2915"/>
    <n v="1.5086770609521654"/>
  </r>
  <r>
    <n v="1392"/>
    <x v="13"/>
    <x v="2946"/>
    <s v="Primal Roots Red Cal"/>
    <n v="5.91"/>
    <n v="8.99"/>
    <n v="750"/>
    <n v="2394"/>
    <n v="14148.54"/>
    <n v="2292"/>
    <n v="21219.08"/>
    <n v="12095.970000000001"/>
    <n v="254.65"/>
    <n v="79528.990000000005"/>
    <n v="7070.5400000000009"/>
    <n v="33.321614320696277"/>
    <x v="2916"/>
    <n v="1.4997363685581693"/>
  </r>
  <r>
    <n v="9552"/>
    <x v="14"/>
    <x v="2947"/>
    <s v="Simple Life Pnt Nr"/>
    <n v="6.89"/>
    <n v="9.99"/>
    <n v="750"/>
    <n v="2051"/>
    <n v="14131.39"/>
    <n v="2017"/>
    <n v="15751.23"/>
    <n v="4010.52"/>
    <n v="226.21"/>
    <n v="55551.82"/>
    <n v="1619.8400000000001"/>
    <n v="10.283895289447239"/>
    <x v="2917"/>
    <n v="1.1146270819784891"/>
  </r>
  <r>
    <n v="3252"/>
    <x v="19"/>
    <x v="2948"/>
    <s v="Talbott Pnt Nr Santa Lucia"/>
    <n v="19.2"/>
    <n v="28.99"/>
    <n v="750"/>
    <n v="736"/>
    <n v="14131.2"/>
    <n v="723"/>
    <n v="21229.77"/>
    <n v="12317.779999999999"/>
    <n v="80.37"/>
    <n v="61966.91"/>
    <n v="7098.57"/>
    <n v="33.436867191684129"/>
    <x v="2918"/>
    <n v="1.5023331351902174"/>
  </r>
  <r>
    <n v="90032"/>
    <x v="60"/>
    <x v="2949"/>
    <s v="LaBelle Winery Riesling"/>
    <n v="10.52"/>
    <n v="15.99"/>
    <n v="750"/>
    <n v="1343"/>
    <n v="14128.359999999999"/>
    <n v="1291"/>
    <n v="20643.09"/>
    <n v="15158.52"/>
    <n v="142.83000000000001"/>
    <n v="778.25"/>
    <n v="6514.7300000000014"/>
    <n v="31.558889681728857"/>
    <x v="2919"/>
    <n v="1.461110135925189"/>
  </r>
  <r>
    <n v="9819"/>
    <x v="32"/>
    <x v="2950"/>
    <s v="Beringer Cab Svgn Pvt RSV Np"/>
    <n v="72.36"/>
    <n v="109.99"/>
    <n v="750"/>
    <n v="195"/>
    <n v="14110.2"/>
    <n v="103"/>
    <n v="15448.970000000001"/>
    <n v="5849.6100000000006"/>
    <n v="11.540000000000001"/>
    <n v="14836.57"/>
    <n v="1338.7700000000004"/>
    <n v="8.6657557105748815"/>
    <x v="2920"/>
    <n v="1.0948795906507349"/>
  </r>
  <r>
    <n v="516"/>
    <x v="40"/>
    <x v="2951"/>
    <s v="Placido Chianti"/>
    <n v="7.23"/>
    <n v="12.99"/>
    <n v="1500"/>
    <n v="1951"/>
    <n v="14105.730000000001"/>
    <n v="1878"/>
    <n v="21919.22"/>
    <n v="11546.1"/>
    <n v="419.55"/>
    <n v="8510.41"/>
    <n v="7813.49"/>
    <n v="35.646752028584956"/>
    <x v="2921"/>
    <n v="1.5539231220220435"/>
  </r>
  <r>
    <n v="90024"/>
    <x v="70"/>
    <x v="2952"/>
    <s v="Intorcia Marsala Dry"/>
    <n v="7.74"/>
    <n v="11.99"/>
    <n v="1000"/>
    <n v="1822"/>
    <n v="14102.279999999999"/>
    <n v="1758"/>
    <n v="21078.42"/>
    <n v="8716.73"/>
    <n v="263.7"/>
    <n v="2802.64"/>
    <n v="6976.1399999999994"/>
    <n v="33.096123903024989"/>
    <x v="2922"/>
    <n v="1.4946817110424697"/>
  </r>
  <r>
    <n v="8673"/>
    <x v="26"/>
    <x v="2953"/>
    <s v="Antinori Tenuta Marchese"/>
    <n v="24.48"/>
    <n v="36.99"/>
    <n v="750"/>
    <n v="576"/>
    <n v="14100.48"/>
    <n v="552"/>
    <n v="21272.48"/>
    <n v="13663.45"/>
    <n v="61.1"/>
    <n v="15919.7"/>
    <n v="7172"/>
    <n v="33.714921814475794"/>
    <x v="2923"/>
    <n v="1.5086351670297748"/>
  </r>
  <r>
    <n v="3252"/>
    <x v="19"/>
    <x v="2954"/>
    <s v="Whitehaven Svgn Bl"/>
    <n v="8.5500000000000007"/>
    <n v="12.49"/>
    <n v="750"/>
    <n v="1647"/>
    <n v="14081.85"/>
    <n v="1655"/>
    <n v="20670.95"/>
    <n v="2735.31"/>
    <n v="186.44"/>
    <n v="61966.91"/>
    <n v="6589.1"/>
    <n v="31.876135349367107"/>
    <x v="2924"/>
    <n v="1.4679143720462866"/>
  </r>
  <r>
    <n v="1392"/>
    <x v="13"/>
    <x v="2955"/>
    <s v="Simply Naked Chard"/>
    <n v="4.66"/>
    <n v="6.99"/>
    <n v="750"/>
    <n v="3020"/>
    <n v="14073.2"/>
    <n v="2936"/>
    <n v="21846.639999999999"/>
    <n v="12053.94"/>
    <n v="326.39"/>
    <n v="79528.990000000005"/>
    <n v="7773.4399999999987"/>
    <n v="35.581856065738251"/>
    <x v="2925"/>
    <n v="1.5523576727396753"/>
  </r>
  <r>
    <n v="90010"/>
    <x v="84"/>
    <x v="2956"/>
    <s v="Monte Velho Tinto Alentejo R"/>
    <n v="7.14"/>
    <n v="10.99"/>
    <n v="750"/>
    <n v="1970"/>
    <n v="14065.800000000001"/>
    <n v="1954"/>
    <n v="21474.46"/>
    <n v="13495.720000000001"/>
    <n v="216.56"/>
    <n v="524.94000000000005"/>
    <n v="7408.659999999998"/>
    <n v="34.499866352867535"/>
    <x v="2926"/>
    <n v="1.5267144421220262"/>
  </r>
  <r>
    <n v="9815"/>
    <x v="29"/>
    <x v="2957"/>
    <s v="Insurrection Cab/Shiraz"/>
    <n v="7.43"/>
    <n v="14.99"/>
    <n v="750"/>
    <n v="1889"/>
    <n v="14035.27"/>
    <n v="2266"/>
    <n v="24996.34"/>
    <n v="14174.16"/>
    <n v="251.81"/>
    <n v="27100.41"/>
    <n v="10961.07"/>
    <n v="43.850699742442288"/>
    <x v="2927"/>
    <n v="1.7809660947028449"/>
  </r>
  <r>
    <n v="9815"/>
    <x v="29"/>
    <x v="2958"/>
    <s v="Cupcake Prosecco"/>
    <n v="6.45"/>
    <n v="9.99"/>
    <n v="187"/>
    <n v="2176"/>
    <n v="14035.2"/>
    <n v="1737"/>
    <n v="17352.63"/>
    <n v="9470.52"/>
    <n v="50.23"/>
    <n v="27100.41"/>
    <n v="3317.4300000000003"/>
    <n v="19.117736043470067"/>
    <x v="2928"/>
    <n v="1.2363649965800274"/>
  </r>
  <r>
    <n v="3252"/>
    <x v="19"/>
    <x v="2959"/>
    <s v="Sheffield Very Dry Sherry"/>
    <n v="6.84"/>
    <n v="9.99"/>
    <n v="1500"/>
    <n v="2051"/>
    <n v="14028.84"/>
    <n v="2052"/>
    <n v="20499.48"/>
    <n v="13556.43"/>
    <n v="456.92"/>
    <n v="61966.91"/>
    <n v="6470.6399999999994"/>
    <n v="31.564898231564896"/>
    <x v="2929"/>
    <n v="1.4612384202827888"/>
  </r>
  <r>
    <n v="6213"/>
    <x v="28"/>
    <x v="2960"/>
    <s v="Bols Orange Curacao"/>
    <n v="8.7899999999999991"/>
    <n v="10.99"/>
    <n v="1000"/>
    <n v="1595"/>
    <n v="14020.050000000001"/>
    <n v="1564"/>
    <n v="17188.36"/>
    <n v="2439.7800000000002"/>
    <n v="1642.2"/>
    <n v="9621.58"/>
    <n v="3168.3099999999995"/>
    <n v="18.432881322010939"/>
    <x v="2930"/>
    <n v="1.2259842154628549"/>
  </r>
  <r>
    <n v="7239"/>
    <x v="17"/>
    <x v="2961"/>
    <s v="Remy Martin VSOP Cognac"/>
    <n v="3.28"/>
    <n v="4.49"/>
    <n v="50"/>
    <n v="4273"/>
    <n v="14015.44"/>
    <n v="3658"/>
    <n v="16424.420000000002"/>
    <n v="9707.380000000001"/>
    <n v="186.41"/>
    <n v="16978.669999999998"/>
    <n v="2408.9800000000014"/>
    <n v="14.667062824745111"/>
    <x v="2931"/>
    <n v="1.1718804404285561"/>
  </r>
  <r>
    <n v="7245"/>
    <x v="9"/>
    <x v="2962"/>
    <s v="Matusalem Gran Reserva Rum"/>
    <n v="18.100000000000001"/>
    <n v="29.99"/>
    <n v="750"/>
    <n v="774"/>
    <n v="14009.4"/>
    <n v="766"/>
    <n v="20711.34"/>
    <n v="15872.189999999999"/>
    <n v="603.9"/>
    <n v="38994.78"/>
    <n v="6701.9400000000005"/>
    <n v="32.358794747225431"/>
    <x v="2932"/>
    <n v="1.4783887960940512"/>
  </r>
  <r>
    <n v="9552"/>
    <x v="14"/>
    <x v="2963"/>
    <s v="Dom La Fage Tessellae CdRous"/>
    <n v="8.6"/>
    <n v="12.99"/>
    <n v="750"/>
    <n v="1629"/>
    <n v="14009.4"/>
    <n v="1371"/>
    <n v="15565.29"/>
    <n v="7852.07"/>
    <n v="152.63"/>
    <n v="55551.82"/>
    <n v="1555.8900000000012"/>
    <n v="9.9958947118878037"/>
    <x v="2933"/>
    <n v="1.1110604308535699"/>
  </r>
  <r>
    <n v="8892"/>
    <x v="27"/>
    <x v="2964"/>
    <s v="Menage a Trois Moscato"/>
    <n v="4.79"/>
    <n v="7.99"/>
    <n v="750"/>
    <n v="2924"/>
    <n v="14005.96"/>
    <n v="2930"/>
    <n v="21983.7"/>
    <n v="13412.24"/>
    <n v="325.17"/>
    <n v="11595.97"/>
    <n v="7977.7400000000016"/>
    <n v="36.289341648585093"/>
    <x v="2934"/>
    <n v="1.5695960862375733"/>
  </r>
  <r>
    <n v="9165"/>
    <x v="7"/>
    <x v="2965"/>
    <s v="Springbank 10 Yr Scotch"/>
    <n v="51.1"/>
    <n v="68.989999999999995"/>
    <n v="750"/>
    <n v="274"/>
    <n v="14001.400000000001"/>
    <n v="311"/>
    <n v="21930.89"/>
    <n v="18998.309999999998"/>
    <n v="245.46"/>
    <n v="68054.7"/>
    <n v="7929.489999999998"/>
    <n v="36.156717762024243"/>
    <x v="2935"/>
    <n v="1.5663355093062121"/>
  </r>
  <r>
    <n v="4425"/>
    <x v="1"/>
    <x v="2966"/>
    <s v="Girard Chard RRV"/>
    <n v="12.07"/>
    <n v="19.989999999999998"/>
    <n v="750"/>
    <n v="1160"/>
    <n v="14001.2"/>
    <n v="1140"/>
    <n v="21936.6"/>
    <n v="12841.329999999998"/>
    <n v="126.51"/>
    <n v="144929.24"/>
    <n v="7935.3999999999978"/>
    <n v="36.17424760446012"/>
    <x v="2936"/>
    <n v="1.5667657057966458"/>
  </r>
  <r>
    <n v="4425"/>
    <x v="1"/>
    <x v="2967"/>
    <s v="Merry Edwards Pinot Noir RRV"/>
    <n v="32.67"/>
    <n v="49.99"/>
    <n v="750"/>
    <n v="428"/>
    <n v="13982.76"/>
    <n v="356"/>
    <n v="19355.439999999999"/>
    <n v="11607.86"/>
    <n v="39.5"/>
    <n v="144929.24"/>
    <n v="5372.6799999999985"/>
    <n v="27.757984318620494"/>
    <x v="2937"/>
    <n v="1.3842360163515643"/>
  </r>
  <r>
    <n v="660"/>
    <x v="15"/>
    <x v="2968"/>
    <s v="Barton Long Island Iced Tea"/>
    <n v="5.34"/>
    <n v="6.99"/>
    <n v="1000"/>
    <n v="2616"/>
    <n v="13969.44"/>
    <n v="2593"/>
    <n v="18125.07"/>
    <n v="7220.67"/>
    <n v="2722.65"/>
    <n v="17932.330000000002"/>
    <n v="4155.6299999999992"/>
    <n v="22.927525245419737"/>
    <x v="2938"/>
    <n v="1.2974800707830807"/>
  </r>
  <r>
    <n v="1392"/>
    <x v="13"/>
    <x v="2969"/>
    <s v="Simi Merlot"/>
    <n v="11.18"/>
    <n v="16.989999999999998"/>
    <n v="750"/>
    <n v="1249"/>
    <n v="13963.82"/>
    <n v="1048"/>
    <n v="18060.52"/>
    <n v="10616.82"/>
    <n v="116.33"/>
    <n v="79528.990000000005"/>
    <n v="4096.7000000000007"/>
    <n v="22.683178557428029"/>
    <x v="2939"/>
    <n v="1.2933796052942534"/>
  </r>
  <r>
    <n v="4425"/>
    <x v="1"/>
    <x v="2970"/>
    <s v="Chappellet Mt Cuvee Napa"/>
    <n v="19.350000000000001"/>
    <n v="29.99"/>
    <n v="750"/>
    <n v="721"/>
    <n v="13951.349999999999"/>
    <n v="592"/>
    <n v="17754.079999999998"/>
    <n v="9146.9499999999989"/>
    <n v="65.84"/>
    <n v="144929.24"/>
    <n v="3802.7299999999996"/>
    <n v="21.418907653902654"/>
    <x v="2940"/>
    <n v="1.2725707548015066"/>
  </r>
  <r>
    <n v="9165"/>
    <x v="7"/>
    <x v="2971"/>
    <s v="St George Absinthe Verte"/>
    <n v="39.85"/>
    <n v="54.99"/>
    <n v="750"/>
    <n v="350"/>
    <n v="13947.5"/>
    <n v="342"/>
    <n v="18931.580000000002"/>
    <n v="16597"/>
    <n v="269.88"/>
    <n v="68054.7"/>
    <n v="4984.0800000000017"/>
    <n v="26.326804207572753"/>
    <x v="2941"/>
    <n v="1.3573457608890482"/>
  </r>
  <r>
    <n v="6785"/>
    <x v="16"/>
    <x v="2972"/>
    <s v="Yealands Svgn Bl Marlborough"/>
    <n v="8.2100000000000009"/>
    <n v="12.99"/>
    <n v="750"/>
    <n v="1698"/>
    <n v="13940.58"/>
    <n v="1615"/>
    <n v="20068.849999999999"/>
    <n v="10978.19"/>
    <n v="179.62"/>
    <n v="13605.41"/>
    <n v="6128.2699999999986"/>
    <n v="30.536229031558854"/>
    <x v="2942"/>
    <n v="1.4395993566982148"/>
  </r>
  <r>
    <n v="6785"/>
    <x v="16"/>
    <x v="2973"/>
    <s v="Roscato Bianco"/>
    <n v="6.89"/>
    <n v="9.99"/>
    <n v="750"/>
    <n v="2022"/>
    <n v="13931.580000000002"/>
    <n v="2000"/>
    <n v="21191"/>
    <n v="12792.01"/>
    <n v="221.96"/>
    <n v="13605.41"/>
    <n v="7259.4199999999983"/>
    <n v="34.257090274172988"/>
    <x v="2943"/>
    <n v="1.5210765756647844"/>
  </r>
  <r>
    <n v="10754"/>
    <x v="30"/>
    <x v="2974"/>
    <s v="Durigutti Malbec Mendoza"/>
    <n v="9.73"/>
    <n v="14.99"/>
    <n v="750"/>
    <n v="1430"/>
    <n v="13913.9"/>
    <n v="1396"/>
    <n v="21656.04"/>
    <n v="11721.449999999999"/>
    <n v="155.24"/>
    <n v="28720.52"/>
    <n v="7742.1400000000012"/>
    <n v="35.750488085541036"/>
    <x v="2944"/>
    <n v="1.5564320571514818"/>
  </r>
  <r>
    <n v="9552"/>
    <x v="14"/>
    <x v="2975"/>
    <s v="Steele Pnt Nr"/>
    <n v="11.64"/>
    <n v="16.989999999999998"/>
    <n v="750"/>
    <n v="1194"/>
    <n v="13898.16"/>
    <n v="1469"/>
    <n v="26110.309999999998"/>
    <n v="13286.509999999998"/>
    <n v="163.41"/>
    <n v="55551.82"/>
    <n v="12212.149999999998"/>
    <n v="46.771371155685245"/>
    <x v="2945"/>
    <n v="1.8786882580140103"/>
  </r>
  <r>
    <n v="17031"/>
    <x v="61"/>
    <x v="2976"/>
    <s v="Flag Hill Cranberry Liqueur"/>
    <n v="11.62"/>
    <n v="14.99"/>
    <n v="375"/>
    <n v="1196"/>
    <n v="13897.52"/>
    <n v="1302"/>
    <n v="19516.98"/>
    <n v="14240.5"/>
    <n v="510.13"/>
    <n v="1573.31"/>
    <n v="5619.4599999999991"/>
    <n v="28.792671817053662"/>
    <x v="2946"/>
    <n v="1.4043498408349115"/>
  </r>
  <r>
    <n v="4692"/>
    <x v="39"/>
    <x v="2977"/>
    <s v="M Chiarlo Rovereto Gavi 13"/>
    <n v="10.95"/>
    <n v="15.99"/>
    <n v="750"/>
    <n v="1269"/>
    <n v="13895.55"/>
    <n v="1057"/>
    <n v="16901.43"/>
    <n v="8922.42"/>
    <n v="117.55"/>
    <n v="9139.3799999999992"/>
    <n v="3005.880000000001"/>
    <n v="17.784767324421665"/>
    <x v="2947"/>
    <n v="1.2163196131135507"/>
  </r>
  <r>
    <n v="2000"/>
    <x v="25"/>
    <x v="2978"/>
    <s v="Wente Louis Mel Svgn Bl"/>
    <n v="8.7200000000000006"/>
    <n v="12.99"/>
    <n v="750"/>
    <n v="1593"/>
    <n v="13890.960000000001"/>
    <n v="1634"/>
    <n v="22722.66"/>
    <n v="13901.97"/>
    <n v="181.15"/>
    <n v="19016.59"/>
    <n v="8831.6999999999989"/>
    <n v="38.86736852111504"/>
    <x v="2948"/>
    <n v="1.6357875913543771"/>
  </r>
  <r>
    <n v="9165"/>
    <x v="7"/>
    <x v="2979"/>
    <s v="BeatBox Blue Razzberry Rtd"/>
    <n v="14.7"/>
    <n v="19.989999999999998"/>
    <n v="5000"/>
    <n v="944"/>
    <n v="13876.8"/>
    <n v="794"/>
    <n v="15872.06"/>
    <n v="10074.959999999999"/>
    <n v="4168.5"/>
    <n v="68054.7"/>
    <n v="1995.2600000000002"/>
    <n v="12.570895019298064"/>
    <x v="2949"/>
    <n v="1.1437838694799953"/>
  </r>
  <r>
    <n v="1590"/>
    <x v="33"/>
    <x v="2980"/>
    <s v="BV Coastal Estate Pnt Nr"/>
    <n v="6.12"/>
    <n v="8.99"/>
    <n v="750"/>
    <n v="2266"/>
    <n v="13867.92"/>
    <n v="2629"/>
    <n v="23527.71"/>
    <n v="12596.94"/>
    <n v="292.32"/>
    <n v="7259.75"/>
    <n v="9659.7899999999991"/>
    <n v="41.057076953090629"/>
    <x v="2950"/>
    <n v="1.6965565131613103"/>
  </r>
  <r>
    <n v="10754"/>
    <x v="30"/>
    <x v="2981"/>
    <s v="Frost Bitten Ice Rsl"/>
    <n v="8.5500000000000007"/>
    <n v="12.99"/>
    <n v="375"/>
    <n v="1620"/>
    <n v="13851"/>
    <n v="1472"/>
    <n v="19365.28"/>
    <n v="12298.68"/>
    <n v="84.76"/>
    <n v="28720.52"/>
    <n v="5514.2799999999988"/>
    <n v="28.475085307312874"/>
    <x v="2951"/>
    <n v="1.3981142155801025"/>
  </r>
  <r>
    <n v="9744"/>
    <x v="51"/>
    <x v="2982"/>
    <s v="Melini Chianti DOCG Riserva"/>
    <n v="7.38"/>
    <n v="11.99"/>
    <n v="750"/>
    <n v="1875"/>
    <n v="13837.5"/>
    <n v="2350"/>
    <n v="28069.5"/>
    <n v="16284.29"/>
    <n v="260.89999999999998"/>
    <n v="3999.93"/>
    <n v="14232"/>
    <n v="50.702720034200823"/>
    <x v="2952"/>
    <n v="2.0285094850948511"/>
  </r>
  <r>
    <n v="9165"/>
    <x v="7"/>
    <x v="2983"/>
    <s v="SCV Gold Hills Chard 12"/>
    <n v="10.99"/>
    <n v="16.489999999999998"/>
    <n v="750"/>
    <n v="1259"/>
    <n v="13836.41"/>
    <n v="912"/>
    <n v="15494.88"/>
    <n v="8087.2399999999989"/>
    <n v="101.53"/>
    <n v="68054.7"/>
    <n v="1658.4699999999993"/>
    <n v="10.703342007166235"/>
    <x v="2953"/>
    <n v="1.1198627389619127"/>
  </r>
  <r>
    <n v="4425"/>
    <x v="1"/>
    <x v="2984"/>
    <s v="Cherry Pie Stanly Pnt Nr"/>
    <n v="29.6"/>
    <n v="49.99"/>
    <n v="750"/>
    <n v="467"/>
    <n v="13823.199999999999"/>
    <n v="398"/>
    <n v="19036.02"/>
    <n v="9268.07"/>
    <n v="44.36"/>
    <n v="144929.24"/>
    <n v="5212.8200000000015"/>
    <n v="27.383980474910203"/>
    <x v="2954"/>
    <n v="1.3771066033914001"/>
  </r>
  <r>
    <n v="6785"/>
    <x v="16"/>
    <x v="2985"/>
    <s v="Cavit Pinot Grigio Bottega"/>
    <n v="9.08"/>
    <n v="13.99"/>
    <n v="750"/>
    <n v="1520"/>
    <n v="13801.599999999999"/>
    <n v="1538"/>
    <n v="21852.62"/>
    <n v="13324.62"/>
    <n v="170.59"/>
    <n v="13605.41"/>
    <n v="8051.02"/>
    <n v="36.842355744986186"/>
    <x v="2955"/>
    <n v="1.5833396127985162"/>
  </r>
  <r>
    <n v="7239"/>
    <x v="17"/>
    <x v="2986"/>
    <s v="Cointreau Noir Liqueur"/>
    <n v="23.7"/>
    <n v="36.99"/>
    <n v="750"/>
    <n v="582"/>
    <n v="13793.4"/>
    <n v="683"/>
    <n v="22169.17"/>
    <n v="17859.5"/>
    <n v="538.75"/>
    <n v="16978.669999999998"/>
    <n v="8375.7699999999986"/>
    <n v="37.781161856758729"/>
    <x v="2956"/>
    <n v="1.6072302695492047"/>
  </r>
  <r>
    <n v="1392"/>
    <x v="13"/>
    <x v="2987"/>
    <s v="Taylor Sherry"/>
    <n v="5.34"/>
    <n v="7.79"/>
    <n v="1500"/>
    <n v="2582"/>
    <n v="13787.88"/>
    <n v="2630"/>
    <n v="20487.7"/>
    <n v="14707.52"/>
    <n v="584.62"/>
    <n v="79528.990000000005"/>
    <n v="6699.8200000000015"/>
    <n v="32.701669782357222"/>
    <x v="2957"/>
    <n v="1.4859209682706842"/>
  </r>
  <r>
    <n v="2242"/>
    <x v="42"/>
    <x v="2988"/>
    <s v="Bota Box Shiraz Cal"/>
    <n v="11.03"/>
    <n v="17.989999999999998"/>
    <n v="3000"/>
    <n v="1250"/>
    <n v="13787.500000000002"/>
    <n v="1235"/>
    <n v="22837.649999999998"/>
    <n v="18957.759999999998"/>
    <n v="555.75"/>
    <n v="7982.65"/>
    <n v="9050.149999999996"/>
    <n v="39.628201675741579"/>
    <x v="2958"/>
    <n v="1.6564025385312779"/>
  </r>
  <r>
    <n v="1392"/>
    <x v="13"/>
    <x v="2989"/>
    <s v="Estancia Unoaked Chard"/>
    <n v="6.57"/>
    <n v="9.99"/>
    <n v="750"/>
    <n v="2098"/>
    <n v="13783.86"/>
    <n v="2134"/>
    <n v="22060.66"/>
    <n v="9940.35"/>
    <n v="237.81"/>
    <n v="79528.990000000005"/>
    <n v="8276.7999999999993"/>
    <n v="37.518369803985919"/>
    <x v="2959"/>
    <n v="1.6004704052420728"/>
  </r>
  <r>
    <n v="3089"/>
    <x v="18"/>
    <x v="2990"/>
    <s v="Jagermeister Liqueur"/>
    <n v="2.68"/>
    <n v="3.49"/>
    <n v="100"/>
    <n v="5137"/>
    <n v="13767.16"/>
    <n v="5373"/>
    <n v="18751.77"/>
    <n v="8864.6"/>
    <n v="559.14"/>
    <n v="8549.5499999999993"/>
    <n v="4984.6100000000006"/>
    <n v="26.582077318567798"/>
    <x v="2960"/>
    <n v="1.3620652334976859"/>
  </r>
  <r>
    <n v="4425"/>
    <x v="1"/>
    <x v="2991"/>
    <s v="Saintsbury Carneros Pnt Nr"/>
    <n v="21.85"/>
    <n v="32.99"/>
    <n v="750"/>
    <n v="630"/>
    <n v="13765.5"/>
    <n v="668"/>
    <n v="22037.32"/>
    <n v="12008.36"/>
    <n v="74.22"/>
    <n v="144929.24"/>
    <n v="8271.82"/>
    <n v="37.535507947427362"/>
    <x v="2961"/>
    <n v="1.6009095201772547"/>
  </r>
  <r>
    <n v="8673"/>
    <x v="26"/>
    <x v="2992"/>
    <s v="Columbia Crest Two Vns Chard"/>
    <n v="4.76"/>
    <n v="6.99"/>
    <n v="750"/>
    <n v="2881"/>
    <n v="13713.56"/>
    <n v="2956"/>
    <n v="21678.44"/>
    <n v="8344.56"/>
    <n v="329.83"/>
    <n v="15919.7"/>
    <n v="7964.8799999999992"/>
    <n v="36.74102011030314"/>
    <x v="2962"/>
    <n v="1.5808032341711415"/>
  </r>
  <r>
    <n v="9165"/>
    <x v="7"/>
    <x v="2993"/>
    <s v="Carpineto Chianti Clsc"/>
    <n v="10.73"/>
    <n v="15.99"/>
    <n v="750"/>
    <n v="1276"/>
    <n v="13691.48"/>
    <n v="1212"/>
    <n v="19843.88"/>
    <n v="12865.14"/>
    <n v="134.27000000000001"/>
    <n v="68054.7"/>
    <n v="6152.4000000000015"/>
    <n v="31.004017359508328"/>
    <x v="2963"/>
    <n v="1.449359747813969"/>
  </r>
  <r>
    <n v="7153"/>
    <x v="35"/>
    <x v="2994"/>
    <s v="Marietta Old Vine Cve Cal Rd"/>
    <n v="8.2100000000000009"/>
    <n v="12.99"/>
    <n v="750"/>
    <n v="1667"/>
    <n v="13686.07"/>
    <n v="1449"/>
    <n v="17838.509999999998"/>
    <n v="8769.86"/>
    <n v="161.33000000000001"/>
    <n v="15884.82"/>
    <n v="4152.4399999999987"/>
    <n v="23.27795314743215"/>
    <x v="2964"/>
    <n v="1.3034063102117699"/>
  </r>
  <r>
    <n v="9165"/>
    <x v="7"/>
    <x v="2995"/>
    <s v="Middle Sister Mischief Maker"/>
    <n v="6.75"/>
    <n v="9.99"/>
    <n v="750"/>
    <n v="2027"/>
    <n v="13682.25"/>
    <n v="2001"/>
    <n v="20952.990000000002"/>
    <n v="14762.94"/>
    <n v="221.55"/>
    <n v="68054.7"/>
    <n v="7270.7400000000016"/>
    <n v="34.700250417720817"/>
    <x v="2965"/>
    <n v="1.531399440881434"/>
  </r>
  <r>
    <n v="9815"/>
    <x v="29"/>
    <x v="2996"/>
    <s v="Foxhorn SE Cab Svgn Australi"/>
    <n v="5.15"/>
    <n v="8.99"/>
    <n v="1500"/>
    <n v="2656"/>
    <n v="13678.4"/>
    <n v="2644"/>
    <n v="22218.560000000001"/>
    <n v="10435.51"/>
    <n v="591.42000000000007"/>
    <n v="27100.41"/>
    <n v="8540.1600000000017"/>
    <n v="38.437054426569503"/>
    <x v="2966"/>
    <n v="1.6243537255819396"/>
  </r>
  <r>
    <n v="12546"/>
    <x v="5"/>
    <x v="2997"/>
    <s v="DeKuyper Green Creme de Ment"/>
    <n v="7.46"/>
    <n v="9.99"/>
    <n v="1000"/>
    <n v="1832"/>
    <n v="13666.72"/>
    <n v="1858"/>
    <n v="18561.420000000002"/>
    <n v="13876.11"/>
    <n v="1950.9"/>
    <n v="123880.97"/>
    <n v="4894.7000000000025"/>
    <n v="26.370288480083971"/>
    <x v="2967"/>
    <n v="1.3581473828394819"/>
  </r>
  <r>
    <n v="3252"/>
    <x v="19"/>
    <x v="2998"/>
    <s v="Canyon Rd Chard"/>
    <n v="5.99"/>
    <n v="8.99"/>
    <n v="1500"/>
    <n v="2280"/>
    <n v="13657.199999999999"/>
    <n v="2228"/>
    <n v="20029.719999999998"/>
    <n v="2777.91"/>
    <n v="501.09000000000003"/>
    <n v="61966.91"/>
    <n v="6372.5199999999986"/>
    <n v="31.815322430867727"/>
    <x v="2968"/>
    <n v="1.4666051606478634"/>
  </r>
  <r>
    <n v="9165"/>
    <x v="7"/>
    <x v="2999"/>
    <s v="Bigi Orvieto Amabile"/>
    <n v="6.75"/>
    <n v="10.99"/>
    <n v="750"/>
    <n v="2019"/>
    <n v="13628.25"/>
    <n v="2034"/>
    <n v="21718.66"/>
    <n v="9178.42"/>
    <n v="226.8"/>
    <n v="68054.7"/>
    <n v="8090.41"/>
    <n v="37.250962996796304"/>
    <x v="2969"/>
    <n v="1.5936499550565919"/>
  </r>
  <r>
    <n v="9165"/>
    <x v="7"/>
    <x v="3000"/>
    <s v="Distroya Spiced Liqueur"/>
    <n v="14.28"/>
    <n v="21.99"/>
    <n v="750"/>
    <n v="954"/>
    <n v="13623.12"/>
    <n v="1074"/>
    <n v="20213.259999999998"/>
    <n v="14842.089999999998"/>
    <n v="846.91"/>
    <n v="68054.7"/>
    <n v="6590.1399999999976"/>
    <n v="32.603053639046834"/>
    <x v="2970"/>
    <n v="1.4837467481751609"/>
  </r>
  <r>
    <n v="1392"/>
    <x v="13"/>
    <x v="3001"/>
    <s v="Paso Creek Cab Svgn"/>
    <n v="9.65"/>
    <n v="13.99"/>
    <n v="750"/>
    <n v="1410"/>
    <n v="13606.5"/>
    <n v="1374"/>
    <n v="19984.259999999998"/>
    <n v="13025.08"/>
    <n v="152.22"/>
    <n v="79528.990000000005"/>
    <n v="6377.7599999999984"/>
    <n v="31.913916252090392"/>
    <x v="2971"/>
    <n v="1.4687289163267554"/>
  </r>
  <r>
    <n v="9819"/>
    <x v="32"/>
    <x v="3002"/>
    <s v="Greg Norman Eden Vly Chard"/>
    <n v="7.89"/>
    <n v="12.99"/>
    <n v="750"/>
    <n v="1723"/>
    <n v="13594.470000000001"/>
    <n v="1629"/>
    <n v="18182.71"/>
    <n v="8422.73"/>
    <n v="181.72"/>
    <n v="14836.57"/>
    <n v="4588.239999999998"/>
    <n v="25.234082268264729"/>
    <x v="2972"/>
    <n v="1.3375078248729078"/>
  </r>
  <r>
    <n v="3252"/>
    <x v="19"/>
    <x v="3003"/>
    <s v="Redwood Creek Merlot Cal"/>
    <n v="7.33"/>
    <n v="10.99"/>
    <n v="1500"/>
    <n v="1854"/>
    <n v="13589.82"/>
    <n v="2044"/>
    <n v="21889.56"/>
    <n v="12705.14"/>
    <n v="456.36"/>
    <n v="61966.91"/>
    <n v="8299.7400000000016"/>
    <n v="37.916431394692268"/>
    <x v="2973"/>
    <n v="1.6107321509777173"/>
  </r>
  <r>
    <n v="2242"/>
    <x v="42"/>
    <x v="3004"/>
    <s v="Bota Mini Pnt Grigio"/>
    <n v="2.68"/>
    <n v="3.99"/>
    <n v="500"/>
    <n v="5066"/>
    <n v="13576.88"/>
    <n v="4963"/>
    <n v="19802.370000000003"/>
    <n v="9272.76"/>
    <n v="376.52"/>
    <n v="7982.65"/>
    <n v="6225.4900000000034"/>
    <n v="31.438105640890473"/>
    <x v="2974"/>
    <n v="1.458536129066472"/>
  </r>
  <r>
    <n v="90047"/>
    <x v="79"/>
    <x v="3005"/>
    <s v="True Myth Cab"/>
    <n v="6.19"/>
    <n v="14.99"/>
    <n v="750"/>
    <n v="2191"/>
    <n v="13562.29"/>
    <n v="1858"/>
    <n v="31105.919999999998"/>
    <n v="14889.34"/>
    <n v="206.96"/>
    <n v="1457.73"/>
    <n v="17543.629999999997"/>
    <n v="56.399649970166443"/>
    <x v="2975"/>
    <n v="2.2935595684799539"/>
  </r>
  <r>
    <n v="9165"/>
    <x v="7"/>
    <x v="3006"/>
    <s v="Novelty Hill Cab Svgn CV"/>
    <n v="15.17"/>
    <n v="21.99"/>
    <n v="750"/>
    <n v="893"/>
    <n v="13546.81"/>
    <n v="908"/>
    <n v="19610.919999999998"/>
    <n v="11962.47"/>
    <n v="100.75"/>
    <n v="68054.7"/>
    <n v="6064.1099999999988"/>
    <n v="30.922108702702367"/>
    <x v="2976"/>
    <n v="1.4476411789934309"/>
  </r>
  <r>
    <n v="516"/>
    <x v="40"/>
    <x v="3007"/>
    <s v="Col-di-Sasso Sangiovese/Cab"/>
    <n v="6.16"/>
    <n v="10.99"/>
    <n v="750"/>
    <n v="2199"/>
    <n v="13545.84"/>
    <n v="2223"/>
    <n v="20654.77"/>
    <n v="10391.81"/>
    <n v="247.38"/>
    <n v="8510.41"/>
    <n v="7108.93"/>
    <n v="34.417860862164048"/>
    <x v="2977"/>
    <n v="1.5248054015107222"/>
  </r>
  <r>
    <n v="4425"/>
    <x v="1"/>
    <x v="3008"/>
    <s v="La Gr Comtadine Vacqueyras C"/>
    <n v="12.98"/>
    <n v="19.989999999999998"/>
    <n v="750"/>
    <n v="1043"/>
    <n v="13538.14"/>
    <n v="952"/>
    <n v="19030.48"/>
    <n v="10674.66"/>
    <n v="105.77"/>
    <n v="144929.24"/>
    <n v="5492.34"/>
    <n v="28.860753906364948"/>
    <x v="2978"/>
    <n v="1.4056938397741492"/>
  </r>
  <r>
    <n v="3252"/>
    <x v="19"/>
    <x v="3009"/>
    <s v="Rancho Zabaco Heritage Znfdl"/>
    <n v="8.3800000000000008"/>
    <n v="12.99"/>
    <n v="750"/>
    <n v="1612"/>
    <n v="13508.56"/>
    <n v="1589"/>
    <n v="20794.11"/>
    <n v="13481.7"/>
    <n v="176.21"/>
    <n v="61966.91"/>
    <n v="7285.5500000000011"/>
    <n v="35.036604115299966"/>
    <x v="2979"/>
    <n v="1.5393283962169173"/>
  </r>
  <r>
    <n v="9165"/>
    <x v="7"/>
    <x v="3010"/>
    <s v="Corralejo Blanco Tequila"/>
    <n v="18.510000000000002"/>
    <n v="24.99"/>
    <n v="750"/>
    <n v="729"/>
    <n v="13493.79"/>
    <n v="676"/>
    <n v="17507.239999999998"/>
    <n v="14502.4"/>
    <n v="533.13"/>
    <n v="68054.7"/>
    <n v="4013.4499999999971"/>
    <n v="22.924515800320311"/>
    <x v="2980"/>
    <n v="1.2974294101212482"/>
  </r>
  <r>
    <n v="9552"/>
    <x v="14"/>
    <x v="3011"/>
    <s v="Latour Meursault AC Blanc"/>
    <n v="31.75"/>
    <n v="50.99"/>
    <n v="750"/>
    <n v="424"/>
    <n v="13462"/>
    <n v="397"/>
    <n v="25316.03"/>
    <n v="12420.05"/>
    <n v="44.2"/>
    <n v="55551.82"/>
    <n v="11854.029999999999"/>
    <n v="46.824205849021347"/>
    <x v="2981"/>
    <n v="1.8805548952607338"/>
  </r>
  <r>
    <n v="1273"/>
    <x v="37"/>
    <x v="3012"/>
    <s v="Barr Hill Vodka"/>
    <n v="43.99"/>
    <n v="54.99"/>
    <n v="750"/>
    <n v="306"/>
    <n v="13460.94"/>
    <n v="258"/>
    <n v="13729.42"/>
    <n v="11756.79"/>
    <n v="203.52"/>
    <n v="1319.77"/>
    <n v="268.47999999999956"/>
    <n v="1.9555086813572573"/>
    <x v="2982"/>
    <n v="1.0199451152742676"/>
  </r>
  <r>
    <n v="9815"/>
    <x v="29"/>
    <x v="3013"/>
    <s v="Glen Ellen Chard RSV"/>
    <n v="3.22"/>
    <n v="4.99"/>
    <n v="750"/>
    <n v="4180"/>
    <n v="13459.6"/>
    <n v="4201"/>
    <n v="20962.990000000002"/>
    <n v="9640.68"/>
    <n v="468.12"/>
    <n v="27100.41"/>
    <n v="7503.3900000000012"/>
    <n v="35.793510372327617"/>
    <x v="2983"/>
    <n v="1.5574749621088295"/>
  </r>
  <r>
    <n v="4950"/>
    <x v="50"/>
    <x v="3014"/>
    <s v="Ninety+Cellars Lot 113 B Red"/>
    <n v="5.8"/>
    <n v="8.99"/>
    <n v="750"/>
    <n v="2316"/>
    <n v="13432.8"/>
    <n v="2220"/>
    <n v="22827.8"/>
    <n v="14149.41"/>
    <n v="246.33"/>
    <n v="1610"/>
    <n v="9395"/>
    <n v="41.155958962317882"/>
    <x v="2984"/>
    <n v="1.6994074206420107"/>
  </r>
  <r>
    <n v="10754"/>
    <x v="30"/>
    <x v="3015"/>
    <s v="Jaboulet Cts Rhone Parl Rose"/>
    <n v="6.86"/>
    <n v="11.99"/>
    <n v="750"/>
    <n v="1958"/>
    <n v="13431.88"/>
    <n v="3120"/>
    <n v="40776.800000000003"/>
    <n v="21704.39"/>
    <n v="346.95"/>
    <n v="28720.52"/>
    <n v="27344.920000000006"/>
    <n v="67.059994899060257"/>
    <x v="2985"/>
    <n v="3.0358222378401241"/>
  </r>
  <r>
    <n v="8320"/>
    <x v="34"/>
    <x v="3016"/>
    <s v="Gekkeikan Sake Calif"/>
    <n v="45.26"/>
    <n v="66.989999999999995"/>
    <n v="18000"/>
    <n v="296"/>
    <n v="13396.96"/>
    <n v="290"/>
    <n v="19427.099999999999"/>
    <n v="11924.22"/>
    <n v="783"/>
    <n v="3151.92"/>
    <n v="6030.1399999999994"/>
    <n v="31.039836105234443"/>
    <x v="2986"/>
    <n v="1.4501125628500795"/>
  </r>
  <r>
    <n v="9165"/>
    <x v="7"/>
    <x v="3017"/>
    <s v="Two Oceans WstrnCape Svgn Bl"/>
    <n v="6.07"/>
    <n v="9.99"/>
    <n v="750"/>
    <n v="2207"/>
    <n v="13396.49"/>
    <n v="2187"/>
    <n v="21002.13"/>
    <n v="12312.18"/>
    <n v="242.8"/>
    <n v="68054.7"/>
    <n v="7605.6400000000012"/>
    <n v="36.213660233509657"/>
    <x v="2987"/>
    <n v="1.5677337869845012"/>
  </r>
  <r>
    <n v="4425"/>
    <x v="1"/>
    <x v="3018"/>
    <s v="Bouchaine Pnt Nr W Lindsay V"/>
    <n v="17"/>
    <n v="24.99"/>
    <n v="750"/>
    <n v="787"/>
    <n v="13379"/>
    <n v="678"/>
    <n v="16943.219999999998"/>
    <n v="9721.1099999999988"/>
    <n v="75.3"/>
    <n v="144929.24"/>
    <n v="3564.2199999999975"/>
    <n v="21.036261112114452"/>
    <x v="2988"/>
    <n v="1.2664040660736975"/>
  </r>
  <r>
    <n v="9744"/>
    <x v="51"/>
    <x v="3019"/>
    <s v="Luigi Bosca Malbec"/>
    <n v="11.03"/>
    <n v="16.989999999999998"/>
    <n v="750"/>
    <n v="1211"/>
    <n v="13357.330000000002"/>
    <n v="1210"/>
    <n v="20776.899999999998"/>
    <n v="10952.64"/>
    <n v="134.49"/>
    <n v="3999.93"/>
    <n v="7419.5699999999961"/>
    <n v="35.710669060350661"/>
    <x v="2989"/>
    <n v="1.5554680463835209"/>
  </r>
  <r>
    <n v="9744"/>
    <x v="51"/>
    <x v="3020"/>
    <s v="Folonari Valpolicella"/>
    <n v="9.02"/>
    <n v="14.99"/>
    <n v="1500"/>
    <n v="1480"/>
    <n v="13349.6"/>
    <n v="1490"/>
    <n v="20209.099999999999"/>
    <n v="15169.83"/>
    <n v="2342.21"/>
    <n v="3999.93"/>
    <n v="6859.4999999999982"/>
    <n v="33.942629805384698"/>
    <x v="2990"/>
    <n v="1.5138356205429375"/>
  </r>
  <r>
    <n v="4425"/>
    <x v="1"/>
    <x v="3021"/>
    <s v="Penfolds Bin 389 Cab/Shiraz"/>
    <n v="39.729999999999997"/>
    <n v="64.989999999999995"/>
    <n v="750"/>
    <n v="336"/>
    <n v="13349.28"/>
    <n v="421"/>
    <n v="27000.79"/>
    <n v="7653.79"/>
    <n v="47.06"/>
    <n v="144929.24"/>
    <n v="13651.51"/>
    <n v="50.559668809690386"/>
    <x v="2991"/>
    <n v="2.022640172353865"/>
  </r>
  <r>
    <n v="1590"/>
    <x v="33"/>
    <x v="3022"/>
    <s v="Sterling Vintner Clt Svgn Bl"/>
    <n v="6.55"/>
    <n v="9.9499999999999993"/>
    <n v="750"/>
    <n v="2038"/>
    <n v="13348.9"/>
    <n v="2002"/>
    <n v="20291.98"/>
    <n v="12102.08"/>
    <n v="222.16"/>
    <n v="7259.75"/>
    <n v="6943.08"/>
    <n v="34.215882333808729"/>
    <x v="2992"/>
    <n v="1.5201237555154357"/>
  </r>
  <r>
    <n v="10754"/>
    <x v="30"/>
    <x v="3023"/>
    <s v="Bootstrap Red"/>
    <n v="5.47"/>
    <n v="7.99"/>
    <n v="750"/>
    <n v="2436"/>
    <n v="13324.92"/>
    <n v="2436"/>
    <n v="19463.64"/>
    <n v="7031.2"/>
    <n v="272.43"/>
    <n v="28720.52"/>
    <n v="6138.7199999999993"/>
    <n v="31.539424280350438"/>
    <x v="161"/>
    <n v="1.4606946983546618"/>
  </r>
  <r>
    <n v="4425"/>
    <x v="1"/>
    <x v="3024"/>
    <s v="Torresella Prosecco Xtra Dry"/>
    <n v="8.84"/>
    <n v="16.989999999999998"/>
    <n v="750"/>
    <n v="1507"/>
    <n v="13321.88"/>
    <n v="1401"/>
    <n v="21863.99"/>
    <n v="14377.8"/>
    <n v="155.24"/>
    <n v="144929.24"/>
    <n v="8542.1100000000024"/>
    <n v="39.069309856069282"/>
    <x v="2993"/>
    <n v="1.6412090485727242"/>
  </r>
  <r>
    <n v="1392"/>
    <x v="13"/>
    <x v="3025"/>
    <s v="Simply Naked Pnt Grigio"/>
    <n v="4.57"/>
    <n v="6.99"/>
    <n v="750"/>
    <n v="2909"/>
    <n v="13294.130000000001"/>
    <n v="2870"/>
    <n v="21551.3"/>
    <n v="11408.76"/>
    <n v="319.23"/>
    <n v="79528.990000000005"/>
    <n v="8257.1699999999983"/>
    <n v="38.31402281996909"/>
    <x v="2994"/>
    <n v="1.6211139803808146"/>
  </r>
  <r>
    <n v="4425"/>
    <x v="1"/>
    <x v="3026"/>
    <s v="Hess Collection Chard Napa"/>
    <n v="13.6"/>
    <n v="19.989999999999998"/>
    <n v="750"/>
    <n v="977"/>
    <n v="13287.199999999999"/>
    <n v="901"/>
    <n v="18604.989999999998"/>
    <n v="12374.019999999999"/>
    <n v="99.73"/>
    <n v="144929.24"/>
    <n v="5317.7899999999991"/>
    <n v="28.58260068938494"/>
    <x v="2995"/>
    <n v="1.4002190077668732"/>
  </r>
  <r>
    <n v="90032"/>
    <x v="60"/>
    <x v="3027"/>
    <s v="LaBelle Winery Seyval Blanc"/>
    <n v="9.99"/>
    <n v="14.99"/>
    <n v="750"/>
    <n v="1329"/>
    <n v="13276.71"/>
    <n v="1299"/>
    <n v="19472.009999999998"/>
    <n v="13146.23"/>
    <n v="143.93"/>
    <n v="778.25"/>
    <n v="6195.2999999999993"/>
    <n v="31.816438056471831"/>
    <x v="2996"/>
    <n v="1.4666291573740784"/>
  </r>
  <r>
    <n v="4425"/>
    <x v="1"/>
    <x v="3028"/>
    <s v="Dom du Gr Montmirall Gigonda"/>
    <n v="19.350000000000001"/>
    <n v="29.99"/>
    <n v="750"/>
    <n v="686"/>
    <n v="13274.099999999999"/>
    <n v="675"/>
    <n v="20501.25"/>
    <n v="12140"/>
    <n v="74.95"/>
    <n v="144929.24"/>
    <n v="7227.1500000000015"/>
    <n v="35.252240717029451"/>
    <x v="2997"/>
    <n v="1.5444549912988452"/>
  </r>
  <r>
    <n v="7153"/>
    <x v="35"/>
    <x v="3029"/>
    <s v="Dom Pere Caboche Cote Rhone"/>
    <n v="7.23"/>
    <n v="11.99"/>
    <n v="750"/>
    <n v="1832"/>
    <n v="13245.36"/>
    <n v="1794"/>
    <n v="21411.06"/>
    <n v="13845.42"/>
    <n v="198.84"/>
    <n v="15884.82"/>
    <n v="8165.7000000000007"/>
    <n v="38.137766182524359"/>
    <x v="2998"/>
    <n v="1.6164951349000707"/>
  </r>
  <r>
    <n v="8112"/>
    <x v="10"/>
    <x v="3030"/>
    <s v="Krug Grande Cuvee Brut"/>
    <n v="96.61"/>
    <n v="142.99"/>
    <n v="750"/>
    <n v="137"/>
    <n v="13235.57"/>
    <n v="118"/>
    <n v="16872.82"/>
    <n v="10438.27"/>
    <n v="13.14"/>
    <n v="48347.26"/>
    <n v="3637.25"/>
    <n v="21.556858900883196"/>
    <x v="2999"/>
    <n v="1.2748087162094266"/>
  </r>
  <r>
    <n v="9552"/>
    <x v="14"/>
    <x v="3031"/>
    <s v="Byron Santa Barbara Pnt Nr"/>
    <n v="11.68"/>
    <n v="19.989999999999998"/>
    <n v="750"/>
    <n v="1132"/>
    <n v="13221.76"/>
    <n v="887"/>
    <n v="16033.13"/>
    <n v="9512.74"/>
    <n v="98.56"/>
    <n v="55551.82"/>
    <n v="2811.369999999999"/>
    <n v="17.534754598758941"/>
    <x v="3000"/>
    <n v="1.2126320550365457"/>
  </r>
  <r>
    <n v="6215"/>
    <x v="82"/>
    <x v="3032"/>
    <s v="Moonlight Meadery Desire"/>
    <n v="9.65"/>
    <n v="13.99"/>
    <n v="375"/>
    <n v="1370"/>
    <n v="13220.5"/>
    <n v="1272"/>
    <n v="17795.28"/>
    <n v="14689.5"/>
    <n v="74.62"/>
    <n v="365.61"/>
    <n v="4574.7799999999988"/>
    <n v="25.707828143193023"/>
    <x v="3001"/>
    <n v="1.3460368367308346"/>
  </r>
  <r>
    <n v="8892"/>
    <x v="27"/>
    <x v="3033"/>
    <s v="Menage a Trois Rose Blend"/>
    <n v="5.88"/>
    <n v="9.99"/>
    <n v="750"/>
    <n v="2248"/>
    <n v="13218.24"/>
    <n v="2403"/>
    <n v="22850.97"/>
    <n v="12806.53"/>
    <n v="267.10000000000002"/>
    <n v="11595.97"/>
    <n v="9632.7300000000014"/>
    <n v="42.15457812075374"/>
    <x v="3002"/>
    <n v="1.7287452792504903"/>
  </r>
  <r>
    <n v="3960"/>
    <x v="3"/>
    <x v="3034"/>
    <s v="Sambuca Romana"/>
    <n v="18.170000000000002"/>
    <n v="23.99"/>
    <n v="1000"/>
    <n v="727"/>
    <n v="13209.59"/>
    <n v="739"/>
    <n v="17728.61"/>
    <n v="8732.3599999999988"/>
    <n v="775.95"/>
    <n v="257032.07"/>
    <n v="4519.0200000000004"/>
    <n v="25.489984832426231"/>
    <x v="3003"/>
    <n v="1.3421014581073296"/>
  </r>
  <r>
    <n v="3960"/>
    <x v="3"/>
    <x v="3035"/>
    <s v="Capt Morgan Jack O Blast"/>
    <n v="0.76"/>
    <n v="0.99"/>
    <n v="50"/>
    <n v="17380"/>
    <n v="13208.8"/>
    <n v="17309"/>
    <n v="17135.91"/>
    <n v="1866.15"/>
    <n v="907.38"/>
    <n v="257032.07"/>
    <n v="3927.1100000000006"/>
    <n v="22.917428954750584"/>
    <x v="3004"/>
    <n v="1.2973101265822786"/>
  </r>
  <r>
    <n v="12546"/>
    <x v="5"/>
    <x v="3036"/>
    <s v="Ronrico Silver Traveler"/>
    <n v="5.42"/>
    <n v="7.99"/>
    <n v="750"/>
    <n v="2435"/>
    <n v="13197.7"/>
    <n v="3382"/>
    <n v="22072.18"/>
    <n v="15737.140000000001"/>
    <n v="2665.67"/>
    <n v="123880.97"/>
    <n v="8874.48"/>
    <n v="40.206631152881137"/>
    <x v="3005"/>
    <n v="1.6724262560900762"/>
  </r>
  <r>
    <n v="480"/>
    <x v="4"/>
    <x v="3037"/>
    <s v="Dewars Special RSV 12-Year"/>
    <n v="41.21"/>
    <n v="59.99"/>
    <n v="1750"/>
    <n v="320"/>
    <n v="13187.199999999999"/>
    <n v="289"/>
    <n v="16094.11"/>
    <n v="12502.75"/>
    <n v="531.4"/>
    <n v="89286.27"/>
    <n v="2906.9100000000017"/>
    <n v="18.06194937154028"/>
    <x v="3006"/>
    <n v="1.2204342089298716"/>
  </r>
  <r>
    <n v="12546"/>
    <x v="5"/>
    <x v="3038"/>
    <s v="Hornitos Plata VAP"/>
    <n v="13.04"/>
    <n v="22.99"/>
    <n v="750"/>
    <n v="1010"/>
    <n v="13170.4"/>
    <n v="1072"/>
    <n v="20719.28"/>
    <n v="10453.58"/>
    <n v="844.33"/>
    <n v="123880.97"/>
    <n v="7548.8799999999992"/>
    <n v="36.434084582089724"/>
    <x v="3007"/>
    <n v="1.5731701390997994"/>
  </r>
  <r>
    <n v="9165"/>
    <x v="7"/>
    <x v="3039"/>
    <s v="Punt e Mes Sweet Vermouth"/>
    <n v="15.74"/>
    <n v="19.989999999999998"/>
    <n v="750"/>
    <n v="836"/>
    <n v="13158.64"/>
    <n v="774"/>
    <n v="15472.259999999998"/>
    <n v="12893.55"/>
    <n v="610.46"/>
    <n v="68054.7"/>
    <n v="2313.619999999999"/>
    <n v="14.953342304227043"/>
    <x v="3008"/>
    <n v="1.1758251612628661"/>
  </r>
  <r>
    <n v="516"/>
    <x v="40"/>
    <x v="3040"/>
    <s v="C Y Toro Frontera Merlot"/>
    <n v="4.72"/>
    <n v="8.99"/>
    <n v="1500"/>
    <n v="2786"/>
    <n v="13149.92"/>
    <n v="3345"/>
    <n v="32049.55"/>
    <n v="18475.260000000002"/>
    <n v="746.53"/>
    <n v="8510.41"/>
    <n v="18899.629999999997"/>
    <n v="58.970032340547675"/>
    <x v="3009"/>
    <n v="2.4372429642157516"/>
  </r>
  <r>
    <n v="3664"/>
    <x v="20"/>
    <x v="3041"/>
    <s v="Drambuie Glass Pack"/>
    <n v="20.6"/>
    <n v="29.99"/>
    <n v="750"/>
    <n v="638"/>
    <n v="13142.8"/>
    <n v="676"/>
    <n v="18167.239999999998"/>
    <n v="13264.07"/>
    <n v="532.83000000000004"/>
    <n v="30234.420000000002"/>
    <n v="5024.4399999999987"/>
    <n v="27.656595057917432"/>
    <x v="3010"/>
    <n v="1.382296009982652"/>
  </r>
  <r>
    <n v="9165"/>
    <x v="7"/>
    <x v="3042"/>
    <s v="Cosentino The Franc"/>
    <n v="8.49"/>
    <n v="13.99"/>
    <n v="750"/>
    <n v="1548"/>
    <n v="13142.52"/>
    <n v="1379"/>
    <n v="17791.21"/>
    <n v="10350.98"/>
    <n v="153.12"/>
    <n v="68054.7"/>
    <n v="4648.6899999999987"/>
    <n v="26.129139052374732"/>
    <x v="3011"/>
    <n v="1.3537137474396082"/>
  </r>
  <r>
    <n v="3252"/>
    <x v="19"/>
    <x v="3043"/>
    <s v="Mirassou Moscato"/>
    <n v="6.03"/>
    <n v="8.99"/>
    <n v="750"/>
    <n v="2177"/>
    <n v="13127.31"/>
    <n v="2118"/>
    <n v="21158.82"/>
    <n v="11418.57"/>
    <n v="235.34"/>
    <n v="61966.91"/>
    <n v="8031.51"/>
    <n v="37.958213170677766"/>
    <x v="3012"/>
    <n v="1.6118168916556401"/>
  </r>
  <r>
    <n v="12546"/>
    <x v="5"/>
    <x v="3044"/>
    <s v="Sauza 901 Silver Tequila"/>
    <n v="18.510000000000002"/>
    <n v="24.99"/>
    <n v="750"/>
    <n v="708"/>
    <n v="13105.08"/>
    <n v="721"/>
    <n v="18757.789999999997"/>
    <n v="16443.689999999999"/>
    <n v="568.91"/>
    <n v="123880.97"/>
    <n v="5652.7099999999973"/>
    <n v="30.135266467958104"/>
    <x v="3013"/>
    <n v="1.4313373134692804"/>
  </r>
  <r>
    <n v="7255"/>
    <x v="74"/>
    <x v="3045"/>
    <s v="Ilauri Le Pinciaie 10 Red"/>
    <n v="9.08"/>
    <n v="13.99"/>
    <n v="750"/>
    <n v="1443"/>
    <n v="13102.439999999999"/>
    <n v="1397"/>
    <n v="19842.03"/>
    <n v="10820.37"/>
    <n v="155.26"/>
    <n v="648.71"/>
    <n v="6739.59"/>
    <n v="33.966232285708678"/>
    <x v="3014"/>
    <n v="1.5143767115132754"/>
  </r>
  <r>
    <n v="9552"/>
    <x v="14"/>
    <x v="3046"/>
    <s v="Siduri Pnt Nr Sonoma Cst"/>
    <n v="14.56"/>
    <n v="21.99"/>
    <n v="750"/>
    <n v="899"/>
    <n v="13089.44"/>
    <n v="1985"/>
    <n v="43930.15"/>
    <n v="15317.13"/>
    <n v="221.64000000000001"/>
    <n v="55551.82"/>
    <n v="30840.71"/>
    <n v="70.203971532079905"/>
    <x v="3015"/>
    <n v="3.3561519820557639"/>
  </r>
  <r>
    <n v="2000"/>
    <x v="25"/>
    <x v="3047"/>
    <s v="Kris Pnt Nr delle Venezie"/>
    <n v="8.0500000000000007"/>
    <n v="11.99"/>
    <n v="750"/>
    <n v="1626"/>
    <n v="13089.3"/>
    <n v="1582"/>
    <n v="19482.18"/>
    <n v="7197.1500000000015"/>
    <n v="176.76000000000002"/>
    <n v="19016.59"/>
    <n v="6392.880000000001"/>
    <n v="32.813986935753604"/>
    <x v="3016"/>
    <n v="1.4884050331186542"/>
  </r>
  <r>
    <n v="653"/>
    <x v="38"/>
    <x v="3048"/>
    <s v="Rob Stuart Big Fire Pnt Gris"/>
    <n v="11.4"/>
    <n v="16.989999999999998"/>
    <n v="750"/>
    <n v="1148"/>
    <n v="13087.2"/>
    <n v="1375"/>
    <n v="21260.25"/>
    <n v="11676.369999999999"/>
    <n v="152.83000000000001"/>
    <n v="8014.9800000000005"/>
    <n v="8173.0499999999993"/>
    <n v="38.442868733904817"/>
    <x v="3017"/>
    <n v="1.6245071520264074"/>
  </r>
  <r>
    <n v="2000"/>
    <x v="25"/>
    <x v="3049"/>
    <s v="F Coppola Rosso Bianco Chard"/>
    <n v="5.8"/>
    <n v="8.99"/>
    <n v="750"/>
    <n v="2256"/>
    <n v="13084.8"/>
    <n v="2244"/>
    <n v="22068.560000000001"/>
    <n v="13635.27"/>
    <n v="248.9"/>
    <n v="19016.59"/>
    <n v="8983.760000000002"/>
    <n v="40.708410517043262"/>
    <x v="3018"/>
    <n v="1.6865798483736858"/>
  </r>
  <r>
    <n v="3252"/>
    <x v="19"/>
    <x v="3050"/>
    <s v="W Hill Est Chard Cntrl Cst"/>
    <n v="6.03"/>
    <n v="8.99"/>
    <n v="750"/>
    <n v="2169"/>
    <n v="13079.07"/>
    <n v="2165"/>
    <n v="19463.349999999999"/>
    <n v="2939.73"/>
    <n v="243.29000000000002"/>
    <n v="61966.91"/>
    <n v="6384.2799999999988"/>
    <n v="32.801547523936009"/>
    <x v="3019"/>
    <n v="1.4881295076790628"/>
  </r>
  <r>
    <n v="7245"/>
    <x v="9"/>
    <x v="3051"/>
    <s v="1800 Reposado Gold Tequila"/>
    <n v="22.55"/>
    <n v="29.99"/>
    <n v="1000"/>
    <n v="580"/>
    <n v="13079.000000000002"/>
    <n v="553"/>
    <n v="16584.47"/>
    <n v="8607.1299999999992"/>
    <n v="580.65"/>
    <n v="38994.78"/>
    <n v="3505.4699999999993"/>
    <n v="21.137063771106337"/>
    <x v="3020"/>
    <n v="1.2680227846165608"/>
  </r>
  <r>
    <n v="2242"/>
    <x v="42"/>
    <x v="3052"/>
    <s v="Gnarly Head Malbec"/>
    <n v="6.53"/>
    <n v="9.99"/>
    <n v="750"/>
    <n v="2001"/>
    <n v="13066.53"/>
    <n v="1984"/>
    <n v="20145.2"/>
    <n v="11694.94"/>
    <n v="220.15"/>
    <n v="7982.65"/>
    <n v="7078.67"/>
    <n v="35.138246331632352"/>
    <x v="3021"/>
    <n v="1.541740615144189"/>
  </r>
  <r>
    <n v="9165"/>
    <x v="7"/>
    <x v="3053"/>
    <s v="GlenDronach 1995"/>
    <n v="135.99"/>
    <n v="169.99"/>
    <n v="750"/>
    <n v="96"/>
    <n v="13055.04"/>
    <n v="107"/>
    <n v="18188.93"/>
    <n v="11559.32"/>
    <n v="84.34"/>
    <n v="68054.7"/>
    <n v="5133.8899999999994"/>
    <n v="28.225354652527663"/>
    <x v="3022"/>
    <n v="1.3932496568375126"/>
  </r>
  <r>
    <n v="516"/>
    <x v="40"/>
    <x v="3054"/>
    <s v="Walnut Crest Vnto Pnt Grigio"/>
    <n v="7.58"/>
    <n v="10.99"/>
    <n v="1500"/>
    <n v="1722"/>
    <n v="13052.759999999998"/>
    <n v="1692"/>
    <n v="19403.080000000002"/>
    <n v="11340.12"/>
    <n v="377.90000000000003"/>
    <n v="8510.41"/>
    <n v="6350.3200000000033"/>
    <n v="32.728412190229605"/>
    <x v="3023"/>
    <n v="1.4865116649658772"/>
  </r>
  <r>
    <n v="6359"/>
    <x v="46"/>
    <x v="3055"/>
    <s v="Ole Smoky Moonshine Peaches"/>
    <n v="14.17"/>
    <n v="18.989999999999998"/>
    <n v="750"/>
    <n v="921"/>
    <n v="13050.57"/>
    <n v="924"/>
    <n v="15824.759999999998"/>
    <n v="8237.1999999999989"/>
    <n v="727.61"/>
    <n v="1922"/>
    <n v="2774.1899999999987"/>
    <n v="17.53069240860524"/>
    <x v="3024"/>
    <n v="1.2125723244272089"/>
  </r>
  <r>
    <n v="17031"/>
    <x v="61"/>
    <x v="3056"/>
    <s v="Flag Hill Blueberry Liqueur"/>
    <n v="10.71"/>
    <n v="14.99"/>
    <n v="375"/>
    <n v="1217"/>
    <n v="13034.070000000002"/>
    <n v="1168"/>
    <n v="17508.32"/>
    <n v="13985.67"/>
    <n v="457.2"/>
    <n v="1573.31"/>
    <n v="4474.2499999999982"/>
    <n v="25.554993283193351"/>
    <x v="3025"/>
    <n v="1.3432734364630539"/>
  </r>
  <r>
    <n v="8673"/>
    <x v="26"/>
    <x v="3057"/>
    <s v="Ch Ste Michelle Indn Wls Red"/>
    <n v="9.8000000000000007"/>
    <n v="15.99"/>
    <n v="750"/>
    <n v="1330"/>
    <n v="13034"/>
    <n v="1303"/>
    <n v="21352.97"/>
    <n v="12257.53"/>
    <n v="144.78"/>
    <n v="15919.7"/>
    <n v="8318.9700000000012"/>
    <n v="38.959311046660019"/>
    <x v="3026"/>
    <n v="1.6382514960871568"/>
  </r>
  <r>
    <n v="10754"/>
    <x v="30"/>
    <x v="3058"/>
    <s v="Dom Bousquet Cab Svgn Mendza"/>
    <n v="7.23"/>
    <n v="10.99"/>
    <n v="750"/>
    <n v="1802"/>
    <n v="13028.460000000001"/>
    <n v="2197"/>
    <n v="24776.03"/>
    <n v="11989.32"/>
    <n v="244.51000000000002"/>
    <n v="28720.52"/>
    <n v="11747.569999999998"/>
    <n v="47.415062057964889"/>
    <x v="3027"/>
    <n v="1.9016852337114285"/>
  </r>
  <r>
    <n v="8004"/>
    <x v="12"/>
    <x v="3059"/>
    <s v="Peychaud's Bitters"/>
    <n v="3.84"/>
    <n v="4.99"/>
    <n v="150"/>
    <n v="3390"/>
    <n v="13017.6"/>
    <n v="3337"/>
    <n v="16651.63"/>
    <n v="12475"/>
    <n v="532.14"/>
    <n v="50293.62"/>
    <n v="3634.0300000000007"/>
    <n v="21.823869495058446"/>
    <x v="3028"/>
    <n v="1.2791628257128811"/>
  </r>
  <r>
    <n v="4425"/>
    <x v="1"/>
    <x v="3060"/>
    <s v="Treana Red Calif"/>
    <n v="12.98"/>
    <n v="24.99"/>
    <n v="750"/>
    <n v="1001"/>
    <n v="12992.98"/>
    <n v="997"/>
    <n v="29928.03"/>
    <n v="16607.509999999998"/>
    <n v="110.83"/>
    <n v="144929.24"/>
    <n v="16935.05"/>
    <n v="56.585916279821959"/>
    <x v="3029"/>
    <n v="2.3033999898406678"/>
  </r>
  <r>
    <n v="4425"/>
    <x v="1"/>
    <x v="3061"/>
    <s v="Peter Lehmann Layers White"/>
    <n v="5.29"/>
    <n v="7.99"/>
    <n v="750"/>
    <n v="2456"/>
    <n v="12992.24"/>
    <n v="2456"/>
    <n v="19623.439999999999"/>
    <n v="7878.14"/>
    <n v="274.18"/>
    <n v="144929.24"/>
    <n v="6631.1999999999989"/>
    <n v="33.792240300375468"/>
    <x v="161"/>
    <n v="1.5103969754253308"/>
  </r>
  <r>
    <n v="3252"/>
    <x v="19"/>
    <x v="3062"/>
    <s v="Alamos Red Mendoza"/>
    <n v="4.66"/>
    <n v="9.99"/>
    <n v="750"/>
    <n v="2788"/>
    <n v="12992.08"/>
    <n v="2727"/>
    <n v="25449.13"/>
    <n v="14392.66"/>
    <n v="302.85000000000002"/>
    <n v="61966.91"/>
    <n v="12457.050000000001"/>
    <n v="48.948824576714415"/>
    <x v="3030"/>
    <n v="1.9588187572736622"/>
  </r>
  <r>
    <n v="1590"/>
    <x v="33"/>
    <x v="3063"/>
    <s v="Beaulieu Tapestry 05 Rsv"/>
    <n v="38.31"/>
    <n v="58.99"/>
    <n v="750"/>
    <n v="339"/>
    <n v="12987.09"/>
    <n v="224"/>
    <n v="13565.76"/>
    <n v="7868.7"/>
    <n v="24.87"/>
    <n v="7259.75"/>
    <n v="578.67000000000007"/>
    <n v="4.2656659118250655"/>
    <x v="3031"/>
    <n v="1.0445573257750582"/>
  </r>
  <r>
    <n v="2000"/>
    <x v="25"/>
    <x v="3064"/>
    <s v="Falesco Vitiano Umbria"/>
    <n v="4.5999999999999996"/>
    <n v="11.99"/>
    <n v="750"/>
    <n v="2822"/>
    <n v="12981.2"/>
    <n v="2948"/>
    <n v="22419.52"/>
    <n v="8212.5"/>
    <n v="329.68"/>
    <n v="19016.59"/>
    <n v="9438.32"/>
    <n v="42.098671157990893"/>
    <x v="3032"/>
    <n v="1.7270760792530737"/>
  </r>
  <r>
    <n v="8892"/>
    <x v="27"/>
    <x v="3065"/>
    <s v="Sycamore Lane Pnt Grigio Cal"/>
    <n v="5.66"/>
    <n v="8.49"/>
    <n v="1500"/>
    <n v="2291"/>
    <n v="12967.06"/>
    <n v="2235"/>
    <n v="18975.149999999998"/>
    <n v="4796.8500000000004"/>
    <n v="502.11"/>
    <n v="11595.97"/>
    <n v="6008.0899999999983"/>
    <n v="31.662938105891119"/>
    <x v="3033"/>
    <n v="1.4633347883020513"/>
  </r>
  <r>
    <n v="10754"/>
    <x v="30"/>
    <x v="3066"/>
    <s v="Terroirs du Rhone"/>
    <n v="6.03"/>
    <n v="8.99"/>
    <n v="750"/>
    <n v="2148"/>
    <n v="12952.44"/>
    <n v="2029"/>
    <n v="18518.71"/>
    <n v="11417.5"/>
    <n v="225.11"/>
    <n v="28720.52"/>
    <n v="5566.2699999999986"/>
    <n v="30.057547204961892"/>
    <x v="3034"/>
    <n v="1.4297468276247562"/>
  </r>
  <r>
    <n v="4425"/>
    <x v="1"/>
    <x v="3067"/>
    <s v="Villa Pozzi Moscato"/>
    <n v="5.8"/>
    <n v="9.99"/>
    <n v="750"/>
    <n v="2233"/>
    <n v="12951.4"/>
    <n v="2161"/>
    <n v="21182.39"/>
    <n v="11303.48"/>
    <n v="240.51000000000002"/>
    <n v="144929.24"/>
    <n v="8230.99"/>
    <n v="38.857702081776416"/>
    <x v="3035"/>
    <n v="1.6355289775622712"/>
  </r>
  <r>
    <n v="2242"/>
    <x v="42"/>
    <x v="3068"/>
    <s v="Noble Vines 1 Red Blend"/>
    <n v="6.53"/>
    <n v="11.99"/>
    <n v="750"/>
    <n v="1981"/>
    <n v="12935.93"/>
    <n v="2005"/>
    <n v="24762.95"/>
    <n v="14464.31"/>
    <n v="222.58"/>
    <n v="7982.65"/>
    <n v="11827.02"/>
    <n v="47.760949321466143"/>
    <x v="3036"/>
    <n v="1.9142767470139372"/>
  </r>
  <r>
    <n v="3924"/>
    <x v="21"/>
    <x v="3069"/>
    <s v="Fulton's Harvest Pumpkin Liq"/>
    <n v="5.26"/>
    <n v="6.99"/>
    <n v="750"/>
    <n v="2458"/>
    <n v="12929.08"/>
    <n v="2526"/>
    <n v="25147.74"/>
    <n v="10517.43"/>
    <n v="1988.95"/>
    <n v="14069.87"/>
    <n v="12218.660000000002"/>
    <n v="48.587507267054619"/>
    <x v="3037"/>
    <n v="1.9450525482091534"/>
  </r>
  <r>
    <n v="3252"/>
    <x v="19"/>
    <x v="3070"/>
    <s v="Barefoot Refresh Summer Red"/>
    <n v="3.86"/>
    <n v="5.99"/>
    <n v="750"/>
    <n v="3349"/>
    <n v="12927.14"/>
    <n v="3381"/>
    <n v="20033.189999999999"/>
    <n v="11228.050000000001"/>
    <n v="375.56"/>
    <n v="61966.91"/>
    <n v="7106.0499999999993"/>
    <n v="35.471385236200526"/>
    <x v="3038"/>
    <n v="1.5497000883412726"/>
  </r>
  <r>
    <n v="2555"/>
    <x v="22"/>
    <x v="3071"/>
    <s v="DiSaronno Cavalli Collection"/>
    <n v="10.07"/>
    <n v="12.99"/>
    <n v="50"/>
    <n v="1283"/>
    <n v="12919.81"/>
    <n v="1687"/>
    <n v="21914.13"/>
    <n v="15665.94"/>
    <n v="85.490000000000009"/>
    <n v="5861.03"/>
    <n v="8994.3200000000015"/>
    <n v="41.043472864311752"/>
    <x v="3039"/>
    <n v="1.6961650364827348"/>
  </r>
  <r>
    <n v="3252"/>
    <x v="19"/>
    <x v="3072"/>
    <s v="Livingston Burgundy Calif"/>
    <n v="7.74"/>
    <n v="11.99"/>
    <n v="3000"/>
    <n v="1669"/>
    <n v="12918.06"/>
    <n v="1637"/>
    <n v="19627.63"/>
    <n v="14603.82"/>
    <n v="736.65"/>
    <n v="61966.91"/>
    <n v="6709.5700000000015"/>
    <n v="34.184310586657688"/>
    <x v="3040"/>
    <n v="1.5193945530520838"/>
  </r>
  <r>
    <n v="4425"/>
    <x v="1"/>
    <x v="3073"/>
    <s v="Paul Hobbs Cross Cab Svgn"/>
    <n v="34.24"/>
    <n v="49.99"/>
    <n v="750"/>
    <n v="377"/>
    <n v="12908.48"/>
    <n v="292"/>
    <n v="14597.08"/>
    <n v="6898.62"/>
    <n v="32.53"/>
    <n v="144929.24"/>
    <n v="1688.6000000000004"/>
    <n v="11.56806703806515"/>
    <x v="3041"/>
    <n v="1.130813232851583"/>
  </r>
  <r>
    <n v="3664"/>
    <x v="20"/>
    <x v="3074"/>
    <s v="Art In The Age Sage"/>
    <n v="21.73"/>
    <n v="29.99"/>
    <n v="750"/>
    <n v="594"/>
    <n v="12907.619999999999"/>
    <n v="652"/>
    <n v="20027.48"/>
    <n v="16053.77"/>
    <n v="514.24"/>
    <n v="30234.420000000002"/>
    <n v="7119.8600000000006"/>
    <n v="35.550453676648289"/>
    <x v="3042"/>
    <n v="1.5516013021765438"/>
  </r>
  <r>
    <n v="3960"/>
    <x v="3"/>
    <x v="3075"/>
    <s v="Glenkinchie 12 YO Scotch"/>
    <n v="40.71"/>
    <n v="59.99"/>
    <n v="750"/>
    <n v="317"/>
    <n v="12905.07"/>
    <n v="318"/>
    <n v="18790.82"/>
    <n v="14677.51"/>
    <n v="250.84"/>
    <n v="257032.07"/>
    <n v="5885.75"/>
    <n v="31.322475549230955"/>
    <x v="3043"/>
    <n v="1.4560804397031555"/>
  </r>
  <r>
    <n v="9815"/>
    <x v="29"/>
    <x v="3076"/>
    <s v="Cupcake Riesling"/>
    <n v="4.96"/>
    <n v="8.99"/>
    <n v="750"/>
    <n v="2601"/>
    <n v="12900.960000000001"/>
    <n v="2530"/>
    <n v="20423.7"/>
    <n v="12570.04"/>
    <n v="280.62"/>
    <n v="27100.41"/>
    <n v="7522.74"/>
    <n v="36.833384744194241"/>
    <x v="3044"/>
    <n v="1.5831147449492131"/>
  </r>
  <r>
    <n v="480"/>
    <x v="4"/>
    <x v="3077"/>
    <s v="Bacardi Gold Rum"/>
    <n v="9.92"/>
    <n v="12.99"/>
    <n v="1000"/>
    <n v="1300"/>
    <n v="12896"/>
    <n v="1250"/>
    <n v="16410"/>
    <n v="1054.74"/>
    <n v="1312.5"/>
    <n v="89286.27"/>
    <n v="3514"/>
    <n v="21.41377209018891"/>
    <x v="1927"/>
    <n v="1.2724875930521091"/>
  </r>
  <r>
    <n v="6785"/>
    <x v="16"/>
    <x v="3078"/>
    <s v="Cavit Pinot Noir Delle Vene"/>
    <n v="3.94"/>
    <n v="6.99"/>
    <n v="750"/>
    <n v="3272"/>
    <n v="12891.68"/>
    <n v="3242"/>
    <n v="23083.58"/>
    <n v="12491.49"/>
    <n v="360.28000000000003"/>
    <n v="13605.41"/>
    <n v="10191.900000000001"/>
    <n v="44.152163572548112"/>
    <x v="3045"/>
    <n v="1.790579660680377"/>
  </r>
  <r>
    <n v="3252"/>
    <x v="19"/>
    <x v="3079"/>
    <s v="New Amsterdam 100* Vodka"/>
    <n v="9.41"/>
    <n v="15.99"/>
    <n v="750"/>
    <n v="1369"/>
    <n v="12882.29"/>
    <n v="1027"/>
    <n v="13340.73"/>
    <n v="11353.26"/>
    <n v="810.17000000000007"/>
    <n v="61966.91"/>
    <n v="458.43999999999869"/>
    <n v="3.4363936606167633"/>
    <x v="3046"/>
    <n v="1.0355868405384445"/>
  </r>
  <r>
    <n v="4425"/>
    <x v="1"/>
    <x v="3080"/>
    <s v="Hob Nob Chard"/>
    <n v="6.57"/>
    <n v="9.99"/>
    <n v="750"/>
    <n v="1960"/>
    <n v="12877.2"/>
    <n v="2095"/>
    <n v="20716.05"/>
    <n v="11311.57"/>
    <n v="232.93"/>
    <n v="144929.24"/>
    <n v="7838.8499999999985"/>
    <n v="37.839501256272307"/>
    <x v="3047"/>
    <n v="1.6087387009598357"/>
  </r>
  <r>
    <n v="4425"/>
    <x v="1"/>
    <x v="3081"/>
    <s v="Flora Springs Cab Svgn Napa"/>
    <n v="21.42"/>
    <n v="32.99"/>
    <n v="750"/>
    <n v="601"/>
    <n v="12873.420000000002"/>
    <n v="547"/>
    <n v="20780.530000000002"/>
    <n v="14854.09"/>
    <n v="60.47"/>
    <n v="144929.24"/>
    <n v="7907.1100000000006"/>
    <n v="38.050569451308505"/>
    <x v="3048"/>
    <n v="1.614219842124315"/>
  </r>
  <r>
    <n v="1128"/>
    <x v="0"/>
    <x v="3082"/>
    <s v="Canadian Mist Traveler"/>
    <n v="5.96"/>
    <n v="7.99"/>
    <n v="750"/>
    <n v="2158"/>
    <n v="12861.68"/>
    <n v="3006"/>
    <n v="23178.94"/>
    <n v="17460.240000000002"/>
    <n v="2369.63"/>
    <n v="68601.679999999993"/>
    <n v="10317.259999999998"/>
    <n v="44.51135384102983"/>
    <x v="3049"/>
    <n v="1.8021704785066957"/>
  </r>
  <r>
    <n v="3252"/>
    <x v="19"/>
    <x v="3083"/>
    <s v="Canyon Rd Pnt Grigio"/>
    <n v="5.91"/>
    <n v="8.99"/>
    <n v="1500"/>
    <n v="2176"/>
    <n v="12860.16"/>
    <n v="2146"/>
    <n v="19292.54"/>
    <n v="2939.73"/>
    <n v="482.6"/>
    <n v="61966.91"/>
    <n v="6432.380000000001"/>
    <n v="33.341281137683275"/>
    <x v="3050"/>
    <n v="1.5001788469194786"/>
  </r>
  <r>
    <n v="653"/>
    <x v="38"/>
    <x v="3084"/>
    <s v="Balletto Vyds Pnt Gris"/>
    <n v="7.94"/>
    <n v="11.99"/>
    <n v="750"/>
    <n v="1617"/>
    <n v="12838.98"/>
    <n v="2560"/>
    <n v="30694.400000000001"/>
    <n v="16857.939999999999"/>
    <n v="284.53000000000003"/>
    <n v="8014.9800000000005"/>
    <n v="17855.420000000002"/>
    <n v="58.171588302752298"/>
    <x v="3051"/>
    <n v="2.3907195119861551"/>
  </r>
  <r>
    <n v="9165"/>
    <x v="7"/>
    <x v="3085"/>
    <s v="Chusclan Les Genets CDR"/>
    <n v="4.5999999999999996"/>
    <n v="7.99"/>
    <n v="750"/>
    <n v="2786"/>
    <n v="12815.6"/>
    <n v="2786"/>
    <n v="19474.14"/>
    <n v="4788.1500000000015"/>
    <n v="312.28000000000003"/>
    <n v="68054.7"/>
    <n v="6658.5399999999991"/>
    <n v="34.19170243204578"/>
    <x v="161"/>
    <n v="1.5195652173913043"/>
  </r>
  <r>
    <n v="4425"/>
    <x v="1"/>
    <x v="3086"/>
    <s v="Orin Swift Papillon Red"/>
    <n v="43.44"/>
    <n v="62.99"/>
    <n v="750"/>
    <n v="295"/>
    <n v="12814.8"/>
    <n v="277"/>
    <n v="17448.23"/>
    <n v="8944.58"/>
    <n v="30.86"/>
    <n v="144929.24"/>
    <n v="4633.43"/>
    <n v="26.555301024803089"/>
    <x v="3052"/>
    <n v="1.3615686549926649"/>
  </r>
  <r>
    <n v="3252"/>
    <x v="19"/>
    <x v="3087"/>
    <s v="Red Rock Winery Malbec"/>
    <n v="6.16"/>
    <n v="8.99"/>
    <n v="750"/>
    <n v="2077"/>
    <n v="12794.32"/>
    <n v="2168"/>
    <n v="21334.32"/>
    <n v="12631.15"/>
    <n v="240.45000000000002"/>
    <n v="61966.91"/>
    <n v="8540"/>
    <n v="40.029398640312884"/>
    <x v="3053"/>
    <n v="1.6674836958900512"/>
  </r>
  <r>
    <n v="4425"/>
    <x v="1"/>
    <x v="3088"/>
    <s v="Norton RSV Malbec Mendoza"/>
    <n v="12.25"/>
    <n v="18.989999999999998"/>
    <n v="750"/>
    <n v="1043"/>
    <n v="12776.75"/>
    <n v="997"/>
    <n v="18933.03"/>
    <n v="11564.91"/>
    <n v="110.53"/>
    <n v="144929.24"/>
    <n v="6156.2799999999988"/>
    <n v="32.516084324590402"/>
    <x v="3054"/>
    <n v="1.4818345823468408"/>
  </r>
  <r>
    <n v="1392"/>
    <x v="13"/>
    <x v="3089"/>
    <s v="Ravenswood Znfdl Napa"/>
    <n v="10.45"/>
    <n v="18.989999999999998"/>
    <n v="750"/>
    <n v="1219"/>
    <n v="12738.550000000001"/>
    <n v="1224"/>
    <n v="21100.76"/>
    <n v="14170.81"/>
    <n v="135.53"/>
    <n v="79528.990000000005"/>
    <n v="8362.2099999999973"/>
    <n v="39.629899586555169"/>
    <x v="3055"/>
    <n v="1.6564491249004005"/>
  </r>
  <r>
    <n v="6830"/>
    <x v="71"/>
    <x v="3090"/>
    <s v="Sortilege Liqueur"/>
    <n v="12.4"/>
    <n v="16.989999999999998"/>
    <n v="375"/>
    <n v="1027"/>
    <n v="12734.800000000001"/>
    <n v="1043"/>
    <n v="20849.57"/>
    <n v="12413.789999999999"/>
    <n v="409.36"/>
    <n v="360.28999999999996"/>
    <n v="8114.7699999999986"/>
    <n v="38.920562870121536"/>
    <x v="3056"/>
    <n v="1.6372122059239249"/>
  </r>
  <r>
    <n v="10000"/>
    <x v="6"/>
    <x v="3091"/>
    <s v="Kendall Jackson Vt RSV Syrah"/>
    <n v="6.5"/>
    <n v="11.99"/>
    <n v="750"/>
    <n v="1959"/>
    <n v="12733.5"/>
    <n v="1863"/>
    <n v="20758.61"/>
    <n v="13250.89"/>
    <n v="206.53"/>
    <n v="17587.59"/>
    <n v="8025.1100000000006"/>
    <n v="38.659187681641498"/>
    <x v="3057"/>
    <n v="1.6302359916755016"/>
  </r>
  <r>
    <n v="7245"/>
    <x v="9"/>
    <x v="3092"/>
    <s v="Stranahan's Colorado Whiskey"/>
    <n v="37"/>
    <n v="49.99"/>
    <n v="750"/>
    <n v="344"/>
    <n v="12728"/>
    <n v="787"/>
    <n v="38865.130000000005"/>
    <n v="33550.21"/>
    <n v="620.95000000000005"/>
    <n v="38994.78"/>
    <n v="26137.130000000005"/>
    <n v="67.250849283149194"/>
    <x v="3058"/>
    <n v="3.0535142991829041"/>
  </r>
  <r>
    <n v="6213"/>
    <x v="28"/>
    <x v="3093"/>
    <s v="Blue Chair Bay Banana Cream"/>
    <n v="0.72"/>
    <n v="0.99"/>
    <n v="50"/>
    <n v="17663"/>
    <n v="12717.36"/>
    <n v="14610"/>
    <n v="14463.9"/>
    <n v="2683.89"/>
    <n v="764.11"/>
    <n v="9621.58"/>
    <n v="1746.5399999999991"/>
    <n v="12.075166448883074"/>
    <x v="3059"/>
    <n v="1.137335107286418"/>
  </r>
  <r>
    <n v="1392"/>
    <x v="13"/>
    <x v="3094"/>
    <s v="Cooks Spumante"/>
    <n v="4.82"/>
    <n v="6.99"/>
    <n v="750"/>
    <n v="2638"/>
    <n v="12715.16"/>
    <n v="2539"/>
    <n v="18621.61"/>
    <n v="7920.2300000000005"/>
    <n v="283.16000000000003"/>
    <n v="79528.990000000005"/>
    <n v="5906.4500000000007"/>
    <n v="31.718256369884241"/>
    <x v="3060"/>
    <n v="1.4645203048958881"/>
  </r>
  <r>
    <n v="8112"/>
    <x v="10"/>
    <x v="3095"/>
    <s v="Cloudy Bay Chard Marlboro"/>
    <n v="15.75"/>
    <n v="24.99"/>
    <n v="750"/>
    <n v="807"/>
    <n v="12710.25"/>
    <n v="597"/>
    <n v="14153.029999999999"/>
    <n v="7849.69"/>
    <n v="66.39"/>
    <n v="48347.26"/>
    <n v="1442.7799999999988"/>
    <n v="10.19414217308943"/>
    <x v="3061"/>
    <n v="1.1135131094982396"/>
  </r>
  <r>
    <n v="8320"/>
    <x v="34"/>
    <x v="3096"/>
    <s v="Gekkeikan Nigori Sake"/>
    <n v="4.0999999999999996"/>
    <n v="5.99"/>
    <n v="300"/>
    <n v="3098"/>
    <n v="12701.800000000001"/>
    <n v="3102"/>
    <n v="18580.98"/>
    <n v="6355.39"/>
    <n v="136.24"/>
    <n v="3151.92"/>
    <n v="5879.1799999999985"/>
    <n v="31.64084994440551"/>
    <x v="3062"/>
    <n v="1.462861956573084"/>
  </r>
  <r>
    <n v="12546"/>
    <x v="5"/>
    <x v="3097"/>
    <s v="Jim Beam Devils Cut Bourbon"/>
    <n v="0.71"/>
    <n v="0.99"/>
    <n v="50"/>
    <n v="17841"/>
    <n v="12667.11"/>
    <n v="16608"/>
    <n v="16441.920000000002"/>
    <n v="3577.86"/>
    <n v="868.06000000000006"/>
    <n v="123880.97"/>
    <n v="3774.8100000000013"/>
    <n v="22.958450108016589"/>
    <x v="3063"/>
    <n v="1.2980008857584722"/>
  </r>
  <r>
    <n v="9165"/>
    <x v="7"/>
    <x v="3098"/>
    <s v="Killibinbin Seduction Cab Sv"/>
    <n v="8.1"/>
    <n v="14.99"/>
    <n v="750"/>
    <n v="1562"/>
    <n v="12652.2"/>
    <n v="1559"/>
    <n v="19121.41"/>
    <n v="11916.27"/>
    <n v="172.95000000000002"/>
    <n v="68054.7"/>
    <n v="6469.2099999999991"/>
    <n v="33.832285380628306"/>
    <x v="3064"/>
    <n v="1.5113110763345503"/>
  </r>
  <r>
    <n v="6785"/>
    <x v="16"/>
    <x v="3099"/>
    <s v="Trimbach Riesling"/>
    <n v="12.07"/>
    <n v="17.989999999999998"/>
    <n v="750"/>
    <n v="1047"/>
    <n v="12637.29"/>
    <n v="1071"/>
    <n v="18912.289999999997"/>
    <n v="12180.109999999999"/>
    <n v="118.63"/>
    <n v="13605.41"/>
    <n v="6274.9999999999964"/>
    <n v="33.17948275962349"/>
    <x v="3065"/>
    <n v="1.4965463323228316"/>
  </r>
  <r>
    <n v="7153"/>
    <x v="35"/>
    <x v="3100"/>
    <s v="Fess Parker Snt Barbr Pnt Nr"/>
    <n v="15.17"/>
    <n v="22.99"/>
    <n v="750"/>
    <n v="832"/>
    <n v="12621.439999999999"/>
    <n v="830"/>
    <n v="18821.7"/>
    <n v="11004.16"/>
    <n v="92.05"/>
    <n v="15884.82"/>
    <n v="6200.260000000002"/>
    <n v="32.942082808672978"/>
    <x v="3066"/>
    <n v="1.491248225242128"/>
  </r>
  <r>
    <n v="90058"/>
    <x v="76"/>
    <x v="3101"/>
    <s v="Zorvino Vyds Mango Magnifico"/>
    <n v="8.5500000000000007"/>
    <n v="12.49"/>
    <n v="750"/>
    <n v="1476"/>
    <n v="12619.8"/>
    <n v="1299"/>
    <n v="16224.51"/>
    <n v="13027.07"/>
    <n v="143.35"/>
    <n v="448.68"/>
    <n v="3604.7100000000009"/>
    <n v="22.217681766660448"/>
    <x v="3067"/>
    <n v="1.2856392335853184"/>
  </r>
  <r>
    <n v="1392"/>
    <x v="13"/>
    <x v="3102"/>
    <s v="Rex Goliath Merlot"/>
    <n v="3.97"/>
    <n v="7.99"/>
    <n v="750"/>
    <n v="3175"/>
    <n v="12604.75"/>
    <n v="3229"/>
    <n v="20317.71"/>
    <n v="10816.84"/>
    <n v="359.04"/>
    <n v="79528.990000000005"/>
    <n v="7712.9599999999991"/>
    <n v="37.961758485577356"/>
    <x v="3068"/>
    <n v="1.6119090025585592"/>
  </r>
  <r>
    <n v="90024"/>
    <x v="70"/>
    <x v="3103"/>
    <s v="Ch Lamothe de Haux Brdx Wh"/>
    <n v="9.14"/>
    <n v="13.99"/>
    <n v="750"/>
    <n v="1377"/>
    <n v="12585.78"/>
    <n v="1344"/>
    <n v="20154.560000000001"/>
    <n v="11941.02"/>
    <n v="149.21"/>
    <n v="2802.64"/>
    <n v="7568.7800000000007"/>
    <n v="37.55368512138196"/>
    <x v="3069"/>
    <n v="1.6013755206272475"/>
  </r>
  <r>
    <n v="4425"/>
    <x v="1"/>
    <x v="3104"/>
    <s v="Chalk Hill Chard RRV"/>
    <n v="27.58"/>
    <n v="49.99"/>
    <n v="750"/>
    <n v="456"/>
    <n v="12576.48"/>
    <n v="442"/>
    <n v="17940.580000000002"/>
    <n v="10507.41"/>
    <n v="49.06"/>
    <n v="144929.24"/>
    <n v="5364.1000000000022"/>
    <n v="29.899256322816775"/>
    <x v="3070"/>
    <n v="1.426518389883338"/>
  </r>
  <r>
    <n v="4425"/>
    <x v="1"/>
    <x v="3105"/>
    <s v="O'Shaugnessey Cab Svgn Howel"/>
    <n v="52.62"/>
    <n v="79.989999999999995"/>
    <n v="750"/>
    <n v="239"/>
    <n v="12576.18"/>
    <n v="373"/>
    <n v="33566.269999999997"/>
    <n v="12508.609999999999"/>
    <n v="41.64"/>
    <n v="144929.24"/>
    <n v="20990.089999999997"/>
    <n v="62.533281177801406"/>
    <x v="3071"/>
    <n v="2.6690354304725279"/>
  </r>
  <r>
    <n v="10754"/>
    <x v="30"/>
    <x v="3106"/>
    <s v="Frey Cab Svgn Organic Mendcn"/>
    <n v="11.25"/>
    <n v="16.989999999999998"/>
    <n v="750"/>
    <n v="1117"/>
    <n v="12566.25"/>
    <n v="1083"/>
    <n v="17951.169999999998"/>
    <n v="10780.49"/>
    <n v="120.15"/>
    <n v="28720.52"/>
    <n v="5384.9199999999983"/>
    <n v="29.99759904229083"/>
    <x v="3072"/>
    <n v="1.4285224311150899"/>
  </r>
  <r>
    <n v="1587"/>
    <x v="41"/>
    <x v="3107"/>
    <s v="Warre's Kings Tawny Porto"/>
    <n v="8.6"/>
    <n v="12.99"/>
    <n v="750"/>
    <n v="1461"/>
    <n v="12564.6"/>
    <n v="1409"/>
    <n v="18302.91"/>
    <n v="13639.5"/>
    <n v="155.59"/>
    <n v="6070.09"/>
    <n v="5738.3099999999995"/>
    <n v="31.351899779871069"/>
    <x v="3073"/>
    <n v="1.4567045508810468"/>
  </r>
  <r>
    <n v="4425"/>
    <x v="1"/>
    <x v="3108"/>
    <s v="Groth Rsv Cab Svgn Napa Vly"/>
    <n v="68.959999999999994"/>
    <n v="99.99"/>
    <n v="750"/>
    <n v="182"/>
    <n v="12550.72"/>
    <n v="175"/>
    <n v="17948.25"/>
    <n v="12198.81"/>
    <n v="19.399999999999999"/>
    <n v="144929.24"/>
    <n v="5397.5300000000007"/>
    <n v="30.072736896354801"/>
    <x v="1927"/>
    <n v="1.4300573990974224"/>
  </r>
  <r>
    <n v="4425"/>
    <x v="1"/>
    <x v="3109"/>
    <s v="Bouchaine Terraces Vyd Pnt N"/>
    <n v="16.329999999999998"/>
    <n v="24.99"/>
    <n v="750"/>
    <n v="768"/>
    <n v="12541.44"/>
    <n v="695"/>
    <n v="17368.05"/>
    <n v="9196.32"/>
    <n v="77.25"/>
    <n v="144929.24"/>
    <n v="4826.6099999999988"/>
    <n v="27.790166426282738"/>
    <x v="3074"/>
    <n v="1.384852935548071"/>
  </r>
  <r>
    <n v="480"/>
    <x v="4"/>
    <x v="3110"/>
    <s v="Bacardi Twin Pack 2/750mls"/>
    <n v="14.81"/>
    <n v="19.989999999999998"/>
    <n v="750"/>
    <n v="846"/>
    <n v="12529.26"/>
    <n v="3410"/>
    <n v="67253.899999999994"/>
    <n v="25191.289999999997"/>
    <n v="2686.63"/>
    <n v="89286.27"/>
    <n v="54724.639999999992"/>
    <n v="81.370210500803665"/>
    <x v="3075"/>
    <n v="5.367747177407125"/>
  </r>
  <r>
    <n v="2000"/>
    <x v="25"/>
    <x v="3111"/>
    <s v="F Coppola Diamond Znfd"/>
    <n v="9.39"/>
    <n v="15.99"/>
    <n v="750"/>
    <n v="1334"/>
    <n v="12526.26"/>
    <n v="1438"/>
    <n v="21723.62"/>
    <n v="15630.68"/>
    <n v="158.93"/>
    <n v="19016.59"/>
    <n v="9197.3599999999988"/>
    <n v="42.338063361447119"/>
    <x v="3076"/>
    <n v="1.7342462953826601"/>
  </r>
  <r>
    <n v="4425"/>
    <x v="1"/>
    <x v="3112"/>
    <s v="Casal Garcia Vinho Verde Ros"/>
    <n v="4.76"/>
    <n v="6.99"/>
    <n v="750"/>
    <n v="2630"/>
    <n v="12518.8"/>
    <n v="2538"/>
    <n v="18911.62"/>
    <n v="9429.4600000000009"/>
    <n v="282.74"/>
    <n v="144929.24"/>
    <n v="6392.82"/>
    <n v="33.803661452588408"/>
    <x v="3077"/>
    <n v="1.5106575710131962"/>
  </r>
  <r>
    <n v="1587"/>
    <x v="41"/>
    <x v="3113"/>
    <s v="C Back Goats Do Roam Rouge"/>
    <n v="5.51"/>
    <n v="8.99"/>
    <n v="750"/>
    <n v="2271"/>
    <n v="12513.210000000001"/>
    <n v="2245"/>
    <n v="19281.55"/>
    <n v="10217.23"/>
    <n v="249.61"/>
    <n v="6070.09"/>
    <n v="6768.3399999999983"/>
    <n v="35.102675874086877"/>
    <x v="3078"/>
    <n v="1.5408955815494183"/>
  </r>
  <r>
    <n v="8112"/>
    <x v="10"/>
    <x v="3114"/>
    <s v="Belvedere Mango Passion"/>
    <n v="16.420000000000002"/>
    <n v="22.99"/>
    <n v="750"/>
    <n v="762"/>
    <n v="12512.039999999999"/>
    <n v="1119"/>
    <n v="23559.809999999998"/>
    <n v="17308.89"/>
    <n v="882.19"/>
    <n v="48347.26"/>
    <n v="11047.769999999999"/>
    <n v="46.892440983182802"/>
    <x v="3079"/>
    <n v="1.8829711222150824"/>
  </r>
  <r>
    <n v="1590"/>
    <x v="33"/>
    <x v="3115"/>
    <s v="Sterling Chard"/>
    <n v="8.24"/>
    <n v="15.99"/>
    <n v="750"/>
    <n v="1518"/>
    <n v="12508.32"/>
    <n v="2507"/>
    <n v="40275.33"/>
    <n v="22961.89"/>
    <n v="278.45"/>
    <n v="7259.75"/>
    <n v="27767.010000000002"/>
    <n v="68.942973279176115"/>
    <x v="3080"/>
    <n v="3.2198832457116544"/>
  </r>
  <r>
    <n v="3924"/>
    <x v="21"/>
    <x v="3116"/>
    <s v="Burnett's Peach Vodka"/>
    <n v="0.76"/>
    <n v="0.99"/>
    <n v="50"/>
    <n v="16450"/>
    <n v="12502"/>
    <n v="19371"/>
    <n v="19177.29"/>
    <n v="6038.01"/>
    <n v="1007.11"/>
    <n v="14069.87"/>
    <n v="6675.2900000000009"/>
    <n v="34.808307117429003"/>
    <x v="3081"/>
    <n v="1.5339377699568071"/>
  </r>
  <r>
    <n v="7153"/>
    <x v="35"/>
    <x v="3117"/>
    <s v="Zeni 11 Amarone Classico"/>
    <n v="20.13"/>
    <n v="29.99"/>
    <n v="750"/>
    <n v="620"/>
    <n v="12480.6"/>
    <n v="595"/>
    <n v="17844.05"/>
    <n v="12085.97"/>
    <n v="65.87"/>
    <n v="15884.82"/>
    <n v="5363.4499999999989"/>
    <n v="30.057358054925864"/>
    <x v="3082"/>
    <n v="1.4297429610755892"/>
  </r>
  <r>
    <n v="6785"/>
    <x v="16"/>
    <x v="3118"/>
    <s v="Fontanafredda Barolo Serralu"/>
    <n v="24.99"/>
    <n v="36.99"/>
    <n v="1000"/>
    <n v="499"/>
    <n v="12470.01"/>
    <n v="530"/>
    <n v="19604.7"/>
    <n v="13094.460000000001"/>
    <n v="79.5"/>
    <n v="13605.41"/>
    <n v="7134.6900000000005"/>
    <n v="36.39275275826715"/>
    <x v="3083"/>
    <n v="1.5721478972350464"/>
  </r>
  <r>
    <n v="7153"/>
    <x v="35"/>
    <x v="3119"/>
    <s v="Ch Larose Trintaudon 09"/>
    <n v="15.48"/>
    <n v="23.99"/>
    <n v="750"/>
    <n v="805"/>
    <n v="12461.4"/>
    <n v="777"/>
    <n v="18640.23"/>
    <n v="10387.67"/>
    <n v="86.320000000000007"/>
    <n v="15884.82"/>
    <n v="6178.83"/>
    <n v="33.147820600926067"/>
    <x v="3084"/>
    <n v="1.4958375463431075"/>
  </r>
  <r>
    <n v="3252"/>
    <x v="19"/>
    <x v="3120"/>
    <s v="Edna Valley Paragon Pnt Nr"/>
    <n v="9.58"/>
    <n v="13.99"/>
    <n v="750"/>
    <n v="1300"/>
    <n v="12454"/>
    <n v="1276"/>
    <n v="16405.240000000002"/>
    <n v="10094.280000000001"/>
    <n v="141.59"/>
    <n v="61966.91"/>
    <n v="3951.2400000000016"/>
    <n v="24.08523130414429"/>
    <x v="3085"/>
    <n v="1.3172667416091217"/>
  </r>
  <r>
    <n v="3960"/>
    <x v="3"/>
    <x v="3121"/>
    <s v="Piehole Apple Pie"/>
    <n v="7.96"/>
    <n v="12.99"/>
    <n v="750"/>
    <n v="1564"/>
    <n v="12449.44"/>
    <n v="1556"/>
    <n v="21978.44"/>
    <n v="16194.54"/>
    <n v="1226.4100000000001"/>
    <n v="257032.07"/>
    <n v="9528.9999999999982"/>
    <n v="43.356125366495526"/>
    <x v="3086"/>
    <n v="1.7654159544525696"/>
  </r>
  <r>
    <n v="4425"/>
    <x v="1"/>
    <x v="3122"/>
    <s v="Yellow Tail Rsl"/>
    <n v="4.51"/>
    <n v="6.99"/>
    <n v="750"/>
    <n v="2758"/>
    <n v="12438.58"/>
    <n v="2848"/>
    <n v="21859.52"/>
    <n v="12821.28"/>
    <n v="316.45"/>
    <n v="144929.24"/>
    <n v="9420.94"/>
    <n v="43.09765264745063"/>
    <x v="3087"/>
    <n v="1.7573967446444851"/>
  </r>
  <r>
    <n v="10754"/>
    <x v="30"/>
    <x v="3123"/>
    <s v="Butternut Pnt Nr Cal"/>
    <n v="6.02"/>
    <n v="8.7899999999999991"/>
    <n v="750"/>
    <n v="2065"/>
    <n v="12431.3"/>
    <n v="1432"/>
    <n v="20259.68"/>
    <n v="12613.26"/>
    <n v="158.91"/>
    <n v="28720.52"/>
    <n v="7828.380000000001"/>
    <n v="38.640195699043623"/>
    <x v="3088"/>
    <n v="1.6297314037952588"/>
  </r>
  <r>
    <n v="17035"/>
    <x v="2"/>
    <x v="3124"/>
    <s v="Chivas Regal"/>
    <n v="29.59"/>
    <n v="37.99"/>
    <n v="1000"/>
    <n v="420"/>
    <n v="12427.8"/>
    <n v="424"/>
    <n v="15709.76"/>
    <n v="484.87"/>
    <n v="445.2"/>
    <n v="123780.22"/>
    <n v="3281.9600000000009"/>
    <n v="20.891216670401079"/>
    <x v="3089"/>
    <n v="1.2640821384315808"/>
  </r>
  <r>
    <n v="2242"/>
    <x v="42"/>
    <x v="3125"/>
    <s v="Massimo Malbec Mendoza"/>
    <n v="6.66"/>
    <n v="9.99"/>
    <n v="750"/>
    <n v="1865"/>
    <n v="12420.9"/>
    <n v="1853"/>
    <n v="19375.47"/>
    <n v="11205.32"/>
    <n v="205.69"/>
    <n v="7982.65"/>
    <n v="6954.5700000000015"/>
    <n v="35.893684127404399"/>
    <x v="3090"/>
    <n v="1.5599087022679516"/>
  </r>
  <r>
    <n v="7245"/>
    <x v="9"/>
    <x v="3126"/>
    <s v="Three Olives Blueberry Vodka"/>
    <n v="8.75"/>
    <n v="14.99"/>
    <n v="750"/>
    <n v="1418"/>
    <n v="12407.5"/>
    <n v="2145"/>
    <n v="24990.55"/>
    <n v="16282.07"/>
    <n v="1690.28"/>
    <n v="38994.78"/>
    <n v="12583.05"/>
    <n v="50.351232765985543"/>
    <x v="3091"/>
    <n v="2.0141487003828331"/>
  </r>
  <r>
    <n v="8352"/>
    <x v="31"/>
    <x v="3127"/>
    <s v="St Brendans Irish Cream"/>
    <n v="1.1499999999999999"/>
    <n v="1.49"/>
    <n v="50"/>
    <n v="10789"/>
    <n v="12407.35"/>
    <n v="10338"/>
    <n v="15403.619999999999"/>
    <n v="7153.49"/>
    <n v="531.6"/>
    <n v="10261.6"/>
    <n v="2996.2699999999986"/>
    <n v="19.45172628252319"/>
    <x v="3092"/>
    <n v="1.2414915352593421"/>
  </r>
  <r>
    <n v="3960"/>
    <x v="3"/>
    <x v="3128"/>
    <s v="Mortlach Single Malt Scotch"/>
    <n v="70.86"/>
    <n v="94.99"/>
    <n v="750"/>
    <n v="175"/>
    <n v="12400.5"/>
    <n v="184"/>
    <n v="19488.16"/>
    <n v="16673.43"/>
    <n v="145.22"/>
    <n v="257032.07"/>
    <n v="7087.66"/>
    <n v="36.369056904294709"/>
    <x v="3093"/>
    <n v="1.5715624369985082"/>
  </r>
  <r>
    <n v="1392"/>
    <x v="13"/>
    <x v="3129"/>
    <s v="Mouton Cadet Sauvignon Blanc"/>
    <n v="6.62"/>
    <n v="9.99"/>
    <n v="750"/>
    <n v="1873"/>
    <n v="12399.26"/>
    <n v="1813"/>
    <n v="20190.87"/>
    <n v="13217.210000000001"/>
    <n v="200.63"/>
    <n v="79528.990000000005"/>
    <n v="7791.6099999999988"/>
    <n v="38.589768543901279"/>
    <x v="3094"/>
    <n v="1.6283931460425862"/>
  </r>
  <r>
    <n v="3252"/>
    <x v="19"/>
    <x v="3130"/>
    <s v="Bridlewood Pnt Nr Monterey C"/>
    <n v="6.84"/>
    <n v="13.99"/>
    <n v="750"/>
    <n v="1809"/>
    <n v="12373.56"/>
    <n v="2115"/>
    <n v="22869.85"/>
    <n v="11632.45"/>
    <n v="235.55"/>
    <n v="61966.91"/>
    <n v="10496.289999999999"/>
    <n v="45.895753579494396"/>
    <x v="3095"/>
    <n v="1.8482837598880193"/>
  </r>
  <r>
    <n v="8352"/>
    <x v="31"/>
    <x v="3131"/>
    <s v="Arrow Kirsch"/>
    <n v="8.26"/>
    <n v="10.99"/>
    <n v="750"/>
    <n v="1496"/>
    <n v="12356.960000000001"/>
    <n v="1549"/>
    <n v="17023.510000000002"/>
    <n v="14792.54"/>
    <n v="1222.1300000000001"/>
    <n v="10261.6"/>
    <n v="4666.5500000000011"/>
    <n v="27.412384402511584"/>
    <x v="3096"/>
    <n v="1.3776454726728904"/>
  </r>
  <r>
    <n v="4425"/>
    <x v="1"/>
    <x v="3132"/>
    <s v="Penfolds Koonunga Hil Shiraz"/>
    <n v="6.89"/>
    <n v="9.99"/>
    <n v="750"/>
    <n v="1792"/>
    <n v="12346.880000000001"/>
    <n v="2209"/>
    <n v="26953.91"/>
    <n v="16567.439999999999"/>
    <n v="245"/>
    <n v="144929.24"/>
    <n v="14607.029999999999"/>
    <n v="54.192619920449381"/>
    <x v="3097"/>
    <n v="2.183054342473564"/>
  </r>
  <r>
    <n v="12546"/>
    <x v="5"/>
    <x v="3133"/>
    <s v="Makers Mark"/>
    <n v="27.06"/>
    <n v="35.99"/>
    <n v="1000"/>
    <n v="456"/>
    <n v="12339.36"/>
    <n v="421"/>
    <n v="15549.79"/>
    <n v="10672.11"/>
    <n v="442.05"/>
    <n v="123880.97"/>
    <n v="3210.4300000000003"/>
    <n v="20.646130912378883"/>
    <x v="3098"/>
    <n v="1.2601779995072677"/>
  </r>
  <r>
    <n v="7153"/>
    <x v="35"/>
    <x v="3134"/>
    <s v="Carpene Malvolti Prosecco"/>
    <n v="9.8000000000000007"/>
    <n v="14.99"/>
    <n v="750"/>
    <n v="1259"/>
    <n v="12338.199999999999"/>
    <n v="1143"/>
    <n v="18305.57"/>
    <n v="11143.09"/>
    <n v="126.79"/>
    <n v="15884.82"/>
    <n v="5967.3700000000008"/>
    <n v="32.598657130042938"/>
    <x v="3099"/>
    <n v="1.4836499651488873"/>
  </r>
  <r>
    <n v="3252"/>
    <x v="19"/>
    <x v="3135"/>
    <s v="Barefoot Cellars Red Moscato"/>
    <n v="7.53"/>
    <n v="10.99"/>
    <n v="1500"/>
    <n v="1638"/>
    <n v="12334.14"/>
    <n v="1384"/>
    <n v="13829.16"/>
    <n v="6703.26"/>
    <n v="309.72000000000003"/>
    <n v="61966.91"/>
    <n v="1495.0200000000004"/>
    <n v="10.810634919257572"/>
    <x v="3100"/>
    <n v="1.1212099100545316"/>
  </r>
  <r>
    <n v="7239"/>
    <x v="17"/>
    <x v="3136"/>
    <s v="Rene Junot Red"/>
    <n v="8.16"/>
    <n v="11.99"/>
    <n v="1500"/>
    <n v="1506"/>
    <n v="12288.960000000001"/>
    <n v="1498"/>
    <n v="18972.02"/>
    <n v="11656.800000000001"/>
    <n v="334.3"/>
    <n v="16978.669999999998"/>
    <n v="6683.0599999999995"/>
    <n v="35.22587473553159"/>
    <x v="3101"/>
    <n v="1.5438263286722391"/>
  </r>
  <r>
    <n v="4425"/>
    <x v="1"/>
    <x v="3137"/>
    <s v="Santa Margherita Chianti Cls"/>
    <n v="16.100000000000001"/>
    <n v="23.99"/>
    <n v="750"/>
    <n v="763"/>
    <n v="12284.3"/>
    <n v="610"/>
    <n v="15902.9"/>
    <n v="11467.599999999999"/>
    <n v="67.47"/>
    <n v="144929.24"/>
    <n v="3618.6000000000004"/>
    <n v="22.754340403322669"/>
    <x v="3102"/>
    <n v="1.2945711192334932"/>
  </r>
  <r>
    <n v="9819"/>
    <x v="32"/>
    <x v="3138"/>
    <s v="Beringer Classic Wh Zin Mosc"/>
    <n v="3.22"/>
    <n v="5.99"/>
    <n v="750"/>
    <n v="3809"/>
    <n v="12264.98"/>
    <n v="3831"/>
    <n v="22619.69"/>
    <n v="11918.050000000001"/>
    <n v="426.5"/>
    <n v="14836.57"/>
    <n v="10354.709999999999"/>
    <n v="45.777417816070866"/>
    <x v="3103"/>
    <n v="1.844250051773423"/>
  </r>
  <r>
    <n v="3252"/>
    <x v="19"/>
    <x v="3139"/>
    <s v="Frei Bros RSV Svgn Bl RRV"/>
    <n v="10.34"/>
    <n v="14.99"/>
    <n v="750"/>
    <n v="1186"/>
    <n v="12263.24"/>
    <n v="1236"/>
    <n v="19671.64"/>
    <n v="11290.9"/>
    <n v="137.18"/>
    <n v="61966.91"/>
    <n v="7408.4"/>
    <n v="37.660306918996078"/>
    <x v="3104"/>
    <n v="1.604114410221116"/>
  </r>
  <r>
    <n v="4425"/>
    <x v="1"/>
    <x v="3140"/>
    <s v="Schramsberg Blanc de Blancs"/>
    <n v="21.85"/>
    <n v="33.99"/>
    <n v="750"/>
    <n v="561"/>
    <n v="12257.85"/>
    <n v="506"/>
    <n v="18592.940000000002"/>
    <n v="11561.85"/>
    <n v="56.120000000000005"/>
    <n v="144929.24"/>
    <n v="6335.090000000002"/>
    <n v="34.072556572548514"/>
    <x v="3105"/>
    <n v="1.516819018017026"/>
  </r>
  <r>
    <n v="4425"/>
    <x v="1"/>
    <x v="3141"/>
    <s v="Cade Cab Svgn Napa Cuvee"/>
    <n v="39.03"/>
    <n v="56.99"/>
    <n v="750"/>
    <n v="314"/>
    <n v="12255.42"/>
    <n v="265"/>
    <n v="19098.349999999999"/>
    <n v="10535.52"/>
    <n v="29.42"/>
    <n v="144929.24"/>
    <n v="6842.9299999999985"/>
    <n v="35.829953896540793"/>
    <x v="3106"/>
    <n v="1.5583594850278488"/>
  </r>
  <r>
    <n v="4692"/>
    <x v="39"/>
    <x v="3142"/>
    <s v="Dom Carneros Pnt Nr Napa Vly"/>
    <n v="14.28"/>
    <n v="22.99"/>
    <n v="750"/>
    <n v="856"/>
    <n v="12223.68"/>
    <n v="854"/>
    <n v="19517.46"/>
    <n v="11388.019999999999"/>
    <n v="94.87"/>
    <n v="9139.3799999999992"/>
    <n v="7293.7799999999988"/>
    <n v="37.370538994315858"/>
    <x v="3107"/>
    <n v="1.5966926490222255"/>
  </r>
  <r>
    <n v="9552"/>
    <x v="14"/>
    <x v="3143"/>
    <s v="Rio Madre Rioja Graciano"/>
    <n v="6.89"/>
    <n v="11.99"/>
    <n v="750"/>
    <n v="1773"/>
    <n v="12215.970000000001"/>
    <n v="1794"/>
    <n v="19948.060000000001"/>
    <n v="11897.34"/>
    <n v="199.13"/>
    <n v="55551.82"/>
    <n v="7732.09"/>
    <n v="38.761112609446727"/>
    <x v="3108"/>
    <n v="1.6329493278061422"/>
  </r>
  <r>
    <n v="3252"/>
    <x v="19"/>
    <x v="3144"/>
    <s v="Totts Extra Dry"/>
    <n v="5.4"/>
    <n v="7.99"/>
    <n v="750"/>
    <n v="2261"/>
    <n v="12209.4"/>
    <n v="2259"/>
    <n v="18049.41"/>
    <n v="4849.93"/>
    <n v="253.35000000000002"/>
    <n v="61966.91"/>
    <n v="5840.01"/>
    <n v="32.355683648385188"/>
    <x v="3109"/>
    <n v="1.4783208020050125"/>
  </r>
  <r>
    <n v="2242"/>
    <x v="42"/>
    <x v="3145"/>
    <s v="Bota Mini Chard"/>
    <n v="2.61"/>
    <n v="3.99"/>
    <n v="500"/>
    <n v="4676"/>
    <n v="12204.36"/>
    <n v="4670"/>
    <n v="18633.3"/>
    <n v="8809.92"/>
    <n v="353.69"/>
    <n v="7982.65"/>
    <n v="6428.9399999999987"/>
    <n v="34.502423081257746"/>
    <x v="3110"/>
    <n v="1.5267740381306352"/>
  </r>
  <r>
    <n v="4425"/>
    <x v="1"/>
    <x v="3146"/>
    <s v="Rombauer Cab Svgn Napa"/>
    <n v="30.4"/>
    <n v="44.99"/>
    <n v="750"/>
    <n v="401"/>
    <n v="12190.4"/>
    <n v="387"/>
    <n v="20626.13"/>
    <n v="12617.61"/>
    <n v="42.910000000000004"/>
    <n v="144929.24"/>
    <n v="8435.7300000000014"/>
    <n v="40.898268361539472"/>
    <x v="3111"/>
    <n v="1.6919978015487598"/>
  </r>
  <r>
    <n v="2000"/>
    <x v="25"/>
    <x v="3147"/>
    <s v="Hardys Cab Svgn Ausl"/>
    <n v="9.1999999999999993"/>
    <n v="19.989999999999998"/>
    <n v="3000"/>
    <n v="1321"/>
    <n v="12153.2"/>
    <n v="1303"/>
    <n v="19711.97"/>
    <n v="14350.529999999999"/>
    <n v="586.35"/>
    <n v="19016.59"/>
    <n v="7558.77"/>
    <n v="38.346091232890473"/>
    <x v="3112"/>
    <n v="1.6219571800019748"/>
  </r>
  <r>
    <n v="3252"/>
    <x v="19"/>
    <x v="3148"/>
    <s v="Don Miguel Gascon Colosal Rd"/>
    <n v="8.16"/>
    <n v="11.99"/>
    <n v="750"/>
    <n v="1489"/>
    <n v="12150.24"/>
    <n v="1510"/>
    <n v="18104.900000000001"/>
    <n v="11534.380000000001"/>
    <n v="167.42000000000002"/>
    <n v="61966.91"/>
    <n v="5954.6600000000017"/>
    <n v="32.889770172715686"/>
    <x v="3113"/>
    <n v="1.4900857925440156"/>
  </r>
  <r>
    <n v="9552"/>
    <x v="14"/>
    <x v="3149"/>
    <s v="Bodegas Borsao Berola"/>
    <n v="8.5500000000000007"/>
    <n v="14.99"/>
    <n v="750"/>
    <n v="1421"/>
    <n v="12149.55"/>
    <n v="1456"/>
    <n v="19497.439999999999"/>
    <n v="12237.89"/>
    <n v="161.4"/>
    <n v="55551.82"/>
    <n v="7347.8899999999994"/>
    <n v="37.686434731944296"/>
    <x v="3114"/>
    <n v="1.6047870085723339"/>
  </r>
  <r>
    <n v="480"/>
    <x v="4"/>
    <x v="3150"/>
    <s v="Bacardi Grand Melon"/>
    <n v="7.68"/>
    <n v="11.99"/>
    <n v="750"/>
    <n v="1578"/>
    <n v="12119.039999999999"/>
    <n v="2165"/>
    <n v="24690.35"/>
    <n v="15974.380000000001"/>
    <n v="1706.02"/>
    <n v="89286.27"/>
    <n v="12571.31"/>
    <n v="50.915884140970057"/>
    <x v="3115"/>
    <n v="2.0373189625580905"/>
  </r>
  <r>
    <n v="2000"/>
    <x v="25"/>
    <x v="3151"/>
    <s v="Saracco Moscato d'Asti"/>
    <n v="10.95"/>
    <n v="15.99"/>
    <n v="750"/>
    <n v="1105"/>
    <n v="12099.75"/>
    <n v="1018"/>
    <n v="16394.82"/>
    <n v="9802.92"/>
    <n v="112.95"/>
    <n v="19016.59"/>
    <n v="4295.07"/>
    <n v="26.197725867072645"/>
    <x v="3116"/>
    <n v="1.3549717969379533"/>
  </r>
  <r>
    <n v="9552"/>
    <x v="14"/>
    <x v="3152"/>
    <s v="Smoking Loon Malbec Carancho"/>
    <n v="4.59"/>
    <n v="6.79"/>
    <n v="750"/>
    <n v="2634"/>
    <n v="12090.06"/>
    <n v="2628"/>
    <n v="21566.720000000001"/>
    <n v="11759.87"/>
    <n v="292.3"/>
    <n v="55551.82"/>
    <n v="9476.6600000000017"/>
    <n v="43.94112781173957"/>
    <x v="3117"/>
    <n v="1.7838389553070872"/>
  </r>
  <r>
    <n v="12546"/>
    <x v="5"/>
    <x v="3153"/>
    <s v="Canadian Club 1858 VAP"/>
    <n v="7.4"/>
    <n v="10.99"/>
    <n v="750"/>
    <n v="1633"/>
    <n v="12084.199999999999"/>
    <n v="1775"/>
    <n v="18716.25"/>
    <n v="10720.79"/>
    <n v="1398.56"/>
    <n v="123880.97"/>
    <n v="6632.0500000000011"/>
    <n v="35.434715821812603"/>
    <x v="3118"/>
    <n v="1.5488199467072707"/>
  </r>
  <r>
    <n v="6359"/>
    <x v="46"/>
    <x v="3154"/>
    <s v="Ole Smoky Hunch Punch Lightn"/>
    <n v="12.11"/>
    <n v="15.99"/>
    <n v="750"/>
    <n v="997"/>
    <n v="12073.67"/>
    <n v="797"/>
    <n v="15318.029999999999"/>
    <n v="10531.519999999999"/>
    <n v="627.94000000000005"/>
    <n v="1922"/>
    <n v="3244.3599999999988"/>
    <n v="21.180008134205242"/>
    <x v="3119"/>
    <n v="1.2687136554171183"/>
  </r>
  <r>
    <n v="3252"/>
    <x v="19"/>
    <x v="3155"/>
    <s v="Allegrini Valpolicella Clsc"/>
    <n v="9.8000000000000007"/>
    <n v="14.99"/>
    <n v="750"/>
    <n v="1232"/>
    <n v="12073.6"/>
    <n v="1259"/>
    <n v="19738.41"/>
    <n v="12614.960000000001"/>
    <n v="139.5"/>
    <n v="61966.91"/>
    <n v="7664.8099999999995"/>
    <n v="38.831952523024903"/>
    <x v="3120"/>
    <n v="1.6348404783991517"/>
  </r>
  <r>
    <n v="8352"/>
    <x v="31"/>
    <x v="3156"/>
    <s v="Canada House Canadian Whisky"/>
    <n v="8.65"/>
    <n v="12.49"/>
    <n v="1750"/>
    <n v="1395"/>
    <n v="12066.75"/>
    <n v="2402"/>
    <n v="27748.98"/>
    <n v="15812.65"/>
    <n v="4414.29"/>
    <n v="10261.6"/>
    <n v="15682.23"/>
    <n v="56.514617834601488"/>
    <x v="3121"/>
    <n v="2.2996233451426442"/>
  </r>
  <r>
    <n v="17035"/>
    <x v="2"/>
    <x v="3157"/>
    <s v="Deadbolt Red"/>
    <n v="5.4"/>
    <n v="12.99"/>
    <n v="750"/>
    <n v="2234"/>
    <n v="12063.6"/>
    <n v="2405"/>
    <n v="23215.95"/>
    <n v="12672.98"/>
    <n v="267.47000000000003"/>
    <n v="123780.22"/>
    <n v="11152.35"/>
    <n v="48.037448392161423"/>
    <x v="3122"/>
    <n v="1.9244628469113698"/>
  </r>
  <r>
    <n v="4692"/>
    <x v="39"/>
    <x v="3158"/>
    <s v="Bollini Pinot Grigio"/>
    <n v="7.18"/>
    <n v="13.99"/>
    <n v="750"/>
    <n v="1680"/>
    <n v="12062.4"/>
    <n v="1760"/>
    <n v="21541.4"/>
    <n v="8278.1200000000008"/>
    <n v="196.52"/>
    <n v="9139.3799999999992"/>
    <n v="9479.0000000000018"/>
    <n v="44.003639503467745"/>
    <x v="3123"/>
    <n v="1.7858303488526333"/>
  </r>
  <r>
    <n v="8735"/>
    <x v="85"/>
    <x v="3159"/>
    <s v="B &amp; G Vouvray"/>
    <n v="7.38"/>
    <n v="12.99"/>
    <n v="750"/>
    <n v="1634"/>
    <n v="12058.92"/>
    <n v="1634"/>
    <n v="18135.66"/>
    <n v="9526.4699999999993"/>
    <n v="181.8"/>
    <n v="263.32"/>
    <n v="6076.74"/>
    <n v="33.507134562513855"/>
    <x v="161"/>
    <n v="1.5039207491218118"/>
  </r>
  <r>
    <n v="8892"/>
    <x v="27"/>
    <x v="3160"/>
    <s v="Folie A Deux Cab Svgn"/>
    <n v="11.03"/>
    <n v="16.989999999999998"/>
    <n v="750"/>
    <n v="1093"/>
    <n v="12055.79"/>
    <n v="1142"/>
    <n v="19402.579999999998"/>
    <n v="12861.429999999998"/>
    <n v="126.5"/>
    <n v="11595.97"/>
    <n v="7346.7899999999972"/>
    <n v="37.865015889639409"/>
    <x v="3124"/>
    <n v="1.6093993010827159"/>
  </r>
  <r>
    <n v="10754"/>
    <x v="30"/>
    <x v="3161"/>
    <s v="Bodegas La Cartuja Priorat"/>
    <n v="10.130000000000001"/>
    <n v="19.989999999999998"/>
    <n v="750"/>
    <n v="1190"/>
    <n v="12054.7"/>
    <n v="942"/>
    <n v="17647.579999999998"/>
    <n v="11209.039999999999"/>
    <n v="104.47"/>
    <n v="28720.52"/>
    <n v="5592.8799999999974"/>
    <n v="31.69205069476947"/>
    <x v="3125"/>
    <n v="1.4639584560378938"/>
  </r>
  <r>
    <n v="4425"/>
    <x v="1"/>
    <x v="3162"/>
    <s v="Gloria Ferrer Brut"/>
    <n v="12.41"/>
    <n v="18.989999999999998"/>
    <n v="750"/>
    <n v="971"/>
    <n v="12050.109999999999"/>
    <n v="1016"/>
    <n v="19145.84"/>
    <n v="11131.099999999999"/>
    <n v="112.78"/>
    <n v="144929.24"/>
    <n v="7095.7300000000014"/>
    <n v="37.061471317006728"/>
    <x v="3126"/>
    <n v="1.588851885999381"/>
  </r>
  <r>
    <n v="17032"/>
    <x v="86"/>
    <x v="3163"/>
    <s v="Jewell Towne Vyds So Hampton"/>
    <n v="7.99"/>
    <n v="11.99"/>
    <n v="750"/>
    <n v="1507"/>
    <n v="12040.93"/>
    <n v="1718"/>
    <n v="24498.82"/>
    <n v="15700.99"/>
    <n v="190.45000000000002"/>
    <n v="283.61"/>
    <n v="12457.89"/>
    <n v="50.850979761474221"/>
    <x v="3127"/>
    <n v="2.0346285544389011"/>
  </r>
  <r>
    <n v="8004"/>
    <x v="12"/>
    <x v="3164"/>
    <s v="Di Padrino Dry Vermouth"/>
    <n v="5.15"/>
    <n v="7.99"/>
    <n v="1500"/>
    <n v="2338"/>
    <n v="12040.699999999999"/>
    <n v="2305"/>
    <n v="18416.95"/>
    <n v="13407.220000000001"/>
    <n v="512.41999999999996"/>
    <n v="50293.62"/>
    <n v="6376.2500000000018"/>
    <n v="34.621639305096672"/>
    <x v="3128"/>
    <n v="1.5295580821713026"/>
  </r>
  <r>
    <n v="4425"/>
    <x v="1"/>
    <x v="3165"/>
    <s v="Castle Rock Paso Ro Cab Svgn"/>
    <n v="6.66"/>
    <n v="9.99"/>
    <n v="750"/>
    <n v="1807"/>
    <n v="12034.62"/>
    <n v="1776"/>
    <n v="19925.240000000002"/>
    <n v="13671.83"/>
    <n v="196.59"/>
    <n v="144929.24"/>
    <n v="7890.6200000000008"/>
    <n v="39.601129020277796"/>
    <x v="3129"/>
    <n v="1.6556600873147636"/>
  </r>
  <r>
    <n v="1128"/>
    <x v="0"/>
    <x v="3166"/>
    <s v="Gentleman Jack Gift Pack"/>
    <n v="20.14"/>
    <n v="26.99"/>
    <n v="750"/>
    <n v="596"/>
    <n v="12003.44"/>
    <n v="616"/>
    <n v="17875.84"/>
    <n v="12539.679999999998"/>
    <n v="485.45"/>
    <n v="68601.679999999993"/>
    <n v="5872.4"/>
    <n v="32.851043643263758"/>
    <x v="3130"/>
    <n v="1.4892264217590956"/>
  </r>
  <r>
    <n v="4692"/>
    <x v="39"/>
    <x v="3167"/>
    <s v="Ch Daqueria Tavel Rose"/>
    <n v="8.66"/>
    <n v="12.99"/>
    <n v="750"/>
    <n v="1386"/>
    <n v="12002.76"/>
    <n v="1463"/>
    <n v="19595.37"/>
    <n v="9182.17"/>
    <n v="162.94"/>
    <n v="9139.3799999999992"/>
    <n v="7592.6099999999988"/>
    <n v="38.746959103094248"/>
    <x v="3131"/>
    <n v="1.6325720084380591"/>
  </r>
  <r>
    <n v="7255"/>
    <x v="74"/>
    <x v="3168"/>
    <s v="Tenuta Santo Pietro Viper Su"/>
    <n v="10.96"/>
    <n v="16.989999999999998"/>
    <n v="750"/>
    <n v="1095"/>
    <n v="12001.2"/>
    <n v="1101"/>
    <n v="17170.990000000002"/>
    <n v="10522.289999999999"/>
    <n v="122.14"/>
    <n v="648.71"/>
    <n v="5169.7900000000009"/>
    <n v="30.107699090151474"/>
    <x v="3132"/>
    <n v="1.4307727560577277"/>
  </r>
  <r>
    <n v="4425"/>
    <x v="1"/>
    <x v="3169"/>
    <s v="Dom Trinquevedel Tavel Rose"/>
    <n v="13.63"/>
    <n v="20.99"/>
    <n v="750"/>
    <n v="880"/>
    <n v="11994.4"/>
    <n v="888"/>
    <n v="13401.12"/>
    <n v="5735.1900000000005"/>
    <n v="99.01"/>
    <n v="144929.24"/>
    <n v="1406.7200000000012"/>
    <n v="10.497033083801959"/>
    <x v="3133"/>
    <n v="1.1172813979857268"/>
  </r>
  <r>
    <n v="9815"/>
    <x v="29"/>
    <x v="3170"/>
    <s v="Corbett Canyon Merlot"/>
    <n v="4.72"/>
    <n v="7.99"/>
    <n v="1500"/>
    <n v="2538"/>
    <n v="11979.36"/>
    <n v="2557"/>
    <n v="20904.43"/>
    <n v="11127.31"/>
    <n v="571.38"/>
    <n v="27100.41"/>
    <n v="8925.07"/>
    <n v="42.694634582239267"/>
    <x v="3134"/>
    <n v="1.7450372974850075"/>
  </r>
  <r>
    <n v="9552"/>
    <x v="14"/>
    <x v="3171"/>
    <s v="Colosi Nero D'Avola Sicilia"/>
    <n v="8.7200000000000006"/>
    <n v="12.99"/>
    <n v="750"/>
    <n v="1373"/>
    <n v="11972.56"/>
    <n v="1317"/>
    <n v="18055.830000000002"/>
    <n v="9929.7900000000009"/>
    <n v="146.47"/>
    <n v="55551.82"/>
    <n v="6083.2700000000023"/>
    <n v="33.691444813115773"/>
    <x v="3135"/>
    <n v="1.5081010243423296"/>
  </r>
  <r>
    <n v="172662"/>
    <x v="87"/>
    <x v="3172"/>
    <s v="Ashuelot Vodka"/>
    <n v="21.58"/>
    <n v="28.49"/>
    <n v="750"/>
    <n v="554"/>
    <n v="11955.32"/>
    <n v="452"/>
    <n v="12877.48"/>
    <n v="8205.119999999999"/>
    <n v="356.14"/>
    <n v="178.34"/>
    <n v="922.15999999999985"/>
    <n v="7.1610283999664528"/>
    <x v="3136"/>
    <n v="1.0771338617452313"/>
  </r>
  <r>
    <n v="4425"/>
    <x v="1"/>
    <x v="3173"/>
    <s v="Forbidden Secret Wh Choc Cr"/>
    <n v="14.7"/>
    <n v="22.99"/>
    <n v="750"/>
    <n v="813"/>
    <n v="11951.1"/>
    <n v="985"/>
    <n v="17376.649999999998"/>
    <n v="11737.47"/>
    <n v="776.48"/>
    <n v="144929.24"/>
    <n v="5425.5499999999975"/>
    <n v="31.223221967410282"/>
    <x v="3137"/>
    <n v="1.4539791316280508"/>
  </r>
  <r>
    <n v="1392"/>
    <x v="13"/>
    <x v="3174"/>
    <s v="Cribari Chianti"/>
    <n v="6.75"/>
    <n v="9.99"/>
    <n v="3000"/>
    <n v="1769"/>
    <n v="11940.75"/>
    <n v="1780"/>
    <n v="19428.2"/>
    <n v="9368.41"/>
    <n v="801"/>
    <n v="79528.990000000005"/>
    <n v="7487.4500000000007"/>
    <n v="38.539082364809914"/>
    <x v="3138"/>
    <n v="1.6270502271632854"/>
  </r>
  <r>
    <n v="9552"/>
    <x v="14"/>
    <x v="3175"/>
    <s v="Battle Axe Malbec Mendoza"/>
    <n v="9.08"/>
    <n v="16.989999999999998"/>
    <n v="750"/>
    <n v="1315"/>
    <n v="11940.199999999999"/>
    <n v="1292"/>
    <n v="20377.080000000002"/>
    <n v="15237.34"/>
    <n v="142.87"/>
    <n v="55551.82"/>
    <n v="8436.8800000000028"/>
    <n v="41.403773258975292"/>
    <x v="3139"/>
    <n v="1.7065945294048679"/>
  </r>
  <r>
    <n v="8004"/>
    <x v="12"/>
    <x v="3176"/>
    <s v="Dr McGillicuddy's Peppermint"/>
    <n v="0.73"/>
    <n v="0.99"/>
    <n v="50"/>
    <n v="16352"/>
    <n v="11936.96"/>
    <n v="12162"/>
    <n v="12040.38"/>
    <n v="2817.54"/>
    <n v="634.48"/>
    <n v="50293.62"/>
    <n v="103.42000000000007"/>
    <n v="0.85894299017140718"/>
    <x v="3140"/>
    <n v="1.0086638474117364"/>
  </r>
  <r>
    <n v="9165"/>
    <x v="7"/>
    <x v="3177"/>
    <s v="No. 3 London Dry Gin"/>
    <n v="26.11"/>
    <n v="34.99"/>
    <n v="750"/>
    <n v="457"/>
    <n v="11932.27"/>
    <n v="469"/>
    <n v="17325.310000000001"/>
    <n v="12626.570000000002"/>
    <n v="369.84000000000003"/>
    <n v="68054.7"/>
    <n v="5393.0400000000009"/>
    <n v="31.128101026763737"/>
    <x v="3141"/>
    <n v="1.4519709996505277"/>
  </r>
  <r>
    <n v="9165"/>
    <x v="7"/>
    <x v="3178"/>
    <s v="Madison's Ranch Cab Svgn"/>
    <n v="8.7799999999999994"/>
    <n v="12.99"/>
    <n v="750"/>
    <n v="1359"/>
    <n v="11932.02"/>
    <n v="2323"/>
    <n v="30175.77"/>
    <n v="7677.09"/>
    <n v="260.43"/>
    <n v="68054.7"/>
    <n v="18243.75"/>
    <n v="60.458274966968531"/>
    <x v="3142"/>
    <n v="2.5289741384945716"/>
  </r>
  <r>
    <n v="2000"/>
    <x v="25"/>
    <x v="3179"/>
    <s v="Wente Pnt Nr Riva Ranch"/>
    <n v="16.89"/>
    <n v="24.99"/>
    <n v="750"/>
    <n v="706"/>
    <n v="11924.34"/>
    <n v="1380"/>
    <n v="23867.699999999997"/>
    <n v="9878.91"/>
    <n v="154.13"/>
    <n v="19016.59"/>
    <n v="11943.359999999997"/>
    <n v="50.039844643597831"/>
    <x v="3143"/>
    <n v="2.0015950568333341"/>
  </r>
  <r>
    <n v="12546"/>
    <x v="5"/>
    <x v="3180"/>
    <s v="Sauza Blue Silver VAP"/>
    <n v="12.02"/>
    <n v="15.99"/>
    <n v="750"/>
    <n v="992"/>
    <n v="11923.84"/>
    <n v="956"/>
    <n v="15962.44"/>
    <n v="12212.67"/>
    <n v="753.84"/>
    <n v="123880.97"/>
    <n v="4038.6000000000004"/>
    <n v="25.300643260052976"/>
    <x v="3144"/>
    <n v="1.3386996135473137"/>
  </r>
  <r>
    <n v="10754"/>
    <x v="30"/>
    <x v="3181"/>
    <s v="Cycles Gladiator Chard"/>
    <n v="6.45"/>
    <n v="9.99"/>
    <n v="750"/>
    <n v="1848"/>
    <n v="11919.6"/>
    <n v="1467"/>
    <n v="15702.33"/>
    <n v="6066.62"/>
    <n v="163.71"/>
    <n v="28720.52"/>
    <n v="3782.7299999999996"/>
    <n v="24.090246479344145"/>
    <x v="3145"/>
    <n v="1.317353770260747"/>
  </r>
  <r>
    <n v="90024"/>
    <x v="70"/>
    <x v="3182"/>
    <s v="Nicolis Valpo Clsc"/>
    <n v="8.6"/>
    <n v="14.99"/>
    <n v="750"/>
    <n v="1386"/>
    <n v="11919.6"/>
    <n v="1386"/>
    <n v="19646.14"/>
    <n v="10935.29"/>
    <n v="153.87"/>
    <n v="2802.64"/>
    <n v="7726.5399999999991"/>
    <n v="39.3285398556663"/>
    <x v="161"/>
    <n v="1.6482214168260678"/>
  </r>
  <r>
    <n v="653"/>
    <x v="38"/>
    <x v="3183"/>
    <s v="McManis Pnt Nr Cal"/>
    <n v="7.33"/>
    <n v="10.99"/>
    <n v="750"/>
    <n v="1625"/>
    <n v="11911.25"/>
    <n v="1461"/>
    <n v="17345.39"/>
    <n v="7931.33"/>
    <n v="162.68"/>
    <n v="8014.9800000000005"/>
    <n v="5434.1399999999994"/>
    <n v="31.329015951788918"/>
    <x v="3146"/>
    <n v="1.4562191205792843"/>
  </r>
  <r>
    <n v="17035"/>
    <x v="2"/>
    <x v="3184"/>
    <s v="Wyndham Bin 555 Shiraz"/>
    <n v="5.91"/>
    <n v="8.99"/>
    <n v="750"/>
    <n v="2014"/>
    <n v="11902.74"/>
    <n v="2041"/>
    <n v="18131.59"/>
    <n v="9718.24"/>
    <n v="227.01000000000002"/>
    <n v="123780.22"/>
    <n v="6228.85"/>
    <n v="34.353578478225025"/>
    <x v="3147"/>
    <n v="1.5233122793575262"/>
  </r>
  <r>
    <n v="3252"/>
    <x v="19"/>
    <x v="3185"/>
    <s v="Canyon Rd Chard"/>
    <n v="3.19"/>
    <n v="4.79"/>
    <n v="750"/>
    <n v="3731"/>
    <n v="11901.89"/>
    <n v="3687"/>
    <n v="17660.73"/>
    <n v="1116.07"/>
    <n v="414.71000000000004"/>
    <n v="61966.91"/>
    <n v="5758.84"/>
    <n v="32.608165121147316"/>
    <x v="3148"/>
    <n v="1.4838592862142064"/>
  </r>
  <r>
    <n v="2242"/>
    <x v="42"/>
    <x v="3186"/>
    <s v="Belle Ambiance Pnt Grigio"/>
    <n v="5.4"/>
    <n v="7.99"/>
    <n v="750"/>
    <n v="2204"/>
    <n v="11901.6"/>
    <n v="2148"/>
    <n v="19175.52"/>
    <n v="11863.74"/>
    <n v="238.22"/>
    <n v="7982.65"/>
    <n v="7273.92"/>
    <n v="37.933365040426544"/>
    <x v="3149"/>
    <n v="1.6111716071788666"/>
  </r>
  <r>
    <n v="10754"/>
    <x v="30"/>
    <x v="3187"/>
    <s v="Arpa Pnt Grigio"/>
    <n v="6.66"/>
    <n v="9.99"/>
    <n v="750"/>
    <n v="1785"/>
    <n v="11888.1"/>
    <n v="1490"/>
    <n v="14885.1"/>
    <n v="5914.08"/>
    <n v="166.42000000000002"/>
    <n v="28720.52"/>
    <n v="2997"/>
    <n v="20.134228187919462"/>
    <x v="3150"/>
    <n v="1.2521008403361344"/>
  </r>
  <r>
    <n v="4692"/>
    <x v="39"/>
    <x v="3188"/>
    <s v="The Seeker Svgn Bl"/>
    <n v="8.2100000000000009"/>
    <n v="11.99"/>
    <n v="750"/>
    <n v="1448"/>
    <n v="11888.08"/>
    <n v="1424"/>
    <n v="17203.759999999998"/>
    <n v="9843.86"/>
    <n v="158.19"/>
    <n v="9139.3799999999992"/>
    <n v="5315.6799999999985"/>
    <n v="30.89836175347714"/>
    <x v="1345"/>
    <n v="1.4471436935148483"/>
  </r>
  <r>
    <n v="6215"/>
    <x v="82"/>
    <x v="3189"/>
    <s v="Moonlight Meadery Wild"/>
    <n v="8.44"/>
    <n v="12.99"/>
    <n v="375"/>
    <n v="1407"/>
    <n v="11875.08"/>
    <n v="1236"/>
    <n v="16055.64"/>
    <n v="13275.78"/>
    <n v="72.56"/>
    <n v="365.61"/>
    <n v="4180.5599999999995"/>
    <n v="26.037953018378584"/>
    <x v="3151"/>
    <n v="1.3520447862245981"/>
  </r>
  <r>
    <n v="1587"/>
    <x v="41"/>
    <x v="3190"/>
    <s v="Perrin Gigondas"/>
    <n v="19.72"/>
    <n v="29.99"/>
    <n v="750"/>
    <n v="602"/>
    <n v="11871.439999999999"/>
    <n v="535"/>
    <n v="16026.65"/>
    <n v="10014.67"/>
    <n v="59.300000000000004"/>
    <n v="6070.09"/>
    <n v="4155.2100000000009"/>
    <n v="25.926878043758371"/>
    <x v="3152"/>
    <n v="1.3500173525705392"/>
  </r>
  <r>
    <n v="4425"/>
    <x v="1"/>
    <x v="3191"/>
    <s v="Girard Svgn Bl Napa Vly"/>
    <n v="9.73"/>
    <n v="16.989999999999998"/>
    <n v="750"/>
    <n v="1219"/>
    <n v="11860.87"/>
    <n v="1224"/>
    <n v="19401.759999999998"/>
    <n v="12430.19"/>
    <n v="135.63"/>
    <n v="144929.24"/>
    <n v="7540.8899999999976"/>
    <n v="38.867040928245679"/>
    <x v="3055"/>
    <n v="1.6357788256679313"/>
  </r>
  <r>
    <n v="90010"/>
    <x v="84"/>
    <x v="3192"/>
    <s v="Lemelson Theas Slctn Pnt Nr"/>
    <n v="20.54"/>
    <n v="29.99"/>
    <n v="750"/>
    <n v="577"/>
    <n v="11851.58"/>
    <n v="603"/>
    <n v="17413.969999999998"/>
    <n v="10238.449999999999"/>
    <n v="66.930000000000007"/>
    <n v="524.94000000000005"/>
    <n v="5562.3899999999976"/>
    <n v="31.942113142494204"/>
    <x v="3153"/>
    <n v="1.4693374216771096"/>
  </r>
  <r>
    <n v="4425"/>
    <x v="1"/>
    <x v="3193"/>
    <s v="Fleur de Pnt Nr California"/>
    <n v="11.4"/>
    <n v="16.989999999999998"/>
    <n v="750"/>
    <n v="1039"/>
    <n v="11844.6"/>
    <n v="1000"/>
    <n v="16990"/>
    <n v="11909.99"/>
    <n v="110.75"/>
    <n v="144929.24"/>
    <n v="5145.3999999999996"/>
    <n v="30.284873454973511"/>
    <x v="3154"/>
    <n v="1.4344089289634094"/>
  </r>
  <r>
    <n v="8004"/>
    <x v="12"/>
    <x v="3194"/>
    <s v="Granny's Gingerbread Cream"/>
    <n v="9.3699999999999992"/>
    <n v="11.99"/>
    <n v="750"/>
    <n v="1263"/>
    <n v="11834.31"/>
    <n v="1220"/>
    <n v="14627.8"/>
    <n v="8668.77"/>
    <n v="960.91"/>
    <n v="50293.62"/>
    <n v="2793.49"/>
    <n v="19.097130122096281"/>
    <x v="3155"/>
    <n v="1.2360500950203266"/>
  </r>
  <r>
    <n v="9552"/>
    <x v="14"/>
    <x v="3195"/>
    <s v="Cape Indaba Svgn Bl S Africa"/>
    <n v="6.16"/>
    <n v="8.99"/>
    <n v="750"/>
    <n v="1921"/>
    <n v="11833.36"/>
    <n v="1901"/>
    <n v="17601.990000000002"/>
    <n v="9927.3000000000011"/>
    <n v="211.22"/>
    <n v="55551.82"/>
    <n v="5768.630000000001"/>
    <n v="32.772601279741671"/>
    <x v="3156"/>
    <n v="1.4874887605887086"/>
  </r>
  <r>
    <n v="2242"/>
    <x v="42"/>
    <x v="3196"/>
    <s v="Sequin Delicately Moscato"/>
    <n v="5.36"/>
    <n v="7.99"/>
    <n v="750"/>
    <n v="2207"/>
    <n v="11829.519999999999"/>
    <n v="2135"/>
    <n v="17058.650000000001"/>
    <n v="10962.28"/>
    <n v="236.54"/>
    <n v="7982.65"/>
    <n v="5229.1300000000028"/>
    <n v="30.653832513123852"/>
    <x v="3157"/>
    <n v="1.4420407590502407"/>
  </r>
  <r>
    <n v="9552"/>
    <x v="14"/>
    <x v="3197"/>
    <s v="Freemark Abbey Merlot Napa"/>
    <n v="17.440000000000001"/>
    <n v="25.99"/>
    <n v="750"/>
    <n v="678"/>
    <n v="11824.32"/>
    <n v="640"/>
    <n v="18311.599999999999"/>
    <n v="12951.47"/>
    <n v="70.86"/>
    <n v="55551.82"/>
    <n v="6487.2799999999988"/>
    <n v="35.4271609253151"/>
    <x v="3158"/>
    <n v="1.5486387377878812"/>
  </r>
  <r>
    <n v="7153"/>
    <x v="35"/>
    <x v="3198"/>
    <s v="Ophir London Dry Gin"/>
    <n v="19.22"/>
    <n v="29.99"/>
    <n v="750"/>
    <n v="615"/>
    <n v="11820.3"/>
    <n v="1057"/>
    <n v="23020.43"/>
    <n v="10066.519999999999"/>
    <n v="832.58"/>
    <n v="15884.82"/>
    <n v="11200.130000000001"/>
    <n v="48.65300083447616"/>
    <x v="3159"/>
    <n v="1.9475334805377191"/>
  </r>
  <r>
    <n v="10754"/>
    <x v="30"/>
    <x v="3199"/>
    <s v="Neal Cab Svgn Napa"/>
    <n v="31.07"/>
    <n v="46.99"/>
    <n v="750"/>
    <n v="380"/>
    <n v="11806.599999999999"/>
    <n v="256"/>
    <n v="12193.44"/>
    <n v="7130.5"/>
    <n v="28.43"/>
    <n v="28720.52"/>
    <n v="386.84000000000196"/>
    <n v="3.1725255547245235"/>
    <x v="3160"/>
    <n v="1.0327647248149341"/>
  </r>
  <r>
    <n v="516"/>
    <x v="40"/>
    <x v="3200"/>
    <s v="C Y Toro Gran Rsva Carmenere"/>
    <n v="9.65"/>
    <n v="13.99"/>
    <n v="750"/>
    <n v="1222"/>
    <n v="11792.3"/>
    <n v="948"/>
    <n v="12490.52"/>
    <n v="6163.34"/>
    <n v="105.66"/>
    <n v="8510.41"/>
    <n v="698.22000000000116"/>
    <n v="5.5899994555871269"/>
    <x v="3161"/>
    <n v="1.0592098233593108"/>
  </r>
  <r>
    <n v="4425"/>
    <x v="1"/>
    <x v="3201"/>
    <s v="Tap 357 Maple Rye Whisky"/>
    <n v="20.6"/>
    <n v="26.99"/>
    <n v="750"/>
    <n v="572"/>
    <n v="11783.199999999999"/>
    <n v="577"/>
    <n v="15573.23"/>
    <n v="12658.31"/>
    <n v="455.05"/>
    <n v="144929.24"/>
    <n v="3790.0300000000007"/>
    <n v="24.336826721238953"/>
    <x v="3162"/>
    <n v="1.3216469210401249"/>
  </r>
  <r>
    <n v="6213"/>
    <x v="28"/>
    <x v="3202"/>
    <s v="Kijafa Cherry"/>
    <n v="5.15"/>
    <n v="7.99"/>
    <n v="750"/>
    <n v="2288"/>
    <n v="11783.199999999999"/>
    <n v="2383"/>
    <n v="19040.170000000002"/>
    <n v="9979.51"/>
    <n v="265.02"/>
    <n v="9621.58"/>
    <n v="7256.970000000003"/>
    <n v="38.113997931741167"/>
    <x v="3163"/>
    <n v="1.6158742956073056"/>
  </r>
  <r>
    <n v="8112"/>
    <x v="10"/>
    <x v="3203"/>
    <s v="Newton Red Label Cab Svgn"/>
    <n v="10.96"/>
    <n v="16.989999999999998"/>
    <n v="750"/>
    <n v="1075"/>
    <n v="11782"/>
    <n v="825"/>
    <n v="14389.249999999998"/>
    <n v="8555.0999999999985"/>
    <n v="91.56"/>
    <n v="48347.26"/>
    <n v="2607.2499999999982"/>
    <n v="18.119429435168605"/>
    <x v="3164"/>
    <n v="1.2212909523001187"/>
  </r>
  <r>
    <n v="90058"/>
    <x v="76"/>
    <x v="3204"/>
    <s v="Zorvino Vyds Peachez"/>
    <n v="6.62"/>
    <n v="9.99"/>
    <n v="750"/>
    <n v="1778"/>
    <n v="11770.359999999999"/>
    <n v="1551"/>
    <n v="15494.49"/>
    <n v="12167.82"/>
    <n v="171.28"/>
    <n v="448.68"/>
    <n v="3724.130000000001"/>
    <n v="24.035189283416241"/>
    <x v="3165"/>
    <n v="1.3163989886460568"/>
  </r>
  <r>
    <n v="12546"/>
    <x v="5"/>
    <x v="3205"/>
    <s v="Pinnacle CranApple Vodka"/>
    <n v="7.63"/>
    <n v="12.99"/>
    <n v="750"/>
    <n v="1540"/>
    <n v="11750.2"/>
    <n v="1987"/>
    <n v="19878.63"/>
    <n v="14053.53"/>
    <n v="1566.1100000000001"/>
    <n v="123880.97"/>
    <n v="8128.43"/>
    <n v="40.890292741501803"/>
    <x v="3166"/>
    <n v="1.6917695017957142"/>
  </r>
  <r>
    <n v="4425"/>
    <x v="1"/>
    <x v="3206"/>
    <s v="Rosemount Diamond Chard"/>
    <n v="5.95"/>
    <n v="8.99"/>
    <n v="750"/>
    <n v="1971"/>
    <n v="11727.45"/>
    <n v="2042"/>
    <n v="18625.580000000002"/>
    <n v="10611.39"/>
    <n v="226.66"/>
    <n v="144929.24"/>
    <n v="6898.130000000001"/>
    <n v="37.035786268132327"/>
    <x v="3167"/>
    <n v="1.5882037442069674"/>
  </r>
  <r>
    <n v="4425"/>
    <x v="1"/>
    <x v="2816"/>
    <s v="Chocolate Shop Red"/>
    <n v="8.0500000000000007"/>
    <n v="11.99"/>
    <n v="750"/>
    <n v="1456"/>
    <n v="11720.8"/>
    <n v="1351"/>
    <n v="16486.490000000002"/>
    <n v="9841.98"/>
    <n v="150"/>
    <n v="144929.24"/>
    <n v="4765.6900000000023"/>
    <n v="28.906638101864026"/>
    <x v="3168"/>
    <n v="1.4066010852501538"/>
  </r>
  <r>
    <n v="10754"/>
    <x v="30"/>
    <x v="3207"/>
    <s v="Morgan Winery Cd Crows Monte"/>
    <n v="9.8000000000000007"/>
    <n v="15.99"/>
    <n v="750"/>
    <n v="1195"/>
    <n v="11711"/>
    <n v="1181"/>
    <n v="17703.189999999999"/>
    <n v="9173.880000000001"/>
    <n v="131.35"/>
    <n v="28720.52"/>
    <n v="5992.1899999999987"/>
    <n v="33.848080487189023"/>
    <x v="3169"/>
    <n v="1.5116719323712748"/>
  </r>
  <r>
    <n v="90024"/>
    <x v="70"/>
    <x v="3208"/>
    <s v="Foss Marai Prosecco"/>
    <n v="9.93"/>
    <n v="14.99"/>
    <n v="750"/>
    <n v="1179"/>
    <n v="11707.47"/>
    <n v="1368"/>
    <n v="21830.32"/>
    <n v="13067.84"/>
    <n v="151.9"/>
    <n v="2802.64"/>
    <n v="10122.85"/>
    <n v="46.370598323799193"/>
    <x v="3170"/>
    <n v="1.8646488096915901"/>
  </r>
  <r>
    <n v="9165"/>
    <x v="7"/>
    <x v="3209"/>
    <s v="Lock Stock &amp; Barrel Rye"/>
    <n v="70.36"/>
    <n v="94.99"/>
    <n v="750"/>
    <n v="166"/>
    <n v="11679.76"/>
    <n v="163"/>
    <n v="16053.369999999999"/>
    <n v="13042.679999999998"/>
    <n v="128.56"/>
    <n v="68054.7"/>
    <n v="4373.6099999999988"/>
    <n v="27.244186111701151"/>
    <x v="3171"/>
    <n v="1.3744606053549044"/>
  </r>
  <r>
    <n v="3252"/>
    <x v="19"/>
    <x v="3210"/>
    <s v="Brancaia Tre Rosso Toscana"/>
    <n v="12.32"/>
    <n v="17.989999999999998"/>
    <n v="750"/>
    <n v="948"/>
    <n v="11679.36"/>
    <n v="974"/>
    <n v="17381.259999999998"/>
    <n v="10678.019999999999"/>
    <n v="108.08"/>
    <n v="61966.91"/>
    <n v="5701.8999999999978"/>
    <n v="32.804871453507964"/>
    <x v="3172"/>
    <n v="1.4882031207189432"/>
  </r>
  <r>
    <n v="7153"/>
    <x v="35"/>
    <x v="3211"/>
    <s v="Root 1 Carmenere"/>
    <n v="6.7"/>
    <n v="9.99"/>
    <n v="750"/>
    <n v="1743"/>
    <n v="11678.1"/>
    <n v="1744"/>
    <n v="19265.560000000001"/>
    <n v="11385.69"/>
    <n v="193.55"/>
    <n v="15884.82"/>
    <n v="7587.4600000000009"/>
    <n v="39.383542445690658"/>
    <x v="3173"/>
    <n v="1.6497169916339132"/>
  </r>
  <r>
    <n v="9165"/>
    <x v="7"/>
    <x v="3212"/>
    <s v="Stemmari Pnt Grigio"/>
    <n v="5.51"/>
    <n v="7.99"/>
    <n v="750"/>
    <n v="2119"/>
    <n v="11675.69"/>
    <n v="1719"/>
    <n v="13846.81"/>
    <n v="7275.99"/>
    <n v="191.18"/>
    <n v="68054.7"/>
    <n v="2171.119999999999"/>
    <n v="15.679568073801828"/>
    <x v="3174"/>
    <n v="1.1859521792716319"/>
  </r>
  <r>
    <n v="9819"/>
    <x v="32"/>
    <x v="3213"/>
    <s v="Ch St Jean Alexander Cab Svg"/>
    <n v="10.95"/>
    <n v="15.99"/>
    <n v="750"/>
    <n v="1066"/>
    <n v="11672.7"/>
    <n v="1030"/>
    <n v="24789.699999999997"/>
    <n v="14349.119999999999"/>
    <n v="114.48"/>
    <n v="14836.57"/>
    <n v="13116.999999999996"/>
    <n v="52.913105039593042"/>
    <x v="3175"/>
    <n v="2.12373315513977"/>
  </r>
  <r>
    <n v="10000"/>
    <x v="6"/>
    <x v="3214"/>
    <s v="Kendall Jackson Grand RSV Me"/>
    <n v="13.6"/>
    <n v="20.99"/>
    <n v="750"/>
    <n v="856"/>
    <n v="11641.599999999999"/>
    <n v="817"/>
    <n v="16614.829999999998"/>
    <n v="10832.679999999998"/>
    <n v="90.52"/>
    <n v="17587.59"/>
    <n v="4973.2299999999996"/>
    <n v="29.93247598681419"/>
    <x v="3176"/>
    <n v="1.4271947155030236"/>
  </r>
  <r>
    <n v="1587"/>
    <x v="41"/>
    <x v="3215"/>
    <s v="Cono Sur Pnt Nr Rapel"/>
    <n v="4.6900000000000004"/>
    <n v="6.99"/>
    <n v="750"/>
    <n v="2482"/>
    <n v="11640.58"/>
    <n v="2447"/>
    <n v="18373.53"/>
    <n v="9289.5300000000007"/>
    <n v="272.32"/>
    <n v="6070.09"/>
    <n v="6732.9499999999989"/>
    <n v="36.644836348812667"/>
    <x v="3177"/>
    <n v="1.5784033098007144"/>
  </r>
  <r>
    <n v="17035"/>
    <x v="2"/>
    <x v="3216"/>
    <s v="Graffigna Centenario Malbec"/>
    <n v="6.66"/>
    <n v="11.99"/>
    <n v="750"/>
    <n v="1747"/>
    <n v="11635.02"/>
    <n v="1757"/>
    <n v="18334.43"/>
    <n v="7838.45"/>
    <n v="196.12"/>
    <n v="123780.22"/>
    <n v="6699.41"/>
    <n v="36.540050604245671"/>
    <x v="3178"/>
    <n v="1.5757970334387048"/>
  </r>
  <r>
    <n v="90024"/>
    <x v="70"/>
    <x v="3217"/>
    <s v="Quinta do Crasto Douro Rd"/>
    <n v="9.4499999999999993"/>
    <n v="15.99"/>
    <n v="750"/>
    <n v="1229"/>
    <n v="11614.050000000001"/>
    <n v="1166"/>
    <n v="17920.34"/>
    <n v="11406.619999999999"/>
    <n v="129.33000000000001"/>
    <n v="2802.64"/>
    <n v="6306.2899999999991"/>
    <n v="35.190682766063588"/>
    <x v="3179"/>
    <n v="1.5429880188220302"/>
  </r>
  <r>
    <n v="4425"/>
    <x v="1"/>
    <x v="3218"/>
    <s v="Renwood Timberline Znfdl"/>
    <n v="14.28"/>
    <n v="21.99"/>
    <n v="750"/>
    <n v="813"/>
    <n v="11609.640000000001"/>
    <n v="2092"/>
    <n v="46003.079999999994"/>
    <n v="23045.519999999997"/>
    <n v="232.86"/>
    <n v="144929.24"/>
    <n v="34393.439999999995"/>
    <n v="74.763341932757541"/>
    <x v="3180"/>
    <n v="3.9624897929651555"/>
  </r>
  <r>
    <n v="4425"/>
    <x v="1"/>
    <x v="3219"/>
    <s v="Rodney Strong Chard Sonoma C"/>
    <n v="12.98"/>
    <n v="19.989999999999998"/>
    <n v="750"/>
    <n v="894"/>
    <n v="11604.119999999999"/>
    <n v="1089"/>
    <n v="21769.109999999997"/>
    <n v="13313.339999999998"/>
    <n v="120.76"/>
    <n v="144929.24"/>
    <n v="10164.989999999998"/>
    <n v="46.694559400912574"/>
    <x v="3181"/>
    <n v="1.8759811170515299"/>
  </r>
  <r>
    <n v="7153"/>
    <x v="35"/>
    <x v="3220"/>
    <s v="Honig Bartolucci Vyds Cab Sv"/>
    <n v="51.28"/>
    <n v="79.489999999999995"/>
    <n v="750"/>
    <n v="226"/>
    <n v="11589.28"/>
    <n v="185"/>
    <n v="14757.65"/>
    <n v="9029.369999999999"/>
    <n v="20.54"/>
    <n v="15884.82"/>
    <n v="3168.369999999999"/>
    <n v="21.469339630632241"/>
    <x v="3182"/>
    <n v="1.2733879930418455"/>
  </r>
  <r>
    <n v="10754"/>
    <x v="30"/>
    <x v="3221"/>
    <s v="Le Cirque Rose"/>
    <n v="7.89"/>
    <n v="13.99"/>
    <n v="750"/>
    <n v="1468"/>
    <n v="11582.52"/>
    <n v="1470"/>
    <n v="20565.3"/>
    <n v="10674.37"/>
    <n v="163.4"/>
    <n v="28720.52"/>
    <n v="8982.7799999999988"/>
    <n v="43.679304459453547"/>
    <x v="3183"/>
    <n v="1.7755462541830274"/>
  </r>
  <r>
    <n v="10754"/>
    <x v="30"/>
    <x v="3222"/>
    <s v="Villa d Anges Old Vines Rose"/>
    <n v="9.58"/>
    <n v="13.99"/>
    <n v="750"/>
    <n v="1207"/>
    <n v="11563.06"/>
    <n v="1108"/>
    <n v="15500.92"/>
    <n v="6659.24"/>
    <n v="123.5"/>
    <n v="28720.52"/>
    <n v="3937.8600000000006"/>
    <n v="25.404040534368288"/>
    <x v="3184"/>
    <n v="1.3405551817598456"/>
  </r>
  <r>
    <n v="7153"/>
    <x v="35"/>
    <x v="3223"/>
    <s v="Fuki Sake"/>
    <n v="6.62"/>
    <n v="11.99"/>
    <n v="750"/>
    <n v="1746"/>
    <n v="11558.52"/>
    <n v="1810"/>
    <n v="21843.9"/>
    <n v="16408.439999999999"/>
    <n v="200"/>
    <n v="15884.82"/>
    <n v="10285.380000000001"/>
    <n v="47.085822586626016"/>
    <x v="3185"/>
    <n v="1.8898526801009126"/>
  </r>
  <r>
    <n v="1392"/>
    <x v="13"/>
    <x v="3224"/>
    <s v="Saved Red"/>
    <n v="13.42"/>
    <n v="19.989999999999998"/>
    <n v="750"/>
    <n v="861"/>
    <n v="11554.619999999999"/>
    <n v="650"/>
    <n v="13218.5"/>
    <n v="7625.2499999999991"/>
    <n v="72.25"/>
    <n v="79528.990000000005"/>
    <n v="1663.880000000001"/>
    <n v="12.587509929265808"/>
    <x v="3186"/>
    <n v="1.1440012739492949"/>
  </r>
  <r>
    <n v="4425"/>
    <x v="1"/>
    <x v="3225"/>
    <s v="Ransom Sweet Vermouth"/>
    <n v="12.49"/>
    <n v="18.989999999999998"/>
    <n v="500"/>
    <n v="925"/>
    <n v="11553.25"/>
    <n v="758"/>
    <n v="14312.419999999998"/>
    <n v="11942.699999999999"/>
    <n v="59.5"/>
    <n v="144929.24"/>
    <n v="2759.1699999999983"/>
    <n v="19.278151423728474"/>
    <x v="3187"/>
    <n v="1.2388219765001189"/>
  </r>
  <r>
    <n v="3252"/>
    <x v="19"/>
    <x v="3226"/>
    <s v="Carlo Rossi Burgundy Calif"/>
    <n v="4.63"/>
    <n v="6.99"/>
    <n v="1500"/>
    <n v="2495"/>
    <n v="11551.85"/>
    <n v="2479"/>
    <n v="17328.21"/>
    <n v="12218.52"/>
    <n v="551.22"/>
    <n v="61966.91"/>
    <n v="5776.3599999999988"/>
    <n v="33.33500690492555"/>
    <x v="3188"/>
    <n v="1.5000376563061326"/>
  </r>
  <r>
    <n v="28776"/>
    <x v="88"/>
    <x v="3227"/>
    <s v="Tall Ship Appledore Rum"/>
    <n v="22.21"/>
    <n v="27.99"/>
    <n v="750"/>
    <n v="520"/>
    <n v="11549.199999999999"/>
    <n v="522"/>
    <n v="14610.779999999999"/>
    <n v="12399.57"/>
    <n v="411.90000000000003"/>
    <n v="259.89999999999998"/>
    <n v="3061.58"/>
    <n v="20.954254324546675"/>
    <x v="3189"/>
    <n v="1.2650902226994079"/>
  </r>
  <r>
    <n v="3252"/>
    <x v="19"/>
    <x v="3228"/>
    <s v="Peter Vella Delicious Red B/"/>
    <n v="9.1999999999999993"/>
    <n v="13.99"/>
    <n v="5000"/>
    <n v="1255"/>
    <n v="11546"/>
    <n v="1225"/>
    <n v="18362.75"/>
    <n v="13461.02"/>
    <n v="918.75"/>
    <n v="61966.91"/>
    <n v="6816.75"/>
    <n v="37.122707655443762"/>
    <x v="3190"/>
    <n v="1.5903992724753162"/>
  </r>
  <r>
    <n v="2242"/>
    <x v="42"/>
    <x v="3229"/>
    <s v="Juxtapoz Red North Cst"/>
    <n v="13.79"/>
    <n v="21.99"/>
    <n v="750"/>
    <n v="837"/>
    <n v="11542.23"/>
    <n v="940"/>
    <n v="14328.6"/>
    <n v="9509.74"/>
    <n v="104.21000000000001"/>
    <n v="7982.65"/>
    <n v="2786.3700000000008"/>
    <n v="19.446212470164571"/>
    <x v="3191"/>
    <n v="1.2414065566186085"/>
  </r>
  <r>
    <n v="9552"/>
    <x v="14"/>
    <x v="3230"/>
    <s v="Martin Ray Cab Svgn Napa"/>
    <n v="11.91"/>
    <n v="17.989999999999998"/>
    <n v="750"/>
    <n v="969"/>
    <n v="11540.789999999999"/>
    <n v="972"/>
    <n v="17574.28"/>
    <n v="11443.669999999998"/>
    <n v="107.81"/>
    <n v="55551.82"/>
    <n v="6033.49"/>
    <n v="34.331363788445387"/>
    <x v="3192"/>
    <n v="1.5227969662388796"/>
  </r>
  <r>
    <n v="4425"/>
    <x v="1"/>
    <x v="3231"/>
    <s v="D'Arenberg Footbolt Shiraz"/>
    <n v="11.61"/>
    <n v="18.989999999999998"/>
    <n v="750"/>
    <n v="994"/>
    <n v="11540.34"/>
    <n v="958"/>
    <n v="18186.419999999998"/>
    <n v="12055.65"/>
    <n v="106.11"/>
    <n v="144929.24"/>
    <n v="6646.0799999999981"/>
    <n v="36.544190665342597"/>
    <x v="3193"/>
    <n v="1.5758998435054772"/>
  </r>
  <r>
    <n v="8892"/>
    <x v="27"/>
    <x v="3232"/>
    <s v="Sycamore Lane Cab Svgn Cal"/>
    <n v="5.74"/>
    <n v="8.49"/>
    <n v="1500"/>
    <n v="2010"/>
    <n v="11537.4"/>
    <n v="1953"/>
    <n v="16580.97"/>
    <n v="3947.85"/>
    <n v="438.93"/>
    <n v="11595.97"/>
    <n v="5043.5700000000015"/>
    <n v="30.417822359005541"/>
    <x v="3194"/>
    <n v="1.4371496177648344"/>
  </r>
  <r>
    <n v="3924"/>
    <x v="21"/>
    <x v="3233"/>
    <s v="Rosita Triple Sec"/>
    <n v="2.93"/>
    <n v="3.99"/>
    <n v="1000"/>
    <n v="3936"/>
    <n v="11532.48"/>
    <n v="3933"/>
    <n v="15692.67"/>
    <n v="5733.63"/>
    <n v="4129.6499999999996"/>
    <n v="14069.87"/>
    <n v="4160.1900000000005"/>
    <n v="26.51040262746875"/>
    <x v="3195"/>
    <n v="1.3607368059602098"/>
  </r>
  <r>
    <n v="8112"/>
    <x v="10"/>
    <x v="3234"/>
    <s v="Newton Claret Napa"/>
    <n v="11.56"/>
    <n v="16.989999999999998"/>
    <n v="750"/>
    <n v="996"/>
    <n v="11513.76"/>
    <n v="834"/>
    <n v="14427.16"/>
    <n v="8087.3399999999992"/>
    <n v="92.63"/>
    <n v="48347.26"/>
    <n v="2913.3999999999996"/>
    <n v="20.193856587159217"/>
    <x v="3196"/>
    <n v="1.253036366920971"/>
  </r>
  <r>
    <n v="1587"/>
    <x v="41"/>
    <x v="3235"/>
    <s v="Mohua Pinot Noir"/>
    <n v="10.27"/>
    <n v="16.989999999999998"/>
    <n v="750"/>
    <n v="1121"/>
    <n v="11512.67"/>
    <n v="1072"/>
    <n v="17722.28"/>
    <n v="10712.529999999999"/>
    <n v="118.9"/>
    <n v="6070.09"/>
    <n v="6209.6099999999988"/>
    <n v="35.0384374922414"/>
    <x v="3197"/>
    <n v="1.539371839894655"/>
  </r>
  <r>
    <n v="4692"/>
    <x v="39"/>
    <x v="3236"/>
    <s v="M Chiarlo Moscato D'Asti Ni"/>
    <n v="6.28"/>
    <n v="11.49"/>
    <n v="375"/>
    <n v="1831"/>
    <n v="11498.68"/>
    <n v="1814"/>
    <n v="19764.86"/>
    <n v="8916.39"/>
    <n v="102.91"/>
    <n v="9139.3799999999992"/>
    <n v="8266.18"/>
    <n v="41.822608407041592"/>
    <x v="3198"/>
    <n v="1.7188807758803619"/>
  </r>
  <r>
    <n v="9552"/>
    <x v="14"/>
    <x v="3237"/>
    <s v="Plantation Original Dark Rum"/>
    <n v="10.78"/>
    <n v="17.989999999999998"/>
    <n v="750"/>
    <n v="1066"/>
    <n v="11491.480000000001"/>
    <n v="1319"/>
    <n v="19081.810000000001"/>
    <n v="13967.44"/>
    <n v="1039.75"/>
    <n v="55551.82"/>
    <n v="7590.33"/>
    <n v="39.777830300165441"/>
    <x v="3199"/>
    <n v="1.6605180533751962"/>
  </r>
  <r>
    <n v="4425"/>
    <x v="1"/>
    <x v="3238"/>
    <s v="Il Poggione Brunlo d Montlcn"/>
    <n v="53.68"/>
    <n v="79.989999999999995"/>
    <n v="750"/>
    <n v="214"/>
    <n v="11487.52"/>
    <n v="180"/>
    <n v="14398.199999999999"/>
    <n v="7679.0399999999991"/>
    <n v="20.04"/>
    <n v="144929.24"/>
    <n v="2910.6799999999985"/>
    <n v="20.215582503368466"/>
    <x v="3200"/>
    <n v="1.2533775784503529"/>
  </r>
  <r>
    <n v="10754"/>
    <x v="30"/>
    <x v="3239"/>
    <s v="Woop Woop Shiraz"/>
    <n v="8.3800000000000008"/>
    <n v="12.99"/>
    <n v="750"/>
    <n v="1370"/>
    <n v="11480.6"/>
    <n v="1402"/>
    <n v="18732.98"/>
    <n v="11091.72"/>
    <n v="155.63"/>
    <n v="28720.52"/>
    <n v="7252.3799999999992"/>
    <n v="38.714502444352149"/>
    <x v="3201"/>
    <n v="1.6317074020521574"/>
  </r>
  <r>
    <n v="7153"/>
    <x v="35"/>
    <x v="3240"/>
    <s v="Rumson's Coffee Rum"/>
    <n v="22.38"/>
    <n v="33.99"/>
    <n v="750"/>
    <n v="512"/>
    <n v="11458.56"/>
    <n v="732"/>
    <n v="16023.679999999998"/>
    <n v="8144.28"/>
    <n v="576.83000000000004"/>
    <n v="15884.82"/>
    <n v="4565.119999999999"/>
    <n v="28.489835044134676"/>
    <x v="3202"/>
    <n v="1.3984025915996425"/>
  </r>
  <r>
    <n v="28750"/>
    <x v="89"/>
    <x v="3241"/>
    <s v="Solid Granite Vodka"/>
    <n v="21.53"/>
    <n v="27.99"/>
    <n v="750"/>
    <n v="532"/>
    <n v="11453.960000000001"/>
    <n v="417"/>
    <n v="11671.83"/>
    <n v="9936.4499999999989"/>
    <n v="329.09000000000003"/>
    <n v="342.65"/>
    <n v="217.86999999999898"/>
    <n v="1.8666310252976523"/>
    <x v="3203"/>
    <n v="1.0190213690287027"/>
  </r>
  <r>
    <n v="9552"/>
    <x v="14"/>
    <x v="3242"/>
    <s v="Claude Riffault Les Boucauds"/>
    <n v="15.03"/>
    <n v="22.99"/>
    <n v="750"/>
    <n v="762"/>
    <n v="11452.86"/>
    <n v="773"/>
    <n v="18033.27"/>
    <n v="11428.109999999999"/>
    <n v="85.710000000000008"/>
    <n v="55551.82"/>
    <n v="6580.41"/>
    <n v="36.490386934815483"/>
    <x v="3204"/>
    <n v="1.5745647811987573"/>
  </r>
  <r>
    <n v="105"/>
    <x v="90"/>
    <x v="3243"/>
    <s v="Tequila Ocho Plata Fresno"/>
    <n v="35.71"/>
    <n v="49.99"/>
    <n v="750"/>
    <n v="320"/>
    <n v="11427.199999999999"/>
    <n v="307"/>
    <n v="15346.93"/>
    <n v="12947.41"/>
    <n v="242.15"/>
    <n v="62.39"/>
    <n v="3919.7300000000014"/>
    <n v="25.540808487430393"/>
    <x v="3205"/>
    <n v="1.3430175371044526"/>
  </r>
  <r>
    <n v="3252"/>
    <x v="19"/>
    <x v="3244"/>
    <s v="Turning Leaf RSV Pnt Grigio"/>
    <n v="4.0999999999999996"/>
    <n v="5.99"/>
    <n v="750"/>
    <n v="2785"/>
    <n v="11418.5"/>
    <n v="2847"/>
    <n v="17053.53"/>
    <n v="9092.82"/>
    <n v="316.60000000000002"/>
    <n v="61966.91"/>
    <n v="5635.0299999999988"/>
    <n v="33.043188125860155"/>
    <x v="3206"/>
    <n v="1.4935000218942942"/>
  </r>
  <r>
    <n v="3252"/>
    <x v="19"/>
    <x v="3245"/>
    <s v="Barefoot Bubbly Red Moscato"/>
    <n v="6.53"/>
    <n v="9.99"/>
    <n v="750"/>
    <n v="1747"/>
    <n v="11407.91"/>
    <n v="1658"/>
    <n v="16563.420000000002"/>
    <n v="10929.06"/>
    <n v="183.79"/>
    <n v="61966.91"/>
    <n v="5155.510000000002"/>
    <n v="31.125878592706101"/>
    <x v="3207"/>
    <n v="1.451924147367923"/>
  </r>
  <r>
    <n v="90010"/>
    <x v="84"/>
    <x v="3246"/>
    <s v="Tolaini Al Passo Toscana"/>
    <n v="17.23"/>
    <n v="24.99"/>
    <n v="750"/>
    <n v="662"/>
    <n v="11406.26"/>
    <n v="640"/>
    <n v="15993.599999999999"/>
    <n v="10645.74"/>
    <n v="70.930000000000007"/>
    <n v="524.94000000000005"/>
    <n v="4587.3399999999983"/>
    <n v="28.682347939175663"/>
    <x v="3208"/>
    <n v="1.4021774008307717"/>
  </r>
  <r>
    <n v="4425"/>
    <x v="1"/>
    <x v="3247"/>
    <s v="Ransom Dry Vermouth"/>
    <n v="12.92"/>
    <n v="18.989999999999998"/>
    <n v="500"/>
    <n v="881"/>
    <n v="11382.52"/>
    <n v="645"/>
    <n v="12185.55"/>
    <n v="10477.449999999999"/>
    <n v="50.79"/>
    <n v="144929.24"/>
    <n v="803.02999999999884"/>
    <n v="6.590018505524978"/>
    <x v="3209"/>
    <n v="1.0705494038227035"/>
  </r>
  <r>
    <n v="5992"/>
    <x v="52"/>
    <x v="3248"/>
    <s v="Tarantula &amp; Margarita Mix"/>
    <n v="12.97"/>
    <n v="16.989999999999998"/>
    <n v="750"/>
    <n v="877"/>
    <n v="11374.69"/>
    <n v="861"/>
    <n v="12186.39"/>
    <n v="8790.7999999999993"/>
    <n v="678.69"/>
    <n v="1567.85"/>
    <n v="811.69999999999891"/>
    <n v="6.6607092010020938"/>
    <x v="3210"/>
    <n v="1.0713601865193687"/>
  </r>
  <r>
    <n v="10754"/>
    <x v="30"/>
    <x v="3249"/>
    <s v="Vino Pnt Grigio"/>
    <n v="7.79"/>
    <n v="11.99"/>
    <n v="750"/>
    <n v="1460"/>
    <n v="11373.4"/>
    <n v="1160"/>
    <n v="13264.4"/>
    <n v="9487.7000000000007"/>
    <n v="128.28"/>
    <n v="28720.52"/>
    <n v="1891"/>
    <n v="14.256204577666537"/>
    <x v="3211"/>
    <n v="1.1662651449874268"/>
  </r>
  <r>
    <n v="3252"/>
    <x v="19"/>
    <x v="3250"/>
    <s v="Mirassou Pnt Nr"/>
    <n v="13.1"/>
    <n v="18.989999999999998"/>
    <n v="1500"/>
    <n v="868"/>
    <n v="11370.8"/>
    <n v="738"/>
    <n v="13309.619999999999"/>
    <n v="9107.9499999999989"/>
    <n v="164.31"/>
    <n v="61966.91"/>
    <n v="1938.8199999999997"/>
    <n v="14.567057511784709"/>
    <x v="3212"/>
    <n v="1.1705086713335913"/>
  </r>
  <r>
    <n v="9165"/>
    <x v="7"/>
    <x v="3251"/>
    <s v="Oops Spicy Splendr Carmenere"/>
    <n v="5.86"/>
    <n v="8.99"/>
    <n v="750"/>
    <n v="1938"/>
    <n v="11356.679999999998"/>
    <n v="1910"/>
    <n v="16159.9"/>
    <n v="9520.8000000000011"/>
    <n v="211.98000000000002"/>
    <n v="68054.7"/>
    <n v="4803.2200000000012"/>
    <n v="29.723079969554274"/>
    <x v="3213"/>
    <n v="1.4229422683389865"/>
  </r>
  <r>
    <n v="7239"/>
    <x v="17"/>
    <x v="3252"/>
    <s v="Bruichladdich Islay Barley"/>
    <n v="46.15"/>
    <n v="59.99"/>
    <n v="750"/>
    <n v="246"/>
    <n v="11352.9"/>
    <n v="257"/>
    <n v="16857.43"/>
    <n v="12078.16"/>
    <n v="202.68"/>
    <n v="16978.669999999998"/>
    <n v="5504.5300000000007"/>
    <n v="32.65343531012735"/>
    <x v="3214"/>
    <n v="1.4848567326409994"/>
  </r>
  <r>
    <n v="4425"/>
    <x v="1"/>
    <x v="3253"/>
    <s v="Michter's 10 YO Bourbon"/>
    <n v="95.99"/>
    <n v="119.99"/>
    <n v="750"/>
    <n v="118"/>
    <n v="11326.82"/>
    <n v="110"/>
    <n v="13198.9"/>
    <n v="5279.5599999999995"/>
    <n v="86.63"/>
    <n v="144929.24"/>
    <n v="1872.08"/>
    <n v="14.183606209608376"/>
    <x v="3215"/>
    <n v="1.165278515947106"/>
  </r>
  <r>
    <n v="10754"/>
    <x v="30"/>
    <x v="3254"/>
    <s v="Salmon Run Coho Red NY"/>
    <n v="6.75"/>
    <n v="9.99"/>
    <n v="750"/>
    <n v="1678"/>
    <n v="11326.5"/>
    <n v="1723"/>
    <n v="18300.77"/>
    <n v="9269.2800000000007"/>
    <n v="191.6"/>
    <n v="28720.52"/>
    <n v="6974.27"/>
    <n v="38.109161527083288"/>
    <x v="3216"/>
    <n v="1.6157480245442106"/>
  </r>
  <r>
    <n v="3252"/>
    <x v="19"/>
    <x v="3255"/>
    <s v="Barefoot Wh Znfdl Cal"/>
    <n v="7.53"/>
    <n v="10.99"/>
    <n v="1500"/>
    <n v="1501"/>
    <n v="11302.53"/>
    <n v="1431"/>
    <n v="15420.57"/>
    <n v="7568.77"/>
    <n v="320.35000000000002"/>
    <n v="61966.91"/>
    <n v="4118.0399999999991"/>
    <n v="26.70484943163579"/>
    <x v="3217"/>
    <n v="1.3643467436051928"/>
  </r>
  <r>
    <n v="4425"/>
    <x v="1"/>
    <x v="3256"/>
    <s v="Chapoutier Bel Cotes Rhn Ros"/>
    <n v="8.5500000000000007"/>
    <n v="12.99"/>
    <n v="750"/>
    <n v="1318"/>
    <n v="11268.9"/>
    <n v="1361"/>
    <n v="17679.39"/>
    <n v="8196.69"/>
    <n v="151.65"/>
    <n v="144929.24"/>
    <n v="6410.49"/>
    <n v="36.259678642758601"/>
    <x v="3218"/>
    <n v="1.5688656390597131"/>
  </r>
  <r>
    <n v="516"/>
    <x v="40"/>
    <x v="3257"/>
    <s v="C Y Toro Privada Rsv Casa Di"/>
    <n v="9.14"/>
    <n v="14.99"/>
    <n v="750"/>
    <n v="1232"/>
    <n v="11260.480000000001"/>
    <n v="1186"/>
    <n v="17018.14"/>
    <n v="11298.16"/>
    <n v="131.39000000000001"/>
    <n v="8510.41"/>
    <n v="5757.659999999998"/>
    <n v="33.832486981538509"/>
    <x v="3219"/>
    <n v="1.5113156810366875"/>
  </r>
  <r>
    <n v="9552"/>
    <x v="14"/>
    <x v="3258"/>
    <s v="Yalumba Y Series Viognier"/>
    <n v="7.94"/>
    <n v="13.99"/>
    <n v="750"/>
    <n v="1418"/>
    <n v="11258.92"/>
    <n v="1507"/>
    <n v="18574.93"/>
    <n v="10887.18"/>
    <n v="167.21"/>
    <n v="55551.82"/>
    <n v="7316.01"/>
    <n v="39.386474134761208"/>
    <x v="3220"/>
    <n v="1.6497967833504457"/>
  </r>
  <r>
    <n v="9165"/>
    <x v="7"/>
    <x v="3259"/>
    <s v="Ocean Organic Vodka"/>
    <n v="4.6399999999999997"/>
    <n v="5.99"/>
    <n v="50"/>
    <n v="2425"/>
    <n v="11252"/>
    <n v="2118"/>
    <n v="12686.82"/>
    <n v="5259.22"/>
    <n v="109.46000000000001"/>
    <n v="68054.7"/>
    <n v="1434.8199999999997"/>
    <n v="11.30953225473365"/>
    <x v="3221"/>
    <n v="1.1275168858869533"/>
  </r>
  <r>
    <n v="9552"/>
    <x v="14"/>
    <x v="3260"/>
    <s v="Piccini Chianti"/>
    <n v="10.95"/>
    <n v="15.99"/>
    <n v="1500"/>
    <n v="1027"/>
    <n v="11245.65"/>
    <n v="1084"/>
    <n v="18759.16"/>
    <n v="14223.779999999999"/>
    <n v="240.68"/>
    <n v="55551.82"/>
    <n v="7513.51"/>
    <n v="40.052486358664247"/>
    <x v="3222"/>
    <n v="1.6681258975692823"/>
  </r>
  <r>
    <n v="12546"/>
    <x v="5"/>
    <x v="3261"/>
    <s v="DeKuyper Peachtree Schnapps"/>
    <n v="10.39"/>
    <n v="12.99"/>
    <n v="1000"/>
    <n v="1082"/>
    <n v="11241.980000000001"/>
    <n v="1083"/>
    <n v="14068.17"/>
    <n v="8794.23"/>
    <n v="1137.1500000000001"/>
    <n v="123880.97"/>
    <n v="2826.1899999999987"/>
    <n v="20.089251125057476"/>
    <x v="3223"/>
    <n v="1.2513961063798369"/>
  </r>
  <r>
    <n v="6215"/>
    <x v="82"/>
    <x v="3262"/>
    <s v="Moonlight Meadery Sensual"/>
    <n v="9.4499999999999993"/>
    <n v="13.99"/>
    <n v="375"/>
    <n v="1189"/>
    <n v="11236.050000000001"/>
    <n v="1064"/>
    <n v="14885.36"/>
    <n v="12185.29"/>
    <n v="62.42"/>
    <n v="365.61"/>
    <n v="3649.3099999999995"/>
    <n v="24.516101726797331"/>
    <x v="3224"/>
    <n v="1.3247858455596049"/>
  </r>
  <r>
    <n v="9165"/>
    <x v="7"/>
    <x v="3263"/>
    <s v="Opici Fish Bottle Bianco"/>
    <n v="7.53"/>
    <n v="13.99"/>
    <n v="750"/>
    <n v="1492"/>
    <n v="11234.76"/>
    <n v="1672"/>
    <n v="19611.28"/>
    <n v="14003.06"/>
    <n v="184.98"/>
    <n v="68054.7"/>
    <n v="8376.5199999999986"/>
    <n v="42.712765306497076"/>
    <x v="3225"/>
    <n v="1.7455895809078252"/>
  </r>
  <r>
    <n v="10754"/>
    <x v="30"/>
    <x v="3264"/>
    <s v="The Pinot Project Pnt Nr"/>
    <n v="8.3800000000000008"/>
    <n v="12.99"/>
    <n v="750"/>
    <n v="1340"/>
    <n v="11229.2"/>
    <n v="1247"/>
    <n v="16918.53"/>
    <n v="8557.66"/>
    <n v="138.75"/>
    <n v="28720.52"/>
    <n v="5689.3299999999981"/>
    <n v="33.627803361166713"/>
    <x v="3226"/>
    <n v="1.5066549709685462"/>
  </r>
  <r>
    <n v="8352"/>
    <x v="31"/>
    <x v="3265"/>
    <s v="Arrow Sloe Gin"/>
    <n v="6.05"/>
    <n v="7.99"/>
    <n v="750"/>
    <n v="1855"/>
    <n v="11222.75"/>
    <n v="1763"/>
    <n v="14086.37"/>
    <n v="11050.17"/>
    <n v="1390.4"/>
    <n v="10261.6"/>
    <n v="2863.6200000000008"/>
    <n v="20.329013081439722"/>
    <x v="3227"/>
    <n v="1.2551620592100867"/>
  </r>
  <r>
    <n v="10754"/>
    <x v="30"/>
    <x v="3266"/>
    <s v="Ch Muraires Cd Provence Rose"/>
    <n v="12.9"/>
    <n v="19.989999999999998"/>
    <n v="750"/>
    <n v="869"/>
    <n v="11210.1"/>
    <n v="781"/>
    <n v="15612.189999999999"/>
    <n v="8075.9599999999991"/>
    <n v="86.8"/>
    <n v="28720.52"/>
    <n v="4402.0899999999983"/>
    <n v="28.196492612503427"/>
    <x v="3228"/>
    <n v="1.3926896281032282"/>
  </r>
  <r>
    <n v="2000"/>
    <x v="25"/>
    <x v="3267"/>
    <s v="F Coppola Sophia Chard"/>
    <n v="10.27"/>
    <n v="15.99"/>
    <n v="750"/>
    <n v="1091"/>
    <n v="11204.57"/>
    <n v="1066"/>
    <n v="16653.34"/>
    <n v="10779.1"/>
    <n v="118.18"/>
    <n v="19016.59"/>
    <n v="5448.77"/>
    <n v="32.718781938037658"/>
    <x v="3229"/>
    <n v="1.4862988941119561"/>
  </r>
  <r>
    <n v="660"/>
    <x v="15"/>
    <x v="3268"/>
    <s v="Barton Light Rum"/>
    <n v="4.5599999999999996"/>
    <n v="6.29"/>
    <n v="1000"/>
    <n v="2456"/>
    <n v="11199.36"/>
    <n v="2427"/>
    <n v="15265.83"/>
    <n v="2371.33"/>
    <n v="2548.35"/>
    <n v="17932.330000000002"/>
    <n v="4066.4699999999993"/>
    <n v="26.63772621600004"/>
    <x v="3230"/>
    <n v="1.3630984270529745"/>
  </r>
  <r>
    <n v="90046"/>
    <x v="91"/>
    <x v="3269"/>
    <s v="Candia Vyds Black Ice"/>
    <n v="18.79"/>
    <n v="27.99"/>
    <n v="375"/>
    <n v="596"/>
    <n v="11198.84"/>
    <n v="553"/>
    <n v="15478.47"/>
    <n v="11168.01"/>
    <n v="32.229999999999997"/>
    <n v="194.13"/>
    <n v="4279.6299999999992"/>
    <n v="27.648921372719652"/>
    <x v="3231"/>
    <n v="1.38214940118798"/>
  </r>
  <r>
    <n v="4425"/>
    <x v="1"/>
    <x v="3270"/>
    <s v="Merry Edwards Pnt Nr Sonoma"/>
    <n v="31.72"/>
    <n v="45.99"/>
    <n v="750"/>
    <n v="353"/>
    <n v="11197.16"/>
    <n v="385"/>
    <n v="17706.150000000001"/>
    <n v="10025.82"/>
    <n v="42.76"/>
    <n v="144929.24"/>
    <n v="6508.9900000000016"/>
    <n v="36.76118184924448"/>
    <x v="3232"/>
    <n v="1.5813072243318842"/>
  </r>
  <r>
    <n v="3252"/>
    <x v="19"/>
    <x v="3271"/>
    <s v="Souverain Svgn Bl No Coast"/>
    <n v="6.84"/>
    <n v="11.99"/>
    <n v="750"/>
    <n v="1635"/>
    <n v="11183.4"/>
    <n v="1576"/>
    <n v="17868.240000000002"/>
    <n v="12385.050000000001"/>
    <n v="174.39000000000001"/>
    <n v="61966.91"/>
    <n v="6684.840000000002"/>
    <n v="37.411854776967409"/>
    <x v="3233"/>
    <n v="1.5977466602285533"/>
  </r>
  <r>
    <n v="1392"/>
    <x v="13"/>
    <x v="3272"/>
    <s v="Franciscan Magnificat Red"/>
    <n v="26.52"/>
    <n v="38.99"/>
    <n v="750"/>
    <n v="421"/>
    <n v="11164.92"/>
    <n v="459"/>
    <n v="18536.41"/>
    <n v="10084.470000000001"/>
    <n v="51.01"/>
    <n v="79528.990000000005"/>
    <n v="7371.49"/>
    <n v="39.76762490687247"/>
    <x v="3234"/>
    <n v="1.6602367056817244"/>
  </r>
  <r>
    <n v="9552"/>
    <x v="14"/>
    <x v="3273"/>
    <s v="Jam Jar Sweet Shiraz"/>
    <n v="6.75"/>
    <n v="9.99"/>
    <n v="750"/>
    <n v="1654"/>
    <n v="11164.5"/>
    <n v="1639"/>
    <n v="16939.61"/>
    <n v="9444.880000000001"/>
    <n v="182.16"/>
    <n v="55551.82"/>
    <n v="5775.1100000000006"/>
    <n v="34.092343330218348"/>
    <x v="3235"/>
    <n v="1.5172743965246989"/>
  </r>
  <r>
    <n v="2000"/>
    <x v="25"/>
    <x v="3274"/>
    <s v="Marc Bredif Vouvray"/>
    <n v="11.99"/>
    <n v="17.989999999999998"/>
    <n v="750"/>
    <n v="931"/>
    <n v="11162.69"/>
    <n v="915"/>
    <n v="16979.849999999999"/>
    <n v="11657.72"/>
    <n v="101.2"/>
    <n v="19016.59"/>
    <n v="5817.159999999998"/>
    <n v="34.259195458145967"/>
    <x v="3236"/>
    <n v="1.5211252843176688"/>
  </r>
  <r>
    <n v="9552"/>
    <x v="14"/>
    <x v="3275"/>
    <s v="Carmel Road Unoaked Chard Mo"/>
    <n v="9.86"/>
    <n v="14.99"/>
    <n v="750"/>
    <n v="1132"/>
    <n v="11161.519999999999"/>
    <n v="1006"/>
    <n v="15242.94"/>
    <n v="8500.39"/>
    <n v="111.86"/>
    <n v="55551.82"/>
    <n v="4081.4200000000019"/>
    <n v="26.77580571726978"/>
    <x v="3237"/>
    <n v="1.3656688336355625"/>
  </r>
  <r>
    <n v="4425"/>
    <x v="1"/>
    <x v="3276"/>
    <s v="Black Ink Red Wine"/>
    <n v="7.09"/>
    <n v="11.99"/>
    <n v="750"/>
    <n v="1574"/>
    <n v="11159.66"/>
    <n v="1457"/>
    <n v="15844.43"/>
    <n v="10140.69"/>
    <n v="161.6"/>
    <n v="144929.24"/>
    <n v="4684.7700000000004"/>
    <n v="29.567299044522272"/>
    <x v="3238"/>
    <n v="1.419795047519369"/>
  </r>
  <r>
    <n v="10000"/>
    <x v="6"/>
    <x v="3277"/>
    <s v="Kendall Jackson Grand Pnt Nr"/>
    <n v="14.76"/>
    <n v="24.99"/>
    <n v="750"/>
    <n v="755"/>
    <n v="11143.800000000001"/>
    <n v="730"/>
    <n v="16914.7"/>
    <n v="11000.23"/>
    <n v="80.84"/>
    <n v="17587.59"/>
    <n v="5770.9"/>
    <n v="34.117660969452601"/>
    <x v="3239"/>
    <n v="1.5178574633428452"/>
  </r>
  <r>
    <n v="10754"/>
    <x v="30"/>
    <x v="3278"/>
    <s v="Mt Beautiful Pnt Nr"/>
    <n v="12.25"/>
    <n v="21.99"/>
    <n v="750"/>
    <n v="909"/>
    <n v="11135.25"/>
    <n v="658"/>
    <n v="12902.42"/>
    <n v="8625.6099999999988"/>
    <n v="72.930000000000007"/>
    <n v="28720.52"/>
    <n v="1767.17"/>
    <n v="13.696422841606459"/>
    <x v="3240"/>
    <n v="1.1587005231135359"/>
  </r>
  <r>
    <n v="8673"/>
    <x v="26"/>
    <x v="3279"/>
    <s v="Motto Cab Svgn Backbone"/>
    <n v="7.43"/>
    <n v="10.99"/>
    <n v="750"/>
    <n v="1498"/>
    <n v="11130.14"/>
    <n v="1264"/>
    <n v="13996.36"/>
    <n v="8184.58"/>
    <n v="140.38"/>
    <n v="15919.7"/>
    <n v="2866.2200000000012"/>
    <n v="20.478324364334735"/>
    <x v="3241"/>
    <n v="1.2575187733487629"/>
  </r>
  <r>
    <n v="10754"/>
    <x v="30"/>
    <x v="3280"/>
    <s v="Round Pond Est Cab Svgn K&amp;K"/>
    <n v="16.66"/>
    <n v="27.99"/>
    <n v="750"/>
    <n v="668"/>
    <n v="11128.88"/>
    <n v="476"/>
    <n v="12792.24"/>
    <n v="6393.69"/>
    <n v="52.980000000000004"/>
    <n v="28720.52"/>
    <n v="1663.3600000000006"/>
    <n v="13.00288299781743"/>
    <x v="3242"/>
    <n v="1.1494633781656376"/>
  </r>
  <r>
    <n v="1601"/>
    <x v="47"/>
    <x v="3281"/>
    <s v="Listel Grain de Gris Rose"/>
    <n v="6.66"/>
    <n v="9.99"/>
    <n v="750"/>
    <n v="1671"/>
    <n v="11128.86"/>
    <n v="1625"/>
    <n v="16160.75"/>
    <n v="7543.41"/>
    <n v="181.08"/>
    <n v="1048.97"/>
    <n v="5031.8899999999994"/>
    <n v="31.136488096158899"/>
    <x v="3243"/>
    <n v="1.4521478390419145"/>
  </r>
  <r>
    <n v="3960"/>
    <x v="3"/>
    <x v="3282"/>
    <s v="Scoresby Rare"/>
    <n v="6.01"/>
    <n v="7.99"/>
    <n v="750"/>
    <n v="1849"/>
    <n v="11112.49"/>
    <n v="2479"/>
    <n v="18507.21"/>
    <n v="12597.37"/>
    <n v="1953.67"/>
    <n v="257032.07"/>
    <n v="7394.7199999999993"/>
    <n v="39.95588746223769"/>
    <x v="3244"/>
    <n v="1.6654422186206692"/>
  </r>
  <r>
    <n v="3252"/>
    <x v="19"/>
    <x v="3283"/>
    <s v="Liberty Creek Prem RSV Chard"/>
    <n v="5.33"/>
    <n v="7.99"/>
    <n v="1500"/>
    <n v="2077"/>
    <n v="11070.41"/>
    <n v="1810"/>
    <n v="12587.9"/>
    <n v="5538.1900000000005"/>
    <n v="405.68"/>
    <n v="61966.91"/>
    <n v="1517.4899999999998"/>
    <n v="12.055148197872558"/>
    <x v="3245"/>
    <n v="1.1370762239158261"/>
  </r>
  <r>
    <n v="17035"/>
    <x v="2"/>
    <x v="3284"/>
    <s v="Sandeman Tawny 40-Yr Port"/>
    <n v="58.82"/>
    <n v="99.99"/>
    <n v="750"/>
    <n v="188"/>
    <n v="11058.16"/>
    <n v="159"/>
    <n v="17702.41"/>
    <n v="14630.69"/>
    <n v="17.52"/>
    <n v="123780.22"/>
    <n v="6644.25"/>
    <n v="37.533025164370279"/>
    <x v="3246"/>
    <n v="1.6008458911790027"/>
  </r>
  <r>
    <n v="7153"/>
    <x v="35"/>
    <x v="3285"/>
    <s v="Hahn Chard Monterey"/>
    <n v="7.89"/>
    <n v="12.99"/>
    <n v="750"/>
    <n v="1401"/>
    <n v="11053.890000000001"/>
    <n v="1421"/>
    <n v="17464.79"/>
    <n v="9943.9"/>
    <n v="157.79"/>
    <n v="15884.82"/>
    <n v="6410.9"/>
    <n v="36.707569916386049"/>
    <x v="3247"/>
    <n v="1.5799677760498791"/>
  </r>
  <r>
    <n v="1392"/>
    <x v="13"/>
    <x v="3286"/>
    <s v="R Mondavi Heritage Red"/>
    <n v="4.53"/>
    <n v="7.99"/>
    <n v="750"/>
    <n v="2439"/>
    <n v="11048.67"/>
    <n v="2156"/>
    <n v="18394.439999999999"/>
    <n v="10245.01"/>
    <n v="239.53"/>
    <n v="79528.990000000005"/>
    <n v="7345.7699999999986"/>
    <n v="39.934730277192457"/>
    <x v="3248"/>
    <n v="1.6648555889532404"/>
  </r>
  <r>
    <n v="4848"/>
    <x v="67"/>
    <x v="3287"/>
    <s v="Senators Club"/>
    <n v="5.07"/>
    <n v="6.99"/>
    <n v="1000"/>
    <n v="2178"/>
    <n v="11042.460000000001"/>
    <n v="2208"/>
    <n v="15433.92"/>
    <n v="3508.98"/>
    <n v="2318.4"/>
    <n v="1043.69"/>
    <n v="4391.4599999999991"/>
    <n v="28.453302855010261"/>
    <x v="3249"/>
    <n v="1.3976885585277192"/>
  </r>
  <r>
    <n v="90046"/>
    <x v="91"/>
    <x v="3288"/>
    <s v="Candia Vyds Ice Storm"/>
    <n v="19.170000000000002"/>
    <n v="27.99"/>
    <n v="375"/>
    <n v="576"/>
    <n v="11041.92"/>
    <n v="574"/>
    <n v="16066.259999999998"/>
    <n v="12259.619999999999"/>
    <n v="33.5"/>
    <n v="194.13"/>
    <n v="5024.3399999999983"/>
    <n v="31.27261727371522"/>
    <x v="3250"/>
    <n v="1.4550241262389148"/>
  </r>
  <r>
    <n v="7153"/>
    <x v="35"/>
    <x v="3289"/>
    <s v="Ch Lafite Rothschild 10 Brdx"/>
    <n v="1103.44"/>
    <n v="1599.99"/>
    <n v="750"/>
    <n v="10"/>
    <n v="11034.400000000001"/>
    <n v="12"/>
    <n v="19199.88"/>
    <n v="9599.94"/>
    <n v="1.35"/>
    <n v="15884.82"/>
    <n v="8165.48"/>
    <n v="42.528807471713357"/>
    <x v="3251"/>
    <n v="1.7400021750163124"/>
  </r>
  <r>
    <n v="3252"/>
    <x v="19"/>
    <x v="3290"/>
    <s v="Redwood Creek Svgn Bl Cal"/>
    <n v="7.33"/>
    <n v="10.99"/>
    <n v="1500"/>
    <n v="1505"/>
    <n v="11031.65"/>
    <n v="1585"/>
    <n v="17100.150000000001"/>
    <n v="10333.41"/>
    <n v="353.6"/>
    <n v="61966.91"/>
    <n v="6068.5000000000018"/>
    <n v="35.487992795384841"/>
    <x v="3252"/>
    <n v="1.5500990332361888"/>
  </r>
  <r>
    <n v="2000"/>
    <x v="25"/>
    <x v="3291"/>
    <s v="Ferrari-Carano Merlot"/>
    <n v="13.72"/>
    <n v="20.99"/>
    <n v="750"/>
    <n v="804"/>
    <n v="11030.88"/>
    <n v="820"/>
    <n v="17467.8"/>
    <n v="10926.849999999999"/>
    <n v="90.850000000000009"/>
    <n v="19016.59"/>
    <n v="6436.92"/>
    <n v="36.850204376051934"/>
    <x v="3253"/>
    <n v="1.5835363996344807"/>
  </r>
  <r>
    <n v="2000"/>
    <x v="25"/>
    <x v="3292"/>
    <s v="Lamole Chianti Clsco Racolto"/>
    <n v="10.95"/>
    <n v="18.989999999999998"/>
    <n v="750"/>
    <n v="1005"/>
    <n v="11004.75"/>
    <n v="892"/>
    <n v="16741.079999999998"/>
    <n v="11864.67"/>
    <n v="98.63"/>
    <n v="19016.59"/>
    <n v="5736.3299999999981"/>
    <n v="34.264993656323242"/>
    <x v="3254"/>
    <n v="1.5212594561439376"/>
  </r>
  <r>
    <n v="7153"/>
    <x v="35"/>
    <x v="3293"/>
    <s v="Backhouse Pnt Nr"/>
    <n v="3.99"/>
    <n v="5.99"/>
    <n v="750"/>
    <n v="2758"/>
    <n v="11004.42"/>
    <n v="2760"/>
    <n v="18226.400000000001"/>
    <n v="9901.08"/>
    <n v="306.81"/>
    <n v="15884.82"/>
    <n v="7221.9800000000014"/>
    <n v="39.623732607646055"/>
    <x v="3255"/>
    <n v="1.6562799311549361"/>
  </r>
  <r>
    <n v="2000"/>
    <x v="25"/>
    <x v="3294"/>
    <s v="The Divining Rod Cab Svgn"/>
    <n v="11.03"/>
    <n v="15.99"/>
    <n v="750"/>
    <n v="997"/>
    <n v="10996.910000000002"/>
    <n v="1046"/>
    <n v="16901.54"/>
    <n v="12164.47"/>
    <n v="115.67"/>
    <n v="19016.59"/>
    <n v="5904.6299999999992"/>
    <n v="34.93545558570402"/>
    <x v="3256"/>
    <n v="1.5369353754827491"/>
  </r>
  <r>
    <n v="2242"/>
    <x v="42"/>
    <x v="3295"/>
    <s v="HandCraft Artisan Coll Cab S"/>
    <n v="6.12"/>
    <n v="9.99"/>
    <n v="750"/>
    <n v="1789"/>
    <n v="10948.68"/>
    <n v="2624"/>
    <n v="26039.759999999998"/>
    <n v="12768"/>
    <n v="291.97000000000003"/>
    <n v="7982.65"/>
    <n v="15091.079999999998"/>
    <n v="57.953990359358144"/>
    <x v="3257"/>
    <n v="2.3783469788138842"/>
  </r>
  <r>
    <n v="9165"/>
    <x v="7"/>
    <x v="3296"/>
    <s v="Dom Serene Evenstad 11 Pnt N"/>
    <n v="36.119999999999997"/>
    <n v="56.99"/>
    <n v="750"/>
    <n v="303"/>
    <n v="10944.36"/>
    <n v="284"/>
    <n v="16964.16"/>
    <n v="8849.52"/>
    <n v="31.6"/>
    <n v="68054.7"/>
    <n v="6019.7999999999993"/>
    <n v="35.485399807594362"/>
    <x v="3258"/>
    <n v="1.5500367312478756"/>
  </r>
  <r>
    <n v="3960"/>
    <x v="3"/>
    <x v="3297"/>
    <s v="Baileys Pumpkin Spice"/>
    <n v="0.74"/>
    <n v="0.99"/>
    <n v="50"/>
    <n v="14721"/>
    <n v="10893.54"/>
    <n v="14677"/>
    <n v="14530.23"/>
    <n v="1087.02"/>
    <n v="770.02"/>
    <n v="257032.07"/>
    <n v="3636.6899999999987"/>
    <n v="25.028440706031486"/>
    <x v="3259"/>
    <n v="1.3338391376907781"/>
  </r>
  <r>
    <n v="6785"/>
    <x v="16"/>
    <x v="3298"/>
    <s v="Trimbach Gewurztraminer"/>
    <n v="12.74"/>
    <n v="18.989999999999998"/>
    <n v="750"/>
    <n v="855"/>
    <n v="10892.699999999999"/>
    <n v="860"/>
    <n v="16062.4"/>
    <n v="10825.199999999999"/>
    <n v="95.17"/>
    <n v="13605.41"/>
    <n v="5169.7000000000007"/>
    <n v="32.185103097918123"/>
    <x v="3260"/>
    <n v="1.4746022565571439"/>
  </r>
  <r>
    <n v="17035"/>
    <x v="2"/>
    <x v="3299"/>
    <s v="Kenwood Cab Svgn Sonoma"/>
    <n v="9.8000000000000007"/>
    <n v="14.99"/>
    <n v="750"/>
    <n v="1111"/>
    <n v="10887.8"/>
    <n v="1025"/>
    <n v="16100.75"/>
    <n v="8649.49"/>
    <n v="113.95"/>
    <n v="123780.22"/>
    <n v="5212.9500000000007"/>
    <n v="32.377063180286633"/>
    <x v="3261"/>
    <n v="1.4787881849409432"/>
  </r>
  <r>
    <n v="3664"/>
    <x v="20"/>
    <x v="3300"/>
    <s v="Tullamore Dew Phoenix"/>
    <n v="39.99"/>
    <n v="54.99"/>
    <n v="750"/>
    <n v="272"/>
    <n v="10877.28"/>
    <n v="210"/>
    <n v="11097.9"/>
    <n v="8578.380000000001"/>
    <n v="165.63"/>
    <n v="30234.420000000002"/>
    <n v="220.61999999999898"/>
    <n v="1.9879436650176969"/>
    <x v="3262"/>
    <n v="1.0202826441904593"/>
  </r>
  <r>
    <n v="9744"/>
    <x v="51"/>
    <x v="3301"/>
    <s v="Folonari Soave Dry White"/>
    <n v="7.99"/>
    <n v="14.99"/>
    <n v="1500"/>
    <n v="1360"/>
    <n v="10866.4"/>
    <n v="1484"/>
    <n v="20555.16"/>
    <n v="9398.19"/>
    <n v="331.94"/>
    <n v="3999.93"/>
    <n v="9688.76"/>
    <n v="47.135415146367144"/>
    <x v="3263"/>
    <n v="1.8916255613634692"/>
  </r>
  <r>
    <n v="9815"/>
    <x v="29"/>
    <x v="3302"/>
    <s v="Trapiche Cab Svgn Oak Cask"/>
    <n v="3.94"/>
    <n v="8.99"/>
    <n v="750"/>
    <n v="2757"/>
    <n v="10862.58"/>
    <n v="2990"/>
    <n v="24491.1"/>
    <n v="12481.75"/>
    <n v="332.56"/>
    <n v="27100.41"/>
    <n v="13628.519999999999"/>
    <n v="55.646826806472546"/>
    <x v="3264"/>
    <n v="2.2546301154974233"/>
  </r>
  <r>
    <n v="3960"/>
    <x v="3"/>
    <x v="3303"/>
    <s v="Rhetoric 21Yr Bourbon"/>
    <n v="77.510000000000005"/>
    <n v="99.99"/>
    <n v="750"/>
    <n v="140"/>
    <n v="10851.4"/>
    <n v="140"/>
    <n v="13998.6"/>
    <n v="9999"/>
    <n v="110.29"/>
    <n v="257032.07"/>
    <n v="3147.2000000000007"/>
    <n v="22.482248224822488"/>
    <x v="161"/>
    <n v="1.2900270932782867"/>
  </r>
  <r>
    <n v="8920"/>
    <x v="72"/>
    <x v="3304"/>
    <s v="Takara Sake Sho Chiku Bai G"/>
    <n v="4.0599999999999996"/>
    <n v="6.29"/>
    <n v="300"/>
    <n v="2672"/>
    <n v="10848.32"/>
    <n v="2593"/>
    <n v="16309.97"/>
    <n v="4591.7"/>
    <n v="114.14"/>
    <n v="232.99"/>
    <n v="5461.65"/>
    <n v="33.486572936676154"/>
    <x v="3265"/>
    <n v="1.5034558346361464"/>
  </r>
  <r>
    <n v="9552"/>
    <x v="14"/>
    <x v="3305"/>
    <s v="Latour 12 Cuvee Bourg Rouge"/>
    <n v="13.07"/>
    <n v="19.989999999999998"/>
    <n v="750"/>
    <n v="830"/>
    <n v="10848.1"/>
    <n v="1799"/>
    <n v="35962.009999999995"/>
    <n v="17351.32"/>
    <n v="200.28"/>
    <n v="55551.82"/>
    <n v="25113.909999999996"/>
    <n v="69.834555966143171"/>
    <x v="3266"/>
    <n v="3.3150514836699507"/>
  </r>
  <r>
    <n v="480"/>
    <x v="4"/>
    <x v="3306"/>
    <s v="B &amp; B Liqueur Dom"/>
    <n v="2.46"/>
    <n v="3.29"/>
    <n v="50"/>
    <n v="4401"/>
    <n v="10826.46"/>
    <n v="4368"/>
    <n v="14370.72"/>
    <n v="8076.95"/>
    <n v="222.71"/>
    <n v="89286.27"/>
    <n v="3544.26"/>
    <n v="24.663064898627209"/>
    <x v="3267"/>
    <n v="1.3273701653171952"/>
  </r>
  <r>
    <n v="4848"/>
    <x v="67"/>
    <x v="3307"/>
    <s v="Moletto Prosecco"/>
    <n v="2.71"/>
    <n v="3.99"/>
    <n v="187"/>
    <n v="3991"/>
    <n v="10815.61"/>
    <n v="3877"/>
    <n v="15469.230000000001"/>
    <n v="3838.38"/>
    <n v="109.81"/>
    <n v="1043.69"/>
    <n v="4653.6200000000008"/>
    <n v="30.083074593887353"/>
    <x v="3268"/>
    <n v="1.4302688429039139"/>
  </r>
  <r>
    <n v="4425"/>
    <x v="1"/>
    <x v="3308"/>
    <s v="Jermann Pinot Grigio Venezi"/>
    <n v="16.66"/>
    <n v="26.99"/>
    <n v="750"/>
    <n v="649"/>
    <n v="10812.34"/>
    <n v="618"/>
    <n v="16667.82"/>
    <n v="8462.8599999999988"/>
    <n v="68.73"/>
    <n v="144929.24"/>
    <n v="5855.48"/>
    <n v="35.13044897293107"/>
    <x v="3269"/>
    <n v="1.5415552970032389"/>
  </r>
  <r>
    <n v="12546"/>
    <x v="5"/>
    <x v="3309"/>
    <s v="Courvoisier VS Gift Pak"/>
    <n v="18.100000000000001"/>
    <n v="24.99"/>
    <n v="750"/>
    <n v="597"/>
    <n v="10805.7"/>
    <n v="623"/>
    <n v="14372.769999999999"/>
    <n v="8799.1899999999987"/>
    <n v="490.98"/>
    <n v="123880.97"/>
    <n v="3567.0699999999979"/>
    <n v="24.818250065923259"/>
    <x v="3270"/>
    <n v="1.3301100345188186"/>
  </r>
  <r>
    <n v="4425"/>
    <x v="1"/>
    <x v="3310"/>
    <s v="Yellow Tail Tree Free Chard"/>
    <n v="6.45"/>
    <n v="9.99"/>
    <n v="1500"/>
    <n v="1675"/>
    <n v="10803.75"/>
    <n v="1709"/>
    <n v="18490.91"/>
    <n v="10356.06"/>
    <n v="381.86"/>
    <n v="144929.24"/>
    <n v="7687.16"/>
    <n v="41.572642990528855"/>
    <x v="3271"/>
    <n v="1.7115270160823788"/>
  </r>
  <r>
    <n v="6213"/>
    <x v="28"/>
    <x v="3311"/>
    <s v="Absente  Glass &amp; Spoon Pack"/>
    <n v="9.02"/>
    <n v="11.99"/>
    <n v="100"/>
    <n v="1197"/>
    <n v="10796.94"/>
    <n v="959"/>
    <n v="11498.41"/>
    <n v="4400.33"/>
    <n v="100.26"/>
    <n v="9621.58"/>
    <n v="701.46999999999935"/>
    <n v="6.1005826022902241"/>
    <x v="3272"/>
    <n v="1.0649693339038653"/>
  </r>
  <r>
    <n v="516"/>
    <x v="40"/>
    <x v="3312"/>
    <s v="Natura Valle Svgn Bl Casabla"/>
    <n v="5.91"/>
    <n v="9.99"/>
    <n v="750"/>
    <n v="1821"/>
    <n v="10762.11"/>
    <n v="1851"/>
    <n v="17887.490000000002"/>
    <n v="9434.25"/>
    <n v="205.77"/>
    <n v="8510.41"/>
    <n v="7125.380000000001"/>
    <n v="39.834431773267241"/>
    <x v="3273"/>
    <n v="1.6620802054615684"/>
  </r>
  <r>
    <n v="8673"/>
    <x v="26"/>
    <x v="3313"/>
    <s v="Ch Ste Michelle Canoe Rdge C"/>
    <n v="10.38"/>
    <n v="15.99"/>
    <n v="750"/>
    <n v="1036"/>
    <n v="10753.68"/>
    <n v="989"/>
    <n v="16602.11"/>
    <n v="10995.46"/>
    <n v="109.60000000000001"/>
    <n v="15919.7"/>
    <n v="5848.43"/>
    <n v="35.227028371694921"/>
    <x v="3274"/>
    <n v="1.543853824923189"/>
  </r>
  <r>
    <n v="6785"/>
    <x v="16"/>
    <x v="3314"/>
    <s v="Darnley's View Gin"/>
    <n v="18.89"/>
    <n v="23.99"/>
    <n v="750"/>
    <n v="569"/>
    <n v="10748.41"/>
    <n v="661"/>
    <n v="15213.39"/>
    <n v="12438.609999999999"/>
    <n v="521.42000000000007"/>
    <n v="13605.41"/>
    <n v="4464.9799999999996"/>
    <n v="29.349014256520078"/>
    <x v="3275"/>
    <n v="1.4154084185474876"/>
  </r>
  <r>
    <n v="480"/>
    <x v="4"/>
    <x v="3315"/>
    <s v="Bacardi Tangerine"/>
    <n v="0.71"/>
    <n v="0.99"/>
    <n v="50"/>
    <n v="15096"/>
    <n v="10718.16"/>
    <n v="17575"/>
    <n v="17399.25"/>
    <n v="5420.25"/>
    <n v="913.7"/>
    <n v="89286.27"/>
    <n v="6681.09"/>
    <n v="38.398724082934606"/>
    <x v="3276"/>
    <n v="1.6233429991714996"/>
  </r>
  <r>
    <n v="9552"/>
    <x v="14"/>
    <x v="3316"/>
    <s v="Kentia Albarino Rias Baixas"/>
    <n v="9.1999999999999993"/>
    <n v="13.99"/>
    <n v="750"/>
    <n v="1163"/>
    <n v="10699.6"/>
    <n v="1128"/>
    <n v="16298.72"/>
    <n v="11156.29"/>
    <n v="124.92"/>
    <n v="55551.82"/>
    <n v="5599.119999999999"/>
    <n v="34.353127116730633"/>
    <x v="3277"/>
    <n v="1.5233018056749783"/>
  </r>
  <r>
    <n v="9552"/>
    <x v="14"/>
    <x v="3317"/>
    <s v="3 Ball Znfdl"/>
    <n v="8.7799999999999994"/>
    <n v="15.99"/>
    <n v="750"/>
    <n v="1218"/>
    <n v="10694.039999999999"/>
    <n v="1060"/>
    <n v="14312.4"/>
    <n v="8829.4500000000007"/>
    <n v="117.69"/>
    <n v="55551.82"/>
    <n v="3618.3600000000006"/>
    <n v="25.28129454179593"/>
    <x v="3278"/>
    <n v="1.3383529517376034"/>
  </r>
  <r>
    <n v="1392"/>
    <x v="13"/>
    <x v="3318"/>
    <s v="R Mondavi Pvt Sel Rsl"/>
    <n v="4.75"/>
    <n v="7.99"/>
    <n v="750"/>
    <n v="2249"/>
    <n v="10682.75"/>
    <n v="2377"/>
    <n v="21031.23"/>
    <n v="11053.48"/>
    <n v="264.61"/>
    <n v="79528.990000000005"/>
    <n v="10348.48"/>
    <n v="49.205300878740807"/>
    <x v="3279"/>
    <n v="1.968709367906204"/>
  </r>
  <r>
    <n v="10754"/>
    <x v="30"/>
    <x v="3319"/>
    <s v="Grayson Cellars Pnt Nr Cntrl"/>
    <n v="6.84"/>
    <n v="15.99"/>
    <n v="750"/>
    <n v="1556"/>
    <n v="10643.039999999999"/>
    <n v="1316"/>
    <n v="16481.84"/>
    <n v="9427.65"/>
    <n v="146.24"/>
    <n v="28720.52"/>
    <n v="5838.8000000000011"/>
    <n v="35.425656358756072"/>
    <x v="3280"/>
    <n v="1.5486026548805607"/>
  </r>
  <r>
    <n v="7245"/>
    <x v="9"/>
    <x v="3320"/>
    <s v="Three Olives Blueberry Vodka"/>
    <n v="0.76"/>
    <n v="0.99"/>
    <n v="50"/>
    <n v="13996"/>
    <n v="10636.960000000001"/>
    <n v="17118"/>
    <n v="16946.82"/>
    <n v="4639.1400000000003"/>
    <n v="892.1"/>
    <n v="38994.78"/>
    <n v="6309.8599999999988"/>
    <n v="37.233298046477145"/>
    <x v="3281"/>
    <n v="1.5932014410132216"/>
  </r>
  <r>
    <n v="9165"/>
    <x v="7"/>
    <x v="3321"/>
    <s v="Frescobaldi Chianti Castigln"/>
    <n v="8.66"/>
    <n v="12.99"/>
    <n v="750"/>
    <n v="1228"/>
    <n v="10634.48"/>
    <n v="1181"/>
    <n v="15423.19"/>
    <n v="9015.1"/>
    <n v="131.1"/>
    <n v="68054.7"/>
    <n v="4788.7100000000009"/>
    <n v="31.048764879379693"/>
    <x v="3282"/>
    <n v="1.4503003437873785"/>
  </r>
  <r>
    <n v="4425"/>
    <x v="1"/>
    <x v="3322"/>
    <s v="Sokol Blosser Rose of Pnt Nr"/>
    <n v="12.58"/>
    <n v="18.989999999999998"/>
    <n v="750"/>
    <n v="845"/>
    <n v="10630.1"/>
    <n v="810"/>
    <n v="15381.9"/>
    <n v="8146.7099999999991"/>
    <n v="90.04"/>
    <n v="144929.24"/>
    <n v="4751.7999999999993"/>
    <n v="30.892152464910055"/>
    <x v="3283"/>
    <n v="1.4470136687331256"/>
  </r>
  <r>
    <n v="1392"/>
    <x v="13"/>
    <x v="3323"/>
    <s v="Drylands Svgn Bl Marlboro"/>
    <n v="10.199999999999999"/>
    <n v="14.99"/>
    <n v="750"/>
    <n v="1042"/>
    <n v="10628.4"/>
    <n v="1026"/>
    <n v="15815.74"/>
    <n v="9557.84"/>
    <n v="113.9"/>
    <n v="79528.990000000005"/>
    <n v="5187.34"/>
    <n v="32.798591782616562"/>
    <x v="3284"/>
    <n v="1.4880640547965829"/>
  </r>
  <r>
    <n v="3960"/>
    <x v="3"/>
    <x v="3324"/>
    <s v="Barterhouse Bourbon"/>
    <n v="53.95"/>
    <n v="74.989999999999995"/>
    <n v="750"/>
    <n v="197"/>
    <n v="10628.15"/>
    <n v="235"/>
    <n v="17622.649999999998"/>
    <n v="11773.429999999998"/>
    <n v="185.19"/>
    <n v="257032.07"/>
    <n v="6994.4999999999982"/>
    <n v="39.690398436103528"/>
    <x v="3285"/>
    <n v="1.6581107718652821"/>
  </r>
  <r>
    <n v="6785"/>
    <x v="16"/>
    <x v="3325"/>
    <s v="Cavit Cab Svgn"/>
    <n v="6.53"/>
    <n v="14.99"/>
    <n v="1500"/>
    <n v="1627"/>
    <n v="10624.31"/>
    <n v="1717"/>
    <n v="18346.509999999998"/>
    <n v="10936.44"/>
    <n v="383.36"/>
    <n v="13605.41"/>
    <n v="7722.1999999999989"/>
    <n v="42.090839075115646"/>
    <x v="3286"/>
    <n v="1.7268424961244542"/>
  </r>
  <r>
    <n v="10754"/>
    <x v="30"/>
    <x v="3326"/>
    <s v="Merriam Cab Svgn Dry Creek"/>
    <n v="18.11"/>
    <n v="29.99"/>
    <n v="750"/>
    <n v="586"/>
    <n v="10612.46"/>
    <n v="518"/>
    <n v="14383.82"/>
    <n v="8469.9499999999989"/>
    <n v="57.5"/>
    <n v="28720.52"/>
    <n v="3771.3600000000006"/>
    <n v="26.219460477119434"/>
    <x v="3287"/>
    <n v="1.3553709507503444"/>
  </r>
  <r>
    <n v="516"/>
    <x v="40"/>
    <x v="3327"/>
    <s v="Banfi Centine Rose Toscana"/>
    <n v="6.49"/>
    <n v="9.99"/>
    <n v="750"/>
    <n v="1635"/>
    <n v="10611.15"/>
    <n v="1402"/>
    <n v="14138.98"/>
    <n v="7871.1900000000005"/>
    <n v="155.83000000000001"/>
    <n v="8510.41"/>
    <n v="3527.83"/>
    <n v="24.951092653076813"/>
    <x v="3288"/>
    <n v="1.3324644359942137"/>
  </r>
  <r>
    <n v="9165"/>
    <x v="7"/>
    <x v="3328"/>
    <s v="Don Ramon Silver Tequila"/>
    <n v="22.05"/>
    <n v="35.99"/>
    <n v="750"/>
    <n v="481"/>
    <n v="10606.050000000001"/>
    <n v="589"/>
    <n v="18548.11"/>
    <n v="15029.19"/>
    <n v="464.66"/>
    <n v="68054.7"/>
    <n v="7942.0599999999995"/>
    <n v="42.818702282874099"/>
    <x v="3289"/>
    <n v="1.7488235488235486"/>
  </r>
  <r>
    <n v="4425"/>
    <x v="1"/>
    <x v="3329"/>
    <s v="Bitch Grenache Aragon"/>
    <n v="9.33"/>
    <n v="13.99"/>
    <n v="750"/>
    <n v="1135"/>
    <n v="10589.55"/>
    <n v="1125"/>
    <n v="15738.75"/>
    <n v="11038.11"/>
    <n v="124.60000000000001"/>
    <n v="144929.24"/>
    <n v="5149.2000000000007"/>
    <n v="32.716702406480827"/>
    <x v="3290"/>
    <n v="1.4862529569245153"/>
  </r>
  <r>
    <n v="4425"/>
    <x v="1"/>
    <x v="3330"/>
    <s v="Guigal Chtnf du Pape"/>
    <n v="32.67"/>
    <n v="49.99"/>
    <n v="750"/>
    <n v="324"/>
    <n v="10585.08"/>
    <n v="319"/>
    <n v="16391.810000000001"/>
    <n v="11372.79"/>
    <n v="35.29"/>
    <n v="144929.24"/>
    <n v="5806.7300000000014"/>
    <n v="35.424580934015225"/>
    <x v="3291"/>
    <n v="1.5485768647945979"/>
  </r>
  <r>
    <n v="7153"/>
    <x v="35"/>
    <x v="3331"/>
    <s v="Lecciaia Brunello M Reserve"/>
    <n v="27.92"/>
    <n v="42.99"/>
    <n v="750"/>
    <n v="379"/>
    <n v="10581.68"/>
    <n v="281"/>
    <n v="12277.19"/>
    <n v="7934.18"/>
    <n v="31.14"/>
    <n v="15884.82"/>
    <n v="1695.5100000000002"/>
    <n v="13.81024485244588"/>
    <x v="3292"/>
    <n v="1.1602307006070869"/>
  </r>
  <r>
    <n v="9165"/>
    <x v="7"/>
    <x v="3332"/>
    <s v="Carpineto Dogajolo Rose"/>
    <n v="8.9600000000000009"/>
    <n v="12.99"/>
    <n v="750"/>
    <n v="1180"/>
    <n v="10572.8"/>
    <n v="1263"/>
    <n v="16636.37"/>
    <n v="8547.48"/>
    <n v="140.51"/>
    <n v="68054.7"/>
    <n v="6063.57"/>
    <n v="36.447674582856713"/>
    <x v="3293"/>
    <n v="1.5735065450968524"/>
  </r>
  <r>
    <n v="8352"/>
    <x v="31"/>
    <x v="3333"/>
    <s v="Juarez Gold Tequila"/>
    <n v="7.8"/>
    <n v="9.99"/>
    <n v="1000"/>
    <n v="1355"/>
    <n v="10569"/>
    <n v="1337"/>
    <n v="11004.13"/>
    <n v="1453.22"/>
    <n v="1403.85"/>
    <n v="10261.6"/>
    <n v="435.1299999999992"/>
    <n v="3.9542426343563664"/>
    <x v="3294"/>
    <n v="1.0411704040117324"/>
  </r>
  <r>
    <n v="9206"/>
    <x v="36"/>
    <x v="3334"/>
    <s v="Tomatin 18 Yr Single Malt"/>
    <n v="49.61"/>
    <n v="64.989999999999995"/>
    <n v="750"/>
    <n v="213"/>
    <n v="10566.93"/>
    <n v="258"/>
    <n v="19502.419999999998"/>
    <n v="13843.169999999998"/>
    <n v="203.49"/>
    <n v="2211.83"/>
    <n v="8935.489999999998"/>
    <n v="45.817339591701945"/>
    <x v="3295"/>
    <n v="1.845608894920284"/>
  </r>
  <r>
    <n v="9552"/>
    <x v="14"/>
    <x v="3335"/>
    <s v="Maurice's Mentholated Mint"/>
    <n v="7.51"/>
    <n v="13.99"/>
    <n v="750"/>
    <n v="1407"/>
    <n v="10566.57"/>
    <n v="1319"/>
    <n v="13182.81"/>
    <n v="6679.32"/>
    <n v="1039.45"/>
    <n v="55551.82"/>
    <n v="2616.2399999999998"/>
    <n v="19.845844702305502"/>
    <x v="3296"/>
    <n v="1.2475959559251488"/>
  </r>
  <r>
    <n v="7153"/>
    <x v="35"/>
    <x v="3336"/>
    <s v="Bracero Reposado Tequila"/>
    <n v="29.76"/>
    <n v="38.99"/>
    <n v="750"/>
    <n v="355"/>
    <n v="10564.8"/>
    <n v="560"/>
    <n v="14894.4"/>
    <n v="7484.3899999999994"/>
    <n v="441.15"/>
    <n v="15884.82"/>
    <n v="4329.6000000000004"/>
    <n v="29.068643248469229"/>
    <x v="3297"/>
    <n v="1.4098137210358928"/>
  </r>
  <r>
    <n v="6785"/>
    <x v="16"/>
    <x v="3337"/>
    <s v="Wemyss The Hive"/>
    <n v="38.119999999999997"/>
    <n v="59.99"/>
    <n v="750"/>
    <n v="277"/>
    <n v="10559.24"/>
    <n v="420"/>
    <n v="19120.8"/>
    <n v="12706.27"/>
    <n v="331.15"/>
    <n v="13605.41"/>
    <n v="8561.56"/>
    <n v="44.776159993305718"/>
    <x v="3298"/>
    <n v="1.8108121417829313"/>
  </r>
  <r>
    <n v="4425"/>
    <x v="1"/>
    <x v="3338"/>
    <s v="Belle Glos Dairyman Vyd PN"/>
    <n v="32.89"/>
    <n v="49.99"/>
    <n v="750"/>
    <n v="321"/>
    <n v="10557.69"/>
    <n v="323"/>
    <n v="17526.77"/>
    <n v="10863.01"/>
    <n v="35.799999999999997"/>
    <n v="144929.24"/>
    <n v="6969.08"/>
    <n v="39.762489038196996"/>
    <x v="3299"/>
    <n v="1.6600951533905617"/>
  </r>
  <r>
    <n v="9165"/>
    <x v="7"/>
    <x v="3339"/>
    <s v="Luiano Sangiovese"/>
    <n v="7.99"/>
    <n v="11.99"/>
    <n v="750"/>
    <n v="1321"/>
    <n v="10554.789999999999"/>
    <n v="1261"/>
    <n v="15119.39"/>
    <n v="10683.09"/>
    <n v="139.56"/>
    <n v="68054.7"/>
    <n v="4564.6000000000004"/>
    <n v="30.190371436942897"/>
    <x v="3300"/>
    <n v="1.4324671547231163"/>
  </r>
  <r>
    <n v="2000"/>
    <x v="25"/>
    <x v="3340"/>
    <s v="Willamette Rsl Valley Oregon"/>
    <n v="9.58"/>
    <n v="13.99"/>
    <n v="750"/>
    <n v="1101"/>
    <n v="10547.58"/>
    <n v="792"/>
    <n v="11080.08"/>
    <n v="6477.37"/>
    <n v="87.92"/>
    <n v="19016.59"/>
    <n v="532.5"/>
    <n v="4.8059219789026795"/>
    <x v="3301"/>
    <n v="1.0504855142127389"/>
  </r>
  <r>
    <n v="9165"/>
    <x v="7"/>
    <x v="3341"/>
    <s v="Crios Malbec"/>
    <n v="8.44"/>
    <n v="12.99"/>
    <n v="750"/>
    <n v="1249"/>
    <n v="10541.56"/>
    <n v="1299"/>
    <n v="16546.010000000002"/>
    <n v="10867.49"/>
    <n v="143.89000000000001"/>
    <n v="68054.7"/>
    <n v="6004.4500000000025"/>
    <n v="36.289413580675955"/>
    <x v="3302"/>
    <n v="1.5695978583814922"/>
  </r>
  <r>
    <n v="8150"/>
    <x v="45"/>
    <x v="3342"/>
    <s v="Sea Hagg Blueberry Rum"/>
    <n v="21.87"/>
    <n v="27.99"/>
    <n v="750"/>
    <n v="482"/>
    <n v="10541.34"/>
    <n v="457"/>
    <n v="12791.429999999998"/>
    <n v="11363.939999999999"/>
    <n v="360.62"/>
    <n v="935.52"/>
    <n v="2250.0899999999983"/>
    <n v="17.590605585145667"/>
    <x v="3303"/>
    <n v="1.213453887266704"/>
  </r>
  <r>
    <n v="4425"/>
    <x v="1"/>
    <x v="3343"/>
    <s v="Cannonball Svgn Bl"/>
    <n v="8.3800000000000008"/>
    <n v="12.99"/>
    <n v="750"/>
    <n v="1257"/>
    <n v="10533.66"/>
    <n v="1021"/>
    <n v="15158.789999999999"/>
    <n v="9854.39"/>
    <n v="113.23"/>
    <n v="144929.24"/>
    <n v="4625.1299999999992"/>
    <n v="30.511208348423587"/>
    <x v="3304"/>
    <n v="1.4390810031840784"/>
  </r>
  <r>
    <n v="12546"/>
    <x v="5"/>
    <x v="3344"/>
    <s v="Courvoisier C"/>
    <n v="26.98"/>
    <n v="33.99"/>
    <n v="750"/>
    <n v="390"/>
    <n v="10522.199999999999"/>
    <n v="406"/>
    <n v="13886.94"/>
    <n v="11368.68"/>
    <n v="320.28000000000003"/>
    <n v="123880.97"/>
    <n v="3364.7400000000016"/>
    <n v="24.229527887353164"/>
    <x v="3305"/>
    <n v="1.3197753321548726"/>
  </r>
  <r>
    <n v="1392"/>
    <x v="13"/>
    <x v="3345"/>
    <s v="Manischewitz Blackberry Kshr"/>
    <n v="5.19"/>
    <n v="8.99"/>
    <n v="1500"/>
    <n v="2027"/>
    <n v="10520.13"/>
    <n v="2044"/>
    <n v="17527.560000000001"/>
    <n v="11063.11"/>
    <n v="455.55"/>
    <n v="79528.990000000005"/>
    <n v="7007.4300000000021"/>
    <n v="39.979495149353369"/>
    <x v="3306"/>
    <n v="1.6660972820678075"/>
  </r>
  <r>
    <n v="7153"/>
    <x v="35"/>
    <x v="3346"/>
    <s v="Dry Creek Cab Svgn Sonoma"/>
    <n v="12.49"/>
    <n v="18.989999999999998"/>
    <n v="750"/>
    <n v="842"/>
    <n v="10516.58"/>
    <n v="772"/>
    <n v="15493.279999999999"/>
    <n v="9628.1999999999989"/>
    <n v="85.62"/>
    <n v="15884.82"/>
    <n v="4976.6999999999989"/>
    <n v="32.121668232937111"/>
    <x v="3307"/>
    <n v="1.4732241850487515"/>
  </r>
  <r>
    <n v="2242"/>
    <x v="42"/>
    <x v="3347"/>
    <s v="Twisted Pnt Grigio Cal"/>
    <n v="4.72"/>
    <n v="6.99"/>
    <n v="750"/>
    <n v="2228"/>
    <n v="10516.16"/>
    <n v="2279"/>
    <n v="16992.21"/>
    <n v="10202.34"/>
    <n v="253.04"/>
    <n v="7982.65"/>
    <n v="6476.0499999999993"/>
    <n v="38.111875971401012"/>
    <x v="3308"/>
    <n v="1.6158188920670662"/>
  </r>
  <r>
    <n v="4425"/>
    <x v="1"/>
    <x v="3348"/>
    <s v="Rutherford Ranch Chard"/>
    <n v="9.33"/>
    <n v="14.99"/>
    <n v="750"/>
    <n v="1125"/>
    <n v="10496.25"/>
    <n v="1103"/>
    <n v="15928.97"/>
    <n v="10163.960000000001"/>
    <n v="122.18"/>
    <n v="144929.24"/>
    <n v="5432.7199999999993"/>
    <n v="34.105908919409103"/>
    <x v="3309"/>
    <n v="1.5175867571751815"/>
  </r>
  <r>
    <n v="8892"/>
    <x v="27"/>
    <x v="3349"/>
    <s v="Napa Cellars Chard"/>
    <n v="11.33"/>
    <n v="17.989999999999998"/>
    <n v="750"/>
    <n v="925"/>
    <n v="10480.25"/>
    <n v="951"/>
    <n v="16157.489999999998"/>
    <n v="10907.579999999998"/>
    <n v="105.37"/>
    <n v="11595.97"/>
    <n v="5677.239999999998"/>
    <n v="35.136893168431477"/>
    <x v="3310"/>
    <n v="1.5417084516113639"/>
  </r>
  <r>
    <n v="10754"/>
    <x v="30"/>
    <x v="3350"/>
    <s v="Mt Beautiful Svgn Bl"/>
    <n v="10.27"/>
    <n v="16.989999999999998"/>
    <n v="750"/>
    <n v="1020"/>
    <n v="10475.4"/>
    <n v="862"/>
    <n v="12957.38"/>
    <n v="7989.6900000000005"/>
    <n v="95.61"/>
    <n v="28720.52"/>
    <n v="2481.9799999999996"/>
    <n v="19.154952621594795"/>
    <x v="3311"/>
    <n v="1.2369341504859002"/>
  </r>
  <r>
    <n v="1128"/>
    <x v="0"/>
    <x v="3351"/>
    <s v="Korbel Natural"/>
    <n v="10.130000000000001"/>
    <n v="15.99"/>
    <n v="750"/>
    <n v="1034"/>
    <n v="10474.42"/>
    <n v="923"/>
    <n v="14568.77"/>
    <n v="7541.25"/>
    <n v="102.73"/>
    <n v="68601.679999999993"/>
    <n v="4094.3500000000004"/>
    <n v="28.103607922974966"/>
    <x v="3312"/>
    <n v="1.3908903786558111"/>
  </r>
  <r>
    <n v="3252"/>
    <x v="19"/>
    <x v="3352"/>
    <s v="Columbia Winery Chard"/>
    <n v="3.89"/>
    <n v="7.99"/>
    <n v="750"/>
    <n v="2692"/>
    <n v="10471.880000000001"/>
    <n v="2263"/>
    <n v="15145.87"/>
    <n v="3557.1600000000003"/>
    <n v="253.93"/>
    <n v="61966.91"/>
    <n v="4673.99"/>
    <n v="30.859831756115693"/>
    <x v="3313"/>
    <n v="1.446337238394634"/>
  </r>
  <r>
    <n v="1590"/>
    <x v="33"/>
    <x v="3353"/>
    <s v="The Monterey Vyds Pnt Nr"/>
    <n v="8.2100000000000009"/>
    <n v="11.99"/>
    <n v="750"/>
    <n v="1275"/>
    <n v="10467.75"/>
    <n v="1397"/>
    <n v="17537.03"/>
    <n v="11074.19"/>
    <n v="154.87"/>
    <n v="7259.75"/>
    <n v="7069.2799999999988"/>
    <n v="40.310588509000667"/>
    <x v="3314"/>
    <n v="1.675339017458384"/>
  </r>
  <r>
    <n v="9165"/>
    <x v="7"/>
    <x v="3354"/>
    <s v="Dictador 12 Yr Rum"/>
    <n v="22.21"/>
    <n v="39.99"/>
    <n v="750"/>
    <n v="470"/>
    <n v="10438.699999999999"/>
    <n v="516"/>
    <n v="17864.84"/>
    <n v="14489.82"/>
    <n v="406.94"/>
    <n v="68054.7"/>
    <n v="7426.1400000000012"/>
    <n v="41.568466328273871"/>
    <x v="3315"/>
    <n v="1.7114046768275746"/>
  </r>
  <r>
    <n v="4425"/>
    <x v="1"/>
    <x v="3355"/>
    <s v="Flora Springs Trilogy Cal"/>
    <n v="42.76"/>
    <n v="64.989999999999995"/>
    <n v="750"/>
    <n v="244"/>
    <n v="10433.44"/>
    <n v="222"/>
    <n v="14982.779999999999"/>
    <n v="10893.39"/>
    <n v="24.56"/>
    <n v="144929.24"/>
    <n v="4549.3399999999983"/>
    <n v="30.363790965361559"/>
    <x v="3316"/>
    <n v="1.4360345197748776"/>
  </r>
  <r>
    <n v="4425"/>
    <x v="1"/>
    <x v="3356"/>
    <s v="Acquese Moscato D'Asti Dolc"/>
    <n v="8.2100000000000009"/>
    <n v="11.99"/>
    <n v="750"/>
    <n v="1269"/>
    <n v="10418.49"/>
    <n v="1234"/>
    <n v="14795.66"/>
    <n v="8225.14"/>
    <n v="137.25"/>
    <n v="144929.24"/>
    <n v="4377.17"/>
    <n v="29.584148324576258"/>
    <x v="3317"/>
    <n v="1.4201347796081774"/>
  </r>
  <r>
    <n v="4425"/>
    <x v="1"/>
    <x v="3357"/>
    <s v="Gattinara Travaglini"/>
    <n v="17.989999999999998"/>
    <n v="27.99"/>
    <n v="750"/>
    <n v="579"/>
    <n v="10416.209999999999"/>
    <n v="550"/>
    <n v="15262.5"/>
    <n v="8661.8799999999992"/>
    <n v="61.08"/>
    <n v="144929.24"/>
    <n v="4846.2900000000009"/>
    <n v="31.752923832923841"/>
    <x v="3318"/>
    <n v="1.4652642371841582"/>
  </r>
  <r>
    <n v="8004"/>
    <x v="12"/>
    <x v="2897"/>
    <s v="Tuaca Italian Liqueur"/>
    <n v="15.03"/>
    <n v="21.99"/>
    <n v="750"/>
    <n v="692"/>
    <n v="10400.76"/>
    <n v="1162"/>
    <n v="24326.379999999997"/>
    <n v="17377.689999999999"/>
    <n v="915.88"/>
    <n v="50293.62"/>
    <n v="13925.619999999997"/>
    <n v="57.244933278194289"/>
    <x v="3319"/>
    <n v="2.3389040800864551"/>
  </r>
  <r>
    <n v="1392"/>
    <x v="13"/>
    <x v="3358"/>
    <s v="Richards Wild Irish Rose Red"/>
    <n v="4.6399999999999997"/>
    <n v="5.99"/>
    <n v="1500"/>
    <n v="2241"/>
    <n v="10398.24"/>
    <n v="2204"/>
    <n v="13201.96"/>
    <n v="6816.62"/>
    <n v="3467.62"/>
    <n v="79528.990000000005"/>
    <n v="2803.7199999999993"/>
    <n v="21.237149635357174"/>
    <x v="3320"/>
    <n v="1.2696340919232485"/>
  </r>
  <r>
    <n v="28776"/>
    <x v="88"/>
    <x v="3359"/>
    <s v="Tall Ship White Island Rum"/>
    <n v="21.09"/>
    <n v="26.99"/>
    <n v="750"/>
    <n v="493"/>
    <n v="10397.370000000001"/>
    <n v="457"/>
    <n v="12334.429999999998"/>
    <n v="10957.939999999999"/>
    <n v="360.64"/>
    <n v="259.89999999999998"/>
    <n v="1937.0599999999977"/>
    <n v="15.704495465132947"/>
    <x v="3321"/>
    <n v="1.1863028823635204"/>
  </r>
  <r>
    <n v="8112"/>
    <x v="10"/>
    <x v="3360"/>
    <s v="Veuve Clicquot Rose"/>
    <n v="53.59"/>
    <n v="81.99"/>
    <n v="750"/>
    <n v="194"/>
    <n v="10396.460000000001"/>
    <n v="141"/>
    <n v="11120.59"/>
    <n v="8140.9699999999993"/>
    <n v="15.61"/>
    <n v="48347.26"/>
    <n v="724.1299999999992"/>
    <n v="6.5116149412935753"/>
    <x v="3322"/>
    <n v="1.0696515929460604"/>
  </r>
  <r>
    <n v="4425"/>
    <x v="1"/>
    <x v="3361"/>
    <s v="Volpaia Chianti Clsco"/>
    <n v="11.68"/>
    <n v="17.989999999999998"/>
    <n v="750"/>
    <n v="890"/>
    <n v="10395.199999999999"/>
    <n v="796"/>
    <n v="14320.039999999999"/>
    <n v="8401.33"/>
    <n v="88.34"/>
    <n v="144929.24"/>
    <n v="3924.84"/>
    <n v="27.408023999932961"/>
    <x v="3323"/>
    <n v="1.3775627212559642"/>
  </r>
  <r>
    <n v="4425"/>
    <x v="1"/>
    <x v="3362"/>
    <s v="Ponzi Pinot Noir Rose"/>
    <n v="13.6"/>
    <n v="19.989999999999998"/>
    <n v="750"/>
    <n v="764"/>
    <n v="10390.4"/>
    <n v="685"/>
    <n v="13693.15"/>
    <n v="7156.4199999999992"/>
    <n v="76.19"/>
    <n v="144929.24"/>
    <n v="3302.75"/>
    <n v="24.119724095624456"/>
    <x v="3324"/>
    <n v="1.3178655297197412"/>
  </r>
  <r>
    <n v="9819"/>
    <x v="32"/>
    <x v="3363"/>
    <s v="Ch St Jean Svgn Bl Sonoma"/>
    <n v="6.45"/>
    <n v="9.99"/>
    <n v="750"/>
    <n v="1609"/>
    <n v="10378.050000000001"/>
    <n v="1641"/>
    <n v="18418.59"/>
    <n v="11806.5"/>
    <n v="181.91"/>
    <n v="14836.57"/>
    <n v="8040.5399999999991"/>
    <n v="43.654481694852862"/>
    <x v="3325"/>
    <n v="1.7747640452686197"/>
  </r>
  <r>
    <n v="9625"/>
    <x v="54"/>
    <x v="3364"/>
    <s v="Bird Dog Kentucky Whiskey"/>
    <n v="0.74"/>
    <n v="0.99"/>
    <n v="50"/>
    <n v="14016"/>
    <n v="10371.84"/>
    <n v="10944"/>
    <n v="10834.56"/>
    <n v="3585.7799999999997"/>
    <n v="568.78"/>
    <n v="1933.19"/>
    <n v="462.71999999999935"/>
    <n v="4.2707779549884757"/>
    <x v="3326"/>
    <n v="1.0446131062569417"/>
  </r>
  <r>
    <n v="9819"/>
    <x v="32"/>
    <x v="3365"/>
    <s v="Stags Leap Wine Petite Syrah"/>
    <n v="27.58"/>
    <n v="39.99"/>
    <n v="750"/>
    <n v="376"/>
    <n v="10370.08"/>
    <n v="338"/>
    <n v="13946.62"/>
    <n v="8133.0300000000007"/>
    <n v="37.53"/>
    <n v="14836.57"/>
    <n v="3576.5400000000009"/>
    <n v="25.644493074307618"/>
    <x v="3327"/>
    <n v="1.344890299785537"/>
  </r>
  <r>
    <n v="4425"/>
    <x v="1"/>
    <x v="3366"/>
    <s v="Little Penguin Shiraz Ausl"/>
    <n v="7.89"/>
    <n v="14.99"/>
    <n v="1500"/>
    <n v="1314"/>
    <n v="10367.460000000001"/>
    <n v="1310"/>
    <n v="16417.900000000001"/>
    <n v="11342.960000000001"/>
    <n v="291.92"/>
    <n v="144929.24"/>
    <n v="6050.4400000000005"/>
    <n v="36.852703451720373"/>
    <x v="3328"/>
    <n v="1.5835990686243304"/>
  </r>
  <r>
    <n v="1392"/>
    <x v="13"/>
    <x v="3367"/>
    <s v="Blindfold White"/>
    <n v="20.68"/>
    <n v="29.99"/>
    <n v="750"/>
    <n v="501"/>
    <n v="10360.68"/>
    <n v="423"/>
    <n v="12685.77"/>
    <n v="6567.8099999999995"/>
    <n v="47.09"/>
    <n v="79528.990000000005"/>
    <n v="2325.09"/>
    <n v="18.328331666110927"/>
    <x v="3329"/>
    <n v="1.2244148067501361"/>
  </r>
  <r>
    <n v="4425"/>
    <x v="1"/>
    <x v="3368"/>
    <s v="Penfolds Bin 9 Cab Svgn"/>
    <n v="11.68"/>
    <n v="23.99"/>
    <n v="750"/>
    <n v="887"/>
    <n v="10360.16"/>
    <n v="858"/>
    <n v="17287.419999999998"/>
    <n v="11606.269999999999"/>
    <n v="94.990000000000009"/>
    <n v="144929.24"/>
    <n v="6927.2599999999984"/>
    <n v="40.071103727450357"/>
    <x v="3330"/>
    <n v="1.668644113604423"/>
  </r>
  <r>
    <n v="1392"/>
    <x v="13"/>
    <x v="3369"/>
    <s v="Alice White Shiraz Ausl"/>
    <n v="6.89"/>
    <n v="9.99"/>
    <n v="1500"/>
    <n v="1503"/>
    <n v="10355.67"/>
    <n v="1586"/>
    <n v="17023.14"/>
    <n v="12074.81"/>
    <n v="352.92"/>
    <n v="79528.990000000005"/>
    <n v="6667.4699999999993"/>
    <n v="39.16709843189917"/>
    <x v="3331"/>
    <n v="1.6438472836619937"/>
  </r>
  <r>
    <n v="8673"/>
    <x v="26"/>
    <x v="3370"/>
    <s v="Anew Rose"/>
    <n v="6.89"/>
    <n v="12.99"/>
    <n v="750"/>
    <n v="1502"/>
    <n v="10348.780000000001"/>
    <n v="1373"/>
    <n v="14112.27"/>
    <n v="9304.9500000000007"/>
    <n v="152.08000000000001"/>
    <n v="15919.7"/>
    <n v="3763.49"/>
    <n v="26.6682114216919"/>
    <x v="3332"/>
    <n v="1.3636650890249864"/>
  </r>
  <r>
    <n v="90047"/>
    <x v="79"/>
    <x v="3371"/>
    <s v="Eden Heirloom Blnd Ice Cider"/>
    <n v="17"/>
    <n v="26.99"/>
    <n v="375"/>
    <n v="608"/>
    <n v="10336"/>
    <n v="550"/>
    <n v="14113"/>
    <n v="11241.119999999999"/>
    <n v="32.18"/>
    <n v="1457.73"/>
    <n v="3777"/>
    <n v="26.762559342450221"/>
    <x v="3333"/>
    <n v="1.365421826625387"/>
  </r>
  <r>
    <n v="7255"/>
    <x v="74"/>
    <x v="3372"/>
    <s v="Tenuta Santo Pietro Percept"/>
    <n v="13.69"/>
    <n v="21.99"/>
    <n v="750"/>
    <n v="755"/>
    <n v="10335.950000000001"/>
    <n v="726"/>
    <n v="14858.74"/>
    <n v="7666.2099999999991"/>
    <n v="80.78"/>
    <n v="648.71"/>
    <n v="4522.7899999999991"/>
    <n v="30.438583621491453"/>
    <x v="3334"/>
    <n v="1.4375785486578398"/>
  </r>
  <r>
    <n v="2000"/>
    <x v="25"/>
    <x v="3373"/>
    <s v="Hazlitt Red Cat Finger Lakes"/>
    <n v="5.33"/>
    <n v="8.99"/>
    <n v="750"/>
    <n v="1938"/>
    <n v="10329.540000000001"/>
    <n v="2425"/>
    <n v="20740.75"/>
    <n v="10229.06"/>
    <n v="270.01"/>
    <n v="19016.59"/>
    <n v="10411.209999999999"/>
    <n v="50.196882947820107"/>
    <x v="3335"/>
    <n v="2.007906450819688"/>
  </r>
  <r>
    <n v="4425"/>
    <x v="1"/>
    <x v="3374"/>
    <s v="Layer Cake Sea of Stones Red"/>
    <n v="10.45"/>
    <n v="15.99"/>
    <n v="750"/>
    <n v="988"/>
    <n v="10324.6"/>
    <n v="1017"/>
    <n v="16461.830000000002"/>
    <n v="11726.76"/>
    <n v="112.47"/>
    <n v="144929.24"/>
    <n v="6137.2300000000014"/>
    <n v="37.281578050556959"/>
    <x v="3336"/>
    <n v="1.5944278712976776"/>
  </r>
  <r>
    <n v="9165"/>
    <x v="7"/>
    <x v="3375"/>
    <s v="Mezzacorona Cab Svgn"/>
    <n v="7.48"/>
    <n v="10.99"/>
    <n v="1500"/>
    <n v="1379"/>
    <n v="10314.92"/>
    <n v="1445"/>
    <n v="16064.55"/>
    <n v="8649.2100000000009"/>
    <n v="322.95"/>
    <n v="68054.7"/>
    <n v="5749.6299999999992"/>
    <n v="35.790794015394141"/>
    <x v="3337"/>
    <n v="1.5574090734586403"/>
  </r>
  <r>
    <n v="10754"/>
    <x v="30"/>
    <x v="3376"/>
    <s v="Morgan Winery Svgn Bl Mont S"/>
    <n v="9.93"/>
    <n v="15.99"/>
    <n v="750"/>
    <n v="1038"/>
    <n v="10307.34"/>
    <n v="1003"/>
    <n v="15034.97"/>
    <n v="7375.08"/>
    <n v="111.69"/>
    <n v="28720.52"/>
    <n v="4727.6299999999992"/>
    <n v="31.444226360278734"/>
    <x v="3338"/>
    <n v="1.458666348446835"/>
  </r>
  <r>
    <n v="2000"/>
    <x v="25"/>
    <x v="3377"/>
    <s v="La Carraia Sangiovese Umbri"/>
    <n v="8.0500000000000007"/>
    <n v="11.99"/>
    <n v="750"/>
    <n v="1278"/>
    <n v="10287.9"/>
    <n v="1226"/>
    <n v="14777.74"/>
    <n v="9861.83"/>
    <n v="135.72999999999999"/>
    <n v="19016.59"/>
    <n v="4489.84"/>
    <n v="30.382453609279903"/>
    <x v="3339"/>
    <n v="1.4364194830820673"/>
  </r>
  <r>
    <n v="3252"/>
    <x v="19"/>
    <x v="3378"/>
    <s v="Talbott Kali Hart Vyd Pnt Nr"/>
    <n v="11.84"/>
    <n v="18.989999999999998"/>
    <n v="750"/>
    <n v="868"/>
    <n v="10277.120000000001"/>
    <n v="834"/>
    <n v="15924.66"/>
    <n v="7622.9999999999991"/>
    <n v="92.89"/>
    <n v="61966.91"/>
    <n v="5647.5399999999991"/>
    <n v="35.464116659319565"/>
    <x v="3340"/>
    <n v="1.5495255480134511"/>
  </r>
  <r>
    <n v="2000"/>
    <x v="25"/>
    <x v="3379"/>
    <s v="Geyser Peak Chard"/>
    <n v="5.84"/>
    <n v="9.99"/>
    <n v="750"/>
    <n v="1757"/>
    <n v="10260.879999999999"/>
    <n v="1951"/>
    <n v="19490.490000000002"/>
    <n v="9410.58"/>
    <n v="217.15"/>
    <n v="19016.59"/>
    <n v="9229.6100000000024"/>
    <n v="47.35442772346925"/>
    <x v="3341"/>
    <n v="1.8994949750898562"/>
  </r>
  <r>
    <n v="4425"/>
    <x v="1"/>
    <x v="3380"/>
    <s v="Sean Minor 4B Paso Cab Svgn"/>
    <n v="8.5500000000000007"/>
    <n v="12.99"/>
    <n v="750"/>
    <n v="1200"/>
    <n v="10260"/>
    <n v="928"/>
    <n v="12752.72"/>
    <n v="6588.25"/>
    <n v="103.15"/>
    <n v="144929.24"/>
    <n v="2492.7199999999993"/>
    <n v="19.54657516200465"/>
    <x v="3342"/>
    <n v="1.2429551656920077"/>
  </r>
  <r>
    <n v="9744"/>
    <x v="51"/>
    <x v="3381"/>
    <s v="J J Vincent Pouilly Fuisse"/>
    <n v="13.99"/>
    <n v="24.99"/>
    <n v="750"/>
    <n v="733"/>
    <n v="10254.67"/>
    <n v="691"/>
    <n v="16666.09"/>
    <n v="10533.64"/>
    <n v="76.650000000000006"/>
    <n v="3999.93"/>
    <n v="6411.42"/>
    <n v="38.469851056846565"/>
    <x v="3343"/>
    <n v="1.6252195341244526"/>
  </r>
  <r>
    <n v="653"/>
    <x v="38"/>
    <x v="3382"/>
    <s v="Tozai Well of Wisdom Sake"/>
    <n v="14.86"/>
    <n v="24.99"/>
    <n v="720"/>
    <n v="690"/>
    <n v="10253.4"/>
    <n v="635"/>
    <n v="14593.65"/>
    <n v="11237.109999999999"/>
    <n v="69.58"/>
    <n v="8014.9800000000005"/>
    <n v="4340.25"/>
    <n v="29.74067488256879"/>
    <x v="3344"/>
    <n v="1.4232986131429575"/>
  </r>
  <r>
    <n v="17032"/>
    <x v="86"/>
    <x v="3383"/>
    <s v="Jewell Towne Rsl NH"/>
    <n v="9.66"/>
    <n v="14.49"/>
    <n v="750"/>
    <n v="1061"/>
    <n v="10249.26"/>
    <n v="852"/>
    <n v="14781.48"/>
    <n v="11963.099999999999"/>
    <n v="94.05"/>
    <n v="283.61"/>
    <n v="4532.2199999999993"/>
    <n v="30.661476388020681"/>
    <x v="3345"/>
    <n v="1.4421997295414497"/>
  </r>
  <r>
    <n v="3960"/>
    <x v="3"/>
    <x v="3384"/>
    <s v="Gordons London Dry Gin"/>
    <n v="7.35"/>
    <n v="9.99"/>
    <n v="1000"/>
    <n v="1393"/>
    <n v="10238.549999999999"/>
    <n v="1368"/>
    <n v="13666.32"/>
    <n v="1248.75"/>
    <n v="1436.4"/>
    <n v="257032.07"/>
    <n v="3427.7700000000004"/>
    <n v="25.081880125739779"/>
    <x v="3346"/>
    <n v="1.3347905709304542"/>
  </r>
  <r>
    <n v="1587"/>
    <x v="41"/>
    <x v="3385"/>
    <s v="Catena Padrillos Malbec"/>
    <n v="6.53"/>
    <n v="9.99"/>
    <n v="750"/>
    <n v="1567"/>
    <n v="10232.51"/>
    <n v="1530"/>
    <n v="16219.7"/>
    <n v="9279.23"/>
    <n v="170.09"/>
    <n v="6070.09"/>
    <n v="5987.1900000000005"/>
    <n v="36.913074841088303"/>
    <x v="3347"/>
    <n v="1.585114502697774"/>
  </r>
  <r>
    <n v="9165"/>
    <x v="7"/>
    <x v="3386"/>
    <s v="Mezcal De Amor Amaras"/>
    <n v="30.82"/>
    <n v="49.99"/>
    <n v="750"/>
    <n v="332"/>
    <n v="10232.24"/>
    <n v="419"/>
    <n v="19785.810000000001"/>
    <n v="14949.820000000002"/>
    <n v="46.36"/>
    <n v="68054.7"/>
    <n v="9553.5700000000015"/>
    <n v="48.284957755078011"/>
    <x v="3348"/>
    <n v="1.9336733696629478"/>
  </r>
  <r>
    <n v="9165"/>
    <x v="7"/>
    <x v="3387"/>
    <s v="Hermann J Wiemer Dry Rsl"/>
    <n v="12.32"/>
    <n v="17.989999999999998"/>
    <n v="750"/>
    <n v="830"/>
    <n v="10225.6"/>
    <n v="773"/>
    <n v="13833.269999999999"/>
    <n v="8550.2199999999993"/>
    <n v="85.69"/>
    <n v="68054.7"/>
    <n v="3607.6699999999983"/>
    <n v="26.079661569534885"/>
    <x v="3349"/>
    <n v="1.3528076592082614"/>
  </r>
  <r>
    <n v="9552"/>
    <x v="14"/>
    <x v="3388"/>
    <s v="Talamonti Moda Montepulciano"/>
    <n v="5.84"/>
    <n v="8.99"/>
    <n v="750"/>
    <n v="1750"/>
    <n v="10220"/>
    <n v="1727"/>
    <n v="15615.73"/>
    <n v="9735.2199999999993"/>
    <n v="191.57"/>
    <n v="55551.82"/>
    <n v="5395.73"/>
    <n v="34.553171705709559"/>
    <x v="3350"/>
    <n v="1.5279579256360079"/>
  </r>
  <r>
    <n v="4425"/>
    <x v="1"/>
    <x v="2877"/>
    <s v="Benton Lane Pnt Nr Ore"/>
    <n v="17.440000000000001"/>
    <n v="26.99"/>
    <n v="750"/>
    <n v="586"/>
    <n v="10219.84"/>
    <n v="667"/>
    <n v="18082.329999999998"/>
    <n v="10946.96"/>
    <n v="73.989999999999995"/>
    <n v="144929.24"/>
    <n v="7862.489999999998"/>
    <n v="43.481619901859986"/>
    <x v="3351"/>
    <n v="1.7693359191533329"/>
  </r>
  <r>
    <n v="2000"/>
    <x v="25"/>
    <x v="3389"/>
    <s v="Ch Cheval Blanc 10 Brdx"/>
    <n v="1456.95"/>
    <n v="2199.9899999999998"/>
    <n v="750"/>
    <n v="7"/>
    <n v="10198.650000000001"/>
    <n v="8"/>
    <n v="17599.919999999998"/>
    <n v="6599.9699999999993"/>
    <n v="0.9"/>
    <n v="19016.59"/>
    <n v="7401.2699999999968"/>
    <n v="42.052861603916369"/>
    <x v="3352"/>
    <n v="1.7257107558353306"/>
  </r>
  <r>
    <n v="12546"/>
    <x v="5"/>
    <x v="3390"/>
    <s v="DeKuyper Triple Sec"/>
    <n v="4.6100000000000003"/>
    <n v="5.99"/>
    <n v="1000"/>
    <n v="2208"/>
    <n v="10178.880000000001"/>
    <n v="2209"/>
    <n v="13231.91"/>
    <n v="6325.4400000000005"/>
    <n v="2319.4499999999998"/>
    <n v="123880.97"/>
    <n v="3053.0299999999988"/>
    <n v="23.073237348198401"/>
    <x v="3353"/>
    <n v="1.2999377141689457"/>
  </r>
  <r>
    <n v="10754"/>
    <x v="30"/>
    <x v="3391"/>
    <s v="Grayson Cellars Chard N Cst"/>
    <n v="6.45"/>
    <n v="9.99"/>
    <n v="750"/>
    <n v="1578"/>
    <n v="10178.1"/>
    <n v="1611"/>
    <n v="16439.89"/>
    <n v="7117.06"/>
    <n v="179.61"/>
    <n v="28720.52"/>
    <n v="6261.7899999999991"/>
    <n v="38.089001812055919"/>
    <x v="3354"/>
    <n v="1.615221897996679"/>
  </r>
  <r>
    <n v="1128"/>
    <x v="0"/>
    <x v="3392"/>
    <s v="Don Eduardo Anejo Tequila"/>
    <n v="21.42"/>
    <n v="29.99"/>
    <n v="750"/>
    <n v="475"/>
    <n v="10174.5"/>
    <n v="358"/>
    <n v="12232.42"/>
    <n v="9636.18"/>
    <n v="282.35000000000002"/>
    <n v="68601.679999999993"/>
    <n v="2057.92"/>
    <n v="16.823490364130727"/>
    <x v="3355"/>
    <n v="1.2022625190427048"/>
  </r>
  <r>
    <n v="1392"/>
    <x v="13"/>
    <x v="3393"/>
    <s v="R Mondavi Private Sel Pnt Nr"/>
    <n v="10.73"/>
    <n v="17.989999999999998"/>
    <n v="1500"/>
    <n v="948"/>
    <n v="10172.039999999999"/>
    <n v="985"/>
    <n v="18379.149999999998"/>
    <n v="12743.16"/>
    <n v="219.13"/>
    <n v="79528.990000000005"/>
    <n v="8207.1099999999988"/>
    <n v="44.654458992934927"/>
    <x v="3356"/>
    <n v="1.8068302916622427"/>
  </r>
  <r>
    <n v="8673"/>
    <x v="26"/>
    <x v="3394"/>
    <s v="14 Hands Svgn Bl"/>
    <n v="5.8"/>
    <n v="8.99"/>
    <n v="750"/>
    <n v="1753"/>
    <n v="10167.4"/>
    <n v="1790"/>
    <n v="16640.599999999999"/>
    <n v="10201.01"/>
    <n v="198.46"/>
    <n v="15919.7"/>
    <n v="6473.1999999999989"/>
    <n v="38.900039662031418"/>
    <x v="3357"/>
    <n v="1.6366622735409249"/>
  </r>
  <r>
    <n v="4425"/>
    <x v="1"/>
    <x v="3395"/>
    <s v="Castle Rock Chard Cntrl Cst"/>
    <n v="6.07"/>
    <n v="9.99"/>
    <n v="750"/>
    <n v="1675"/>
    <n v="10167.25"/>
    <n v="1748"/>
    <n v="18326.52"/>
    <n v="11890.7"/>
    <n v="193.68"/>
    <n v="144929.24"/>
    <n v="8159.27"/>
    <n v="44.521654956860331"/>
    <x v="3358"/>
    <n v="1.8025051021662692"/>
  </r>
  <r>
    <n v="9260"/>
    <x v="92"/>
    <x v="3396"/>
    <s v="Ty Ku Sake Junmai Ginjo"/>
    <n v="8.6"/>
    <n v="12.99"/>
    <n v="330"/>
    <n v="1182"/>
    <n v="10165.200000000001"/>
    <n v="1156"/>
    <n v="16712.439999999999"/>
    <n v="11977.710000000001"/>
    <n v="57.760000000000005"/>
    <n v="198.94"/>
    <n v="6547.239999999998"/>
    <n v="39.17584745255629"/>
    <x v="3359"/>
    <n v="1.6440837366702079"/>
  </r>
  <r>
    <n v="10000"/>
    <x v="6"/>
    <x v="3397"/>
    <s v="Kendall Jackson Vnts RSV Cab"/>
    <n v="6.62"/>
    <n v="10.99"/>
    <n v="375"/>
    <n v="1534"/>
    <n v="10155.08"/>
    <n v="1390"/>
    <n v="14227.1"/>
    <n v="7765.43"/>
    <n v="79.17"/>
    <n v="17587.59"/>
    <n v="4072.0200000000004"/>
    <n v="28.621574319432636"/>
    <x v="3360"/>
    <n v="1.4009835471507857"/>
  </r>
  <r>
    <n v="6355"/>
    <x v="59"/>
    <x v="3398"/>
    <s v="Old St Andrews Tumbler Pack"/>
    <n v="3.17"/>
    <n v="3.99"/>
    <n v="50"/>
    <n v="3199"/>
    <n v="10140.83"/>
    <n v="2728"/>
    <n v="10884.720000000001"/>
    <n v="4105.71"/>
    <n v="141.03"/>
    <n v="551.21"/>
    <n v="743.89000000000124"/>
    <n v="6.8342594021711278"/>
    <x v="3361"/>
    <n v="1.0733559284595049"/>
  </r>
  <r>
    <n v="8112"/>
    <x v="10"/>
    <x v="3399"/>
    <s v="Terrazas Alto Malbec Argn"/>
    <n v="5.15"/>
    <n v="8.49"/>
    <n v="750"/>
    <n v="1969"/>
    <n v="10140.35"/>
    <n v="1893"/>
    <n v="16993.57"/>
    <n v="9698.7100000000009"/>
    <n v="210.14000000000001"/>
    <n v="48347.26"/>
    <n v="6853.2199999999993"/>
    <n v="40.328312414636827"/>
    <x v="3362"/>
    <n v="1.67583663285784"/>
  </r>
  <r>
    <n v="9819"/>
    <x v="32"/>
    <x v="3400"/>
    <s v="Black Opal Cashmore Chard"/>
    <n v="4.54"/>
    <n v="6.99"/>
    <n v="750"/>
    <n v="2233"/>
    <n v="10137.82"/>
    <n v="2223"/>
    <n v="17275.77"/>
    <n v="7844.92"/>
    <n v="248.01000000000002"/>
    <n v="14836.57"/>
    <n v="7137.9500000000007"/>
    <n v="41.317695246000611"/>
    <x v="3363"/>
    <n v="1.7040912148765712"/>
  </r>
  <r>
    <n v="9819"/>
    <x v="32"/>
    <x v="3401"/>
    <s v="Beringer Fndrs Est Pnt Nr"/>
    <n v="5.99"/>
    <n v="8.99"/>
    <n v="750"/>
    <n v="1692"/>
    <n v="10135.08"/>
    <n v="1716"/>
    <n v="17843.84"/>
    <n v="11326.11"/>
    <n v="190.23"/>
    <n v="14836.57"/>
    <n v="7708.76"/>
    <n v="43.201239195150819"/>
    <x v="3364"/>
    <n v="1.7606017910070764"/>
  </r>
  <r>
    <n v="9165"/>
    <x v="7"/>
    <x v="3402"/>
    <s v="Carpineto Chianti Castldo 14"/>
    <n v="6.95"/>
    <n v="10.49"/>
    <n v="750"/>
    <n v="1458"/>
    <n v="10133.1"/>
    <n v="1080"/>
    <n v="10795.7"/>
    <n v="2441.56"/>
    <n v="121.16000000000001"/>
    <n v="68054.7"/>
    <n v="662.60000000000036"/>
    <n v="6.1376288707540994"/>
    <x v="3365"/>
    <n v="1.0653896635777798"/>
  </r>
  <r>
    <n v="8352"/>
    <x v="31"/>
    <x v="3403"/>
    <s v="Blood Oath Bourbon"/>
    <n v="70.3"/>
    <n v="89.99"/>
    <n v="750"/>
    <n v="144"/>
    <n v="10123.200000000001"/>
    <n v="142"/>
    <n v="14188.58"/>
    <n v="12188.779999999999"/>
    <n v="112.06"/>
    <n v="10261.6"/>
    <n v="4065.3799999999992"/>
    <n v="28.652479670270033"/>
    <x v="3366"/>
    <n v="1.4015904061956692"/>
  </r>
  <r>
    <n v="4425"/>
    <x v="1"/>
    <x v="3404"/>
    <s v="Ch Gassier Espirit CdProvenc"/>
    <n v="12.24"/>
    <n v="17.989999999999998"/>
    <n v="750"/>
    <n v="827"/>
    <n v="10122.48"/>
    <n v="803"/>
    <n v="14445.97"/>
    <n v="6170.57"/>
    <n v="89.55"/>
    <n v="144929.24"/>
    <n v="4323.49"/>
    <n v="29.928692915740513"/>
    <x v="3367"/>
    <n v="1.4271176628652267"/>
  </r>
  <r>
    <n v="480"/>
    <x v="4"/>
    <x v="3405"/>
    <s v="Bacardi Grapefruit Rum"/>
    <n v="0.77"/>
    <n v="0.99"/>
    <n v="50"/>
    <n v="13139"/>
    <n v="10117.030000000001"/>
    <n v="10893"/>
    <n v="10784.07"/>
    <n v="3666.96"/>
    <n v="565.4"/>
    <n v="89286.27"/>
    <n v="667.03999999999905"/>
    <n v="6.1854197904872565"/>
    <x v="3368"/>
    <n v="1.0659323932023528"/>
  </r>
  <r>
    <n v="1392"/>
    <x v="13"/>
    <x v="3406"/>
    <s v="Clos du Bois Znfdl Sonoma"/>
    <n v="6.07"/>
    <n v="8.99"/>
    <n v="750"/>
    <n v="1665"/>
    <n v="10106.550000000001"/>
    <n v="1710"/>
    <n v="16194.9"/>
    <n v="11221.23"/>
    <n v="189.3"/>
    <n v="79528.990000000005"/>
    <n v="6088.3499999999985"/>
    <n v="37.594242631939679"/>
    <x v="3369"/>
    <n v="1.602416254805052"/>
  </r>
  <r>
    <n v="8112"/>
    <x v="10"/>
    <x v="3407"/>
    <s v="Ardbeg Exploration Pk +50mls"/>
    <n v="34.909999999999997"/>
    <n v="46.99"/>
    <n v="750"/>
    <n v="289"/>
    <n v="10088.99"/>
    <n v="907"/>
    <n v="41806.93"/>
    <n v="24423.690000000002"/>
    <n v="714.96"/>
    <n v="48347.26"/>
    <n v="31717.940000000002"/>
    <n v="75.867661174833927"/>
    <x v="3370"/>
    <n v="4.1438171709953124"/>
  </r>
  <r>
    <n v="90053"/>
    <x v="93"/>
    <x v="3408"/>
    <s v="Grape Time Winery Rsl Granny"/>
    <n v="8.66"/>
    <n v="12.99"/>
    <n v="750"/>
    <n v="1164"/>
    <n v="10080.24"/>
    <n v="1188"/>
    <n v="15432.12"/>
    <n v="9352.7999999999993"/>
    <n v="131.89000000000001"/>
    <n v="124.44"/>
    <n v="5351.880000000001"/>
    <n v="34.680134680134685"/>
    <x v="3371"/>
    <n v="1.5309278350515465"/>
  </r>
  <r>
    <n v="1485"/>
    <x v="24"/>
    <x v="3409"/>
    <s v="Jefferson's Wood Experiment"/>
    <n v="79.36"/>
    <n v="99.99"/>
    <n v="200"/>
    <n v="127"/>
    <n v="10078.719999999999"/>
    <n v="126"/>
    <n v="12598.74"/>
    <n v="10698.93"/>
    <n v="26.46"/>
    <n v="8497.59"/>
    <n v="2520.0200000000004"/>
    <n v="20.002158946053338"/>
    <x v="3372"/>
    <n v="1.250033734442469"/>
  </r>
  <r>
    <n v="653"/>
    <x v="38"/>
    <x v="3410"/>
    <s v="Pali Tower 15 The Winery"/>
    <n v="9.08"/>
    <n v="13.99"/>
    <n v="750"/>
    <n v="1108"/>
    <n v="10060.64"/>
    <n v="2725"/>
    <n v="38122.75"/>
    <n v="19390.14"/>
    <n v="303.35000000000002"/>
    <n v="8014.9800000000005"/>
    <n v="28062.11"/>
    <n v="73.609878615787167"/>
    <x v="3373"/>
    <n v="3.7892967047822008"/>
  </r>
  <r>
    <n v="8112"/>
    <x v="10"/>
    <x v="3411"/>
    <s v="Hennessy Richard Cognac"/>
    <n v="3352.93"/>
    <n v="4559.99"/>
    <n v="750"/>
    <n v="3"/>
    <n v="10058.789999999999"/>
    <n v="4"/>
    <n v="18787.96"/>
    <n v="18787.96"/>
    <n v="3.16"/>
    <n v="48347.26"/>
    <n v="8729.17"/>
    <n v="46.461510456696736"/>
    <x v="2357"/>
    <n v="1.8678151149392721"/>
  </r>
  <r>
    <n v="7153"/>
    <x v="35"/>
    <x v="3412"/>
    <s v="Arak Razzouk"/>
    <n v="14.38"/>
    <n v="19.989999999999998"/>
    <n v="750"/>
    <n v="699"/>
    <n v="10051.620000000001"/>
    <n v="855"/>
    <n v="18801.45"/>
    <n v="12270.419999999998"/>
    <n v="673.95"/>
    <n v="15884.82"/>
    <n v="8749.83"/>
    <n v="46.538059564554857"/>
    <x v="3374"/>
    <n v="1.8704895330304965"/>
  </r>
  <r>
    <n v="7153"/>
    <x v="35"/>
    <x v="3413"/>
    <s v="Kinky Vodka"/>
    <n v="12.02"/>
    <n v="20.99"/>
    <n v="750"/>
    <n v="836"/>
    <n v="10048.719999999999"/>
    <n v="1219"/>
    <n v="18587.810000000001"/>
    <n v="8926.23"/>
    <n v="960.76"/>
    <n v="15884.82"/>
    <n v="8539.090000000002"/>
    <n v="45.939193482179995"/>
    <x v="3375"/>
    <n v="1.8497689257935341"/>
  </r>
  <r>
    <n v="4425"/>
    <x v="1"/>
    <x v="3414"/>
    <s v="Cuvaison Chard"/>
    <n v="16.55"/>
    <n v="24.99"/>
    <n v="750"/>
    <n v="607"/>
    <n v="10045.85"/>
    <n v="562"/>
    <n v="14354.38"/>
    <n v="8307.75"/>
    <n v="62.410000000000004"/>
    <n v="144929.24"/>
    <n v="4308.5299999999988"/>
    <n v="30.015437796686438"/>
    <x v="3376"/>
    <n v="1.4288865551446617"/>
  </r>
  <r>
    <n v="10754"/>
    <x v="30"/>
    <x v="3415"/>
    <s v="Ch Mylord Cuvee Milady"/>
    <n v="7.43"/>
    <n v="12.99"/>
    <n v="750"/>
    <n v="1352"/>
    <n v="10045.36"/>
    <n v="1247"/>
    <n v="15534.53"/>
    <n v="7575.9000000000015"/>
    <n v="138.96"/>
    <n v="28720.52"/>
    <n v="5489.17"/>
    <n v="35.335282110240861"/>
    <x v="3377"/>
    <n v="1.5464383556189125"/>
  </r>
  <r>
    <n v="10754"/>
    <x v="30"/>
    <x v="3416"/>
    <s v="Prinz Salm Two Princes Nahe"/>
    <n v="8.6"/>
    <n v="12.99"/>
    <n v="750"/>
    <n v="1168"/>
    <n v="10044.800000000001"/>
    <n v="1163"/>
    <n v="16338.37"/>
    <n v="8096.24"/>
    <n v="129.5"/>
    <n v="28720.52"/>
    <n v="6293.57"/>
    <n v="38.520182857898305"/>
    <x v="3378"/>
    <n v="1.6265500557502388"/>
  </r>
  <r>
    <n v="4425"/>
    <x v="1"/>
    <x v="3417"/>
    <s v="Benromach 10Yr Single Malt"/>
    <n v="40.57"/>
    <n v="55.99"/>
    <n v="750"/>
    <n v="247"/>
    <n v="10020.789999999999"/>
    <n v="292"/>
    <n v="16349.08"/>
    <n v="12765.720000000001"/>
    <n v="230.33"/>
    <n v="144929.24"/>
    <n v="6328.2900000000009"/>
    <n v="38.707315641002438"/>
    <x v="3379"/>
    <n v="1.631516078073685"/>
  </r>
  <r>
    <n v="7153"/>
    <x v="35"/>
    <x v="3418"/>
    <s v="Hahn Merlot Central Coast"/>
    <n v="7.94"/>
    <n v="12.99"/>
    <n v="750"/>
    <n v="1262"/>
    <n v="10020.280000000001"/>
    <n v="1214"/>
    <n v="15150.86"/>
    <n v="8955.83"/>
    <n v="134.67000000000002"/>
    <n v="15884.82"/>
    <n v="5130.58"/>
    <n v="33.863292248756835"/>
    <x v="3380"/>
    <n v="1.512019624202118"/>
  </r>
  <r>
    <n v="4425"/>
    <x v="1"/>
    <x v="3419"/>
    <s v="Cherry Tart Pnt Nr"/>
    <n v="12.49"/>
    <n v="18.989999999999998"/>
    <n v="750"/>
    <n v="801"/>
    <n v="10004.49"/>
    <n v="795"/>
    <n v="15096.05"/>
    <n v="9145.1899999999987"/>
    <n v="88.22"/>
    <n v="144929.24"/>
    <n v="5091.5599999999995"/>
    <n v="33.727763222829807"/>
    <x v="3381"/>
    <n v="1.5089274915562911"/>
  </r>
  <r>
    <n v="9165"/>
    <x v="7"/>
    <x v="3420"/>
    <s v="Kavalan Classic Single Malt"/>
    <n v="75.75"/>
    <n v="99.99"/>
    <n v="750"/>
    <n v="132"/>
    <n v="9999"/>
    <n v="117"/>
    <n v="11698.83"/>
    <n v="9699.0299999999988"/>
    <n v="92.3"/>
    <n v="68054.7"/>
    <n v="1699.83"/>
    <n v="14.529914529914528"/>
    <x v="3382"/>
    <n v="1.17"/>
  </r>
  <r>
    <n v="1601"/>
    <x v="47"/>
    <x v="3421"/>
    <s v="Pink Flamingo Rose"/>
    <n v="8.1"/>
    <n v="13.99"/>
    <n v="750"/>
    <n v="1234"/>
    <n v="9995.4"/>
    <n v="1308"/>
    <n v="16101.92"/>
    <n v="7865.6500000000015"/>
    <n v="145.6"/>
    <n v="1048.97"/>
    <n v="6106.52"/>
    <n v="37.924173017876136"/>
    <x v="3383"/>
    <n v="1.610933029193429"/>
  </r>
  <r>
    <n v="4425"/>
    <x v="1"/>
    <x v="3422"/>
    <s v="Frogs Leap Znfdl Napa"/>
    <n v="19.989999999999998"/>
    <n v="29.99"/>
    <n v="750"/>
    <n v="500"/>
    <n v="9995"/>
    <n v="488"/>
    <n v="15244.119999999999"/>
    <n v="10403.67"/>
    <n v="54.06"/>
    <n v="144929.24"/>
    <n v="5249.119999999999"/>
    <n v="34.433735761723206"/>
    <x v="3384"/>
    <n v="1.5251745872936466"/>
  </r>
  <r>
    <n v="10754"/>
    <x v="30"/>
    <x v="3423"/>
    <s v="Merriam Pnt Nr Cuvee RRV"/>
    <n v="15.03"/>
    <n v="24.99"/>
    <n v="750"/>
    <n v="665"/>
    <n v="9994.9500000000007"/>
    <n v="611"/>
    <n v="14156.89"/>
    <n v="8665.25"/>
    <n v="67.77"/>
    <n v="28720.52"/>
    <n v="4161.9399999999987"/>
    <n v="29.398688553771336"/>
    <x v="3385"/>
    <n v="1.4164042841635025"/>
  </r>
  <r>
    <n v="1392"/>
    <x v="13"/>
    <x v="3424"/>
    <s v="Clos du Bois Rouge"/>
    <n v="5.88"/>
    <n v="10.99"/>
    <n v="750"/>
    <n v="1698"/>
    <n v="9984.24"/>
    <n v="1930"/>
    <n v="18719.7"/>
    <n v="12351.35"/>
    <n v="213.89000000000001"/>
    <n v="79528.990000000005"/>
    <n v="8735.4600000000009"/>
    <n v="46.664529880286551"/>
    <x v="3386"/>
    <n v="1.874924881613423"/>
  </r>
  <r>
    <n v="9744"/>
    <x v="51"/>
    <x v="3425"/>
    <s v="Hugel Gentil White"/>
    <n v="7.18"/>
    <n v="13.49"/>
    <n v="750"/>
    <n v="1390"/>
    <n v="9980.1999999999989"/>
    <n v="1318"/>
    <n v="16149.82"/>
    <n v="9318.44"/>
    <n v="146.33000000000001"/>
    <n v="3999.93"/>
    <n v="6169.6200000000008"/>
    <n v="38.202407209492122"/>
    <x v="3387"/>
    <n v="1.618186008296427"/>
  </r>
  <r>
    <n v="4425"/>
    <x v="1"/>
    <x v="3426"/>
    <s v="Hess Collection Cab S Mt Vee"/>
    <n v="34.409999999999997"/>
    <n v="57.99"/>
    <n v="750"/>
    <n v="290"/>
    <n v="9978.9"/>
    <n v="281"/>
    <n v="16851.189999999999"/>
    <n v="10672.220000000001"/>
    <n v="31.13"/>
    <n v="144929.24"/>
    <n v="6872.2899999999991"/>
    <n v="40.782223688653438"/>
    <x v="3388"/>
    <n v="1.6886821192716632"/>
  </r>
  <r>
    <n v="4425"/>
    <x v="1"/>
    <x v="3427"/>
    <s v="If You See Kay Red Blend"/>
    <n v="11.68"/>
    <n v="17.989999999999998"/>
    <n v="750"/>
    <n v="853"/>
    <n v="9963.0399999999991"/>
    <n v="894"/>
    <n v="17293.059999999998"/>
    <n v="10346.65"/>
    <n v="99.22"/>
    <n v="144929.24"/>
    <n v="7330.0199999999986"/>
    <n v="42.387061630503794"/>
    <x v="3389"/>
    <n v="1.7357212256500023"/>
  </r>
  <r>
    <n v="3252"/>
    <x v="19"/>
    <x v="3428"/>
    <s v="Gallo Twin Valley Cab Svgn C"/>
    <n v="6.49"/>
    <n v="9.99"/>
    <n v="1500"/>
    <n v="1535"/>
    <n v="9962.15"/>
    <n v="1538"/>
    <n v="15552.62"/>
    <n v="9394.7000000000007"/>
    <n v="343.15000000000003"/>
    <n v="61966.91"/>
    <n v="5590.4700000000012"/>
    <n v="35.945519147256221"/>
    <x v="3390"/>
    <n v="1.5611710323574732"/>
  </r>
  <r>
    <n v="11567"/>
    <x v="11"/>
    <x v="3429"/>
    <s v="Frangelico Gift Pack-Candle"/>
    <n v="16.41"/>
    <n v="21.99"/>
    <n v="750"/>
    <n v="606"/>
    <n v="9944.4599999999991"/>
    <n v="525"/>
    <n v="11655.75"/>
    <n v="9469.74"/>
    <n v="413.97"/>
    <n v="20964.810000000001"/>
    <n v="1711.2900000000009"/>
    <n v="14.681938099221423"/>
    <x v="3391"/>
    <n v="1.1720847587500982"/>
  </r>
  <r>
    <n v="4425"/>
    <x v="1"/>
    <x v="3430"/>
    <s v="De Loach Russian River Chard"/>
    <n v="13.42"/>
    <n v="19.989999999999998"/>
    <n v="750"/>
    <n v="741"/>
    <n v="9944.2199999999993"/>
    <n v="834"/>
    <n v="15708.66"/>
    <n v="9649.8799999999992"/>
    <n v="92.54"/>
    <n v="144929.24"/>
    <n v="5764.4400000000005"/>
    <n v="36.695937145498092"/>
    <x v="3392"/>
    <n v="1.5796774407645851"/>
  </r>
  <r>
    <n v="9165"/>
    <x v="7"/>
    <x v="3431"/>
    <s v="Ch Grand Renom Brdx Bl 14"/>
    <n v="8.0500000000000007"/>
    <n v="11.99"/>
    <n v="750"/>
    <n v="1235"/>
    <n v="9941.75"/>
    <n v="1235"/>
    <n v="14807.65"/>
    <n v="7781.51"/>
    <n v="137.42000000000002"/>
    <n v="68054.7"/>
    <n v="4865.8999999999996"/>
    <n v="32.860717264386984"/>
    <x v="161"/>
    <n v="1.4894409937888198"/>
  </r>
  <r>
    <n v="4425"/>
    <x v="1"/>
    <x v="3432"/>
    <s v="Orin Swift Machete Red"/>
    <n v="30.66"/>
    <n v="45.99"/>
    <n v="750"/>
    <n v="324"/>
    <n v="9933.84"/>
    <n v="321"/>
    <n v="14762.79"/>
    <n v="7082.46"/>
    <n v="35.81"/>
    <n v="144929.24"/>
    <n v="4828.9500000000007"/>
    <n v="32.710280373831779"/>
    <x v="1878"/>
    <n v="1.4861111111111112"/>
  </r>
  <r>
    <n v="6213"/>
    <x v="28"/>
    <x v="3433"/>
    <s v="Camus Elegance VS Cognac"/>
    <n v="17.18"/>
    <n v="21.99"/>
    <n v="750"/>
    <n v="578"/>
    <n v="9930.0400000000009"/>
    <n v="700"/>
    <n v="14707.5"/>
    <n v="9165.75"/>
    <n v="551.70000000000005"/>
    <n v="9621.58"/>
    <n v="4777.4599999999991"/>
    <n v="32.483154852966166"/>
    <x v="3393"/>
    <n v="1.4811118585625032"/>
  </r>
  <r>
    <n v="1587"/>
    <x v="41"/>
    <x v="3434"/>
    <s v="Riva Rey Tempranillo"/>
    <n v="4.63"/>
    <n v="6.99"/>
    <n v="750"/>
    <n v="2144"/>
    <n v="9926.7200000000012"/>
    <n v="2127"/>
    <n v="16978.73"/>
    <n v="9487.17"/>
    <n v="236.38"/>
    <n v="6070.09"/>
    <n v="7052.0099999999984"/>
    <n v="41.534378601933113"/>
    <x v="3394"/>
    <n v="1.710406861480932"/>
  </r>
  <r>
    <n v="9552"/>
    <x v="14"/>
    <x v="3435"/>
    <s v="Angeline Rsv Cab Svgn"/>
    <n v="7.43"/>
    <n v="13.99"/>
    <n v="750"/>
    <n v="1336"/>
    <n v="9926.48"/>
    <n v="1361"/>
    <n v="20447.39"/>
    <n v="12978.41"/>
    <n v="150.97999999999999"/>
    <n v="55551.82"/>
    <n v="10520.91"/>
    <n v="51.45355959856002"/>
    <x v="3395"/>
    <n v="2.0598832617403149"/>
  </r>
  <r>
    <n v="9552"/>
    <x v="14"/>
    <x v="3436"/>
    <s v="Ch Nicot Bordeaux"/>
    <n v="6.75"/>
    <n v="12.99"/>
    <n v="750"/>
    <n v="1470"/>
    <n v="9922.5"/>
    <n v="1469"/>
    <n v="10374.51"/>
    <n v="3620.67"/>
    <n v="164.41"/>
    <n v="55551.82"/>
    <n v="452.01000000000022"/>
    <n v="4.356928664582715"/>
    <x v="3396"/>
    <n v="1.0455540438397581"/>
  </r>
  <r>
    <n v="3252"/>
    <x v="19"/>
    <x v="3437"/>
    <s v="Andre Cold Duck"/>
    <n v="3.71"/>
    <n v="5.99"/>
    <n v="750"/>
    <n v="2672"/>
    <n v="9913.1200000000008"/>
    <n v="2616"/>
    <n v="15360.84"/>
    <n v="4804.3"/>
    <n v="292.74"/>
    <n v="61966.91"/>
    <n v="5447.7199999999993"/>
    <n v="35.464987591824396"/>
    <x v="3397"/>
    <n v="1.5495464596413642"/>
  </r>
  <r>
    <n v="90024"/>
    <x v="70"/>
    <x v="3438"/>
    <s v="Nicolis Valpo Seccal Ripasso"/>
    <n v="12.9"/>
    <n v="21.99"/>
    <n v="750"/>
    <n v="768"/>
    <n v="9907.2000000000007"/>
    <n v="737"/>
    <n v="16976.629999999997"/>
    <n v="11725.91"/>
    <n v="81.460000000000008"/>
    <n v="2802.64"/>
    <n v="7069.4299999999967"/>
    <n v="41.642128031299485"/>
    <x v="3398"/>
    <n v="1.7135648821059428"/>
  </r>
  <r>
    <n v="17035"/>
    <x v="2"/>
    <x v="3439"/>
    <s v="Kenwood J London Cab Svgn"/>
    <n v="15.43"/>
    <n v="22.99"/>
    <n v="750"/>
    <n v="642"/>
    <n v="9906.06"/>
    <n v="616"/>
    <n v="19432.84"/>
    <n v="11365.39"/>
    <n v="68.430000000000007"/>
    <n v="123780.22"/>
    <n v="9526.7800000000007"/>
    <n v="49.024126169926788"/>
    <x v="3399"/>
    <n v="1.9617123255865603"/>
  </r>
  <r>
    <n v="9165"/>
    <x v="7"/>
    <x v="3440"/>
    <s v="Honeymaker Blueberry Mead"/>
    <n v="11.56"/>
    <n v="17.989999999999998"/>
    <n v="750"/>
    <n v="856"/>
    <n v="9895.36"/>
    <n v="812"/>
    <n v="14218.88"/>
    <n v="11229.589999999998"/>
    <n v="89.58"/>
    <n v="68054.7"/>
    <n v="4323.5199999999986"/>
    <n v="30.406895620470802"/>
    <x v="3400"/>
    <n v="1.4369239724476925"/>
  </r>
  <r>
    <n v="9165"/>
    <x v="7"/>
    <x v="3441"/>
    <s v="Pizzolato Pnt Grigio"/>
    <n v="4.72"/>
    <n v="12.99"/>
    <n v="750"/>
    <n v="2096"/>
    <n v="9893.1200000000008"/>
    <n v="4311"/>
    <n v="30133.89"/>
    <n v="11239.92"/>
    <n v="481.76"/>
    <n v="68054.7"/>
    <n v="20240.769999999997"/>
    <n v="67.1694560509778"/>
    <x v="3401"/>
    <n v="3.0459440500064687"/>
  </r>
  <r>
    <n v="9165"/>
    <x v="7"/>
    <x v="3442"/>
    <s v="Skeleton Malbec"/>
    <n v="6.45"/>
    <n v="9.99"/>
    <n v="1000"/>
    <n v="1531"/>
    <n v="9874.9500000000007"/>
    <n v="1643"/>
    <n v="17372.57"/>
    <n v="11422.25"/>
    <n v="246.45"/>
    <n v="68054.7"/>
    <n v="7497.619999999999"/>
    <n v="43.15780566720985"/>
    <x v="3402"/>
    <n v="1.7592565025645699"/>
  </r>
  <r>
    <n v="10754"/>
    <x v="30"/>
    <x v="3443"/>
    <s v="Ch La Mission 09 Blanc Pessc"/>
    <n v="519.47"/>
    <n v="829.99"/>
    <n v="750"/>
    <n v="19"/>
    <n v="9869.93"/>
    <n v="19"/>
    <n v="15199.81"/>
    <n v="3199.96"/>
    <n v="2.14"/>
    <n v="28720.52"/>
    <n v="5329.8799999999992"/>
    <n v="35.065438317978973"/>
    <x v="161"/>
    <n v="1.5400119352416886"/>
  </r>
  <r>
    <n v="90024"/>
    <x v="70"/>
    <x v="3444"/>
    <s v="Cafaggio Basilica Chianti Cl"/>
    <n v="9.58"/>
    <n v="13.99"/>
    <n v="750"/>
    <n v="1027"/>
    <n v="9838.66"/>
    <n v="1073"/>
    <n v="16454.27"/>
    <n v="11616.43"/>
    <n v="118.74000000000001"/>
    <n v="2802.64"/>
    <n v="6615.6100000000006"/>
    <n v="40.206037703283101"/>
    <x v="3403"/>
    <n v="1.6724096574126965"/>
  </r>
  <r>
    <n v="4425"/>
    <x v="1"/>
    <x v="3445"/>
    <s v="Red Truck Cal"/>
    <n v="5.44"/>
    <n v="10.99"/>
    <n v="750"/>
    <n v="1807"/>
    <n v="9830.08"/>
    <n v="1941"/>
    <n v="17710.59"/>
    <n v="10186.950000000001"/>
    <n v="215.51"/>
    <n v="144929.24"/>
    <n v="7880.51"/>
    <n v="44.4960331643384"/>
    <x v="3404"/>
    <n v="1.8016730280933624"/>
  </r>
  <r>
    <n v="9165"/>
    <x v="7"/>
    <x v="3446"/>
    <s v="A Bichot Chablis Long Depaqt"/>
    <n v="11.72"/>
    <n v="17.989999999999998"/>
    <n v="750"/>
    <n v="838"/>
    <n v="9821.3599999999988"/>
    <n v="739"/>
    <n v="13133.609999999999"/>
    <n v="8326.32"/>
    <n v="81.92"/>
    <n v="68054.7"/>
    <n v="3312.25"/>
    <n v="25.219646388159845"/>
    <x v="3405"/>
    <n v="1.3372496273428527"/>
  </r>
  <r>
    <n v="4692"/>
    <x v="39"/>
    <x v="3447"/>
    <s v="Dom Ferret Pouilly Fuisse"/>
    <n v="20.25"/>
    <n v="32.99"/>
    <n v="750"/>
    <n v="485"/>
    <n v="9821.25"/>
    <n v="466"/>
    <n v="14683.34"/>
    <n v="9540.9699999999993"/>
    <n v="51.63"/>
    <n v="9139.3799999999992"/>
    <n v="4862.09"/>
    <n v="33.112970209775163"/>
    <x v="3406"/>
    <n v="1.4950581646939036"/>
  </r>
  <r>
    <n v="4425"/>
    <x v="1"/>
    <x v="3448"/>
    <s v="Cline Viognier Sonoma Count"/>
    <n v="6.62"/>
    <n v="9.99"/>
    <n v="750"/>
    <n v="1481"/>
    <n v="9804.2199999999993"/>
    <n v="1416"/>
    <n v="14145.84"/>
    <n v="7442.55"/>
    <n v="157.53"/>
    <n v="144929.24"/>
    <n v="4341.6200000000008"/>
    <n v="30.691850042132536"/>
    <x v="3407"/>
    <n v="1.4428317602012195"/>
  </r>
  <r>
    <n v="9165"/>
    <x v="7"/>
    <x v="3449"/>
    <s v="Fetzer Eagle Peak Merlot"/>
    <n v="8.5500000000000007"/>
    <n v="13.99"/>
    <n v="1500"/>
    <n v="1146"/>
    <n v="9798.2999999999993"/>
    <n v="1239"/>
    <n v="16169.61"/>
    <n v="10469.98"/>
    <n v="276.16000000000003"/>
    <n v="68054.7"/>
    <n v="6371.3100000000013"/>
    <n v="39.402991166762838"/>
    <x v="3408"/>
    <n v="1.6502464713266589"/>
  </r>
  <r>
    <n v="4425"/>
    <x v="1"/>
    <x v="3450"/>
    <s v="Clifford Bay Svgn Bl Marlbor"/>
    <n v="8.0500000000000007"/>
    <n v="12.99"/>
    <n v="750"/>
    <n v="1214"/>
    <n v="9772.6999999999989"/>
    <n v="1191"/>
    <n v="14288.09"/>
    <n v="6935.22"/>
    <n v="132.61000000000001"/>
    <n v="144929.24"/>
    <n v="4515.3900000000012"/>
    <n v="31.602474508489248"/>
    <x v="3409"/>
    <n v="1.4620411963940367"/>
  </r>
  <r>
    <n v="4425"/>
    <x v="1"/>
    <x v="3451"/>
    <s v="Colavita Pinot Grigio"/>
    <n v="3.24"/>
    <n v="4.99"/>
    <n v="750"/>
    <n v="3016"/>
    <n v="9771.84"/>
    <n v="3013"/>
    <n v="15034.87"/>
    <n v="1312.3700000000001"/>
    <n v="338.68"/>
    <n v="144929.24"/>
    <n v="5263.0300000000007"/>
    <n v="35.005490569589234"/>
    <x v="3410"/>
    <n v="1.5385915037495499"/>
  </r>
  <r>
    <n v="7153"/>
    <x v="35"/>
    <x v="3452"/>
    <s v="Palagetto Brunello d Montlcn"/>
    <n v="32.880000000000003"/>
    <n v="50.99"/>
    <n v="750"/>
    <n v="297"/>
    <n v="9765.36"/>
    <n v="251"/>
    <n v="12569.49"/>
    <n v="9070.19"/>
    <n v="27.740000000000002"/>
    <n v="15884.82"/>
    <n v="2804.1299999999992"/>
    <n v="22.309019697696559"/>
    <x v="3411"/>
    <n v="1.2871507041215069"/>
  </r>
  <r>
    <n v="1587"/>
    <x v="41"/>
    <x v="3453"/>
    <s v="Cono Sur Svgn Bl Cntrl Vly"/>
    <n v="4.76"/>
    <n v="6.99"/>
    <n v="750"/>
    <n v="2050"/>
    <n v="9758"/>
    <n v="1985"/>
    <n v="16413.150000000001"/>
    <n v="8723.48"/>
    <n v="220.77"/>
    <n v="6070.09"/>
    <n v="6655.1500000000015"/>
    <n v="40.547670617766855"/>
    <x v="3412"/>
    <n v="1.6820198811231812"/>
  </r>
  <r>
    <n v="1392"/>
    <x v="13"/>
    <x v="3454"/>
    <s v="Rosatello Sw Sparkling Rose"/>
    <n v="9.65"/>
    <n v="13.99"/>
    <n v="750"/>
    <n v="1011"/>
    <n v="9756.15"/>
    <n v="1016"/>
    <n v="14395.84"/>
    <n v="10984.25"/>
    <n v="112.21000000000001"/>
    <n v="79528.990000000005"/>
    <n v="4639.6900000000005"/>
    <n v="32.229380154266792"/>
    <x v="3413"/>
    <n v="1.47556566883453"/>
  </r>
  <r>
    <n v="516"/>
    <x v="40"/>
    <x v="3455"/>
    <s v="C Y Toro Carmenere de Casa"/>
    <n v="12.33"/>
    <n v="19.989999999999998"/>
    <n v="750"/>
    <n v="791"/>
    <n v="9753.0300000000007"/>
    <n v="779"/>
    <n v="14624.21"/>
    <n v="8469.5"/>
    <n v="86.490000000000009"/>
    <n v="8510.41"/>
    <n v="4871.1799999999985"/>
    <n v="33.309012931296792"/>
    <x v="3414"/>
    <n v="1.4994529905065399"/>
  </r>
  <r>
    <n v="9165"/>
    <x v="7"/>
    <x v="3456"/>
    <s v="KAH Anejo Tequila"/>
    <n v="48.5"/>
    <n v="64.989999999999995"/>
    <n v="750"/>
    <n v="201"/>
    <n v="9748.5"/>
    <n v="356"/>
    <n v="24096.44"/>
    <n v="22061.739999999998"/>
    <n v="281.01"/>
    <n v="68054.7"/>
    <n v="14347.939999999999"/>
    <n v="59.543816430974857"/>
    <x v="3415"/>
    <n v="2.471810022054675"/>
  </r>
  <r>
    <n v="9815"/>
    <x v="29"/>
    <x v="3457"/>
    <s v="Fish Eye Shiraz"/>
    <n v="3.33"/>
    <n v="4.99"/>
    <n v="750"/>
    <n v="2927"/>
    <n v="9746.91"/>
    <n v="2863"/>
    <n v="15215.37"/>
    <n v="8662.880000000001"/>
    <n v="317.93"/>
    <n v="27100.41"/>
    <n v="5468.4600000000009"/>
    <n v="35.940368193478044"/>
    <x v="3416"/>
    <n v="1.5610455005740282"/>
  </r>
  <r>
    <n v="6785"/>
    <x v="16"/>
    <x v="3458"/>
    <s v="Santa Rita 120 Chard"/>
    <n v="3.99"/>
    <n v="5.99"/>
    <n v="750"/>
    <n v="2440"/>
    <n v="9735.6"/>
    <n v="2492"/>
    <n v="14927.08"/>
    <n v="6331.43"/>
    <n v="278.10000000000002"/>
    <n v="13605.41"/>
    <n v="5191.4799999999996"/>
    <n v="34.778938680572487"/>
    <x v="3417"/>
    <n v="1.5332470520563704"/>
  </r>
  <r>
    <n v="8673"/>
    <x v="26"/>
    <x v="3459"/>
    <s v="14 Hands Hot to Trot White"/>
    <n v="5.8"/>
    <n v="9.99"/>
    <n v="750"/>
    <n v="1675"/>
    <n v="9715"/>
    <n v="1714"/>
    <n v="16198.86"/>
    <n v="7327.78"/>
    <n v="191.17000000000002"/>
    <n v="15919.7"/>
    <n v="6483.8600000000006"/>
    <n v="40.026643850246252"/>
    <x v="3418"/>
    <n v="1.6674071024189399"/>
  </r>
  <r>
    <n v="480"/>
    <x v="4"/>
    <x v="3460"/>
    <s v="Bacardi Raspberry Rum"/>
    <n v="0.74"/>
    <n v="0.99"/>
    <n v="50"/>
    <n v="13120"/>
    <n v="9708.7999999999993"/>
    <n v="11729"/>
    <n v="11611.710000000001"/>
    <n v="3445.2"/>
    <n v="610.27"/>
    <n v="89286.27"/>
    <n v="1902.9100000000017"/>
    <n v="16.387853296370661"/>
    <x v="3419"/>
    <n v="1.1959984756097564"/>
  </r>
  <r>
    <n v="9165"/>
    <x v="7"/>
    <x v="3461"/>
    <s v="Julia James Pnt Nr"/>
    <n v="6.7"/>
    <n v="9.99"/>
    <n v="750"/>
    <n v="1448"/>
    <n v="9701.6"/>
    <n v="1443"/>
    <n v="13650.57"/>
    <n v="4974.58"/>
    <n v="161.45000000000002"/>
    <n v="68054.7"/>
    <n v="3948.9699999999993"/>
    <n v="28.928975127045973"/>
    <x v="3420"/>
    <n v="1.4070431681372144"/>
  </r>
  <r>
    <n v="9552"/>
    <x v="14"/>
    <x v="3462"/>
    <s v="Adelsheim Pnt Gris Ore"/>
    <n v="10.38"/>
    <n v="15.99"/>
    <n v="750"/>
    <n v="934"/>
    <n v="9694.92"/>
    <n v="785"/>
    <n v="12788.15"/>
    <n v="8013.05"/>
    <n v="87"/>
    <n v="55551.82"/>
    <n v="3093.2299999999996"/>
    <n v="24.18825240554732"/>
    <x v="3421"/>
    <n v="1.3190567843777978"/>
  </r>
  <r>
    <n v="9815"/>
    <x v="29"/>
    <x v="3463"/>
    <s v="Corbett Canyon Cab Svgn"/>
    <n v="4.54"/>
    <n v="7.99"/>
    <n v="1500"/>
    <n v="2135"/>
    <n v="9692.9"/>
    <n v="2207"/>
    <n v="18187.93"/>
    <n v="9147.83"/>
    <n v="493.27000000000004"/>
    <n v="27100.41"/>
    <n v="8495.0300000000007"/>
    <n v="46.706964453898827"/>
    <x v="3422"/>
    <n v="1.8764177903413839"/>
  </r>
  <r>
    <n v="1392"/>
    <x v="13"/>
    <x v="3464"/>
    <s v="R Mondavi Pnt Nr Napa Vly"/>
    <n v="16.989999999999998"/>
    <n v="26.99"/>
    <n v="750"/>
    <n v="568"/>
    <n v="9650.32"/>
    <n v="537"/>
    <n v="14598.63"/>
    <n v="9700.4399999999987"/>
    <n v="59.5"/>
    <n v="79528.990000000005"/>
    <n v="4948.3099999999995"/>
    <n v="33.895714871874958"/>
    <x v="3423"/>
    <n v="1.5127612348606057"/>
  </r>
  <r>
    <n v="3252"/>
    <x v="19"/>
    <x v="3465"/>
    <s v="Sheffield Tawny Port"/>
    <n v="6.75"/>
    <n v="9.99"/>
    <n v="1500"/>
    <n v="1429"/>
    <n v="9645.75"/>
    <n v="1437"/>
    <n v="14355.630000000001"/>
    <n v="7902.09"/>
    <n v="320.84000000000003"/>
    <n v="61966.91"/>
    <n v="4709.880000000001"/>
    <n v="32.808591472474568"/>
    <x v="3424"/>
    <n v="1.4882855143456963"/>
  </r>
  <r>
    <n v="12546"/>
    <x v="5"/>
    <x v="3466"/>
    <s v="Bowmore Islay 18-Yr Sgl Malt"/>
    <n v="95.38"/>
    <n v="123.99"/>
    <n v="750"/>
    <n v="101"/>
    <n v="9633.3799999999992"/>
    <n v="90"/>
    <n v="11699.1"/>
    <n v="10399.200000000001"/>
    <n v="71.040000000000006"/>
    <n v="123880.97"/>
    <n v="2065.7200000000012"/>
    <n v="17.657084733013658"/>
    <x v="3425"/>
    <n v="1.2144335632976173"/>
  </r>
  <r>
    <n v="1392"/>
    <x v="13"/>
    <x v="3467"/>
    <s v="Franciscan Equilibrium White"/>
    <n v="11.76"/>
    <n v="17.989999999999998"/>
    <n v="750"/>
    <n v="819"/>
    <n v="9631.44"/>
    <n v="995"/>
    <n v="18795.05"/>
    <n v="9312.89"/>
    <n v="110.58"/>
    <n v="79528.990000000005"/>
    <n v="9163.6099999999988"/>
    <n v="48.755443587540334"/>
    <x v="3426"/>
    <n v="1.9514267856104588"/>
  </r>
  <r>
    <n v="10754"/>
    <x v="30"/>
    <x v="3468"/>
    <s v="Columna Albarino"/>
    <n v="9.33"/>
    <n v="13.99"/>
    <n v="750"/>
    <n v="1032"/>
    <n v="9628.56"/>
    <n v="1006"/>
    <n v="15379.94"/>
    <n v="9329.9"/>
    <n v="111.59"/>
    <n v="28720.52"/>
    <n v="5751.380000000001"/>
    <n v="37.395334442136971"/>
    <x v="3427"/>
    <n v="1.5973250413353608"/>
  </r>
  <r>
    <n v="9625"/>
    <x v="54"/>
    <x v="3469"/>
    <s v="Bird Dog Bourbon"/>
    <n v="10.5"/>
    <n v="14.99"/>
    <n v="750"/>
    <n v="917"/>
    <n v="9628.5"/>
    <n v="1770"/>
    <n v="28413.3"/>
    <n v="21970.329999999998"/>
    <n v="1395.69"/>
    <n v="1933.19"/>
    <n v="18784.8"/>
    <n v="66.112700742258028"/>
    <x v="3428"/>
    <n v="2.9509580931609283"/>
  </r>
  <r>
    <n v="10754"/>
    <x v="30"/>
    <x v="3470"/>
    <s v="The Messenger Telegram Red 1"/>
    <n v="11.4"/>
    <n v="18.989999999999998"/>
    <n v="750"/>
    <n v="844"/>
    <n v="9621.6"/>
    <n v="807"/>
    <n v="14002.929999999998"/>
    <n v="7272.829999999999"/>
    <n v="89.78"/>
    <n v="28720.52"/>
    <n v="4381.3299999999981"/>
    <n v="31.288666014898304"/>
    <x v="3429"/>
    <n v="1.4553639727280283"/>
  </r>
  <r>
    <n v="8320"/>
    <x v="34"/>
    <x v="3471"/>
    <s v="Blue Nun Authentic White"/>
    <n v="9.4499999999999993"/>
    <n v="15.99"/>
    <n v="1500"/>
    <n v="1016"/>
    <n v="9601.2000000000007"/>
    <n v="1027"/>
    <n v="16649.73"/>
    <n v="11652.81"/>
    <n v="228.57"/>
    <n v="3151.92"/>
    <n v="7048.5299999999988"/>
    <n v="42.334200014054275"/>
    <x v="3430"/>
    <n v="1.7341301087364078"/>
  </r>
  <r>
    <n v="4425"/>
    <x v="1"/>
    <x v="3472"/>
    <s v="Grgich Hills Fume Bl Napa"/>
    <n v="16.440000000000001"/>
    <n v="29.99"/>
    <n v="750"/>
    <n v="584"/>
    <n v="9600.9600000000009"/>
    <n v="518"/>
    <n v="15336.82"/>
    <n v="9554.7699999999986"/>
    <n v="57.410000000000004"/>
    <n v="144929.24"/>
    <n v="5735.8599999999988"/>
    <n v="37.399278338012699"/>
    <x v="3431"/>
    <n v="1.5974256740992565"/>
  </r>
  <r>
    <n v="10754"/>
    <x v="30"/>
    <x v="3473"/>
    <s v="Ch Beaulieu Grand Vin Brdx"/>
    <n v="6.89"/>
    <n v="11.99"/>
    <n v="750"/>
    <n v="1393"/>
    <n v="9597.77"/>
    <n v="1356"/>
    <n v="13600.44"/>
    <n v="8709.32"/>
    <n v="150.26"/>
    <n v="28720.52"/>
    <n v="4002.67"/>
    <n v="29.430444897370968"/>
    <x v="3432"/>
    <n v="1.4170416669705568"/>
  </r>
  <r>
    <n v="7153"/>
    <x v="35"/>
    <x v="3474"/>
    <s v="Tomaiolo Toscana"/>
    <n v="6.8"/>
    <n v="13.99"/>
    <n v="750"/>
    <n v="1410"/>
    <n v="9588"/>
    <n v="1129"/>
    <n v="11837.710000000001"/>
    <n v="6879.4400000000005"/>
    <n v="125.36"/>
    <n v="15884.82"/>
    <n v="2249.7100000000009"/>
    <n v="19.004604775754778"/>
    <x v="3433"/>
    <n v="1.2346380892782647"/>
  </r>
  <r>
    <n v="10754"/>
    <x v="30"/>
    <x v="3475"/>
    <s v="Fortant Cab Svgn"/>
    <n v="5.15"/>
    <n v="11.99"/>
    <n v="750"/>
    <n v="1861"/>
    <n v="9584.15"/>
    <n v="2143"/>
    <n v="18554.57"/>
    <n v="7701.59"/>
    <n v="239.33"/>
    <n v="28720.52"/>
    <n v="8970.42"/>
    <n v="48.346148684663667"/>
    <x v="3434"/>
    <n v="1.9359640656709254"/>
  </r>
  <r>
    <n v="1587"/>
    <x v="41"/>
    <x v="3476"/>
    <s v="Vincent Delaporte Sancerre"/>
    <n v="12.98"/>
    <n v="19.989999999999998"/>
    <n v="750"/>
    <n v="736"/>
    <n v="9553.2799999999988"/>
    <n v="733"/>
    <n v="14652.67"/>
    <n v="7636.1799999999994"/>
    <n v="81.53"/>
    <n v="6070.09"/>
    <n v="5099.3900000000012"/>
    <n v="34.801780153378196"/>
    <x v="3435"/>
    <n v="1.5337842081463122"/>
  </r>
  <r>
    <n v="7153"/>
    <x v="35"/>
    <x v="3477"/>
    <s v="WillM Alsace Rsl"/>
    <n v="7.38"/>
    <n v="10.99"/>
    <n v="750"/>
    <n v="1294"/>
    <n v="9549.7199999999993"/>
    <n v="1100"/>
    <n v="12970"/>
    <n v="3786.77"/>
    <n v="122.96000000000001"/>
    <n v="15884.82"/>
    <n v="3420.2800000000007"/>
    <n v="26.370701619121057"/>
    <x v="3436"/>
    <n v="1.3581550034974847"/>
  </r>
  <r>
    <n v="9552"/>
    <x v="14"/>
    <x v="3478"/>
    <s v="Parducci Pnt Nr"/>
    <n v="7.74"/>
    <n v="12.99"/>
    <n v="750"/>
    <n v="1233"/>
    <n v="9543.42"/>
    <n v="1199"/>
    <n v="14535.01"/>
    <n v="9617.08"/>
    <n v="132.86000000000001"/>
    <n v="55551.82"/>
    <n v="4991.59"/>
    <n v="34.341840838086803"/>
    <x v="3437"/>
    <n v="1.5230399584216141"/>
  </r>
  <r>
    <n v="7153"/>
    <x v="35"/>
    <x v="3479"/>
    <s v="Bone Shaker Znfdl"/>
    <n v="13.07"/>
    <n v="19.989999999999998"/>
    <n v="750"/>
    <n v="730"/>
    <n v="9541.1"/>
    <n v="735"/>
    <n v="15273.65"/>
    <n v="10634.91"/>
    <n v="81.400000000000006"/>
    <n v="15884.82"/>
    <n v="5732.5499999999993"/>
    <n v="37.532285995816324"/>
    <x v="3438"/>
    <n v="1.6008269486746811"/>
  </r>
  <r>
    <n v="9165"/>
    <x v="7"/>
    <x v="3480"/>
    <s v="Luiano Chianti Clsc"/>
    <n v="10.66"/>
    <n v="16.989999999999998"/>
    <n v="750"/>
    <n v="895"/>
    <n v="9540.7000000000007"/>
    <n v="933"/>
    <n v="15712.669999999998"/>
    <n v="9329.4699999999993"/>
    <n v="103.64"/>
    <n v="68054.7"/>
    <n v="6171.9699999999975"/>
    <n v="39.28021144719515"/>
    <x v="3439"/>
    <n v="1.6469095559026063"/>
  </r>
  <r>
    <n v="10754"/>
    <x v="30"/>
    <x v="3481"/>
    <s v="Primaterra Primitivo"/>
    <n v="7.53"/>
    <n v="10.99"/>
    <n v="750"/>
    <n v="1266"/>
    <n v="9532.98"/>
    <n v="1190"/>
    <n v="11970.1"/>
    <n v="7062.9800000000005"/>
    <n v="132.11000000000001"/>
    <n v="28720.52"/>
    <n v="2437.1200000000008"/>
    <n v="20.36006382569904"/>
    <x v="3440"/>
    <n v="1.2556514332349382"/>
  </r>
  <r>
    <n v="9165"/>
    <x v="7"/>
    <x v="3482"/>
    <s v="James Mitchell Cab Svgn"/>
    <n v="8.9"/>
    <n v="14.99"/>
    <n v="750"/>
    <n v="1071"/>
    <n v="9531.9"/>
    <n v="958"/>
    <n v="11831.42"/>
    <n v="6460.79"/>
    <n v="106.54"/>
    <n v="68054.7"/>
    <n v="2299.5200000000004"/>
    <n v="19.435705942312932"/>
    <x v="3441"/>
    <n v="1.2412446626590712"/>
  </r>
  <r>
    <n v="7239"/>
    <x v="17"/>
    <x v="3483"/>
    <s v="Mount Gay 1703 Old Cask Slct"/>
    <n v="78.73"/>
    <n v="99.99"/>
    <n v="750"/>
    <n v="121"/>
    <n v="9526.33"/>
    <n v="104"/>
    <n v="10728.96"/>
    <n v="9889.0399999999991"/>
    <n v="82.09"/>
    <n v="16978.669999999998"/>
    <n v="1202.6299999999992"/>
    <n v="11.209194553805768"/>
    <x v="3442"/>
    <n v="1.1262427398588963"/>
  </r>
  <r>
    <n v="3924"/>
    <x v="21"/>
    <x v="3484"/>
    <s v="Evan Williams Egg Nog"/>
    <n v="5.55"/>
    <n v="6.99"/>
    <n v="750"/>
    <n v="1716"/>
    <n v="9523.7999999999993"/>
    <n v="1725"/>
    <n v="12057.75"/>
    <n v="4340.79"/>
    <n v="1358.3"/>
    <n v="14069.87"/>
    <n v="2533.9500000000007"/>
    <n v="21.015114760216463"/>
    <x v="3443"/>
    <n v="1.2660650160650162"/>
  </r>
  <r>
    <n v="9815"/>
    <x v="29"/>
    <x v="3485"/>
    <s v="Flip Flop Chard"/>
    <n v="3.37"/>
    <n v="5.99"/>
    <n v="750"/>
    <n v="2825"/>
    <n v="9520.25"/>
    <n v="2705"/>
    <n v="16039.95"/>
    <n v="8028.4900000000007"/>
    <n v="301.3"/>
    <n v="27100.41"/>
    <n v="6519.7000000000007"/>
    <n v="40.646635432155342"/>
    <x v="3444"/>
    <n v="1.684824453139361"/>
  </r>
  <r>
    <n v="1392"/>
    <x v="13"/>
    <x v="3486"/>
    <s v="Ravenswood Vntrs Blnd Shiraz"/>
    <n v="5.4"/>
    <n v="7.99"/>
    <n v="750"/>
    <n v="1763"/>
    <n v="9520.1999999999989"/>
    <n v="1799"/>
    <n v="15124.01"/>
    <n v="10344.710000000001"/>
    <n v="199.17000000000002"/>
    <n v="79528.990000000005"/>
    <n v="5603.8100000000013"/>
    <n v="37.052408719645129"/>
    <x v="3445"/>
    <n v="1.5886231381693663"/>
  </r>
  <r>
    <n v="3252"/>
    <x v="19"/>
    <x v="3487"/>
    <s v="Gallo Cafe Znfdl Cal"/>
    <n v="6.57"/>
    <n v="9.99"/>
    <n v="1500"/>
    <n v="1449"/>
    <n v="9519.93"/>
    <n v="1493"/>
    <n v="15163.07"/>
    <n v="7536.58"/>
    <n v="334.34000000000003"/>
    <n v="61966.91"/>
    <n v="5643.1399999999994"/>
    <n v="37.216342073208125"/>
    <x v="3446"/>
    <n v="1.5927711653341987"/>
  </r>
  <r>
    <n v="10754"/>
    <x v="30"/>
    <x v="3488"/>
    <s v="Ken Forrester Petit Chenin B"/>
    <n v="8.0500000000000007"/>
    <n v="11.99"/>
    <n v="750"/>
    <n v="1182"/>
    <n v="9515.1"/>
    <n v="1251"/>
    <n v="15735.49"/>
    <n v="7853.76"/>
    <n v="139.25"/>
    <n v="28720.52"/>
    <n v="6220.3899999999994"/>
    <n v="39.530958362275335"/>
    <x v="3447"/>
    <n v="1.6537387941272292"/>
  </r>
  <r>
    <n v="6215"/>
    <x v="82"/>
    <x v="3489"/>
    <s v="Moonlight Meadery Sumptuous"/>
    <n v="8.84"/>
    <n v="12.99"/>
    <n v="375"/>
    <n v="1075"/>
    <n v="9503"/>
    <n v="948"/>
    <n v="12314.52"/>
    <n v="10586.85"/>
    <n v="55.79"/>
    <n v="365.61"/>
    <n v="2811.5200000000004"/>
    <n v="22.830934539064458"/>
    <x v="3448"/>
    <n v="1.2958560454593286"/>
  </r>
  <r>
    <n v="3960"/>
    <x v="3"/>
    <x v="3490"/>
    <s v="The Gifted Horse"/>
    <n v="39.049999999999997"/>
    <n v="49.99"/>
    <n v="750"/>
    <n v="243"/>
    <n v="9489.15"/>
    <n v="243"/>
    <n v="12147.57"/>
    <n v="8448.31"/>
    <n v="191.54"/>
    <n v="257032.07"/>
    <n v="2658.42"/>
    <n v="21.884376875375075"/>
    <x v="161"/>
    <n v="1.2801536491677337"/>
  </r>
  <r>
    <n v="3252"/>
    <x v="19"/>
    <x v="3491"/>
    <s v="Covey Run Rsl Columbia Vly"/>
    <n v="3.92"/>
    <n v="5.99"/>
    <n v="750"/>
    <n v="2420"/>
    <n v="9486.4"/>
    <n v="2416"/>
    <n v="14471.84"/>
    <n v="6547.0700000000006"/>
    <n v="269.48"/>
    <n v="61966.91"/>
    <n v="4985.4400000000005"/>
    <n v="34.449247642317772"/>
    <x v="3449"/>
    <n v="1.5255355034575815"/>
  </r>
  <r>
    <n v="12546"/>
    <x v="5"/>
    <x v="3492"/>
    <s v="Skinnygirl Rose Wine"/>
    <n v="6.03"/>
    <n v="8.99"/>
    <n v="750"/>
    <n v="1573"/>
    <n v="9485.19"/>
    <n v="1600"/>
    <n v="15053"/>
    <n v="9404.0500000000011"/>
    <n v="177.45000000000002"/>
    <n v="123880.97"/>
    <n v="5567.8099999999995"/>
    <n v="36.988042250714145"/>
    <x v="3450"/>
    <n v="1.587000365833473"/>
  </r>
  <r>
    <n v="10754"/>
    <x v="30"/>
    <x v="3493"/>
    <s v="Andre Bourgogne Pnt Nr RSV"/>
    <n v="10.45"/>
    <n v="15.99"/>
    <n v="750"/>
    <n v="907"/>
    <n v="9478.15"/>
    <n v="796"/>
    <n v="12986.039999999999"/>
    <n v="8475.81"/>
    <n v="88.2"/>
    <n v="28720.52"/>
    <n v="3507.8899999999994"/>
    <n v="27.012776797237649"/>
    <x v="3451"/>
    <n v="1.370102815422841"/>
  </r>
  <r>
    <n v="1590"/>
    <x v="33"/>
    <x v="3494"/>
    <s v="BV Coastal Estate Chard"/>
    <n v="6.16"/>
    <n v="8.99"/>
    <n v="750"/>
    <n v="1538"/>
    <n v="9474.08"/>
    <n v="2123"/>
    <n v="19073.77"/>
    <n v="7892.17"/>
    <n v="236.52"/>
    <n v="7259.75"/>
    <n v="9599.69"/>
    <n v="50.32927418124472"/>
    <x v="3452"/>
    <n v="2.0132582794318816"/>
  </r>
  <r>
    <n v="480"/>
    <x v="4"/>
    <x v="3495"/>
    <s v="Bacardi Superior Rum"/>
    <n v="2.87"/>
    <n v="3.99"/>
    <n v="200"/>
    <n v="3300"/>
    <n v="9471"/>
    <n v="9964"/>
    <n v="39756.36"/>
    <n v="12895.68"/>
    <n v="2092.44"/>
    <n v="89286.27"/>
    <n v="30285.360000000001"/>
    <n v="76.177396522216824"/>
    <x v="3453"/>
    <n v="4.1976940133037699"/>
  </r>
  <r>
    <n v="4950"/>
    <x v="50"/>
    <x v="3496"/>
    <s v="Ninety+Cellars Lot 37 Shiraz"/>
    <n v="5.26"/>
    <n v="9.99"/>
    <n v="750"/>
    <n v="1800"/>
    <n v="9468"/>
    <n v="1795"/>
    <n v="17389.05"/>
    <n v="10638.14"/>
    <n v="199.28"/>
    <n v="1610"/>
    <n v="7921.0499999999993"/>
    <n v="45.55194217050385"/>
    <x v="3454"/>
    <n v="1.8366128010139415"/>
  </r>
  <r>
    <n v="9165"/>
    <x v="7"/>
    <x v="3497"/>
    <s v="Cornerstone Pnt Gris 13 Napa"/>
    <n v="6.75"/>
    <n v="9.99"/>
    <n v="750"/>
    <n v="1400"/>
    <n v="9450"/>
    <n v="1393"/>
    <n v="13916.07"/>
    <n v="5754.24"/>
    <n v="155.45000000000002"/>
    <n v="68054.7"/>
    <n v="4466.07"/>
    <n v="32.092896917017519"/>
    <x v="3455"/>
    <n v="1.4725999999999999"/>
  </r>
  <r>
    <n v="9165"/>
    <x v="7"/>
    <x v="3498"/>
    <s v="Crios Rose of Malbec"/>
    <n v="8.2100000000000009"/>
    <n v="11.99"/>
    <n v="750"/>
    <n v="1151"/>
    <n v="9449.7099999999991"/>
    <n v="1100"/>
    <n v="12893"/>
    <n v="7466.63"/>
    <n v="122.21000000000001"/>
    <n v="68054.7"/>
    <n v="3443.2900000000009"/>
    <n v="26.706662530055077"/>
    <x v="3456"/>
    <n v="1.3643804942162248"/>
  </r>
  <r>
    <n v="7153"/>
    <x v="35"/>
    <x v="3499"/>
    <s v="Marcati Limoncello"/>
    <n v="12.4"/>
    <n v="15.99"/>
    <n v="750"/>
    <n v="762"/>
    <n v="9448.8000000000011"/>
    <n v="1046"/>
    <n v="12224.54"/>
    <n v="4976.58"/>
    <n v="823.82"/>
    <n v="15884.82"/>
    <n v="2775.74"/>
    <n v="22.706294060962616"/>
    <x v="3457"/>
    <n v="1.293766404199475"/>
  </r>
  <r>
    <n v="4425"/>
    <x v="1"/>
    <x v="3500"/>
    <s v="Sensi Dalcampo Chianti Rsva"/>
    <n v="9.0299999999999994"/>
    <n v="13.99"/>
    <n v="750"/>
    <n v="1046"/>
    <n v="9445.3799999999992"/>
    <n v="743"/>
    <n v="12456.57"/>
    <n v="8422.99"/>
    <n v="82.23"/>
    <n v="144929.24"/>
    <n v="3011.1900000000005"/>
    <n v="24.173508437716006"/>
    <x v="3458"/>
    <n v="1.3188003023700476"/>
  </r>
  <r>
    <n v="4425"/>
    <x v="1"/>
    <x v="3501"/>
    <s v="Chartron Trebuchet Chard Bou"/>
    <n v="10.88"/>
    <n v="15.99"/>
    <n v="750"/>
    <n v="868"/>
    <n v="9443.84"/>
    <n v="692"/>
    <n v="12105.08"/>
    <n v="7428.7599999999993"/>
    <n v="76.739999999999995"/>
    <n v="144929.24"/>
    <n v="2661.24"/>
    <n v="21.98448915661854"/>
    <x v="3459"/>
    <n v="1.2817963879100027"/>
  </r>
  <r>
    <n v="7153"/>
    <x v="35"/>
    <x v="3502"/>
    <s v="Line 39 Lk Cnty Petite Sirah"/>
    <n v="6.07"/>
    <n v="9.99"/>
    <n v="750"/>
    <n v="1555"/>
    <n v="9438.85"/>
    <n v="1424"/>
    <n v="13834.76"/>
    <n v="8737"/>
    <n v="157.99"/>
    <n v="15884.82"/>
    <n v="4395.91"/>
    <n v="31.774385677814433"/>
    <x v="3460"/>
    <n v="1.4657251677905676"/>
  </r>
  <r>
    <n v="4425"/>
    <x v="1"/>
    <x v="3503"/>
    <s v="Hess Treo Winemaker's Blend"/>
    <n v="9.67"/>
    <n v="15.99"/>
    <n v="750"/>
    <n v="976"/>
    <n v="9437.92"/>
    <n v="947"/>
    <n v="16431.53"/>
    <n v="10819.779999999999"/>
    <n v="104.93"/>
    <n v="144929.24"/>
    <n v="6993.6099999999988"/>
    <n v="42.562135114624134"/>
    <x v="3461"/>
    <n v="1.7410117907335514"/>
  </r>
  <r>
    <n v="3252"/>
    <x v="19"/>
    <x v="3504"/>
    <s v="Gallo Copperidge Wh Znfdl"/>
    <n v="4.66"/>
    <n v="6.99"/>
    <n v="1500"/>
    <n v="2021"/>
    <n v="9417.86"/>
    <n v="2041"/>
    <n v="14266.59"/>
    <n v="2823.96"/>
    <n v="458.75"/>
    <n v="61966.91"/>
    <n v="4848.7299999999996"/>
    <n v="33.986607871958185"/>
    <x v="3462"/>
    <n v="1.5148441365660563"/>
  </r>
  <r>
    <n v="9165"/>
    <x v="7"/>
    <x v="3505"/>
    <s v="Old Potrero 18th Century"/>
    <n v="46.15"/>
    <n v="69.989999999999995"/>
    <n v="750"/>
    <n v="204"/>
    <n v="9414.6"/>
    <n v="399"/>
    <n v="20111.010000000002"/>
    <n v="10662.9"/>
    <n v="314.47000000000003"/>
    <n v="68054.7"/>
    <n v="10696.410000000002"/>
    <n v="53.186836464205435"/>
    <x v="3463"/>
    <n v="2.1361512969218026"/>
  </r>
  <r>
    <n v="660"/>
    <x v="15"/>
    <x v="3506"/>
    <s v="Mr Boston Holiday Nog"/>
    <n v="3.81"/>
    <n v="4.99"/>
    <n v="750"/>
    <n v="2469"/>
    <n v="9406.89"/>
    <n v="2493"/>
    <n v="12440.07"/>
    <n v="4575.83"/>
    <n v="1962.91"/>
    <n v="17932.330000000002"/>
    <n v="3033.1800000000003"/>
    <n v="24.382338684589399"/>
    <x v="3464"/>
    <n v="1.3224423800001914"/>
  </r>
  <r>
    <n v="1392"/>
    <x v="13"/>
    <x v="3507"/>
    <s v="Kim Crawford Svgn Bl Marlbro"/>
    <n v="6.7"/>
    <n v="9.99"/>
    <n v="375"/>
    <n v="1404"/>
    <n v="9406.8000000000011"/>
    <n v="1159"/>
    <n v="10072.41"/>
    <n v="4738.53"/>
    <n v="66.010000000000005"/>
    <n v="79528.990000000005"/>
    <n v="665.60999999999876"/>
    <n v="6.6082496641816482"/>
    <x v="3465"/>
    <n v="1.0707583875494322"/>
  </r>
  <r>
    <n v="9552"/>
    <x v="14"/>
    <x v="3508"/>
    <s v="Gerard Bertrand Corbieres Ro"/>
    <n v="8.5500000000000007"/>
    <n v="14.99"/>
    <n v="750"/>
    <n v="1100"/>
    <n v="9405"/>
    <n v="1070"/>
    <n v="14163.3"/>
    <n v="8966.2100000000009"/>
    <n v="118.62"/>
    <n v="55551.82"/>
    <n v="4758.2999999999993"/>
    <n v="33.595983986782741"/>
    <x v="3466"/>
    <n v="1.505933014354067"/>
  </r>
  <r>
    <n v="3664"/>
    <x v="20"/>
    <x v="3509"/>
    <s v="Balvenie 12 Yr Single Barrel"/>
    <n v="53.43"/>
    <n v="69.989999999999995"/>
    <n v="750"/>
    <n v="176"/>
    <n v="9403.68"/>
    <n v="218"/>
    <n v="16237.82"/>
    <n v="12578.31"/>
    <n v="171.98000000000002"/>
    <n v="30234.420000000002"/>
    <n v="6834.1399999999994"/>
    <n v="42.087792573140973"/>
    <x v="3467"/>
    <n v="1.7267516546713626"/>
  </r>
  <r>
    <n v="4425"/>
    <x v="1"/>
    <x v="3510"/>
    <s v="Hess Clctn 19 Block Cuvee"/>
    <n v="22.87"/>
    <n v="35.99"/>
    <n v="750"/>
    <n v="411"/>
    <n v="9399.57"/>
    <n v="422"/>
    <n v="15043.78"/>
    <n v="9812.25"/>
    <n v="46.730000000000004"/>
    <n v="144929.24"/>
    <n v="5644.2100000000009"/>
    <n v="37.518562488948923"/>
    <x v="3468"/>
    <n v="1.6004753408932537"/>
  </r>
  <r>
    <n v="3252"/>
    <x v="19"/>
    <x v="3511"/>
    <s v="Cluny Scotch Whiskey"/>
    <n v="11.27"/>
    <n v="15.99"/>
    <n v="1750"/>
    <n v="833"/>
    <n v="9387.91"/>
    <n v="1315"/>
    <n v="23602.85"/>
    <n v="13579.429999999998"/>
    <n v="2416.71"/>
    <n v="61966.91"/>
    <n v="14214.939999999999"/>
    <n v="60.225523612614573"/>
    <x v="3469"/>
    <n v="2.5141751465448645"/>
  </r>
  <r>
    <n v="3960"/>
    <x v="3"/>
    <x v="3512"/>
    <s v="Tanqueray Bloomsbury"/>
    <n v="22.47"/>
    <n v="28.99"/>
    <n v="1000"/>
    <n v="417"/>
    <n v="9369.99"/>
    <n v="1591"/>
    <n v="46123.09"/>
    <n v="32410.82"/>
    <n v="1670.55"/>
    <n v="257032.07"/>
    <n v="36753.1"/>
    <n v="79.684817300835647"/>
    <x v="3470"/>
    <n v="4.9224268115547609"/>
  </r>
  <r>
    <n v="3252"/>
    <x v="19"/>
    <x v="3513"/>
    <s v="E&amp;J Peach Brandy"/>
    <n v="0.73"/>
    <n v="0.99"/>
    <n v="50"/>
    <n v="12831"/>
    <n v="9366.6299999999992"/>
    <n v="15095"/>
    <n v="14944.05"/>
    <n v="4911.3900000000003"/>
    <n v="783.26"/>
    <n v="61966.91"/>
    <n v="5577.42"/>
    <n v="37.322011101408251"/>
    <x v="3471"/>
    <n v="1.5954564234948962"/>
  </r>
  <r>
    <n v="10754"/>
    <x v="30"/>
    <x v="3514"/>
    <s v="Trentadue Old Patch Red Son"/>
    <n v="7.53"/>
    <n v="11.99"/>
    <n v="750"/>
    <n v="1243"/>
    <n v="9359.7899999999991"/>
    <n v="1216"/>
    <n v="16351.84"/>
    <n v="9360.0300000000007"/>
    <n v="135.09"/>
    <n v="28720.52"/>
    <n v="6992.0500000000011"/>
    <n v="42.760019667511429"/>
    <x v="3472"/>
    <n v="1.7470306491919159"/>
  </r>
  <r>
    <n v="4425"/>
    <x v="1"/>
    <x v="3515"/>
    <s v="Phillips Sixth Sense Syrah"/>
    <n v="10.73"/>
    <n v="15.99"/>
    <n v="750"/>
    <n v="872"/>
    <n v="9356.56"/>
    <n v="813"/>
    <n v="12999.87"/>
    <n v="8810.49"/>
    <n v="90.08"/>
    <n v="144929.24"/>
    <n v="3643.3100000000013"/>
    <n v="28.025741795879505"/>
    <x v="3473"/>
    <n v="1.3893856289063504"/>
  </r>
  <r>
    <n v="8352"/>
    <x v="31"/>
    <x v="3516"/>
    <s v="Arrow Cherry Brandy"/>
    <n v="6.39"/>
    <n v="7.99"/>
    <n v="750"/>
    <n v="1464"/>
    <n v="9354.9600000000009"/>
    <n v="1421"/>
    <n v="11353.79"/>
    <n v="6320.09"/>
    <n v="1119.29"/>
    <n v="10261.6"/>
    <n v="1998.83"/>
    <n v="17.604958344306173"/>
    <x v="3474"/>
    <n v="1.2136652642020918"/>
  </r>
  <r>
    <n v="4425"/>
    <x v="1"/>
    <x v="3517"/>
    <s v="Villa Cornaro Pnt Grigio LTD"/>
    <n v="5.36"/>
    <n v="8.99"/>
    <n v="750"/>
    <n v="1744"/>
    <n v="9347.84"/>
    <n v="1720"/>
    <n v="14627.8"/>
    <n v="7653.1"/>
    <n v="191.22"/>
    <n v="144929.24"/>
    <n v="5279.9599999999991"/>
    <n v="36.095380029806257"/>
    <x v="3475"/>
    <n v="1.5648320895522387"/>
  </r>
  <r>
    <n v="9552"/>
    <x v="14"/>
    <x v="3518"/>
    <s v="Parducci Petite Sirah"/>
    <n v="7.58"/>
    <n v="10.99"/>
    <n v="750"/>
    <n v="1231"/>
    <n v="9330.98"/>
    <n v="1256"/>
    <n v="14619.44"/>
    <n v="9355.94"/>
    <n v="139.14000000000001"/>
    <n v="55551.82"/>
    <n v="5288.4600000000009"/>
    <n v="36.174162621824095"/>
    <x v="3476"/>
    <n v="1.5667636196841062"/>
  </r>
  <r>
    <n v="3664"/>
    <x v="20"/>
    <x v="3519"/>
    <s v="Flor de Cana 4Yr Gold Rum"/>
    <n v="14.81"/>
    <n v="19.989999999999998"/>
    <n v="1750"/>
    <n v="630"/>
    <n v="9330.3000000000011"/>
    <n v="505"/>
    <n v="10094.949999999999"/>
    <n v="6216.8899999999994"/>
    <n v="928.14"/>
    <n v="30234.420000000002"/>
    <n v="764.64999999999782"/>
    <n v="7.5745793688923468"/>
    <x v="3477"/>
    <n v="1.0819534205759727"/>
  </r>
  <r>
    <n v="9552"/>
    <x v="14"/>
    <x v="3520"/>
    <s v="Edmeades Mendocino Znfdl"/>
    <n v="10.06"/>
    <n v="14.99"/>
    <n v="750"/>
    <n v="927"/>
    <n v="9325.6200000000008"/>
    <n v="723"/>
    <n v="10893.77"/>
    <n v="7111.28"/>
    <n v="80.09"/>
    <n v="55551.82"/>
    <n v="1568.1499999999996"/>
    <n v="14.394924805645793"/>
    <x v="3478"/>
    <n v="1.1681550395576916"/>
  </r>
  <r>
    <n v="9552"/>
    <x v="14"/>
    <x v="3521"/>
    <s v="Peachy Canyon Westside Znfdl"/>
    <n v="11.33"/>
    <n v="18.989999999999998"/>
    <n v="750"/>
    <n v="823"/>
    <n v="9324.59"/>
    <n v="800"/>
    <n v="14391.999999999998"/>
    <n v="9336.81"/>
    <n v="88.67"/>
    <n v="55551.82"/>
    <n v="5067.409999999998"/>
    <n v="35.209908282379089"/>
    <x v="3479"/>
    <n v="1.5434458780493296"/>
  </r>
  <r>
    <n v="12546"/>
    <x v="5"/>
    <x v="3522"/>
    <s v="Old Grand Dad Bonded"/>
    <n v="14.28"/>
    <n v="24.99"/>
    <n v="750"/>
    <n v="651"/>
    <n v="9296.2800000000007"/>
    <n v="968"/>
    <n v="18904.32"/>
    <n v="12739.599999999999"/>
    <n v="763.02"/>
    <n v="123880.97"/>
    <n v="9608.0399999999991"/>
    <n v="50.824573430834853"/>
    <x v="3480"/>
    <n v="2.0335359950431782"/>
  </r>
  <r>
    <n v="4425"/>
    <x v="1"/>
    <x v="3523"/>
    <s v="Heitz Znfdl Ink Grade Vyd"/>
    <n v="17.440000000000001"/>
    <n v="25.99"/>
    <n v="750"/>
    <n v="533"/>
    <n v="9295.52"/>
    <n v="518"/>
    <n v="15260.82"/>
    <n v="10472.449999999999"/>
    <n v="57.34"/>
    <n v="144929.24"/>
    <n v="5965.2999999999993"/>
    <n v="39.088987354545814"/>
    <x v="3481"/>
    <n v="1.6417392464326901"/>
  </r>
  <r>
    <n v="4425"/>
    <x v="1"/>
    <x v="3524"/>
    <s v="Orin Swift Abstract Red"/>
    <n v="20.77"/>
    <n v="31.99"/>
    <n v="750"/>
    <n v="447"/>
    <n v="9284.19"/>
    <n v="419"/>
    <n v="13403.81"/>
    <n v="6621.9299999999994"/>
    <n v="46.67"/>
    <n v="144929.24"/>
    <n v="4119.619999999999"/>
    <n v="30.734694090710025"/>
    <x v="3482"/>
    <n v="1.4437242236533288"/>
  </r>
  <r>
    <n v="9165"/>
    <x v="7"/>
    <x v="3525"/>
    <s v="Middle Sister Smarty Pants C"/>
    <n v="6.57"/>
    <n v="9.99"/>
    <n v="750"/>
    <n v="1413"/>
    <n v="9283.41"/>
    <n v="1486"/>
    <n v="14912.14"/>
    <n v="10664.39"/>
    <n v="164.38"/>
    <n v="68054.7"/>
    <n v="5628.73"/>
    <n v="37.745957320679658"/>
    <x v="3483"/>
    <n v="1.6063213840603829"/>
  </r>
  <r>
    <n v="2450"/>
    <x v="81"/>
    <x v="3526"/>
    <s v="Beat 3 Reserve"/>
    <n v="24.61"/>
    <n v="33.99"/>
    <n v="750"/>
    <n v="377"/>
    <n v="9277.9699999999993"/>
    <n v="342"/>
    <n v="11236.58"/>
    <n v="9000.26"/>
    <n v="269.68"/>
    <n v="251.28"/>
    <n v="1958.6100000000006"/>
    <n v="17.430659506718239"/>
    <x v="3484"/>
    <n v="1.211103290913853"/>
  </r>
  <r>
    <n v="9552"/>
    <x v="14"/>
    <x v="3527"/>
    <s v="Hartley &amp; Gibson Amontillad"/>
    <n v="7.14"/>
    <n v="10.99"/>
    <n v="750"/>
    <n v="1299"/>
    <n v="9274.86"/>
    <n v="1289"/>
    <n v="16722.11"/>
    <n v="12094.7"/>
    <n v="142.58000000000001"/>
    <n v="55551.82"/>
    <n v="7447.25"/>
    <n v="44.535348708984692"/>
    <x v="3485"/>
    <n v="1.8029501253927283"/>
  </r>
  <r>
    <n v="1392"/>
    <x v="13"/>
    <x v="3528"/>
    <s v="Taylor Golden Sherry"/>
    <n v="9.1999999999999993"/>
    <n v="13.99"/>
    <n v="3000"/>
    <n v="1007"/>
    <n v="9264.4"/>
    <n v="981"/>
    <n v="13724.19"/>
    <n v="6281.51"/>
    <n v="441.45"/>
    <n v="79528.990000000005"/>
    <n v="4459.7900000000009"/>
    <n v="32.495833998217748"/>
    <x v="3486"/>
    <n v="1.4813900522429948"/>
  </r>
  <r>
    <n v="10754"/>
    <x v="30"/>
    <x v="3529"/>
    <s v="Ch le Borderon Haut-Medoc"/>
    <n v="13.1"/>
    <n v="18.989999999999998"/>
    <n v="750"/>
    <n v="707"/>
    <n v="9261.7000000000007"/>
    <n v="547"/>
    <n v="10387.529999999999"/>
    <n v="7235.19"/>
    <n v="60.53"/>
    <n v="28720.52"/>
    <n v="1125.8299999999981"/>
    <n v="10.838283980888606"/>
    <x v="3487"/>
    <n v="1.1215575974173206"/>
  </r>
  <r>
    <n v="516"/>
    <x v="40"/>
    <x v="3530"/>
    <s v="C Y Toro Casa Diablo Merlot"/>
    <n v="6.66"/>
    <n v="9.99"/>
    <n v="750"/>
    <n v="1385"/>
    <n v="9224.1"/>
    <n v="1191"/>
    <n v="11893.09"/>
    <n v="6427.57"/>
    <n v="132.37"/>
    <n v="8510.41"/>
    <n v="2668.99"/>
    <n v="22.441518562459375"/>
    <x v="3488"/>
    <n v="1.2893496384471113"/>
  </r>
  <r>
    <n v="7153"/>
    <x v="35"/>
    <x v="3531"/>
    <s v="Ch D'Arcins Haut Medoc"/>
    <n v="12.49"/>
    <n v="20.99"/>
    <n v="750"/>
    <n v="738"/>
    <n v="9217.619999999999"/>
    <n v="727"/>
    <n v="15291.73"/>
    <n v="9777.34"/>
    <n v="80.600000000000009"/>
    <n v="15884.82"/>
    <n v="6074.1100000000006"/>
    <n v="39.72153575821703"/>
    <x v="3489"/>
    <n v="1.6589672822268657"/>
  </r>
  <r>
    <n v="9552"/>
    <x v="14"/>
    <x v="3532"/>
    <s v="Allens Triple Sec"/>
    <n v="2.2000000000000002"/>
    <n v="2.99"/>
    <n v="1000"/>
    <n v="4189"/>
    <n v="9215.7999999999993"/>
    <n v="4237"/>
    <n v="12668.630000000001"/>
    <n v="2631.2000000000003"/>
    <n v="4448.8500000000004"/>
    <n v="55551.82"/>
    <n v="3452.8300000000017"/>
    <n v="27.254959691774101"/>
    <x v="3490"/>
    <n v="1.3746641637188308"/>
  </r>
  <r>
    <n v="28776"/>
    <x v="88"/>
    <x v="3533"/>
    <s v="Tall Ship Cedar Island Spice"/>
    <n v="20.43"/>
    <n v="27.99"/>
    <n v="750"/>
    <n v="451"/>
    <n v="9213.93"/>
    <n v="459"/>
    <n v="12847.41"/>
    <n v="11503.89"/>
    <n v="362.19"/>
    <n v="259.89999999999998"/>
    <n v="3633.4799999999996"/>
    <n v="28.281809329662551"/>
    <x v="3491"/>
    <n v="1.3943463863953818"/>
  </r>
  <r>
    <n v="653"/>
    <x v="38"/>
    <x v="3534"/>
    <s v="Hayes Valley Cab Svgn CC"/>
    <n v="6.75"/>
    <n v="9.99"/>
    <n v="750"/>
    <n v="1365"/>
    <n v="9213.75"/>
    <n v="1337"/>
    <n v="13356.630000000001"/>
    <n v="8971.02"/>
    <n v="147.97999999999999"/>
    <n v="8014.9800000000005"/>
    <n v="4142.880000000001"/>
    <n v="31.017404839394374"/>
    <x v="3492"/>
    <n v="1.4496410256410257"/>
  </r>
  <r>
    <n v="3664"/>
    <x v="20"/>
    <x v="3535"/>
    <s v="Tullamore Dew Crock"/>
    <n v="23.99"/>
    <n v="29.99"/>
    <n v="750"/>
    <n v="384"/>
    <n v="9212.16"/>
    <n v="333"/>
    <n v="9986.67"/>
    <n v="7317.5599999999995"/>
    <n v="262.45"/>
    <n v="30234.420000000002"/>
    <n v="774.51000000000022"/>
    <n v="7.7554379988524724"/>
    <x v="3493"/>
    <n v="1.0840747446852856"/>
  </r>
  <r>
    <n v="1128"/>
    <x v="0"/>
    <x v="3536"/>
    <s v="Korbel X Dry"/>
    <n v="18.79"/>
    <n v="27.99"/>
    <n v="1500"/>
    <n v="490"/>
    <n v="9207.1"/>
    <n v="449"/>
    <n v="12887.51"/>
    <n v="9072.84"/>
    <n v="99.95"/>
    <n v="68601.679999999993"/>
    <n v="3680.41"/>
    <n v="28.557960381796015"/>
    <x v="3494"/>
    <n v="1.3997360732478197"/>
  </r>
  <r>
    <n v="6785"/>
    <x v="16"/>
    <x v="3537"/>
    <s v="Bertani Due Uve White Venet"/>
    <n v="7.33"/>
    <n v="10.99"/>
    <n v="750"/>
    <n v="1255"/>
    <n v="9199.15"/>
    <n v="1171"/>
    <n v="12869.289999999999"/>
    <n v="3824.52"/>
    <n v="131.08000000000001"/>
    <n v="13605.41"/>
    <n v="3670.1399999999994"/>
    <n v="28.518589603622264"/>
    <x v="3495"/>
    <n v="1.3989651217775554"/>
  </r>
  <r>
    <n v="4425"/>
    <x v="1"/>
    <x v="3538"/>
    <s v="Lindemans Bin 50 Shiraz"/>
    <n v="5.4"/>
    <n v="7.99"/>
    <n v="750"/>
    <n v="1703"/>
    <n v="9196.1999999999989"/>
    <n v="1722"/>
    <n v="14310.78"/>
    <n v="7702.66"/>
    <n v="191.39000000000001"/>
    <n v="144929.24"/>
    <n v="5114.5800000000017"/>
    <n v="35.739351733448501"/>
    <x v="3496"/>
    <n v="1.5561623279180534"/>
  </r>
  <r>
    <n v="7255"/>
    <x v="74"/>
    <x v="3539"/>
    <s v="Porta 6 Red"/>
    <n v="5.47"/>
    <n v="7.99"/>
    <n v="750"/>
    <n v="1681"/>
    <n v="9195.07"/>
    <n v="1403"/>
    <n v="11927.97"/>
    <n v="6915.87"/>
    <n v="155.76"/>
    <n v="648.71"/>
    <n v="2732.8999999999996"/>
    <n v="22.911694110565335"/>
    <x v="3497"/>
    <n v="1.2972136155570322"/>
  </r>
  <r>
    <n v="10754"/>
    <x v="30"/>
    <x v="3540"/>
    <s v="Gouleyant Malbec Cahors"/>
    <n v="7.79"/>
    <n v="11.99"/>
    <n v="750"/>
    <n v="1180"/>
    <n v="9192.2000000000007"/>
    <n v="1108"/>
    <n v="14631.92"/>
    <n v="9647.7100000000009"/>
    <n v="122.82000000000001"/>
    <n v="28720.52"/>
    <n v="5439.7199999999993"/>
    <n v="37.17707587247606"/>
    <x v="3052"/>
    <n v="1.59177563586519"/>
  </r>
  <r>
    <n v="4425"/>
    <x v="1"/>
    <x v="2756"/>
    <s v="Sipsmith Gin"/>
    <n v="31"/>
    <n v="39.99"/>
    <n v="750"/>
    <n v="296"/>
    <n v="9176"/>
    <n v="274"/>
    <n v="10668.26"/>
    <n v="9002.69"/>
    <n v="216.15"/>
    <n v="144929.24"/>
    <n v="1492.2600000000002"/>
    <n v="13.987848065195262"/>
    <x v="3498"/>
    <n v="1.1626264167393199"/>
  </r>
  <r>
    <n v="3252"/>
    <x v="19"/>
    <x v="3541"/>
    <s v="Vin Vault Chard"/>
    <n v="12.41"/>
    <n v="18.989999999999998"/>
    <n v="3000"/>
    <n v="739"/>
    <n v="9170.99"/>
    <n v="613"/>
    <n v="11762.869999999999"/>
    <n v="9426.0899999999983"/>
    <n v="275.85000000000002"/>
    <n v="61966.91"/>
    <n v="2591.8799999999992"/>
    <n v="22.034418471002397"/>
    <x v="3499"/>
    <n v="1.2826172528810957"/>
  </r>
  <r>
    <n v="2242"/>
    <x v="42"/>
    <x v="3542"/>
    <s v="HandCraft Artisan Coll Pnt N"/>
    <n v="5.8"/>
    <n v="9.99"/>
    <n v="750"/>
    <n v="1581"/>
    <n v="9169.7999999999993"/>
    <n v="2566"/>
    <n v="25351.34"/>
    <n v="12835.07"/>
    <n v="285.32"/>
    <n v="7982.65"/>
    <n v="16181.54"/>
    <n v="63.829130925623659"/>
    <x v="3500"/>
    <n v="2.7646557176819564"/>
  </r>
  <r>
    <n v="90047"/>
    <x v="79"/>
    <x v="3543"/>
    <s v="True Myth Chard"/>
    <n v="5.22"/>
    <n v="7.99"/>
    <n v="750"/>
    <n v="1753"/>
    <n v="9150.66"/>
    <n v="1442"/>
    <n v="18664.580000000002"/>
    <n v="10305.08"/>
    <n v="160.36000000000001"/>
    <n v="1457.73"/>
    <n v="9513.9200000000019"/>
    <n v="50.973126638799272"/>
    <x v="3501"/>
    <n v="2.0396976830086575"/>
  </r>
  <r>
    <n v="17032"/>
    <x v="86"/>
    <x v="3544"/>
    <s v="Jewell Towne Marechal Foch"/>
    <n v="7.46"/>
    <n v="11.49"/>
    <n v="750"/>
    <n v="1224"/>
    <n v="9131.0399999999991"/>
    <n v="1183"/>
    <n v="13592.67"/>
    <n v="9938.85"/>
    <n v="130.82"/>
    <n v="283.61"/>
    <n v="4461.630000000001"/>
    <n v="32.823794000737173"/>
    <x v="3502"/>
    <n v="1.4886223256058457"/>
  </r>
  <r>
    <n v="2000"/>
    <x v="25"/>
    <x v="3545"/>
    <s v="Ch Mouton Rothschild 11 Paui"/>
    <n v="479.45"/>
    <n v="699.99"/>
    <n v="750"/>
    <n v="19"/>
    <n v="9109.5499999999993"/>
    <n v="18"/>
    <n v="12599.82"/>
    <n v="5599.92"/>
    <n v="2.02"/>
    <n v="19016.59"/>
    <n v="3490.2700000000004"/>
    <n v="27.700951283431035"/>
    <x v="3503"/>
    <n v="1.3831440630986163"/>
  </r>
  <r>
    <n v="9552"/>
    <x v="14"/>
    <x v="3546"/>
    <s v="Tenuta di Arceno Chianti Cls"/>
    <n v="11.68"/>
    <n v="17.989999999999998"/>
    <n v="750"/>
    <n v="779"/>
    <n v="9098.7199999999993"/>
    <n v="740"/>
    <n v="13524.599999999999"/>
    <n v="10268.379999999999"/>
    <n v="81.69"/>
    <n v="55551.82"/>
    <n v="4425.8799999999992"/>
    <n v="32.72466468509235"/>
    <x v="3504"/>
    <n v="1.4864288603232103"/>
  </r>
  <r>
    <n v="660"/>
    <x v="15"/>
    <x v="3547"/>
    <s v="Amaretto di Amore VAP"/>
    <n v="5.71"/>
    <n v="7.99"/>
    <n v="750"/>
    <n v="1593"/>
    <n v="9096.0300000000007"/>
    <n v="1015"/>
    <n v="9650.35"/>
    <n v="2703.6"/>
    <n v="799.22"/>
    <n v="17932.330000000002"/>
    <n v="554.31999999999971"/>
    <n v="5.7440403715927371"/>
    <x v="3505"/>
    <n v="1.0609408720067985"/>
  </r>
  <r>
    <n v="4425"/>
    <x v="1"/>
    <x v="3548"/>
    <s v="Girard Old Vine Znfdl"/>
    <n v="10.46"/>
    <n v="24.99"/>
    <n v="750"/>
    <n v="868"/>
    <n v="9079.2800000000007"/>
    <n v="948"/>
    <n v="21633.52"/>
    <n v="14101.859999999999"/>
    <n v="104.96000000000001"/>
    <n v="144929.24"/>
    <n v="12554.24"/>
    <n v="58.031425306653752"/>
    <x v="3506"/>
    <n v="2.3827351948612665"/>
  </r>
  <r>
    <n v="1392"/>
    <x v="13"/>
    <x v="3549"/>
    <s v="R Mondavi Pvt Sel Merlot"/>
    <n v="10.32"/>
    <n v="17.989999999999998"/>
    <n v="1500"/>
    <n v="878"/>
    <n v="9060.9600000000009"/>
    <n v="882"/>
    <n v="16215.179999999998"/>
    <n v="12527.199999999999"/>
    <n v="195.83"/>
    <n v="79528.990000000005"/>
    <n v="7154.2199999999975"/>
    <n v="44.120509300544292"/>
    <x v="3507"/>
    <n v="1.7895653440695023"/>
  </r>
  <r>
    <n v="516"/>
    <x v="40"/>
    <x v="3550"/>
    <s v="Florio Sweet Marsala Italy"/>
    <n v="7.09"/>
    <n v="10.99"/>
    <n v="750"/>
    <n v="1277"/>
    <n v="9053.93"/>
    <n v="1161"/>
    <n v="12759.39"/>
    <n v="8396.36"/>
    <n v="128.58000000000001"/>
    <n v="8510.41"/>
    <n v="3705.4599999999991"/>
    <n v="29.041043498160956"/>
    <x v="3508"/>
    <n v="1.4092653687404253"/>
  </r>
  <r>
    <n v="9552"/>
    <x v="14"/>
    <x v="3551"/>
    <s v="Brown Jug Cream Bourbon"/>
    <n v="13.56"/>
    <n v="18.989999999999998"/>
    <n v="750"/>
    <n v="666"/>
    <n v="9030.9600000000009"/>
    <n v="641"/>
    <n v="12172.589999999998"/>
    <n v="8868.33"/>
    <n v="505.51"/>
    <n v="55551.82"/>
    <n v="3141.6299999999974"/>
    <n v="25.80905131939873"/>
    <x v="3509"/>
    <n v="1.3478733157936695"/>
  </r>
  <r>
    <n v="9552"/>
    <x v="14"/>
    <x v="3552"/>
    <s v="Castano Solanera Yecla Mona"/>
    <n v="8.66"/>
    <n v="12.99"/>
    <n v="750"/>
    <n v="1041"/>
    <n v="9015.06"/>
    <n v="1079"/>
    <n v="15451.210000000001"/>
    <n v="8737.92"/>
    <n v="119.81"/>
    <n v="55551.82"/>
    <n v="6436.1500000000015"/>
    <n v="41.654666527734733"/>
    <x v="3510"/>
    <n v="1.7139331296741234"/>
  </r>
  <r>
    <n v="4425"/>
    <x v="1"/>
    <x v="3553"/>
    <s v="Jackson Morgan Pepmint Mocha"/>
    <n v="16.54"/>
    <n v="27.99"/>
    <n v="750"/>
    <n v="544"/>
    <n v="8997.76"/>
    <n v="642"/>
    <n v="13741.58"/>
    <n v="8630.08"/>
    <n v="506.09000000000003"/>
    <n v="144929.24"/>
    <n v="4743.82"/>
    <n v="34.521648893358694"/>
    <x v="3511"/>
    <n v="1.527222330891244"/>
  </r>
  <r>
    <n v="516"/>
    <x v="40"/>
    <x v="3554"/>
    <s v="C Y Toro Marques Cs Cab Svgn"/>
    <n v="12.25"/>
    <n v="19.989999999999998"/>
    <n v="750"/>
    <n v="733"/>
    <n v="8979.25"/>
    <n v="802"/>
    <n v="14994.98"/>
    <n v="9326.0199999999986"/>
    <n v="88.93"/>
    <n v="8510.41"/>
    <n v="6015.73"/>
    <n v="40.118292922031237"/>
    <x v="3512"/>
    <n v="1.6699590723055935"/>
  </r>
  <r>
    <n v="4425"/>
    <x v="1"/>
    <x v="3555"/>
    <s v="Clos de Los Siete Mendoza"/>
    <n v="13.24"/>
    <n v="19.989999999999998"/>
    <n v="750"/>
    <n v="678"/>
    <n v="8976.7199999999993"/>
    <n v="699"/>
    <n v="13973.009999999998"/>
    <n v="7356.32"/>
    <n v="77.73"/>
    <n v="144929.24"/>
    <n v="4996.2899999999991"/>
    <n v="35.756719561497484"/>
    <x v="3513"/>
    <n v="1.5565830280993502"/>
  </r>
  <r>
    <n v="4425"/>
    <x v="1"/>
    <x v="3556"/>
    <s v="Joseph Carr Chard Napa"/>
    <n v="10.66"/>
    <n v="17.989999999999998"/>
    <n v="750"/>
    <n v="840"/>
    <n v="8954.4"/>
    <n v="989"/>
    <n v="17680.11"/>
    <n v="9780.57"/>
    <n v="109.87"/>
    <n v="144929.24"/>
    <n v="8725.7100000000009"/>
    <n v="49.353256286301388"/>
    <x v="3514"/>
    <n v="1.9744606003752347"/>
  </r>
  <r>
    <n v="90024"/>
    <x v="70"/>
    <x v="3557"/>
    <s v="Broadbent Gruner Veltliner"/>
    <n v="7.84"/>
    <n v="12.99"/>
    <n v="1000"/>
    <n v="1142"/>
    <n v="8953.2800000000007"/>
    <n v="1173"/>
    <n v="16273.27"/>
    <n v="9390.25"/>
    <n v="175.95"/>
    <n v="2802.64"/>
    <n v="7319.99"/>
    <n v="44.981678544017271"/>
    <x v="3515"/>
    <n v="1.8175763519067871"/>
  </r>
  <r>
    <n v="4950"/>
    <x v="50"/>
    <x v="3558"/>
    <s v="Ninety+Cellars Lot 35 Tempo"/>
    <n v="6.16"/>
    <n v="8.99"/>
    <n v="750"/>
    <n v="1453"/>
    <n v="8950.48"/>
    <n v="1414"/>
    <n v="15057.86"/>
    <n v="9450.17"/>
    <n v="156.80000000000001"/>
    <n v="1610"/>
    <n v="6107.380000000001"/>
    <n v="40.559415481349944"/>
    <x v="3516"/>
    <n v="1.6823522313887078"/>
  </r>
  <r>
    <n v="7239"/>
    <x v="17"/>
    <x v="3559"/>
    <s v="Piper Sonoma Bl de Bl Sonoma"/>
    <n v="9.39"/>
    <n v="13.99"/>
    <n v="750"/>
    <n v="952"/>
    <n v="8939.2800000000007"/>
    <n v="928"/>
    <n v="13274.72"/>
    <n v="3749.38"/>
    <n v="103.83"/>
    <n v="16978.669999999998"/>
    <n v="4335.4399999999987"/>
    <n v="32.659370593127377"/>
    <x v="3517"/>
    <n v="1.4849876052657482"/>
  </r>
  <r>
    <n v="9552"/>
    <x v="14"/>
    <x v="3560"/>
    <s v="Mionetto Prosecco Superiore"/>
    <n v="12.24"/>
    <n v="19.989999999999998"/>
    <n v="750"/>
    <n v="730"/>
    <n v="8935.1999999999989"/>
    <n v="691"/>
    <n v="12655.089999999998"/>
    <n v="8599.31"/>
    <n v="76.540000000000006"/>
    <n v="55551.82"/>
    <n v="3719.8899999999994"/>
    <n v="29.394417582174441"/>
    <x v="3518"/>
    <n v="1.4163186050675978"/>
  </r>
  <r>
    <n v="9165"/>
    <x v="7"/>
    <x v="3561"/>
    <s v="Oops Voluptuous Beauty Valle"/>
    <n v="5.74"/>
    <n v="8.99"/>
    <n v="750"/>
    <n v="1549"/>
    <n v="8891.26"/>
    <n v="1559"/>
    <n v="13186.41"/>
    <n v="8228.32"/>
    <n v="173.02"/>
    <n v="68054.7"/>
    <n v="4295.1499999999996"/>
    <n v="32.572550072385127"/>
    <x v="3519"/>
    <n v="1.4830755146064787"/>
  </r>
  <r>
    <n v="9552"/>
    <x v="14"/>
    <x v="3562"/>
    <s v="Luna di Luna Merlot/Cab Ca'M"/>
    <n v="6.75"/>
    <n v="9.99"/>
    <n v="750"/>
    <n v="1317"/>
    <n v="8889.75"/>
    <n v="1330"/>
    <n v="13726.7"/>
    <n v="7938.3"/>
    <n v="147.74"/>
    <n v="55551.82"/>
    <n v="4836.9500000000007"/>
    <n v="35.237529777732455"/>
    <x v="3520"/>
    <n v="1.5441041649090246"/>
  </r>
  <r>
    <n v="3252"/>
    <x v="19"/>
    <x v="3563"/>
    <s v="The Naked Grape Pnt Nr"/>
    <n v="4.57"/>
    <n v="6.99"/>
    <n v="750"/>
    <n v="1945"/>
    <n v="8888.6500000000015"/>
    <n v="2012"/>
    <n v="13058.880000000001"/>
    <n v="7624.2800000000007"/>
    <n v="223.49"/>
    <n v="61966.91"/>
    <n v="4170.2299999999996"/>
    <n v="31.934055600480281"/>
    <x v="3521"/>
    <n v="1.4691634837686263"/>
  </r>
  <r>
    <n v="653"/>
    <x v="38"/>
    <x v="3564"/>
    <s v="Des Amis Rose"/>
    <n v="12.41"/>
    <n v="17.989999999999998"/>
    <n v="750"/>
    <n v="715"/>
    <n v="8873.15"/>
    <n v="680"/>
    <n v="10247.200000000001"/>
    <n v="6563.65"/>
    <n v="75.41"/>
    <n v="8014.9800000000005"/>
    <n v="1374.0500000000011"/>
    <n v="13.409028807869477"/>
    <x v="1499"/>
    <n v="1.1548548148064668"/>
  </r>
  <r>
    <n v="9165"/>
    <x v="7"/>
    <x v="3565"/>
    <s v="Clement Mahina Coco Liqueur"/>
    <n v="14.28"/>
    <n v="20.99"/>
    <n v="750"/>
    <n v="621"/>
    <n v="8867.880000000001"/>
    <n v="632"/>
    <n v="13407.679999999998"/>
    <n v="9254.6099999999988"/>
    <n v="498.33"/>
    <n v="68054.7"/>
    <n v="4539.7999999999975"/>
    <n v="33.859698322155644"/>
    <x v="3522"/>
    <n v="1.5119374641966283"/>
  </r>
  <r>
    <n v="2242"/>
    <x v="42"/>
    <x v="3566"/>
    <s v="Twisted Old Vine Znfdl"/>
    <n v="4.76"/>
    <n v="6.99"/>
    <n v="750"/>
    <n v="1863"/>
    <n v="8867.8799999999992"/>
    <n v="1918"/>
    <n v="14050.82"/>
    <n v="8591.33"/>
    <n v="212.89000000000001"/>
    <n v="7982.65"/>
    <n v="5182.9400000000005"/>
    <n v="36.887099827625725"/>
    <x v="3523"/>
    <n v="1.5844621262353573"/>
  </r>
  <r>
    <n v="4425"/>
    <x v="1"/>
    <x v="3567"/>
    <s v="Clayhouse Malbec Paso Robles"/>
    <n v="7.79"/>
    <n v="12.99"/>
    <n v="750"/>
    <n v="1137"/>
    <n v="8857.23"/>
    <n v="1480"/>
    <n v="20705.2"/>
    <n v="12785.92"/>
    <n v="164.26"/>
    <n v="144929.24"/>
    <n v="11847.970000000001"/>
    <n v="57.222195390529919"/>
    <x v="3524"/>
    <n v="2.3376608714011042"/>
  </r>
  <r>
    <n v="1392"/>
    <x v="13"/>
    <x v="3568"/>
    <s v="Marcus James Cab Svgn Mendza"/>
    <n v="5.19"/>
    <n v="8.99"/>
    <n v="1500"/>
    <n v="1705"/>
    <n v="8848.9500000000007"/>
    <n v="1829"/>
    <n v="14731.710000000001"/>
    <n v="8762.130000000001"/>
    <n v="408.46000000000004"/>
    <n v="79528.990000000005"/>
    <n v="5882.76"/>
    <n v="39.932635111606189"/>
    <x v="3525"/>
    <n v="1.6647975183496346"/>
  </r>
  <r>
    <n v="9165"/>
    <x v="7"/>
    <x v="3569"/>
    <s v="St George Gin 3/200mls Combo"/>
    <n v="21.05"/>
    <n v="27.99"/>
    <n v="200"/>
    <n v="420"/>
    <n v="8841"/>
    <n v="463"/>
    <n v="12959.369999999999"/>
    <n v="11279.97"/>
    <n v="97.22999999999999"/>
    <n v="68054.7"/>
    <n v="4118.369999999999"/>
    <n v="31.779091113225405"/>
    <x v="3526"/>
    <n v="1.4658262639972852"/>
  </r>
  <r>
    <n v="9165"/>
    <x v="7"/>
    <x v="3570"/>
    <s v="Penner-Ash Willamette Pnt Nr"/>
    <n v="24.5"/>
    <n v="37.99"/>
    <n v="750"/>
    <n v="360"/>
    <n v="8820"/>
    <n v="387"/>
    <n v="14394.130000000001"/>
    <n v="9964.32"/>
    <n v="42.85"/>
    <n v="68054.7"/>
    <n v="5574.130000000001"/>
    <n v="38.725021936025314"/>
    <x v="3527"/>
    <n v="1.6319875283446714"/>
  </r>
  <r>
    <n v="28750"/>
    <x v="89"/>
    <x v="3571"/>
    <s v="Smoky Quartz Granite Cst Rum"/>
    <n v="21.99"/>
    <n v="27.49"/>
    <n v="750"/>
    <n v="401"/>
    <n v="8817.99"/>
    <n v="431"/>
    <n v="11848.189999999999"/>
    <n v="10721.099999999999"/>
    <n v="340.16"/>
    <n v="342.65"/>
    <n v="3030.1999999999989"/>
    <n v="25.575214442037129"/>
    <x v="3528"/>
    <n v="1.3436384028559796"/>
  </r>
  <r>
    <n v="4425"/>
    <x v="1"/>
    <x v="3572"/>
    <s v="Ridge Geyserville Znfdl"/>
    <n v="24.18"/>
    <n v="36.99"/>
    <n v="750"/>
    <n v="364"/>
    <n v="8801.52"/>
    <n v="307"/>
    <n v="11923.93"/>
    <n v="7540.06"/>
    <n v="34.03"/>
    <n v="144929.24"/>
    <n v="3122.41"/>
    <n v="26.186081266830648"/>
    <x v="3529"/>
    <n v="1.3547580417927811"/>
  </r>
  <r>
    <n v="10754"/>
    <x v="30"/>
    <x v="3573"/>
    <s v="Kosta Browne Pnt Nr RRV"/>
    <n v="62.41"/>
    <n v="92.99"/>
    <n v="750"/>
    <n v="141"/>
    <n v="8799.81"/>
    <n v="100"/>
    <n v="9299"/>
    <n v="4742.49"/>
    <n v="11.15"/>
    <n v="28720.52"/>
    <n v="499.19000000000051"/>
    <n v="5.3682116356597538"/>
    <x v="3530"/>
    <n v="1.0567273611589341"/>
  </r>
  <r>
    <n v="4425"/>
    <x v="1"/>
    <x v="3574"/>
    <s v="Argyle Brut"/>
    <n v="13.6"/>
    <n v="21.99"/>
    <n v="750"/>
    <n v="647"/>
    <n v="8799.1999999999989"/>
    <n v="689"/>
    <n v="14523.109999999999"/>
    <n v="9227.64"/>
    <n v="76.430000000000007"/>
    <n v="144929.24"/>
    <n v="5723.91"/>
    <n v="39.412426126359989"/>
    <x v="3531"/>
    <n v="1.6505034548595328"/>
  </r>
  <r>
    <n v="12546"/>
    <x v="5"/>
    <x v="3575"/>
    <s v="Yamazaki 12 Yr Japanese"/>
    <n v="63.23"/>
    <n v="85.99"/>
    <n v="750"/>
    <n v="139"/>
    <n v="8788.9699999999993"/>
    <n v="139"/>
    <n v="12412.61"/>
    <n v="4111.54"/>
    <n v="109.45"/>
    <n v="123880.97"/>
    <n v="3623.6400000000012"/>
    <n v="29.193215608965406"/>
    <x v="161"/>
    <n v="1.4122940458324469"/>
  </r>
  <r>
    <n v="9552"/>
    <x v="14"/>
    <x v="3576"/>
    <s v="Qupe Central Coast Syrah Cal"/>
    <n v="11.76"/>
    <n v="17.989999999999998"/>
    <n v="750"/>
    <n v="747"/>
    <n v="8784.7200000000012"/>
    <n v="699"/>
    <n v="13342.009999999998"/>
    <n v="8796.4"/>
    <n v="77.400000000000006"/>
    <n v="55551.82"/>
    <n v="4557.2899999999972"/>
    <n v="34.157447041337832"/>
    <x v="3532"/>
    <n v="1.5187746450655224"/>
  </r>
  <r>
    <n v="9552"/>
    <x v="14"/>
    <x v="3577"/>
    <s v="Champlain Orchards Ice Cider"/>
    <n v="17.559999999999999"/>
    <n v="25.99"/>
    <n v="375"/>
    <n v="500"/>
    <n v="8780"/>
    <n v="476"/>
    <n v="12371.24"/>
    <n v="9850.2099999999991"/>
    <n v="27.84"/>
    <n v="55551.82"/>
    <n v="3591.24"/>
    <n v="29.028941318736035"/>
    <x v="2668"/>
    <n v="1.4090250569476082"/>
  </r>
  <r>
    <n v="3252"/>
    <x v="19"/>
    <x v="3578"/>
    <s v="Redwood Creek Pnt Grigio"/>
    <n v="7.18"/>
    <n v="10.99"/>
    <n v="1500"/>
    <n v="1222"/>
    <n v="8773.9599999999991"/>
    <n v="1343"/>
    <n v="14409.57"/>
    <n v="8270.2800000000007"/>
    <n v="299.68"/>
    <n v="61966.91"/>
    <n v="5635.6100000000006"/>
    <n v="39.110188576064388"/>
    <x v="3533"/>
    <n v="1.6423108835691069"/>
  </r>
  <r>
    <n v="7153"/>
    <x v="35"/>
    <x v="3579"/>
    <s v="Maynard's 10 Yr Tawny Port"/>
    <n v="13.51"/>
    <n v="19.989999999999998"/>
    <n v="750"/>
    <n v="649"/>
    <n v="8767.99"/>
    <n v="481"/>
    <n v="9615.1899999999987"/>
    <n v="6776.61"/>
    <n v="53.25"/>
    <n v="15884.82"/>
    <n v="847.19999999999891"/>
    <n v="8.8110583358207073"/>
    <x v="3534"/>
    <n v="1.0966241977921962"/>
  </r>
  <r>
    <n v="4425"/>
    <x v="1"/>
    <x v="3580"/>
    <s v="Pine Ridge Napa Vlly Cab Svg"/>
    <n v="32.67"/>
    <n v="49.99"/>
    <n v="750"/>
    <n v="268"/>
    <n v="8755.5600000000013"/>
    <n v="232"/>
    <n v="13239.68"/>
    <n v="7840.63"/>
    <n v="25.77"/>
    <n v="144929.24"/>
    <n v="4484.119999999999"/>
    <n v="33.86879441194953"/>
    <x v="3535"/>
    <n v="1.5121454253068904"/>
  </r>
  <r>
    <n v="9552"/>
    <x v="14"/>
    <x v="3581"/>
    <s v="Schmitt Sohne Blue Rsl"/>
    <n v="12.41"/>
    <n v="18.989999999999998"/>
    <n v="1500"/>
    <n v="705"/>
    <n v="8749.0499999999993"/>
    <n v="706"/>
    <n v="14026.939999999999"/>
    <n v="9811.06"/>
    <n v="157.17000000000002"/>
    <n v="55551.82"/>
    <n v="5277.8899999999994"/>
    <n v="37.626809553616113"/>
    <x v="3536"/>
    <n v="1.6032529246032425"/>
  </r>
  <r>
    <n v="4425"/>
    <x v="1"/>
    <x v="3582"/>
    <s v="Torresella Pinot Grigio Ven"/>
    <n v="6.7"/>
    <n v="9.99"/>
    <n v="750"/>
    <n v="1304"/>
    <n v="8736.8000000000011"/>
    <n v="1247"/>
    <n v="17597.53"/>
    <n v="11813.630000000001"/>
    <n v="138.08000000000001"/>
    <n v="144929.24"/>
    <n v="8860.7299999999977"/>
    <n v="50.352123280937711"/>
    <x v="3537"/>
    <n v="2.014184827396758"/>
  </r>
  <r>
    <n v="9165"/>
    <x v="7"/>
    <x v="3583"/>
    <s v="A Bichot Pnt Nr Bourgogne"/>
    <n v="9.8000000000000007"/>
    <n v="15.99"/>
    <n v="750"/>
    <n v="890"/>
    <n v="8722"/>
    <n v="877"/>
    <n v="13745.23"/>
    <n v="6997.54"/>
    <n v="97.62"/>
    <n v="68054.7"/>
    <n v="5023.2299999999996"/>
    <n v="36.545259701001726"/>
    <x v="3538"/>
    <n v="1.5759263930291216"/>
  </r>
  <r>
    <n v="9819"/>
    <x v="32"/>
    <x v="3584"/>
    <s v="Black Opal Cashmore Cab Svgn"/>
    <n v="4.63"/>
    <n v="6.99"/>
    <n v="750"/>
    <n v="1882"/>
    <n v="8713.66"/>
    <n v="1948"/>
    <n v="15056.52"/>
    <n v="8817.66"/>
    <n v="216.31"/>
    <n v="14836.57"/>
    <n v="6342.8600000000006"/>
    <n v="42.126998801847968"/>
    <x v="3539"/>
    <n v="1.7279214474744253"/>
  </r>
  <r>
    <n v="10754"/>
    <x v="30"/>
    <x v="3585"/>
    <s v="G Vigouroux Pigmentum Malbec"/>
    <n v="6.62"/>
    <n v="9.99"/>
    <n v="750"/>
    <n v="1315"/>
    <n v="8705.2999999999993"/>
    <n v="1246"/>
    <n v="11411.54"/>
    <n v="6772.64"/>
    <n v="138.34"/>
    <n v="28720.52"/>
    <n v="2706.2400000000016"/>
    <n v="23.714941191110064"/>
    <x v="3540"/>
    <n v="1.3108726867540466"/>
  </r>
  <r>
    <n v="3089"/>
    <x v="18"/>
    <x v="3090"/>
    <s v="Sortilege Liqueur"/>
    <n v="12.4"/>
    <n v="16.989999999999998"/>
    <n v="375"/>
    <n v="702"/>
    <n v="8704.8000000000011"/>
    <n v="665"/>
    <n v="13293.349999999999"/>
    <n v="8715.64"/>
    <n v="260.8"/>
    <n v="8549.5499999999993"/>
    <n v="4588.5499999999975"/>
    <n v="34.517634757228222"/>
    <x v="3541"/>
    <n v="1.5271287105964522"/>
  </r>
  <r>
    <n v="4425"/>
    <x v="1"/>
    <x v="3586"/>
    <s v="Whitehall Tre Leoni Red Napa"/>
    <n v="15.75"/>
    <n v="23.99"/>
    <n v="750"/>
    <n v="552"/>
    <n v="8694"/>
    <n v="601"/>
    <n v="15029.99"/>
    <n v="9146.3499999999985"/>
    <n v="66.73"/>
    <n v="144929.24"/>
    <n v="6335.99"/>
    <n v="42.155650136826438"/>
    <x v="3542"/>
    <n v="1.7287773176903611"/>
  </r>
  <r>
    <n v="9165"/>
    <x v="7"/>
    <x v="3587"/>
    <s v="Middle Sister Pnt Nr Goodie"/>
    <n v="6.53"/>
    <n v="9.99"/>
    <n v="750"/>
    <n v="1331"/>
    <n v="8691.43"/>
    <n v="1317"/>
    <n v="13176.83"/>
    <n v="9297.7000000000007"/>
    <n v="145.74"/>
    <n v="68054.7"/>
    <n v="4485.3999999999996"/>
    <n v="34.04005363960831"/>
    <x v="3543"/>
    <n v="1.5160715785549672"/>
  </r>
  <r>
    <n v="90024"/>
    <x v="70"/>
    <x v="3588"/>
    <s v="Quinta do Crasto RSV Douro"/>
    <n v="22.81"/>
    <n v="36.99"/>
    <n v="750"/>
    <n v="381"/>
    <n v="8690.61"/>
    <n v="252"/>
    <n v="9183.48"/>
    <n v="6151.31"/>
    <n v="27.91"/>
    <n v="2802.64"/>
    <n v="492.86999999999898"/>
    <n v="5.3669197297756304"/>
    <x v="3544"/>
    <n v="1.056712934995357"/>
  </r>
  <r>
    <n v="10754"/>
    <x v="30"/>
    <x v="3589"/>
    <s v="Primaterra Pnt Nr"/>
    <n v="7.53"/>
    <n v="10.99"/>
    <n v="750"/>
    <n v="1151"/>
    <n v="8667.0300000000007"/>
    <n v="1126"/>
    <n v="11349.74"/>
    <n v="6085.95"/>
    <n v="125.19"/>
    <n v="28720.52"/>
    <n v="2682.7099999999991"/>
    <n v="23.636752912401509"/>
    <x v="3545"/>
    <n v="1.309530485068126"/>
  </r>
  <r>
    <n v="516"/>
    <x v="40"/>
    <x v="3590"/>
    <s v="Walnut Crest Merlot Rapel"/>
    <n v="6.62"/>
    <n v="11.99"/>
    <n v="1500"/>
    <n v="1309"/>
    <n v="8665.58"/>
    <n v="1302"/>
    <n v="13791.98"/>
    <n v="6035.2300000000005"/>
    <n v="291.36"/>
    <n v="8510.41"/>
    <n v="5126.3999999999996"/>
    <n v="37.169427449865786"/>
    <x v="3546"/>
    <n v="1.5915818675726263"/>
  </r>
  <r>
    <n v="9165"/>
    <x v="7"/>
    <x v="3591"/>
    <s v="Attems Pnt Grigio Ramato"/>
    <n v="11.72"/>
    <n v="16.989999999999998"/>
    <n v="750"/>
    <n v="739"/>
    <n v="8661.08"/>
    <n v="767"/>
    <n v="12815.33"/>
    <n v="6098.3399999999992"/>
    <n v="85.37"/>
    <n v="68054.7"/>
    <n v="4154.25"/>
    <n v="32.416254595082613"/>
    <x v="3547"/>
    <n v="1.4796457254753448"/>
  </r>
  <r>
    <n v="8673"/>
    <x v="26"/>
    <x v="3592"/>
    <s v="Columbia Crest Two Cab Svgn"/>
    <n v="4.51"/>
    <n v="6.99"/>
    <n v="750"/>
    <n v="1920"/>
    <n v="8659.1999999999989"/>
    <n v="1873"/>
    <n v="13771.27"/>
    <n v="5603.76"/>
    <n v="208.88"/>
    <n v="15919.7"/>
    <n v="5112.0700000000015"/>
    <n v="37.121267682646561"/>
    <x v="3548"/>
    <n v="1.5903628510716927"/>
  </r>
  <r>
    <n v="1590"/>
    <x v="33"/>
    <x v="3593"/>
    <s v="BV Coastal Estate Merlot"/>
    <n v="6.07"/>
    <n v="8.99"/>
    <n v="750"/>
    <n v="1426"/>
    <n v="8655.82"/>
    <n v="1762"/>
    <n v="15790.38"/>
    <n v="7503.6100000000006"/>
    <n v="196.21"/>
    <n v="7259.75"/>
    <n v="7134.5599999999995"/>
    <n v="45.182953165154984"/>
    <x v="3549"/>
    <n v="1.8242500421681596"/>
  </r>
  <r>
    <n v="4425"/>
    <x v="1"/>
    <x v="3594"/>
    <s v="Fizz 56 Sparkling Red"/>
    <n v="2.73"/>
    <n v="3.99"/>
    <n v="375"/>
    <n v="3165"/>
    <n v="8640.4500000000007"/>
    <n v="3165"/>
    <n v="12628.35"/>
    <n v="3335.6400000000003"/>
    <n v="178.62"/>
    <n v="144929.24"/>
    <n v="3987.8999999999996"/>
    <n v="31.578947368421051"/>
    <x v="161"/>
    <n v="1.4615384615384615"/>
  </r>
  <r>
    <n v="90032"/>
    <x v="60"/>
    <x v="3595"/>
    <s v="LaBelle Winery Grnt St Apple"/>
    <n v="10.34"/>
    <n v="14.99"/>
    <n v="375"/>
    <n v="835"/>
    <n v="8633.9"/>
    <n v="746"/>
    <n v="11182.54"/>
    <n v="9353.76"/>
    <n v="43.89"/>
    <n v="778.25"/>
    <n v="2548.6400000000012"/>
    <n v="22.791244207487754"/>
    <x v="3550"/>
    <n v="1.2951898910110149"/>
  </r>
  <r>
    <n v="90032"/>
    <x v="60"/>
    <x v="3596"/>
    <s v="LaBelle Winery Raspberry"/>
    <n v="10.59"/>
    <n v="15.99"/>
    <n v="375"/>
    <n v="815"/>
    <n v="8630.85"/>
    <n v="807"/>
    <n v="12903.93"/>
    <n v="10681.32"/>
    <n v="47.33"/>
    <n v="778.25"/>
    <n v="4273.08"/>
    <n v="33.114562772736676"/>
    <x v="3551"/>
    <n v="1.4950937624915275"/>
  </r>
  <r>
    <n v="3960"/>
    <x v="3"/>
    <x v="3597"/>
    <s v="Capt Morgan Long Isl Tea RTD"/>
    <n v="9.52"/>
    <n v="11.99"/>
    <n v="750"/>
    <n v="906"/>
    <n v="8625.119999999999"/>
    <n v="1185"/>
    <n v="14208.15"/>
    <n v="11414.48"/>
    <n v="934.33"/>
    <n v="257032.07"/>
    <n v="5583.0300000000007"/>
    <n v="39.294559812501987"/>
    <x v="3552"/>
    <n v="1.647298820190328"/>
  </r>
  <r>
    <n v="10754"/>
    <x v="30"/>
    <x v="3598"/>
    <s v="Frey Svgn Bl Organic Mendcno"/>
    <n v="9.52"/>
    <n v="13.99"/>
    <n v="750"/>
    <n v="905"/>
    <n v="8615.6"/>
    <n v="864"/>
    <n v="11705.36"/>
    <n v="7240.6500000000015"/>
    <n v="95.88"/>
    <n v="28720.52"/>
    <n v="3089.76"/>
    <n v="26.396112550147965"/>
    <x v="3553"/>
    <n v="1.3586238915455686"/>
  </r>
  <r>
    <n v="9165"/>
    <x v="7"/>
    <x v="3599"/>
    <s v="Patron Burdeos Anejo Tequila"/>
    <n v="390.62"/>
    <n v="499.99"/>
    <n v="750"/>
    <n v="22"/>
    <n v="8593.64"/>
    <n v="27"/>
    <n v="13499.73"/>
    <n v="10499.79"/>
    <n v="21.3"/>
    <n v="68054.7"/>
    <n v="4906.09"/>
    <n v="36.342134250092414"/>
    <x v="3554"/>
    <n v="1.5708977802188595"/>
  </r>
  <r>
    <n v="8673"/>
    <x v="26"/>
    <x v="3600"/>
    <s v="Hawk Crest Cab Svgn"/>
    <n v="8.3800000000000008"/>
    <n v="12.99"/>
    <n v="750"/>
    <n v="1024"/>
    <n v="8581.1200000000008"/>
    <n v="1065"/>
    <n v="14503.35"/>
    <n v="9083.34"/>
    <n v="118.15"/>
    <n v="15919.7"/>
    <n v="5922.23"/>
    <n v="40.833531563397415"/>
    <x v="3555"/>
    <n v="1.6901465076819808"/>
  </r>
  <r>
    <n v="17035"/>
    <x v="2"/>
    <x v="3601"/>
    <s v="Perrier Jouet Gr Brut"/>
    <n v="38.950000000000003"/>
    <n v="59.99"/>
    <n v="1500"/>
    <n v="220"/>
    <n v="8569"/>
    <n v="199"/>
    <n v="12514.01"/>
    <n v="6916.9000000000015"/>
    <n v="44.45"/>
    <n v="123780.22"/>
    <n v="3945.01"/>
    <n v="31.524747063491237"/>
    <x v="3556"/>
    <n v="1.4603816081223013"/>
  </r>
  <r>
    <n v="4425"/>
    <x v="1"/>
    <x v="3602"/>
    <s v="Clos du Val Merlot Napa"/>
    <n v="16.440000000000001"/>
    <n v="31.99"/>
    <n v="750"/>
    <n v="521"/>
    <n v="8565.24"/>
    <n v="502"/>
    <n v="13062.98"/>
    <n v="7983.9299999999994"/>
    <n v="55.68"/>
    <n v="144929.24"/>
    <n v="4497.74"/>
    <n v="34.431194107317012"/>
    <x v="3557"/>
    <n v="1.5251154667002909"/>
  </r>
  <r>
    <n v="3252"/>
    <x v="19"/>
    <x v="3603"/>
    <s v="The Naked Grape Box Merlot"/>
    <n v="11.91"/>
    <n v="17.989999999999998"/>
    <n v="3000"/>
    <n v="719"/>
    <n v="8563.2899999999991"/>
    <n v="670"/>
    <n v="10839.3"/>
    <n v="8934.48"/>
    <n v="301.5"/>
    <n v="61966.91"/>
    <n v="2276.0100000000002"/>
    <n v="20.997758157814623"/>
    <x v="3558"/>
    <n v="1.2657868646279644"/>
  </r>
  <r>
    <n v="4425"/>
    <x v="1"/>
    <x v="3604"/>
    <s v="Triennes Rose 2012"/>
    <n v="9.86"/>
    <n v="14.99"/>
    <n v="750"/>
    <n v="868"/>
    <n v="8558.48"/>
    <n v="730"/>
    <n v="10942.7"/>
    <n v="4601.93"/>
    <n v="81.48"/>
    <n v="144929.24"/>
    <n v="2384.2200000000012"/>
    <n v="21.788224112878915"/>
    <x v="3559"/>
    <n v="1.2785798412802274"/>
  </r>
  <r>
    <n v="4425"/>
    <x v="1"/>
    <x v="3605"/>
    <s v="Picket Fence Pnt Nr RRV"/>
    <n v="10.66"/>
    <n v="15.99"/>
    <n v="750"/>
    <n v="802"/>
    <n v="8549.32"/>
    <n v="806"/>
    <n v="12968.94"/>
    <n v="7364.43"/>
    <n v="89.54"/>
    <n v="144929.24"/>
    <n v="4419.6200000000008"/>
    <n v="34.078498319831851"/>
    <x v="3560"/>
    <n v="1.5169557344911644"/>
  </r>
  <r>
    <n v="9819"/>
    <x v="32"/>
    <x v="3606"/>
    <s v="Matua Pnt Nr Marlboro"/>
    <n v="8.2100000000000009"/>
    <n v="11.99"/>
    <n v="750"/>
    <n v="1041"/>
    <n v="8546.61"/>
    <n v="1024"/>
    <n v="13376.76"/>
    <n v="7512.26"/>
    <n v="113.77"/>
    <n v="14836.57"/>
    <n v="4830.1499999999996"/>
    <n v="36.108519551819718"/>
    <x v="3561"/>
    <n v="1.5651539031265027"/>
  </r>
  <r>
    <n v="9165"/>
    <x v="7"/>
    <x v="3607"/>
    <s v="Charles Heidsieck Brut RSV"/>
    <n v="40.26"/>
    <n v="59.99"/>
    <n v="750"/>
    <n v="212"/>
    <n v="8535.1200000000008"/>
    <n v="229"/>
    <n v="14332.71"/>
    <n v="10215.370000000001"/>
    <n v="25.37"/>
    <n v="68054.7"/>
    <n v="5797.5899999999983"/>
    <n v="40.450061432904164"/>
    <x v="3562"/>
    <n v="1.6792628574642181"/>
  </r>
  <r>
    <n v="10754"/>
    <x v="30"/>
    <x v="3608"/>
    <s v="Santos Sangria"/>
    <n v="6.84"/>
    <n v="9.99"/>
    <n v="1500"/>
    <n v="1247"/>
    <n v="8529.48"/>
    <n v="1293"/>
    <n v="12917.07"/>
    <n v="8861.130000000001"/>
    <n v="287.97000000000003"/>
    <n v="28720.52"/>
    <n v="4387.59"/>
    <n v="33.967378050904735"/>
    <x v="3563"/>
    <n v="1.5144029882243701"/>
  </r>
  <r>
    <n v="10754"/>
    <x v="30"/>
    <x v="3609"/>
    <s v="Frey Chard Organic Mendocino"/>
    <n v="9.26"/>
    <n v="13.99"/>
    <n v="750"/>
    <n v="919"/>
    <n v="8509.94"/>
    <n v="882"/>
    <n v="12064.18"/>
    <n v="7794.3"/>
    <n v="97.76"/>
    <n v="28720.52"/>
    <n v="3554.24"/>
    <n v="29.461098889439647"/>
    <x v="3564"/>
    <n v="1.4176574687953145"/>
  </r>
  <r>
    <n v="90047"/>
    <x v="79"/>
    <x v="3610"/>
    <s v="Ch St Pierre Rose"/>
    <n v="8.7799999999999994"/>
    <n v="14.99"/>
    <n v="750"/>
    <n v="969"/>
    <n v="8507.82"/>
    <n v="951"/>
    <n v="13631.49"/>
    <n v="7021.07"/>
    <n v="105.89"/>
    <n v="1457.73"/>
    <n v="5123.67"/>
    <n v="37.587013598660164"/>
    <x v="3565"/>
    <n v="1.6022306536809665"/>
  </r>
  <r>
    <n v="4425"/>
    <x v="1"/>
    <x v="3611"/>
    <s v="Duboeuf Beaujolais"/>
    <n v="6.49"/>
    <n v="10.99"/>
    <n v="750"/>
    <n v="1310"/>
    <n v="8501.9"/>
    <n v="1393"/>
    <n v="15032.07"/>
    <n v="7818.74"/>
    <n v="155.03"/>
    <n v="144929.24"/>
    <n v="6530.17"/>
    <n v="43.441588550346026"/>
    <x v="3566"/>
    <n v="1.7680836048412709"/>
  </r>
  <r>
    <n v="12546"/>
    <x v="5"/>
    <x v="3612"/>
    <s v="DeKuyper Sour Apple Pucker"/>
    <n v="9.84"/>
    <n v="12.99"/>
    <n v="1000"/>
    <n v="864"/>
    <n v="8501.76"/>
    <n v="873"/>
    <n v="9516.27"/>
    <n v="6548.1"/>
    <n v="916.65"/>
    <n v="123880.97"/>
    <n v="1014.5100000000002"/>
    <n v="10.660794618059388"/>
    <x v="3567"/>
    <n v="1.1193294094399278"/>
  </r>
  <r>
    <n v="12331"/>
    <x v="94"/>
    <x v="3613"/>
    <s v="Loukatos Mavrodaphne Patras"/>
    <n v="7.14"/>
    <n v="10.49"/>
    <n v="750"/>
    <n v="1189"/>
    <n v="8489.4600000000009"/>
    <n v="1166"/>
    <n v="12231.34"/>
    <n v="5926.85"/>
    <n v="129.83000000000001"/>
    <n v="119.23"/>
    <n v="3741.8799999999992"/>
    <n v="30.592559768594441"/>
    <x v="3568"/>
    <n v="1.4407677284538709"/>
  </r>
  <r>
    <n v="1392"/>
    <x v="13"/>
    <x v="3614"/>
    <s v="Marcus James Merlot Mendoza"/>
    <n v="5.15"/>
    <n v="8.99"/>
    <n v="1500"/>
    <n v="1648"/>
    <n v="8487.1999999999989"/>
    <n v="1778"/>
    <n v="14334.22"/>
    <n v="7467.75"/>
    <n v="397.29"/>
    <n v="79528.990000000005"/>
    <n v="5847.02"/>
    <n v="40.790639462768127"/>
    <x v="3569"/>
    <n v="1.6889221415779057"/>
  </r>
  <r>
    <n v="10754"/>
    <x v="30"/>
    <x v="3615"/>
    <s v="Firesteed Wines Rose Pnt Nr"/>
    <n v="9.26"/>
    <n v="15.99"/>
    <n v="750"/>
    <n v="916"/>
    <n v="8482.16"/>
    <n v="957"/>
    <n v="15302.43"/>
    <n v="7611.24"/>
    <n v="106.48"/>
    <n v="28720.52"/>
    <n v="6820.27"/>
    <n v="44.569849363793857"/>
    <x v="3570"/>
    <n v="1.8040723117696436"/>
  </r>
  <r>
    <n v="2450"/>
    <x v="81"/>
    <x v="3616"/>
    <s v="Djinn Spirits Gin"/>
    <n v="21.58"/>
    <n v="33.99"/>
    <n v="750"/>
    <n v="393"/>
    <n v="8480.9399999999987"/>
    <n v="321"/>
    <n v="10495.79"/>
    <n v="8664.35"/>
    <n v="253.20000000000002"/>
    <n v="251.28"/>
    <n v="2014.8500000000022"/>
    <n v="19.196744599501343"/>
    <x v="3571"/>
    <n v="1.2375739010062567"/>
  </r>
  <r>
    <n v="4425"/>
    <x v="1"/>
    <x v="3617"/>
    <s v="Thunevin Calvet Cuvee Constn"/>
    <n v="11.48"/>
    <n v="16.989999999999998"/>
    <n v="750"/>
    <n v="738"/>
    <n v="8472.24"/>
    <n v="552"/>
    <n v="9925.48"/>
    <n v="5340.03"/>
    <n v="61.33"/>
    <n v="144929.24"/>
    <n v="1453.2399999999998"/>
    <n v="14.641508521502233"/>
    <x v="3572"/>
    <n v="1.1715296072821355"/>
  </r>
  <r>
    <n v="9165"/>
    <x v="7"/>
    <x v="3618"/>
    <s v="Goosebump Velvety Red"/>
    <n v="5.22"/>
    <n v="7.99"/>
    <n v="750"/>
    <n v="1621"/>
    <n v="8461.6200000000008"/>
    <n v="1692"/>
    <n v="13879.08"/>
    <n v="6743.79"/>
    <n v="188.52"/>
    <n v="68054.7"/>
    <n v="5417.4599999999991"/>
    <n v="39.033278862864101"/>
    <x v="3573"/>
    <n v="1.6402391031504604"/>
  </r>
  <r>
    <n v="90024"/>
    <x v="70"/>
    <x v="3619"/>
    <s v="Easton Svgn Bl Sierra Foothl"/>
    <n v="10.32"/>
    <n v="15.99"/>
    <n v="750"/>
    <n v="819"/>
    <n v="8452.08"/>
    <n v="841"/>
    <n v="14806.589999999998"/>
    <n v="8607.14"/>
    <n v="93.4"/>
    <n v="2802.64"/>
    <n v="6354.5099999999984"/>
    <n v="42.916768817128045"/>
    <x v="3574"/>
    <n v="1.7518279524093476"/>
  </r>
  <r>
    <n v="10754"/>
    <x v="30"/>
    <x v="3620"/>
    <s v="Truchard Carneros Pnt Nr"/>
    <n v="16.12"/>
    <n v="24.99"/>
    <n v="750"/>
    <n v="523"/>
    <n v="8430.76"/>
    <n v="571"/>
    <n v="15694.289999999999"/>
    <n v="11261.9"/>
    <n v="63.1"/>
    <n v="28720.52"/>
    <n v="7263.5299999999988"/>
    <n v="46.281354556338641"/>
    <x v="3575"/>
    <n v="1.8615510345449282"/>
  </r>
  <r>
    <n v="7153"/>
    <x v="35"/>
    <x v="3621"/>
    <s v="Choya Plum Wine"/>
    <n v="13.72"/>
    <n v="20.99"/>
    <n v="750"/>
    <n v="614"/>
    <n v="8424.08"/>
    <n v="548"/>
    <n v="11502.519999999999"/>
    <n v="6800.7599999999993"/>
    <n v="60.84"/>
    <n v="15884.82"/>
    <n v="3078.4399999999987"/>
    <n v="26.763178851243026"/>
    <x v="3576"/>
    <n v="1.3654333767010758"/>
  </r>
  <r>
    <n v="2242"/>
    <x v="42"/>
    <x v="3622"/>
    <s v="HandCraft Artisan Coll Chard"/>
    <n v="6.2"/>
    <n v="9.99"/>
    <n v="750"/>
    <n v="1357"/>
    <n v="8413.4"/>
    <n v="2108"/>
    <n v="21059.920000000002"/>
    <n v="9675.24"/>
    <n v="234.86"/>
    <n v="7982.65"/>
    <n v="12646.520000000002"/>
    <n v="60.050180627466773"/>
    <x v="3577"/>
    <n v="2.5031402286828159"/>
  </r>
  <r>
    <n v="3252"/>
    <x v="19"/>
    <x v="3623"/>
    <s v="Gallo Fairbanks Wh Port"/>
    <n v="5.44"/>
    <n v="7.99"/>
    <n v="1500"/>
    <n v="1546"/>
    <n v="8410.24"/>
    <n v="1524"/>
    <n v="12176.76"/>
    <n v="5768.78"/>
    <n v="341.02000000000004"/>
    <n v="61966.91"/>
    <n v="3766.5200000000004"/>
    <n v="30.932037750600326"/>
    <x v="3578"/>
    <n v="1.4478492884864167"/>
  </r>
  <r>
    <n v="8892"/>
    <x v="27"/>
    <x v="3624"/>
    <s v="Sycamore Lane Merlot Cal"/>
    <n v="5.82"/>
    <n v="8.49"/>
    <n v="1500"/>
    <n v="1444"/>
    <n v="8404.08"/>
    <n v="1453"/>
    <n v="12335.97"/>
    <n v="3013.9500000000003"/>
    <n v="326.72000000000003"/>
    <n v="11595.97"/>
    <n v="3931.8899999999994"/>
    <n v="31.873375178441577"/>
    <x v="3579"/>
    <n v="1.4678548990490332"/>
  </r>
  <r>
    <n v="480"/>
    <x v="4"/>
    <x v="3625"/>
    <s v="Aberfeldy Single Cask"/>
    <n v="155.55000000000001"/>
    <n v="249.99"/>
    <n v="750"/>
    <n v="54"/>
    <n v="8399.7000000000007"/>
    <n v="38"/>
    <n v="9459.6200000000008"/>
    <n v="5209.79"/>
    <n v="29.96"/>
    <n v="89286.27"/>
    <n v="1059.92"/>
    <n v="11.204678412029235"/>
    <x v="3580"/>
    <n v="1.1261854590044882"/>
  </r>
  <r>
    <n v="4425"/>
    <x v="1"/>
    <x v="3626"/>
    <s v="Terrabianca Campaccia"/>
    <n v="21.76"/>
    <n v="33.99"/>
    <n v="750"/>
    <n v="386"/>
    <n v="8399.36"/>
    <n v="428"/>
    <n v="14037.72"/>
    <n v="8580.39"/>
    <n v="47.51"/>
    <n v="144929.24"/>
    <n v="5638.3599999999988"/>
    <n v="40.165781907603218"/>
    <x v="3581"/>
    <n v="1.6712844788174335"/>
  </r>
  <r>
    <n v="9815"/>
    <x v="29"/>
    <x v="3627"/>
    <s v="M D 20/20 Orange Jubilee"/>
    <n v="2.57"/>
    <n v="3.99"/>
    <n v="750"/>
    <n v="3267"/>
    <n v="8396.19"/>
    <n v="3211"/>
    <n v="12811.890000000001"/>
    <n v="1145.1300000000001"/>
    <n v="360.92"/>
    <n v="27100.41"/>
    <n v="4415.7000000000007"/>
    <n v="34.46564090075703"/>
    <x v="3582"/>
    <n v="1.525917112404555"/>
  </r>
  <r>
    <n v="660"/>
    <x v="15"/>
    <x v="3628"/>
    <s v="Skol Vodka"/>
    <n v="4.7699999999999996"/>
    <n v="6.49"/>
    <n v="1000"/>
    <n v="1758"/>
    <n v="8385.66"/>
    <n v="1803"/>
    <n v="11701.47"/>
    <n v="2161.17"/>
    <n v="1893.1499999999999"/>
    <n v="17932.330000000002"/>
    <n v="3315.8099999999995"/>
    <n v="28.336696158687751"/>
    <x v="3583"/>
    <n v="1.3954143144367885"/>
  </r>
  <r>
    <n v="9552"/>
    <x v="14"/>
    <x v="3629"/>
    <s v="Balletto 15 Rose Pnt Nr RRV"/>
    <n v="11.25"/>
    <n v="16.989999999999998"/>
    <n v="750"/>
    <n v="745"/>
    <n v="8381.25"/>
    <n v="586"/>
    <n v="9956.14"/>
    <n v="6031.45"/>
    <n v="65.040000000000006"/>
    <n v="55551.82"/>
    <n v="1574.8899999999994"/>
    <n v="15.818278971569297"/>
    <x v="3584"/>
    <n v="1.1879063385533184"/>
  </r>
  <r>
    <n v="9552"/>
    <x v="14"/>
    <x v="3630"/>
    <s v="Catena Alta Historic Malbec"/>
    <n v="26.17"/>
    <n v="38.99"/>
    <n v="750"/>
    <n v="320"/>
    <n v="8374.4"/>
    <n v="295"/>
    <n v="12956.050000000001"/>
    <n v="8440.09"/>
    <n v="32.660000000000004"/>
    <n v="55551.82"/>
    <n v="4581.6500000000015"/>
    <n v="35.363015733962136"/>
    <x v="3585"/>
    <n v="1.5471018819258695"/>
  </r>
  <r>
    <n v="3960"/>
    <x v="3"/>
    <x v="3631"/>
    <s v="Studebaker Manhattan RTD"/>
    <n v="15.17"/>
    <n v="23.99"/>
    <n v="750"/>
    <n v="552"/>
    <n v="8373.84"/>
    <n v="773"/>
    <n v="14610.269999999999"/>
    <n v="8869.5199999999986"/>
    <n v="85.83"/>
    <n v="257032.07"/>
    <n v="6236.4299999999985"/>
    <n v="42.685248116564573"/>
    <x v="3586"/>
    <n v="1.7447515118511936"/>
  </r>
  <r>
    <n v="4425"/>
    <x v="1"/>
    <x v="3632"/>
    <s v="Liberty School Merlot CC"/>
    <n v="7.3"/>
    <n v="13.99"/>
    <n v="750"/>
    <n v="1144"/>
    <n v="8351.1999999999989"/>
    <n v="1723"/>
    <n v="24180.77"/>
    <n v="14108.94"/>
    <n v="191.31"/>
    <n v="144929.24"/>
    <n v="15829.570000000002"/>
    <n v="65.463465390059966"/>
    <x v="3587"/>
    <n v="2.895484481272153"/>
  </r>
  <r>
    <n v="7153"/>
    <x v="35"/>
    <x v="3633"/>
    <s v="Backhouse Chard"/>
    <n v="3.86"/>
    <n v="5.99"/>
    <n v="750"/>
    <n v="2162"/>
    <n v="8345.32"/>
    <n v="1961"/>
    <n v="12736.39"/>
    <n v="6858.54"/>
    <n v="218.05"/>
    <n v="15884.82"/>
    <n v="4391.07"/>
    <n v="34.476566750861117"/>
    <x v="3588"/>
    <n v="1.5261715548355246"/>
  </r>
  <r>
    <n v="4425"/>
    <x v="1"/>
    <x v="3634"/>
    <s v="Villa Cornaro Prosecco"/>
    <n v="3.37"/>
    <n v="4.99"/>
    <n v="187"/>
    <n v="2473"/>
    <n v="8334.01"/>
    <n v="2262"/>
    <n v="11287.380000000001"/>
    <n v="4406.17"/>
    <n v="64.59"/>
    <n v="144929.24"/>
    <n v="2953.3700000000008"/>
    <n v="26.165239408968251"/>
    <x v="3589"/>
    <n v="1.3543756246992744"/>
  </r>
  <r>
    <n v="90024"/>
    <x v="70"/>
    <x v="3635"/>
    <s v="Intorcia Marsala Sweet"/>
    <n v="8.16"/>
    <n v="11.99"/>
    <n v="1000"/>
    <n v="1021"/>
    <n v="8331.36"/>
    <n v="938"/>
    <n v="11246.62"/>
    <n v="8536.880000000001"/>
    <n v="140.69999999999999"/>
    <n v="2802.64"/>
    <n v="2915.26"/>
    <n v="25.921210105791786"/>
    <x v="3590"/>
    <n v="1.3499140596493249"/>
  </r>
  <r>
    <n v="6785"/>
    <x v="16"/>
    <x v="3636"/>
    <s v="Cote Mas Rose Aurore"/>
    <n v="6.16"/>
    <n v="8.99"/>
    <n v="1000"/>
    <n v="1351"/>
    <n v="8322.16"/>
    <n v="1333"/>
    <n v="11983.67"/>
    <n v="4351.16"/>
    <n v="199.95"/>
    <n v="13605.41"/>
    <n v="3661.51"/>
    <n v="30.554162456075645"/>
    <x v="3591"/>
    <n v="1.4399711132686708"/>
  </r>
  <r>
    <n v="9165"/>
    <x v="7"/>
    <x v="3637"/>
    <s v="Alverdi Pnt Grigio"/>
    <n v="5.26"/>
    <n v="8.99"/>
    <n v="750"/>
    <n v="1581"/>
    <n v="8316.06"/>
    <n v="1702"/>
    <n v="14932.98"/>
    <n v="9088.64"/>
    <n v="188.79"/>
    <n v="68054.7"/>
    <n v="6616.92"/>
    <n v="44.310780567575932"/>
    <x v="3592"/>
    <n v="1.7956796848507588"/>
  </r>
  <r>
    <n v="2000"/>
    <x v="25"/>
    <x v="3638"/>
    <s v="C Krug Merlot Napa"/>
    <n v="10.95"/>
    <n v="15.99"/>
    <n v="750"/>
    <n v="759"/>
    <n v="8311.0500000000011"/>
    <n v="732"/>
    <n v="16160.679999999998"/>
    <n v="10616.22"/>
    <n v="81.11"/>
    <n v="19016.59"/>
    <n v="7849.6299999999974"/>
    <n v="48.572399181222558"/>
    <x v="3593"/>
    <n v="1.9444811425752457"/>
  </r>
  <r>
    <n v="1392"/>
    <x v="13"/>
    <x v="3639"/>
    <s v="R Mondavi Cab Svgn Oakville"/>
    <n v="34.479999999999997"/>
    <n v="59.99"/>
    <n v="750"/>
    <n v="241"/>
    <n v="8309.68"/>
    <n v="247"/>
    <n v="14137.53"/>
    <n v="7718.63"/>
    <n v="27.44"/>
    <n v="79528.990000000005"/>
    <n v="5827.85"/>
    <n v="41.222547361526381"/>
    <x v="3594"/>
    <n v="1.7013326626296079"/>
  </r>
  <r>
    <n v="6213"/>
    <x v="28"/>
    <x v="3640"/>
    <s v="Agave Loco Pepper Cured Teq"/>
    <n v="17.850000000000001"/>
    <n v="29.99"/>
    <n v="750"/>
    <n v="465"/>
    <n v="8300.25"/>
    <n v="676"/>
    <n v="15159.74"/>
    <n v="7441.28"/>
    <n v="532.63"/>
    <n v="9621.58"/>
    <n v="6859.49"/>
    <n v="45.248071536846943"/>
    <x v="3595"/>
    <n v="1.8264196861540314"/>
  </r>
  <r>
    <n v="8673"/>
    <x v="26"/>
    <x v="3641"/>
    <s v="Ch Ste Michelle Canoe Rdg Me"/>
    <n v="11.61"/>
    <n v="19.989999999999998"/>
    <n v="750"/>
    <n v="714"/>
    <n v="8289.5399999999991"/>
    <n v="597"/>
    <n v="10817.029999999999"/>
    <n v="6184.5899999999992"/>
    <n v="66.3"/>
    <n v="15919.7"/>
    <n v="2527.4899999999998"/>
    <n v="23.365840715982113"/>
    <x v="3596"/>
    <n v="1.3049011163466249"/>
  </r>
  <r>
    <n v="3252"/>
    <x v="19"/>
    <x v="3642"/>
    <s v="Bridlewood Chard Monterey"/>
    <n v="8.27"/>
    <n v="11.99"/>
    <n v="750"/>
    <n v="1001"/>
    <n v="8278.27"/>
    <n v="1038"/>
    <n v="11816.62"/>
    <n v="4594.97"/>
    <n v="115.89"/>
    <n v="61966.91"/>
    <n v="3538.3500000000004"/>
    <n v="29.94384180924833"/>
    <x v="3597"/>
    <n v="1.4274262617672533"/>
  </r>
  <r>
    <n v="1392"/>
    <x v="13"/>
    <x v="3643"/>
    <s v="Ravenswood Besieged Red"/>
    <n v="9.58"/>
    <n v="15.99"/>
    <n v="750"/>
    <n v="863"/>
    <n v="8267.5399999999991"/>
    <n v="926"/>
    <n v="13144.74"/>
    <n v="7818.51"/>
    <n v="102.9"/>
    <n v="79528.990000000005"/>
    <n v="4877.2000000000007"/>
    <n v="37.103814909994419"/>
    <x v="3598"/>
    <n v="1.5899215486105904"/>
  </r>
  <r>
    <n v="9744"/>
    <x v="51"/>
    <x v="3644"/>
    <s v="Cavicchioli Sw Italian Spkln"/>
    <n v="7.38"/>
    <n v="11.99"/>
    <n v="750"/>
    <n v="1119"/>
    <n v="8258.2199999999993"/>
    <n v="1055"/>
    <n v="12635.45"/>
    <n v="7847.4400000000005"/>
    <n v="117.04"/>
    <n v="3999.93"/>
    <n v="4377.2300000000014"/>
    <n v="34.642454364506222"/>
    <x v="3599"/>
    <n v="1.530045215554926"/>
  </r>
  <r>
    <n v="2000"/>
    <x v="25"/>
    <x v="3645"/>
    <s v="Juve Y Camp Rose Brut Pnt Nr"/>
    <n v="9.33"/>
    <n v="13.99"/>
    <n v="750"/>
    <n v="885"/>
    <n v="8257.0499999999993"/>
    <n v="777"/>
    <n v="11329.23"/>
    <n v="7041.1900000000005"/>
    <n v="86.19"/>
    <n v="19016.59"/>
    <n v="3072.1800000000003"/>
    <n v="27.117288641858277"/>
    <x v="3600"/>
    <n v="1.3720675059494614"/>
  </r>
  <r>
    <n v="8673"/>
    <x v="26"/>
    <x v="3646"/>
    <s v="Tenuta Guado Al Tasso Bructo"/>
    <n v="15.64"/>
    <n v="22.99"/>
    <n v="750"/>
    <n v="526"/>
    <n v="8226.64"/>
    <n v="517"/>
    <n v="12444.83"/>
    <n v="8339.5399999999991"/>
    <n v="57.28"/>
    <n v="15919.7"/>
    <n v="4218.1900000000005"/>
    <n v="33.895119499422655"/>
    <x v="3601"/>
    <n v="1.5127476102029505"/>
  </r>
  <r>
    <n v="10754"/>
    <x v="30"/>
    <x v="3647"/>
    <s v="Dom du Pegau Chntf du Pape R"/>
    <n v="45.45"/>
    <n v="69.989999999999995"/>
    <n v="750"/>
    <n v="181"/>
    <n v="8226.4499999999989"/>
    <n v="198"/>
    <n v="13858.019999999999"/>
    <n v="9448.65"/>
    <n v="21.94"/>
    <n v="28720.52"/>
    <n v="5631.57"/>
    <n v="40.637623556611985"/>
    <x v="3602"/>
    <n v="1.6845686778622615"/>
  </r>
  <r>
    <n v="3252"/>
    <x v="19"/>
    <x v="3648"/>
    <s v="Martin Codax Tempranilo Ergo"/>
    <n v="7.09"/>
    <n v="10.99"/>
    <n v="750"/>
    <n v="1159"/>
    <n v="8217.31"/>
    <n v="1193"/>
    <n v="12921.07"/>
    <n v="7745.88"/>
    <n v="132.47"/>
    <n v="61966.91"/>
    <n v="4703.76"/>
    <n v="36.403796280029447"/>
    <x v="3603"/>
    <n v="1.572420901730615"/>
  </r>
  <r>
    <n v="4425"/>
    <x v="1"/>
    <x v="3649"/>
    <s v="Angels &amp; Cowboys Rose"/>
    <n v="9.4499999999999993"/>
    <n v="13.99"/>
    <n v="750"/>
    <n v="869"/>
    <n v="8212.0500000000011"/>
    <n v="864"/>
    <n v="12087.36"/>
    <n v="6561.31"/>
    <n v="96.100000000000009"/>
    <n v="144929.24"/>
    <n v="3875.3099999999995"/>
    <n v="32.060847033595422"/>
    <x v="3604"/>
    <n v="1.4719053098799932"/>
  </r>
  <r>
    <n v="516"/>
    <x v="40"/>
    <x v="3650"/>
    <s v="C Y Toro Frontera Cab Svgn"/>
    <n v="5.84"/>
    <n v="8.99"/>
    <n v="1500"/>
    <n v="1406"/>
    <n v="8211.0399999999991"/>
    <n v="1384"/>
    <n v="13222.66"/>
    <n v="7442.2300000000005"/>
    <n v="309.2"/>
    <n v="8510.41"/>
    <n v="5011.6200000000008"/>
    <n v="37.901753504967992"/>
    <x v="3605"/>
    <n v="1.610351429295193"/>
  </r>
  <r>
    <n v="90024"/>
    <x v="70"/>
    <x v="3651"/>
    <s v="Pratsch Organic Rose"/>
    <n v="8.7799999999999994"/>
    <n v="14.99"/>
    <n v="750"/>
    <n v="935"/>
    <n v="8209.2999999999993"/>
    <n v="922"/>
    <n v="12396.78"/>
    <n v="6068.5"/>
    <n v="102.63000000000001"/>
    <n v="2802.64"/>
    <n v="4187.4800000000014"/>
    <n v="33.778771584233979"/>
    <x v="3606"/>
    <n v="1.5100897762293986"/>
  </r>
  <r>
    <n v="10754"/>
    <x v="30"/>
    <x v="3652"/>
    <s v="Masciarelli Trebbiano Abruzo"/>
    <n v="6.66"/>
    <n v="9.99"/>
    <n v="750"/>
    <n v="1232"/>
    <n v="8205.1200000000008"/>
    <n v="1206"/>
    <n v="12866.94"/>
    <n v="6478.93"/>
    <n v="134.19"/>
    <n v="28720.52"/>
    <n v="4661.82"/>
    <n v="36.230991984108108"/>
    <x v="3607"/>
    <n v="1.5681598806598807"/>
  </r>
  <r>
    <n v="7153"/>
    <x v="35"/>
    <x v="3653"/>
    <s v="Honig Svgn Bl Rsv"/>
    <n v="12.74"/>
    <n v="20.99"/>
    <n v="750"/>
    <n v="644"/>
    <n v="8204.56"/>
    <n v="617"/>
    <n v="11716.83"/>
    <n v="6855.3899999999994"/>
    <n v="68.47"/>
    <n v="15884.82"/>
    <n v="3512.2700000000004"/>
    <n v="29.976281980706389"/>
    <x v="3608"/>
    <n v="1.4280875513129285"/>
  </r>
  <r>
    <n v="17033"/>
    <x v="73"/>
    <x v="3654"/>
    <s v="Gruet Blanc de Noir"/>
    <n v="11.1"/>
    <n v="16.989999999999998"/>
    <n v="750"/>
    <n v="739"/>
    <n v="8202.9"/>
    <n v="691"/>
    <n v="11788.089999999998"/>
    <n v="6813.0099999999993"/>
    <n v="76.69"/>
    <n v="549.54999999999995"/>
    <n v="3585.1899999999987"/>
    <n v="30.413663282177172"/>
    <x v="3609"/>
    <n v="1.4370637213668336"/>
  </r>
  <r>
    <n v="516"/>
    <x v="40"/>
    <x v="3655"/>
    <s v="Little Black Dress Merlot"/>
    <n v="5.88"/>
    <n v="8.99"/>
    <n v="750"/>
    <n v="1395"/>
    <n v="8202.6"/>
    <n v="1453"/>
    <n v="13432.47"/>
    <n v="8145.2"/>
    <n v="161.17000000000002"/>
    <n v="8510.41"/>
    <n v="5229.869999999999"/>
    <n v="38.934536983890524"/>
    <x v="3610"/>
    <n v="1.63758686270207"/>
  </r>
  <r>
    <n v="8673"/>
    <x v="26"/>
    <x v="3656"/>
    <s v="Anew Rsl"/>
    <n v="6.7"/>
    <n v="9.99"/>
    <n v="750"/>
    <n v="1223"/>
    <n v="8194.1"/>
    <n v="1236"/>
    <n v="13142.64"/>
    <n v="8993.49"/>
    <n v="136.9"/>
    <n v="15919.7"/>
    <n v="4948.5399999999991"/>
    <n v="37.652556868330862"/>
    <x v="3611"/>
    <n v="1.6039150120208441"/>
  </r>
  <r>
    <n v="4425"/>
    <x v="1"/>
    <x v="3657"/>
    <s v="Merryvale Starmont Cab Svgn"/>
    <n v="18.66"/>
    <n v="28.99"/>
    <n v="750"/>
    <n v="439"/>
    <n v="8191.74"/>
    <n v="436"/>
    <n v="12665.64"/>
    <n v="8171.19"/>
    <n v="48.29"/>
    <n v="144929.24"/>
    <n v="4473.8999999999996"/>
    <n v="35.323126190228052"/>
    <x v="3612"/>
    <n v="1.5461477048832115"/>
  </r>
  <r>
    <n v="90010"/>
    <x v="84"/>
    <x v="3658"/>
    <s v="Martinshof Gruner Veltliner"/>
    <n v="9.33"/>
    <n v="13.99"/>
    <n v="750"/>
    <n v="878"/>
    <n v="8191.74"/>
    <n v="872"/>
    <n v="12199.28"/>
    <n v="7862.38"/>
    <n v="96.68"/>
    <n v="524.94000000000005"/>
    <n v="4007.5400000000009"/>
    <n v="32.850627250132803"/>
    <x v="3612"/>
    <n v="1.4892171870689257"/>
  </r>
  <r>
    <n v="4425"/>
    <x v="1"/>
    <x v="3659"/>
    <s v="Markham Cab Svgn"/>
    <n v="27.02"/>
    <n v="42.99"/>
    <n v="750"/>
    <n v="303"/>
    <n v="8187.06"/>
    <n v="307"/>
    <n v="12492.93"/>
    <n v="8722.86"/>
    <n v="33.97"/>
    <n v="144929.24"/>
    <n v="4305.87"/>
    <n v="34.466454226510514"/>
    <x v="3613"/>
    <n v="1.525936050303772"/>
  </r>
  <r>
    <n v="4425"/>
    <x v="1"/>
    <x v="3660"/>
    <s v="Tommasi Pinot Grigio Le Ros"/>
    <n v="9.86"/>
    <n v="14.99"/>
    <n v="750"/>
    <n v="830"/>
    <n v="8183.7999999999993"/>
    <n v="801"/>
    <n v="12406.99"/>
    <n v="6122.0199999999995"/>
    <n v="89.19"/>
    <n v="144929.24"/>
    <n v="4223.1900000000005"/>
    <n v="34.038795872326816"/>
    <x v="3614"/>
    <n v="1.5160426696644591"/>
  </r>
  <r>
    <n v="7153"/>
    <x v="35"/>
    <x v="3661"/>
    <s v="Ch Fage Graves de Vayres"/>
    <n v="7.28"/>
    <n v="14.99"/>
    <n v="750"/>
    <n v="1124"/>
    <n v="8182.72"/>
    <n v="1015"/>
    <n v="12169.85"/>
    <n v="7241.96"/>
    <n v="112.59"/>
    <n v="15884.82"/>
    <n v="3987.13"/>
    <n v="32.762359437462251"/>
    <x v="3615"/>
    <n v="1.4872621817684095"/>
  </r>
  <r>
    <n v="9819"/>
    <x v="32"/>
    <x v="3662"/>
    <s v="Beringer Wh Znfdl/Chard LVS"/>
    <n v="5.44"/>
    <n v="7.99"/>
    <n v="750"/>
    <n v="1503"/>
    <n v="8176.3200000000006"/>
    <n v="1468"/>
    <n v="13041.32"/>
    <n v="7467.6"/>
    <n v="163.07"/>
    <n v="14836.57"/>
    <n v="4864.9999999999991"/>
    <n v="37.30450598559041"/>
    <x v="3616"/>
    <n v="1.5950109584752064"/>
  </r>
  <r>
    <n v="4425"/>
    <x v="1"/>
    <x v="3663"/>
    <s v="Kunde Cab Svgn Sonoma Valley"/>
    <n v="11.68"/>
    <n v="18.989999999999998"/>
    <n v="750"/>
    <n v="700"/>
    <n v="8176"/>
    <n v="707"/>
    <n v="15061.929999999998"/>
    <n v="9418.56"/>
    <n v="78.400000000000006"/>
    <n v="144929.24"/>
    <n v="6885.9299999999985"/>
    <n v="45.717447896783476"/>
    <x v="3617"/>
    <n v="1.8422125733855184"/>
  </r>
  <r>
    <n v="2000"/>
    <x v="25"/>
    <x v="3664"/>
    <s v="The Divining Rod Red"/>
    <n v="7.58"/>
    <n v="10.99"/>
    <n v="750"/>
    <n v="1077"/>
    <n v="8163.66"/>
    <n v="970"/>
    <n v="10764.3"/>
    <n v="7523.22"/>
    <n v="107.36"/>
    <n v="19016.59"/>
    <n v="2600.6399999999994"/>
    <n v="24.159861765279668"/>
    <x v="3618"/>
    <n v="1.3185629974790718"/>
  </r>
  <r>
    <n v="4425"/>
    <x v="1"/>
    <x v="3665"/>
    <s v="Ramey Russian River Chard"/>
    <n v="25.16"/>
    <n v="37.99"/>
    <n v="750"/>
    <n v="324"/>
    <n v="8151.84"/>
    <n v="287"/>
    <n v="10903.130000000001"/>
    <n v="6496.29"/>
    <n v="31.82"/>
    <n v="144929.24"/>
    <n v="2751.2900000000009"/>
    <n v="25.233946582311688"/>
    <x v="3619"/>
    <n v="1.3375053975544173"/>
  </r>
  <r>
    <n v="10754"/>
    <x v="30"/>
    <x v="3666"/>
    <s v="Armas de Guerra Rosado Mncia"/>
    <n v="9.65"/>
    <n v="13.99"/>
    <n v="750"/>
    <n v="841"/>
    <n v="8115.65"/>
    <n v="773"/>
    <n v="10814.27"/>
    <n v="5735.9"/>
    <n v="85.92"/>
    <n v="28720.52"/>
    <n v="2698.6200000000008"/>
    <n v="24.954250263771858"/>
    <x v="3620"/>
    <n v="1.3325205005144383"/>
  </r>
  <r>
    <n v="3960"/>
    <x v="3"/>
    <x v="3667"/>
    <s v="Johnnie Walker Odyssey"/>
    <n v="736.43"/>
    <n v="949.99"/>
    <n v="750"/>
    <n v="11"/>
    <n v="8100.73"/>
    <n v="9"/>
    <n v="8549.91"/>
    <n v="8549.91"/>
    <n v="7.11"/>
    <n v="257032.07"/>
    <n v="449.18000000000029"/>
    <n v="5.2536225527520211"/>
    <x v="3621"/>
    <n v="1.0554493237029257"/>
  </r>
  <r>
    <n v="2555"/>
    <x v="22"/>
    <x v="3668"/>
    <s v="DiSaronna Amaretto Sour VAP"/>
    <n v="14.38"/>
    <n v="21.99"/>
    <n v="750"/>
    <n v="563"/>
    <n v="8095.9400000000005"/>
    <n v="2611"/>
    <n v="56941.89"/>
    <n v="29106.649999999998"/>
    <n v="2056.75"/>
    <n v="5861.03"/>
    <n v="48845.95"/>
    <n v="85.782101718084874"/>
    <x v="3622"/>
    <n v="7.0333883403286084"/>
  </r>
  <r>
    <n v="9165"/>
    <x v="7"/>
    <x v="3669"/>
    <s v="A Bichot Pouilly-Fuisse"/>
    <n v="12.9"/>
    <n v="20.99"/>
    <n v="750"/>
    <n v="627"/>
    <n v="8088.3"/>
    <n v="569"/>
    <n v="11751.31"/>
    <n v="7844.2099999999991"/>
    <n v="63.01"/>
    <n v="68054.7"/>
    <n v="3663.0099999999993"/>
    <n v="31.171077947905378"/>
    <x v="3623"/>
    <n v="1.4528776133427295"/>
  </r>
  <r>
    <n v="17035"/>
    <x v="2"/>
    <x v="3670"/>
    <s v="Kenwood Pnt Nr RRV"/>
    <n v="8.6"/>
    <n v="14.99"/>
    <n v="750"/>
    <n v="940"/>
    <n v="8084"/>
    <n v="704"/>
    <n v="10421.959999999999"/>
    <n v="4753.82"/>
    <n v="78.5"/>
    <n v="123780.22"/>
    <n v="2337.9599999999991"/>
    <n v="22.433016438366675"/>
    <x v="3624"/>
    <n v="1.2892083127164768"/>
  </r>
  <r>
    <n v="1392"/>
    <x v="13"/>
    <x v="3671"/>
    <s v="Toasted Head Merlot Cal"/>
    <n v="7.18"/>
    <n v="10.99"/>
    <n v="750"/>
    <n v="1125"/>
    <n v="8077.5"/>
    <n v="1101"/>
    <n v="12545.99"/>
    <n v="8880.2000000000007"/>
    <n v="121.78"/>
    <n v="79528.990000000005"/>
    <n v="4468.49"/>
    <n v="35.616878381060403"/>
    <x v="3625"/>
    <n v="1.5532021046115754"/>
  </r>
  <r>
    <n v="9552"/>
    <x v="14"/>
    <x v="3672"/>
    <s v="Tarima Monastrell Jumilla"/>
    <n v="5.99"/>
    <n v="8.99"/>
    <n v="750"/>
    <n v="1345"/>
    <n v="8056.5499999999993"/>
    <n v="1359"/>
    <n v="12771.41"/>
    <n v="6294.29"/>
    <n v="151.28"/>
    <n v="55551.82"/>
    <n v="4714.8600000000006"/>
    <n v="36.917302005025292"/>
    <x v="3626"/>
    <n v="1.5852207210282319"/>
  </r>
  <r>
    <n v="6785"/>
    <x v="16"/>
    <x v="3673"/>
    <s v="Blue Fish Pfalz Rsl"/>
    <n v="5.44"/>
    <n v="7.99"/>
    <n v="750"/>
    <n v="1478"/>
    <n v="8040.32"/>
    <n v="1450"/>
    <n v="11585.5"/>
    <n v="7446.68"/>
    <n v="160.70000000000002"/>
    <n v="13605.41"/>
    <n v="3545.1800000000003"/>
    <n v="30.60014673514307"/>
    <x v="3627"/>
    <n v="1.4409252368064953"/>
  </r>
  <r>
    <n v="8320"/>
    <x v="34"/>
    <x v="3674"/>
    <s v="Gekkeikan Sake Haiku Prm Sel"/>
    <n v="7.28"/>
    <n v="10.99"/>
    <n v="750"/>
    <n v="1101"/>
    <n v="8015.28"/>
    <n v="1090"/>
    <n v="11979.1"/>
    <n v="7066.57"/>
    <n v="121.03"/>
    <n v="3151.92"/>
    <n v="3963.8200000000006"/>
    <n v="33.08946415006136"/>
    <x v="3628"/>
    <n v="1.4945329420806261"/>
  </r>
  <r>
    <n v="4425"/>
    <x v="1"/>
    <x v="3675"/>
    <s v="Locations E Red Spanish"/>
    <n v="11.4"/>
    <n v="17.989999999999998"/>
    <n v="750"/>
    <n v="703"/>
    <n v="8014.2000000000007"/>
    <n v="780"/>
    <n v="14348.199999999999"/>
    <n v="8149.57"/>
    <n v="86.65"/>
    <n v="144929.24"/>
    <n v="6333.9999999999982"/>
    <n v="44.144910162947262"/>
    <x v="3629"/>
    <n v="1.7903471338374382"/>
  </r>
  <r>
    <n v="8892"/>
    <x v="27"/>
    <x v="3676"/>
    <s v="Terra d'Oro Deaver Vyd Znfdl"/>
    <n v="13.24"/>
    <n v="24.99"/>
    <n v="750"/>
    <n v="605"/>
    <n v="8010.2"/>
    <n v="847"/>
    <n v="17737.53"/>
    <n v="9345.6099999999988"/>
    <n v="94.19"/>
    <n v="11595.97"/>
    <n v="9727.3299999999981"/>
    <n v="54.840386457415427"/>
    <x v="3630"/>
    <n v="2.2143679308881175"/>
  </r>
  <r>
    <n v="9552"/>
    <x v="14"/>
    <x v="3677"/>
    <s v="Alto Moncayo Veraton Garnach"/>
    <n v="14.96"/>
    <n v="21.99"/>
    <n v="750"/>
    <n v="535"/>
    <n v="8003.6"/>
    <n v="566"/>
    <n v="12446.34"/>
    <n v="6201.1799999999994"/>
    <n v="63.050000000000004"/>
    <n v="55551.82"/>
    <n v="4442.74"/>
    <n v="35.695152149145855"/>
    <x v="3631"/>
    <n v="1.5550927082812733"/>
  </r>
  <r>
    <n v="4425"/>
    <x v="1"/>
    <x v="3678"/>
    <s v="Liberty School Cab Svgn"/>
    <n v="16.23"/>
    <n v="27.99"/>
    <n v="1500"/>
    <n v="493"/>
    <n v="8001.3899999999994"/>
    <n v="466"/>
    <n v="12670.34"/>
    <n v="7985.0499999999993"/>
    <n v="103.86"/>
    <n v="144929.24"/>
    <n v="4668.9500000000007"/>
    <n v="36.849445239827823"/>
    <x v="3632"/>
    <n v="1.5835173638580298"/>
  </r>
  <r>
    <n v="4425"/>
    <x v="1"/>
    <x v="3679"/>
    <s v="Shafer One Pnt Five Cab Svgn"/>
    <n v="51.61"/>
    <n v="79.989999999999995"/>
    <n v="750"/>
    <n v="155"/>
    <n v="7999.55"/>
    <n v="370"/>
    <n v="30101.3"/>
    <n v="12123.519999999999"/>
    <n v="41.29"/>
    <n v="144929.24"/>
    <n v="22101.75"/>
    <n v="73.424569702969649"/>
    <x v="3633"/>
    <n v="3.7628741616715939"/>
  </r>
  <r>
    <n v="8892"/>
    <x v="27"/>
    <x v="3680"/>
    <s v="Joel Gott Alakai Red"/>
    <n v="9.65"/>
    <n v="13.99"/>
    <n v="750"/>
    <n v="828"/>
    <n v="7990.2"/>
    <n v="828"/>
    <n v="11583.72"/>
    <n v="7862.38"/>
    <n v="91.69"/>
    <n v="11595.97"/>
    <n v="3593.5199999999995"/>
    <n v="31.022158684774837"/>
    <x v="161"/>
    <n v="1.449740932642487"/>
  </r>
  <r>
    <n v="9552"/>
    <x v="14"/>
    <x v="3681"/>
    <s v="Schmitt Sohne Spatlese"/>
    <n v="8.2100000000000009"/>
    <n v="11.99"/>
    <n v="750"/>
    <n v="973"/>
    <n v="7988.33"/>
    <n v="1053"/>
    <n v="13365.47"/>
    <n v="8956.94"/>
    <n v="116.65"/>
    <n v="55551.82"/>
    <n v="5377.1399999999994"/>
    <n v="40.231581829894495"/>
    <x v="3634"/>
    <n v="1.6731244202480366"/>
  </r>
  <r>
    <n v="4425"/>
    <x v="1"/>
    <x v="3682"/>
    <s v="Ch La Gr Metaine Entre Mers"/>
    <n v="8.16"/>
    <n v="11.99"/>
    <n v="750"/>
    <n v="977"/>
    <n v="7972.32"/>
    <n v="805"/>
    <n v="10407.950000000001"/>
    <n v="5970.39"/>
    <n v="89.47"/>
    <n v="144929.24"/>
    <n v="2435.630000000001"/>
    <n v="23.401630484389347"/>
    <x v="3635"/>
    <n v="1.3055108174283021"/>
  </r>
  <r>
    <n v="4425"/>
    <x v="1"/>
    <x v="3683"/>
    <s v="Wine by Joe Pnt Nr"/>
    <n v="11.18"/>
    <n v="16.989999999999998"/>
    <n v="750"/>
    <n v="713"/>
    <n v="7971.34"/>
    <n v="685"/>
    <n v="11691.15"/>
    <n v="8054.2899999999991"/>
    <n v="75.84"/>
    <n v="144929.24"/>
    <n v="3719.8099999999995"/>
    <n v="31.817314806498931"/>
    <x v="3636"/>
    <n v="1.46664801651918"/>
  </r>
  <r>
    <n v="10754"/>
    <x v="30"/>
    <x v="3684"/>
    <s v="Magnificent Wine Co House Re"/>
    <n v="8.1"/>
    <n v="13.99"/>
    <n v="750"/>
    <n v="984"/>
    <n v="7970.4000000000015"/>
    <n v="1026"/>
    <n v="11435.74"/>
    <n v="6760.93"/>
    <n v="113.9"/>
    <n v="28720.52"/>
    <n v="3465.3399999999992"/>
    <n v="30.302717620372615"/>
    <x v="3637"/>
    <n v="1.4347761718357923"/>
  </r>
  <r>
    <n v="7153"/>
    <x v="35"/>
    <x v="3685"/>
    <s v="Martin/Weyrich Moscato Alleg"/>
    <n v="6.49"/>
    <n v="10.99"/>
    <n v="750"/>
    <n v="1228"/>
    <n v="7969.7199999999993"/>
    <n v="1201"/>
    <n v="12052.99"/>
    <n v="7696.34"/>
    <n v="133.12"/>
    <n v="15884.82"/>
    <n v="4083.2700000000004"/>
    <n v="33.877651935328913"/>
    <x v="3638"/>
    <n v="1.5123479871312919"/>
  </r>
  <r>
    <n v="4425"/>
    <x v="1"/>
    <x v="3686"/>
    <s v="Grgich Hills Znfdl"/>
    <n v="23.02"/>
    <n v="34.99"/>
    <n v="750"/>
    <n v="346"/>
    <n v="7964.92"/>
    <n v="308"/>
    <n v="10776.92"/>
    <n v="7662.81"/>
    <n v="34.06"/>
    <n v="144929.24"/>
    <n v="2812"/>
    <n v="26.09279831343278"/>
    <x v="3639"/>
    <n v="1.3530481159886101"/>
  </r>
  <r>
    <n v="9165"/>
    <x v="7"/>
    <x v="3687"/>
    <s v="Honeymaker Lavender Mead"/>
    <n v="9.0299999999999994"/>
    <n v="14.99"/>
    <n v="750"/>
    <n v="881"/>
    <n v="7955.43"/>
    <n v="818"/>
    <n v="12384.82"/>
    <n v="9619.65"/>
    <n v="90.28"/>
    <n v="68054.7"/>
    <n v="4429.3899999999994"/>
    <n v="35.764669975017796"/>
    <x v="3640"/>
    <n v="1.5567756865436562"/>
  </r>
  <r>
    <n v="10754"/>
    <x v="30"/>
    <x v="3688"/>
    <s v="Washington Hills LH Rsl"/>
    <n v="6.57"/>
    <n v="9.99"/>
    <n v="750"/>
    <n v="1210"/>
    <n v="7949.7000000000007"/>
    <n v="856"/>
    <n v="8714.44"/>
    <n v="4952.1500000000015"/>
    <n v="95.13"/>
    <n v="28720.52"/>
    <n v="764.73999999999978"/>
    <n v="8.7755495476473495"/>
    <x v="3641"/>
    <n v="1.0961973407801553"/>
  </r>
  <r>
    <n v="1587"/>
    <x v="41"/>
    <x v="3689"/>
    <s v="Man Chenin Blanc"/>
    <n v="5.15"/>
    <n v="7.99"/>
    <n v="750"/>
    <n v="1543"/>
    <n v="7946.45"/>
    <n v="1451"/>
    <n v="12876.49"/>
    <n v="5476.92"/>
    <n v="161.88"/>
    <n v="6070.09"/>
    <n v="4930.04"/>
    <n v="38.287141915226897"/>
    <x v="3642"/>
    <n v="1.6204078550799415"/>
  </r>
  <r>
    <n v="6213"/>
    <x v="28"/>
    <x v="3690"/>
    <s v="Bols Blue Curacao"/>
    <n v="8.26"/>
    <n v="10.99"/>
    <n v="1000"/>
    <n v="962"/>
    <n v="7946.12"/>
    <n v="918"/>
    <n v="10088.82"/>
    <n v="6198.36"/>
    <n v="963.9"/>
    <n v="9621.58"/>
    <n v="2142.6999999999998"/>
    <n v="21.238360878675604"/>
    <x v="3643"/>
    <n v="1.2696536171112442"/>
  </r>
  <r>
    <n v="1392"/>
    <x v="13"/>
    <x v="3691"/>
    <s v="Ruffino Greppone Mazzi Bru"/>
    <n v="34.479999999999997"/>
    <n v="54.99"/>
    <n v="750"/>
    <n v="230"/>
    <n v="7930.4"/>
    <n v="163"/>
    <n v="8468.3700000000008"/>
    <n v="5918.8600000000006"/>
    <n v="18.059999999999999"/>
    <n v="79528.990000000005"/>
    <n v="537.97000000000116"/>
    <n v="6.3526983350987383"/>
    <x v="3644"/>
    <n v="1.0678364269141534"/>
  </r>
  <r>
    <n v="9744"/>
    <x v="51"/>
    <x v="3692"/>
    <s v="El Coto de Rioja Crianza Re"/>
    <n v="7.43"/>
    <n v="10.99"/>
    <n v="750"/>
    <n v="1067"/>
    <n v="7927.8099999999995"/>
    <n v="1027"/>
    <n v="11785.73"/>
    <n v="6289.51"/>
    <n v="114.2"/>
    <n v="3999.93"/>
    <n v="3857.92"/>
    <n v="32.733823021569307"/>
    <x v="3645"/>
    <n v="1.4866312386396747"/>
  </r>
  <r>
    <n v="8352"/>
    <x v="31"/>
    <x v="3693"/>
    <s v="Juarez Silver Tequila"/>
    <n v="7.4"/>
    <n v="9.99"/>
    <n v="1000"/>
    <n v="1071"/>
    <n v="7925.4"/>
    <n v="1059"/>
    <n v="8801.91"/>
    <n v="1757.9"/>
    <n v="1111.95"/>
    <n v="10261.6"/>
    <n v="876.51000000000022"/>
    <n v="9.9581795314880548"/>
    <x v="3646"/>
    <n v="1.1105950488303429"/>
  </r>
  <r>
    <n v="2242"/>
    <x v="42"/>
    <x v="3694"/>
    <s v="Handcraft Pnt Grigio"/>
    <n v="6.2"/>
    <n v="12.99"/>
    <n v="750"/>
    <n v="1278"/>
    <n v="7923.6"/>
    <n v="1996"/>
    <n v="20047.04"/>
    <n v="12759.33"/>
    <n v="221.3"/>
    <n v="7982.65"/>
    <n v="12123.44"/>
    <n v="60.474962887289095"/>
    <x v="3647"/>
    <n v="2.5300419001463981"/>
  </r>
  <r>
    <n v="516"/>
    <x v="40"/>
    <x v="3695"/>
    <s v="Natura Malbec Ville de Rapel"/>
    <n v="6.12"/>
    <n v="9.99"/>
    <n v="750"/>
    <n v="1294"/>
    <n v="7919.28"/>
    <n v="1397"/>
    <n v="13972.03"/>
    <n v="6854.06"/>
    <n v="155.43"/>
    <n v="8510.41"/>
    <n v="6052.7500000000009"/>
    <n v="43.320476695226112"/>
    <x v="3648"/>
    <n v="1.7643055934377874"/>
  </r>
  <r>
    <n v="516"/>
    <x v="40"/>
    <x v="3696"/>
    <s v="Natura Colchagua Carmenere"/>
    <n v="5.91"/>
    <n v="9.99"/>
    <n v="750"/>
    <n v="1339"/>
    <n v="7913.49"/>
    <n v="1341"/>
    <n v="13393.59"/>
    <n v="6083.96"/>
    <n v="149.46"/>
    <n v="8510.41"/>
    <n v="5480.1"/>
    <n v="40.915841085175821"/>
    <x v="3649"/>
    <n v="1.6925010330461023"/>
  </r>
  <r>
    <n v="4950"/>
    <x v="50"/>
    <x v="3697"/>
    <s v="Ninety+Cellars Lot 66 Rsl Mo"/>
    <n v="5.99"/>
    <n v="8.99"/>
    <n v="750"/>
    <n v="1319"/>
    <n v="7900.8099999999995"/>
    <n v="1310"/>
    <n v="13624.9"/>
    <n v="9095.3000000000011"/>
    <n v="145.08000000000001"/>
    <n v="1610"/>
    <n v="5724.09"/>
    <n v="42.011978069563817"/>
    <x v="3650"/>
    <n v="1.724494070861089"/>
  </r>
  <r>
    <n v="12546"/>
    <x v="5"/>
    <x v="3698"/>
    <s v="Laphroaig 32 Yr Old Scotch"/>
    <n v="875.91"/>
    <n v="1199.99"/>
    <n v="750"/>
    <n v="9"/>
    <n v="7883.19"/>
    <n v="14"/>
    <n v="16799.86"/>
    <n v="8399.93"/>
    <n v="11.03"/>
    <n v="123880.97"/>
    <n v="8916.6700000000019"/>
    <n v="53.075858965491385"/>
    <x v="3651"/>
    <n v="2.1310992123746861"/>
  </r>
  <r>
    <n v="8004"/>
    <x v="12"/>
    <x v="3699"/>
    <s v="Canadian Hunter Rye"/>
    <n v="0.72"/>
    <n v="0.99"/>
    <n v="50"/>
    <n v="10943"/>
    <n v="7878.96"/>
    <n v="10227"/>
    <n v="10124.73"/>
    <n v="3431.34"/>
    <n v="530.79999999999995"/>
    <n v="50293.62"/>
    <n v="2245.7699999999995"/>
    <n v="22.181035938736141"/>
    <x v="3652"/>
    <n v="1.2850338115690394"/>
  </r>
  <r>
    <n v="12546"/>
    <x v="5"/>
    <x v="3700"/>
    <s v="Hibiki 12Yr Japanese Whisky"/>
    <n v="66.150000000000006"/>
    <n v="85.99"/>
    <n v="750"/>
    <n v="119"/>
    <n v="7871.8499999999995"/>
    <n v="119"/>
    <n v="10232.81"/>
    <n v="5847.32"/>
    <n v="93.72"/>
    <n v="123880.97"/>
    <n v="2360.96"/>
    <n v="23.072450284916851"/>
    <x v="161"/>
    <n v="1.2999244142101285"/>
  </r>
  <r>
    <n v="4425"/>
    <x v="1"/>
    <x v="3701"/>
    <s v="Eponymous Cab Svgn Napa"/>
    <n v="29.79"/>
    <n v="44.99"/>
    <n v="750"/>
    <n v="264"/>
    <n v="7864.56"/>
    <n v="212"/>
    <n v="9762.880000000001"/>
    <n v="6953.4900000000007"/>
    <n v="23.42"/>
    <n v="144929.24"/>
    <n v="1898.3200000000006"/>
    <n v="19.444262348815109"/>
    <x v="3653"/>
    <n v="1.2413765042163833"/>
  </r>
  <r>
    <n v="8892"/>
    <x v="27"/>
    <x v="3702"/>
    <s v="Terra d'Oro Znfdl Port"/>
    <n v="12.32"/>
    <n v="17.989999999999998"/>
    <n v="750"/>
    <n v="638"/>
    <n v="7860.16"/>
    <n v="616"/>
    <n v="11081.839999999998"/>
    <n v="7609.7699999999995"/>
    <n v="68.3"/>
    <n v="11595.97"/>
    <n v="3221.6799999999985"/>
    <n v="29.071706503613111"/>
    <x v="3654"/>
    <n v="1.4098746081504701"/>
  </r>
  <r>
    <n v="2000"/>
    <x v="25"/>
    <x v="3703"/>
    <s v="F Coppola Votre Sante Pnt Nr"/>
    <n v="7.48"/>
    <n v="11.99"/>
    <n v="750"/>
    <n v="1049"/>
    <n v="7846.52"/>
    <n v="1021"/>
    <n v="12040.79"/>
    <n v="5748.13"/>
    <n v="113.74000000000001"/>
    <n v="19016.59"/>
    <n v="4194.2700000000004"/>
    <n v="34.833843958743572"/>
    <x v="3655"/>
    <n v="1.534538878381754"/>
  </r>
  <r>
    <n v="3960"/>
    <x v="3"/>
    <x v="3704"/>
    <s v="Ciroc Apple Vodka"/>
    <n v="1.5"/>
    <n v="1.99"/>
    <n v="50"/>
    <n v="5229"/>
    <n v="7843.5"/>
    <n v="7951"/>
    <n v="15822.49"/>
    <n v="4762.07"/>
    <n v="413.63"/>
    <n v="257032.07"/>
    <n v="7978.99"/>
    <n v="50.428156377409628"/>
    <x v="3656"/>
    <n v="2.0172741760693569"/>
  </r>
  <r>
    <n v="516"/>
    <x v="40"/>
    <x v="3705"/>
    <s v="C Y Toro Don Melchr Cab Svgn"/>
    <n v="52.62"/>
    <n v="82.99"/>
    <n v="750"/>
    <n v="149"/>
    <n v="7840.380000000001"/>
    <n v="103"/>
    <n v="8250.9699999999993"/>
    <n v="4328.46"/>
    <n v="11.46"/>
    <n v="8510.41"/>
    <n v="410.58999999999833"/>
    <n v="4.976263396909677"/>
    <x v="3657"/>
    <n v="1.0523686351937021"/>
  </r>
  <r>
    <n v="9165"/>
    <x v="7"/>
    <x v="3706"/>
    <s v="Pere Anselme CDR Rose"/>
    <n v="7.79"/>
    <n v="11.99"/>
    <n v="750"/>
    <n v="1005"/>
    <n v="7828.95"/>
    <n v="897"/>
    <n v="10755.03"/>
    <n v="5695.25"/>
    <n v="99.76"/>
    <n v="68054.7"/>
    <n v="2926.0800000000008"/>
    <n v="27.206618670519756"/>
    <x v="3658"/>
    <n v="1.3737512693273046"/>
  </r>
  <r>
    <n v="1590"/>
    <x v="33"/>
    <x v="3707"/>
    <s v="Ch D'Yquem 05 Lur Saluces"/>
    <n v="410.95"/>
    <n v="629.99"/>
    <n v="750"/>
    <n v="19"/>
    <n v="7808.05"/>
    <n v="21"/>
    <n v="12599.79"/>
    <n v="2999.95"/>
    <n v="2.3600000000000003"/>
    <n v="7259.75"/>
    <n v="4791.7400000000007"/>
    <n v="38.030316378288845"/>
    <x v="3659"/>
    <n v="1.6136922791221882"/>
  </r>
  <r>
    <n v="7153"/>
    <x v="35"/>
    <x v="3708"/>
    <s v="Mother's Pumpkn Spice Liquer"/>
    <n v="4.88"/>
    <n v="6.49"/>
    <n v="750"/>
    <n v="1596"/>
    <n v="7788.4800000000005"/>
    <n v="1544"/>
    <n v="13880.56"/>
    <n v="6688.56"/>
    <n v="1215.96"/>
    <n v="15884.82"/>
    <n v="6092.079999999999"/>
    <n v="43.889295532745074"/>
    <x v="3660"/>
    <n v="1.7821911335716338"/>
  </r>
  <r>
    <n v="516"/>
    <x v="40"/>
    <x v="3709"/>
    <s v="Natura Pnt Nr"/>
    <n v="6.07"/>
    <n v="9.99"/>
    <n v="750"/>
    <n v="1283"/>
    <n v="7787.81"/>
    <n v="1291"/>
    <n v="12455.09"/>
    <n v="6458.24"/>
    <n v="143.51"/>
    <n v="8510.41"/>
    <n v="4667.28"/>
    <n v="37.472872536448953"/>
    <x v="3661"/>
    <n v="1.5993058382266645"/>
  </r>
  <r>
    <n v="9815"/>
    <x v="29"/>
    <x v="3710"/>
    <s v="Franzia Tap Pnt Grigio"/>
    <n v="11.99"/>
    <n v="17.989999999999998"/>
    <n v="5000"/>
    <n v="649"/>
    <n v="7781.51"/>
    <n v="582"/>
    <n v="10350.179999999998"/>
    <n v="5484.91"/>
    <n v="436.5"/>
    <n v="27100.41"/>
    <n v="2568.6699999999983"/>
    <n v="24.817636021788982"/>
    <x v="3662"/>
    <n v="1.3300991709835235"/>
  </r>
  <r>
    <n v="4425"/>
    <x v="1"/>
    <x v="3711"/>
    <s v="Shafer Red Shoulder Chard"/>
    <n v="35.369999999999997"/>
    <n v="51.99"/>
    <n v="750"/>
    <n v="220"/>
    <n v="7781.4"/>
    <n v="311"/>
    <n v="16168.890000000001"/>
    <n v="6654.72"/>
    <n v="34.68"/>
    <n v="144929.24"/>
    <n v="8387.4900000000016"/>
    <n v="51.874247397316708"/>
    <x v="3663"/>
    <n v="2.077889582851415"/>
  </r>
  <r>
    <n v="12546"/>
    <x v="5"/>
    <x v="3712"/>
    <s v="Jim Beam Distlrs Masterpiece"/>
    <n v="143.88"/>
    <n v="199.99"/>
    <n v="750"/>
    <n v="54"/>
    <n v="7769.5199999999995"/>
    <n v="45"/>
    <n v="8999.5500000000011"/>
    <n v="8999.5500000000011"/>
    <n v="35.550000000000004"/>
    <n v="123880.97"/>
    <n v="1230.0300000000016"/>
    <n v="13.667683384169225"/>
    <x v="3664"/>
    <n v="1.1583147993698455"/>
  </r>
  <r>
    <n v="7255"/>
    <x v="74"/>
    <x v="3713"/>
    <s v="Tenuta Santo Pietro Pio Il C"/>
    <n v="8.1"/>
    <n v="11.99"/>
    <n v="750"/>
    <n v="959"/>
    <n v="7767.9000000000015"/>
    <n v="1034"/>
    <n v="11486.66"/>
    <n v="6164.4000000000015"/>
    <n v="114.9"/>
    <n v="648.71"/>
    <n v="3718.7599999999993"/>
    <n v="32.374598011954731"/>
    <x v="3665"/>
    <n v="1.47873427824766"/>
  </r>
  <r>
    <n v="10754"/>
    <x v="30"/>
    <x v="3714"/>
    <s v="Merriam Merlot RRV"/>
    <n v="16.88"/>
    <n v="27.99"/>
    <n v="750"/>
    <n v="460"/>
    <n v="7764.8"/>
    <n v="343"/>
    <n v="8952.57"/>
    <n v="5607.8499999999995"/>
    <n v="38.06"/>
    <n v="28720.52"/>
    <n v="1187.7699999999995"/>
    <n v="13.267363449825018"/>
    <x v="3666"/>
    <n v="1.1529685246239438"/>
  </r>
  <r>
    <n v="17035"/>
    <x v="2"/>
    <x v="3715"/>
    <s v="Sandeman Ruby Port"/>
    <n v="7.48"/>
    <n v="12.99"/>
    <n v="750"/>
    <n v="1037"/>
    <n v="7756.76"/>
    <n v="1008"/>
    <n v="12251.92"/>
    <n v="8535.98"/>
    <n v="111.60000000000001"/>
    <n v="123780.22"/>
    <n v="4495.16"/>
    <n v="36.689433166393506"/>
    <x v="3667"/>
    <n v="1.5795151583908744"/>
  </r>
  <r>
    <n v="90024"/>
    <x v="70"/>
    <x v="3716"/>
    <s v="Roaring Meg Pnt Nr"/>
    <n v="12.66"/>
    <n v="18.989999999999998"/>
    <n v="750"/>
    <n v="612"/>
    <n v="7747.9199999999992"/>
    <n v="584"/>
    <n v="12637.16"/>
    <n v="7663.45"/>
    <n v="64.760000000000005"/>
    <n v="2802.64"/>
    <n v="4889.2400000000007"/>
    <n v="38.689389071595201"/>
    <x v="3668"/>
    <n v="1.6310390401552934"/>
  </r>
  <r>
    <n v="90047"/>
    <x v="79"/>
    <x v="3717"/>
    <s v="Gunsight Rock Cab Svgn"/>
    <n v="9.8000000000000007"/>
    <n v="14.99"/>
    <n v="750"/>
    <n v="790"/>
    <n v="7742"/>
    <n v="791"/>
    <n v="12597.09"/>
    <n v="7362.35"/>
    <n v="87.84"/>
    <n v="1457.73"/>
    <n v="4855.09"/>
    <n v="38.541361536672355"/>
    <x v="3669"/>
    <n v="1.6271105657452856"/>
  </r>
  <r>
    <n v="9552"/>
    <x v="14"/>
    <x v="3718"/>
    <s v="Delish Svgn Bl"/>
    <n v="6.66"/>
    <n v="9.99"/>
    <n v="750"/>
    <n v="1161"/>
    <n v="7732.26"/>
    <n v="1066"/>
    <n v="10799.34"/>
    <n v="8239.89"/>
    <n v="117.71000000000001"/>
    <n v="55551.82"/>
    <n v="3067.08"/>
    <n v="28.400624482607267"/>
    <x v="3670"/>
    <n v="1.3966602261175904"/>
  </r>
  <r>
    <n v="17035"/>
    <x v="2"/>
    <x v="3719"/>
    <s v="Jacobs Crk Shiraz"/>
    <n v="4.63"/>
    <n v="7.99"/>
    <n v="750"/>
    <n v="1670"/>
    <n v="7732.1"/>
    <n v="1774"/>
    <n v="12391.34"/>
    <n v="6908.7"/>
    <n v="197.25"/>
    <n v="123780.22"/>
    <n v="4659.24"/>
    <n v="37.600776025837398"/>
    <x v="3671"/>
    <n v="1.6025840327983341"/>
  </r>
  <r>
    <n v="4425"/>
    <x v="1"/>
    <x v="3720"/>
    <s v="Tommasi Tenuta Filo Prosecco"/>
    <n v="10.130000000000001"/>
    <n v="15.99"/>
    <n v="750"/>
    <n v="763"/>
    <n v="7729.1900000000005"/>
    <n v="720"/>
    <n v="11590.8"/>
    <n v="7618.28"/>
    <n v="79.8"/>
    <n v="144929.24"/>
    <n v="3861.6099999999988"/>
    <n v="33.316164544293741"/>
    <x v="3672"/>
    <n v="1.4996138017049649"/>
  </r>
  <r>
    <n v="9815"/>
    <x v="29"/>
    <x v="3721"/>
    <s v="Fish Eye Chard Cal"/>
    <n v="11.1"/>
    <n v="16.989999999999998"/>
    <n v="3000"/>
    <n v="696"/>
    <n v="7725.5999999999995"/>
    <n v="636"/>
    <n v="10805.64"/>
    <n v="7441.619999999999"/>
    <n v="286.2"/>
    <n v="27100.41"/>
    <n v="3080.04"/>
    <n v="28.504003464857242"/>
    <x v="3673"/>
    <n v="1.3986797141969556"/>
  </r>
  <r>
    <n v="6213"/>
    <x v="28"/>
    <x v="3722"/>
    <s v="Bols Triple Sec"/>
    <n v="5.83"/>
    <n v="7.99"/>
    <n v="1000"/>
    <n v="1325"/>
    <n v="7724.7499999999991"/>
    <n v="1350"/>
    <n v="10786.5"/>
    <n v="2157.3000000000002"/>
    <n v="1417.5"/>
    <n v="9621.58"/>
    <n v="3061.7500000000009"/>
    <n v="28.385018309924455"/>
    <x v="3674"/>
    <n v="1.3963558691219782"/>
  </r>
  <r>
    <n v="8004"/>
    <x v="12"/>
    <x v="3723"/>
    <s v="Weller Rsv Special Barrel"/>
    <n v="18.39"/>
    <n v="22.99"/>
    <n v="750"/>
    <n v="420"/>
    <n v="7723.8"/>
    <n v="418"/>
    <n v="10027.82"/>
    <n v="1991.1699999999998"/>
    <n v="329.09"/>
    <n v="50293.62"/>
    <n v="2304.0199999999995"/>
    <n v="22.976279989070402"/>
    <x v="3675"/>
    <n v="1.2983013542556772"/>
  </r>
  <r>
    <n v="9552"/>
    <x v="14"/>
    <x v="3724"/>
    <s v="Alto Moncayo Garnacha"/>
    <n v="31.37"/>
    <n v="47.99"/>
    <n v="750"/>
    <n v="246"/>
    <n v="7717.0199999999995"/>
    <n v="255"/>
    <n v="12237.45"/>
    <n v="4990.96"/>
    <n v="28.470000000000002"/>
    <n v="55551.82"/>
    <n v="4520.4300000000012"/>
    <n v="36.939313337337445"/>
    <x v="3676"/>
    <n v="1.5857740423116697"/>
  </r>
  <r>
    <n v="2000"/>
    <x v="25"/>
    <x v="3725"/>
    <s v="Zenato Lugana Doc San Bened"/>
    <n v="9.33"/>
    <n v="13.99"/>
    <n v="750"/>
    <n v="827"/>
    <n v="7715.91"/>
    <n v="752"/>
    <n v="10894.48"/>
    <n v="5855.95"/>
    <n v="83.66"/>
    <n v="19016.59"/>
    <n v="3178.5699999999997"/>
    <n v="29.175968013158954"/>
    <x v="3677"/>
    <n v="1.4119501134668497"/>
  </r>
  <r>
    <n v="10754"/>
    <x v="30"/>
    <x v="3726"/>
    <s v="Robert Sinskey Merlot"/>
    <n v="26.84"/>
    <n v="39.99"/>
    <n v="750"/>
    <n v="287"/>
    <n v="7703.08"/>
    <n v="213"/>
    <n v="8517.8700000000008"/>
    <n v="3679.0800000000004"/>
    <n v="23.73"/>
    <n v="28720.52"/>
    <n v="814.79000000000087"/>
    <n v="9.565654324379226"/>
    <x v="3678"/>
    <n v="1.1057745732875681"/>
  </r>
  <r>
    <n v="3252"/>
    <x v="19"/>
    <x v="3727"/>
    <s v="Darkhorse Svgn Bl"/>
    <n v="2.95"/>
    <n v="7.99"/>
    <n v="750"/>
    <n v="2611"/>
    <n v="7702.45"/>
    <n v="2231"/>
    <n v="17671.689999999999"/>
    <n v="7916.04"/>
    <n v="248.74"/>
    <n v="61966.91"/>
    <n v="9969.239999999998"/>
    <n v="56.41361975000693"/>
    <x v="3679"/>
    <n v="2.2942946724743423"/>
  </r>
  <r>
    <n v="6359"/>
    <x v="46"/>
    <x v="3728"/>
    <s v="Ole Smoky Apple Pie Pour Pak"/>
    <n v="14.61"/>
    <n v="19.989999999999998"/>
    <n v="750"/>
    <n v="527"/>
    <n v="7699.47"/>
    <n v="534"/>
    <n v="10140.66"/>
    <n v="6741.45"/>
    <n v="420.75"/>
    <n v="1922"/>
    <n v="2441.1899999999996"/>
    <n v="24.073285170787699"/>
    <x v="3680"/>
    <n v="1.3170594859126667"/>
  </r>
  <r>
    <n v="17032"/>
    <x v="86"/>
    <x v="3729"/>
    <s v="Jewell Towne Cayuga Wh NH"/>
    <n v="7.51"/>
    <n v="11.49"/>
    <n v="750"/>
    <n v="1025"/>
    <n v="7697.75"/>
    <n v="999"/>
    <n v="11478.51"/>
    <n v="8491.11"/>
    <n v="110.51"/>
    <n v="283.61"/>
    <n v="3780.76"/>
    <n v="32.937724495600911"/>
    <x v="3681"/>
    <n v="1.4911513104478582"/>
  </r>
  <r>
    <n v="9819"/>
    <x v="32"/>
    <x v="3730"/>
    <s v="Beringer Classic Wh Znfdl"/>
    <n v="4.57"/>
    <n v="6.99"/>
    <n v="187"/>
    <n v="1684"/>
    <n v="7695.88"/>
    <n v="1680"/>
    <n v="11743.2"/>
    <n v="5920.53"/>
    <n v="48.49"/>
    <n v="14836.57"/>
    <n v="4047.3200000000006"/>
    <n v="34.465222426595822"/>
    <x v="3682"/>
    <n v="1.5259073686180138"/>
  </r>
  <r>
    <n v="9165"/>
    <x v="7"/>
    <x v="3731"/>
    <s v="Light Horse Cab Svgn"/>
    <n v="6.84"/>
    <n v="11.99"/>
    <n v="750"/>
    <n v="1125"/>
    <n v="7695"/>
    <n v="1215"/>
    <n v="14639.85"/>
    <n v="11102.800000000001"/>
    <n v="134.21"/>
    <n v="68054.7"/>
    <n v="6944.85"/>
    <n v="47.437986044938981"/>
    <x v="3683"/>
    <n v="1.9025146198830409"/>
  </r>
  <r>
    <n v="1392"/>
    <x v="13"/>
    <x v="3732"/>
    <s v="Diseno Malbec Mendoza"/>
    <n v="6.49"/>
    <n v="9.99"/>
    <n v="750"/>
    <n v="1184"/>
    <n v="7684.16"/>
    <n v="1187"/>
    <n v="12328.13"/>
    <n v="6515.71"/>
    <n v="132.08000000000001"/>
    <n v="79528.990000000005"/>
    <n v="4643.9699999999993"/>
    <n v="37.669703353225508"/>
    <x v="3684"/>
    <n v="1.6043562341231832"/>
  </r>
  <r>
    <n v="653"/>
    <x v="38"/>
    <x v="3733"/>
    <s v="Underwood Pnt Nr"/>
    <n v="8.7799999999999994"/>
    <n v="12.99"/>
    <n v="750"/>
    <n v="875"/>
    <n v="7682.5"/>
    <n v="662"/>
    <n v="8082.38"/>
    <n v="3610.06"/>
    <n v="73.930000000000007"/>
    <n v="8014.9800000000005"/>
    <n v="399.88000000000011"/>
    <n v="4.9475525773348954"/>
    <x v="3685"/>
    <n v="1.0520507647250243"/>
  </r>
  <r>
    <n v="10754"/>
    <x v="30"/>
    <x v="3734"/>
    <s v="Bouchard Aine &amp; Fils Pnt Nr"/>
    <n v="7.09"/>
    <n v="10.99"/>
    <n v="750"/>
    <n v="1083"/>
    <n v="7678.47"/>
    <n v="724"/>
    <n v="7971.76"/>
    <n v="4081.3"/>
    <n v="80.540000000000006"/>
    <n v="28720.52"/>
    <n v="293.28999999999996"/>
    <n v="3.6791122663000388"/>
    <x v="3686"/>
    <n v="1.0381964115246918"/>
  </r>
  <r>
    <n v="1392"/>
    <x v="13"/>
    <x v="3735"/>
    <s v="Simply Naked Unoaked Svgn Bl"/>
    <n v="4.6900000000000004"/>
    <n v="6.99"/>
    <n v="750"/>
    <n v="1636"/>
    <n v="7672.84"/>
    <n v="1705"/>
    <n v="12525.95"/>
    <n v="7470.87"/>
    <n v="189.28"/>
    <n v="79528.990000000005"/>
    <n v="4853.1100000000006"/>
    <n v="38.744446529005785"/>
    <x v="3687"/>
    <n v="1.6325050437647599"/>
  </r>
  <r>
    <n v="9552"/>
    <x v="14"/>
    <x v="3736"/>
    <s v="Angeline Chard RRV"/>
    <n v="7.28"/>
    <n v="12.99"/>
    <n v="750"/>
    <n v="1052"/>
    <n v="7658.5599999999995"/>
    <n v="1691"/>
    <n v="22166.09"/>
    <n v="12762.28"/>
    <n v="187.73"/>
    <n v="55551.82"/>
    <n v="14507.53"/>
    <n v="65.449206422964096"/>
    <x v="3688"/>
    <n v="2.8942895270129112"/>
  </r>
  <r>
    <n v="9165"/>
    <x v="7"/>
    <x v="3737"/>
    <s v="Purple Cowboy Red"/>
    <n v="6.7"/>
    <n v="9.99"/>
    <n v="750"/>
    <n v="1143"/>
    <n v="7658.1"/>
    <n v="1100"/>
    <n v="12457"/>
    <n v="8029.91"/>
    <n v="121.92"/>
    <n v="68054.7"/>
    <n v="4798.8999999999996"/>
    <n v="38.523721602311952"/>
    <x v="3689"/>
    <n v="1.6266436844648149"/>
  </r>
  <r>
    <n v="10754"/>
    <x v="30"/>
    <x v="3738"/>
    <s v="Desert Wind Cab Svgn"/>
    <n v="10.8"/>
    <n v="15.99"/>
    <n v="750"/>
    <n v="709"/>
    <n v="7657.2"/>
    <n v="528"/>
    <n v="8123.72"/>
    <n v="5560.39"/>
    <n v="58.46"/>
    <n v="28720.52"/>
    <n v="466.52000000000044"/>
    <n v="5.7426893098235832"/>
    <x v="3690"/>
    <n v="1.0609256647338454"/>
  </r>
  <r>
    <n v="9552"/>
    <x v="14"/>
    <x v="3739"/>
    <s v="Paso a Paso Tempranillo"/>
    <n v="6.57"/>
    <n v="9.99"/>
    <n v="750"/>
    <n v="1165"/>
    <n v="7654.05"/>
    <n v="1204"/>
    <n v="12611.960000000001"/>
    <n v="7596.76"/>
    <n v="133.64000000000001"/>
    <n v="55551.82"/>
    <n v="4957.9100000000008"/>
    <n v="39.311177644077524"/>
    <x v="3691"/>
    <n v="1.6477498840483145"/>
  </r>
  <r>
    <n v="8892"/>
    <x v="27"/>
    <x v="3740"/>
    <s v="Napa Cellars Pnt Nr Napa"/>
    <n v="12.24"/>
    <n v="18.989999999999998"/>
    <n v="750"/>
    <n v="625"/>
    <n v="7650"/>
    <n v="680"/>
    <n v="12908.199999999999"/>
    <n v="9604.9399999999987"/>
    <n v="75.16"/>
    <n v="11595.97"/>
    <n v="5258.1999999999989"/>
    <n v="40.735346523915027"/>
    <x v="3692"/>
    <n v="1.6873464052287581"/>
  </r>
  <r>
    <n v="9552"/>
    <x v="14"/>
    <x v="3741"/>
    <s v="Maurice's Mentholated Mint"/>
    <n v="0.74"/>
    <n v="0.99"/>
    <n v="50"/>
    <n v="10336"/>
    <n v="7648.64"/>
    <n v="20350"/>
    <n v="20146.5"/>
    <n v="7789.32"/>
    <n v="1051.8700000000001"/>
    <n v="55551.82"/>
    <n v="12497.86"/>
    <n v="62.03489439853076"/>
    <x v="3693"/>
    <n v="2.6339976780185759"/>
  </r>
  <r>
    <n v="5992"/>
    <x v="52"/>
    <x v="3742"/>
    <s v="McCormick Vodka"/>
    <n v="5.38"/>
    <n v="6.99"/>
    <n v="1000"/>
    <n v="1420"/>
    <n v="7639.6"/>
    <n v="1468"/>
    <n v="10261.32"/>
    <n v="2320.6800000000003"/>
    <n v="1541.4"/>
    <n v="1567.85"/>
    <n v="2621.7199999999993"/>
    <n v="25.549539435472234"/>
    <x v="3694"/>
    <n v="1.3431750353421643"/>
  </r>
  <r>
    <n v="4425"/>
    <x v="1"/>
    <x v="3743"/>
    <s v="Forest Glen Chard"/>
    <n v="10.130000000000001"/>
    <n v="14.99"/>
    <n v="1500"/>
    <n v="754"/>
    <n v="7638.02"/>
    <n v="757"/>
    <n v="12103.43"/>
    <n v="5363.63"/>
    <n v="169.91"/>
    <n v="144929.24"/>
    <n v="4465.41"/>
    <n v="36.893756563222155"/>
    <x v="3695"/>
    <n v="1.5846292625575737"/>
  </r>
  <r>
    <n v="9165"/>
    <x v="7"/>
    <x v="3744"/>
    <s v="Old Tahoe Honey Rye"/>
    <n v="28.35"/>
    <n v="37.99"/>
    <n v="750"/>
    <n v="269"/>
    <n v="7626.1500000000015"/>
    <n v="342"/>
    <n v="9230.58"/>
    <n v="1781.34"/>
    <n v="269.45"/>
    <n v="68054.7"/>
    <n v="1604.4299999999994"/>
    <n v="17.381681324467145"/>
    <x v="3696"/>
    <n v="1.2103853189355047"/>
  </r>
  <r>
    <n v="1392"/>
    <x v="13"/>
    <x v="3745"/>
    <s v="Serpent's Bite Cider Whiskey"/>
    <n v="0.78"/>
    <n v="0.99"/>
    <n v="50"/>
    <n v="9767"/>
    <n v="7618.26"/>
    <n v="14961"/>
    <n v="14811.39"/>
    <n v="4128.3"/>
    <n v="779.51"/>
    <n v="79528.990000000005"/>
    <n v="7193.1299999999992"/>
    <n v="48.564854480234466"/>
    <x v="3697"/>
    <n v="1.944195918753101"/>
  </r>
  <r>
    <n v="12546"/>
    <x v="5"/>
    <x v="3746"/>
    <s v="Jim Beam Jacob's Ghost"/>
    <n v="14.05"/>
    <n v="21.99"/>
    <n v="750"/>
    <n v="542"/>
    <n v="7615.1"/>
    <n v="1372"/>
    <n v="24702.28"/>
    <n v="11695.509999999998"/>
    <n v="1081.27"/>
    <n v="123880.97"/>
    <n v="17087.18"/>
    <n v="69.172481244646249"/>
    <x v="3698"/>
    <n v="3.2438549723575525"/>
  </r>
  <r>
    <n v="8004"/>
    <x v="12"/>
    <x v="3747"/>
    <s v="Sazerac 6 Yr Straight Rye"/>
    <n v="21.73"/>
    <n v="29.99"/>
    <n v="750"/>
    <n v="350"/>
    <n v="7605.5"/>
    <n v="350"/>
    <n v="10496.5"/>
    <n v="5248.25"/>
    <n v="275.73"/>
    <n v="50293.62"/>
    <n v="2891"/>
    <n v="27.542514171390465"/>
    <x v="161"/>
    <n v="1.3801196502531063"/>
  </r>
  <r>
    <n v="1590"/>
    <x v="33"/>
    <x v="3748"/>
    <s v="Velvet Crush Red Blend"/>
    <n v="6.57"/>
    <n v="10.99"/>
    <n v="750"/>
    <n v="1157"/>
    <n v="7601.4900000000007"/>
    <n v="1385"/>
    <n v="14206.15"/>
    <n v="9574.7100000000009"/>
    <n v="153.42000000000002"/>
    <n v="7259.75"/>
    <n v="6604.6599999999989"/>
    <n v="46.491554713979504"/>
    <x v="3699"/>
    <n v="1.8688638674786124"/>
  </r>
  <r>
    <n v="4425"/>
    <x v="1"/>
    <x v="3749"/>
    <s v="Sensi Sangiovese/Cab Svgn T"/>
    <n v="14.47"/>
    <n v="21.99"/>
    <n v="750"/>
    <n v="525"/>
    <n v="7596.7499999999991"/>
    <n v="439"/>
    <n v="11566.609999999999"/>
    <n v="9249.49"/>
    <n v="48.45"/>
    <n v="144929.24"/>
    <n v="3969.8599999999997"/>
    <n v="34.321724342741739"/>
    <x v="3700"/>
    <n v="1.5225734689176293"/>
  </r>
  <r>
    <n v="7153"/>
    <x v="35"/>
    <x v="3750"/>
    <s v="Fat Bastard Pnt Nr"/>
    <n v="6.62"/>
    <n v="10.99"/>
    <n v="750"/>
    <n v="1147"/>
    <n v="7593.1399999999994"/>
    <n v="1226"/>
    <n v="13313.74"/>
    <n v="8729.9600000000009"/>
    <n v="135.88"/>
    <n v="15884.82"/>
    <n v="5720.6"/>
    <n v="42.967640948373635"/>
    <x v="3701"/>
    <n v="1.7533905604269118"/>
  </r>
  <r>
    <n v="1590"/>
    <x v="33"/>
    <x v="3751"/>
    <s v="Provenance Cab Svgn Rutherfd"/>
    <n v="24.65"/>
    <n v="39.99"/>
    <n v="750"/>
    <n v="308"/>
    <n v="7592.2"/>
    <n v="193"/>
    <n v="7824.0700000000006"/>
    <n v="4116.99"/>
    <n v="21.45"/>
    <n v="7259.75"/>
    <n v="231.8700000000008"/>
    <n v="2.9635471052789764"/>
    <x v="3702"/>
    <n v="1.0305405547799058"/>
  </r>
  <r>
    <n v="480"/>
    <x v="4"/>
    <x v="3752"/>
    <s v="Aultmore 12 Yr Scotch"/>
    <n v="38.880000000000003"/>
    <n v="48.99"/>
    <n v="750"/>
    <n v="195"/>
    <n v="7581.6"/>
    <n v="328"/>
    <n v="16593.72"/>
    <n v="14172.2"/>
    <n v="258.81"/>
    <n v="89286.27"/>
    <n v="9012.1200000000008"/>
    <n v="54.310425871956383"/>
    <x v="3703"/>
    <n v="2.1886831275720167"/>
  </r>
  <r>
    <n v="10754"/>
    <x v="30"/>
    <x v="3753"/>
    <s v="Moillard CdR Violettes Rouge"/>
    <n v="7.84"/>
    <n v="12.99"/>
    <n v="750"/>
    <n v="966"/>
    <n v="7573.44"/>
    <n v="862"/>
    <n v="11323.38"/>
    <n v="7028.64"/>
    <n v="95.52"/>
    <n v="28720.52"/>
    <n v="3749.9399999999996"/>
    <n v="33.116790216348832"/>
    <x v="3704"/>
    <n v="1.4951435543161364"/>
  </r>
  <r>
    <n v="10754"/>
    <x v="30"/>
    <x v="3754"/>
    <s v="Ch Lancyre Languedoc Rose"/>
    <n v="12.83"/>
    <n v="18.989999999999998"/>
    <n v="750"/>
    <n v="590"/>
    <n v="7569.7"/>
    <n v="606"/>
    <n v="11507.939999999999"/>
    <n v="5184.2699999999995"/>
    <n v="67.570000000000007"/>
    <n v="28720.52"/>
    <n v="3938.2399999999989"/>
    <n v="34.221937201619049"/>
    <x v="3705"/>
    <n v="1.5202636828407994"/>
  </r>
  <r>
    <n v="8673"/>
    <x v="26"/>
    <x v="3755"/>
    <s v="O Wines Chard"/>
    <n v="6.57"/>
    <n v="9.99"/>
    <n v="750"/>
    <n v="1152"/>
    <n v="7568.64"/>
    <n v="1148"/>
    <n v="11842.52"/>
    <n v="7603.54"/>
    <n v="127.12"/>
    <n v="15919.7"/>
    <n v="4273.88"/>
    <n v="36.08927829549792"/>
    <x v="3250"/>
    <n v="1.5646826906815492"/>
  </r>
  <r>
    <n v="8673"/>
    <x v="26"/>
    <x v="3756"/>
    <s v="Torres Altos Ibericos Rioja"/>
    <n v="7.94"/>
    <n v="11.99"/>
    <n v="750"/>
    <n v="953"/>
    <n v="7566.82"/>
    <n v="851"/>
    <n v="10488.49"/>
    <n v="6267.91"/>
    <n v="94.43"/>
    <n v="15919.7"/>
    <n v="2921.67"/>
    <n v="27.855964013885696"/>
    <x v="3706"/>
    <n v="1.386115964169889"/>
  </r>
  <r>
    <n v="1392"/>
    <x v="13"/>
    <x v="3757"/>
    <s v="R M Woodbridge Znfdl Cal"/>
    <n v="6.07"/>
    <n v="8.99"/>
    <n v="1500"/>
    <n v="1245"/>
    <n v="7557.1500000000015"/>
    <n v="1288"/>
    <n v="13136.12"/>
    <n v="7644.5"/>
    <n v="287.43"/>
    <n v="79528.990000000005"/>
    <n v="5578.97"/>
    <n v="42.470455507410101"/>
    <x v="3707"/>
    <n v="1.738237298452459"/>
  </r>
  <r>
    <n v="1392"/>
    <x v="13"/>
    <x v="3758"/>
    <s v="Kim Crawford Pnt Gr Marlboro"/>
    <n v="10.66"/>
    <n v="15.99"/>
    <n v="750"/>
    <n v="708"/>
    <n v="7547.28"/>
    <n v="608"/>
    <n v="9359.92"/>
    <n v="5351.54"/>
    <n v="67.48"/>
    <n v="79528.990000000005"/>
    <n v="1812.6400000000003"/>
    <n v="19.36597748698707"/>
    <x v="3708"/>
    <n v="1.2401712934991149"/>
  </r>
  <r>
    <n v="10754"/>
    <x v="30"/>
    <x v="3759"/>
    <s v="Lago Rose"/>
    <n v="8.9600000000000009"/>
    <n v="12.99"/>
    <n v="750"/>
    <n v="842"/>
    <n v="7544.32"/>
    <n v="765"/>
    <n v="9937.35"/>
    <n v="5754.57"/>
    <n v="84.960000000000008"/>
    <n v="28720.52"/>
    <n v="2393.0300000000007"/>
    <n v="24.081168520782708"/>
    <x v="3709"/>
    <n v="1.3171962483033595"/>
  </r>
  <r>
    <n v="10754"/>
    <x v="30"/>
    <x v="3760"/>
    <s v="Ca'Momi Rosso di Napa"/>
    <n v="6.84"/>
    <n v="9.99"/>
    <n v="750"/>
    <n v="1102"/>
    <n v="7537.68"/>
    <n v="1126"/>
    <n v="11248.74"/>
    <n v="5584.41"/>
    <n v="125.34"/>
    <n v="28720.52"/>
    <n v="3711.0599999999995"/>
    <n v="32.990894980237783"/>
    <x v="3710"/>
    <n v="1.4923345114146527"/>
  </r>
  <r>
    <n v="2000"/>
    <x v="25"/>
    <x v="3761"/>
    <s v="Roederer Brut Premier"/>
    <n v="32.46"/>
    <n v="49.99"/>
    <n v="750"/>
    <n v="232"/>
    <n v="7530.7199999999993"/>
    <n v="211"/>
    <n v="10601.89"/>
    <n v="7087.59"/>
    <n v="23.37"/>
    <n v="19016.59"/>
    <n v="3071.17"/>
    <n v="28.968136813341772"/>
    <x v="3711"/>
    <n v="1.4078189070898932"/>
  </r>
  <r>
    <n v="1392"/>
    <x v="13"/>
    <x v="3762"/>
    <s v="Ravenswood Mendocino OV Znfd"/>
    <n v="9.08"/>
    <n v="13.99"/>
    <n v="750"/>
    <n v="828"/>
    <n v="7518.24"/>
    <n v="649"/>
    <n v="9323.51"/>
    <n v="6229.68"/>
    <n v="71.83"/>
    <n v="79528.990000000005"/>
    <n v="1805.2700000000004"/>
    <n v="19.362557663369273"/>
    <x v="3712"/>
    <n v="1.2401186979931473"/>
  </r>
  <r>
    <n v="6785"/>
    <x v="16"/>
    <x v="3763"/>
    <s v="Porta Vita Rosso"/>
    <n v="8.27"/>
    <n v="11.99"/>
    <n v="1500"/>
    <n v="909"/>
    <n v="7517.43"/>
    <n v="957"/>
    <n v="11474.43"/>
    <n v="3537.05"/>
    <n v="214.99"/>
    <n v="13605.41"/>
    <n v="3957"/>
    <n v="34.485373129645652"/>
    <x v="3713"/>
    <n v="1.5263767005479265"/>
  </r>
  <r>
    <n v="7255"/>
    <x v="74"/>
    <x v="3764"/>
    <s v="Antico Colle Rosso di Montep"/>
    <n v="6.49"/>
    <n v="9.99"/>
    <n v="750"/>
    <n v="1157"/>
    <n v="7508.9299999999994"/>
    <n v="1155"/>
    <n v="11538.45"/>
    <n v="6613.38"/>
    <n v="128.21"/>
    <n v="648.71"/>
    <n v="4029.5200000000013"/>
    <n v="34.922541589208265"/>
    <x v="3714"/>
    <n v="1.5366303854210921"/>
  </r>
  <r>
    <n v="10754"/>
    <x v="30"/>
    <x v="3765"/>
    <s v="Jackhammer Chard Monterey"/>
    <n v="9.1999999999999993"/>
    <n v="16.989999999999998"/>
    <n v="750"/>
    <n v="815"/>
    <n v="7498"/>
    <n v="858"/>
    <n v="8068.42"/>
    <n v="4412.45"/>
    <n v="95.44"/>
    <n v="28720.52"/>
    <n v="570.42000000000007"/>
    <n v="7.0697856581585992"/>
    <x v="3715"/>
    <n v="1.0760762870098692"/>
  </r>
  <r>
    <n v="4425"/>
    <x v="1"/>
    <x v="3766"/>
    <s v="Colores del Sol Malbec Rsv"/>
    <n v="6.12"/>
    <n v="8.99"/>
    <n v="750"/>
    <n v="1225"/>
    <n v="7497"/>
    <n v="1216"/>
    <n v="10931.84"/>
    <n v="5492.89"/>
    <n v="135.37"/>
    <n v="144929.24"/>
    <n v="3434.84"/>
    <n v="31.420511094198233"/>
    <x v="3716"/>
    <n v="1.4581619314392424"/>
  </r>
  <r>
    <n v="3252"/>
    <x v="19"/>
    <x v="3767"/>
    <s v="Rancho Zabaco Dncg Bul Znfdl"/>
    <n v="5.51"/>
    <n v="7.99"/>
    <n v="750"/>
    <n v="1360"/>
    <n v="7493.6"/>
    <n v="1394"/>
    <n v="12068.06"/>
    <n v="5405.71"/>
    <n v="155.23000000000002"/>
    <n v="61966.91"/>
    <n v="4574.4599999999991"/>
    <n v="37.9055125678858"/>
    <x v="3717"/>
    <n v="1.6104489164086686"/>
  </r>
  <r>
    <n v="10754"/>
    <x v="30"/>
    <x v="3768"/>
    <s v="Mommessin Bjls Nouveau"/>
    <n v="7.18"/>
    <n v="10.99"/>
    <n v="750"/>
    <n v="1041"/>
    <n v="7474.38"/>
    <n v="845"/>
    <n v="9286.5499999999993"/>
    <n v="2846.41"/>
    <n v="94.62"/>
    <n v="28720.52"/>
    <n v="1812.1699999999992"/>
    <n v="19.513920670216596"/>
    <x v="3718"/>
    <n v="1.2424508788688826"/>
  </r>
  <r>
    <n v="1392"/>
    <x v="13"/>
    <x v="3769"/>
    <s v="R Mondavi Meritage Pvt Slctn"/>
    <n v="5.19"/>
    <n v="7.99"/>
    <n v="750"/>
    <n v="1439"/>
    <n v="7468.41"/>
    <n v="1471"/>
    <n v="12679.29"/>
    <n v="7458.39"/>
    <n v="163.32"/>
    <n v="79528.990000000005"/>
    <n v="5210.880000000001"/>
    <n v="41.097569343393836"/>
    <x v="3719"/>
    <n v="1.6977228084692728"/>
  </r>
  <r>
    <n v="7153"/>
    <x v="35"/>
    <x v="3770"/>
    <s v="Piazzo Barbaresco"/>
    <n v="18.239999999999998"/>
    <n v="29.99"/>
    <n v="750"/>
    <n v="409"/>
    <n v="7460.16"/>
    <n v="337"/>
    <n v="9453.6299999999992"/>
    <n v="6358.73"/>
    <n v="37.32"/>
    <n v="15884.82"/>
    <n v="1993.4699999999993"/>
    <n v="21.086820618111769"/>
    <x v="3720"/>
    <n v="1.2672154484622313"/>
  </r>
  <r>
    <n v="90058"/>
    <x v="76"/>
    <x v="3771"/>
    <s v="Zorvino Vyds Sangiovese"/>
    <n v="8.06"/>
    <n v="12.49"/>
    <n v="750"/>
    <n v="925"/>
    <n v="7455.5"/>
    <n v="847"/>
    <n v="10579.03"/>
    <n v="8018.58"/>
    <n v="93.58"/>
    <n v="448.68"/>
    <n v="3123.5300000000007"/>
    <n v="29.525674849206407"/>
    <x v="3721"/>
    <n v="1.4189564750855075"/>
  </r>
  <r>
    <n v="9552"/>
    <x v="14"/>
    <x v="3772"/>
    <s v="Martin Ray 14 Rose of Pnt Nr"/>
    <n v="9.86"/>
    <n v="14.99"/>
    <n v="750"/>
    <n v="755"/>
    <n v="7444.2999999999993"/>
    <n v="724"/>
    <n v="10852.76"/>
    <n v="6520.6500000000015"/>
    <n v="80.36"/>
    <n v="55551.82"/>
    <n v="3408.4600000000009"/>
    <n v="31.406388789579804"/>
    <x v="3722"/>
    <n v="1.4578617197050094"/>
  </r>
  <r>
    <n v="2000"/>
    <x v="25"/>
    <x v="3773"/>
    <s v="C K Mondavi Willw Pnt Grigio"/>
    <n v="7.53"/>
    <n v="10.99"/>
    <n v="1500"/>
    <n v="988"/>
    <n v="7439.64"/>
    <n v="988"/>
    <n v="11368.12"/>
    <n v="7409.58"/>
    <n v="220.26000000000002"/>
    <n v="19016.59"/>
    <n v="3928.4800000000005"/>
    <n v="34.55698919434348"/>
    <x v="161"/>
    <n v="1.5280470560403461"/>
  </r>
  <r>
    <n v="9165"/>
    <x v="7"/>
    <x v="3774"/>
    <s v="H by Hine Cognac"/>
    <n v="39.36"/>
    <n v="53.99"/>
    <n v="750"/>
    <n v="189"/>
    <n v="7439.04"/>
    <n v="412"/>
    <n v="16638.52"/>
    <n v="9833.23"/>
    <n v="324.64"/>
    <n v="68054.7"/>
    <n v="9199.48"/>
    <n v="55.290254181261311"/>
    <x v="3723"/>
    <n v="2.2366488149008474"/>
  </r>
  <r>
    <n v="3089"/>
    <x v="18"/>
    <x v="3775"/>
    <s v="American Harvest Organic"/>
    <n v="12.31"/>
    <n v="19.989999999999998"/>
    <n v="750"/>
    <n v="604"/>
    <n v="7435.24"/>
    <n v="2066"/>
    <n v="35101.339999999997"/>
    <n v="20150.14"/>
    <n v="1627.77"/>
    <n v="8549.5499999999993"/>
    <n v="27666.1"/>
    <n v="78.817788722595779"/>
    <x v="3724"/>
    <n v="4.7209424309100978"/>
  </r>
  <r>
    <n v="9165"/>
    <x v="7"/>
    <x v="3776"/>
    <s v="Coppa La Rocca Gavi"/>
    <n v="9.33"/>
    <n v="13.99"/>
    <n v="750"/>
    <n v="795"/>
    <n v="7417.3499999999995"/>
    <n v="802"/>
    <n v="12226.98"/>
    <n v="7427.12"/>
    <n v="88.95"/>
    <n v="68054.7"/>
    <n v="4809.63"/>
    <n v="39.336205669756559"/>
    <x v="3725"/>
    <n v="1.648429695241562"/>
  </r>
  <r>
    <n v="653"/>
    <x v="38"/>
    <x v="3777"/>
    <s v="Tikal Natura Malbec"/>
    <n v="13.51"/>
    <n v="19.989999999999998"/>
    <n v="750"/>
    <n v="549"/>
    <n v="7416.99"/>
    <n v="479"/>
    <n v="9575.2099999999991"/>
    <n v="6336.83"/>
    <n v="53.01"/>
    <n v="8014.9800000000005"/>
    <n v="2158.2199999999993"/>
    <n v="22.539662315500124"/>
    <x v="3726"/>
    <n v="1.2909832694934198"/>
  </r>
  <r>
    <n v="9815"/>
    <x v="29"/>
    <x v="3778"/>
    <s v="Benziger Merlot"/>
    <n v="7.94"/>
    <n v="14.99"/>
    <n v="750"/>
    <n v="934"/>
    <n v="7415.96"/>
    <n v="903"/>
    <n v="11044.97"/>
    <n v="6273.88"/>
    <n v="100.3"/>
    <n v="27100.41"/>
    <n v="3629.0099999999993"/>
    <n v="32.856675934837305"/>
    <x v="3727"/>
    <n v="1.4893513449371354"/>
  </r>
  <r>
    <n v="660"/>
    <x v="15"/>
    <x v="3779"/>
    <s v="Montezuma Blue"/>
    <n v="4.92"/>
    <n v="6.79"/>
    <n v="1000"/>
    <n v="1507"/>
    <n v="7414.44"/>
    <n v="1469"/>
    <n v="9974.51"/>
    <n v="2050.58"/>
    <n v="1542.45"/>
    <n v="17932.330000000002"/>
    <n v="2560.0700000000006"/>
    <n v="25.66612294739291"/>
    <x v="3728"/>
    <n v="1.3452816396113532"/>
  </r>
  <r>
    <n v="9552"/>
    <x v="14"/>
    <x v="3780"/>
    <s v="The Crusher Cab Svgn"/>
    <n v="8.0500000000000007"/>
    <n v="11.99"/>
    <n v="750"/>
    <n v="918"/>
    <n v="7389.9"/>
    <n v="857"/>
    <n v="10757.43"/>
    <n v="6298.9800000000005"/>
    <n v="95.240000000000009"/>
    <n v="55551.82"/>
    <n v="3367.5300000000007"/>
    <n v="31.304224150192013"/>
    <x v="3729"/>
    <n v="1.4556935817805383"/>
  </r>
  <r>
    <n v="9744"/>
    <x v="51"/>
    <x v="3781"/>
    <s v="Luigi Bosca RSV Cab Svgn"/>
    <n v="11.72"/>
    <n v="19.989999999999998"/>
    <n v="750"/>
    <n v="630"/>
    <n v="7383.5999999999995"/>
    <n v="565"/>
    <n v="9960.3499999999985"/>
    <n v="6355.3799999999992"/>
    <n v="62.6"/>
    <n v="3999.93"/>
    <n v="2576.7499999999991"/>
    <n v="25.870074846767427"/>
    <x v="3730"/>
    <n v="1.3489828809794679"/>
  </r>
  <r>
    <n v="9819"/>
    <x v="32"/>
    <x v="3782"/>
    <s v="Cashmore Black Opal Shiraz"/>
    <n v="4.6900000000000004"/>
    <n v="6.99"/>
    <n v="750"/>
    <n v="1572"/>
    <n v="7372.68"/>
    <n v="2206"/>
    <n v="17932.939999999999"/>
    <n v="8454.56"/>
    <n v="245.70000000000002"/>
    <n v="14836.57"/>
    <n v="10560.259999999998"/>
    <n v="58.887499763005948"/>
    <x v="3731"/>
    <n v="2.4323502444158702"/>
  </r>
  <r>
    <n v="516"/>
    <x v="40"/>
    <x v="3783"/>
    <s v="Ch Tanunda Gr Barossa Shiraz"/>
    <n v="10.38"/>
    <n v="15.99"/>
    <n v="750"/>
    <n v="710"/>
    <n v="7369.8"/>
    <n v="641"/>
    <n v="11021.59"/>
    <n v="5797.6299999999992"/>
    <n v="71.320000000000007"/>
    <n v="8510.41"/>
    <n v="3651.79"/>
    <n v="33.133059749092467"/>
    <x v="3732"/>
    <n v="1.4955073407690846"/>
  </r>
  <r>
    <n v="4425"/>
    <x v="1"/>
    <x v="3784"/>
    <s v="Rombauer Merlot Napa"/>
    <n v="18.79"/>
    <n v="27.99"/>
    <n v="750"/>
    <n v="392"/>
    <n v="7365.6799999999994"/>
    <n v="353"/>
    <n v="10390.469999999999"/>
    <n v="7575.4299999999994"/>
    <n v="39.049999999999997"/>
    <n v="144929.24"/>
    <n v="3024.79"/>
    <n v="29.111195162490244"/>
    <x v="3733"/>
    <n v="1.4106599797981993"/>
  </r>
  <r>
    <n v="9552"/>
    <x v="14"/>
    <x v="3785"/>
    <s v="Smoking Loon Znfdl Cal"/>
    <n v="4.5599999999999996"/>
    <n v="6.79"/>
    <n v="750"/>
    <n v="1612"/>
    <n v="7350.72"/>
    <n v="1708"/>
    <n v="14299.92"/>
    <n v="8028.07"/>
    <n v="189.84"/>
    <n v="55551.82"/>
    <n v="6949.2"/>
    <n v="48.596076061963984"/>
    <x v="3734"/>
    <n v="1.9453767794175263"/>
  </r>
  <r>
    <n v="9165"/>
    <x v="7"/>
    <x v="3786"/>
    <s v="BenRiach 1994"/>
    <n v="138.68"/>
    <n v="189.99"/>
    <n v="750"/>
    <n v="53"/>
    <n v="7350.04"/>
    <n v="68"/>
    <n v="12919.32"/>
    <n v="7409.6100000000006"/>
    <n v="53.6"/>
    <n v="68054.7"/>
    <n v="5569.28"/>
    <n v="43.108151203004489"/>
    <x v="3735"/>
    <n v="1.757721046416074"/>
  </r>
  <r>
    <n v="5992"/>
    <x v="52"/>
    <x v="3787"/>
    <s v="McCormick Blended Whiskey"/>
    <n v="5.36"/>
    <n v="7.29"/>
    <n v="1000"/>
    <n v="1371"/>
    <n v="7348.5599999999995"/>
    <n v="1302"/>
    <n v="9491.58"/>
    <n v="3244.05"/>
    <n v="1367.1"/>
    <n v="1567.85"/>
    <n v="2143.0200000000004"/>
    <n v="22.578116604400957"/>
    <x v="3736"/>
    <n v="1.2916244815310756"/>
  </r>
  <r>
    <n v="17035"/>
    <x v="2"/>
    <x v="3788"/>
    <s v="Mumm Cordon Rouge Brut"/>
    <n v="40.81"/>
    <n v="59.99"/>
    <n v="1500"/>
    <n v="180"/>
    <n v="7345.8"/>
    <n v="167"/>
    <n v="10018.33"/>
    <n v="5639.06"/>
    <n v="37.32"/>
    <n v="123780.22"/>
    <n v="2672.5299999999997"/>
    <n v="26.676402154850159"/>
    <x v="3737"/>
    <n v="1.3638174194777968"/>
  </r>
  <r>
    <n v="8673"/>
    <x v="26"/>
    <x v="3789"/>
    <s v="Santa Cristina Antinori Wh"/>
    <n v="6.7"/>
    <n v="11.99"/>
    <n v="750"/>
    <n v="1095"/>
    <n v="7336.5000000000009"/>
    <n v="1126"/>
    <n v="13316.24"/>
    <n v="7538.62"/>
    <n v="125.01"/>
    <n v="15919.7"/>
    <n v="5979.7399999999989"/>
    <n v="44.905619003562556"/>
    <x v="3738"/>
    <n v="1.8150671301029098"/>
  </r>
  <r>
    <n v="12546"/>
    <x v="5"/>
    <x v="3790"/>
    <s v="Courvoisier VSOP VAP"/>
    <n v="25.73"/>
    <n v="37.99"/>
    <n v="750"/>
    <n v="285"/>
    <n v="7333.05"/>
    <n v="286"/>
    <n v="10403.140000000001"/>
    <n v="6319.26"/>
    <n v="225.25"/>
    <n v="123880.97"/>
    <n v="3070.0900000000011"/>
    <n v="29.511186045751575"/>
    <x v="3739"/>
    <n v="1.4186648120495566"/>
  </r>
  <r>
    <n v="6785"/>
    <x v="16"/>
    <x v="3791"/>
    <s v="Santa Rita Medalla Cab Svgn"/>
    <n v="10.59"/>
    <n v="15.99"/>
    <n v="750"/>
    <n v="692"/>
    <n v="7328.28"/>
    <n v="716"/>
    <n v="11448.84"/>
    <n v="6539.91"/>
    <n v="79.55"/>
    <n v="13605.41"/>
    <n v="4120.5600000000004"/>
    <n v="35.991069837642939"/>
    <x v="3740"/>
    <n v="1.5622820088752067"/>
  </r>
  <r>
    <n v="3252"/>
    <x v="19"/>
    <x v="3792"/>
    <s v="The Naked Grape Cab Svgn"/>
    <n v="4.76"/>
    <n v="6.99"/>
    <n v="750"/>
    <n v="1539"/>
    <n v="7325.6399999999994"/>
    <n v="1557"/>
    <n v="10265.43"/>
    <n v="6421.27"/>
    <n v="172.57"/>
    <n v="61966.91"/>
    <n v="2939.7900000000009"/>
    <n v="28.637767731113073"/>
    <x v="3741"/>
    <n v="1.4013014562550168"/>
  </r>
  <r>
    <n v="516"/>
    <x v="40"/>
    <x v="3793"/>
    <s v="Banfi Chianti Superiore"/>
    <n v="5.8"/>
    <n v="9.99"/>
    <n v="750"/>
    <n v="1263"/>
    <n v="7325.4"/>
    <n v="1300"/>
    <n v="13517"/>
    <n v="7372.89"/>
    <n v="144.36000000000001"/>
    <n v="8510.41"/>
    <n v="6191.6"/>
    <n v="45.806022046312059"/>
    <x v="3742"/>
    <n v="1.8452234690255822"/>
  </r>
  <r>
    <n v="8892"/>
    <x v="27"/>
    <x v="3794"/>
    <s v="Sutter Home Svgn Bl"/>
    <n v="5.34"/>
    <n v="9.99"/>
    <n v="1500"/>
    <n v="1371"/>
    <n v="7321.1399999999994"/>
    <n v="1383"/>
    <n v="13275.57"/>
    <n v="7435.62"/>
    <n v="308.82"/>
    <n v="11595.97"/>
    <n v="5954.43"/>
    <n v="44.852537405173564"/>
    <x v="3743"/>
    <n v="1.8133200567124792"/>
  </r>
  <r>
    <n v="9744"/>
    <x v="51"/>
    <x v="3795"/>
    <s v="Santi Pinot Grigio Delle Ve"/>
    <n v="8.16"/>
    <n v="11.99"/>
    <n v="750"/>
    <n v="897"/>
    <n v="7319.52"/>
    <n v="842"/>
    <n v="10760.58"/>
    <n v="7165.4000000000015"/>
    <n v="93.210000000000008"/>
    <n v="3999.93"/>
    <n v="3441.0599999999995"/>
    <n v="31.97838778207122"/>
    <x v="3744"/>
    <n v="1.4701209915404287"/>
  </r>
  <r>
    <n v="8673"/>
    <x v="26"/>
    <x v="3796"/>
    <s v="Villa Maria Chard NZ"/>
    <n v="8.0500000000000007"/>
    <n v="11.99"/>
    <n v="750"/>
    <n v="909"/>
    <n v="7317.45"/>
    <n v="925"/>
    <n v="12118.75"/>
    <n v="6894.76"/>
    <n v="102.69"/>
    <n v="15919.7"/>
    <n v="4801.3"/>
    <n v="39.618772563176897"/>
    <x v="3745"/>
    <n v="1.6561438752570909"/>
  </r>
  <r>
    <n v="4425"/>
    <x v="1"/>
    <x v="3797"/>
    <s v="Aszu Royal Tokaji 5 Puttony"/>
    <n v="29.13"/>
    <n v="43.99"/>
    <n v="500"/>
    <n v="251"/>
    <n v="7311.63"/>
    <n v="195"/>
    <n v="9098.0500000000011"/>
    <n v="6086.7"/>
    <n v="15.1"/>
    <n v="144929.24"/>
    <n v="1786.420000000001"/>
    <n v="19.635196553107541"/>
    <x v="3746"/>
    <n v="1.2443258206446444"/>
  </r>
  <r>
    <n v="4425"/>
    <x v="1"/>
    <x v="3798"/>
    <s v="Orin Swift Palmero Cab Svgn"/>
    <n v="28.56"/>
    <n v="41.99"/>
    <n v="750"/>
    <n v="256"/>
    <n v="7311.3600000000006"/>
    <n v="242"/>
    <n v="10161.58"/>
    <n v="7432.2300000000005"/>
    <n v="26.79"/>
    <n v="144929.24"/>
    <n v="2850.2199999999993"/>
    <n v="28.048984508314646"/>
    <x v="3747"/>
    <n v="1.3898344494047619"/>
  </r>
  <r>
    <n v="7153"/>
    <x v="35"/>
    <x v="3799"/>
    <s v="Zum Rsl"/>
    <n v="6.7"/>
    <n v="9.99"/>
    <n v="750"/>
    <n v="1091"/>
    <n v="7309.7000000000007"/>
    <n v="1066"/>
    <n v="10857.34"/>
    <n v="6751.38"/>
    <n v="118.27"/>
    <n v="15884.82"/>
    <n v="3547.6399999999994"/>
    <n v="32.675038269041949"/>
    <x v="3229"/>
    <n v="1.4853331874085118"/>
  </r>
  <r>
    <n v="2000"/>
    <x v="25"/>
    <x v="3800"/>
    <s v="Ch Montrose 10"/>
    <n v="221.47"/>
    <n v="329.99"/>
    <n v="750"/>
    <n v="33"/>
    <n v="7308.51"/>
    <n v="41"/>
    <n v="13529.59"/>
    <n v="2309.9300000000003"/>
    <n v="4.62"/>
    <n v="19016.59"/>
    <n v="6221.08"/>
    <n v="45.981289898659163"/>
    <x v="3748"/>
    <n v="1.8512104382425418"/>
  </r>
  <r>
    <n v="9552"/>
    <x v="14"/>
    <x v="3801"/>
    <s v="Shooting Star 12 Barbera Cnt"/>
    <n v="5.19"/>
    <n v="7.99"/>
    <n v="750"/>
    <n v="1407"/>
    <n v="7302.33"/>
    <n v="1405"/>
    <n v="11225.95"/>
    <n v="5113.6000000000004"/>
    <n v="156.6"/>
    <n v="55551.82"/>
    <n v="3923.6200000000008"/>
    <n v="34.951340421077951"/>
    <x v="3749"/>
    <n v="1.5373106939839751"/>
  </r>
  <r>
    <n v="9165"/>
    <x v="7"/>
    <x v="3802"/>
    <s v="LaLuca Prosecco"/>
    <n v="7.28"/>
    <n v="11.99"/>
    <n v="750"/>
    <n v="1003"/>
    <n v="7301.84"/>
    <n v="1001"/>
    <n v="12664.99"/>
    <n v="8312.42"/>
    <n v="110.88"/>
    <n v="68054.7"/>
    <n v="5363.15"/>
    <n v="42.346263202734463"/>
    <x v="3750"/>
    <n v="1.7344929497222616"/>
  </r>
  <r>
    <n v="6215"/>
    <x v="82"/>
    <x v="3803"/>
    <s v="Moonlight Meadery Red Dress"/>
    <n v="8.66"/>
    <n v="12.99"/>
    <n v="375"/>
    <n v="843"/>
    <n v="7300.38"/>
    <n v="618"/>
    <n v="8027.82"/>
    <n v="6326.13"/>
    <n v="36.15"/>
    <n v="365.61"/>
    <n v="727.4399999999996"/>
    <n v="9.061488673139154"/>
    <x v="3751"/>
    <n v="1.0996441281138789"/>
  </r>
  <r>
    <n v="8004"/>
    <x v="12"/>
    <x v="3804"/>
    <s v="Elmer T Lee Bourbon"/>
    <n v="27.34"/>
    <n v="34.99"/>
    <n v="750"/>
    <n v="267"/>
    <n v="7299.78"/>
    <n v="267"/>
    <n v="9342.33"/>
    <n v="3254.07"/>
    <n v="210.26"/>
    <n v="50293.62"/>
    <n v="2042.5500000000002"/>
    <n v="21.863389539868535"/>
    <x v="161"/>
    <n v="1.2798098024871982"/>
  </r>
  <r>
    <n v="10754"/>
    <x v="30"/>
    <x v="3805"/>
    <s v="Fortant Chard"/>
    <n v="5.29"/>
    <n v="11.99"/>
    <n v="750"/>
    <n v="1378"/>
    <n v="7289.62"/>
    <n v="1488"/>
    <n v="12939.12"/>
    <n v="5763.67"/>
    <n v="166.09"/>
    <n v="28720.52"/>
    <n v="5649.5000000000009"/>
    <n v="43.662165587767952"/>
    <x v="3752"/>
    <n v="1.7750061045706087"/>
  </r>
  <r>
    <n v="17035"/>
    <x v="2"/>
    <x v="3806"/>
    <s v="Hiram Walker Pumpkin Spice"/>
    <n v="5.55"/>
    <n v="6.99"/>
    <n v="750"/>
    <n v="1308"/>
    <n v="7259.4"/>
    <n v="1606"/>
    <n v="13275.94"/>
    <n v="5361.68"/>
    <n v="1264.78"/>
    <n v="123780.22"/>
    <n v="6016.5400000000009"/>
    <n v="45.319126178635941"/>
    <x v="3753"/>
    <n v="1.8287930131966832"/>
  </r>
  <r>
    <n v="4425"/>
    <x v="1"/>
    <x v="3807"/>
    <s v="Heron Pnt Nr Cal"/>
    <n v="9.08"/>
    <n v="15.99"/>
    <n v="750"/>
    <n v="799"/>
    <n v="7254.92"/>
    <n v="851"/>
    <n v="12077.49"/>
    <n v="7646.62"/>
    <n v="94.33"/>
    <n v="144929.24"/>
    <n v="4822.57"/>
    <n v="39.930233848258204"/>
    <x v="3754"/>
    <n v="1.6647309687770506"/>
  </r>
  <r>
    <n v="9819"/>
    <x v="32"/>
    <x v="3808"/>
    <s v="Beringer Luminus Chard"/>
    <n v="20.239999999999998"/>
    <n v="38.99"/>
    <n v="750"/>
    <n v="358"/>
    <n v="7245.92"/>
    <n v="271"/>
    <n v="9945.25"/>
    <n v="6547.2"/>
    <n v="30.04"/>
    <n v="14836.57"/>
    <n v="2699.33"/>
    <n v="27.14190191297353"/>
    <x v="3755"/>
    <n v="1.3725310243557753"/>
  </r>
  <r>
    <n v="9744"/>
    <x v="51"/>
    <x v="3809"/>
    <s v="Pol Roger Brut 2004"/>
    <n v="48.27"/>
    <n v="79.989999999999995"/>
    <n v="750"/>
    <n v="150"/>
    <n v="7240.5"/>
    <n v="156"/>
    <n v="12148.439999999999"/>
    <n v="5539.28"/>
    <n v="17.38"/>
    <n v="3999.93"/>
    <n v="4907.9399999999987"/>
    <n v="40.399755030275486"/>
    <x v="3756"/>
    <n v="1.6778454526621087"/>
  </r>
  <r>
    <n v="4425"/>
    <x v="1"/>
    <x v="3810"/>
    <s v="Moschofilero Boutari Mantnia"/>
    <n v="9.33"/>
    <n v="13.99"/>
    <n v="750"/>
    <n v="774"/>
    <n v="7221.4199999999992"/>
    <n v="707"/>
    <n v="9890.93"/>
    <n v="6001.71"/>
    <n v="78.540000000000006"/>
    <n v="144929.24"/>
    <n v="2669.5100000000011"/>
    <n v="26.989474195045371"/>
    <x v="3757"/>
    <n v="1.3696655228473071"/>
  </r>
  <r>
    <n v="653"/>
    <x v="38"/>
    <x v="3811"/>
    <s v="McManis Merlot Cal"/>
    <n v="7.48"/>
    <n v="10.99"/>
    <n v="750"/>
    <n v="964"/>
    <n v="7210.72"/>
    <n v="956"/>
    <n v="10689.44"/>
    <n v="5483.11"/>
    <n v="106.25"/>
    <n v="8014.9800000000005"/>
    <n v="3478.7200000000003"/>
    <n v="32.543519585684564"/>
    <x v="1790"/>
    <n v="1.4824372600794373"/>
  </r>
  <r>
    <n v="10754"/>
    <x v="30"/>
    <x v="3812"/>
    <s v="Corvo Pnt Nr"/>
    <n v="8.2100000000000009"/>
    <n v="13.99"/>
    <n v="750"/>
    <n v="878"/>
    <n v="7208.38"/>
    <n v="850"/>
    <n v="10321.5"/>
    <n v="5805.2300000000005"/>
    <n v="94.36"/>
    <n v="28720.52"/>
    <n v="3113.12"/>
    <n v="30.161507532819844"/>
    <x v="3758"/>
    <n v="1.4318751231205902"/>
  </r>
  <r>
    <n v="1587"/>
    <x v="41"/>
    <x v="3813"/>
    <s v="Warre's 20-Yr Tawny Port"/>
    <n v="29.41"/>
    <n v="44.99"/>
    <n v="750"/>
    <n v="245"/>
    <n v="7205.4500000000007"/>
    <n v="373"/>
    <n v="16781.27"/>
    <n v="13586.980000000001"/>
    <n v="41.15"/>
    <n v="6070.09"/>
    <n v="9575.82"/>
    <n v="57.06254651763544"/>
    <x v="3759"/>
    <n v="2.3289690442651048"/>
  </r>
  <r>
    <n v="9165"/>
    <x v="7"/>
    <x v="3814"/>
    <s v="Hermann J Wiemer Semi Dry Rs"/>
    <n v="11.1"/>
    <n v="16.989999999999998"/>
    <n v="750"/>
    <n v="649"/>
    <n v="7203.9"/>
    <n v="579"/>
    <n v="9760.2099999999991"/>
    <n v="6729.0099999999993"/>
    <n v="64.08"/>
    <n v="68054.7"/>
    <n v="2556.3099999999995"/>
    <n v="26.191137280857685"/>
    <x v="3760"/>
    <n v="1.3548508446813532"/>
  </r>
  <r>
    <n v="9165"/>
    <x v="7"/>
    <x v="3815"/>
    <s v="Westland American Sngle Malt"/>
    <n v="50.35"/>
    <n v="69.989999999999995"/>
    <n v="750"/>
    <n v="143"/>
    <n v="7200.05"/>
    <n v="166"/>
    <n v="11953.34"/>
    <n v="7184.0099999999993"/>
    <n v="130.84"/>
    <n v="68054.7"/>
    <n v="4753.29"/>
    <n v="39.765371017640256"/>
    <x v="3761"/>
    <n v="1.6601745821209575"/>
  </r>
  <r>
    <n v="9552"/>
    <x v="14"/>
    <x v="3816"/>
    <s v="Castell Del Remei Gotim Bru"/>
    <n v="7.94"/>
    <n v="11.99"/>
    <n v="750"/>
    <n v="906"/>
    <n v="7193.64"/>
    <n v="1038"/>
    <n v="13081.62"/>
    <n v="7322.18"/>
    <n v="115.3"/>
    <n v="55551.82"/>
    <n v="5887.9800000000005"/>
    <n v="45.009563035770803"/>
    <x v="3762"/>
    <n v="1.8184980065724723"/>
  </r>
  <r>
    <n v="3252"/>
    <x v="19"/>
    <x v="3817"/>
    <s v="W Hill RSV Cab Svgn"/>
    <n v="28.1"/>
    <n v="42.99"/>
    <n v="750"/>
    <n v="256"/>
    <n v="7193.5999999999995"/>
    <n v="269"/>
    <n v="11564.310000000001"/>
    <n v="7652.22"/>
    <n v="29.830000000000002"/>
    <n v="61966.91"/>
    <n v="4370.7100000000019"/>
    <n v="37.794818713784061"/>
    <x v="3763"/>
    <n v="1.6075831294483989"/>
  </r>
  <r>
    <n v="4380"/>
    <x v="53"/>
    <x v="3818"/>
    <s v="Penn Dutch Pumpkin Cr Liquer"/>
    <n v="3.96"/>
    <n v="4.99"/>
    <n v="750"/>
    <n v="1816"/>
    <n v="7191.3600000000006"/>
    <n v="2129"/>
    <n v="14881.710000000001"/>
    <n v="7668.0300000000007"/>
    <n v="1676.79"/>
    <n v="1675.39"/>
    <n v="7690.35"/>
    <n v="51.676521044960552"/>
    <x v="3764"/>
    <n v="2.0693874315845679"/>
  </r>
  <r>
    <n v="90047"/>
    <x v="79"/>
    <x v="3819"/>
    <s v="Mollydooker Carnival of Love"/>
    <n v="54.05"/>
    <n v="84.99"/>
    <n v="750"/>
    <n v="133"/>
    <n v="7188.6500000000015"/>
    <n v="103"/>
    <n v="8733.9699999999993"/>
    <n v="5599.3399999999992"/>
    <n v="11.43"/>
    <n v="1457.73"/>
    <n v="1545.3199999999988"/>
    <n v="17.693213967989344"/>
    <x v="3765"/>
    <n v="1.2149666488144504"/>
  </r>
  <r>
    <n v="3252"/>
    <x v="19"/>
    <x v="3820"/>
    <s v="Canyon Rd Cab Svgn"/>
    <n v="6.03"/>
    <n v="8.99"/>
    <n v="1500"/>
    <n v="1191"/>
    <n v="7181.7300000000005"/>
    <n v="1180"/>
    <n v="10608.199999999999"/>
    <n v="1833.96"/>
    <n v="265.34000000000003"/>
    <n v="61966.91"/>
    <n v="3426.4699999999984"/>
    <n v="32.300201730736589"/>
    <x v="3766"/>
    <n v="1.4771092758987039"/>
  </r>
  <r>
    <n v="3252"/>
    <x v="19"/>
    <x v="3821"/>
    <s v="Gallo Twin Valley Merlot Cal"/>
    <n v="6.89"/>
    <n v="9.99"/>
    <n v="1500"/>
    <n v="1042"/>
    <n v="7179.38"/>
    <n v="1073"/>
    <n v="10860.27"/>
    <n v="6988.1"/>
    <n v="239.16"/>
    <n v="61966.91"/>
    <n v="3680.8900000000003"/>
    <n v="33.893172085040248"/>
    <x v="3767"/>
    <n v="1.5127030467811984"/>
  </r>
  <r>
    <n v="9819"/>
    <x v="32"/>
    <x v="3822"/>
    <s v="Beringer Classic Cab Svgn"/>
    <n v="3.28"/>
    <n v="5.99"/>
    <n v="750"/>
    <n v="2188"/>
    <n v="7176.64"/>
    <n v="2297"/>
    <n v="12401.03"/>
    <n v="4065.71"/>
    <n v="257.02"/>
    <n v="14836.57"/>
    <n v="5224.3900000000003"/>
    <n v="42.128678021099859"/>
    <x v="3768"/>
    <n v="1.7279715855887992"/>
  </r>
  <r>
    <n v="8673"/>
    <x v="26"/>
    <x v="3823"/>
    <s v="Columbia Crest Twin Vns Merl"/>
    <n v="4.66"/>
    <n v="6.99"/>
    <n v="750"/>
    <n v="1538"/>
    <n v="7167.08"/>
    <n v="1524"/>
    <n v="11152.26"/>
    <n v="5342.1900000000005"/>
    <n v="169.63"/>
    <n v="15919.7"/>
    <n v="3985.1800000000003"/>
    <n v="35.734281661295562"/>
    <x v="3769"/>
    <n v="1.5560395586487106"/>
  </r>
  <r>
    <n v="7153"/>
    <x v="35"/>
    <x v="3824"/>
    <s v="Poggio Antico 11 Brunello Mn"/>
    <n v="39.99"/>
    <n v="59.99"/>
    <n v="750"/>
    <n v="179"/>
    <n v="7158.21"/>
    <n v="129"/>
    <n v="7471.71"/>
    <n v="4697.1900000000005"/>
    <n v="14.31"/>
    <n v="15884.82"/>
    <n v="313.5"/>
    <n v="4.1958266581545587"/>
    <x v="3770"/>
    <n v="1.0437958651674091"/>
  </r>
  <r>
    <n v="4425"/>
    <x v="1"/>
    <x v="3825"/>
    <s v="Quinta do Noval Black Port"/>
    <n v="12.07"/>
    <n v="18.989999999999998"/>
    <n v="750"/>
    <n v="593"/>
    <n v="7157.51"/>
    <n v="504"/>
    <n v="10035.959999999999"/>
    <n v="7843.0599999999995"/>
    <n v="55.64"/>
    <n v="144929.24"/>
    <n v="2878.4499999999989"/>
    <n v="28.681361822884899"/>
    <x v="3771"/>
    <n v="1.4021580130520248"/>
  </r>
  <r>
    <n v="1392"/>
    <x v="13"/>
    <x v="3826"/>
    <s v="Paul Masson Red Berry Brandy"/>
    <n v="0.75"/>
    <n v="0.99"/>
    <n v="50"/>
    <n v="9532"/>
    <n v="7149"/>
    <n v="9795"/>
    <n v="9697.0499999999993"/>
    <n v="4180.7699999999995"/>
    <n v="505.42"/>
    <n v="79528.990000000005"/>
    <n v="2548.0499999999993"/>
    <n v="26.276548022336684"/>
    <x v="3772"/>
    <n v="1.3564204783885858"/>
  </r>
  <r>
    <n v="1128"/>
    <x v="0"/>
    <x v="3827"/>
    <s v="El Jimador Silver Tequila"/>
    <n v="13.73"/>
    <n v="19.989999999999998"/>
    <n v="1000"/>
    <n v="520"/>
    <n v="7139.5999999999995"/>
    <n v="502"/>
    <n v="9030.98"/>
    <n v="1277.29"/>
    <n v="527.1"/>
    <n v="68601.679999999993"/>
    <n v="1891.38"/>
    <n v="20.94324204017726"/>
    <x v="3773"/>
    <n v="1.2649140007843578"/>
  </r>
  <r>
    <n v="1392"/>
    <x v="13"/>
    <x v="3828"/>
    <s v="Paul Masson Wh Znfdl"/>
    <n v="4.6900000000000004"/>
    <n v="6.99"/>
    <n v="1500"/>
    <n v="1521"/>
    <n v="7133.49"/>
    <n v="1544"/>
    <n v="12164.56"/>
    <n v="6096.28"/>
    <n v="345.47"/>
    <n v="79528.990000000005"/>
    <n v="5031.07"/>
    <n v="41.358421512985259"/>
    <x v="3774"/>
    <n v="1.7052746972379578"/>
  </r>
  <r>
    <n v="4425"/>
    <x v="1"/>
    <x v="3829"/>
    <s v="Freixenet Cordon Negro Brut"/>
    <n v="2.57"/>
    <n v="3.99"/>
    <n v="187"/>
    <n v="2775"/>
    <n v="7131.75"/>
    <n v="2638"/>
    <n v="10525.62"/>
    <n v="2178.54"/>
    <n v="74.400000000000006"/>
    <n v="144929.24"/>
    <n v="3393.8700000000008"/>
    <n v="32.243896321546863"/>
    <x v="3775"/>
    <n v="1.4758817961930804"/>
  </r>
  <r>
    <n v="9815"/>
    <x v="29"/>
    <x v="3830"/>
    <s v="M D 20/20 Banana Red"/>
    <n v="2.71"/>
    <n v="3.99"/>
    <n v="750"/>
    <n v="2627"/>
    <n v="7119.170000000001"/>
    <n v="2603"/>
    <n v="10385.970000000001"/>
    <n v="1145.1300000000001"/>
    <n v="292.47000000000003"/>
    <n v="27100.41"/>
    <n v="3266.8"/>
    <n v="31.453971078291193"/>
    <x v="3776"/>
    <n v="1.4588737170203829"/>
  </r>
  <r>
    <n v="9552"/>
    <x v="14"/>
    <x v="3831"/>
    <s v="Tilia Malbec Syrah  Mendoza"/>
    <n v="6.75"/>
    <n v="9.99"/>
    <n v="750"/>
    <n v="1054"/>
    <n v="7114.5"/>
    <n v="1096"/>
    <n v="11115.04"/>
    <n v="7150.9400000000005"/>
    <n v="121.34"/>
    <n v="55551.82"/>
    <n v="4000.5400000000009"/>
    <n v="35.992133181706954"/>
    <x v="3777"/>
    <n v="1.5623079626115681"/>
  </r>
  <r>
    <n v="7255"/>
    <x v="74"/>
    <x v="3832"/>
    <s v="I Lauri Spumante Brut Rose"/>
    <n v="8.9600000000000009"/>
    <n v="12.99"/>
    <n v="750"/>
    <n v="793"/>
    <n v="7105.28"/>
    <n v="607"/>
    <n v="7884.93"/>
    <n v="5273.9400000000005"/>
    <n v="67.22"/>
    <n v="648.71"/>
    <n v="779.65000000000055"/>
    <n v="9.8878493531331344"/>
    <x v="3778"/>
    <n v="1.1097282584219061"/>
  </r>
  <r>
    <n v="4425"/>
    <x v="1"/>
    <x v="3833"/>
    <s v="Gran Pasas Monastrell"/>
    <n v="10.130000000000001"/>
    <n v="14.99"/>
    <n v="750"/>
    <n v="701"/>
    <n v="7101.13"/>
    <n v="496"/>
    <n v="7650.04"/>
    <n v="4579.0600000000004"/>
    <n v="55.13"/>
    <n v="144929.24"/>
    <n v="548.90999999999985"/>
    <n v="7.1752565999654889"/>
    <x v="3779"/>
    <n v="1.0772989650942877"/>
  </r>
  <r>
    <n v="4425"/>
    <x v="1"/>
    <x v="3834"/>
    <s v="Elvio Cogno Barolo Ravera"/>
    <n v="45.75"/>
    <n v="69.989999999999995"/>
    <n v="750"/>
    <n v="155"/>
    <n v="7091.25"/>
    <n v="119"/>
    <n v="8328.81"/>
    <n v="4969.29"/>
    <n v="13.23"/>
    <n v="144929.24"/>
    <n v="1237.5599999999995"/>
    <n v="14.858785348687261"/>
    <x v="3780"/>
    <n v="1.1745193019566367"/>
  </r>
  <r>
    <n v="4425"/>
    <x v="1"/>
    <x v="3835"/>
    <s v="Canella Bellini Fusion"/>
    <n v="4.13"/>
    <n v="5.99"/>
    <n v="250"/>
    <n v="1717"/>
    <n v="7091.21"/>
    <n v="1556"/>
    <n v="9320.44"/>
    <n v="4139.09"/>
    <n v="59.93"/>
    <n v="144929.24"/>
    <n v="2229.2300000000005"/>
    <n v="23.917647664702528"/>
    <x v="3781"/>
    <n v="1.3143652493721101"/>
  </r>
  <r>
    <n v="1601"/>
    <x v="47"/>
    <x v="3836"/>
    <s v="Champagne Pommerey 04 Gr Cru"/>
    <n v="33.11"/>
    <n v="49.99"/>
    <n v="750"/>
    <n v="214"/>
    <n v="7085.54"/>
    <n v="296"/>
    <n v="14797.04"/>
    <n v="8248.35"/>
    <n v="32.910000000000004"/>
    <n v="1048.97"/>
    <n v="7711.5000000000009"/>
    <n v="52.115152760281788"/>
    <x v="3782"/>
    <n v="2.0883433019925088"/>
  </r>
  <r>
    <n v="7153"/>
    <x v="35"/>
    <x v="3837"/>
    <s v="Dry Creek Chenin Blanc Dry"/>
    <n v="6.89"/>
    <n v="10.99"/>
    <n v="750"/>
    <n v="1028"/>
    <n v="7082.920000000001"/>
    <n v="959"/>
    <n v="11332.41"/>
    <n v="6779.28"/>
    <n v="106.56"/>
    <n v="15884.82"/>
    <n v="4249.4899999999989"/>
    <n v="37.498555029336202"/>
    <x v="3783"/>
    <n v="1.5999630096062074"/>
  </r>
  <r>
    <n v="10754"/>
    <x v="30"/>
    <x v="3838"/>
    <s v="Tsilili Tsipouro"/>
    <n v="16.41"/>
    <n v="21.99"/>
    <n v="750"/>
    <n v="431"/>
    <n v="7072.7099999999991"/>
    <n v="425"/>
    <n v="9227.75"/>
    <n v="5815.32"/>
    <n v="335.03000000000003"/>
    <n v="28720.52"/>
    <n v="2155.0400000000009"/>
    <n v="23.353905339871591"/>
    <x v="3784"/>
    <n v="1.3046979163573795"/>
  </r>
  <r>
    <n v="12546"/>
    <x v="5"/>
    <x v="3839"/>
    <s v="Cruzan Vanilla Flavored Rum"/>
    <n v="8.1999999999999993"/>
    <n v="10.99"/>
    <n v="750"/>
    <n v="862"/>
    <n v="7068.4000000000015"/>
    <n v="837"/>
    <n v="9198.6299999999992"/>
    <n v="4154.22"/>
    <n v="659.18999999999994"/>
    <n v="123880.97"/>
    <n v="2130.2299999999987"/>
    <n v="23.158122459540159"/>
    <x v="3785"/>
    <n v="1.3013737196536697"/>
  </r>
  <r>
    <n v="1587"/>
    <x v="41"/>
    <x v="3840"/>
    <s v="Warre's Fine Selected Ruby P"/>
    <n v="8.16"/>
    <n v="11.99"/>
    <n v="750"/>
    <n v="866"/>
    <n v="7066.56"/>
    <n v="807"/>
    <n v="10115.93"/>
    <n v="6990.43"/>
    <n v="89.350000000000009"/>
    <n v="6070.09"/>
    <n v="3049.37"/>
    <n v="30.144237850598017"/>
    <x v="3786"/>
    <n v="1.4315211361680931"/>
  </r>
  <r>
    <n v="4425"/>
    <x v="1"/>
    <x v="3841"/>
    <s v="Ch Beaucastel Chtnf Pap"/>
    <n v="66.66"/>
    <n v="99.99"/>
    <n v="750"/>
    <n v="106"/>
    <n v="7065.96"/>
    <n v="98"/>
    <n v="9799.02"/>
    <n v="5999.4"/>
    <n v="10.9"/>
    <n v="144929.24"/>
    <n v="2733.0600000000004"/>
    <n v="27.891156462585037"/>
    <x v="3787"/>
    <n v="1.3867924528301887"/>
  </r>
  <r>
    <n v="4425"/>
    <x v="1"/>
    <x v="3842"/>
    <s v="Drouhin St Veran"/>
    <n v="12.32"/>
    <n v="17.989999999999998"/>
    <n v="750"/>
    <n v="573"/>
    <n v="7059.3600000000006"/>
    <n v="564"/>
    <n v="10572.359999999999"/>
    <n v="5143.2599999999993"/>
    <n v="62.830000000000005"/>
    <n v="144929.24"/>
    <n v="3512.9999999999982"/>
    <n v="33.228153411348067"/>
    <x v="3788"/>
    <n v="1.4976371795743519"/>
  </r>
  <r>
    <n v="9165"/>
    <x v="7"/>
    <x v="3843"/>
    <s v="Ruca Malen Malbec Rsv"/>
    <n v="11.03"/>
    <n v="16.989999999999998"/>
    <n v="750"/>
    <n v="640"/>
    <n v="7059.2000000000007"/>
    <n v="605"/>
    <n v="9945.9499999999989"/>
    <n v="6994.75"/>
    <n v="66.960000000000008"/>
    <n v="68054.7"/>
    <n v="2886.7499999999982"/>
    <n v="29.024376756368152"/>
    <x v="3747"/>
    <n v="1.4089344401631909"/>
  </r>
  <r>
    <n v="4692"/>
    <x v="39"/>
    <x v="3844"/>
    <s v="Cakebread Clrs Two Creeks 12"/>
    <n v="26.84"/>
    <n v="39.99"/>
    <n v="750"/>
    <n v="263"/>
    <n v="7058.92"/>
    <n v="404"/>
    <n v="16155.960000000001"/>
    <n v="11237.19"/>
    <n v="44.69"/>
    <n v="9139.3799999999992"/>
    <n v="9097.0400000000009"/>
    <n v="56.307641266752327"/>
    <x v="3789"/>
    <n v="2.2887297206938171"/>
  </r>
  <r>
    <n v="8673"/>
    <x v="26"/>
    <x v="3845"/>
    <s v="Torres Celeste Crianza"/>
    <n v="10.66"/>
    <n v="15.99"/>
    <n v="750"/>
    <n v="661"/>
    <n v="7046.26"/>
    <n v="609"/>
    <n v="10052.91"/>
    <n v="5971.35"/>
    <n v="67.62"/>
    <n v="15919.7"/>
    <n v="3006.6499999999996"/>
    <n v="29.908255420569763"/>
    <x v="3790"/>
    <n v="1.4267015409593173"/>
  </r>
  <r>
    <n v="9815"/>
    <x v="29"/>
    <x v="3846"/>
    <s v="M D 20/20 Electric Melon Red"/>
    <n v="2.68"/>
    <n v="3.99"/>
    <n v="750"/>
    <n v="2619"/>
    <n v="7018.9199999999992"/>
    <n v="2577"/>
    <n v="10282.23"/>
    <n v="1001.49"/>
    <n v="289.63"/>
    <n v="27100.41"/>
    <n v="3263.3100000000004"/>
    <n v="31.737376036132247"/>
    <x v="3791"/>
    <n v="1.4649305021285326"/>
  </r>
  <r>
    <n v="10754"/>
    <x v="30"/>
    <x v="3847"/>
    <s v="Merriam Danielle Svgn Bl RRV"/>
    <n v="10.32"/>
    <n v="17.989999999999998"/>
    <n v="750"/>
    <n v="680"/>
    <n v="7017.6"/>
    <n v="606"/>
    <n v="10108.94"/>
    <n v="4222.46"/>
    <n v="67.600000000000009"/>
    <n v="28720.52"/>
    <n v="3091.34"/>
    <n v="30.580258662134703"/>
    <x v="3792"/>
    <n v="1.4405124259005928"/>
  </r>
  <r>
    <n v="1590"/>
    <x v="33"/>
    <x v="3848"/>
    <s v="Rosenblum Vntr Cve XXX Znfdl"/>
    <n v="7.38"/>
    <n v="10.99"/>
    <n v="750"/>
    <n v="950"/>
    <n v="7011"/>
    <n v="989"/>
    <n v="11084.11"/>
    <n v="6057.58"/>
    <n v="109.83"/>
    <n v="7259.75"/>
    <n v="4073.1100000000006"/>
    <n v="36.747289588428842"/>
    <x v="3793"/>
    <n v="1.5809599201255171"/>
  </r>
  <r>
    <n v="9552"/>
    <x v="14"/>
    <x v="3849"/>
    <s v="Vecchia Romagna Nera Brandy"/>
    <n v="20.73"/>
    <n v="29.99"/>
    <n v="750"/>
    <n v="338"/>
    <n v="7006.74"/>
    <n v="286"/>
    <n v="8005.1399999999994"/>
    <n v="6297.75"/>
    <n v="225.57000000000002"/>
    <n v="55551.82"/>
    <n v="998.39999999999964"/>
    <n v="12.471986748514077"/>
    <x v="2183"/>
    <n v="1.1424913725926751"/>
  </r>
  <r>
    <n v="3960"/>
    <x v="3"/>
    <x v="3850"/>
    <s v="Smirnoff Light Lemon Sorbet"/>
    <n v="8.65"/>
    <n v="10.99"/>
    <n v="750"/>
    <n v="809"/>
    <n v="6997.85"/>
    <n v="2095"/>
    <n v="20503.05"/>
    <n v="10026.91"/>
    <n v="1650.65"/>
    <n v="257032.07"/>
    <n v="13505.199999999999"/>
    <n v="65.869224334916026"/>
    <x v="3794"/>
    <n v="2.929907042877455"/>
  </r>
  <r>
    <n v="4425"/>
    <x v="1"/>
    <x v="3851"/>
    <s v="Villa Pozzi Pnt Grigio Vnzie"/>
    <n v="5.8"/>
    <n v="9.99"/>
    <n v="750"/>
    <n v="1206"/>
    <n v="6994.7999999999993"/>
    <n v="1171"/>
    <n v="11441.29"/>
    <n v="6160.7"/>
    <n v="130.38"/>
    <n v="144929.24"/>
    <n v="4446.4900000000016"/>
    <n v="38.86353724099294"/>
    <x v="3795"/>
    <n v="1.6356850803453997"/>
  </r>
  <r>
    <n v="9552"/>
    <x v="14"/>
    <x v="3852"/>
    <s v="Nora Albarino Rias Baixas"/>
    <n v="10.199999999999999"/>
    <n v="14.99"/>
    <n v="750"/>
    <n v="685"/>
    <n v="6987"/>
    <n v="620"/>
    <n v="9577.7999999999993"/>
    <n v="5923.17"/>
    <n v="68.7"/>
    <n v="55551.82"/>
    <n v="2590.7999999999993"/>
    <n v="27.050053248136308"/>
    <x v="3796"/>
    <n v="1.3708029197080291"/>
  </r>
  <r>
    <n v="4425"/>
    <x v="1"/>
    <x v="3853"/>
    <s v="Two Hands Angels Share Shira"/>
    <n v="19.350000000000001"/>
    <n v="29.99"/>
    <n v="750"/>
    <n v="361"/>
    <n v="6985.3499999999995"/>
    <n v="340"/>
    <n v="10876.6"/>
    <n v="6429.99"/>
    <n v="37.71"/>
    <n v="144929.24"/>
    <n v="3891.2500000000009"/>
    <n v="35.776345549160595"/>
    <x v="3797"/>
    <n v="1.5570587014251256"/>
  </r>
  <r>
    <n v="9744"/>
    <x v="51"/>
    <x v="3854"/>
    <s v="Folonari Pnt Nr Venezie"/>
    <n v="11.64"/>
    <n v="16.989999999999998"/>
    <n v="3000"/>
    <n v="600"/>
    <n v="6984"/>
    <n v="570"/>
    <n v="10346.299999999999"/>
    <n v="9319.869999999999"/>
    <n v="256.5"/>
    <n v="3999.93"/>
    <n v="3362.2999999999993"/>
    <n v="32.497607840484037"/>
    <x v="3798"/>
    <n v="1.4814289805269185"/>
  </r>
  <r>
    <n v="7255"/>
    <x v="74"/>
    <x v="3855"/>
    <s v="Giorgio Carnevale Barbr Asti"/>
    <n v="8.1"/>
    <n v="13.99"/>
    <n v="750"/>
    <n v="859"/>
    <n v="6957.9000000000015"/>
    <n v="716"/>
    <n v="8584.84"/>
    <n v="5683.26"/>
    <n v="79.31"/>
    <n v="648.71"/>
    <n v="1626.9399999999996"/>
    <n v="18.951314177084249"/>
    <x v="3799"/>
    <n v="1.2338262981646761"/>
  </r>
  <r>
    <n v="9552"/>
    <x v="14"/>
    <x v="3856"/>
    <s v="Latour 11 Corton-Chrl Bl AC"/>
    <n v="64.42"/>
    <n v="95.99"/>
    <n v="750"/>
    <n v="108"/>
    <n v="6957.36"/>
    <n v="79"/>
    <n v="7583.21"/>
    <n v="4511.53"/>
    <n v="8.76"/>
    <n v="55551.82"/>
    <n v="625.85000000000036"/>
    <n v="8.2531012592292754"/>
    <x v="3800"/>
    <n v="1.0899550979107018"/>
  </r>
  <r>
    <n v="1392"/>
    <x v="13"/>
    <x v="3857"/>
    <s v="Ruffino Unoaked Chard Toscna"/>
    <n v="5.33"/>
    <n v="7.99"/>
    <n v="750"/>
    <n v="1305"/>
    <n v="6955.6500000000015"/>
    <n v="1319"/>
    <n v="10802.81"/>
    <n v="6058.62"/>
    <n v="146.62"/>
    <n v="79528.990000000005"/>
    <n v="3847.1599999999989"/>
    <n v="35.612585984572526"/>
    <x v="3801"/>
    <n v="1.5530985601633203"/>
  </r>
  <r>
    <n v="4425"/>
    <x v="1"/>
    <x v="3858"/>
    <s v="Educated Guess Chard"/>
    <n v="11.03"/>
    <n v="16.989999999999998"/>
    <n v="750"/>
    <n v="628"/>
    <n v="6926.84"/>
    <n v="669"/>
    <n v="11567.31"/>
    <n v="8727.9499999999989"/>
    <n v="73.89"/>
    <n v="144929.24"/>
    <n v="4640.4699999999993"/>
    <n v="40.117105878549111"/>
    <x v="3802"/>
    <n v="1.6699259691287802"/>
  </r>
  <r>
    <n v="1590"/>
    <x v="33"/>
    <x v="3859"/>
    <s v="Woodwork Pnt Nr"/>
    <n v="6.49"/>
    <n v="9.99"/>
    <n v="750"/>
    <n v="1067"/>
    <n v="6924.83"/>
    <n v="1065"/>
    <n v="11029.35"/>
    <n v="7476.82"/>
    <n v="117.9"/>
    <n v="7259.75"/>
    <n v="4104.5200000000004"/>
    <n v="37.214523067995856"/>
    <x v="3803"/>
    <n v="1.592725019964389"/>
  </r>
  <r>
    <n v="12546"/>
    <x v="5"/>
    <x v="3860"/>
    <s v="Jim Beam w/2 Rocks Glasses"/>
    <n v="10.65"/>
    <n v="16.489999999999998"/>
    <n v="750"/>
    <n v="650"/>
    <n v="6922.5"/>
    <n v="703"/>
    <n v="15708.97"/>
    <n v="11365.46"/>
    <n v="554.21"/>
    <n v="123880.97"/>
    <n v="8786.4699999999993"/>
    <n v="55.932820547750737"/>
    <x v="3804"/>
    <n v="2.2692625496569159"/>
  </r>
  <r>
    <n v="4425"/>
    <x v="1"/>
    <x v="3861"/>
    <s v="Ponzi Pnt Gris Willamette"/>
    <n v="5.44"/>
    <n v="7.99"/>
    <n v="750"/>
    <n v="1270"/>
    <n v="6908.8"/>
    <n v="1267"/>
    <n v="15441.13"/>
    <n v="4743"/>
    <n v="141.75"/>
    <n v="144929.24"/>
    <n v="8532.3299999999981"/>
    <n v="55.257160583454699"/>
    <x v="3805"/>
    <n v="2.234994499768411"/>
  </r>
  <r>
    <n v="10754"/>
    <x v="30"/>
    <x v="3862"/>
    <s v="Bonpas Cote du Rhone Rouge R"/>
    <n v="7.38"/>
    <n v="11.99"/>
    <n v="750"/>
    <n v="936"/>
    <n v="6907.68"/>
    <n v="947"/>
    <n v="11507.53"/>
    <n v="7009.24"/>
    <n v="105.03"/>
    <n v="28720.52"/>
    <n v="4599.8500000000004"/>
    <n v="39.972522339720165"/>
    <x v="3806"/>
    <n v="1.6659037477126908"/>
  </r>
  <r>
    <n v="9552"/>
    <x v="14"/>
    <x v="3863"/>
    <s v="Pepperwood Grove Cab Svgn"/>
    <n v="5.4"/>
    <n v="7.99"/>
    <n v="750"/>
    <n v="1278"/>
    <n v="6901.2"/>
    <n v="1493"/>
    <n v="11075.07"/>
    <n v="5485.59"/>
    <n v="166.14000000000001"/>
    <n v="55551.82"/>
    <n v="4173.87"/>
    <n v="37.687075567016734"/>
    <x v="3807"/>
    <n v="1.6048035124326203"/>
  </r>
  <r>
    <n v="1392"/>
    <x v="13"/>
    <x v="3864"/>
    <s v="Svedka Vodka"/>
    <n v="10.23"/>
    <n v="12.99"/>
    <n v="1000"/>
    <n v="674"/>
    <n v="6895.02"/>
    <n v="710"/>
    <n v="9222.9"/>
    <n v="5689.62"/>
    <n v="745.5"/>
    <n v="79528.990000000005"/>
    <n v="2327.8799999999992"/>
    <n v="25.240217285235655"/>
    <x v="3808"/>
    <n v="1.3376175848655985"/>
  </r>
  <r>
    <n v="4425"/>
    <x v="1"/>
    <x v="3865"/>
    <s v="The Calling Pnt Nr RRV"/>
    <n v="17.23"/>
    <n v="24.99"/>
    <n v="750"/>
    <n v="400"/>
    <n v="6892"/>
    <n v="317"/>
    <n v="7921.83"/>
    <n v="4648.1399999999994"/>
    <n v="35.22"/>
    <n v="144929.24"/>
    <n v="1029.83"/>
    <n v="12.999900275567638"/>
    <x v="3809"/>
    <n v="1.1494239698200812"/>
  </r>
  <r>
    <n v="8892"/>
    <x v="27"/>
    <x v="3866"/>
    <s v="Moscato Pink Bubbly 480 Plt"/>
    <n v="7.18"/>
    <n v="10.99"/>
    <n v="750"/>
    <n v="959"/>
    <n v="6885.62"/>
    <n v="959"/>
    <n v="10539.41"/>
    <n v="32.97"/>
    <n v="107.89"/>
    <n v="11595.97"/>
    <n v="3653.79"/>
    <n v="34.667879890809829"/>
    <x v="161"/>
    <n v="1.5306406685236769"/>
  </r>
  <r>
    <n v="90024"/>
    <x v="70"/>
    <x v="3867"/>
    <s v="Sequinot-Bordet Chablis Four"/>
    <n v="22.14"/>
    <n v="32.99"/>
    <n v="750"/>
    <n v="311"/>
    <n v="6885.54"/>
    <n v="227"/>
    <n v="7233.73"/>
    <n v="4788.5"/>
    <n v="25.12"/>
    <n v="2802.64"/>
    <n v="348.1899999999996"/>
    <n v="4.8134226740561177"/>
    <x v="3810"/>
    <n v="1.0505682923924631"/>
  </r>
  <r>
    <n v="3252"/>
    <x v="19"/>
    <x v="3868"/>
    <s v="Canyon Rd Pnt Nr"/>
    <n v="3.13"/>
    <n v="4.79"/>
    <n v="750"/>
    <n v="2193"/>
    <n v="6864.09"/>
    <n v="2144"/>
    <n v="10269.76"/>
    <n v="843.04"/>
    <n v="241.20000000000002"/>
    <n v="61966.91"/>
    <n v="3405.67"/>
    <n v="33.162118686317889"/>
    <x v="3811"/>
    <n v="1.4961575387269106"/>
  </r>
  <r>
    <n v="4425"/>
    <x v="1"/>
    <x v="3869"/>
    <s v="Ridge Lytton Spring Znfdl"/>
    <n v="24.66"/>
    <n v="36.99"/>
    <n v="750"/>
    <n v="278"/>
    <n v="6855.4800000000005"/>
    <n v="375"/>
    <n v="14143.25"/>
    <n v="7554"/>
    <n v="41.74"/>
    <n v="144929.24"/>
    <n v="7287.7699999999995"/>
    <n v="51.528255528255528"/>
    <x v="3812"/>
    <n v="2.0630575831305755"/>
  </r>
  <r>
    <n v="9819"/>
    <x v="32"/>
    <x v="3870"/>
    <s v="Black Opal Cshmre Cab/Merlot"/>
    <n v="4.82"/>
    <n v="6.99"/>
    <n v="750"/>
    <n v="1422"/>
    <n v="6854.04"/>
    <n v="1921"/>
    <n v="15193.79"/>
    <n v="8075.91"/>
    <n v="213.65"/>
    <n v="14836.57"/>
    <n v="8339.75"/>
    <n v="54.889201443484467"/>
    <x v="3813"/>
    <n v="2.216764127434331"/>
  </r>
  <r>
    <n v="10754"/>
    <x v="30"/>
    <x v="3871"/>
    <s v="Salmon Run Chard/Rsl"/>
    <n v="6.89"/>
    <n v="9.99"/>
    <n v="750"/>
    <n v="994"/>
    <n v="6848.6600000000008"/>
    <n v="993"/>
    <n v="10456.07"/>
    <n v="5750.58"/>
    <n v="110.36"/>
    <n v="28720.52"/>
    <n v="3607.4099999999989"/>
    <n v="34.500629777727184"/>
    <x v="3814"/>
    <n v="1.5267322366711149"/>
  </r>
  <r>
    <n v="2000"/>
    <x v="25"/>
    <x v="3872"/>
    <s v="Wente Riverbank Rsl Monterey"/>
    <n v="7.94"/>
    <n v="12.99"/>
    <n v="750"/>
    <n v="862"/>
    <n v="6844.28"/>
    <n v="947"/>
    <n v="12331.53"/>
    <n v="8227.69"/>
    <n v="104.97"/>
    <n v="19016.59"/>
    <n v="5487.2500000000009"/>
    <n v="44.497722504831117"/>
    <x v="3815"/>
    <n v="1.8017278661889931"/>
  </r>
  <r>
    <n v="2000"/>
    <x v="25"/>
    <x v="3873"/>
    <s v="Murrieta's Well The Whip Wh"/>
    <n v="11.18"/>
    <n v="18.989999999999998"/>
    <n v="750"/>
    <n v="612"/>
    <n v="6842.16"/>
    <n v="563"/>
    <n v="10786.369999999999"/>
    <n v="6731.4699999999993"/>
    <n v="62.49"/>
    <n v="19016.59"/>
    <n v="3944.2099999999991"/>
    <n v="36.56661138084452"/>
    <x v="3816"/>
    <n v="1.5764568498836624"/>
  </r>
  <r>
    <n v="2000"/>
    <x v="25"/>
    <x v="3874"/>
    <s v="Juve y Camps Brut Nature"/>
    <n v="10.32"/>
    <n v="15.99"/>
    <n v="750"/>
    <n v="662"/>
    <n v="6831.84"/>
    <n v="620"/>
    <n v="10202.799999999999"/>
    <n v="5722.53"/>
    <n v="68.91"/>
    <n v="19016.59"/>
    <n v="3370.9599999999991"/>
    <n v="33.039557768455715"/>
    <x v="3817"/>
    <n v="1.4934190496264548"/>
  </r>
  <r>
    <n v="90024"/>
    <x v="70"/>
    <x v="3875"/>
    <s v="Scagliola Mati Barbera"/>
    <n v="7.74"/>
    <n v="12.99"/>
    <n v="750"/>
    <n v="882"/>
    <n v="6826.6799999999994"/>
    <n v="813"/>
    <n v="10459.870000000001"/>
    <n v="6330.11"/>
    <n v="90.25"/>
    <n v="2802.64"/>
    <n v="3633.1900000000014"/>
    <n v="34.734561710614003"/>
    <x v="3818"/>
    <n v="1.5322045269442837"/>
  </r>
  <r>
    <n v="17035"/>
    <x v="2"/>
    <x v="3876"/>
    <s v="Sandeman Character Sherry"/>
    <n v="5.8"/>
    <n v="12.99"/>
    <n v="750"/>
    <n v="1177"/>
    <n v="6826.5999999999995"/>
    <n v="1065"/>
    <n v="10798.35"/>
    <n v="6907.24"/>
    <n v="118.02"/>
    <n v="123780.22"/>
    <n v="3971.7500000000009"/>
    <n v="36.781082294980258"/>
    <x v="3819"/>
    <n v="1.5818049980956848"/>
  </r>
  <r>
    <n v="3960"/>
    <x v="3"/>
    <x v="3877"/>
    <s v="Clynelish Single Malt Scotch"/>
    <n v="45.79"/>
    <n v="59.99"/>
    <n v="750"/>
    <n v="149"/>
    <n v="6822.71"/>
    <n v="148"/>
    <n v="8878.52"/>
    <n v="7678.72"/>
    <n v="116.79"/>
    <n v="257032.07"/>
    <n v="2055.8100000000004"/>
    <n v="23.154872658956677"/>
    <x v="3820"/>
    <n v="1.3013186842178548"/>
  </r>
  <r>
    <n v="9552"/>
    <x v="14"/>
    <x v="3878"/>
    <s v="Schmitt Sohne Auslese Michls"/>
    <n v="10.8"/>
    <n v="15.99"/>
    <n v="750"/>
    <n v="631"/>
    <n v="6814.7999999999993"/>
    <n v="586"/>
    <n v="9370.14"/>
    <n v="6012.24"/>
    <n v="64.960000000000008"/>
    <n v="55551.82"/>
    <n v="2555.34"/>
    <n v="27.27109733685943"/>
    <x v="3821"/>
    <n v="1.3749691847156189"/>
  </r>
  <r>
    <n v="7153"/>
    <x v="35"/>
    <x v="3879"/>
    <s v="P &amp; J Cold Soaked Pineapples"/>
    <n v="14.61"/>
    <n v="21.99"/>
    <n v="750"/>
    <n v="466"/>
    <n v="6808.2599999999993"/>
    <n v="565"/>
    <n v="8986.35"/>
    <n v="3043.63"/>
    <n v="445.19"/>
    <n v="15884.82"/>
    <n v="2178.0900000000011"/>
    <n v="24.23776060358211"/>
    <x v="3822"/>
    <n v="1.3199187457588284"/>
  </r>
  <r>
    <n v="9552"/>
    <x v="14"/>
    <x v="3880"/>
    <s v="Old New England Cinn Egg Nog"/>
    <n v="5.55"/>
    <n v="6.99"/>
    <n v="750"/>
    <n v="1225"/>
    <n v="6798.7499999999991"/>
    <n v="1221"/>
    <n v="8534.7900000000009"/>
    <n v="3977.31"/>
    <n v="961.64"/>
    <n v="55551.82"/>
    <n v="1736.0400000000018"/>
    <n v="20.34074652100405"/>
    <x v="3823"/>
    <n v="1.2553469387755105"/>
  </r>
  <r>
    <n v="3960"/>
    <x v="3"/>
    <x v="3881"/>
    <s v="Rhetoric 22 Year Bourbon"/>
    <n v="80.87"/>
    <n v="109.99"/>
    <n v="750"/>
    <n v="84"/>
    <n v="6793.08"/>
    <n v="84"/>
    <n v="9239.16"/>
    <n v="4509.59"/>
    <n v="66.11"/>
    <n v="257032.07"/>
    <n v="2446.08"/>
    <n v="26.475134103100284"/>
    <x v="161"/>
    <n v="1.3600840855694325"/>
  </r>
  <r>
    <n v="1392"/>
    <x v="13"/>
    <x v="3882"/>
    <s v="Black Box Pnt Nr"/>
    <n v="3.42"/>
    <n v="4.99"/>
    <n v="500"/>
    <n v="1986"/>
    <n v="6792.12"/>
    <n v="1668"/>
    <n v="6931.3200000000006"/>
    <n v="4191.93"/>
    <n v="127.76"/>
    <n v="79528.990000000005"/>
    <n v="139.20000000000073"/>
    <n v="2.0082754799951625"/>
    <x v="3824"/>
    <n v="1.0204943375558737"/>
  </r>
  <r>
    <n v="7153"/>
    <x v="35"/>
    <x v="3883"/>
    <s v="Root 1 Svgn Bl"/>
    <n v="6.53"/>
    <n v="9.99"/>
    <n v="750"/>
    <n v="1040"/>
    <n v="6791.2"/>
    <n v="1189"/>
    <n v="13222.11"/>
    <n v="7485.3"/>
    <n v="132.14000000000001"/>
    <n v="15884.82"/>
    <n v="6430.9100000000008"/>
    <n v="48.637547259854898"/>
    <x v="3825"/>
    <n v="1.9469475203204147"/>
  </r>
  <r>
    <n v="6785"/>
    <x v="16"/>
    <x v="3884"/>
    <s v="Faustino Gr Rsva Rioja"/>
    <n v="16.12"/>
    <n v="24.99"/>
    <n v="750"/>
    <n v="421"/>
    <n v="6786.52"/>
    <n v="411"/>
    <n v="10270.89"/>
    <n v="4598.16"/>
    <n v="45.82"/>
    <n v="13605.41"/>
    <n v="3484.369999999999"/>
    <n v="33.924713437686506"/>
    <x v="3826"/>
    <n v="1.5134251427830463"/>
  </r>
  <r>
    <n v="1392"/>
    <x v="13"/>
    <x v="3885"/>
    <s v="Ravage Knight Fall Dark Red"/>
    <n v="7.99"/>
    <n v="11.99"/>
    <n v="750"/>
    <n v="849"/>
    <n v="6783.5099999999993"/>
    <n v="688"/>
    <n v="8249.1200000000008"/>
    <n v="3369.19"/>
    <n v="76.81"/>
    <n v="79528.990000000005"/>
    <n v="1465.6100000000015"/>
    <n v="17.766864829218161"/>
    <x v="3827"/>
    <n v="1.2160548152799955"/>
  </r>
  <r>
    <n v="10754"/>
    <x v="30"/>
    <x v="3886"/>
    <s v="Lavergne Brdx Rouge"/>
    <n v="5.19"/>
    <n v="7.99"/>
    <n v="750"/>
    <n v="1307"/>
    <n v="6783.33"/>
    <n v="1235"/>
    <n v="9867.65"/>
    <n v="4426.46"/>
    <n v="137.63"/>
    <n v="28720.52"/>
    <n v="3084.3199999999997"/>
    <n v="31.256884871271275"/>
    <x v="3828"/>
    <n v="1.454691132526355"/>
  </r>
  <r>
    <n v="4692"/>
    <x v="39"/>
    <x v="3887"/>
    <s v="Craggy Range Svgn Bl Marlbro"/>
    <n v="11.61"/>
    <n v="17.989999999999998"/>
    <n v="750"/>
    <n v="584"/>
    <n v="6780.24"/>
    <n v="556"/>
    <n v="10384.439999999999"/>
    <n v="5774.91"/>
    <n v="61.83"/>
    <n v="9139.3799999999992"/>
    <n v="3604.1999999999989"/>
    <n v="34.707697285554154"/>
    <x v="3829"/>
    <n v="1.5315741035715549"/>
  </r>
  <r>
    <n v="9552"/>
    <x v="14"/>
    <x v="3888"/>
    <s v="Murphy-Goode Merlot Alexandr"/>
    <n v="7.28"/>
    <n v="12.99"/>
    <n v="750"/>
    <n v="930"/>
    <n v="6770.4"/>
    <n v="961"/>
    <n v="12018.39"/>
    <n v="7713.84"/>
    <n v="106.57000000000001"/>
    <n v="55551.82"/>
    <n v="5247.99"/>
    <n v="43.666331347210402"/>
    <x v="3830"/>
    <n v="1.7751373626373625"/>
  </r>
  <r>
    <n v="4425"/>
    <x v="1"/>
    <x v="3889"/>
    <s v="Goose Bay Svgn Bl"/>
    <n v="13.1"/>
    <n v="18.989999999999998"/>
    <n v="750"/>
    <n v="516"/>
    <n v="6759.5999999999995"/>
    <n v="541"/>
    <n v="10273.59"/>
    <n v="5829.9299999999994"/>
    <n v="59.99"/>
    <n v="144929.24"/>
    <n v="3513.9900000000007"/>
    <n v="34.204109761047505"/>
    <x v="3831"/>
    <n v="1.5198517663767088"/>
  </r>
  <r>
    <n v="90027"/>
    <x v="80"/>
    <x v="3890"/>
    <s v="Farnum Hill Farmhouse Cider"/>
    <n v="5.99"/>
    <n v="8.99"/>
    <n v="750"/>
    <n v="1128"/>
    <n v="6756.7199999999993"/>
    <n v="1142"/>
    <n v="10266.58"/>
    <n v="5771.58"/>
    <n v="126.81"/>
    <n v="229.88"/>
    <n v="3509.8600000000006"/>
    <n v="34.187236645504157"/>
    <x v="3832"/>
    <n v="1.519462105873856"/>
  </r>
  <r>
    <n v="8320"/>
    <x v="34"/>
    <x v="3891"/>
    <s v="Gekkeikan Sake Horin"/>
    <n v="7.92"/>
    <n v="11.49"/>
    <n v="300"/>
    <n v="853"/>
    <n v="6755.76"/>
    <n v="825"/>
    <n v="9479.25"/>
    <n v="4297.26"/>
    <n v="35.83"/>
    <n v="3151.92"/>
    <n v="2723.49"/>
    <n v="28.73107049608355"/>
    <x v="3833"/>
    <n v="1.4031359906213363"/>
  </r>
  <r>
    <n v="1392"/>
    <x v="13"/>
    <x v="3892"/>
    <s v="Cuttings Red"/>
    <n v="33.11"/>
    <n v="49.99"/>
    <n v="750"/>
    <n v="204"/>
    <n v="6754.44"/>
    <n v="228"/>
    <n v="11397.720000000001"/>
    <n v="8448.31"/>
    <n v="25.23"/>
    <n v="79528.990000000005"/>
    <n v="4643.2800000000016"/>
    <n v="40.738674050599606"/>
    <x v="3834"/>
    <n v="1.687441149821451"/>
  </r>
  <r>
    <n v="12546"/>
    <x v="5"/>
    <x v="3893"/>
    <s v="Maker's Mark Combo Pack"/>
    <n v="27.34"/>
    <n v="34.99"/>
    <n v="375"/>
    <n v="247"/>
    <n v="6752.98"/>
    <n v="918"/>
    <n v="32120.82"/>
    <n v="19349.47"/>
    <n v="359.97"/>
    <n v="123880.97"/>
    <n v="25367.84"/>
    <n v="78.9763150504875"/>
    <x v="3835"/>
    <n v="4.7565400756406806"/>
  </r>
  <r>
    <n v="10000"/>
    <x v="6"/>
    <x v="3894"/>
    <s v="La Crema Pnt Nr Williamette"/>
    <n v="19.46"/>
    <n v="32.99"/>
    <n v="750"/>
    <n v="347"/>
    <n v="6752.62"/>
    <n v="344"/>
    <n v="10032.56"/>
    <n v="7415.46"/>
    <n v="38"/>
    <n v="17587.59"/>
    <n v="3279.9399999999996"/>
    <n v="32.692951749104907"/>
    <x v="3836"/>
    <n v="1.4857285024183204"/>
  </r>
  <r>
    <n v="4425"/>
    <x v="1"/>
    <x v="3895"/>
    <s v="Sebastiani Pnt Nr Sonoma"/>
    <n v="10.52"/>
    <n v="16.989999999999998"/>
    <n v="750"/>
    <n v="641"/>
    <n v="6743.32"/>
    <n v="590"/>
    <n v="9643.1"/>
    <n v="5739.49"/>
    <n v="65.510000000000005"/>
    <n v="144929.24"/>
    <n v="2899.7800000000007"/>
    <n v="30.071035248001166"/>
    <x v="3837"/>
    <n v="1.4300226001435496"/>
  </r>
  <r>
    <n v="516"/>
    <x v="40"/>
    <x v="3896"/>
    <s v="Riunite Raspberry"/>
    <n v="5.36"/>
    <n v="8.99"/>
    <n v="1500"/>
    <n v="1258"/>
    <n v="6742.8799999999992"/>
    <n v="1351"/>
    <n v="11812.49"/>
    <n v="6176.92"/>
    <n v="301.96000000000004"/>
    <n v="8510.41"/>
    <n v="5069.6100000000006"/>
    <n v="42.917369665498136"/>
    <x v="3838"/>
    <n v="1.7518463920461289"/>
  </r>
  <r>
    <n v="1392"/>
    <x v="13"/>
    <x v="3897"/>
    <s v="R M Woodbridge Pnt Grigio"/>
    <n v="4.6900000000000004"/>
    <n v="7.99"/>
    <n v="187"/>
    <n v="1436"/>
    <n v="6734.84"/>
    <n v="1364"/>
    <n v="10802.36"/>
    <n v="4116.7700000000004"/>
    <n v="39.15"/>
    <n v="79528.990000000005"/>
    <n v="4067.5200000000004"/>
    <n v="37.653994127209238"/>
    <x v="3839"/>
    <n v="1.603951986981131"/>
  </r>
  <r>
    <n v="8673"/>
    <x v="26"/>
    <x v="3898"/>
    <s v="Stags Leap Svgn Bl Napa"/>
    <n v="16.66"/>
    <n v="24.99"/>
    <n v="750"/>
    <n v="404"/>
    <n v="6730.6399999999994"/>
    <n v="312"/>
    <n v="7896.8799999999992"/>
    <n v="5217.9399999999996"/>
    <n v="34.56"/>
    <n v="15919.7"/>
    <n v="1166.2399999999998"/>
    <n v="14.768364214727841"/>
    <x v="3840"/>
    <n v="1.1732732697039212"/>
  </r>
  <r>
    <n v="4425"/>
    <x v="1"/>
    <x v="3899"/>
    <s v="Sonoma Loeb Chard Sangiacomo"/>
    <n v="15.86"/>
    <n v="22.99"/>
    <n v="750"/>
    <n v="424"/>
    <n v="6724.64"/>
    <n v="340"/>
    <n v="7816.5999999999995"/>
    <n v="4299.13"/>
    <n v="37.74"/>
    <n v="144929.24"/>
    <n v="1091.9599999999991"/>
    <n v="13.969756671698683"/>
    <x v="3841"/>
    <n v="1.1623819267648527"/>
  </r>
  <r>
    <n v="516"/>
    <x v="40"/>
    <x v="3900"/>
    <s v="Florio Dry Marsala Italy"/>
    <n v="7.48"/>
    <n v="10.99"/>
    <n v="750"/>
    <n v="899"/>
    <n v="6724.52"/>
    <n v="788"/>
    <n v="8660.1200000000008"/>
    <n v="7110.53"/>
    <n v="86.93"/>
    <n v="8510.41"/>
    <n v="1935.6000000000004"/>
    <n v="22.350729551091671"/>
    <x v="3842"/>
    <n v="1.2878421062023757"/>
  </r>
  <r>
    <n v="12331"/>
    <x v="94"/>
    <x v="3901"/>
    <s v="Lyrarakis Okto Syrah Blend"/>
    <n v="9.52"/>
    <n v="15.99"/>
    <n v="750"/>
    <n v="706"/>
    <n v="6721.12"/>
    <n v="599"/>
    <n v="9190.01"/>
    <n v="5002.75"/>
    <n v="66.53"/>
    <n v="119.23"/>
    <n v="2468.8900000000003"/>
    <n v="26.864932682336583"/>
    <x v="3843"/>
    <n v="1.36733312305092"/>
  </r>
  <r>
    <n v="17031"/>
    <x v="61"/>
    <x v="3902"/>
    <s v="White Mountain Moonshine"/>
    <n v="13.66"/>
    <n v="18.989999999999998"/>
    <n v="375"/>
    <n v="492"/>
    <n v="6720.7199999999993"/>
    <n v="724"/>
    <n v="10468.76"/>
    <n v="6629.49"/>
    <n v="283.82"/>
    <n v="1573.31"/>
    <n v="3748.0400000000009"/>
    <n v="35.802138935270278"/>
    <x v="3844"/>
    <n v="1.5576842957302195"/>
  </r>
  <r>
    <n v="4425"/>
    <x v="1"/>
    <x v="3903"/>
    <s v="Yellow Tail Bubbles White"/>
    <n v="6.8"/>
    <n v="9.99"/>
    <n v="750"/>
    <n v="988"/>
    <n v="6718.4"/>
    <n v="1088"/>
    <n v="11496.12"/>
    <n v="6142.18"/>
    <n v="121.02000000000001"/>
    <n v="144929.24"/>
    <n v="4777.7200000000012"/>
    <n v="41.559413088937838"/>
    <x v="3845"/>
    <n v="1.71113955703739"/>
  </r>
  <r>
    <n v="90010"/>
    <x v="84"/>
    <x v="3904"/>
    <s v="Foris Rogue Vly Gewurz"/>
    <n v="10.27"/>
    <n v="14.99"/>
    <n v="750"/>
    <n v="653"/>
    <n v="6706.3099999999995"/>
    <n v="536"/>
    <n v="7189.64"/>
    <n v="5191.13"/>
    <n v="59.28"/>
    <n v="524.94000000000005"/>
    <n v="483.33000000000084"/>
    <n v="6.7225897263284509"/>
    <x v="3846"/>
    <n v="1.0720709302134857"/>
  </r>
  <r>
    <n v="4425"/>
    <x v="1"/>
    <x v="3905"/>
    <s v="Dylan's Ghost Hell Hollow CS"/>
    <n v="30.51"/>
    <n v="49.99"/>
    <n v="750"/>
    <n v="219"/>
    <n v="6681.6900000000005"/>
    <n v="238"/>
    <n v="11074.62"/>
    <n v="5619.79"/>
    <n v="26.490000000000002"/>
    <n v="144929.24"/>
    <n v="4392.93"/>
    <n v="39.66664318956316"/>
    <x v="3847"/>
    <n v="1.657457918580479"/>
  </r>
  <r>
    <n v="9815"/>
    <x v="29"/>
    <x v="3906"/>
    <s v="Cupcake Shiraz"/>
    <n v="4.96"/>
    <n v="8.99"/>
    <n v="750"/>
    <n v="1347"/>
    <n v="6681.12"/>
    <n v="1313"/>
    <n v="11096.37"/>
    <n v="7183.52"/>
    <n v="145.45000000000002"/>
    <n v="27100.41"/>
    <n v="4415.2500000000009"/>
    <n v="39.790039445332127"/>
    <x v="3848"/>
    <n v="1.6608547668654359"/>
  </r>
  <r>
    <n v="653"/>
    <x v="38"/>
    <x v="3907"/>
    <s v="Rihaku Nigori Dreamy Clouds"/>
    <n v="8.49"/>
    <n v="14.99"/>
    <n v="300"/>
    <n v="786"/>
    <n v="6673.1399999999994"/>
    <n v="748"/>
    <n v="9854.52"/>
    <n v="6392.1500000000015"/>
    <n v="31.77"/>
    <n v="8014.9800000000005"/>
    <n v="3181.380000000001"/>
    <n v="32.283459772774329"/>
    <x v="3849"/>
    <n v="1.4767440814968666"/>
  </r>
  <r>
    <n v="1392"/>
    <x v="13"/>
    <x v="3908"/>
    <s v="Rex Goliath Red Sangria"/>
    <n v="4.07"/>
    <n v="7.99"/>
    <n v="750"/>
    <n v="1639"/>
    <n v="6670.7300000000005"/>
    <n v="1678"/>
    <n v="10827.22"/>
    <n v="7017.2"/>
    <n v="186.04"/>
    <n v="79528.990000000005"/>
    <n v="4156.4899999999989"/>
    <n v="38.389263356614158"/>
    <x v="3850"/>
    <n v="1.6230937243749932"/>
  </r>
  <r>
    <n v="516"/>
    <x v="40"/>
    <x v="3909"/>
    <s v="Natura Chard Casablanca"/>
    <n v="5.95"/>
    <n v="9.99"/>
    <n v="750"/>
    <n v="1121"/>
    <n v="6669.9500000000007"/>
    <n v="1066"/>
    <n v="10375.34"/>
    <n v="3840.12"/>
    <n v="119.08"/>
    <n v="8510.41"/>
    <n v="3705.3899999999994"/>
    <n v="35.713432041745129"/>
    <x v="3851"/>
    <n v="1.5555348990622118"/>
  </r>
  <r>
    <n v="3960"/>
    <x v="3"/>
    <x v="3910"/>
    <s v="Cabin Fever Maple Liqueur"/>
    <n v="1.1599999999999999"/>
    <n v="1.49"/>
    <n v="50"/>
    <n v="5749"/>
    <n v="6668.8399999999992"/>
    <n v="9929"/>
    <n v="14794.21"/>
    <n v="5457.87"/>
    <n v="513.86"/>
    <n v="257032.07"/>
    <n v="8125.37"/>
    <n v="54.922635274205248"/>
    <x v="3852"/>
    <n v="2.2184082988945604"/>
  </r>
  <r>
    <n v="6785"/>
    <x v="16"/>
    <x v="3911"/>
    <s v="Sella &amp; Mosca Vermentino Ca"/>
    <n v="6.66"/>
    <n v="9.99"/>
    <n v="750"/>
    <n v="1001"/>
    <n v="6666.66"/>
    <n v="903"/>
    <n v="9020.9699999999993"/>
    <n v="3896.1"/>
    <n v="100.65"/>
    <n v="13605.41"/>
    <n v="2354.3099999999995"/>
    <n v="26.09819121447028"/>
    <x v="3853"/>
    <n v="1.3531468531468531"/>
  </r>
  <r>
    <n v="9165"/>
    <x v="7"/>
    <x v="3912"/>
    <s v="Stonehedge Cab Svgn Cal"/>
    <n v="6.8"/>
    <n v="9.99"/>
    <n v="750"/>
    <n v="979"/>
    <n v="6657.2"/>
    <n v="1020"/>
    <n v="10399.799999999999"/>
    <n v="6557.57"/>
    <n v="113.07000000000001"/>
    <n v="68054.7"/>
    <n v="3742.5999999999995"/>
    <n v="35.987230523663918"/>
    <x v="3854"/>
    <n v="1.5621883073965031"/>
  </r>
  <r>
    <n v="12546"/>
    <x v="5"/>
    <x v="3913"/>
    <s v="DeKuyper Creme de Cassis"/>
    <n v="7.02"/>
    <n v="8.99"/>
    <n v="1000"/>
    <n v="948"/>
    <n v="6654.96"/>
    <n v="1014"/>
    <n v="9115.86"/>
    <n v="7236.95"/>
    <n v="1064.7"/>
    <n v="123880.97"/>
    <n v="2460.9000000000005"/>
    <n v="26.995807307264485"/>
    <x v="3855"/>
    <n v="1.3697843413033288"/>
  </r>
  <r>
    <n v="3924"/>
    <x v="21"/>
    <x v="3914"/>
    <s v="Christian Bros Holiday Nog"/>
    <n v="5.3"/>
    <n v="6.99"/>
    <n v="750"/>
    <n v="1255"/>
    <n v="6651.5"/>
    <n v="1285"/>
    <n v="8982.15"/>
    <n v="4424.67"/>
    <n v="1012"/>
    <n v="14069.87"/>
    <n v="2330.6499999999996"/>
    <n v="25.947573799146078"/>
    <x v="3856"/>
    <n v="1.3503946478237991"/>
  </r>
  <r>
    <n v="4425"/>
    <x v="1"/>
    <x v="3915"/>
    <s v="Ch Gassier Pas du Moine Vict"/>
    <n v="15.75"/>
    <n v="22.99"/>
    <n v="750"/>
    <n v="422"/>
    <n v="6646.5"/>
    <n v="385"/>
    <n v="8851.15"/>
    <n v="3977.2699999999995"/>
    <n v="42.9"/>
    <n v="144929.24"/>
    <n v="2204.6499999999996"/>
    <n v="24.9080627941002"/>
    <x v="3857"/>
    <n v="1.3317008952080041"/>
  </r>
  <r>
    <n v="8352"/>
    <x v="31"/>
    <x v="3916"/>
    <s v="Pearl Vodka"/>
    <n v="0.77"/>
    <n v="0.99"/>
    <n v="50"/>
    <n v="8624"/>
    <n v="6640.4800000000005"/>
    <n v="16583"/>
    <n v="16417.170000000002"/>
    <n v="5542.0199999999995"/>
    <n v="860.41"/>
    <n v="10261.6"/>
    <n v="9776.6900000000023"/>
    <n v="59.551615777871589"/>
    <x v="3858"/>
    <n v="2.4722866419294993"/>
  </r>
  <r>
    <n v="90010"/>
    <x v="84"/>
    <x v="3917"/>
    <s v="Dumangin Champagne Cuvee 17"/>
    <n v="26.66"/>
    <n v="44.99"/>
    <n v="750"/>
    <n v="249"/>
    <n v="6638.34"/>
    <n v="301"/>
    <n v="11809.99"/>
    <n v="7840.01"/>
    <n v="33.36"/>
    <n v="524.94000000000005"/>
    <n v="5171.6499999999996"/>
    <n v="43.790468916569786"/>
    <x v="3859"/>
    <n v="1.7790577162362879"/>
  </r>
  <r>
    <n v="9165"/>
    <x v="7"/>
    <x v="3918"/>
    <s v="Meander Cab Svgn Napa Vly"/>
    <n v="39.47"/>
    <n v="59.99"/>
    <n v="750"/>
    <n v="168"/>
    <n v="6630.96"/>
    <n v="137"/>
    <n v="8458.6299999999992"/>
    <n v="4689.25"/>
    <n v="15.24"/>
    <n v="68054.7"/>
    <n v="1827.6699999999992"/>
    <n v="21.607163334960855"/>
    <x v="3860"/>
    <n v="1.2756267569100099"/>
  </r>
  <r>
    <n v="3960"/>
    <x v="3"/>
    <x v="3919"/>
    <s v="Smirnoff Sorbet Mango/Pasion"/>
    <n v="0.71"/>
    <n v="0.99"/>
    <n v="50"/>
    <n v="9336"/>
    <n v="6628.5599999999995"/>
    <n v="13787"/>
    <n v="13649.130000000001"/>
    <n v="4468.8599999999997"/>
    <n v="715.56000000000006"/>
    <n v="257032.07"/>
    <n v="7020.5700000000015"/>
    <n v="51.436025592839997"/>
    <x v="3861"/>
    <n v="2.0591395416198996"/>
  </r>
  <r>
    <n v="516"/>
    <x v="40"/>
    <x v="3920"/>
    <s v="Banfi Poggio Alle Mura Montl"/>
    <n v="40.659999999999997"/>
    <n v="60.99"/>
    <n v="750"/>
    <n v="163"/>
    <n v="6627.58"/>
    <n v="140"/>
    <n v="9308.6"/>
    <n v="4908.26"/>
    <n v="15.58"/>
    <n v="8510.41"/>
    <n v="2681.0200000000004"/>
    <n v="28.801538362374586"/>
    <x v="3862"/>
    <n v="1.4045247284830964"/>
  </r>
  <r>
    <n v="90024"/>
    <x v="70"/>
    <x v="3921"/>
    <s v="Elderton Barossa Shiraz"/>
    <n v="14.28"/>
    <n v="21.99"/>
    <n v="750"/>
    <n v="464"/>
    <n v="6625.92"/>
    <n v="370"/>
    <n v="8434.2999999999993"/>
    <n v="5707.5"/>
    <n v="41"/>
    <n v="2802.64"/>
    <n v="1808.3799999999992"/>
    <n v="21.440783467507668"/>
    <x v="3863"/>
    <n v="1.2729251183231913"/>
  </r>
  <r>
    <n v="4425"/>
    <x v="1"/>
    <x v="3922"/>
    <s v="Groth Chard Napa"/>
    <n v="20.260000000000002"/>
    <n v="29.99"/>
    <n v="750"/>
    <n v="327"/>
    <n v="6625.02"/>
    <n v="288"/>
    <n v="8673.119999999999"/>
    <n v="6256.92"/>
    <n v="31.85"/>
    <n v="144929.24"/>
    <n v="2048.0999999999985"/>
    <n v="23.614339476451367"/>
    <x v="3864"/>
    <n v="1.3091462365396631"/>
  </r>
  <r>
    <n v="9165"/>
    <x v="7"/>
    <x v="3923"/>
    <s v="Cecchi Bonizio Red Blend"/>
    <n v="4.79"/>
    <n v="6.99"/>
    <n v="750"/>
    <n v="1383"/>
    <n v="6624.57"/>
    <n v="1272"/>
    <n v="11938.28"/>
    <n v="8268.2100000000009"/>
    <n v="140.78"/>
    <n v="68054.7"/>
    <n v="5313.7100000000009"/>
    <n v="44.509845639405349"/>
    <x v="3865"/>
    <n v="1.8021214961876773"/>
  </r>
  <r>
    <n v="3924"/>
    <x v="21"/>
    <x v="3924"/>
    <s v="Christian Bros Dry Sherry"/>
    <n v="3.76"/>
    <n v="5.49"/>
    <n v="750"/>
    <n v="1761"/>
    <n v="6621.36"/>
    <n v="1751"/>
    <n v="9612.99"/>
    <n v="7175.43"/>
    <n v="193.4"/>
    <n v="14069.87"/>
    <n v="2991.63"/>
    <n v="31.120702299700721"/>
    <x v="3866"/>
    <n v="1.4518150349777086"/>
  </r>
  <r>
    <n v="4425"/>
    <x v="1"/>
    <x v="3925"/>
    <s v="Hall Svgn Bl Napa"/>
    <n v="12.9"/>
    <n v="21.99"/>
    <n v="750"/>
    <n v="513"/>
    <n v="6617.7000000000007"/>
    <n v="489"/>
    <n v="10441.109999999999"/>
    <n v="6498.9599999999991"/>
    <n v="54.22"/>
    <n v="144929.24"/>
    <n v="3823.409999999998"/>
    <n v="36.618807770438188"/>
    <x v="3867"/>
    <n v="1.5777551112924426"/>
  </r>
  <r>
    <n v="2000"/>
    <x v="25"/>
    <x v="3926"/>
    <s v="Murrieta's Well The Spur"/>
    <n v="13.99"/>
    <n v="24.99"/>
    <n v="750"/>
    <n v="473"/>
    <n v="6617.2699999999995"/>
    <n v="458"/>
    <n v="10245.42"/>
    <n v="7200.78"/>
    <n v="50.69"/>
    <n v="19016.59"/>
    <n v="3628.1500000000005"/>
    <n v="35.4124086665066"/>
    <x v="3868"/>
    <n v="1.5482850178396832"/>
  </r>
  <r>
    <n v="10754"/>
    <x v="30"/>
    <x v="3927"/>
    <s v="Bleu de Mer Rose"/>
    <n v="8.7799999999999994"/>
    <n v="12.99"/>
    <n v="750"/>
    <n v="753"/>
    <n v="6611.34"/>
    <n v="724"/>
    <n v="9404.76"/>
    <n v="4702.38"/>
    <n v="80.600000000000009"/>
    <n v="28720.52"/>
    <n v="2793.42"/>
    <n v="29.702193357406248"/>
    <x v="3869"/>
    <n v="1.4225194892412127"/>
  </r>
  <r>
    <n v="9744"/>
    <x v="51"/>
    <x v="3928"/>
    <s v="The Feathery Blended Scotch"/>
    <n v="39.119999999999997"/>
    <n v="56.99"/>
    <n v="750"/>
    <n v="169"/>
    <n v="6611.28"/>
    <n v="356"/>
    <n v="15122.44"/>
    <n v="10923.44"/>
    <n v="280.78000000000003"/>
    <n v="3999.93"/>
    <n v="8511.16"/>
    <n v="56.281658250917175"/>
    <x v="3870"/>
    <n v="2.2873694655195367"/>
  </r>
  <r>
    <n v="5992"/>
    <x v="52"/>
    <x v="3929"/>
    <s v="Tequila Rose Strawberry Gift"/>
    <n v="10.6"/>
    <n v="13.99"/>
    <n v="750"/>
    <n v="623"/>
    <n v="6603.8"/>
    <n v="648"/>
    <n v="9698.52"/>
    <n v="6596.59"/>
    <n v="510.7"/>
    <n v="1567.85"/>
    <n v="3094.7200000000003"/>
    <n v="31.909198516887116"/>
    <x v="3871"/>
    <n v="1.4686271540628124"/>
  </r>
  <r>
    <n v="4425"/>
    <x v="1"/>
    <x v="3930"/>
    <s v="Cline Chard Sonoma Cst"/>
    <n v="5.88"/>
    <n v="15.99"/>
    <n v="750"/>
    <n v="1123"/>
    <n v="6603.2400000000007"/>
    <n v="1088"/>
    <n v="14122.12"/>
    <n v="8410.5400000000009"/>
    <n v="120.71000000000001"/>
    <n v="144929.24"/>
    <n v="7518.88"/>
    <n v="53.241864535919539"/>
    <x v="3872"/>
    <n v="2.1386652612959698"/>
  </r>
  <r>
    <n v="90024"/>
    <x v="70"/>
    <x v="3931"/>
    <s v="DeWetshof Limestone Hl Chard"/>
    <n v="9.26"/>
    <n v="15.49"/>
    <n v="750"/>
    <n v="713"/>
    <n v="6602.38"/>
    <n v="593"/>
    <n v="9177.07"/>
    <n v="5586.39"/>
    <n v="65.75"/>
    <n v="2802.64"/>
    <n v="2574.6899999999996"/>
    <n v="28.055686618931748"/>
    <x v="3873"/>
    <n v="1.3899639221008182"/>
  </r>
  <r>
    <n v="9552"/>
    <x v="14"/>
    <x v="3932"/>
    <s v="Honoro Vera Garnacha Calatyd"/>
    <n v="6.45"/>
    <n v="9.99"/>
    <n v="750"/>
    <n v="1022"/>
    <n v="6591.9000000000015"/>
    <n v="1093"/>
    <n v="11493.07"/>
    <n v="6959.4000000000015"/>
    <n v="121.38000000000001"/>
    <n v="55551.82"/>
    <n v="4901.1699999999992"/>
    <n v="42.644567552446816"/>
    <x v="3874"/>
    <n v="1.7435140096178641"/>
  </r>
  <r>
    <n v="9552"/>
    <x v="14"/>
    <x v="3933"/>
    <s v="Kono Svgn Bl"/>
    <n v="7.94"/>
    <n v="11.99"/>
    <n v="750"/>
    <n v="829"/>
    <n v="6582.26"/>
    <n v="817"/>
    <n v="10515.83"/>
    <n v="1980.47"/>
    <n v="91.7"/>
    <n v="55551.82"/>
    <n v="3933.5699999999997"/>
    <n v="37.406177163381301"/>
    <x v="3875"/>
    <n v="1.5976017355741037"/>
  </r>
  <r>
    <n v="10754"/>
    <x v="30"/>
    <x v="3934"/>
    <s v="Truchard Carneros Cab Svgn"/>
    <n v="21.37"/>
    <n v="30.99"/>
    <n v="750"/>
    <n v="307"/>
    <n v="6560.59"/>
    <n v="227"/>
    <n v="7124.73"/>
    <n v="5162.3599999999997"/>
    <n v="25.1"/>
    <n v="28720.52"/>
    <n v="564.13999999999942"/>
    <n v="7.9180544385541545"/>
    <x v="3876"/>
    <n v="1.085989217433188"/>
  </r>
  <r>
    <n v="3252"/>
    <x v="19"/>
    <x v="3935"/>
    <s v="Canyon Rd Cab Svgn"/>
    <n v="3.24"/>
    <n v="4.79"/>
    <n v="750"/>
    <n v="2024"/>
    <n v="6557.76"/>
    <n v="1991"/>
    <n v="9536.89"/>
    <n v="723.29"/>
    <n v="223.98000000000002"/>
    <n v="61966.91"/>
    <n v="2979.1299999999992"/>
    <n v="31.237961222159417"/>
    <x v="3877"/>
    <n v="1.4542907944176058"/>
  </r>
  <r>
    <n v="9552"/>
    <x v="14"/>
    <x v="3936"/>
    <s v="Gerard Bertrand Pnt Nr Rsv"/>
    <n v="8.16"/>
    <n v="11.99"/>
    <n v="750"/>
    <n v="803"/>
    <n v="6552.4800000000005"/>
    <n v="774"/>
    <n v="9456.26"/>
    <n v="5905.18"/>
    <n v="85.84"/>
    <n v="55551.82"/>
    <n v="2903.7799999999997"/>
    <n v="30.707489007281946"/>
    <x v="3878"/>
    <n v="1.4431573999462799"/>
  </r>
  <r>
    <n v="10754"/>
    <x v="30"/>
    <x v="3937"/>
    <s v="Fanal Madeira Full Rich"/>
    <n v="8.44"/>
    <n v="15.99"/>
    <n v="750"/>
    <n v="776"/>
    <n v="6549.4400000000005"/>
    <n v="692"/>
    <n v="8989.08"/>
    <n v="7287.39"/>
    <n v="76.320000000000007"/>
    <n v="28720.52"/>
    <n v="2439.6399999999994"/>
    <n v="27.140041027557878"/>
    <x v="3879"/>
    <n v="1.3724959691210239"/>
  </r>
  <r>
    <n v="9165"/>
    <x v="7"/>
    <x v="3938"/>
    <s v="Black Pearl Oro"/>
    <n v="12.24"/>
    <n v="19.989999999999998"/>
    <n v="750"/>
    <n v="535"/>
    <n v="6548.4"/>
    <n v="504"/>
    <n v="8298.9599999999991"/>
    <n v="5457.69"/>
    <n v="55.85"/>
    <n v="68054.7"/>
    <n v="1750.5599999999995"/>
    <n v="21.093727406807599"/>
    <x v="3880"/>
    <n v="1.2673263698002566"/>
  </r>
  <r>
    <n v="5992"/>
    <x v="52"/>
    <x v="3939"/>
    <s v="McCormick Long Island Iced"/>
    <n v="5.46"/>
    <n v="6.99"/>
    <n v="1000"/>
    <n v="1198"/>
    <n v="6541.08"/>
    <n v="1180"/>
    <n v="8248.2000000000007"/>
    <n v="3613.83"/>
    <n v="1239"/>
    <n v="1567.85"/>
    <n v="1707.1200000000008"/>
    <n v="20.696879319124182"/>
    <x v="3881"/>
    <n v="1.2609844245904347"/>
  </r>
  <r>
    <n v="9165"/>
    <x v="7"/>
    <x v="3940"/>
    <s v="Papa Pilar Double Barrel Rum"/>
    <n v="29.19"/>
    <n v="39.99"/>
    <n v="750"/>
    <n v="224"/>
    <n v="6538.5599999999995"/>
    <n v="265"/>
    <n v="10597.35"/>
    <n v="6678.33"/>
    <n v="208.96"/>
    <n v="68054.7"/>
    <n v="4058.7900000000009"/>
    <n v="38.300046709790664"/>
    <x v="3882"/>
    <n v="1.6207467699309941"/>
  </r>
  <r>
    <n v="516"/>
    <x v="40"/>
    <x v="3941"/>
    <s v="Trivento Rsv Cab Malbec"/>
    <n v="5.19"/>
    <n v="7.99"/>
    <n v="750"/>
    <n v="1259"/>
    <n v="6534.21"/>
    <n v="1210"/>
    <n v="12534.4"/>
    <n v="8158.1500000000015"/>
    <n v="134.07"/>
    <n v="8510.41"/>
    <n v="6000.19"/>
    <n v="47.869782358948171"/>
    <x v="3883"/>
    <n v="1.918273211298688"/>
  </r>
  <r>
    <n v="9552"/>
    <x v="14"/>
    <x v="3942"/>
    <s v="Writer's Block 12 Lake Count"/>
    <n v="6.53"/>
    <n v="9.99"/>
    <n v="750"/>
    <n v="1000"/>
    <n v="6530"/>
    <n v="886"/>
    <n v="8851.14"/>
    <n v="3796.2000000000003"/>
    <n v="98.93"/>
    <n v="55551.82"/>
    <n v="2321.1399999999994"/>
    <n v="26.224192589881074"/>
    <x v="3884"/>
    <n v="1.3554578866768758"/>
  </r>
  <r>
    <n v="9819"/>
    <x v="32"/>
    <x v="3943"/>
    <s v="Wolf Blass Yllw Lbl Cab Svgn"/>
    <n v="6.75"/>
    <n v="9.99"/>
    <n v="750"/>
    <n v="967"/>
    <n v="6527.25"/>
    <n v="1024"/>
    <n v="11210.76"/>
    <n v="6123.4800000000005"/>
    <n v="113.78"/>
    <n v="14836.57"/>
    <n v="4683.51"/>
    <n v="41.776917889598927"/>
    <x v="3885"/>
    <n v="1.7175318855567046"/>
  </r>
  <r>
    <n v="90024"/>
    <x v="70"/>
    <x v="3944"/>
    <s v="Bluebird Pinot Noir"/>
    <n v="9.14"/>
    <n v="15.99"/>
    <n v="750"/>
    <n v="714"/>
    <n v="6525.96"/>
    <n v="679"/>
    <n v="9959.2100000000009"/>
    <n v="6939.28"/>
    <n v="75.12"/>
    <n v="2802.64"/>
    <n v="3433.2500000000009"/>
    <n v="34.473115839509369"/>
    <x v="3886"/>
    <n v="1.5260911804546766"/>
  </r>
  <r>
    <n v="9165"/>
    <x v="7"/>
    <x v="3945"/>
    <s v="Pacific Rim Yakima Gewurz"/>
    <n v="8.1"/>
    <n v="11.99"/>
    <n v="750"/>
    <n v="805"/>
    <n v="6520.5"/>
    <n v="868"/>
    <n v="10237.32"/>
    <n v="7433.6900000000005"/>
    <n v="96.01"/>
    <n v="68054.7"/>
    <n v="3716.8199999999997"/>
    <n v="36.306572423251396"/>
    <x v="3887"/>
    <n v="1.5700207039337473"/>
  </r>
  <r>
    <n v="6785"/>
    <x v="16"/>
    <x v="3946"/>
    <s v="S A Prum Luminance Rsl Mosel"/>
    <n v="5.44"/>
    <n v="7.99"/>
    <n v="750"/>
    <n v="1198"/>
    <n v="6517.12"/>
    <n v="994"/>
    <n v="7942.06"/>
    <n v="3723.34"/>
    <n v="110.79"/>
    <n v="13605.41"/>
    <n v="1424.9400000000005"/>
    <n v="17.941692709448184"/>
    <x v="3888"/>
    <n v="1.2186456594323873"/>
  </r>
  <r>
    <n v="660"/>
    <x v="15"/>
    <x v="3947"/>
    <s v="El Toro Gold Tequila"/>
    <n v="5.5"/>
    <n v="6.99"/>
    <n v="1000"/>
    <n v="1184"/>
    <n v="6512"/>
    <n v="1128"/>
    <n v="9012.7199999999993"/>
    <n v="1590.01"/>
    <n v="1184.4000000000001"/>
    <n v="17932.330000000002"/>
    <n v="2500.7199999999993"/>
    <n v="27.746562635919009"/>
    <x v="3889"/>
    <n v="1.384017199017199"/>
  </r>
  <r>
    <n v="8352"/>
    <x v="31"/>
    <x v="3948"/>
    <s v="Arrow Blackberry Brandy"/>
    <n v="4.54"/>
    <n v="7.99"/>
    <n v="750"/>
    <n v="1434"/>
    <n v="6510.36"/>
    <n v="1441"/>
    <n v="10085.59"/>
    <n v="4749.2300000000005"/>
    <n v="1134.79"/>
    <n v="10261.6"/>
    <n v="3575.2300000000005"/>
    <n v="35.448892925451069"/>
    <x v="3890"/>
    <n v="1.5491601078895791"/>
  </r>
  <r>
    <n v="1392"/>
    <x v="13"/>
    <x v="3949"/>
    <s v="Rex Goliath Pnt Grigio"/>
    <n v="4.07"/>
    <n v="7.99"/>
    <n v="750"/>
    <n v="1599"/>
    <n v="6507.93"/>
    <n v="1662"/>
    <n v="10563.38"/>
    <n v="5559.25"/>
    <n v="184.9"/>
    <n v="79528.990000000005"/>
    <n v="4055.4499999999989"/>
    <n v="38.391594357109177"/>
    <x v="3891"/>
    <n v="1.6231551353502571"/>
  </r>
  <r>
    <n v="9815"/>
    <x v="29"/>
    <x v="3950"/>
    <s v="M D 20/20"/>
    <n v="2.85"/>
    <n v="3.99"/>
    <n v="750"/>
    <n v="2279"/>
    <n v="6495.1500000000015"/>
    <n v="2254"/>
    <n v="8993.4600000000009"/>
    <n v="845.88"/>
    <n v="1775.1399999999999"/>
    <n v="27100.41"/>
    <n v="2498.3100000000004"/>
    <n v="27.779186208644951"/>
    <x v="3892"/>
    <n v="1.3846423870118474"/>
  </r>
  <r>
    <n v="9552"/>
    <x v="14"/>
    <x v="3951"/>
    <s v="Laya Tinto Almansa"/>
    <n v="6.16"/>
    <n v="8.99"/>
    <n v="750"/>
    <n v="1054"/>
    <n v="6492.64"/>
    <n v="1021"/>
    <n v="9310.7900000000009"/>
    <n v="5252.28"/>
    <n v="113.53"/>
    <n v="55551.82"/>
    <n v="2818.1500000000005"/>
    <n v="30.267571280202866"/>
    <x v="3893"/>
    <n v="1.4340530200349935"/>
  </r>
  <r>
    <n v="9165"/>
    <x v="7"/>
    <x v="3952"/>
    <s v="Lange Willamette Chard"/>
    <n v="11.03"/>
    <n v="15.99"/>
    <n v="750"/>
    <n v="588"/>
    <n v="6485.64"/>
    <n v="671"/>
    <n v="10751.29"/>
    <n v="6843.7300000000005"/>
    <n v="74.38"/>
    <n v="68054.7"/>
    <n v="4265.6500000000015"/>
    <n v="39.675704031795256"/>
    <x v="3894"/>
    <n v="1.6577068724135167"/>
  </r>
  <r>
    <n v="10000"/>
    <x v="6"/>
    <x v="3953"/>
    <s v="Kendall Jackson AVANT Svgn B"/>
    <n v="5.91"/>
    <n v="8.99"/>
    <n v="750"/>
    <n v="1097"/>
    <n v="6483.27"/>
    <n v="1190"/>
    <n v="11530.1"/>
    <n v="7220.58"/>
    <n v="131.78"/>
    <n v="17587.59"/>
    <n v="5046.83"/>
    <n v="43.770912654703778"/>
    <x v="3895"/>
    <n v="1.7784389667559735"/>
  </r>
  <r>
    <n v="3924"/>
    <x v="21"/>
    <x v="3954"/>
    <s v="Deep Eddy Lemon Vodka"/>
    <n v="0.77"/>
    <n v="0.99"/>
    <n v="50"/>
    <n v="8413"/>
    <n v="6478.01"/>
    <n v="6780"/>
    <n v="6712.2"/>
    <n v="1885.95"/>
    <n v="353.07"/>
    <n v="14069.87"/>
    <n v="234.1899999999996"/>
    <n v="3.4890199934447663"/>
    <x v="3896"/>
    <n v="1.0361515341902836"/>
  </r>
  <r>
    <n v="1587"/>
    <x v="41"/>
    <x v="3955"/>
    <s v="Ch de la Ragotiere Muscadet"/>
    <n v="7.58"/>
    <n v="10.99"/>
    <n v="750"/>
    <n v="853"/>
    <n v="6465.74"/>
    <n v="765"/>
    <n v="8782.35"/>
    <n v="4147.42"/>
    <n v="85.33"/>
    <n v="6070.09"/>
    <n v="2316.6100000000006"/>
    <n v="26.378019550575875"/>
    <x v="3897"/>
    <n v="1.3582900023817848"/>
  </r>
  <r>
    <n v="4425"/>
    <x v="1"/>
    <x v="3956"/>
    <s v="Phillips Incognito Lodi Rd"/>
    <n v="10.8"/>
    <n v="15.99"/>
    <n v="750"/>
    <n v="598"/>
    <n v="6458.4"/>
    <n v="560"/>
    <n v="8957.4"/>
    <n v="6830.7300000000005"/>
    <n v="61.86"/>
    <n v="144929.24"/>
    <n v="2499"/>
    <n v="27.898720610891552"/>
    <x v="3898"/>
    <n v="1.3869379412857674"/>
  </r>
  <r>
    <n v="8673"/>
    <x v="26"/>
    <x v="3957"/>
    <s v="Santa Cristina Pnt Grigio"/>
    <n v="7.09"/>
    <n v="10.99"/>
    <n v="750"/>
    <n v="908"/>
    <n v="6437.72"/>
    <n v="642"/>
    <n v="7543.08"/>
    <n v="3794.71"/>
    <n v="71.430000000000007"/>
    <n v="15919.7"/>
    <n v="1105.3599999999997"/>
    <n v="14.653960981455846"/>
    <x v="3899"/>
    <n v="1.1717005399427125"/>
  </r>
  <r>
    <n v="1128"/>
    <x v="0"/>
    <x v="3958"/>
    <s v="Jack Daniels SB-BTB Joe Bell"/>
    <n v="37.590000000000003"/>
    <n v="49.99"/>
    <n v="750"/>
    <n v="171"/>
    <n v="6427.89"/>
    <n v="166"/>
    <n v="8298.34"/>
    <n v="349.93"/>
    <n v="130.72"/>
    <n v="68601.679999999993"/>
    <n v="1870.4499999999998"/>
    <n v="22.540050178710437"/>
    <x v="3900"/>
    <n v="1.2909897338006717"/>
  </r>
  <r>
    <n v="9552"/>
    <x v="14"/>
    <x v="3959"/>
    <s v="Old New England Pumpkin Nog"/>
    <n v="5.55"/>
    <n v="6.99"/>
    <n v="750"/>
    <n v="1156"/>
    <n v="6415.8"/>
    <n v="1287"/>
    <n v="8996.1299999999992"/>
    <n v="2809.98"/>
    <n v="1013.41"/>
    <n v="55551.82"/>
    <n v="2580.329999999999"/>
    <n v="28.682666880091762"/>
    <x v="3901"/>
    <n v="1.402183671560834"/>
  </r>
  <r>
    <n v="4425"/>
    <x v="1"/>
    <x v="3960"/>
    <s v="EnRoute Pnt Nr"/>
    <n v="36.18"/>
    <n v="54.99"/>
    <n v="750"/>
    <n v="177"/>
    <n v="6403.8600000000006"/>
    <n v="209"/>
    <n v="11621.91"/>
    <n v="5229.0600000000004"/>
    <n v="23.310000000000002"/>
    <n v="144929.24"/>
    <n v="5218.0499999999993"/>
    <n v="44.898385893540727"/>
    <x v="3902"/>
    <n v="1.8148288688384817"/>
  </r>
  <r>
    <n v="1590"/>
    <x v="33"/>
    <x v="3961"/>
    <s v="Once Upon A Vine Pnt Nr"/>
    <n v="6.62"/>
    <n v="9.99"/>
    <n v="750"/>
    <n v="967"/>
    <n v="6401.54"/>
    <n v="950"/>
    <n v="10438.5"/>
    <n v="7321.37"/>
    <n v="105.18"/>
    <n v="7259.75"/>
    <n v="4036.96"/>
    <n v="38.673755807826794"/>
    <x v="3903"/>
    <n v="1.630623256278958"/>
  </r>
  <r>
    <n v="9552"/>
    <x v="14"/>
    <x v="3962"/>
    <s v="Yalumba Y Series Shiraz Ausl"/>
    <n v="7.89"/>
    <n v="13.99"/>
    <n v="750"/>
    <n v="807"/>
    <n v="6367.2300000000005"/>
    <n v="840"/>
    <n v="10281.6"/>
    <n v="6127.01"/>
    <n v="93.3"/>
    <n v="55551.82"/>
    <n v="3914.37"/>
    <n v="38.071603641456583"/>
    <x v="3904"/>
    <n v="1.6147681173760018"/>
  </r>
  <r>
    <n v="9815"/>
    <x v="29"/>
    <x v="3963"/>
    <s v="Calling All Angels Chard"/>
    <n v="5.47"/>
    <n v="7.99"/>
    <n v="750"/>
    <n v="1164"/>
    <n v="6367.08"/>
    <n v="1247"/>
    <n v="9963.5300000000007"/>
    <n v="5449.18"/>
    <n v="138.63"/>
    <n v="27100.41"/>
    <n v="3596.4500000000007"/>
    <n v="36.096142632179564"/>
    <x v="3905"/>
    <n v="1.5648507636153466"/>
  </r>
  <r>
    <n v="4425"/>
    <x v="1"/>
    <x v="3964"/>
    <s v="Grgich Hills Merlot Napa"/>
    <n v="27.92"/>
    <n v="42.99"/>
    <n v="750"/>
    <n v="228"/>
    <n v="6365.76"/>
    <n v="185"/>
    <n v="7953.1500000000015"/>
    <n v="5932.62"/>
    <n v="20.45"/>
    <n v="144929.24"/>
    <n v="1587.3900000000003"/>
    <n v="19.959261424718513"/>
    <x v="3906"/>
    <n v="1.2493637837430251"/>
  </r>
  <r>
    <n v="12546"/>
    <x v="5"/>
    <x v="3965"/>
    <s v="Skinnygirl Red Wine"/>
    <n v="6.07"/>
    <n v="8.99"/>
    <n v="750"/>
    <n v="1047"/>
    <n v="6355.29"/>
    <n v="1110"/>
    <n v="10560.9"/>
    <n v="5834.87"/>
    <n v="123.38000000000001"/>
    <n v="123880.97"/>
    <n v="4205.6099999999997"/>
    <n v="39.822458313211939"/>
    <x v="3907"/>
    <n v="1.6617495031698002"/>
  </r>
  <r>
    <n v="9552"/>
    <x v="14"/>
    <x v="3966"/>
    <s v="Citadelle Gin"/>
    <n v="16.29"/>
    <n v="24.99"/>
    <n v="750"/>
    <n v="390"/>
    <n v="6353.0999999999995"/>
    <n v="674"/>
    <n v="13333.259999999998"/>
    <n v="9861.0899999999983"/>
    <n v="531.43000000000006"/>
    <n v="55551.82"/>
    <n v="6980.1599999999989"/>
    <n v="52.351487933183627"/>
    <x v="3908"/>
    <n v="2.098701421353355"/>
  </r>
  <r>
    <n v="9165"/>
    <x v="7"/>
    <x v="3967"/>
    <s v="Honeymaker Dry Mead"/>
    <n v="9.08"/>
    <n v="14.99"/>
    <n v="750"/>
    <n v="699"/>
    <n v="6346.92"/>
    <n v="707"/>
    <n v="11211.93"/>
    <n v="8885.39"/>
    <n v="78.06"/>
    <n v="68054.7"/>
    <n v="4865.01"/>
    <n v="43.39136972849456"/>
    <x v="3909"/>
    <n v="1.7665150970864609"/>
  </r>
  <r>
    <n v="8673"/>
    <x v="26"/>
    <x v="3968"/>
    <s v="Northstar Merlot Columbia"/>
    <n v="17.53"/>
    <n v="26.99"/>
    <n v="750"/>
    <n v="362"/>
    <n v="6345.8600000000006"/>
    <n v="320"/>
    <n v="9481.7999999999993"/>
    <n v="6475.7999999999993"/>
    <n v="35.43"/>
    <n v="15919.7"/>
    <n v="3135.9399999999987"/>
    <n v="33.073256132801774"/>
    <x v="3910"/>
    <n v="1.4941710028270396"/>
  </r>
  <r>
    <n v="4425"/>
    <x v="1"/>
    <x v="3969"/>
    <s v="Picket Fence Chard RRV"/>
    <n v="8.3800000000000008"/>
    <n v="13.99"/>
    <n v="750"/>
    <n v="757"/>
    <n v="6343.66"/>
    <n v="731"/>
    <n v="10204.69"/>
    <n v="6150.58"/>
    <n v="81.09"/>
    <n v="144929.24"/>
    <n v="3861.0300000000007"/>
    <n v="37.835838227324892"/>
    <x v="3911"/>
    <n v="1.608643905883985"/>
  </r>
  <r>
    <n v="1128"/>
    <x v="0"/>
    <x v="3970"/>
    <s v="Pepe Lopez White"/>
    <n v="7.24"/>
    <n v="9.99"/>
    <n v="1000"/>
    <n v="876"/>
    <n v="6342.24"/>
    <n v="871"/>
    <n v="8701.2899999999991"/>
    <n v="2717.28"/>
    <n v="914.55"/>
    <n v="68601.679999999993"/>
    <n v="2359.0499999999993"/>
    <n v="27.111497260750987"/>
    <x v="3912"/>
    <n v="1.3719584878528721"/>
  </r>
  <r>
    <n v="4425"/>
    <x v="1"/>
    <x v="3971"/>
    <s v="Ch Beaucastel Coud Rouge"/>
    <n v="21.85"/>
    <n v="32.99"/>
    <n v="750"/>
    <n v="290"/>
    <n v="6336.5"/>
    <n v="282"/>
    <n v="9303.18"/>
    <n v="4684.58"/>
    <n v="31.34"/>
    <n v="144929.24"/>
    <n v="2966.6800000000003"/>
    <n v="31.888881006279572"/>
    <x v="3913"/>
    <n v="1.4681890633630554"/>
  </r>
  <r>
    <n v="7153"/>
    <x v="35"/>
    <x v="3972"/>
    <s v="Villa Jolanda Xmas Spumante"/>
    <n v="6.89"/>
    <n v="9.99"/>
    <n v="750"/>
    <n v="919"/>
    <n v="6331.91"/>
    <n v="770"/>
    <n v="7692.3"/>
    <n v="2877.12"/>
    <n v="86.08"/>
    <n v="15884.82"/>
    <n v="1360.3900000000003"/>
    <n v="17.685087685087687"/>
    <x v="3914"/>
    <n v="1.2148467050226552"/>
  </r>
  <r>
    <n v="9165"/>
    <x v="7"/>
    <x v="3973"/>
    <s v="Ch Paradis Rose Cotes D Prov"/>
    <n v="8.7799999999999994"/>
    <n v="12.99"/>
    <n v="750"/>
    <n v="721"/>
    <n v="6330.38"/>
    <n v="671"/>
    <n v="8716.2900000000009"/>
    <n v="5053.1099999999997"/>
    <n v="74.48"/>
    <n v="68054.7"/>
    <n v="2385.9100000000008"/>
    <n v="27.372999292130029"/>
    <x v="3915"/>
    <n v="1.3768983852470154"/>
  </r>
  <r>
    <n v="6785"/>
    <x v="16"/>
    <x v="3974"/>
    <s v="Secco-Bertani Verona"/>
    <n v="8.6"/>
    <n v="12.99"/>
    <n v="750"/>
    <n v="736"/>
    <n v="6329.6"/>
    <n v="741"/>
    <n v="9939.59"/>
    <n v="5864.63"/>
    <n v="82.24"/>
    <n v="13605.41"/>
    <n v="3609.99"/>
    <n v="36.319304921027928"/>
    <x v="3916"/>
    <n v="1.5703346183013145"/>
  </r>
  <r>
    <n v="7153"/>
    <x v="35"/>
    <x v="3975"/>
    <s v="Orleans Hill Syrah Lodi"/>
    <n v="6.16"/>
    <n v="9.99"/>
    <n v="750"/>
    <n v="1027"/>
    <n v="6326.3200000000006"/>
    <n v="1042"/>
    <n v="10394.58"/>
    <n v="5661.27"/>
    <n v="115.8"/>
    <n v="15884.82"/>
    <n v="4068.2599999999993"/>
    <n v="39.138281681414732"/>
    <x v="3917"/>
    <n v="1.6430689563600955"/>
  </r>
  <r>
    <n v="2000"/>
    <x v="25"/>
    <x v="3976"/>
    <s v="Poli Sarpa Grappa"/>
    <n v="33.11"/>
    <n v="55.99"/>
    <n v="750"/>
    <n v="191"/>
    <n v="6324.01"/>
    <n v="395"/>
    <n v="16252.050000000001"/>
    <n v="10373.5"/>
    <n v="43.870000000000005"/>
    <n v="19016.59"/>
    <n v="9928.0400000000009"/>
    <n v="61.087924292627704"/>
    <x v="3918"/>
    <n v="2.569896315786977"/>
  </r>
  <r>
    <n v="4380"/>
    <x v="53"/>
    <x v="3977"/>
    <s v="Penn Dutch Egg Nog"/>
    <n v="5.07"/>
    <n v="6.99"/>
    <n v="750"/>
    <n v="1247"/>
    <n v="6322.29"/>
    <n v="1231"/>
    <n v="8604.69"/>
    <n v="4480.59"/>
    <n v="969.49"/>
    <n v="1675.39"/>
    <n v="2282.4000000000005"/>
    <n v="26.525069467929701"/>
    <x v="3919"/>
    <n v="1.3610084320712907"/>
  </r>
  <r>
    <n v="9165"/>
    <x v="7"/>
    <x v="3978"/>
    <s v="GlenDronach Tawny Port 15 Yr"/>
    <n v="58.95"/>
    <n v="78.989999999999995"/>
    <n v="750"/>
    <n v="107"/>
    <n v="6307.65"/>
    <n v="179"/>
    <n v="14139.21"/>
    <n v="12401.429999999998"/>
    <n v="141.27000000000001"/>
    <n v="68054.7"/>
    <n v="7831.5599999999995"/>
    <n v="55.388950302032434"/>
    <x v="3920"/>
    <n v="2.2415971082732873"/>
  </r>
  <r>
    <n v="4425"/>
    <x v="1"/>
    <x v="3979"/>
    <s v="Duckhorn Chard Napa Vly"/>
    <n v="23.97"/>
    <n v="34.99"/>
    <n v="750"/>
    <n v="263"/>
    <n v="6304.11"/>
    <n v="244"/>
    <n v="8537.5600000000013"/>
    <n v="5808.34"/>
    <n v="26.97"/>
    <n v="144929.24"/>
    <n v="2233.4500000000016"/>
    <n v="26.160284671498662"/>
    <x v="3921"/>
    <n v="1.3542847443969095"/>
  </r>
  <r>
    <n v="3252"/>
    <x v="19"/>
    <x v="3980"/>
    <s v="Bridlewood Pnt Nr"/>
    <n v="6.62"/>
    <n v="9.99"/>
    <n v="750"/>
    <n v="951"/>
    <n v="6295.62"/>
    <n v="953"/>
    <n v="9520.4699999999993"/>
    <n v="1568.43"/>
    <n v="106.97"/>
    <n v="61966.91"/>
    <n v="3224.8499999999995"/>
    <n v="33.872802498195988"/>
    <x v="3922"/>
    <n v="1.5122370791121447"/>
  </r>
  <r>
    <n v="4692"/>
    <x v="39"/>
    <x v="3981"/>
    <s v="Salviano Orvieto 13 Clsco"/>
    <n v="5.19"/>
    <n v="7.99"/>
    <n v="750"/>
    <n v="1211"/>
    <n v="6285.09"/>
    <n v="1211"/>
    <n v="9675.89"/>
    <n v="4833.95"/>
    <n v="134.77000000000001"/>
    <n v="9139.3799999999992"/>
    <n v="3390.7999999999993"/>
    <n v="35.043804755944926"/>
    <x v="161"/>
    <n v="1.539499036608863"/>
  </r>
  <r>
    <n v="480"/>
    <x v="4"/>
    <x v="3982"/>
    <s v="The Deveron 12 Yr Scotch"/>
    <n v="34.340000000000003"/>
    <n v="44.99"/>
    <n v="750"/>
    <n v="183"/>
    <n v="6284.2199999999993"/>
    <n v="248"/>
    <n v="11592.52"/>
    <n v="10462.76"/>
    <n v="195.74"/>
    <n v="89286.27"/>
    <n v="5308.3000000000011"/>
    <n v="45.790734025043747"/>
    <x v="3923"/>
    <n v="1.8447030816871468"/>
  </r>
  <r>
    <n v="4425"/>
    <x v="1"/>
    <x v="3983"/>
    <s v="Chene Bleu Rose"/>
    <n v="20.13"/>
    <n v="29.99"/>
    <n v="750"/>
    <n v="312"/>
    <n v="6280.56"/>
    <n v="305"/>
    <n v="9146.9499999999989"/>
    <n v="3958.68"/>
    <n v="34.03"/>
    <n v="144929.24"/>
    <n v="2866.3899999999985"/>
    <n v="31.337112370790248"/>
    <x v="3924"/>
    <n v="1.4563908313908311"/>
  </r>
  <r>
    <n v="1392"/>
    <x v="13"/>
    <x v="3984"/>
    <s v="Marcus James Malbec Mendoza"/>
    <n v="5.29"/>
    <n v="8.99"/>
    <n v="1500"/>
    <n v="1187"/>
    <n v="6279.23"/>
    <n v="1182"/>
    <n v="9518.18"/>
    <n v="5520.1500000000015"/>
    <n v="263.95"/>
    <n v="79528.990000000005"/>
    <n v="3238.9500000000007"/>
    <n v="34.029089594859528"/>
    <x v="3925"/>
    <n v="1.5158196148253849"/>
  </r>
  <r>
    <n v="10754"/>
    <x v="30"/>
    <x v="3985"/>
    <s v="Ch La Mission 09 HB Pessac"/>
    <n v="522.87"/>
    <n v="829.99"/>
    <n v="750"/>
    <n v="12"/>
    <n v="6274.44"/>
    <n v="13"/>
    <n v="10399.869999999999"/>
    <n v="1599.98"/>
    <n v="1.4600000000000002"/>
    <n v="28720.52"/>
    <n v="4125.4299999999994"/>
    <n v="39.668092004996211"/>
    <x v="3926"/>
    <n v="1.6574977209121451"/>
  </r>
  <r>
    <n v="10754"/>
    <x v="30"/>
    <x v="3986"/>
    <s v="Steak House Cab Svgn"/>
    <n v="6.53"/>
    <n v="9.99"/>
    <n v="750"/>
    <n v="959"/>
    <n v="6262.2699999999995"/>
    <n v="709"/>
    <n v="7094.91"/>
    <n v="3548.46"/>
    <n v="79.010000000000005"/>
    <n v="28720.52"/>
    <n v="832.64000000000033"/>
    <n v="11.735737310268917"/>
    <x v="3927"/>
    <n v="1.1329613702379489"/>
  </r>
  <r>
    <n v="2000"/>
    <x v="25"/>
    <x v="3987"/>
    <s v="Ferrari-Carano Siena Sonoma"/>
    <n v="11.18"/>
    <n v="27.99"/>
    <n v="750"/>
    <n v="560"/>
    <n v="6260.8"/>
    <n v="822"/>
    <n v="16782.78"/>
    <n v="8794.73"/>
    <n v="91.47"/>
    <n v="19016.59"/>
    <n v="10521.98"/>
    <n v="62.695095806535029"/>
    <x v="3928"/>
    <n v="2.6806127012522358"/>
  </r>
  <r>
    <n v="3252"/>
    <x v="19"/>
    <x v="3988"/>
    <s v="Bella Sera Moscato"/>
    <n v="7.71"/>
    <n v="12.99"/>
    <n v="1500"/>
    <n v="811"/>
    <n v="6252.8099999999995"/>
    <n v="832"/>
    <n v="9910.18"/>
    <n v="5363.99"/>
    <n v="185.9"/>
    <n v="61966.91"/>
    <n v="3657.3700000000008"/>
    <n v="36.905182347848381"/>
    <x v="3929"/>
    <n v="1.5849162216667387"/>
  </r>
  <r>
    <n v="9165"/>
    <x v="7"/>
    <x v="3989"/>
    <s v="J Seeds Apple Cider Whiskey"/>
    <n v="13.56"/>
    <n v="18.989999999999998"/>
    <n v="750"/>
    <n v="461"/>
    <n v="6251.16"/>
    <n v="440"/>
    <n v="7501.5999999999995"/>
    <n v="6748.04"/>
    <n v="347.21000000000004"/>
    <n v="68054.7"/>
    <n v="1250.4399999999996"/>
    <n v="16.668977284845894"/>
    <x v="3930"/>
    <n v="1.2000332738243782"/>
  </r>
  <r>
    <n v="3960"/>
    <x v="3"/>
    <x v="3990"/>
    <s v="Tanqueray Ten Gin"/>
    <n v="24.61"/>
    <n v="31.99"/>
    <n v="1000"/>
    <n v="254"/>
    <n v="6250.94"/>
    <n v="279"/>
    <n v="9101.2099999999991"/>
    <n v="4959.4800000000005"/>
    <n v="292.95"/>
    <n v="257032.07"/>
    <n v="2850.2699999999995"/>
    <n v="31.317484158699777"/>
    <x v="3931"/>
    <n v="1.4559746214169389"/>
  </r>
  <r>
    <n v="10754"/>
    <x v="30"/>
    <x v="3991"/>
    <s v="Corvo Moscato Siciliarvo"/>
    <n v="6.57"/>
    <n v="9.99"/>
    <n v="750"/>
    <n v="949"/>
    <n v="6234.93"/>
    <n v="812"/>
    <n v="8151.88"/>
    <n v="4389.62"/>
    <n v="90.29"/>
    <n v="28720.52"/>
    <n v="1916.9499999999998"/>
    <n v="23.515434476464321"/>
    <x v="3932"/>
    <n v="1.3074533314728474"/>
  </r>
  <r>
    <n v="4425"/>
    <x v="1"/>
    <x v="3992"/>
    <s v="Rosemount Shiraz/Cab Svgn"/>
    <n v="6.7"/>
    <n v="11.99"/>
    <n v="750"/>
    <n v="930"/>
    <n v="6231"/>
    <n v="1113"/>
    <n v="11326.87"/>
    <n v="6485.6500000000015"/>
    <n v="123.58"/>
    <n v="144929.24"/>
    <n v="5095.8700000000008"/>
    <n v="44.989215908719707"/>
    <x v="3933"/>
    <n v="1.8178253891831169"/>
  </r>
  <r>
    <n v="4425"/>
    <x v="1"/>
    <x v="3993"/>
    <s v="P Michael L'Espirit Brdx"/>
    <n v="60.4"/>
    <n v="94.99"/>
    <n v="750"/>
    <n v="103"/>
    <n v="6221.2"/>
    <n v="120"/>
    <n v="10798.8"/>
    <n v="5219.42"/>
    <n v="13.4"/>
    <n v="144929.24"/>
    <n v="4577.5999999999995"/>
    <n v="42.389895173537802"/>
    <x v="3934"/>
    <n v="1.7358065967980454"/>
  </r>
  <r>
    <n v="8150"/>
    <x v="45"/>
    <x v="3994"/>
    <s v="Sea Hagg Amber Rum"/>
    <n v="22.21"/>
    <n v="27.99"/>
    <n v="750"/>
    <n v="280"/>
    <n v="6218.7999999999993"/>
    <n v="320"/>
    <n v="8956.7999999999993"/>
    <n v="7277.4"/>
    <n v="252.44"/>
    <n v="935.52"/>
    <n v="2738"/>
    <n v="30.568953197570565"/>
    <x v="3352"/>
    <n v="1.4402778671126262"/>
  </r>
  <r>
    <n v="10754"/>
    <x v="30"/>
    <x v="3995"/>
    <s v="Kesselstatt Rsl RK QbA Mosel"/>
    <n v="9.93"/>
    <n v="16.989999999999998"/>
    <n v="750"/>
    <n v="626"/>
    <n v="6216.18"/>
    <n v="568"/>
    <n v="8358.32"/>
    <n v="5990.94"/>
    <n v="62.9"/>
    <n v="28720.52"/>
    <n v="2142.1399999999994"/>
    <n v="25.628834502627317"/>
    <x v="3935"/>
    <n v="1.3446071381459352"/>
  </r>
  <r>
    <n v="4425"/>
    <x v="1"/>
    <x v="3996"/>
    <s v="Felino Vino Cobos Malbec"/>
    <n v="12.16"/>
    <n v="17.989999999999998"/>
    <n v="750"/>
    <n v="511"/>
    <n v="6213.7599999999993"/>
    <n v="490"/>
    <n v="8815.0999999999985"/>
    <n v="5055.1899999999996"/>
    <n v="54.45"/>
    <n v="144929.24"/>
    <n v="2601.3399999999992"/>
    <n v="29.51004526324148"/>
    <x v="3936"/>
    <n v="1.4186418529199711"/>
  </r>
  <r>
    <n v="10754"/>
    <x v="30"/>
    <x v="3997"/>
    <s v="Ch Brane-Cantenac Margaux 01"/>
    <n v="71.42"/>
    <n v="109.99"/>
    <n v="750"/>
    <n v="87"/>
    <n v="6213.54"/>
    <n v="78"/>
    <n v="8579.2199999999993"/>
    <n v="5939.46"/>
    <n v="8.620000000000001"/>
    <n v="28720.52"/>
    <n v="2365.6799999999994"/>
    <n v="27.574534747914143"/>
    <x v="3937"/>
    <n v="1.3807298255100955"/>
  </r>
  <r>
    <n v="9815"/>
    <x v="29"/>
    <x v="3998"/>
    <s v="Big House Birdman Pnt Grigio"/>
    <n v="5.19"/>
    <n v="7.99"/>
    <n v="750"/>
    <n v="1197"/>
    <n v="6212.43"/>
    <n v="1136"/>
    <n v="8567.64"/>
    <n v="4656.8100000000004"/>
    <n v="126.28"/>
    <n v="27100.41"/>
    <n v="2355.2099999999991"/>
    <n v="27.489600403378283"/>
    <x v="3938"/>
    <n v="1.3791125211873614"/>
  </r>
  <r>
    <n v="2000"/>
    <x v="25"/>
    <x v="3999"/>
    <s v="Castello di Bossi Chianti Cl"/>
    <n v="10.8"/>
    <n v="15.99"/>
    <n v="750"/>
    <n v="575"/>
    <n v="6210"/>
    <n v="399"/>
    <n v="6380.01"/>
    <n v="3677.7000000000003"/>
    <n v="44.33"/>
    <n v="19016.59"/>
    <n v="170.01000000000022"/>
    <n v="2.6647293656279567"/>
    <x v="3939"/>
    <n v="1.027376811594203"/>
  </r>
  <r>
    <n v="9819"/>
    <x v="32"/>
    <x v="4000"/>
    <s v="Beringer Classic Svgn Bl"/>
    <n v="3.24"/>
    <n v="5.99"/>
    <n v="750"/>
    <n v="1916"/>
    <n v="6207.84"/>
    <n v="1850"/>
    <n v="10523.5"/>
    <n v="4805.71"/>
    <n v="206.19"/>
    <n v="14836.57"/>
    <n v="4315.66"/>
    <n v="41.009740105478215"/>
    <x v="3940"/>
    <n v="1.6951951081213432"/>
  </r>
  <r>
    <n v="10754"/>
    <x v="30"/>
    <x v="4001"/>
    <s v="Frey Znfdl Organic Mendocino"/>
    <n v="9.58"/>
    <n v="13.99"/>
    <n v="750"/>
    <n v="648"/>
    <n v="6207.8399999999992"/>
    <n v="685"/>
    <n v="9266.15"/>
    <n v="5874.6900000000005"/>
    <n v="75.95"/>
    <n v="28720.52"/>
    <n v="3058.3100000000004"/>
    <n v="33.005185540920451"/>
    <x v="3941"/>
    <n v="1.4926528389906957"/>
  </r>
  <r>
    <n v="9552"/>
    <x v="14"/>
    <x v="4002"/>
    <s v="Old New England Choc Egg Nog"/>
    <n v="5.34"/>
    <n v="6.99"/>
    <n v="750"/>
    <n v="1162"/>
    <n v="6205.08"/>
    <n v="1264"/>
    <n v="8835.36"/>
    <n v="2481.4500000000003"/>
    <n v="995.47"/>
    <n v="55551.82"/>
    <n v="2630.2800000000007"/>
    <n v="29.769924485250183"/>
    <x v="3942"/>
    <n v="1.4238913922141214"/>
  </r>
  <r>
    <n v="4425"/>
    <x v="1"/>
    <x v="4003"/>
    <s v="Penley Est Phoenix Cab Svgn"/>
    <n v="12.92"/>
    <n v="18.989999999999998"/>
    <n v="750"/>
    <n v="480"/>
    <n v="6201.5999999999995"/>
    <n v="410"/>
    <n v="7869.9"/>
    <n v="4505.6499999999996"/>
    <n v="45.53"/>
    <n v="144929.24"/>
    <n v="1668.3000000000002"/>
    <n v="21.198490450958722"/>
    <x v="3943"/>
    <n v="1.2690112229102168"/>
  </r>
  <r>
    <n v="8735"/>
    <x v="85"/>
    <x v="4004"/>
    <s v="Marie Brizard Orange Curacao"/>
    <n v="13.33"/>
    <n v="19.989999999999998"/>
    <n v="750"/>
    <n v="465"/>
    <n v="6198.4500000000007"/>
    <n v="627"/>
    <n v="10206.73"/>
    <n v="7808.3099999999995"/>
    <n v="494.59000000000003"/>
    <n v="263.32"/>
    <n v="4008.2799999999988"/>
    <n v="39.270951617217257"/>
    <x v="3944"/>
    <n v="1.646658438803249"/>
  </r>
  <r>
    <n v="9552"/>
    <x v="14"/>
    <x v="4005"/>
    <s v="Cryptic California Red"/>
    <n v="9.65"/>
    <n v="15.99"/>
    <n v="750"/>
    <n v="642"/>
    <n v="6195.3"/>
    <n v="646"/>
    <n v="9351.5400000000009"/>
    <n v="5698.05"/>
    <n v="71.72"/>
    <n v="55551.82"/>
    <n v="3156.2400000000007"/>
    <n v="33.75101854881656"/>
    <x v="3299"/>
    <n v="1.5094571691443515"/>
  </r>
  <r>
    <n v="10754"/>
    <x v="30"/>
    <x v="4006"/>
    <s v="Pigmentum Rose Malbec Vigour"/>
    <n v="7.99"/>
    <n v="11.99"/>
    <n v="750"/>
    <n v="775"/>
    <n v="6192.25"/>
    <n v="694"/>
    <n v="8321.06"/>
    <n v="4424.3100000000004"/>
    <n v="77.180000000000007"/>
    <n v="28720.52"/>
    <n v="2128.8099999999995"/>
    <n v="25.583399230386512"/>
    <x v="3945"/>
    <n v="1.3437861843433323"/>
  </r>
  <r>
    <n v="1392"/>
    <x v="13"/>
    <x v="4007"/>
    <s v="Estancia Svgn Bl Pinnacles"/>
    <n v="5.13"/>
    <n v="9.99"/>
    <n v="750"/>
    <n v="1207"/>
    <n v="6191.91"/>
    <n v="1414"/>
    <n v="13180.86"/>
    <n v="7222.4000000000015"/>
    <n v="157.24"/>
    <n v="79528.990000000005"/>
    <n v="6988.9500000000007"/>
    <n v="53.023474947765173"/>
    <x v="3946"/>
    <n v="2.128722801203506"/>
  </r>
  <r>
    <n v="9552"/>
    <x v="14"/>
    <x v="4008"/>
    <s v="McWilliams Hanwood Shiraz"/>
    <n v="6.84"/>
    <n v="11.99"/>
    <n v="750"/>
    <n v="905"/>
    <n v="6190.2"/>
    <n v="954"/>
    <n v="9988.4600000000009"/>
    <n v="5946.34"/>
    <n v="105.85000000000001"/>
    <n v="55551.82"/>
    <n v="3798.2600000000011"/>
    <n v="38.026482560875259"/>
    <x v="3947"/>
    <n v="1.6135924525863463"/>
  </r>
  <r>
    <n v="7245"/>
    <x v="9"/>
    <x v="4009"/>
    <s v="Stranahans Diamond Peak"/>
    <n v="50.72"/>
    <n v="69.989999999999995"/>
    <n v="750"/>
    <n v="122"/>
    <n v="6187.84"/>
    <n v="113"/>
    <n v="7908.869999999999"/>
    <n v="7138.98"/>
    <n v="89.2"/>
    <n v="38994.78"/>
    <n v="1721.0299999999988"/>
    <n v="21.760757225747788"/>
    <x v="3948"/>
    <n v="1.2781309794694107"/>
  </r>
  <r>
    <n v="3252"/>
    <x v="19"/>
    <x v="4010"/>
    <s v="Gallo Twin Valley Hearty Bur"/>
    <n v="6.66"/>
    <n v="9.99"/>
    <n v="1500"/>
    <n v="929"/>
    <n v="6187.14"/>
    <n v="943"/>
    <n v="9543.57"/>
    <n v="5384.68"/>
    <n v="210.64000000000001"/>
    <n v="61966.91"/>
    <n v="3356.4299999999994"/>
    <n v="35.169543472725614"/>
    <x v="3949"/>
    <n v="1.5424848960909239"/>
  </r>
  <r>
    <n v="9552"/>
    <x v="14"/>
    <x v="4011"/>
    <s v="Ch Castel Maures 15 Rose Cuv"/>
    <n v="8.44"/>
    <n v="12.99"/>
    <n v="750"/>
    <n v="733"/>
    <n v="6186.5199999999995"/>
    <n v="703"/>
    <n v="9147.9699999999993"/>
    <n v="4547.51"/>
    <n v="78.22"/>
    <n v="55551.82"/>
    <n v="2961.45"/>
    <n v="32.372755922898747"/>
    <x v="3950"/>
    <n v="1.4786939992111883"/>
  </r>
  <r>
    <n v="8673"/>
    <x v="26"/>
    <x v="4012"/>
    <s v="Antinori Chianti Clsc Pepoli"/>
    <n v="14.09"/>
    <n v="22.99"/>
    <n v="750"/>
    <n v="439"/>
    <n v="6185.51"/>
    <n v="465"/>
    <n v="10940.35"/>
    <n v="5907.5"/>
    <n v="51.63"/>
    <n v="15919.7"/>
    <n v="4754.84"/>
    <n v="43.461498032512665"/>
    <x v="3951"/>
    <n v="1.7687062182423114"/>
  </r>
  <r>
    <n v="10754"/>
    <x v="30"/>
    <x v="4013"/>
    <s v="Heavyweight Cab Svgn"/>
    <n v="7.84"/>
    <n v="11.99"/>
    <n v="750"/>
    <n v="788"/>
    <n v="6177.92"/>
    <n v="762"/>
    <n v="7216.58"/>
    <n v="3658.19"/>
    <n v="84.86"/>
    <n v="28720.52"/>
    <n v="1038.6599999999999"/>
    <n v="14.392690166256036"/>
    <x v="3952"/>
    <n v="1.1681245467730239"/>
  </r>
  <r>
    <n v="10754"/>
    <x v="30"/>
    <x v="4014"/>
    <s v="Red Sox Club Series Cab Svgn"/>
    <n v="13.24"/>
    <n v="19.989999999999998"/>
    <n v="750"/>
    <n v="466"/>
    <n v="6169.84"/>
    <n v="497"/>
    <n v="9747.0299999999988"/>
    <n v="4909.5099999999993"/>
    <n v="55.300000000000004"/>
    <n v="28720.52"/>
    <n v="3577.1899999999987"/>
    <n v="36.700307683468694"/>
    <x v="3953"/>
    <n v="1.5797865098608714"/>
  </r>
  <r>
    <n v="7153"/>
    <x v="35"/>
    <x v="4015"/>
    <s v="Dewatsuru Kimoto Junmai Sake"/>
    <n v="16.32"/>
    <n v="23.99"/>
    <n v="720"/>
    <n v="378"/>
    <n v="6168.96"/>
    <n v="459"/>
    <n v="11248.41"/>
    <n v="8662.9699999999993"/>
    <n v="50.33"/>
    <n v="15884.82"/>
    <n v="5079.45"/>
    <n v="45.15704886290596"/>
    <x v="3954"/>
    <n v="1.8233883831310302"/>
  </r>
  <r>
    <n v="8892"/>
    <x v="27"/>
    <x v="4016"/>
    <s v="Sutter Home Pnt Grigio Cal"/>
    <n v="3.89"/>
    <n v="5.99"/>
    <n v="187"/>
    <n v="1583"/>
    <n v="6157.87"/>
    <n v="1592"/>
    <n v="9536.08"/>
    <n v="1874.8700000000001"/>
    <n v="44.99"/>
    <n v="11595.97"/>
    <n v="3378.21"/>
    <n v="35.425562705010869"/>
    <x v="3955"/>
    <n v="1.5486004089076255"/>
  </r>
  <r>
    <n v="4425"/>
    <x v="1"/>
    <x v="4017"/>
    <s v="Ch Francs Brdx CdFrancs"/>
    <n v="11.18"/>
    <n v="16.989999999999998"/>
    <n v="750"/>
    <n v="550"/>
    <n v="6149"/>
    <n v="725"/>
    <n v="12317.75"/>
    <n v="7628.5099999999993"/>
    <n v="80.400000000000006"/>
    <n v="144929.24"/>
    <n v="6168.75"/>
    <n v="50.08016886200808"/>
    <x v="3956"/>
    <n v="2.003211904374695"/>
  </r>
  <r>
    <n v="9552"/>
    <x v="14"/>
    <x v="4018"/>
    <s v="Henkell Brut"/>
    <n v="9.33"/>
    <n v="15.99"/>
    <n v="750"/>
    <n v="659"/>
    <n v="6148.4699999999993"/>
    <n v="626"/>
    <n v="9085.74"/>
    <n v="4654.78"/>
    <n v="69.62"/>
    <n v="55551.82"/>
    <n v="2937.2700000000004"/>
    <n v="32.328351900890851"/>
    <x v="3957"/>
    <n v="1.4777237263904679"/>
  </r>
  <r>
    <n v="4425"/>
    <x v="1"/>
    <x v="4019"/>
    <s v="Heartland Spice Trader Sh/CS"/>
    <n v="9.08"/>
    <n v="15.99"/>
    <n v="750"/>
    <n v="677"/>
    <n v="6147.16"/>
    <n v="622"/>
    <n v="9950.7800000000007"/>
    <n v="6367.03"/>
    <n v="69.010000000000005"/>
    <n v="144929.24"/>
    <n v="3803.6200000000008"/>
    <n v="38.224340202476597"/>
    <x v="3958"/>
    <n v="1.6187605333194517"/>
  </r>
  <r>
    <n v="10754"/>
    <x v="30"/>
    <x v="4020"/>
    <s v="Trentadue Znfdl Alex Vly"/>
    <n v="10.8"/>
    <n v="16.989999999999998"/>
    <n v="750"/>
    <n v="569"/>
    <n v="6145.2"/>
    <n v="533"/>
    <n v="9342.67"/>
    <n v="6406.329999999999"/>
    <n v="59.01"/>
    <n v="28720.52"/>
    <n v="3197.4700000000003"/>
    <n v="34.224370549318344"/>
    <x v="3959"/>
    <n v="1.5203199244939141"/>
  </r>
  <r>
    <n v="9819"/>
    <x v="32"/>
    <x v="4021"/>
    <s v="Beringer Fndr Est Pnt Grigio"/>
    <n v="5.8"/>
    <n v="8.99"/>
    <n v="750"/>
    <n v="1058"/>
    <n v="6136.4"/>
    <n v="1073"/>
    <n v="11221.27"/>
    <n v="7611.78"/>
    <n v="118.88"/>
    <n v="14836.57"/>
    <n v="5084.8700000000008"/>
    <n v="45.314567780652283"/>
    <x v="3960"/>
    <n v="1.8286405710188385"/>
  </r>
  <r>
    <n v="9165"/>
    <x v="7"/>
    <x v="4022"/>
    <s v="Crystal Head Vodka"/>
    <n v="75.75"/>
    <n v="99.99"/>
    <n v="1750"/>
    <n v="81"/>
    <n v="6135.75"/>
    <n v="62"/>
    <n v="6199.38"/>
    <n v="5699.4299999999994"/>
    <n v="114.04"/>
    <n v="68054.7"/>
    <n v="63.630000000000109"/>
    <n v="1.0263929618768346"/>
    <x v="3961"/>
    <n v="1.0103703703703704"/>
  </r>
  <r>
    <n v="7153"/>
    <x v="35"/>
    <x v="4023"/>
    <s v="Corral De Peidra Cab Svgn"/>
    <n v="7.28"/>
    <n v="11.99"/>
    <n v="750"/>
    <n v="842"/>
    <n v="6129.76"/>
    <n v="846"/>
    <n v="9196.5400000000009"/>
    <n v="5799.6900000000005"/>
    <n v="93.79"/>
    <n v="15884.82"/>
    <n v="3066.7800000000007"/>
    <n v="33.3471066292323"/>
    <x v="3962"/>
    <n v="1.5003099631959491"/>
  </r>
  <r>
    <n v="2000"/>
    <x v="25"/>
    <x v="4024"/>
    <s v="Bully Hill Goat Wh Semi-Dry"/>
    <n v="5.74"/>
    <n v="8.99"/>
    <n v="750"/>
    <n v="1067"/>
    <n v="6124.58"/>
    <n v="1020"/>
    <n v="9643.7999999999993"/>
    <n v="3307.4900000000002"/>
    <n v="113.97"/>
    <n v="19016.59"/>
    <n v="3519.2199999999993"/>
    <n v="36.492046703581572"/>
    <x v="3963"/>
    <n v="1.5746059321618788"/>
  </r>
  <r>
    <n v="1392"/>
    <x v="13"/>
    <x v="4025"/>
    <s v="R M Woodbridge Merlot Cal"/>
    <n v="4.54"/>
    <n v="7.99"/>
    <n v="187"/>
    <n v="1349"/>
    <n v="6124.46"/>
    <n v="1272"/>
    <n v="10054.280000000001"/>
    <n v="5326.25"/>
    <n v="36.9"/>
    <n v="79528.990000000005"/>
    <n v="3929.8200000000006"/>
    <n v="39.086040969616924"/>
    <x v="3964"/>
    <n v="1.6416598361324917"/>
  </r>
  <r>
    <n v="90024"/>
    <x v="70"/>
    <x v="4026"/>
    <s v="Easton Amador Cnty Znfdl"/>
    <n v="11.4"/>
    <n v="18.989999999999998"/>
    <n v="750"/>
    <n v="537"/>
    <n v="6121.8"/>
    <n v="596"/>
    <n v="10616.039999999999"/>
    <n v="7680.69"/>
    <n v="65.88"/>
    <n v="2802.64"/>
    <n v="4494.2399999999989"/>
    <n v="42.334429787378333"/>
    <x v="3965"/>
    <n v="1.7341370185239633"/>
  </r>
  <r>
    <n v="9165"/>
    <x v="7"/>
    <x v="4027"/>
    <s v="Cecchi Cern Chianti Clsc RSV"/>
    <n v="15.64"/>
    <n v="22.99"/>
    <n v="750"/>
    <n v="391"/>
    <n v="6115.24"/>
    <n v="358"/>
    <n v="8157.4199999999992"/>
    <n v="5227.71"/>
    <n v="39.660000000000004"/>
    <n v="68054.7"/>
    <n v="2042.1799999999994"/>
    <n v="25.0346310475616"/>
    <x v="3966"/>
    <n v="1.3339492808131814"/>
  </r>
  <r>
    <n v="7153"/>
    <x v="35"/>
    <x v="4028"/>
    <s v="Ice Fox Vodka"/>
    <n v="12.3"/>
    <n v="15.99"/>
    <n v="750"/>
    <n v="497"/>
    <n v="6113.1"/>
    <n v="560"/>
    <n v="6569.4000000000015"/>
    <n v="2498"/>
    <n v="441.05"/>
    <n v="15884.82"/>
    <n v="456.30000000000018"/>
    <n v="6.9458398027217125"/>
    <x v="3967"/>
    <n v="1.0746429798302009"/>
  </r>
  <r>
    <n v="9552"/>
    <x v="14"/>
    <x v="4029"/>
    <s v="Atteca Garnacha Old Vines"/>
    <n v="9.39"/>
    <n v="13.99"/>
    <n v="750"/>
    <n v="651"/>
    <n v="6112.89"/>
    <n v="674"/>
    <n v="10674.26"/>
    <n v="6499.9"/>
    <n v="74.77"/>
    <n v="55551.82"/>
    <n v="4561.37"/>
    <n v="42.732423605945513"/>
    <x v="3968"/>
    <n v="1.7461887912264085"/>
  </r>
  <r>
    <n v="9165"/>
    <x v="7"/>
    <x v="4030"/>
    <s v="Wilson Winery Znfdl"/>
    <n v="16.43"/>
    <n v="23.99"/>
    <n v="750"/>
    <n v="371"/>
    <n v="6095.53"/>
    <n v="309"/>
    <n v="6187.91"/>
    <n v="3643.1499999999996"/>
    <n v="34.31"/>
    <n v="68054.7"/>
    <n v="92.380000000000109"/>
    <n v="1.4929111767947516"/>
    <x v="3969"/>
    <n v="1.0151553679499568"/>
  </r>
  <r>
    <n v="9165"/>
    <x v="7"/>
    <x v="4031"/>
    <s v="Old Tahoe Straight Rye"/>
    <n v="31.24"/>
    <n v="39.99"/>
    <n v="750"/>
    <n v="195"/>
    <n v="6091.7999999999993"/>
    <n v="348"/>
    <n v="10220.52"/>
    <n v="4306.5599999999995"/>
    <n v="274.20999999999998"/>
    <n v="68054.7"/>
    <n v="4128.7200000000012"/>
    <n v="40.396379049206899"/>
    <x v="3970"/>
    <n v="1.6777504185954892"/>
  </r>
  <r>
    <n v="4425"/>
    <x v="1"/>
    <x v="4032"/>
    <s v="Ayala Brut Majeur"/>
    <n v="30.61"/>
    <n v="44.99"/>
    <n v="750"/>
    <n v="199"/>
    <n v="6091.39"/>
    <n v="185"/>
    <n v="8117.1500000000015"/>
    <n v="5455.77"/>
    <n v="20.5"/>
    <n v="144929.24"/>
    <n v="2025.7600000000002"/>
    <n v="24.956542628878363"/>
    <x v="3971"/>
    <n v="1.3325612052421534"/>
  </r>
  <r>
    <n v="516"/>
    <x v="40"/>
    <x v="4033"/>
    <s v="Castello Banfi Belnero Prop"/>
    <n v="18.29"/>
    <n v="32.99"/>
    <n v="750"/>
    <n v="333"/>
    <n v="6090.57"/>
    <n v="311"/>
    <n v="8887.39"/>
    <n v="6111.36"/>
    <n v="34.43"/>
    <n v="8510.41"/>
    <n v="2796.8199999999997"/>
    <n v="31.46953154975758"/>
    <x v="3972"/>
    <n v="1.459204967679544"/>
  </r>
  <r>
    <n v="4425"/>
    <x v="1"/>
    <x v="4034"/>
    <s v="Rosemount Diamond Merlot"/>
    <n v="5.88"/>
    <n v="8.99"/>
    <n v="750"/>
    <n v="1034"/>
    <n v="6079.92"/>
    <n v="1181"/>
    <n v="10800.19"/>
    <n v="6950.42"/>
    <n v="130.85"/>
    <n v="144929.24"/>
    <n v="4720.2700000000004"/>
    <n v="43.70543481179498"/>
    <x v="3973"/>
    <n v="1.7763704127685891"/>
  </r>
  <r>
    <n v="90024"/>
    <x v="70"/>
    <x v="4035"/>
    <s v="Casa Liliana Good Chianti"/>
    <n v="5.19"/>
    <n v="10.99"/>
    <n v="750"/>
    <n v="1171"/>
    <n v="6077.49"/>
    <n v="1133"/>
    <n v="10012.67"/>
    <n v="5281.96"/>
    <n v="125.89"/>
    <n v="2802.64"/>
    <n v="3935.1800000000003"/>
    <n v="39.30200436047528"/>
    <x v="3974"/>
    <n v="1.6475008597299214"/>
  </r>
  <r>
    <n v="4425"/>
    <x v="1"/>
    <x v="4036"/>
    <s v="Fire &amp; Flood The Flood Pnt N"/>
    <n v="33.11"/>
    <n v="49.99"/>
    <n v="750"/>
    <n v="183"/>
    <n v="6059.13"/>
    <n v="150"/>
    <n v="7498.5"/>
    <n v="3649.27"/>
    <n v="16.690000000000001"/>
    <n v="144929.24"/>
    <n v="1439.37"/>
    <n v="19.195439087817562"/>
    <x v="3975"/>
    <n v="1.2375539062538681"/>
  </r>
  <r>
    <n v="10754"/>
    <x v="30"/>
    <x v="4037"/>
    <s v="Renzo Masi Chianti Rufina"/>
    <n v="7.38"/>
    <n v="10.99"/>
    <n v="750"/>
    <n v="821"/>
    <n v="6058.9800000000005"/>
    <n v="817"/>
    <n v="9448.83"/>
    <n v="6522.34"/>
    <n v="90.52"/>
    <n v="28720.52"/>
    <n v="3389.8499999999995"/>
    <n v="35.875870345852341"/>
    <x v="3976"/>
    <n v="1.5594753572383468"/>
  </r>
  <r>
    <n v="2000"/>
    <x v="25"/>
    <x v="4038"/>
    <s v="C Krug Svgn Bl Napa"/>
    <n v="10.32"/>
    <n v="19.989999999999998"/>
    <n v="750"/>
    <n v="586"/>
    <n v="6047.52"/>
    <n v="547"/>
    <n v="9075.5300000000007"/>
    <n v="5361.78"/>
    <n v="60.660000000000004"/>
    <n v="19016.59"/>
    <n v="3028.01"/>
    <n v="33.364552813995438"/>
    <x v="3977"/>
    <n v="1.5007027674154034"/>
  </r>
  <r>
    <n v="516"/>
    <x v="40"/>
    <x v="4039"/>
    <s v="C Y Toro Frontera Pnt Grigio"/>
    <n v="5.73"/>
    <n v="8.99"/>
    <n v="1500"/>
    <n v="1054"/>
    <n v="6039.42"/>
    <n v="1053"/>
    <n v="9999.4699999999993"/>
    <n v="5883.82"/>
    <n v="234.92000000000002"/>
    <n v="8510.41"/>
    <n v="3960.0499999999993"/>
    <n v="39.602598937743693"/>
    <x v="3978"/>
    <n v="1.6557003818247447"/>
  </r>
  <r>
    <n v="9552"/>
    <x v="14"/>
    <x v="4040"/>
    <s v="Presidential 20-Yr Tawny Dec"/>
    <n v="39.47"/>
    <n v="64.989999999999995"/>
    <n v="750"/>
    <n v="153"/>
    <n v="6038.91"/>
    <n v="140"/>
    <n v="8658.6"/>
    <n v="6828.89"/>
    <n v="15.46"/>
    <n v="55551.82"/>
    <n v="2619.6900000000005"/>
    <n v="30.255353059386046"/>
    <x v="3979"/>
    <n v="1.4338017953571092"/>
  </r>
  <r>
    <n v="6785"/>
    <x v="16"/>
    <x v="4041"/>
    <s v="Santa Rita RSV Merlot"/>
    <n v="6.8"/>
    <n v="10.99"/>
    <n v="750"/>
    <n v="888"/>
    <n v="6038.4"/>
    <n v="1073"/>
    <n v="11285.27"/>
    <n v="6039.25"/>
    <n v="119.36"/>
    <n v="13605.41"/>
    <n v="5246.8700000000008"/>
    <n v="46.493083461893256"/>
    <x v="3980"/>
    <n v="1.8689172628510866"/>
  </r>
  <r>
    <n v="90051"/>
    <x v="95"/>
    <x v="4042"/>
    <s v="Fulchino Vyds Barbera Red"/>
    <n v="13.69"/>
    <n v="19.989999999999998"/>
    <n v="750"/>
    <n v="441"/>
    <n v="6037.29"/>
    <n v="382"/>
    <n v="7636.1799999999994"/>
    <n v="5277.36"/>
    <n v="42.300000000000004"/>
    <n v="54.91"/>
    <n v="1598.8899999999994"/>
    <n v="20.938348755529589"/>
    <x v="3981"/>
    <n v="1.2648357127121606"/>
  </r>
  <r>
    <n v="10754"/>
    <x v="30"/>
    <x v="4043"/>
    <s v="Ch La Mission Haut Brion 10"/>
    <n v="134.01"/>
    <n v="274.99"/>
    <n v="750"/>
    <n v="45"/>
    <n v="6030.45"/>
    <n v="50"/>
    <n v="9849.5"/>
    <n v="3545.82"/>
    <n v="5.6000000000000005"/>
    <n v="28720.52"/>
    <n v="3819.05"/>
    <n v="38.774049444134221"/>
    <x v="3982"/>
    <n v="1.6332943644338316"/>
  </r>
  <r>
    <n v="2000"/>
    <x v="25"/>
    <x v="4044"/>
    <s v="Flagstone Noon Gun White"/>
    <n v="4.72"/>
    <n v="6.99"/>
    <n v="750"/>
    <n v="1277"/>
    <n v="6027.44"/>
    <n v="1277"/>
    <n v="8926.23"/>
    <n v="4005.27"/>
    <n v="142.4"/>
    <n v="19016.59"/>
    <n v="2898.79"/>
    <n v="32.474964234620892"/>
    <x v="161"/>
    <n v="1.4809322033898304"/>
  </r>
  <r>
    <n v="9552"/>
    <x v="14"/>
    <x v="4045"/>
    <s v="Arrowood Cab Svgn Sonoma Vly"/>
    <n v="19.989999999999998"/>
    <n v="29.99"/>
    <n v="750"/>
    <n v="301"/>
    <n v="6016.99"/>
    <n v="299"/>
    <n v="8667.01"/>
    <n v="3962.6499999999996"/>
    <n v="33.32"/>
    <n v="55551.82"/>
    <n v="2650.0200000000004"/>
    <n v="30.575942568429028"/>
    <x v="3983"/>
    <n v="1.4404228692419301"/>
  </r>
  <r>
    <n v="516"/>
    <x v="40"/>
    <x v="4046"/>
    <s v="Riunite Lambrusco Rose"/>
    <n v="5.29"/>
    <n v="8.99"/>
    <n v="1500"/>
    <n v="1137"/>
    <n v="6014.73"/>
    <n v="1176"/>
    <n v="10190.24"/>
    <n v="5532.64"/>
    <n v="262.62"/>
    <n v="8510.41"/>
    <n v="4175.51"/>
    <n v="40.975580555511939"/>
    <x v="3984"/>
    <n v="1.6942140378703616"/>
  </r>
  <r>
    <n v="4692"/>
    <x v="39"/>
    <x v="4047"/>
    <s v="The Seeker Malbec"/>
    <n v="7.79"/>
    <n v="11.99"/>
    <n v="750"/>
    <n v="771"/>
    <n v="6006.09"/>
    <n v="771"/>
    <n v="9318.2900000000009"/>
    <n v="5815.2"/>
    <n v="85.49"/>
    <n v="9139.3799999999992"/>
    <n v="3312.2000000000007"/>
    <n v="35.545148305107489"/>
    <x v="161"/>
    <n v="1.551473587641877"/>
  </r>
  <r>
    <n v="9165"/>
    <x v="7"/>
    <x v="4048"/>
    <s v="A Bichot Chard Bourgogne"/>
    <n v="9.99"/>
    <n v="15.99"/>
    <n v="750"/>
    <n v="601"/>
    <n v="6003.99"/>
    <n v="477"/>
    <n v="7452.2300000000005"/>
    <n v="5214.67"/>
    <n v="52.76"/>
    <n v="68054.7"/>
    <n v="1448.2400000000007"/>
    <n v="19.433646036152947"/>
    <x v="3985"/>
    <n v="1.2412129267370533"/>
  </r>
  <r>
    <n v="4692"/>
    <x v="39"/>
    <x v="4049"/>
    <s v="Caposaldo Prosecco Brut"/>
    <n v="8.66"/>
    <n v="14.99"/>
    <n v="750"/>
    <n v="693"/>
    <n v="6001.38"/>
    <n v="696"/>
    <n v="9137.0400000000009"/>
    <n v="5301.97"/>
    <n v="77.3"/>
    <n v="9139.3799999999992"/>
    <n v="3135.6600000000008"/>
    <n v="34.318116151401334"/>
    <x v="3986"/>
    <n v="1.5224898273397121"/>
  </r>
  <r>
    <n v="4425"/>
    <x v="1"/>
    <x v="4050"/>
    <s v="Vieux Telegraphe Chtnf Pape"/>
    <n v="51.72"/>
    <n v="88.99"/>
    <n v="750"/>
    <n v="116"/>
    <n v="5999.5199999999995"/>
    <n v="169"/>
    <n v="12673.31"/>
    <n v="7349.0199999999995"/>
    <n v="18.760000000000002"/>
    <n v="144929.24"/>
    <n v="6673.79"/>
    <n v="52.660196901993253"/>
    <x v="3987"/>
    <n v="2.112387324319279"/>
  </r>
  <r>
    <n v="4425"/>
    <x v="1"/>
    <x v="4051"/>
    <s v="The Calling Cab Svgn Rio Lgo"/>
    <n v="16.89"/>
    <n v="24.99"/>
    <n v="750"/>
    <n v="355"/>
    <n v="5995.95"/>
    <n v="349"/>
    <n v="8721.51"/>
    <n v="4898.04"/>
    <n v="38.770000000000003"/>
    <n v="144929.24"/>
    <n v="2725.5600000000004"/>
    <n v="31.251010432826433"/>
    <x v="3988"/>
    <n v="1.4545668326120131"/>
  </r>
  <r>
    <n v="4425"/>
    <x v="1"/>
    <x v="4052"/>
    <s v="Barkan Clsc Cab Svgn"/>
    <n v="9.0299999999999994"/>
    <n v="13.99"/>
    <n v="750"/>
    <n v="664"/>
    <n v="5995.92"/>
    <n v="652"/>
    <n v="9121.48"/>
    <n v="5428.12"/>
    <n v="72.36"/>
    <n v="144929.24"/>
    <n v="3125.5599999999995"/>
    <n v="34.265930528817691"/>
    <x v="3171"/>
    <n v="1.5212811378403981"/>
  </r>
  <r>
    <n v="516"/>
    <x v="40"/>
    <x v="4053"/>
    <s v="Placido Sangiovese Primever"/>
    <n v="7.14"/>
    <n v="12.99"/>
    <n v="1500"/>
    <n v="839"/>
    <n v="5990.46"/>
    <n v="869"/>
    <n v="10294.31"/>
    <n v="5186.59"/>
    <n v="194.11"/>
    <n v="8510.41"/>
    <n v="4303.8499999999995"/>
    <n v="41.808047358200788"/>
    <x v="3989"/>
    <n v="1.7184506698984718"/>
  </r>
  <r>
    <n v="90047"/>
    <x v="79"/>
    <x v="4054"/>
    <s v="The Path Cab Svgn"/>
    <n v="6.62"/>
    <n v="10.99"/>
    <n v="750"/>
    <n v="904"/>
    <n v="5984.48"/>
    <n v="930"/>
    <n v="10335.700000000001"/>
    <n v="7883.9400000000005"/>
    <n v="102.76"/>
    <n v="1457.73"/>
    <n v="4351.2200000000012"/>
    <n v="42.098938630184705"/>
    <x v="3990"/>
    <n v="1.7270840574285489"/>
  </r>
  <r>
    <n v="12546"/>
    <x v="5"/>
    <x v="4055"/>
    <s v="Calico Jack Mango Rum"/>
    <n v="9.6199999999999992"/>
    <n v="12.99"/>
    <n v="1750"/>
    <n v="622"/>
    <n v="5983.64"/>
    <n v="1286"/>
    <n v="15592.14"/>
    <n v="9018.57"/>
    <n v="2363.4499999999998"/>
    <n v="123880.97"/>
    <n v="9608.5"/>
    <n v="61.623997732190702"/>
    <x v="3991"/>
    <n v="2.6057951347340413"/>
  </r>
  <r>
    <n v="3252"/>
    <x v="19"/>
    <x v="4056"/>
    <s v="Canyon Rd Pnt Grigio"/>
    <n v="3.09"/>
    <n v="4.79"/>
    <n v="750"/>
    <n v="1935"/>
    <n v="5979.15"/>
    <n v="2026"/>
    <n v="9704.5399999999991"/>
    <n v="977.16"/>
    <n v="227.77"/>
    <n v="61966.91"/>
    <n v="3725.3899999999994"/>
    <n v="38.388115253273206"/>
    <x v="3992"/>
    <n v="1.6230634789225893"/>
  </r>
  <r>
    <n v="3924"/>
    <x v="21"/>
    <x v="4057"/>
    <s v="Deep Eddy Sweet Tea Vodka"/>
    <n v="14.72"/>
    <n v="18.989999999999998"/>
    <n v="750"/>
    <n v="406"/>
    <n v="5976.32"/>
    <n v="400"/>
    <n v="7228.9999999999991"/>
    <n v="4972.25"/>
    <n v="315.22000000000003"/>
    <n v="14069.87"/>
    <n v="1252.6799999999994"/>
    <n v="17.328537833725267"/>
    <x v="3993"/>
    <n v="1.2096072499464552"/>
  </r>
  <r>
    <n v="9552"/>
    <x v="14"/>
    <x v="4058"/>
    <s v="Klinker Brick Farrah Syrah"/>
    <n v="11.25"/>
    <n v="18.989999999999998"/>
    <n v="750"/>
    <n v="531"/>
    <n v="5973.75"/>
    <n v="416"/>
    <n v="7315.8399999999992"/>
    <n v="3131.2099999999996"/>
    <n v="46.42"/>
    <n v="55551.82"/>
    <n v="1342.0899999999992"/>
    <n v="18.344988408713139"/>
    <x v="3994"/>
    <n v="1.2246645741786983"/>
  </r>
  <r>
    <n v="3960"/>
    <x v="3"/>
    <x v="4059"/>
    <s v="Studebaker Old Fashioned RTD"/>
    <n v="16.920000000000002"/>
    <n v="23.99"/>
    <n v="750"/>
    <n v="352"/>
    <n v="5955.84"/>
    <n v="557"/>
    <n v="10625.429999999998"/>
    <n v="7439.19"/>
    <n v="439.24"/>
    <n v="257032.07"/>
    <n v="4669.5899999999983"/>
    <n v="43.947303779705848"/>
    <x v="3995"/>
    <n v="1.7840355012894904"/>
  </r>
  <r>
    <n v="4425"/>
    <x v="1"/>
    <x v="4060"/>
    <s v="Rosemount Gewurz/Rsl"/>
    <n v="6.57"/>
    <n v="9.99"/>
    <n v="750"/>
    <n v="905"/>
    <n v="5945.85"/>
    <n v="878"/>
    <n v="9045.2199999999993"/>
    <n v="4163.9800000000005"/>
    <n v="97.81"/>
    <n v="144929.24"/>
    <n v="3099.369999999999"/>
    <n v="34.265280446467848"/>
    <x v="3996"/>
    <n v="1.521266093157412"/>
  </r>
  <r>
    <n v="9552"/>
    <x v="14"/>
    <x v="4061"/>
    <s v="Nicolas Catena Zapata Mendza"/>
    <n v="71.42"/>
    <n v="109.99"/>
    <n v="750"/>
    <n v="83"/>
    <n v="5927.86"/>
    <n v="69"/>
    <n v="7509.3099999999995"/>
    <n v="4429.59"/>
    <n v="7.66"/>
    <n v="55551.82"/>
    <n v="1581.4499999999998"/>
    <n v="21.059857696645896"/>
    <x v="3997"/>
    <n v="1.2667826163235973"/>
  </r>
  <r>
    <n v="9552"/>
    <x v="14"/>
    <x v="4062"/>
    <s v="Clio Jumilla Red"/>
    <n v="31.03"/>
    <n v="44.99"/>
    <n v="750"/>
    <n v="191"/>
    <n v="5926.7300000000005"/>
    <n v="167"/>
    <n v="7513.33"/>
    <n v="2789.38"/>
    <n v="18.670000000000002"/>
    <n v="55551.82"/>
    <n v="1586.5999999999995"/>
    <n v="21.117134479651494"/>
    <x v="3998"/>
    <n v="1.2677024261270549"/>
  </r>
  <r>
    <n v="9165"/>
    <x v="7"/>
    <x v="4063"/>
    <s v="Brotte La Griveliere CDR"/>
    <n v="6.07"/>
    <n v="9.99"/>
    <n v="750"/>
    <n v="976"/>
    <n v="5924.3200000000006"/>
    <n v="1012"/>
    <n v="9872.880000000001"/>
    <n v="5779.09"/>
    <n v="112.4"/>
    <n v="68054.7"/>
    <n v="3948.5600000000004"/>
    <n v="39.994003776000518"/>
    <x v="3999"/>
    <n v="1.6665001215329354"/>
  </r>
  <r>
    <n v="4425"/>
    <x v="1"/>
    <x v="4064"/>
    <s v="Montes RSV Colchagua Malbec"/>
    <n v="8.49"/>
    <n v="12.99"/>
    <n v="750"/>
    <n v="696"/>
    <n v="5909.04"/>
    <n v="705"/>
    <n v="9157.9500000000007"/>
    <n v="5546.7300000000005"/>
    <n v="78.260000000000005"/>
    <n v="144929.24"/>
    <n v="3248.9100000000008"/>
    <n v="35.476389366615898"/>
    <x v="4000"/>
    <n v="1.5498202753746804"/>
  </r>
  <r>
    <n v="1392"/>
    <x v="13"/>
    <x v="4065"/>
    <s v="Blackstone Merlot Cal"/>
    <n v="12.9"/>
    <n v="19.989999999999998"/>
    <n v="1500"/>
    <n v="458"/>
    <n v="5908.2000000000007"/>
    <n v="433"/>
    <n v="8655.67"/>
    <n v="5977.0099999999993"/>
    <n v="96.38"/>
    <n v="79528.990000000005"/>
    <n v="2747.4699999999993"/>
    <n v="31.741852450474649"/>
    <x v="4001"/>
    <n v="1.4650265732371957"/>
  </r>
  <r>
    <n v="4425"/>
    <x v="1"/>
    <x v="4066"/>
    <s v="Ridge Znfdl Paso Robles"/>
    <n v="20.399999999999999"/>
    <n v="29.99"/>
    <n v="750"/>
    <n v="289"/>
    <n v="5895.6"/>
    <n v="266"/>
    <n v="8485.34"/>
    <n v="4412.62"/>
    <n v="29.6"/>
    <n v="144929.24"/>
    <n v="2589.7399999999998"/>
    <n v="30.520167724569667"/>
    <x v="4002"/>
    <n v="1.4392665716805753"/>
  </r>
  <r>
    <n v="1392"/>
    <x v="13"/>
    <x v="4067"/>
    <s v="Hogue Genesis Meritage"/>
    <n v="10.45"/>
    <n v="15.99"/>
    <n v="750"/>
    <n v="564"/>
    <n v="5893.8"/>
    <n v="550"/>
    <n v="9212.5"/>
    <n v="6721.98"/>
    <n v="60.76"/>
    <n v="79528.990000000005"/>
    <n v="3318.7"/>
    <n v="36.023880597014923"/>
    <x v="4003"/>
    <n v="1.5630832400149308"/>
  </r>
  <r>
    <n v="17031"/>
    <x v="61"/>
    <x v="4068"/>
    <s v="Flag Hill Marechal Foch NH"/>
    <n v="8.7799999999999994"/>
    <n v="12.99"/>
    <n v="750"/>
    <n v="671"/>
    <n v="5891.38"/>
    <n v="861"/>
    <n v="11184.39"/>
    <n v="9326.82"/>
    <n v="94.960000000000008"/>
    <n v="1573.31"/>
    <n v="5293.0099999999993"/>
    <n v="47.324977043897789"/>
    <x v="4004"/>
    <n v="1.8984329647722604"/>
  </r>
  <r>
    <n v="10754"/>
    <x v="30"/>
    <x v="4069"/>
    <s v="Ch Capbern Gasqueton St Este"/>
    <n v="18.82"/>
    <n v="28.99"/>
    <n v="750"/>
    <n v="313"/>
    <n v="5890.66"/>
    <n v="207"/>
    <n v="6000.9299999999994"/>
    <n v="4522.4399999999996"/>
    <n v="22.87"/>
    <n v="28720.52"/>
    <n v="110.26999999999953"/>
    <n v="1.8375485133137619"/>
    <x v="4005"/>
    <n v="1.0187194643724131"/>
  </r>
  <r>
    <n v="6785"/>
    <x v="16"/>
    <x v="4070"/>
    <s v="Principato Pnt Nr Pavia"/>
    <n v="6.75"/>
    <n v="9.99"/>
    <n v="1500"/>
    <n v="872"/>
    <n v="5886"/>
    <n v="839"/>
    <n v="8747.61"/>
    <n v="4383.8500000000004"/>
    <n v="187.73"/>
    <n v="13605.41"/>
    <n v="2861.6100000000006"/>
    <n v="32.713049621553772"/>
    <x v="4006"/>
    <n v="1.486172273190622"/>
  </r>
  <r>
    <n v="10754"/>
    <x v="30"/>
    <x v="4071"/>
    <s v="Le Val Grenache Rose"/>
    <n v="7.43"/>
    <n v="10.99"/>
    <n v="750"/>
    <n v="791"/>
    <n v="5877.13"/>
    <n v="713"/>
    <n v="7835.87"/>
    <n v="4549.8599999999997"/>
    <n v="79.13"/>
    <n v="28720.52"/>
    <n v="1958.7399999999998"/>
    <n v="24.997096684860772"/>
    <x v="4007"/>
    <n v="1.3332817208399337"/>
  </r>
  <r>
    <n v="10000"/>
    <x v="6"/>
    <x v="4072"/>
    <s v="Kendall Jackson Sp Sel Chard"/>
    <n v="8.16"/>
    <n v="11.99"/>
    <n v="750"/>
    <n v="720"/>
    <n v="5875.2"/>
    <n v="732"/>
    <n v="8776.68"/>
    <n v="647.46"/>
    <n v="82.350000000000009"/>
    <n v="17587.59"/>
    <n v="2901.4800000000005"/>
    <n v="33.058969906616177"/>
    <x v="4008"/>
    <n v="1.4938521241830067"/>
  </r>
  <r>
    <n v="90032"/>
    <x v="60"/>
    <x v="4073"/>
    <s v="LaBelle Winery Americus"/>
    <n v="13.79"/>
    <n v="19.989999999999998"/>
    <n v="750"/>
    <n v="426"/>
    <n v="5874.54"/>
    <n v="360"/>
    <n v="7196.4"/>
    <n v="6056.9699999999993"/>
    <n v="39.71"/>
    <n v="778.25"/>
    <n v="1321.8599999999997"/>
    <n v="18.368350842087708"/>
    <x v="4009"/>
    <n v="1.2250150650093454"/>
  </r>
  <r>
    <n v="1590"/>
    <x v="33"/>
    <x v="4074"/>
    <s v="Stellina di Notte Prosecco"/>
    <n v="6.66"/>
    <n v="9.99"/>
    <n v="750"/>
    <n v="882"/>
    <n v="5874.12"/>
    <n v="706"/>
    <n v="7052.9400000000005"/>
    <n v="2847.15"/>
    <n v="78.760000000000005"/>
    <n v="7259.75"/>
    <n v="1178.8200000000006"/>
    <n v="16.713881019830033"/>
    <x v="4010"/>
    <n v="1.2006802721088436"/>
  </r>
  <r>
    <n v="4425"/>
    <x v="1"/>
    <x v="4075"/>
    <s v="Il Poggione Rosso Montalcino"/>
    <n v="16.77"/>
    <n v="25.99"/>
    <n v="750"/>
    <n v="350"/>
    <n v="5869.5"/>
    <n v="261"/>
    <n v="6783.3899999999994"/>
    <n v="4236.37"/>
    <n v="28.93"/>
    <n v="144929.24"/>
    <n v="913.88999999999942"/>
    <n v="13.472467306169916"/>
    <x v="4011"/>
    <n v="1.155701507794531"/>
  </r>
  <r>
    <n v="4425"/>
    <x v="1"/>
    <x v="4076"/>
    <s v="Drouhin Pouilly Fuisse"/>
    <n v="16.21"/>
    <n v="23.99"/>
    <n v="750"/>
    <n v="362"/>
    <n v="5868.02"/>
    <n v="336"/>
    <n v="8060.6399999999994"/>
    <n v="4869.9699999999993"/>
    <n v="37.19"/>
    <n v="144929.24"/>
    <n v="2192.619999999999"/>
    <n v="27.201562158836012"/>
    <x v="4012"/>
    <n v="1.373655849843729"/>
  </r>
  <r>
    <n v="4425"/>
    <x v="1"/>
    <x v="4077"/>
    <s v="Montinore Pnt Gris Ore"/>
    <n v="9.65"/>
    <n v="14.99"/>
    <n v="750"/>
    <n v="607"/>
    <n v="5857.55"/>
    <n v="612"/>
    <n v="8614.8799999999992"/>
    <n v="5036.43"/>
    <n v="67.989999999999995"/>
    <n v="144929.24"/>
    <n v="2757.329999999999"/>
    <n v="32.006597886447622"/>
    <x v="4013"/>
    <n v="1.4707309369958428"/>
  </r>
  <r>
    <n v="9552"/>
    <x v="14"/>
    <x v="4078"/>
    <s v="Writer's Block Cab Franc"/>
    <n v="10.45"/>
    <n v="15.99"/>
    <n v="750"/>
    <n v="560"/>
    <n v="5852"/>
    <n v="507"/>
    <n v="8106.93"/>
    <n v="4125.42"/>
    <n v="56.43"/>
    <n v="55551.82"/>
    <n v="2254.9300000000003"/>
    <n v="27.814844830287178"/>
    <x v="4014"/>
    <n v="1.3853263841421737"/>
  </r>
  <r>
    <n v="7255"/>
    <x v="74"/>
    <x v="4079"/>
    <s v="I Lauri Tavo Pnt Grigio"/>
    <n v="6.2"/>
    <n v="8.99"/>
    <n v="750"/>
    <n v="943"/>
    <n v="5846.6"/>
    <n v="695"/>
    <n v="6754.05"/>
    <n v="3605.27"/>
    <n v="77.290000000000006"/>
    <n v="648.71"/>
    <n v="907.44999999999982"/>
    <n v="13.435642318312713"/>
    <x v="4015"/>
    <n v="1.1552098655628913"/>
  </r>
  <r>
    <n v="7153"/>
    <x v="35"/>
    <x v="4080"/>
    <s v="D'Armailhac Pauillac 05"/>
    <n v="188.43"/>
    <n v="276.99"/>
    <n v="1500"/>
    <n v="31"/>
    <n v="5841.33"/>
    <n v="44"/>
    <n v="12187.56"/>
    <n v="4154.8500000000004"/>
    <n v="9.870000000000001"/>
    <n v="15884.82"/>
    <n v="6346.23"/>
    <n v="52.071374417849015"/>
    <x v="4016"/>
    <n v="2.0864357945878762"/>
  </r>
  <r>
    <n v="516"/>
    <x v="40"/>
    <x v="4081"/>
    <s v="C Y Toro Frontera Carmenere"/>
    <n v="5.96"/>
    <n v="8.99"/>
    <n v="1500"/>
    <n v="980"/>
    <n v="5840.7999999999993"/>
    <n v="977"/>
    <n v="9385.73"/>
    <n v="5570.22"/>
    <n v="217.99"/>
    <n v="8510.41"/>
    <n v="3544.9300000000003"/>
    <n v="37.769358377025554"/>
    <x v="4017"/>
    <n v="1.6069254211751816"/>
  </r>
  <r>
    <n v="9165"/>
    <x v="7"/>
    <x v="4082"/>
    <s v="Pura Vida Silver Tequila"/>
    <n v="26.66"/>
    <n v="39.99"/>
    <n v="750"/>
    <n v="219"/>
    <n v="5838.54"/>
    <n v="246"/>
    <n v="9469.5400000000009"/>
    <n v="6482.31"/>
    <n v="194.03"/>
    <n v="68054.7"/>
    <n v="3631.0000000000009"/>
    <n v="38.343995590070904"/>
    <x v="4018"/>
    <n v="1.6219020508551798"/>
  </r>
  <r>
    <n v="10754"/>
    <x v="30"/>
    <x v="4083"/>
    <s v="Renzo Masi Chiant Rufina RS"/>
    <n v="9.65"/>
    <n v="13.99"/>
    <n v="750"/>
    <n v="605"/>
    <n v="5838.25"/>
    <n v="502"/>
    <n v="7345.98"/>
    <n v="4774.7299999999996"/>
    <n v="55.59"/>
    <n v="28720.52"/>
    <n v="1507.7299999999996"/>
    <n v="20.524559010506422"/>
    <x v="4019"/>
    <n v="1.2582503318631439"/>
  </r>
  <r>
    <n v="90024"/>
    <x v="70"/>
    <x v="4084"/>
    <s v="Terre Rouge Syrah Les Cotes"/>
    <n v="11.56"/>
    <n v="18.989999999999998"/>
    <n v="750"/>
    <n v="504"/>
    <n v="5826.24"/>
    <n v="521"/>
    <n v="9813.7899999999991"/>
    <n v="6899.329999999999"/>
    <n v="57.64"/>
    <n v="2802.64"/>
    <n v="3987.5499999999993"/>
    <n v="40.632110530182523"/>
    <x v="4020"/>
    <n v="1.6844122452902728"/>
  </r>
  <r>
    <n v="9552"/>
    <x v="14"/>
    <x v="4085"/>
    <s v="Emilio Lustau Amontillado S"/>
    <n v="11.03"/>
    <n v="15.99"/>
    <n v="750"/>
    <n v="528"/>
    <n v="5823.84"/>
    <n v="492"/>
    <n v="8056.08"/>
    <n v="6213.21"/>
    <n v="54.4"/>
    <n v="55551.82"/>
    <n v="2232.2399999999998"/>
    <n v="27.708761581314977"/>
    <x v="4021"/>
    <n v="1.3832934970740953"/>
  </r>
  <r>
    <n v="9744"/>
    <x v="51"/>
    <x v="4086"/>
    <s v="Dom Faiveley Mercurey 14 Bl"/>
    <n v="17.12"/>
    <n v="26.99"/>
    <n v="750"/>
    <n v="340"/>
    <n v="5820.8"/>
    <n v="253"/>
    <n v="6344.4699999999993"/>
    <n v="2939.83"/>
    <n v="28.220000000000002"/>
    <n v="3999.93"/>
    <n v="523.66999999999916"/>
    <n v="8.2539597476227211"/>
    <x v="4022"/>
    <n v="1.08996529686641"/>
  </r>
  <r>
    <n v="9552"/>
    <x v="14"/>
    <x v="4087"/>
    <s v="Vietti Barbera D'Asti Vigne"/>
    <n v="12.49"/>
    <n v="18.989999999999998"/>
    <n v="750"/>
    <n v="466"/>
    <n v="5820.34"/>
    <n v="359"/>
    <n v="6401.41"/>
    <n v="3739.8999999999996"/>
    <n v="39.880000000000003"/>
    <n v="55551.82"/>
    <n v="581.06999999999971"/>
    <n v="9.0772189252055373"/>
    <x v="4023"/>
    <n v="1.0998343739369176"/>
  </r>
  <r>
    <n v="9815"/>
    <x v="29"/>
    <x v="4088"/>
    <s v="Fish Eye Cab Svgn"/>
    <n v="11.4"/>
    <n v="16.989999999999998"/>
    <n v="3000"/>
    <n v="510"/>
    <n v="5814"/>
    <n v="449"/>
    <n v="7628.5099999999993"/>
    <n v="5623.69"/>
    <n v="202.05"/>
    <n v="27100.41"/>
    <n v="1814.5099999999993"/>
    <n v="23.785903144912957"/>
    <x v="4024"/>
    <n v="1.312093223254214"/>
  </r>
  <r>
    <n v="90024"/>
    <x v="70"/>
    <x v="4089"/>
    <s v="Broadbent Madeira Rainwater"/>
    <n v="10.88"/>
    <n v="16.989999999999998"/>
    <n v="750"/>
    <n v="534"/>
    <n v="5809.92"/>
    <n v="511"/>
    <n v="8072.8899999999994"/>
    <n v="6680.78"/>
    <n v="56.33"/>
    <n v="2802.64"/>
    <n v="2262.9699999999993"/>
    <n v="28.031720982200913"/>
    <x v="4025"/>
    <n v="1.3895010602555629"/>
  </r>
  <r>
    <n v="9552"/>
    <x v="14"/>
    <x v="4090"/>
    <s v="Colombo Marsala Dry"/>
    <n v="6.16"/>
    <n v="9.99"/>
    <n v="750"/>
    <n v="943"/>
    <n v="5808.88"/>
    <n v="907"/>
    <n v="8687.93"/>
    <n v="7062.63"/>
    <n v="100.09"/>
    <n v="55551.82"/>
    <n v="2879.05"/>
    <n v="33.13850364816475"/>
    <x v="4026"/>
    <n v="1.4956291057828703"/>
  </r>
  <r>
    <n v="12546"/>
    <x v="5"/>
    <x v="4091"/>
    <s v="DeKuyper Creme de Cacao Whit"/>
    <n v="6.66"/>
    <n v="8.99"/>
    <n v="1000"/>
    <n v="872"/>
    <n v="5807.52"/>
    <n v="875"/>
    <n v="7866.25"/>
    <n v="5807.54"/>
    <n v="918.75"/>
    <n v="123880.97"/>
    <n v="2058.7299999999996"/>
    <n v="26.171682822183374"/>
    <x v="4027"/>
    <n v="1.3544938286910764"/>
  </r>
  <r>
    <n v="28750"/>
    <x v="89"/>
    <x v="4092"/>
    <s v="Granite Lightning Whiskey"/>
    <n v="20.73"/>
    <n v="27.99"/>
    <n v="750"/>
    <n v="280"/>
    <n v="5804.4"/>
    <n v="331"/>
    <n v="9264.6899999999987"/>
    <n v="7025.49"/>
    <n v="261.03000000000003"/>
    <n v="342.65"/>
    <n v="3460.2899999999991"/>
    <n v="37.349225932006355"/>
    <x v="4028"/>
    <n v="1.5961494728137273"/>
  </r>
  <r>
    <n v="4425"/>
    <x v="1"/>
    <x v="4093"/>
    <s v="Canella Prosecco Di Conegli"/>
    <n v="10.96"/>
    <n v="16.989999999999998"/>
    <n v="750"/>
    <n v="529"/>
    <n v="5797.84"/>
    <n v="534"/>
    <n v="9224.66"/>
    <n v="5690.7099999999991"/>
    <n v="59.17"/>
    <n v="144929.24"/>
    <n v="3426.8199999999997"/>
    <n v="37.148469428683548"/>
    <x v="4029"/>
    <n v="1.5910511500834792"/>
  </r>
  <r>
    <n v="4425"/>
    <x v="1"/>
    <x v="4094"/>
    <s v="Volpaia Citto Toscana"/>
    <n v="9.86"/>
    <n v="14.99"/>
    <n v="750"/>
    <n v="588"/>
    <n v="5797.6799999999994"/>
    <n v="568"/>
    <n v="8514.32"/>
    <n v="1843.77"/>
    <n v="63.96"/>
    <n v="144929.24"/>
    <n v="2716.6400000000003"/>
    <n v="31.906717154159114"/>
    <x v="4030"/>
    <n v="1.4685736363510922"/>
  </r>
  <r>
    <n v="1392"/>
    <x v="13"/>
    <x v="4095"/>
    <s v="Black Velvet"/>
    <n v="8.65"/>
    <n v="10.99"/>
    <n v="1000"/>
    <n v="670"/>
    <n v="5795.5"/>
    <n v="672"/>
    <n v="7385.28"/>
    <n v="4099.2700000000004"/>
    <n v="705.6"/>
    <n v="79528.990000000005"/>
    <n v="1589.7799999999997"/>
    <n v="21.526333463321631"/>
    <x v="4031"/>
    <n v="1.2743128289189889"/>
  </r>
  <r>
    <n v="90047"/>
    <x v="79"/>
    <x v="4096"/>
    <s v="Mollydooker The Boxer Shiraz"/>
    <n v="17.559999999999999"/>
    <n v="25.99"/>
    <n v="750"/>
    <n v="330"/>
    <n v="5794.8"/>
    <n v="342"/>
    <n v="8862.58"/>
    <n v="4018.45"/>
    <n v="38.119999999999997"/>
    <n v="1457.73"/>
    <n v="3067.7799999999997"/>
    <n v="34.614976677220398"/>
    <x v="4032"/>
    <n v="1.5294022226824049"/>
  </r>
  <r>
    <n v="9819"/>
    <x v="32"/>
    <x v="4097"/>
    <s v="Ch St Jean Pnt Nr Sonoma Cst"/>
    <n v="13.07"/>
    <n v="21.99"/>
    <n v="750"/>
    <n v="443"/>
    <n v="5790.01"/>
    <n v="573"/>
    <n v="12140.269999999999"/>
    <n v="7962.23"/>
    <n v="63.5"/>
    <n v="14836.57"/>
    <n v="6350.2599999999984"/>
    <n v="52.307403377354866"/>
    <x v="4033"/>
    <n v="2.0967614909127961"/>
  </r>
  <r>
    <n v="10754"/>
    <x v="30"/>
    <x v="4098"/>
    <s v="Ch Boston Margaux"/>
    <n v="20.77"/>
    <n v="31.99"/>
    <n v="750"/>
    <n v="278"/>
    <n v="5774.06"/>
    <n v="213"/>
    <n v="6454.87"/>
    <n v="4163.62"/>
    <n v="23.59"/>
    <n v="28720.52"/>
    <n v="680.80999999999949"/>
    <n v="10.547230230817965"/>
    <x v="4034"/>
    <n v="1.1179083695008365"/>
  </r>
  <r>
    <n v="4425"/>
    <x v="1"/>
    <x v="4099"/>
    <s v="Silverado Solo SLD Cab Svgn"/>
    <n v="62.06"/>
    <n v="95.99"/>
    <n v="750"/>
    <n v="93"/>
    <n v="5771.58"/>
    <n v="139"/>
    <n v="13948.61"/>
    <n v="5939.42"/>
    <n v="15.55"/>
    <n v="144929.24"/>
    <n v="8177.0300000000007"/>
    <n v="58.622543751671316"/>
    <x v="4035"/>
    <n v="2.4167749559046223"/>
  </r>
  <r>
    <n v="8004"/>
    <x v="12"/>
    <x v="4100"/>
    <s v="Ch Monet"/>
    <n v="11.67"/>
    <n v="15.99"/>
    <n v="750"/>
    <n v="494"/>
    <n v="5764.98"/>
    <n v="496"/>
    <n v="7931.04"/>
    <n v="5212.74"/>
    <n v="390.75"/>
    <n v="50293.62"/>
    <n v="2166.0600000000004"/>
    <n v="27.311172305271448"/>
    <x v="4036"/>
    <n v="1.3757272358273578"/>
  </r>
  <r>
    <n v="4425"/>
    <x v="1"/>
    <x v="4101"/>
    <s v="Schramsberg Mirabelle B Rose"/>
    <n v="17.23"/>
    <n v="24.99"/>
    <n v="750"/>
    <n v="334"/>
    <n v="5754.82"/>
    <n v="376"/>
    <n v="9408.24"/>
    <n v="4056.3799999999997"/>
    <n v="41.9"/>
    <n v="144929.24"/>
    <n v="3653.42"/>
    <n v="38.832130132734711"/>
    <x v="4037"/>
    <n v="1.6348452253936701"/>
  </r>
  <r>
    <n v="9165"/>
    <x v="7"/>
    <x v="4102"/>
    <s v="A Bichot Petit Chablis"/>
    <n v="5.95"/>
    <n v="8.99"/>
    <n v="750"/>
    <n v="967"/>
    <n v="5753.6500000000015"/>
    <n v="967"/>
    <n v="8693.33"/>
    <n v="2894.78"/>
    <n v="108.16"/>
    <n v="68054.7"/>
    <n v="2939.6799999999994"/>
    <n v="33.815350389321466"/>
    <x v="161"/>
    <n v="1.5109243697478989"/>
  </r>
  <r>
    <n v="90010"/>
    <x v="84"/>
    <x v="4103"/>
    <s v="Jean Dauvissat Chablis St Pi"/>
    <n v="18.36"/>
    <n v="26.99"/>
    <n v="750"/>
    <n v="313"/>
    <n v="5746.68"/>
    <n v="275"/>
    <n v="7617.25"/>
    <n v="4618.33"/>
    <n v="30.5"/>
    <n v="524.94000000000005"/>
    <n v="1870.5699999999997"/>
    <n v="24.557025173126782"/>
    <x v="4038"/>
    <n v="1.3255044651868557"/>
  </r>
  <r>
    <n v="9165"/>
    <x v="7"/>
    <x v="4104"/>
    <s v="Due Torri Pnt Nr del Venezie"/>
    <n v="6.16"/>
    <n v="9.99"/>
    <n v="750"/>
    <n v="931"/>
    <n v="5734.96"/>
    <n v="962"/>
    <n v="9372.380000000001"/>
    <n v="4118.76"/>
    <n v="107.28"/>
    <n v="68054.7"/>
    <n v="3637.420000000001"/>
    <n v="38.809992765978343"/>
    <x v="4039"/>
    <n v="1.6342537698606443"/>
  </r>
  <r>
    <n v="172662"/>
    <x v="87"/>
    <x v="4105"/>
    <s v="Monadnock Moonshine"/>
    <n v="21.47"/>
    <n v="28.99"/>
    <n v="750"/>
    <n v="267"/>
    <n v="5732.49"/>
    <n v="222"/>
    <n v="6435.78"/>
    <n v="5363.15"/>
    <n v="175.13"/>
    <n v="178.34"/>
    <n v="703.29"/>
    <n v="10.927812945750166"/>
    <x v="4040"/>
    <n v="1.1226849065589299"/>
  </r>
  <r>
    <n v="10754"/>
    <x v="30"/>
    <x v="4106"/>
    <s v="Masciarelli Rose d'Abruzzo"/>
    <n v="6.49"/>
    <n v="9.99"/>
    <n v="750"/>
    <n v="882"/>
    <n v="5724.1799999999994"/>
    <n v="920"/>
    <n v="10207.799999999999"/>
    <n v="5997.59"/>
    <n v="102.11"/>
    <n v="28720.52"/>
    <n v="4483.62"/>
    <n v="43.923470287427264"/>
    <x v="4041"/>
    <n v="1.7832772554322192"/>
  </r>
  <r>
    <n v="8735"/>
    <x v="85"/>
    <x v="4107"/>
    <s v="Marie Brizard Chocolat Royal"/>
    <n v="12.41"/>
    <n v="19.989999999999998"/>
    <n v="750"/>
    <n v="461"/>
    <n v="5721.0099999999993"/>
    <n v="712"/>
    <n v="11475.88"/>
    <n v="8274.49"/>
    <n v="78.87"/>
    <n v="263.32"/>
    <n v="5754.87"/>
    <n v="50.147526812758592"/>
    <x v="4042"/>
    <n v="2.0059185353635112"/>
  </r>
  <r>
    <n v="4425"/>
    <x v="1"/>
    <x v="4108"/>
    <s v="Coldcock American Herbal Whi"/>
    <n v="14.95"/>
    <n v="21.99"/>
    <n v="750"/>
    <n v="382"/>
    <n v="5710.9000000000015"/>
    <n v="519"/>
    <n v="9399.81"/>
    <n v="6797.3399999999992"/>
    <n v="409.21000000000004"/>
    <n v="144929.24"/>
    <n v="3688.9099999999989"/>
    <n v="39.244516644485358"/>
    <x v="4043"/>
    <n v="1.6459419706175906"/>
  </r>
  <r>
    <n v="9625"/>
    <x v="54"/>
    <x v="4109"/>
    <s v="Kru 82 Vodka"/>
    <n v="10.210000000000001"/>
    <n v="13.99"/>
    <n v="750"/>
    <n v="559"/>
    <n v="5707.3899999999994"/>
    <n v="491"/>
    <n v="7440.09"/>
    <n v="4761.8100000000004"/>
    <n v="387.33"/>
    <n v="1933.19"/>
    <n v="1732.7000000000007"/>
    <n v="23.288696776517497"/>
    <x v="4044"/>
    <n v="1.3035888558517994"/>
  </r>
  <r>
    <n v="7153"/>
    <x v="35"/>
    <x v="4110"/>
    <s v="Wicked 87 Whiskey"/>
    <n v="14.7"/>
    <n v="23.99"/>
    <n v="750"/>
    <n v="388"/>
    <n v="5703.6"/>
    <n v="453"/>
    <n v="8043.4699999999993"/>
    <n v="2656.5499999999997"/>
    <n v="356.97"/>
    <n v="15884.82"/>
    <n v="2339.869999999999"/>
    <n v="29.090305552205692"/>
    <x v="4045"/>
    <n v="1.4102444070411668"/>
  </r>
  <r>
    <n v="4425"/>
    <x v="1"/>
    <x v="4111"/>
    <s v="Dom Tempier Bandol Rose Pro"/>
    <n v="27.15"/>
    <n v="40.99"/>
    <n v="750"/>
    <n v="210"/>
    <n v="5701.5"/>
    <n v="268"/>
    <n v="9749.32"/>
    <n v="3130.15"/>
    <n v="29.970000000000002"/>
    <n v="144929.24"/>
    <n v="4047.8199999999997"/>
    <n v="41.518998248082937"/>
    <x v="4046"/>
    <n v="1.7099570288520565"/>
  </r>
  <r>
    <n v="9552"/>
    <x v="14"/>
    <x v="4112"/>
    <s v="Aldial Naia Rueda White"/>
    <n v="8.27"/>
    <n v="11.99"/>
    <n v="750"/>
    <n v="689"/>
    <n v="5698.03"/>
    <n v="680"/>
    <n v="9153.2000000000007"/>
    <n v="4735.47"/>
    <n v="75.63"/>
    <n v="55551.82"/>
    <n v="3455.170000000001"/>
    <n v="37.74821920202772"/>
    <x v="4047"/>
    <n v="1.6063797487903717"/>
  </r>
  <r>
    <n v="17035"/>
    <x v="2"/>
    <x v="4113"/>
    <s v="Kenwood J London Znfdl"/>
    <n v="12.74"/>
    <n v="18.989999999999998"/>
    <n v="750"/>
    <n v="447"/>
    <n v="5694.78"/>
    <n v="385"/>
    <n v="8419.15"/>
    <n v="5920.29"/>
    <n v="42.62"/>
    <n v="123780.22"/>
    <n v="2724.37"/>
    <n v="32.359204907858867"/>
    <x v="4048"/>
    <n v="1.4783977607563419"/>
  </r>
  <r>
    <n v="4425"/>
    <x v="1"/>
    <x v="4114"/>
    <s v="Clayhouse Svgn Bl Paso Roble"/>
    <n v="8.0500000000000007"/>
    <n v="11.99"/>
    <n v="750"/>
    <n v="706"/>
    <n v="5683.2999999999993"/>
    <n v="1111"/>
    <n v="13320.89"/>
    <n v="7865.4400000000005"/>
    <n v="123.39"/>
    <n v="144929.24"/>
    <n v="7637.59"/>
    <n v="57.335433293120808"/>
    <x v="4049"/>
    <n v="2.3438653599141346"/>
  </r>
  <r>
    <n v="9165"/>
    <x v="7"/>
    <x v="4115"/>
    <s v="Metze's Slct Indiana Bourbon"/>
    <n v="55.14"/>
    <n v="74.989999999999995"/>
    <n v="750"/>
    <n v="103"/>
    <n v="5679.4199999999992"/>
    <n v="118"/>
    <n v="8848.82"/>
    <n v="6824.0899999999992"/>
    <n v="93.100000000000009"/>
    <n v="68054.7"/>
    <n v="3169.4000000000005"/>
    <n v="35.817205005865191"/>
    <x v="4050"/>
    <n v="1.5580499417194011"/>
  </r>
  <r>
    <n v="9165"/>
    <x v="7"/>
    <x v="4116"/>
    <s v="Masi Masianco Pnt Grg/Verd"/>
    <n v="9.08"/>
    <n v="14.99"/>
    <n v="750"/>
    <n v="625"/>
    <n v="5675"/>
    <n v="647"/>
    <n v="9605.5300000000007"/>
    <n v="6153.86"/>
    <n v="71.75"/>
    <n v="68054.7"/>
    <n v="3930.5300000000007"/>
    <n v="40.919449525429627"/>
    <x v="4051"/>
    <n v="1.6926044052863438"/>
  </r>
  <r>
    <n v="10754"/>
    <x v="30"/>
    <x v="4117"/>
    <s v="Acorn Sangiovese Alegria RRV"/>
    <n v="18.059999999999999"/>
    <n v="27.99"/>
    <n v="750"/>
    <n v="314"/>
    <n v="5670.84"/>
    <n v="302"/>
    <n v="8434.98"/>
    <n v="4860.25"/>
    <n v="33.53"/>
    <n v="28720.52"/>
    <n v="2764.1399999999994"/>
    <n v="32.769965074013214"/>
    <x v="4052"/>
    <n v="1.4874304335865585"/>
  </r>
  <r>
    <n v="8112"/>
    <x v="10"/>
    <x v="4118"/>
    <s v="Ardbeg Dark Cove Com Release"/>
    <n v="82.08"/>
    <n v="109.99"/>
    <n v="750"/>
    <n v="69"/>
    <n v="5663.52"/>
    <n v="66"/>
    <n v="7259.34"/>
    <n v="2529.77"/>
    <n v="51.949999999999996"/>
    <n v="48347.26"/>
    <n v="1595.8199999999997"/>
    <n v="21.982990189190748"/>
    <x v="4053"/>
    <n v="1.2817717603186709"/>
  </r>
  <r>
    <n v="7153"/>
    <x v="35"/>
    <x v="4119"/>
    <s v="Valdivieso Cab Franc Rsva"/>
    <n v="13.51"/>
    <n v="20.99"/>
    <n v="750"/>
    <n v="419"/>
    <n v="5660.6900000000005"/>
    <n v="343"/>
    <n v="7167.57"/>
    <n v="4690.7599999999993"/>
    <n v="38.020000000000003"/>
    <n v="15884.82"/>
    <n v="1506.8799999999992"/>
    <n v="21.02358260888975"/>
    <x v="4054"/>
    <n v="1.2662007635111618"/>
  </r>
  <r>
    <n v="4425"/>
    <x v="1"/>
    <x v="4120"/>
    <s v="Domain Drouhin Pnt Nr Ore"/>
    <n v="26.45"/>
    <n v="40.99"/>
    <n v="750"/>
    <n v="214"/>
    <n v="5660.2999999999993"/>
    <n v="216"/>
    <n v="9069.84"/>
    <n v="4936.8200000000006"/>
    <n v="24.02"/>
    <n v="144929.24"/>
    <n v="3409.5400000000009"/>
    <n v="37.592063366057182"/>
    <x v="4055"/>
    <n v="1.6023602989240855"/>
  </r>
  <r>
    <n v="17035"/>
    <x v="2"/>
    <x v="4121"/>
    <s v="Beefeater 24"/>
    <n v="14.38"/>
    <n v="21.99"/>
    <n v="750"/>
    <n v="393"/>
    <n v="5651.34"/>
    <n v="663"/>
    <n v="10894.369999999999"/>
    <n v="5845.78"/>
    <n v="522.41"/>
    <n v="123780.22"/>
    <n v="5243.0299999999988"/>
    <n v="48.126050427881552"/>
    <x v="4056"/>
    <n v="1.9277498787898089"/>
  </r>
  <r>
    <n v="7153"/>
    <x v="35"/>
    <x v="4122"/>
    <s v="Fat Bastard Shiraz"/>
    <n v="7.28"/>
    <n v="10.99"/>
    <n v="750"/>
    <n v="776"/>
    <n v="5649.28"/>
    <n v="923"/>
    <n v="10311.77"/>
    <n v="5927.7"/>
    <n v="102.54"/>
    <n v="15884.82"/>
    <n v="4662.4900000000007"/>
    <n v="45.215224932286119"/>
    <x v="4057"/>
    <n v="1.8253246431403649"/>
  </r>
  <r>
    <n v="9552"/>
    <x v="14"/>
    <x v="4123"/>
    <s v="Sivas-Sonoma Cab Svgn"/>
    <n v="11.25"/>
    <n v="16.989999999999998"/>
    <n v="750"/>
    <n v="501"/>
    <n v="5636.25"/>
    <n v="483"/>
    <n v="8326.17"/>
    <n v="5058.0599999999995"/>
    <n v="53.620000000000005"/>
    <n v="55551.82"/>
    <n v="2689.92"/>
    <n v="32.306810934679454"/>
    <x v="4058"/>
    <n v="1.477253493013972"/>
  </r>
  <r>
    <n v="4425"/>
    <x v="1"/>
    <x v="4124"/>
    <s v="Yellow Tail Shiraz/Cab Ausl"/>
    <n v="5.15"/>
    <n v="7.99"/>
    <n v="750"/>
    <n v="1093"/>
    <n v="5628.95"/>
    <n v="1163"/>
    <n v="9292.3700000000008"/>
    <n v="5569.03"/>
    <n v="129.16"/>
    <n v="144929.24"/>
    <n v="3663.420000000001"/>
    <n v="39.423957504920708"/>
    <x v="4059"/>
    <n v="1.6508176480515906"/>
  </r>
  <r>
    <n v="6785"/>
    <x v="16"/>
    <x v="4125"/>
    <s v="Callia Alta Malbec"/>
    <n v="5.26"/>
    <n v="8.99"/>
    <n v="750"/>
    <n v="1070"/>
    <n v="5628.2"/>
    <n v="1054"/>
    <n v="9461.4599999999991"/>
    <n v="4260.25"/>
    <n v="117.69"/>
    <n v="13605.41"/>
    <n v="3833.2599999999993"/>
    <n v="40.514466054921755"/>
    <x v="4060"/>
    <n v="1.6810809850396218"/>
  </r>
  <r>
    <n v="4692"/>
    <x v="39"/>
    <x v="4126"/>
    <s v="M Chiarlo 10 Chiarlo Rosso"/>
    <n v="6.62"/>
    <n v="9.99"/>
    <n v="750"/>
    <n v="849"/>
    <n v="5620.38"/>
    <n v="841"/>
    <n v="8401.59"/>
    <n v="2677.32"/>
    <n v="94.18"/>
    <n v="9139.3799999999992"/>
    <n v="2781.21"/>
    <n v="33.103376860808496"/>
    <x v="4061"/>
    <n v="1.4948437650123301"/>
  </r>
  <r>
    <n v="12546"/>
    <x v="5"/>
    <x v="4127"/>
    <s v="Jim Beam Signature Craft"/>
    <n v="27.81"/>
    <n v="36.99"/>
    <n v="750"/>
    <n v="202"/>
    <n v="5617.62"/>
    <n v="380"/>
    <n v="14404.2"/>
    <n v="11500.95"/>
    <n v="299.81"/>
    <n v="123880.97"/>
    <n v="8786.5800000000017"/>
    <n v="61.000124963552302"/>
    <x v="4062"/>
    <n v="2.56411078001004"/>
  </r>
  <r>
    <n v="17035"/>
    <x v="2"/>
    <x v="4128"/>
    <s v="Kenwood Chard Sonoma"/>
    <n v="7.94"/>
    <n v="11.99"/>
    <n v="750"/>
    <n v="707"/>
    <n v="5613.58"/>
    <n v="554"/>
    <n v="6248.46"/>
    <n v="1792.41"/>
    <n v="61.96"/>
    <n v="123780.22"/>
    <n v="634.88000000000011"/>
    <n v="10.160583567791106"/>
    <x v="4063"/>
    <n v="1.1130971679391761"/>
  </r>
  <r>
    <n v="10754"/>
    <x v="30"/>
    <x v="4129"/>
    <s v="Morgan Winery Syrah G-17 Mon"/>
    <n v="11.64"/>
    <n v="19.989999999999998"/>
    <n v="750"/>
    <n v="482"/>
    <n v="5610.4800000000005"/>
    <n v="450"/>
    <n v="8061.4999999999991"/>
    <n v="5377.9999999999991"/>
    <n v="49.88"/>
    <n v="28720.52"/>
    <n v="2451.0199999999986"/>
    <n v="30.404019103144563"/>
    <x v="4064"/>
    <n v="1.4368645819965491"/>
  </r>
  <r>
    <n v="7153"/>
    <x v="35"/>
    <x v="4130"/>
    <s v="Catalpa Malbec"/>
    <n v="8.6"/>
    <n v="14.99"/>
    <n v="750"/>
    <n v="651"/>
    <n v="5598.6"/>
    <n v="621"/>
    <n v="9269.7900000000009"/>
    <n v="6327.77"/>
    <n v="68.72"/>
    <n v="15884.82"/>
    <n v="3671.1900000000005"/>
    <n v="39.603809795043901"/>
    <x v="2304"/>
    <n v="1.6557335762512058"/>
  </r>
  <r>
    <n v="8112"/>
    <x v="10"/>
    <x v="4131"/>
    <s v="Hennessy Paradis"/>
    <n v="620.15"/>
    <n v="799.99"/>
    <n v="750"/>
    <n v="9"/>
    <n v="5581.3499999999995"/>
    <n v="18"/>
    <n v="14399.82"/>
    <n v="14399.82"/>
    <n v="14.22"/>
    <n v="48347.26"/>
    <n v="8818.4700000000012"/>
    <n v="61.240140501756279"/>
    <x v="4065"/>
    <n v="2.5799887124082885"/>
  </r>
  <r>
    <n v="6785"/>
    <x v="16"/>
    <x v="4132"/>
    <s v="Fonterutoli Chianti Clsco"/>
    <n v="14.76"/>
    <n v="21.99"/>
    <n v="750"/>
    <n v="378"/>
    <n v="5579.28"/>
    <n v="352"/>
    <n v="7740.48"/>
    <n v="4683.87"/>
    <n v="39.020000000000003"/>
    <n v="13605.41"/>
    <n v="2161.1999999999998"/>
    <n v="27.920749100830953"/>
    <x v="4066"/>
    <n v="1.3873618101260377"/>
  </r>
  <r>
    <n v="9165"/>
    <x v="7"/>
    <x v="4133"/>
    <s v="Moonstone Asian Pear Sake"/>
    <n v="4.63"/>
    <n v="6.99"/>
    <n v="300"/>
    <n v="1202"/>
    <n v="5565.26"/>
    <n v="1197"/>
    <n v="8367.0300000000007"/>
    <n v="4760.1900000000005"/>
    <n v="51.38"/>
    <n v="68054.7"/>
    <n v="2801.7700000000004"/>
    <n v="33.485836670837806"/>
    <x v="4067"/>
    <n v="1.5034391924186832"/>
  </r>
  <r>
    <n v="8004"/>
    <x v="12"/>
    <x v="4134"/>
    <s v="Caribou Crossing Canadian"/>
    <n v="37.31"/>
    <n v="49.99"/>
    <n v="750"/>
    <n v="149"/>
    <n v="5559.1900000000005"/>
    <n v="148"/>
    <n v="7398.52"/>
    <n v="6248.75"/>
    <n v="116.8"/>
    <n v="50293.62"/>
    <n v="1839.33"/>
    <n v="24.860782967404287"/>
    <x v="3820"/>
    <n v="1.3308629494584643"/>
  </r>
  <r>
    <n v="4425"/>
    <x v="1"/>
    <x v="4135"/>
    <s v="Ch St Michel Brdx Superur"/>
    <n v="12.07"/>
    <n v="17.989999999999998"/>
    <n v="750"/>
    <n v="460"/>
    <n v="5552.2"/>
    <n v="539"/>
    <n v="9696.6099999999988"/>
    <n v="7231.98"/>
    <n v="59.6"/>
    <n v="144929.24"/>
    <n v="4144.4099999999989"/>
    <n v="42.740813542052322"/>
    <x v="4068"/>
    <n v="1.7464446525701522"/>
  </r>
  <r>
    <n v="2000"/>
    <x v="25"/>
    <x v="4136"/>
    <s v="Ch Cheval Blanc St Emil 11"/>
    <n v="616.42999999999995"/>
    <n v="899.99"/>
    <n v="750"/>
    <n v="9"/>
    <n v="5547.87"/>
    <n v="9"/>
    <n v="8099.91"/>
    <n v="2699.9700000000003"/>
    <n v="1.02"/>
    <n v="19016.59"/>
    <n v="2552.04"/>
    <n v="31.507016744630494"/>
    <x v="161"/>
    <n v="1.4600035689372679"/>
  </r>
  <r>
    <n v="4425"/>
    <x v="1"/>
    <x v="4137"/>
    <s v="San Felice Il Grigio Gr Sel"/>
    <n v="24.99"/>
    <n v="37.99"/>
    <n v="750"/>
    <n v="222"/>
    <n v="5547.78"/>
    <n v="172"/>
    <n v="6675.28"/>
    <n v="3027.2200000000003"/>
    <n v="19.190000000000001"/>
    <n v="144929.24"/>
    <n v="1127.5"/>
    <n v="16.890677244999459"/>
    <x v="4069"/>
    <n v="1.2032344469319258"/>
  </r>
  <r>
    <n v="8920"/>
    <x v="72"/>
    <x v="4138"/>
    <s v="Sho Chiku Bai Takara Sake"/>
    <n v="56.03"/>
    <n v="83.49"/>
    <n v="18000"/>
    <n v="99"/>
    <n v="5546.97"/>
    <n v="99"/>
    <n v="8265.51"/>
    <n v="3172.62"/>
    <n v="267.3"/>
    <n v="232.99"/>
    <n v="2718.54"/>
    <n v="32.890166487004429"/>
    <x v="161"/>
    <n v="1.4900945921827593"/>
  </r>
  <r>
    <n v="9819"/>
    <x v="32"/>
    <x v="4139"/>
    <s v="Beringer KVR Cab Svgn"/>
    <n v="34.24"/>
    <n v="49.99"/>
    <n v="750"/>
    <n v="162"/>
    <n v="5546.88"/>
    <n v="158"/>
    <n v="7898.42"/>
    <n v="5298.9400000000005"/>
    <n v="17.52"/>
    <n v="14836.57"/>
    <n v="2351.54"/>
    <n v="29.772283570638177"/>
    <x v="4070"/>
    <n v="1.4239392234914041"/>
  </r>
  <r>
    <n v="10754"/>
    <x v="30"/>
    <x v="4140"/>
    <s v="The Shepherd Svgn Bl"/>
    <n v="8.49"/>
    <n v="12.99"/>
    <n v="750"/>
    <n v="653"/>
    <n v="5543.9699999999993"/>
    <n v="650"/>
    <n v="8671.5"/>
    <n v="6396.21"/>
    <n v="71.84"/>
    <n v="28720.52"/>
    <n v="3127.5300000000007"/>
    <n v="36.066770454938599"/>
    <x v="4071"/>
    <n v="1.5641318405402629"/>
  </r>
  <r>
    <n v="10754"/>
    <x v="30"/>
    <x v="4141"/>
    <s v="Pink Pegau Rose"/>
    <n v="11.03"/>
    <n v="19.989999999999998"/>
    <n v="750"/>
    <n v="502"/>
    <n v="5537.06"/>
    <n v="480"/>
    <n v="9595.1999999999989"/>
    <n v="4957.5199999999995"/>
    <n v="53.410000000000004"/>
    <n v="28720.52"/>
    <n v="4058.1399999999985"/>
    <n v="42.293438385859581"/>
    <x v="4072"/>
    <n v="1.7329051879517285"/>
  </r>
  <r>
    <n v="3252"/>
    <x v="19"/>
    <x v="4142"/>
    <s v="W Hill Cab Svgn Central Cst"/>
    <n v="6.57"/>
    <n v="9.99"/>
    <n v="750"/>
    <n v="842"/>
    <n v="5531.9400000000005"/>
    <n v="840"/>
    <n v="8391.6"/>
    <n v="969.03"/>
    <n v="94.440000000000012"/>
    <n v="61966.91"/>
    <n v="2859.66"/>
    <n v="34.077649077649077"/>
    <x v="3682"/>
    <n v="1.5169361923665114"/>
  </r>
  <r>
    <n v="4425"/>
    <x v="1"/>
    <x v="4143"/>
    <s v="Guenoc Petite Sirah N Cst"/>
    <n v="9.93"/>
    <n v="14.99"/>
    <n v="750"/>
    <n v="557"/>
    <n v="5531.01"/>
    <n v="530"/>
    <n v="8288.7000000000007"/>
    <n v="5555.46"/>
    <n v="58.65"/>
    <n v="144929.24"/>
    <n v="2757.6900000000005"/>
    <n v="33.270476673060919"/>
    <x v="4073"/>
    <n v="1.4985870573367253"/>
  </r>
  <r>
    <n v="9552"/>
    <x v="14"/>
    <x v="4144"/>
    <s v="Mas Donis Montsant Old Vines"/>
    <n v="7.79"/>
    <n v="11.99"/>
    <n v="750"/>
    <n v="710"/>
    <n v="5530.9000000000015"/>
    <n v="812"/>
    <n v="9963.880000000001"/>
    <n v="5645.41"/>
    <n v="90.13"/>
    <n v="55551.82"/>
    <n v="4432.9800000000005"/>
    <n v="44.490499684861724"/>
    <x v="4074"/>
    <n v="1.8014934278327217"/>
  </r>
  <r>
    <n v="9552"/>
    <x v="14"/>
    <x v="4145"/>
    <s v="Siduri Pnt Nr 13 Clos Pepe"/>
    <n v="30.71"/>
    <n v="46.99"/>
    <n v="750"/>
    <n v="180"/>
    <n v="5527.8"/>
    <n v="161"/>
    <n v="7631.39"/>
    <n v="4177.12"/>
    <n v="17.88"/>
    <n v="55551.82"/>
    <n v="2103.59"/>
    <n v="27.564965229139123"/>
    <x v="4075"/>
    <n v="1.3805474148847643"/>
  </r>
  <r>
    <n v="90024"/>
    <x v="70"/>
    <x v="4146"/>
    <s v="Casa Ferreirinha Esteva Doro"/>
    <n v="7.58"/>
    <n v="11.99"/>
    <n v="750"/>
    <n v="729"/>
    <n v="5525.82"/>
    <n v="782"/>
    <n v="9411.18"/>
    <n v="5594.37"/>
    <n v="86.79"/>
    <n v="2802.64"/>
    <n v="3885.3600000000006"/>
    <n v="41.284514800481986"/>
    <x v="4076"/>
    <n v="1.7031282235034801"/>
  </r>
  <r>
    <n v="4425"/>
    <x v="1"/>
    <x v="4147"/>
    <s v="Dow's 10 Yr Old Tawny Port"/>
    <n v="20.54"/>
    <n v="29.99"/>
    <n v="750"/>
    <n v="269"/>
    <n v="5525.26"/>
    <n v="218"/>
    <n v="7296.8200000000006"/>
    <n v="6100.18"/>
    <n v="24.03"/>
    <n v="144929.24"/>
    <n v="1771.5600000000004"/>
    <n v="24.278521328469118"/>
    <x v="4077"/>
    <n v="1.3206292554558519"/>
  </r>
  <r>
    <n v="1392"/>
    <x v="13"/>
    <x v="4148"/>
    <s v="Clos du Bois Unoaked Chard"/>
    <n v="4.3600000000000003"/>
    <n v="12.99"/>
    <n v="750"/>
    <n v="1265"/>
    <n v="5515.4"/>
    <n v="895"/>
    <n v="5808.55"/>
    <n v="649"/>
    <n v="100.56"/>
    <n v="79528.990000000005"/>
    <n v="293.15000000000055"/>
    <n v="5.0468705614998672"/>
    <x v="4078"/>
    <n v="1.0531511767052255"/>
  </r>
  <r>
    <n v="90047"/>
    <x v="79"/>
    <x v="4149"/>
    <s v="Mollydooker Maitre D Cab Svg"/>
    <n v="17.23"/>
    <n v="25.99"/>
    <n v="750"/>
    <n v="320"/>
    <n v="5513.5999999999995"/>
    <n v="307"/>
    <n v="7978.9299999999994"/>
    <n v="4054.4399999999996"/>
    <n v="34.19"/>
    <n v="1457.73"/>
    <n v="2465.33"/>
    <n v="30.898002614385639"/>
    <x v="3205"/>
    <n v="1.4471361723737668"/>
  </r>
  <r>
    <n v="17032"/>
    <x v="86"/>
    <x v="4150"/>
    <s v="Jewell Towne Chardonnay"/>
    <n v="9.6"/>
    <n v="14.49"/>
    <n v="750"/>
    <n v="574"/>
    <n v="5510.4000000000015"/>
    <n v="557"/>
    <n v="8070.93"/>
    <n v="6578.46"/>
    <n v="61.480000000000004"/>
    <n v="283.61"/>
    <n v="2560.5299999999997"/>
    <n v="31.725340202430196"/>
    <x v="4079"/>
    <n v="1.4646722560975609"/>
  </r>
  <r>
    <n v="8004"/>
    <x v="12"/>
    <x v="4151"/>
    <s v="T.T. Handy Sazerac Rye Whisk"/>
    <n v="59.25"/>
    <n v="79.989999999999995"/>
    <n v="750"/>
    <n v="93"/>
    <n v="5510.25"/>
    <n v="93"/>
    <n v="8369.07"/>
    <n v="89.99"/>
    <n v="73.239999999999995"/>
    <n v="50293.62"/>
    <n v="2858.8199999999997"/>
    <n v="34.159351039004335"/>
    <x v="161"/>
    <n v="1.5188185654008439"/>
  </r>
  <r>
    <n v="90053"/>
    <x v="93"/>
    <x v="4152"/>
    <s v="Grape Time Super Tuscan"/>
    <n v="9.24"/>
    <n v="13.49"/>
    <n v="750"/>
    <n v="596"/>
    <n v="5507.04"/>
    <n v="543"/>
    <n v="7325.07"/>
    <n v="5476.9400000000005"/>
    <n v="60.11"/>
    <n v="124.44"/>
    <n v="1818.0299999999997"/>
    <n v="24.819285003419761"/>
    <x v="4080"/>
    <n v="1.3301283448095529"/>
  </r>
  <r>
    <n v="8352"/>
    <x v="31"/>
    <x v="4153"/>
    <s v="Pearl Cucumber Vodka"/>
    <n v="0.79"/>
    <n v="0.99"/>
    <n v="50"/>
    <n v="6958"/>
    <n v="5496.82"/>
    <n v="15578"/>
    <n v="15422.22"/>
    <n v="5455.89"/>
    <n v="807.21"/>
    <n v="10261.6"/>
    <n v="9925.4"/>
    <n v="64.357790253283895"/>
    <x v="4081"/>
    <n v="2.8056621828620911"/>
  </r>
  <r>
    <n v="9552"/>
    <x v="14"/>
    <x v="4154"/>
    <s v="Cousino Macul RSV Cab Svgn"/>
    <n v="10.06"/>
    <n v="14.99"/>
    <n v="750"/>
    <n v="546"/>
    <n v="5492.76"/>
    <n v="607"/>
    <n v="9821.93"/>
    <n v="5839.4"/>
    <n v="67.349999999999994"/>
    <n v="55551.82"/>
    <n v="4329.17"/>
    <n v="44.076571508858237"/>
    <x v="4082"/>
    <n v="1.788159322453557"/>
  </r>
  <r>
    <n v="4425"/>
    <x v="1"/>
    <x v="4155"/>
    <s v="Jaume Serra Cristalino Rose"/>
    <n v="6.53"/>
    <n v="9.99"/>
    <n v="750"/>
    <n v="841"/>
    <n v="5491.73"/>
    <n v="781"/>
    <n v="8200.19"/>
    <n v="4581.6500000000015"/>
    <n v="86.77"/>
    <n v="144929.24"/>
    <n v="2708.4600000000009"/>
    <n v="33.029234688464541"/>
    <x v="4083"/>
    <n v="1.493188849415394"/>
  </r>
  <r>
    <n v="4425"/>
    <x v="1"/>
    <x v="4156"/>
    <s v="Penfolds Koonunga Hill Chard"/>
    <n v="6.89"/>
    <n v="9.99"/>
    <n v="750"/>
    <n v="797"/>
    <n v="5491.3300000000008"/>
    <n v="782"/>
    <n v="9925.18"/>
    <n v="5681.51"/>
    <n v="86.84"/>
    <n v="144929.24"/>
    <n v="4433.8499999999995"/>
    <n v="44.672741451540418"/>
    <x v="4084"/>
    <n v="1.8074273445595146"/>
  </r>
  <r>
    <n v="4425"/>
    <x v="1"/>
    <x v="4157"/>
    <s v="Guigal Gigondas"/>
    <n v="20.260000000000002"/>
    <n v="29.99"/>
    <n v="750"/>
    <n v="271"/>
    <n v="5490.46"/>
    <n v="207"/>
    <n v="6207.9299999999994"/>
    <n v="3568.81"/>
    <n v="23.03"/>
    <n v="144929.24"/>
    <n v="717.46999999999935"/>
    <n v="11.557314596008645"/>
    <x v="4085"/>
    <n v="1.1306757539441139"/>
  </r>
  <r>
    <n v="9165"/>
    <x v="7"/>
    <x v="4158"/>
    <s v="Cabot Trail Maple Whisky"/>
    <n v="15.74"/>
    <n v="21.99"/>
    <n v="750"/>
    <n v="348"/>
    <n v="5477.5199999999995"/>
    <n v="740"/>
    <n v="13887.6"/>
    <n v="5567.07"/>
    <n v="582.93999999999994"/>
    <n v="68054.7"/>
    <n v="8410.0800000000017"/>
    <n v="60.558195800570303"/>
    <x v="4086"/>
    <n v="2.5353809753319023"/>
  </r>
  <r>
    <n v="3252"/>
    <x v="19"/>
    <x v="4159"/>
    <s v="Barefoot Pnt Grigio Cal"/>
    <n v="4.45"/>
    <n v="6.49"/>
    <n v="187"/>
    <n v="1230"/>
    <n v="5473.5"/>
    <n v="1197"/>
    <n v="7768.53"/>
    <n v="960.52"/>
    <n v="33.78"/>
    <n v="61966.91"/>
    <n v="2295.0299999999997"/>
    <n v="29.542654787971468"/>
    <x v="4087"/>
    <n v="1.4192984379281994"/>
  </r>
  <r>
    <n v="9552"/>
    <x v="14"/>
    <x v="4160"/>
    <s v="Cigar Box Cab Svgn Valle Cen"/>
    <n v="7.74"/>
    <n v="11.99"/>
    <n v="750"/>
    <n v="707"/>
    <n v="5472.1799999999994"/>
    <n v="678"/>
    <n v="8123.22"/>
    <n v="5306.57"/>
    <n v="75.06"/>
    <n v="55551.82"/>
    <n v="2651.0400000000009"/>
    <n v="32.635334263998764"/>
    <x v="4088"/>
    <n v="1.4844577481003915"/>
  </r>
  <r>
    <n v="2000"/>
    <x v="25"/>
    <x v="4161"/>
    <s v="Flagstone Longitude Red"/>
    <n v="4.72"/>
    <n v="6.99"/>
    <n v="750"/>
    <n v="1159"/>
    <n v="5470.4800000000005"/>
    <n v="1152"/>
    <n v="7849.77"/>
    <n v="3089.58"/>
    <n v="128.74"/>
    <n v="19016.59"/>
    <n v="2379.29"/>
    <n v="30.31031482451078"/>
    <x v="4089"/>
    <n v="1.4349325836124069"/>
  </r>
  <r>
    <n v="90024"/>
    <x v="70"/>
    <x v="4162"/>
    <s v="Boundary Breaks OLN Rsl"/>
    <n v="10.199999999999999"/>
    <n v="16.989999999999998"/>
    <n v="750"/>
    <n v="536"/>
    <n v="5467.2"/>
    <n v="417"/>
    <n v="6440.83"/>
    <n v="5164.66"/>
    <n v="46.01"/>
    <n v="2802.64"/>
    <n v="973.63000000000011"/>
    <n v="15.116530012436288"/>
    <x v="4090"/>
    <n v="1.1780856745683348"/>
  </r>
  <r>
    <n v="4425"/>
    <x v="1"/>
    <x v="4163"/>
    <s v="The Calling Dutton Chard RRV"/>
    <n v="13.69"/>
    <n v="19.989999999999998"/>
    <n v="750"/>
    <n v="399"/>
    <n v="5462.31"/>
    <n v="387"/>
    <n v="7736.1299999999992"/>
    <n v="4277.8599999999997"/>
    <n v="42.980000000000004"/>
    <n v="144929.24"/>
    <n v="2273.8199999999988"/>
    <n v="29.392215487588739"/>
    <x v="4091"/>
    <n v="1.4162744333441344"/>
  </r>
  <r>
    <n v="4425"/>
    <x v="1"/>
    <x v="4164"/>
    <s v="J Lohr Seven Rst Cv Cab Svgn"/>
    <n v="8.6999999999999993"/>
    <n v="13.49"/>
    <n v="750"/>
    <n v="627"/>
    <n v="5454.9000000000015"/>
    <n v="610"/>
    <n v="8228.9"/>
    <n v="1227.5899999999999"/>
    <n v="68.69"/>
    <n v="144929.24"/>
    <n v="2773.9999999999991"/>
    <n v="33.710459478180546"/>
    <x v="4092"/>
    <n v="1.5085336119818877"/>
  </r>
  <r>
    <n v="4425"/>
    <x v="1"/>
    <x v="4165"/>
    <s v="Ch Bonnet Red"/>
    <n v="8.9600000000000009"/>
    <n v="13.99"/>
    <n v="750"/>
    <n v="608"/>
    <n v="5447.6799999999994"/>
    <n v="536"/>
    <n v="7606.64"/>
    <n v="4988.5"/>
    <n v="59.43"/>
    <n v="144929.24"/>
    <n v="2158.9600000000009"/>
    <n v="28.382571016901036"/>
    <x v="4093"/>
    <n v="1.3963081531954888"/>
  </r>
  <r>
    <n v="10754"/>
    <x v="30"/>
    <x v="4166"/>
    <s v="Dr Frank Johannisberg Rsl"/>
    <n v="11.33"/>
    <n v="16.989999999999998"/>
    <n v="750"/>
    <n v="480"/>
    <n v="5438.4000000000015"/>
    <n v="385"/>
    <n v="6433.15"/>
    <n v="4327.42"/>
    <n v="42.59"/>
    <n v="28720.52"/>
    <n v="994.74999999999909"/>
    <n v="15.46287588506407"/>
    <x v="4094"/>
    <n v="1.1829122536040011"/>
  </r>
  <r>
    <n v="9165"/>
    <x v="7"/>
    <x v="4167"/>
    <s v="Villa Sandi Il Fresco Prosec"/>
    <n v="8.6"/>
    <n v="12.99"/>
    <n v="750"/>
    <n v="632"/>
    <n v="5435.2"/>
    <n v="1009"/>
    <n v="13211.91"/>
    <n v="7671.1500000000015"/>
    <n v="111.9"/>
    <n v="68054.7"/>
    <n v="7776.71"/>
    <n v="58.861360696523057"/>
    <x v="4095"/>
    <n v="2.4308047541948778"/>
  </r>
  <r>
    <n v="1587"/>
    <x v="41"/>
    <x v="4168"/>
    <s v="Cono Sur Organic Cab Svgn"/>
    <n v="6.8"/>
    <n v="9.99"/>
    <n v="750"/>
    <n v="798"/>
    <n v="5426.4"/>
    <n v="873"/>
    <n v="8875.27"/>
    <n v="5024.09"/>
    <n v="97.01"/>
    <n v="6070.09"/>
    <n v="3448.8700000000008"/>
    <n v="38.859324843075207"/>
    <x v="4096"/>
    <n v="1.6355723868494769"/>
  </r>
  <r>
    <n v="10754"/>
    <x v="30"/>
    <x v="4169"/>
    <s v="Fattoria di Basciano Chianti"/>
    <n v="9.93"/>
    <n v="16.989999999999998"/>
    <n v="750"/>
    <n v="546"/>
    <n v="5421.78"/>
    <n v="519"/>
    <n v="7601.81"/>
    <n v="5394.33"/>
    <n v="57.38"/>
    <n v="28720.52"/>
    <n v="2180.0300000000007"/>
    <n v="28.67777542453706"/>
    <x v="4097"/>
    <n v="1.4020875063171137"/>
  </r>
  <r>
    <n v="8320"/>
    <x v="34"/>
    <x v="4170"/>
    <s v="Gekkeikan Suzaku Sake"/>
    <n v="5.95"/>
    <n v="8.99"/>
    <n v="300"/>
    <n v="911"/>
    <n v="5420.4500000000007"/>
    <n v="873"/>
    <n v="7848.27"/>
    <n v="4773.6900000000005"/>
    <n v="37.11"/>
    <n v="3151.92"/>
    <n v="2427.8199999999997"/>
    <n v="30.934460715546226"/>
    <x v="4098"/>
    <n v="1.4479000820965049"/>
  </r>
  <r>
    <n v="90024"/>
    <x v="70"/>
    <x v="4171"/>
    <s v="Nicolis Amarone Valpo Clsc"/>
    <n v="30.96"/>
    <n v="49.99"/>
    <n v="750"/>
    <n v="175"/>
    <n v="5418"/>
    <n v="106"/>
    <n v="5707.9400000000005"/>
    <n v="4309.2"/>
    <n v="11.72"/>
    <n v="2802.64"/>
    <n v="289.94000000000051"/>
    <n v="5.079590885678555"/>
    <x v="4099"/>
    <n v="1.053514211886305"/>
  </r>
  <r>
    <n v="17032"/>
    <x v="86"/>
    <x v="4172"/>
    <s v="Jewell Towne Seyval NH"/>
    <n v="6.81"/>
    <n v="10.49"/>
    <n v="750"/>
    <n v="795"/>
    <n v="5413.95"/>
    <n v="757"/>
    <n v="7940.93"/>
    <n v="5465.29"/>
    <n v="83.84"/>
    <n v="283.61"/>
    <n v="2526.9800000000005"/>
    <n v="31.822217296966482"/>
    <x v="4100"/>
    <n v="1.4667534794373795"/>
  </r>
  <r>
    <n v="3252"/>
    <x v="19"/>
    <x v="4173"/>
    <s v="Pieropan Soave Clsc"/>
    <n v="9.0299999999999994"/>
    <n v="13.99"/>
    <n v="750"/>
    <n v="597"/>
    <n v="5390.91"/>
    <n v="515"/>
    <n v="10199.849999999999"/>
    <n v="5780.0899999999992"/>
    <n v="57.160000000000004"/>
    <n v="61966.91"/>
    <n v="4808.9399999999987"/>
    <n v="47.147163928881305"/>
    <x v="4101"/>
    <n v="1.8920460553042062"/>
  </r>
  <r>
    <n v="90053"/>
    <x v="93"/>
    <x v="4174"/>
    <s v="Grape Time Wh Cranbery Pnt G"/>
    <n v="8.7200000000000006"/>
    <n v="12.99"/>
    <n v="750"/>
    <n v="618"/>
    <n v="5388.96"/>
    <n v="587"/>
    <n v="7625.13"/>
    <n v="5286.93"/>
    <n v="65.03"/>
    <n v="124.44"/>
    <n v="2236.17"/>
    <n v="29.326319682418529"/>
    <x v="4102"/>
    <n v="1.414953905762893"/>
  </r>
  <r>
    <n v="660"/>
    <x v="15"/>
    <x v="4175"/>
    <s v="1792 Port Finish Bourbon"/>
    <n v="30.76"/>
    <n v="39.99"/>
    <n v="750"/>
    <n v="175"/>
    <n v="5383"/>
    <n v="175"/>
    <n v="6998.25"/>
    <n v="5958.51"/>
    <n v="138.04"/>
    <n v="17932.330000000002"/>
    <n v="1615.25"/>
    <n v="23.080770192548137"/>
    <x v="161"/>
    <n v="1.3000650195058518"/>
  </r>
  <r>
    <n v="1392"/>
    <x v="13"/>
    <x v="4176"/>
    <s v="Thorny Rose Svgn Bl NZ"/>
    <n v="5.8"/>
    <n v="8.99"/>
    <n v="750"/>
    <n v="928"/>
    <n v="5382.4"/>
    <n v="852"/>
    <n v="7901.4800000000005"/>
    <n v="4603.0600000000004"/>
    <n v="94.63"/>
    <n v="79528.990000000005"/>
    <n v="2519.0800000000008"/>
    <n v="31.881115942836036"/>
    <x v="4103"/>
    <n v="1.4680217003567184"/>
  </r>
  <r>
    <n v="10754"/>
    <x v="30"/>
    <x v="4177"/>
    <s v="Ch Vrai Caillou Wh Brdx"/>
    <n v="6.49"/>
    <n v="11.99"/>
    <n v="750"/>
    <n v="829"/>
    <n v="5380.21"/>
    <n v="835"/>
    <n v="8367.65"/>
    <n v="4915.1000000000004"/>
    <n v="92.76"/>
    <n v="28720.52"/>
    <n v="2987.4399999999996"/>
    <n v="35.702258101139506"/>
    <x v="4104"/>
    <n v="1.5552645714572479"/>
  </r>
  <r>
    <n v="4692"/>
    <x v="39"/>
    <x v="4178"/>
    <s v="Mont Redon CdP Red"/>
    <n v="24.66"/>
    <n v="36.99"/>
    <n v="750"/>
    <n v="218"/>
    <n v="5375.88"/>
    <n v="373"/>
    <n v="13797.27"/>
    <n v="8174.7900000000009"/>
    <n v="41.38"/>
    <n v="9139.3799999999992"/>
    <n v="8421.39"/>
    <n v="61.036639857015182"/>
    <x v="4105"/>
    <n v="2.5665137614678901"/>
  </r>
  <r>
    <n v="8673"/>
    <x v="26"/>
    <x v="4179"/>
    <s v="Conn Crk Ltd Rls Np Cab Svgn"/>
    <n v="14.96"/>
    <n v="21.99"/>
    <n v="750"/>
    <n v="359"/>
    <n v="5370.64"/>
    <n v="275"/>
    <n v="6878.25"/>
    <n v="3726.5099999999998"/>
    <n v="30.560000000000002"/>
    <n v="15919.7"/>
    <n v="1507.6099999999997"/>
    <n v="21.918511249227631"/>
    <x v="4106"/>
    <n v="1.2807132855674557"/>
  </r>
  <r>
    <n v="90010"/>
    <x v="84"/>
    <x v="4180"/>
    <s v="Le Gr Bouqueteau Chinon Roug"/>
    <n v="10.38"/>
    <n v="15.99"/>
    <n v="750"/>
    <n v="517"/>
    <n v="5366.46"/>
    <n v="451"/>
    <n v="7211.49"/>
    <n v="3725.67"/>
    <n v="50.25"/>
    <n v="524.94000000000005"/>
    <n v="1845.0299999999997"/>
    <n v="25.584587928430874"/>
    <x v="4107"/>
    <n v="1.3438076497355798"/>
  </r>
  <r>
    <n v="9165"/>
    <x v="7"/>
    <x v="4181"/>
    <s v="Stonehedge Merlot Cal"/>
    <n v="6.66"/>
    <n v="9.99"/>
    <n v="750"/>
    <n v="805"/>
    <n v="5361.3"/>
    <n v="802"/>
    <n v="8211.98"/>
    <n v="4812.29"/>
    <n v="89.15"/>
    <n v="68054.7"/>
    <n v="2850.6799999999994"/>
    <n v="34.713674412261106"/>
    <x v="4108"/>
    <n v="1.5317143230186707"/>
  </r>
  <r>
    <n v="6785"/>
    <x v="16"/>
    <x v="4182"/>
    <s v="Santa Rita Secret Rsv Red"/>
    <n v="5.84"/>
    <n v="9.99"/>
    <n v="750"/>
    <n v="918"/>
    <n v="5361.12"/>
    <n v="986"/>
    <n v="8864.14"/>
    <n v="5600.77"/>
    <n v="109.3"/>
    <n v="13605.41"/>
    <n v="3503.0199999999995"/>
    <n v="39.519005791876026"/>
    <x v="4109"/>
    <n v="1.6534119736174531"/>
  </r>
  <r>
    <n v="9165"/>
    <x v="7"/>
    <x v="4183"/>
    <s v="Rainstorm Pnt Nr"/>
    <n v="9.99"/>
    <n v="15.99"/>
    <n v="750"/>
    <n v="536"/>
    <n v="5354.6399999999994"/>
    <n v="557"/>
    <n v="8844.43"/>
    <n v="5034.83"/>
    <n v="61.95"/>
    <n v="68054.7"/>
    <n v="3489.7900000000009"/>
    <n v="39.457489063738429"/>
    <x v="4110"/>
    <n v="1.6517319558364336"/>
  </r>
  <r>
    <n v="9552"/>
    <x v="14"/>
    <x v="4184"/>
    <s v="Garnacha de Fuego 14 Rose Ar"/>
    <n v="6.53"/>
    <n v="9.99"/>
    <n v="750"/>
    <n v="820"/>
    <n v="5354.6"/>
    <n v="817"/>
    <n v="8507.83"/>
    <n v="4637.5200000000004"/>
    <n v="90.76"/>
    <n v="55551.82"/>
    <n v="3153.2299999999996"/>
    <n v="37.06268225857827"/>
    <x v="4111"/>
    <n v="1.588882456205879"/>
  </r>
  <r>
    <n v="4425"/>
    <x v="1"/>
    <x v="4185"/>
    <s v="Boca Loca Cachaca"/>
    <n v="19.52"/>
    <n v="24.99"/>
    <n v="750"/>
    <n v="274"/>
    <n v="5348.4800000000005"/>
    <n v="536"/>
    <n v="10766.64"/>
    <n v="5000.6099999999997"/>
    <n v="422.37"/>
    <n v="144929.24"/>
    <n v="5418.1599999999989"/>
    <n v="50.323592132735925"/>
    <x v="4112"/>
    <n v="2.0130280004786405"/>
  </r>
  <r>
    <n v="90024"/>
    <x v="70"/>
    <x v="4186"/>
    <s v="Gerard Metz Pnt Gris"/>
    <n v="11.76"/>
    <n v="18.989999999999998"/>
    <n v="750"/>
    <n v="454"/>
    <n v="5339.04"/>
    <n v="399"/>
    <n v="7251.0099999999993"/>
    <n v="5321.07"/>
    <n v="44.13"/>
    <n v="2802.64"/>
    <n v="1911.9699999999993"/>
    <n v="26.368326619326126"/>
    <x v="4113"/>
    <n v="1.3581111960202581"/>
  </r>
  <r>
    <n v="17037"/>
    <x v="63"/>
    <x v="4187"/>
    <s v="White Oak Chard RRV"/>
    <n v="15.33"/>
    <n v="22.99"/>
    <n v="750"/>
    <n v="348"/>
    <n v="5334.84"/>
    <n v="278"/>
    <n v="6391.2199999999993"/>
    <n v="2988.7"/>
    <n v="30.98"/>
    <n v="358.03000000000003"/>
    <n v="1056.3799999999992"/>
    <n v="16.528612690534818"/>
    <x v="4114"/>
    <n v="1.1980153106747342"/>
  </r>
  <r>
    <n v="9165"/>
    <x v="7"/>
    <x v="4188"/>
    <s v="Apaltagua Rose Carmenere"/>
    <n v="7.43"/>
    <n v="10.99"/>
    <n v="750"/>
    <n v="718"/>
    <n v="5334.74"/>
    <n v="698"/>
    <n v="7671.02"/>
    <n v="4857.58"/>
    <n v="77.400000000000006"/>
    <n v="68054.7"/>
    <n v="2336.2800000000007"/>
    <n v="30.455923723311901"/>
    <x v="4115"/>
    <n v="1.4379369941178015"/>
  </r>
  <r>
    <n v="10754"/>
    <x v="30"/>
    <x v="4189"/>
    <s v="Lacoste Borie Pauillac"/>
    <n v="25.15"/>
    <n v="38.99"/>
    <n v="750"/>
    <n v="212"/>
    <n v="5331.8"/>
    <n v="187"/>
    <n v="7291.13"/>
    <n v="3548.09"/>
    <n v="20.82"/>
    <n v="28720.52"/>
    <n v="1959.33"/>
    <n v="26.872789265861396"/>
    <x v="4116"/>
    <n v="1.3674800255073334"/>
  </r>
  <r>
    <n v="7153"/>
    <x v="35"/>
    <x v="4190"/>
    <s v="Root 1 Pnt Nr"/>
    <n v="6.84"/>
    <n v="9.99"/>
    <n v="750"/>
    <n v="779"/>
    <n v="5328.36"/>
    <n v="847"/>
    <n v="9121.5300000000007"/>
    <n v="6281.14"/>
    <n v="93.74"/>
    <n v="15884.82"/>
    <n v="3793.170000000001"/>
    <n v="41.584799918434747"/>
    <x v="4117"/>
    <n v="1.7118832060896789"/>
  </r>
  <r>
    <n v="1392"/>
    <x v="13"/>
    <x v="4191"/>
    <s v="Vendange Chard"/>
    <n v="2.66"/>
    <n v="3.99"/>
    <n v="500"/>
    <n v="2000"/>
    <n v="5320"/>
    <n v="1804"/>
    <n v="7197.96"/>
    <n v="2745.1200000000003"/>
    <n v="136.71"/>
    <n v="79528.990000000005"/>
    <n v="1877.96"/>
    <n v="26.09016999260902"/>
    <x v="4118"/>
    <n v="1.353"/>
  </r>
  <r>
    <n v="4425"/>
    <x v="1"/>
    <x v="4192"/>
    <s v="Joseph Carr Merlot Napa Vly"/>
    <n v="11.84"/>
    <n v="17.989999999999998"/>
    <n v="750"/>
    <n v="449"/>
    <n v="5316.1600000000008"/>
    <n v="481"/>
    <n v="10321.189999999999"/>
    <n v="6856.8099999999995"/>
    <n v="53.25"/>
    <n v="144929.24"/>
    <n v="5005.0299999999979"/>
    <n v="48.492761009147188"/>
    <x v="4119"/>
    <n v="1.9414746734485036"/>
  </r>
  <r>
    <n v="4425"/>
    <x v="1"/>
    <x v="4193"/>
    <s v="Sean Minor Red Napa Vly"/>
    <n v="12.83"/>
    <n v="18.989999999999998"/>
    <n v="750"/>
    <n v="414"/>
    <n v="5311.62"/>
    <n v="391"/>
    <n v="7808.0899999999992"/>
    <n v="5715.1399999999994"/>
    <n v="43.21"/>
    <n v="144929.24"/>
    <n v="2496.4699999999993"/>
    <n v="31.972864042294592"/>
    <x v="4120"/>
    <n v="1.4700016190917271"/>
  </r>
  <r>
    <n v="9744"/>
    <x v="51"/>
    <x v="4194"/>
    <s v="Ch St Sulpice Brdx Blanc"/>
    <n v="7.48"/>
    <n v="10.99"/>
    <n v="750"/>
    <n v="709"/>
    <n v="5303.32"/>
    <n v="592"/>
    <n v="6746.08"/>
    <n v="4472.08"/>
    <n v="65.59"/>
    <n v="3999.93"/>
    <n v="1442.7600000000002"/>
    <n v="21.386642316723197"/>
    <x v="4121"/>
    <n v="1.2720484526673859"/>
  </r>
  <r>
    <n v="9165"/>
    <x v="7"/>
    <x v="4195"/>
    <s v="Ultimat Vodka"/>
    <n v="25.98"/>
    <n v="38.99"/>
    <n v="750"/>
    <n v="204"/>
    <n v="5299.92"/>
    <n v="533"/>
    <n v="17597.670000000002"/>
    <n v="7832.63"/>
    <n v="420"/>
    <n v="68054.7"/>
    <n v="12297.750000000002"/>
    <n v="69.882831079341756"/>
    <x v="4122"/>
    <n v="3.3203652130598202"/>
  </r>
  <r>
    <n v="3252"/>
    <x v="19"/>
    <x v="4196"/>
    <s v="The Naked Grape Chard"/>
    <n v="4.54"/>
    <n v="6.99"/>
    <n v="750"/>
    <n v="1167"/>
    <n v="5298.1799999999994"/>
    <n v="1234"/>
    <n v="8147.66"/>
    <n v="4529.1400000000003"/>
    <n v="137.14000000000001"/>
    <n v="61966.91"/>
    <n v="2849.4800000000005"/>
    <n v="34.972986108895078"/>
    <x v="4123"/>
    <n v="1.5378224220392664"/>
  </r>
  <r>
    <n v="3252"/>
    <x v="19"/>
    <x v="4197"/>
    <s v="Canyon Rd Merlot"/>
    <n v="5.88"/>
    <n v="8.99"/>
    <n v="1500"/>
    <n v="901"/>
    <n v="5297.88"/>
    <n v="913"/>
    <n v="8207.869999999999"/>
    <n v="1636.18"/>
    <n v="205.24"/>
    <n v="61966.91"/>
    <n v="2909.9899999999989"/>
    <n v="35.453656064240775"/>
    <x v="4124"/>
    <n v="1.5492744267518326"/>
  </r>
  <r>
    <n v="8352"/>
    <x v="31"/>
    <x v="4198"/>
    <s v="Juarez Triple Sec"/>
    <n v="3.17"/>
    <n v="3.99"/>
    <n v="1000"/>
    <n v="1669"/>
    <n v="5290.73"/>
    <n v="1693"/>
    <n v="6755.0700000000006"/>
    <n v="1564.0800000000002"/>
    <n v="1777.65"/>
    <n v="10261.6"/>
    <n v="1464.3400000000011"/>
    <n v="21.677643606950053"/>
    <x v="4125"/>
    <n v="1.2767746605855905"/>
  </r>
  <r>
    <n v="1601"/>
    <x v="47"/>
    <x v="4199"/>
    <s v="Heidsieck Monopole Gold Top"/>
    <n v="31.29"/>
    <n v="49.99"/>
    <n v="750"/>
    <n v="169"/>
    <n v="5288.01"/>
    <n v="174"/>
    <n v="8268.26"/>
    <n v="6093.72"/>
    <n v="19.25"/>
    <n v="1048.97"/>
    <n v="2980.25"/>
    <n v="36.044464010565704"/>
    <x v="4126"/>
    <n v="1.5635863018413354"/>
  </r>
  <r>
    <n v="4425"/>
    <x v="1"/>
    <x v="4200"/>
    <s v="Castle Rock Merlot Cal"/>
    <n v="4.63"/>
    <n v="9.99"/>
    <n v="750"/>
    <n v="1142"/>
    <n v="5287.46"/>
    <n v="1260"/>
    <n v="13279.4"/>
    <n v="8902.56"/>
    <n v="139.47"/>
    <n v="144929.24"/>
    <n v="7991.94"/>
    <n v="60.182990195340146"/>
    <x v="4127"/>
    <n v="2.5114894486199422"/>
  </r>
  <r>
    <n v="9165"/>
    <x v="7"/>
    <x v="4201"/>
    <s v="Iris Vineyard Pnt Nr"/>
    <n v="13.07"/>
    <n v="20.99"/>
    <n v="750"/>
    <n v="404"/>
    <n v="5280.28"/>
    <n v="347"/>
    <n v="6936.53"/>
    <n v="5197.3999999999996"/>
    <n v="38.369999999999997"/>
    <n v="68054.7"/>
    <n v="1656.25"/>
    <n v="23.877212381406842"/>
    <x v="4128"/>
    <n v="1.3136670782610014"/>
  </r>
  <r>
    <n v="17035"/>
    <x v="2"/>
    <x v="4202"/>
    <s v="Presidente Solera Brandy"/>
    <n v="13.23"/>
    <n v="17.989999999999998"/>
    <n v="750"/>
    <n v="399"/>
    <n v="5278.7699999999995"/>
    <n v="405"/>
    <n v="7604.95"/>
    <n v="3084.3599999999997"/>
    <n v="318.69"/>
    <n v="123780.22"/>
    <n v="2326.1800000000003"/>
    <n v="30.587709320902839"/>
    <x v="4129"/>
    <n v="1.4406670493315679"/>
  </r>
  <r>
    <n v="480"/>
    <x v="4"/>
    <x v="4203"/>
    <s v="Royal Brackla 12 Yr Scotch"/>
    <n v="47.05"/>
    <n v="63.99"/>
    <n v="750"/>
    <n v="112"/>
    <n v="5269.6"/>
    <n v="163"/>
    <n v="10725.37"/>
    <n v="10597.39"/>
    <n v="128.75"/>
    <n v="89286.27"/>
    <n v="5455.77"/>
    <n v="50.867895466543345"/>
    <x v="4130"/>
    <n v="2.0353290572339455"/>
  </r>
  <r>
    <n v="7153"/>
    <x v="35"/>
    <x v="4204"/>
    <s v="Palagetto Vernaccia Gimigano"/>
    <n v="9.26"/>
    <n v="14.99"/>
    <n v="750"/>
    <n v="569"/>
    <n v="5268.9400000000005"/>
    <n v="551"/>
    <n v="8012.49"/>
    <n v="5038.54"/>
    <n v="61.120000000000005"/>
    <n v="15884.82"/>
    <n v="2743.5499999999993"/>
    <n v="34.240916369318391"/>
    <x v="4131"/>
    <n v="1.520702456281529"/>
  </r>
  <r>
    <n v="8673"/>
    <x v="26"/>
    <x v="4205"/>
    <s v="Seven Falls Cab Svgn"/>
    <n v="7.43"/>
    <n v="10.99"/>
    <n v="750"/>
    <n v="709"/>
    <n v="5267.87"/>
    <n v="687"/>
    <n v="7550.13"/>
    <n v="1022.07"/>
    <n v="77.17"/>
    <n v="15919.7"/>
    <n v="2282.2600000000002"/>
    <n v="30.22808878787518"/>
    <x v="4132"/>
    <n v="1.4332415188681573"/>
  </r>
  <r>
    <n v="9552"/>
    <x v="14"/>
    <x v="4206"/>
    <s v="Cantele Salice Salentino Rsv"/>
    <n v="8.2100000000000009"/>
    <n v="11.99"/>
    <n v="750"/>
    <n v="641"/>
    <n v="5262.61"/>
    <n v="694"/>
    <n v="9190.06"/>
    <n v="5009.2"/>
    <n v="77.180000000000007"/>
    <n v="55551.82"/>
    <n v="3927.45"/>
    <n v="42.735847208832148"/>
    <x v="4133"/>
    <n v="1.7462931891209874"/>
  </r>
  <r>
    <n v="4425"/>
    <x v="1"/>
    <x v="4207"/>
    <s v="Chalk Hill Estate Red"/>
    <n v="32.67"/>
    <n v="49.99"/>
    <n v="750"/>
    <n v="161"/>
    <n v="5259.87"/>
    <n v="164"/>
    <n v="8408.36"/>
    <n v="6213.79"/>
    <n v="18.12"/>
    <n v="144929.24"/>
    <n v="3148.4900000000007"/>
    <n v="37.444757360531668"/>
    <x v="4134"/>
    <n v="1.5985870373222153"/>
  </r>
  <r>
    <n v="9552"/>
    <x v="14"/>
    <x v="4208"/>
    <s v="Stone Fruit Rsl"/>
    <n v="6.03"/>
    <n v="10.99"/>
    <n v="750"/>
    <n v="870"/>
    <n v="5246.1"/>
    <n v="838"/>
    <n v="6459.62"/>
    <n v="3235.79"/>
    <n v="93.33"/>
    <n v="55551.82"/>
    <n v="1213.5199999999995"/>
    <n v="18.786244392084978"/>
    <x v="4135"/>
    <n v="1.231318503269095"/>
  </r>
  <r>
    <n v="9552"/>
    <x v="14"/>
    <x v="4209"/>
    <s v="Sierra Cantabria Rioja Tint"/>
    <n v="7.58"/>
    <n v="11.99"/>
    <n v="750"/>
    <n v="692"/>
    <n v="5245.36"/>
    <n v="694"/>
    <n v="8327.06"/>
    <n v="5039.83"/>
    <n v="77.040000000000006"/>
    <n v="55551.82"/>
    <n v="3081.7"/>
    <n v="37.008259817990982"/>
    <x v="4136"/>
    <n v="1.5875097228788873"/>
  </r>
  <r>
    <n v="9552"/>
    <x v="14"/>
    <x v="4210"/>
    <s v="Dominio de Eguren Protocolo"/>
    <n v="5.15"/>
    <n v="7.99"/>
    <n v="750"/>
    <n v="1018"/>
    <n v="5242.7"/>
    <n v="1049"/>
    <n v="8667.51"/>
    <n v="4716.33"/>
    <n v="116.57000000000001"/>
    <n v="55551.82"/>
    <n v="3424.8100000000004"/>
    <n v="39.513193523860949"/>
    <x v="4137"/>
    <n v="1.6532530947794077"/>
  </r>
  <r>
    <n v="17035"/>
    <x v="2"/>
    <x v="4211"/>
    <s v="Avion Tasting Flight 3/375mL"/>
    <n v="33.57"/>
    <n v="49.99"/>
    <n v="375"/>
    <n v="156"/>
    <n v="5236.92"/>
    <n v="204"/>
    <n v="9852.9600000000009"/>
    <n v="7223.51"/>
    <n v="79.92"/>
    <n v="123780.22"/>
    <n v="4616.0400000000009"/>
    <n v="46.849271690943638"/>
    <x v="4138"/>
    <n v="1.881441763479297"/>
  </r>
  <r>
    <n v="653"/>
    <x v="38"/>
    <x v="4212"/>
    <s v="Tozai Blossom of Peace"/>
    <n v="11.48"/>
    <n v="18.989999999999998"/>
    <n v="720"/>
    <n v="456"/>
    <n v="5234.88"/>
    <n v="428"/>
    <n v="7333.7199999999993"/>
    <n v="4864.1699999999992"/>
    <n v="46.76"/>
    <n v="8014.9800000000005"/>
    <n v="2098.8399999999992"/>
    <n v="28.619036450805314"/>
    <x v="4139"/>
    <n v="1.4009337367809767"/>
  </r>
  <r>
    <n v="10754"/>
    <x v="30"/>
    <x v="4213"/>
    <s v="Fort Ross Pnt Nr Sonoma Cst"/>
    <n v="19.600000000000001"/>
    <n v="29.99"/>
    <n v="750"/>
    <n v="267"/>
    <n v="5233.2"/>
    <n v="1244"/>
    <n v="37307.56"/>
    <n v="16794.399999999998"/>
    <n v="138.57"/>
    <n v="28720.52"/>
    <n v="32074.359999999997"/>
    <n v="85.972816233492622"/>
    <x v="4140"/>
    <n v="7.129014751968203"/>
  </r>
  <r>
    <n v="4425"/>
    <x v="1"/>
    <x v="4214"/>
    <s v="Mt Tabor Galilee Chard"/>
    <n v="11.1"/>
    <n v="16.989999999999998"/>
    <n v="750"/>
    <n v="471"/>
    <n v="5228.0999999999995"/>
    <n v="473"/>
    <n v="8036.2699999999995"/>
    <n v="4536.33"/>
    <n v="52.550000000000004"/>
    <n v="144929.24"/>
    <n v="2808.17"/>
    <n v="34.943699004637729"/>
    <x v="4141"/>
    <n v="1.5371301237543276"/>
  </r>
  <r>
    <n v="90024"/>
    <x v="70"/>
    <x v="4215"/>
    <s v="Huber Hugo Gruner Veltliner"/>
    <n v="7.38"/>
    <n v="10.99"/>
    <n v="750"/>
    <n v="708"/>
    <n v="5225.04"/>
    <n v="660"/>
    <n v="8741.4"/>
    <n v="5195.09"/>
    <n v="73.210000000000008"/>
    <n v="2802.64"/>
    <n v="3516.3599999999997"/>
    <n v="40.226508339625227"/>
    <x v="3215"/>
    <n v="1.6729824077901796"/>
  </r>
  <r>
    <n v="11567"/>
    <x v="11"/>
    <x v="4216"/>
    <s v="Skyy Watermelon Fresca Vodka"/>
    <n v="0.79"/>
    <n v="0.99"/>
    <n v="50"/>
    <n v="6612"/>
    <n v="5223.4799999999996"/>
    <n v="9217"/>
    <n v="9124.83"/>
    <n v="2668.05"/>
    <n v="480.02"/>
    <n v="20964.810000000001"/>
    <n v="3901.3500000000004"/>
    <n v="42.755317085359401"/>
    <x v="4142"/>
    <n v="1.7468871327161204"/>
  </r>
  <r>
    <n v="1587"/>
    <x v="41"/>
    <x v="4217"/>
    <s v="Massolino Barolo Serralunga"/>
    <n v="25.97"/>
    <n v="39.99"/>
    <n v="750"/>
    <n v="201"/>
    <n v="5219.9699999999993"/>
    <n v="197"/>
    <n v="7878.03"/>
    <n v="4438.8900000000003"/>
    <n v="21.92"/>
    <n v="6070.09"/>
    <n v="2658.0600000000004"/>
    <n v="33.740160928557017"/>
    <x v="4143"/>
    <n v="1.5092098230449602"/>
  </r>
  <r>
    <n v="4425"/>
    <x v="1"/>
    <x v="4218"/>
    <s v="Sensi Chianti DOCG"/>
    <n v="7.14"/>
    <n v="11.99"/>
    <n v="750"/>
    <n v="731"/>
    <n v="5219.34"/>
    <n v="723"/>
    <n v="8666.77"/>
    <n v="5369.52"/>
    <n v="80.14"/>
    <n v="144929.24"/>
    <n v="3447.4300000000003"/>
    <n v="39.777564190580804"/>
    <x v="4144"/>
    <n v="1.6605107159142727"/>
  </r>
  <r>
    <n v="3960"/>
    <x v="3"/>
    <x v="4219"/>
    <s v="Baileys Espresso Creme"/>
    <n v="0.73"/>
    <n v="0.99"/>
    <n v="50"/>
    <n v="7144"/>
    <n v="5215.12"/>
    <n v="10465"/>
    <n v="10360.35"/>
    <n v="1717.65"/>
    <n v="547.87"/>
    <n v="257032.07"/>
    <n v="5145.2300000000005"/>
    <n v="49.662704445313146"/>
    <x v="4145"/>
    <n v="1.9865985825829513"/>
  </r>
  <r>
    <n v="7239"/>
    <x v="17"/>
    <x v="4220"/>
    <s v="Rene Junot White"/>
    <n v="7.84"/>
    <n v="11.99"/>
    <n v="1500"/>
    <n v="665"/>
    <n v="5213.6000000000004"/>
    <n v="672"/>
    <n v="8612.2800000000007"/>
    <n v="3641.15"/>
    <n v="150.49"/>
    <n v="16978.669999999998"/>
    <n v="3398.6800000000003"/>
    <n v="39.46318512635446"/>
    <x v="4146"/>
    <n v="1.6518873714899494"/>
  </r>
  <r>
    <n v="10754"/>
    <x v="30"/>
    <x v="4221"/>
    <s v="Frey Vyds Organic Agrul Red"/>
    <n v="7.43"/>
    <n v="10.99"/>
    <n v="750"/>
    <n v="701"/>
    <n v="5208.43"/>
    <n v="681"/>
    <n v="8498.19"/>
    <n v="5406.6900000000005"/>
    <n v="75.53"/>
    <n v="28720.52"/>
    <n v="3289.76"/>
    <n v="38.711302053731444"/>
    <x v="4147"/>
    <n v="1.6316221970920219"/>
  </r>
  <r>
    <n v="1392"/>
    <x v="13"/>
    <x v="4222"/>
    <s v="Ruffino Chianti Clsc Santdam"/>
    <n v="10.38"/>
    <n v="15.99"/>
    <n v="750"/>
    <n v="501"/>
    <n v="5200.38"/>
    <n v="560"/>
    <n v="9044.4"/>
    <n v="5836.38"/>
    <n v="62.07"/>
    <n v="79528.990000000005"/>
    <n v="3844.0199999999995"/>
    <n v="42.501658484808274"/>
    <x v="4148"/>
    <n v="1.7391805983408903"/>
  </r>
  <r>
    <n v="4425"/>
    <x v="1"/>
    <x v="4223"/>
    <s v="Raymond R Field Blend Lot 7"/>
    <n v="8.9"/>
    <n v="14.99"/>
    <n v="750"/>
    <n v="584"/>
    <n v="5197.5999999999995"/>
    <n v="628"/>
    <n v="8287.7199999999993"/>
    <n v="5332.97"/>
    <n v="69.67"/>
    <n v="144929.24"/>
    <n v="3090.12"/>
    <n v="37.285526055416938"/>
    <x v="4149"/>
    <n v="1.5945282438048329"/>
  </r>
  <r>
    <n v="7153"/>
    <x v="35"/>
    <x v="4224"/>
    <s v="Alexander Vly Vyds Merlot"/>
    <n v="10.27"/>
    <n v="15.99"/>
    <n v="750"/>
    <n v="506"/>
    <n v="5196.62"/>
    <n v="381"/>
    <n v="6072.1900000000005"/>
    <n v="4098.43"/>
    <n v="42.160000000000004"/>
    <n v="15884.82"/>
    <n v="875.57000000000062"/>
    <n v="14.419344585726082"/>
    <x v="4150"/>
    <n v="1.1684883635901799"/>
  </r>
  <r>
    <n v="8892"/>
    <x v="27"/>
    <x v="4225"/>
    <s v="Sutter Home Chard"/>
    <n v="4.05"/>
    <n v="5.99"/>
    <n v="750"/>
    <n v="1278"/>
    <n v="5175.9000000000015"/>
    <n v="1238"/>
    <n v="7415.62"/>
    <n v="1928.78"/>
    <n v="138.58000000000001"/>
    <n v="11595.97"/>
    <n v="2239.7199999999993"/>
    <n v="30.202734228560786"/>
    <x v="4151"/>
    <n v="1.4327208794605768"/>
  </r>
  <r>
    <n v="8673"/>
    <x v="26"/>
    <x v="4226"/>
    <s v="14 Hands Red Blend Ltd"/>
    <n v="5.4"/>
    <n v="7.99"/>
    <n v="750"/>
    <n v="958"/>
    <n v="5173.2"/>
    <n v="958"/>
    <n v="9570.42"/>
    <n v="2917.08"/>
    <n v="107.28"/>
    <n v="15919.7"/>
    <n v="4397.22"/>
    <n v="45.945945945945951"/>
    <x v="161"/>
    <n v="1.85"/>
  </r>
  <r>
    <n v="8892"/>
    <x v="27"/>
    <x v="4227"/>
    <s v="Complicated Pnt Nr"/>
    <n v="12.92"/>
    <n v="22.99"/>
    <n v="750"/>
    <n v="400"/>
    <n v="5168"/>
    <n v="850"/>
    <n v="16141.499999999998"/>
    <n v="11811.779999999999"/>
    <n v="94.04"/>
    <n v="11595.97"/>
    <n v="10973.499999999998"/>
    <n v="67.983149025803044"/>
    <x v="4152"/>
    <n v="3.1233552631578942"/>
  </r>
  <r>
    <n v="4425"/>
    <x v="1"/>
    <x v="4228"/>
    <s v="Pouilly Fume Minet Vls Vgns"/>
    <n v="13.15"/>
    <n v="19.989999999999998"/>
    <n v="750"/>
    <n v="393"/>
    <n v="5167.9500000000007"/>
    <n v="467"/>
    <n v="9335.33"/>
    <n v="6216.8899999999994"/>
    <n v="51.72"/>
    <n v="144929.24"/>
    <n v="4167.3799999999992"/>
    <n v="44.640950025333858"/>
    <x v="4153"/>
    <n v="1.8063893807022124"/>
  </r>
  <r>
    <n v="10754"/>
    <x v="30"/>
    <x v="4229"/>
    <s v="Flaco Tempranillo"/>
    <n v="6.03"/>
    <n v="8.99"/>
    <n v="750"/>
    <n v="856"/>
    <n v="5161.68"/>
    <n v="908"/>
    <n v="8262.92"/>
    <n v="4526.03"/>
    <n v="100.98"/>
    <n v="28720.52"/>
    <n v="3101.24"/>
    <n v="37.532010475715602"/>
    <x v="4154"/>
    <n v="1.6008198880984486"/>
  </r>
  <r>
    <n v="3252"/>
    <x v="19"/>
    <x v="4230"/>
    <s v="Sheffield Marsala Silver Lne"/>
    <n v="6.89"/>
    <n v="9.99"/>
    <n v="1500"/>
    <n v="749"/>
    <n v="5160.6100000000006"/>
    <n v="761"/>
    <n v="7982.8899999999994"/>
    <n v="1940.65"/>
    <n v="171"/>
    <n v="61966.91"/>
    <n v="2822.2799999999988"/>
    <n v="35.354113610484411"/>
    <x v="2825"/>
    <n v="1.5468888367847984"/>
  </r>
  <r>
    <n v="3924"/>
    <x v="21"/>
    <x v="4231"/>
    <s v="Parkers Heritage 24Yr Bourbn"/>
    <n v="198.4"/>
    <n v="249.99"/>
    <n v="750"/>
    <n v="26"/>
    <n v="5158.4000000000015"/>
    <n v="26"/>
    <n v="6499.74"/>
    <n v="2749.8900000000003"/>
    <n v="20.46"/>
    <n v="14069.87"/>
    <n v="1341.3399999999992"/>
    <n v="20.636825473018909"/>
    <x v="161"/>
    <n v="1.2600302419354836"/>
  </r>
  <r>
    <n v="9552"/>
    <x v="14"/>
    <x v="4232"/>
    <s v="Catena Alta Historic Rows CS"/>
    <n v="31.03"/>
    <n v="44.99"/>
    <n v="750"/>
    <n v="166"/>
    <n v="5150.9800000000005"/>
    <n v="129"/>
    <n v="5530.71"/>
    <n v="3560.17"/>
    <n v="14.31"/>
    <n v="55551.82"/>
    <n v="379.72999999999956"/>
    <n v="6.8658454339497021"/>
    <x v="4155"/>
    <n v="1.0737199523197527"/>
  </r>
  <r>
    <n v="3252"/>
    <x v="19"/>
    <x v="4233"/>
    <s v="Rancho Zabaco Monte Rsso Znf"/>
    <n v="20.68"/>
    <n v="29.99"/>
    <n v="750"/>
    <n v="249"/>
    <n v="5149.32"/>
    <n v="228"/>
    <n v="5740.7199999999993"/>
    <n v="3609.5699999999997"/>
    <n v="25.26"/>
    <n v="61966.91"/>
    <n v="591.39999999999964"/>
    <n v="10.30184367117713"/>
    <x v="4156"/>
    <n v="1.1148501161318387"/>
  </r>
  <r>
    <n v="8112"/>
    <x v="10"/>
    <x v="4234"/>
    <s v="Ardbeg Perpetuum Single Malt"/>
    <n v="74.62"/>
    <n v="99.99"/>
    <n v="750"/>
    <n v="69"/>
    <n v="5148.7800000000007"/>
    <n v="138"/>
    <n v="13228.619999999999"/>
    <n v="9688.98"/>
    <n v="108.84"/>
    <n v="48347.26"/>
    <n v="8079.8399999999983"/>
    <n v="61.078479841434699"/>
    <x v="4065"/>
    <n v="2.5692727209164108"/>
  </r>
  <r>
    <n v="9552"/>
    <x v="14"/>
    <x v="4235"/>
    <s v="Mt Brave Cab Svgn Mt Veeder"/>
    <n v="45.15"/>
    <n v="69.989999999999995"/>
    <n v="750"/>
    <n v="114"/>
    <n v="5147.0999999999985"/>
    <n v="97"/>
    <n v="6959.03"/>
    <n v="4231.41"/>
    <n v="10.76"/>
    <n v="55551.82"/>
    <n v="1811.9300000000003"/>
    <n v="26.037105746059442"/>
    <x v="4157"/>
    <n v="1.35202929805133"/>
  </r>
  <r>
    <n v="1601"/>
    <x v="47"/>
    <x v="4236"/>
    <s v="Heidsieck Monopole Rose Top"/>
    <n v="26.48"/>
    <n v="43.99"/>
    <n v="750"/>
    <n v="194"/>
    <n v="5137.12"/>
    <n v="147"/>
    <n v="6334.5300000000007"/>
    <n v="4722.9000000000015"/>
    <n v="16.25"/>
    <n v="1048.97"/>
    <n v="1197.4100000000008"/>
    <n v="18.902902030616332"/>
    <x v="4158"/>
    <n v="1.2330897467841906"/>
  </r>
  <r>
    <n v="6359"/>
    <x v="46"/>
    <x v="4237"/>
    <s v="Ole Smoky Shine Nog"/>
    <n v="14.07"/>
    <n v="18.989999999999998"/>
    <n v="750"/>
    <n v="365"/>
    <n v="5135.55"/>
    <n v="434"/>
    <n v="6223.16"/>
    <n v="2888.94"/>
    <n v="341.83"/>
    <n v="1922"/>
    <n v="1087.6099999999997"/>
    <n v="17.476812423270488"/>
    <x v="4159"/>
    <n v="1.2117806271966975"/>
  </r>
  <r>
    <n v="3664"/>
    <x v="20"/>
    <x v="4238"/>
    <s v="Glenfiddich Trio 200ml Pack"/>
    <n v="33.549999999999997"/>
    <n v="49.99"/>
    <n v="200"/>
    <n v="153"/>
    <n v="5133.1499999999996"/>
    <n v="183"/>
    <n v="9148.17"/>
    <n v="8048.39"/>
    <n v="5.49"/>
    <n v="30234.420000000002"/>
    <n v="4015.0200000000004"/>
    <n v="43.888777755551118"/>
    <x v="4160"/>
    <n v="1.782174688057041"/>
  </r>
  <r>
    <n v="4425"/>
    <x v="1"/>
    <x v="4239"/>
    <s v="Olivier &amp; Lafont Ventx Rouge"/>
    <n v="7.48"/>
    <n v="10.99"/>
    <n v="750"/>
    <n v="686"/>
    <n v="5131.2800000000007"/>
    <n v="609"/>
    <n v="6692.91"/>
    <n v="3890.46"/>
    <n v="67.61"/>
    <n v="144929.24"/>
    <n v="1561.6299999999992"/>
    <n v="23.332601215315897"/>
    <x v="4161"/>
    <n v="1.304335370511841"/>
  </r>
  <r>
    <n v="4425"/>
    <x v="1"/>
    <x v="4240"/>
    <s v="Leflaive Macon Verze"/>
    <n v="24.65"/>
    <n v="35.99"/>
    <n v="750"/>
    <n v="208"/>
    <n v="5127.2"/>
    <n v="167"/>
    <n v="6010.33"/>
    <n v="1835.49"/>
    <n v="18.690000000000001"/>
    <n v="144929.24"/>
    <n v="883.13000000000011"/>
    <n v="14.693535962251659"/>
    <x v="4162"/>
    <n v="1.1722441098455298"/>
  </r>
  <r>
    <n v="1392"/>
    <x v="13"/>
    <x v="4241"/>
    <s v="Paul Masson Ruby Burgundy"/>
    <n v="6.62"/>
    <n v="9.99"/>
    <n v="3000"/>
    <n v="774"/>
    <n v="5123.88"/>
    <n v="775"/>
    <n v="8454.25"/>
    <n v="5103.32"/>
    <n v="348.75"/>
    <n v="79528.990000000005"/>
    <n v="3330.37"/>
    <n v="39.392849750125677"/>
    <x v="4163"/>
    <n v="1.6499703349805226"/>
  </r>
  <r>
    <n v="10754"/>
    <x v="30"/>
    <x v="4242"/>
    <s v="Canyon Oaks Chard Cal"/>
    <n v="8.0500000000000007"/>
    <n v="11.99"/>
    <n v="1500"/>
    <n v="636"/>
    <n v="5119.7999999999993"/>
    <n v="621"/>
    <n v="7445.79"/>
    <n v="1115.07"/>
    <n v="139.68"/>
    <n v="28720.52"/>
    <n v="2325.9900000000007"/>
    <n v="31.238995459178952"/>
    <x v="4164"/>
    <n v="1.4543126684636121"/>
  </r>
  <r>
    <n v="8673"/>
    <x v="26"/>
    <x v="4243"/>
    <s v="Antinori Orvieto Clsc Campo"/>
    <n v="6.53"/>
    <n v="11.99"/>
    <n v="750"/>
    <n v="784"/>
    <n v="5119.5200000000004"/>
    <n v="768"/>
    <n v="8881.82"/>
    <n v="4669.53"/>
    <n v="85.37"/>
    <n v="15919.7"/>
    <n v="3762.2999999999993"/>
    <n v="42.359561441236139"/>
    <x v="4165"/>
    <n v="1.734893114979529"/>
  </r>
  <r>
    <n v="12546"/>
    <x v="5"/>
    <x v="4244"/>
    <s v="Skinnygirl Mojito RTD"/>
    <n v="7.24"/>
    <n v="9.99"/>
    <n v="750"/>
    <n v="707"/>
    <n v="5118.6799999999994"/>
    <n v="1511"/>
    <n v="15779.89"/>
    <n v="12556.01"/>
    <n v="1191.3800000000001"/>
    <n v="123880.97"/>
    <n v="10661.21"/>
    <n v="67.56200455136252"/>
    <x v="4166"/>
    <n v="3.0828045511733495"/>
  </r>
  <r>
    <n v="1703"/>
    <x v="96"/>
    <x v="4245"/>
    <s v="Ch Pichon Longville 12 Pauil"/>
    <n v="94.76"/>
    <n v="144.99"/>
    <n v="750"/>
    <n v="54"/>
    <n v="5117.04"/>
    <n v="100"/>
    <n v="14499"/>
    <n v="4204.71"/>
    <n v="11.2"/>
    <n v="172"/>
    <n v="9381.9599999999991"/>
    <n v="64.707635009310977"/>
    <x v="4167"/>
    <n v="2.8334740396791895"/>
  </r>
  <r>
    <n v="7153"/>
    <x v="35"/>
    <x v="4246"/>
    <s v="Fuki Plum Wine"/>
    <n v="6.57"/>
    <n v="11.99"/>
    <n v="750"/>
    <n v="778"/>
    <n v="5111.46"/>
    <n v="721"/>
    <n v="8622.7899999999991"/>
    <n v="3840.82"/>
    <n v="80.400000000000006"/>
    <n v="15884.82"/>
    <n v="3511.329999999999"/>
    <n v="40.721506612129019"/>
    <x v="4168"/>
    <n v="1.6869524558541003"/>
  </r>
  <r>
    <n v="90051"/>
    <x v="95"/>
    <x v="4247"/>
    <s v="Fulchino Vyds 603 Red"/>
    <n v="10.06"/>
    <n v="14.99"/>
    <n v="750"/>
    <n v="508"/>
    <n v="5110.4799999999996"/>
    <n v="454"/>
    <n v="6805.46"/>
    <n v="5321.45"/>
    <n v="50.15"/>
    <n v="54.91"/>
    <n v="1694.9800000000005"/>
    <n v="24.906178274503127"/>
    <x v="4169"/>
    <n v="1.3316674754621876"/>
  </r>
  <r>
    <n v="516"/>
    <x v="40"/>
    <x v="4248"/>
    <s v="C Y Toro Casillero Pnt Nr"/>
    <n v="5.8"/>
    <n v="9.99"/>
    <n v="750"/>
    <n v="881"/>
    <n v="5109.7999999999993"/>
    <n v="1181"/>
    <n v="11780.19"/>
    <n v="6491.58"/>
    <n v="131.20000000000002"/>
    <n v="8510.41"/>
    <n v="6670.3900000000012"/>
    <n v="56.623789599318862"/>
    <x v="4170"/>
    <n v="2.3054111706916127"/>
  </r>
  <r>
    <n v="1392"/>
    <x v="13"/>
    <x v="4249"/>
    <s v="Paul Masson Chablis"/>
    <n v="6.62"/>
    <n v="9.99"/>
    <n v="3000"/>
    <n v="771"/>
    <n v="5104.0200000000004"/>
    <n v="762"/>
    <n v="8297.380000000001"/>
    <n v="4755.63"/>
    <n v="342.90000000000003"/>
    <n v="79528.990000000005"/>
    <n v="3193.3600000000006"/>
    <n v="38.486365575639539"/>
    <x v="4171"/>
    <n v="1.6256558555805032"/>
  </r>
  <r>
    <n v="7255"/>
    <x v="74"/>
    <x v="4250"/>
    <s v="Innocenti Vignalsole Rosso"/>
    <n v="17"/>
    <n v="24.99"/>
    <n v="750"/>
    <n v="300"/>
    <n v="5100"/>
    <n v="226"/>
    <n v="5896.74"/>
    <n v="3654.6"/>
    <n v="25.07"/>
    <n v="648.71"/>
    <n v="796.73999999999978"/>
    <n v="13.511533491386762"/>
    <x v="4172"/>
    <n v="1.1562235294117647"/>
  </r>
  <r>
    <n v="9165"/>
    <x v="7"/>
    <x v="4251"/>
    <s v="Due Torri Pinot Grigio Dell"/>
    <n v="6.03"/>
    <n v="9.99"/>
    <n v="750"/>
    <n v="843"/>
    <n v="5083.29"/>
    <n v="835"/>
    <n v="8202.65"/>
    <n v="4252.67"/>
    <n v="92.95"/>
    <n v="68054.7"/>
    <n v="3119.3599999999997"/>
    <n v="38.028685851523591"/>
    <x v="4173"/>
    <n v="1.6136498212771648"/>
  </r>
  <r>
    <n v="7153"/>
    <x v="35"/>
    <x v="4252"/>
    <s v="Catalpa Chard"/>
    <n v="9.14"/>
    <n v="15.99"/>
    <n v="750"/>
    <n v="556"/>
    <n v="5081.84"/>
    <n v="526"/>
    <n v="7910.74"/>
    <n v="5149.57"/>
    <n v="58.27"/>
    <n v="15884.82"/>
    <n v="2828.8999999999996"/>
    <n v="35.760244932838134"/>
    <x v="4174"/>
    <n v="1.5566684507973489"/>
  </r>
  <r>
    <n v="480"/>
    <x v="4"/>
    <x v="4253"/>
    <s v="M &amp; R Sparkling Rose"/>
    <n v="6.66"/>
    <n v="13.99"/>
    <n v="750"/>
    <n v="763"/>
    <n v="5081.58"/>
    <n v="779"/>
    <n v="8902.2100000000009"/>
    <n v="5414.27"/>
    <n v="86.47"/>
    <n v="89286.27"/>
    <n v="3820.630000000001"/>
    <n v="42.917769857147839"/>
    <x v="4175"/>
    <n v="1.7518586738770228"/>
  </r>
  <r>
    <n v="90047"/>
    <x v="79"/>
    <x v="4254"/>
    <s v="Mile Marker Pnt Nr"/>
    <n v="10.199999999999999"/>
    <n v="17.989999999999998"/>
    <n v="750"/>
    <n v="498"/>
    <n v="5079.6000000000004"/>
    <n v="481"/>
    <n v="8094.19"/>
    <n v="4827.12"/>
    <n v="53.39"/>
    <n v="1457.73"/>
    <n v="3014.5899999999992"/>
    <n v="37.243874927571497"/>
    <x v="4176"/>
    <n v="1.5934699582644301"/>
  </r>
  <r>
    <n v="9165"/>
    <x v="7"/>
    <x v="4255"/>
    <s v="Codorniu Original Spklg Cava"/>
    <n v="6.45"/>
    <n v="10.99"/>
    <n v="750"/>
    <n v="787"/>
    <n v="5076.1500000000015"/>
    <n v="718"/>
    <n v="7828.82"/>
    <n v="3774.53"/>
    <n v="79.990000000000009"/>
    <n v="68054.7"/>
    <n v="2752.6699999999992"/>
    <n v="35.160726648460425"/>
    <x v="4177"/>
    <n v="1.5422751494735181"/>
  </r>
  <r>
    <n v="9552"/>
    <x v="14"/>
    <x v="4256"/>
    <s v="Bodegas Borsao 14 Rose"/>
    <n v="6.2"/>
    <n v="8.99"/>
    <n v="750"/>
    <n v="818"/>
    <n v="5071.6000000000004"/>
    <n v="988"/>
    <n v="8417.1200000000008"/>
    <n v="4081.23"/>
    <n v="109.98"/>
    <n v="55551.82"/>
    <n v="3345.5200000000004"/>
    <n v="39.746611667648793"/>
    <x v="4178"/>
    <n v="1.6596577017114915"/>
  </r>
  <r>
    <n v="2000"/>
    <x v="77"/>
    <x v="4257"/>
    <s v="Dominus 13 Christian Moueix"/>
    <n v="168.82"/>
    <n v="259.99"/>
    <n v="750"/>
    <n v="30"/>
    <n v="5064.5999999999995"/>
    <n v="23"/>
    <n v="5979.77"/>
    <n v="1559.94"/>
    <n v="2.5900000000000003"/>
    <n v="19016.59"/>
    <n v="915.17000000000098"/>
    <n v="15.304434785953323"/>
    <x v="4179"/>
    <n v="1.1806993642143508"/>
  </r>
  <r>
    <n v="10754"/>
    <x v="30"/>
    <x v="4258"/>
    <s v="Morgan Winery Double L Chard"/>
    <n v="16.55"/>
    <n v="24.99"/>
    <n v="750"/>
    <n v="306"/>
    <n v="5064.3"/>
    <n v="196"/>
    <n v="7040.04"/>
    <n v="4384.7800000000007"/>
    <n v="21.73"/>
    <n v="28720.52"/>
    <n v="1975.7399999999998"/>
    <n v="28.06432917994784"/>
    <x v="4180"/>
    <n v="1.3901309164149043"/>
  </r>
  <r>
    <n v="10754"/>
    <x v="30"/>
    <x v="4259"/>
    <s v="Dunn Cab Svgn Howell Mtn"/>
    <n v="62.49"/>
    <n v="94.99"/>
    <n v="750"/>
    <n v="81"/>
    <n v="5061.6899999999996"/>
    <n v="68"/>
    <n v="8839.32"/>
    <n v="4549.6500000000005"/>
    <n v="7.58"/>
    <n v="28720.52"/>
    <n v="3777.63"/>
    <n v="42.736658475991369"/>
    <x v="4181"/>
    <n v="1.7463179293872206"/>
  </r>
  <r>
    <n v="9165"/>
    <x v="7"/>
    <x v="4260"/>
    <s v="Ben Marco Malbec"/>
    <n v="12.41"/>
    <n v="17.989999999999998"/>
    <n v="750"/>
    <n v="407"/>
    <n v="5050.87"/>
    <n v="474"/>
    <n v="8271.76"/>
    <n v="4897.1899999999996"/>
    <n v="52.6"/>
    <n v="68054.7"/>
    <n v="3220.8900000000003"/>
    <n v="38.93838796096599"/>
    <x v="4182"/>
    <n v="1.6376901405104467"/>
  </r>
  <r>
    <n v="2000"/>
    <x v="25"/>
    <x v="4261"/>
    <s v="Ch Grand Leoville 10 Brdx"/>
    <n v="315.43"/>
    <n v="469.99"/>
    <n v="750"/>
    <n v="16"/>
    <n v="5046.88"/>
    <n v="18"/>
    <n v="8459.82"/>
    <n v="2349.9499999999998"/>
    <n v="2.02"/>
    <n v="19016.59"/>
    <n v="3412.9399999999996"/>
    <n v="40.342938738649281"/>
    <x v="4183"/>
    <n v="1.676247503408046"/>
  </r>
  <r>
    <n v="9165"/>
    <x v="7"/>
    <x v="4262"/>
    <s v="Verde Sole Petite Sirah"/>
    <n v="9.4499999999999993"/>
    <n v="14.99"/>
    <n v="750"/>
    <n v="534"/>
    <n v="5046.3"/>
    <n v="409"/>
    <n v="5506.91"/>
    <n v="2974.82"/>
    <n v="45.46"/>
    <n v="68054.7"/>
    <n v="460.60999999999967"/>
    <n v="8.3642187724150148"/>
    <x v="4184"/>
    <n v="1.0912767770445673"/>
  </r>
  <r>
    <n v="516"/>
    <x v="40"/>
    <x v="4263"/>
    <s v="Natura Valle Cab Svgn Cntrl"/>
    <n v="5.8"/>
    <n v="9.99"/>
    <n v="750"/>
    <n v="870"/>
    <n v="5046"/>
    <n v="823"/>
    <n v="8249.77"/>
    <n v="4143.91"/>
    <n v="91.52"/>
    <n v="8510.41"/>
    <n v="3203.7700000000004"/>
    <n v="38.834658420780222"/>
    <x v="4185"/>
    <n v="1.63491280221958"/>
  </r>
  <r>
    <n v="10754"/>
    <x v="30"/>
    <x v="4264"/>
    <s v="Wines of Substance Cab Svgn"/>
    <n v="13.07"/>
    <n v="19.989999999999998"/>
    <n v="750"/>
    <n v="386"/>
    <n v="5045.0200000000004"/>
    <n v="281"/>
    <n v="5467.19"/>
    <n v="3806.0499999999997"/>
    <n v="31.16"/>
    <n v="28720.52"/>
    <n v="422.16999999999916"/>
    <n v="7.7218827222027979"/>
    <x v="4186"/>
    <n v="1.0836805404141112"/>
  </r>
  <r>
    <n v="7153"/>
    <x v="35"/>
    <x v="4265"/>
    <s v="Epiphany Revelation"/>
    <n v="19.59"/>
    <n v="29.99"/>
    <n v="750"/>
    <n v="257"/>
    <n v="5034.63"/>
    <n v="239"/>
    <n v="7278.61"/>
    <n v="4637.4799999999996"/>
    <n v="26.5"/>
    <n v="15884.82"/>
    <n v="2243.9799999999996"/>
    <n v="30.829787555590965"/>
    <x v="4187"/>
    <n v="1.4457090193321058"/>
  </r>
  <r>
    <n v="7153"/>
    <x v="35"/>
    <x v="4266"/>
    <s v="Bracero Blanco Tequila"/>
    <n v="25.92"/>
    <n v="34.99"/>
    <n v="750"/>
    <n v="194"/>
    <n v="5028.4800000000005"/>
    <n v="327"/>
    <n v="11660.730000000001"/>
    <n v="10065.18"/>
    <n v="258.07"/>
    <n v="15884.82"/>
    <n v="6632.2500000000009"/>
    <n v="56.876799308448099"/>
    <x v="4188"/>
    <n v="2.3189373329515082"/>
  </r>
  <r>
    <n v="11567"/>
    <x v="11"/>
    <x v="4267"/>
    <s v="Skyy Infusions Blueberry"/>
    <n v="0.79"/>
    <n v="0.99"/>
    <n v="50"/>
    <n v="6362"/>
    <n v="5025.9800000000005"/>
    <n v="6567"/>
    <n v="6501.33"/>
    <n v="1768.1399999999999"/>
    <n v="341.98"/>
    <n v="20964.810000000001"/>
    <n v="1475.3499999999995"/>
    <n v="22.693048960751099"/>
    <x v="4189"/>
    <n v="1.2935447415230461"/>
  </r>
  <r>
    <n v="10754"/>
    <x v="30"/>
    <x v="4268"/>
    <s v="Choyomusubi Ryo Junmai Sake"/>
    <n v="8.9"/>
    <n v="12.99"/>
    <n v="180"/>
    <n v="564"/>
    <n v="5019.6000000000004"/>
    <n v="518"/>
    <n v="6728.82"/>
    <n v="4338.66"/>
    <n v="14.51"/>
    <n v="28720.52"/>
    <n v="1709.2199999999993"/>
    <n v="25.401481983468116"/>
    <x v="1523"/>
    <n v="1.340509203920631"/>
  </r>
  <r>
    <n v="7153"/>
    <x v="35"/>
    <x v="4269"/>
    <s v="P &amp; J Cold Soaked Peaches"/>
    <n v="13.56"/>
    <n v="21.99"/>
    <n v="750"/>
    <n v="370"/>
    <n v="5017.2"/>
    <n v="555"/>
    <n v="8838.4500000000007"/>
    <n v="3477.87"/>
    <n v="437.33"/>
    <n v="15884.82"/>
    <n v="3821.2500000000009"/>
    <n v="43.2343906454186"/>
    <x v="4190"/>
    <n v="1.7616299928246832"/>
  </r>
  <r>
    <n v="7153"/>
    <x v="35"/>
    <x v="4270"/>
    <s v="Dry Creek Vyds Est Block 10"/>
    <n v="18.82"/>
    <n v="29.99"/>
    <n v="750"/>
    <n v="266"/>
    <n v="5006.12"/>
    <n v="250"/>
    <n v="7470.5"/>
    <n v="4838.38"/>
    <n v="27.71"/>
    <n v="15884.82"/>
    <n v="2464.38"/>
    <n v="32.988153403386654"/>
    <x v="4191"/>
    <n v="1.4922734572882792"/>
  </r>
  <r>
    <n v="9744"/>
    <x v="51"/>
    <x v="4271"/>
    <s v="Fattoire Barbi 10 Brunello"/>
    <n v="27.62"/>
    <n v="41.99"/>
    <n v="750"/>
    <n v="181"/>
    <n v="4999.22"/>
    <n v="153"/>
    <n v="6424.47"/>
    <n v="4031.04"/>
    <n v="16.97"/>
    <n v="3999.93"/>
    <n v="1425.25"/>
    <n v="22.184709400152851"/>
    <x v="4192"/>
    <n v="1.285094474738059"/>
  </r>
  <r>
    <n v="7153"/>
    <x v="35"/>
    <x v="4272"/>
    <s v="Carpene Malvolti Sprklg Rose"/>
    <n v="13.69"/>
    <n v="19.989999999999998"/>
    <n v="750"/>
    <n v="365"/>
    <n v="4996.8500000000004"/>
    <n v="334"/>
    <n v="6666.66"/>
    <n v="5128.9299999999994"/>
    <n v="36.94"/>
    <n v="15884.82"/>
    <n v="1669.8099999999995"/>
    <n v="25.047175047175042"/>
    <x v="4193"/>
    <n v="1.3341725286930766"/>
  </r>
  <r>
    <n v="1128"/>
    <x v="0"/>
    <x v="4273"/>
    <s v="Old Forrester 1870 Craft"/>
    <n v="34.880000000000003"/>
    <n v="49.99"/>
    <n v="750"/>
    <n v="143"/>
    <n v="4987.84"/>
    <n v="355"/>
    <n v="13378.45"/>
    <n v="10104.34"/>
    <n v="279.94"/>
    <n v="68601.679999999993"/>
    <n v="8390.61"/>
    <n v="62.717355149512834"/>
    <x v="4194"/>
    <n v="2.6822131423622251"/>
  </r>
  <r>
    <n v="10754"/>
    <x v="30"/>
    <x v="4274"/>
    <s v="Frey Natural Red Organic Ca"/>
    <n v="7.33"/>
    <n v="10.99"/>
    <n v="750"/>
    <n v="680"/>
    <n v="4984.3999999999996"/>
    <n v="620"/>
    <n v="6359.8"/>
    <n v="2651.43"/>
    <n v="69.2"/>
    <n v="28720.52"/>
    <n v="1375.4000000000005"/>
    <n v="21.626466241076773"/>
    <x v="4195"/>
    <n v="1.2759409357194449"/>
  </r>
  <r>
    <n v="4425"/>
    <x v="1"/>
    <x v="4275"/>
    <s v="J Lohr Riverstone Chard"/>
    <n v="7.56"/>
    <n v="11.49"/>
    <n v="750"/>
    <n v="659"/>
    <n v="4982.04"/>
    <n v="633"/>
    <n v="7273.17"/>
    <n v="1057.08"/>
    <n v="71.350000000000009"/>
    <n v="144929.24"/>
    <n v="2291.13"/>
    <n v="31.501119869327955"/>
    <x v="4196"/>
    <n v="1.4598778813498086"/>
  </r>
  <r>
    <n v="2000"/>
    <x v="25"/>
    <x v="4276"/>
    <s v="Turnbull Cab Svgn Napa"/>
    <n v="29.65"/>
    <n v="42.99"/>
    <n v="750"/>
    <n v="168"/>
    <n v="4981.2"/>
    <n v="125"/>
    <n v="5526.75"/>
    <n v="3633.1800000000003"/>
    <n v="13.85"/>
    <n v="19016.59"/>
    <n v="545.55000000000018"/>
    <n v="9.8710815578775986"/>
    <x v="4197"/>
    <n v="1.1095218019754276"/>
  </r>
  <r>
    <n v="1590"/>
    <x v="33"/>
    <x v="4277"/>
    <s v="Blossom Hill Chard"/>
    <n v="7.58"/>
    <n v="10.99"/>
    <n v="1500"/>
    <n v="657"/>
    <n v="4980.0599999999995"/>
    <n v="651"/>
    <n v="7154.49"/>
    <n v="1978.2"/>
    <n v="146.09"/>
    <n v="7259.75"/>
    <n v="2174.4300000000003"/>
    <n v="30.392522737469761"/>
    <x v="4198"/>
    <n v="1.4366272695509694"/>
  </r>
  <r>
    <n v="1392"/>
    <x v="13"/>
    <x v="4278"/>
    <s v="Simi Chard Sonoma Cty"/>
    <n v="7.38"/>
    <n v="10.99"/>
    <n v="375"/>
    <n v="674"/>
    <n v="4974.12"/>
    <n v="517"/>
    <n v="5097.83"/>
    <n v="3113.83"/>
    <n v="29.64"/>
    <n v="79528.990000000005"/>
    <n v="123.71000000000004"/>
    <n v="2.4267188195761733"/>
    <x v="4199"/>
    <n v="1.0248707309031548"/>
  </r>
  <r>
    <n v="4425"/>
    <x v="1"/>
    <x v="4279"/>
    <s v="J Lohr Falcon's Perch Pnt Nr"/>
    <n v="9.18"/>
    <n v="13.49"/>
    <n v="750"/>
    <n v="540"/>
    <n v="4957.2"/>
    <n v="549"/>
    <n v="7406.01"/>
    <n v="1416.45"/>
    <n v="61.900000000000006"/>
    <n v="144929.24"/>
    <n v="2448.8100000000004"/>
    <n v="33.065172744838314"/>
    <x v="4008"/>
    <n v="1.4939905591866378"/>
  </r>
  <r>
    <n v="12546"/>
    <x v="5"/>
    <x v="4280"/>
    <s v="Kamora Coffee Gift Pack"/>
    <n v="7.14"/>
    <n v="10.99"/>
    <n v="750"/>
    <n v="693"/>
    <n v="4948.0200000000004"/>
    <n v="736"/>
    <n v="7627.64"/>
    <n v="5316.88"/>
    <n v="580.29"/>
    <n v="123880.97"/>
    <n v="2679.62"/>
    <n v="35.130394197943268"/>
    <x v="4200"/>
    <n v="1.541553995335508"/>
  </r>
  <r>
    <n v="653"/>
    <x v="38"/>
    <x v="4281"/>
    <s v="Aviary Red Blend"/>
    <n v="11.48"/>
    <n v="16.989999999999998"/>
    <n v="750"/>
    <n v="431"/>
    <n v="4947.88"/>
    <n v="328"/>
    <n v="5894.7199999999993"/>
    <n v="2394.6699999999996"/>
    <n v="36.549999999999997"/>
    <n v="8014.9800000000005"/>
    <n v="946.83999999999924"/>
    <n v="16.062510178600501"/>
    <x v="4201"/>
    <n v="1.1913627654672303"/>
  </r>
  <r>
    <n v="9552"/>
    <x v="14"/>
    <x v="4282"/>
    <s v="Tiziano Chianti"/>
    <n v="7.53"/>
    <n v="10.99"/>
    <n v="750"/>
    <n v="655"/>
    <n v="4932.1499999999996"/>
    <n v="643"/>
    <n v="7232.57"/>
    <n v="3537.87"/>
    <n v="71.5"/>
    <n v="55551.82"/>
    <n v="2300.42"/>
    <n v="31.806398002369839"/>
    <x v="4202"/>
    <n v="1.4664132274971362"/>
  </r>
  <r>
    <n v="4425"/>
    <x v="1"/>
    <x v="4283"/>
    <s v="Little Penguin Merlot Ausl"/>
    <n v="7.99"/>
    <n v="14.99"/>
    <n v="1500"/>
    <n v="617"/>
    <n v="4929.83"/>
    <n v="591"/>
    <n v="7275.09"/>
    <n v="5317.7"/>
    <n v="131.39000000000001"/>
    <n v="144929.24"/>
    <n v="2345.2600000000002"/>
    <n v="32.236852052689386"/>
    <x v="4203"/>
    <n v="1.4757283719722587"/>
  </r>
  <r>
    <n v="9552"/>
    <x v="14"/>
    <x v="4284"/>
    <s v="Pepperwood Grove Pnt Nr"/>
    <n v="5.29"/>
    <n v="7.99"/>
    <n v="750"/>
    <n v="931"/>
    <n v="4924.99"/>
    <n v="1257"/>
    <n v="9378.43"/>
    <n v="4532.93"/>
    <n v="139.88"/>
    <n v="55551.82"/>
    <n v="4453.4400000000005"/>
    <n v="47.485986460420357"/>
    <x v="4204"/>
    <n v="1.904253612697691"/>
  </r>
  <r>
    <n v="9165"/>
    <x v="7"/>
    <x v="4285"/>
    <s v="Righetti Campolieti Valpo"/>
    <n v="11.56"/>
    <n v="16.989999999999998"/>
    <n v="750"/>
    <n v="426"/>
    <n v="4924.5599999999995"/>
    <n v="388"/>
    <n v="6592.12"/>
    <n v="4230.5099999999993"/>
    <n v="43"/>
    <n v="68054.7"/>
    <n v="1667.5600000000004"/>
    <n v="25.296262810749809"/>
    <x v="4205"/>
    <n v="1.3386211153889891"/>
  </r>
  <r>
    <n v="10754"/>
    <x v="30"/>
    <x v="4286"/>
    <s v="La Caplana Gavi di Gavi"/>
    <n v="10.34"/>
    <n v="14.99"/>
    <n v="750"/>
    <n v="476"/>
    <n v="4921.84"/>
    <n v="435"/>
    <n v="6654.65"/>
    <n v="3923.44"/>
    <n v="48.32"/>
    <n v="28720.52"/>
    <n v="1732.8099999999995"/>
    <n v="26.039085451526372"/>
    <x v="4206"/>
    <n v="1.3520654877037854"/>
  </r>
  <r>
    <n v="8673"/>
    <x v="26"/>
    <x v="4287"/>
    <s v="Columbia Crest Vns Merlot/Ca"/>
    <n v="4.6900000000000004"/>
    <n v="6.99"/>
    <n v="750"/>
    <n v="1049"/>
    <n v="4919.8100000000004"/>
    <n v="1060"/>
    <n v="7712.4"/>
    <n v="3689.96"/>
    <n v="118.09"/>
    <n v="15919.7"/>
    <n v="2792.5899999999992"/>
    <n v="36.209091852082352"/>
    <x v="4207"/>
    <n v="1.5676215138389489"/>
  </r>
  <r>
    <n v="9552"/>
    <x v="14"/>
    <x v="4288"/>
    <s v="Schmitt Sohne Liebfraumilch"/>
    <n v="9.08"/>
    <n v="15.99"/>
    <n v="1500"/>
    <n v="541"/>
    <n v="4912.28"/>
    <n v="492"/>
    <n v="7277.08"/>
    <n v="4814.75"/>
    <n v="109.65"/>
    <n v="55551.82"/>
    <n v="2364.8000000000002"/>
    <n v="32.496550814337624"/>
    <x v="4208"/>
    <n v="1.481405783057969"/>
  </r>
  <r>
    <n v="10754"/>
    <x v="30"/>
    <x v="4289"/>
    <s v="Ca'Momi Pinot Noir Napa Vall"/>
    <n v="9.8000000000000007"/>
    <n v="17.989999999999998"/>
    <n v="750"/>
    <n v="501"/>
    <n v="4909.8"/>
    <n v="438"/>
    <n v="9584.619999999999"/>
    <n v="7478.5899999999992"/>
    <n v="48.32"/>
    <n v="28720.52"/>
    <n v="4674.8199999999988"/>
    <n v="48.774181970698884"/>
    <x v="4209"/>
    <n v="1.952140616725732"/>
  </r>
  <r>
    <n v="6359"/>
    <x v="46"/>
    <x v="4290"/>
    <s v="Ole Smoky Harley-Davidson"/>
    <n v="13.86"/>
    <n v="18.989999999999998"/>
    <n v="750"/>
    <n v="354"/>
    <n v="4906.4399999999996"/>
    <n v="367"/>
    <n v="6347.33"/>
    <n v="3559.9399999999996"/>
    <n v="289.08"/>
    <n v="1922"/>
    <n v="1440.8900000000003"/>
    <n v="22.700726132090189"/>
    <x v="4210"/>
    <n v="1.2936732131647386"/>
  </r>
  <r>
    <n v="3252"/>
    <x v="19"/>
    <x v="4291"/>
    <s v="Talbott Logan Slpy Hl Pnt Nr"/>
    <n v="14.18"/>
    <n v="21.99"/>
    <n v="750"/>
    <n v="346"/>
    <n v="4906.28"/>
    <n v="392"/>
    <n v="8731.08"/>
    <n v="4974.75"/>
    <n v="43.550000000000004"/>
    <n v="61966.91"/>
    <n v="3824.8"/>
    <n v="43.806722650577022"/>
    <x v="4211"/>
    <n v="1.7795723032521584"/>
  </r>
  <r>
    <n v="10754"/>
    <x v="30"/>
    <x v="4292"/>
    <s v="Dr Frank Johannisberg Rsl"/>
    <n v="11.03"/>
    <n v="15.99"/>
    <n v="750"/>
    <n v="444"/>
    <n v="4897.3200000000006"/>
    <n v="335"/>
    <n v="5432.65"/>
    <n v="3999.54"/>
    <n v="37.04"/>
    <n v="28720.52"/>
    <n v="535.32999999999902"/>
    <n v="9.8539386855401876"/>
    <x v="4212"/>
    <n v="1.1093108067269444"/>
  </r>
  <r>
    <n v="4425"/>
    <x v="1"/>
    <x v="4293"/>
    <s v="Blue Current Junmai Ginjo"/>
    <n v="12.92"/>
    <n v="18.989999999999998"/>
    <n v="375"/>
    <n v="379"/>
    <n v="4896.6799999999994"/>
    <n v="279"/>
    <n v="5298.21"/>
    <n v="3247.2899999999995"/>
    <n v="16.12"/>
    <n v="144929.24"/>
    <n v="401.53000000000065"/>
    <n v="7.5785972998427891"/>
    <x v="4213"/>
    <n v="1.0820004574528048"/>
  </r>
  <r>
    <n v="4425"/>
    <x v="1"/>
    <x v="4294"/>
    <s v="Talley Vyds Chard"/>
    <n v="14.86"/>
    <n v="21.99"/>
    <n v="750"/>
    <n v="329"/>
    <n v="4888.9399999999996"/>
    <n v="275"/>
    <n v="6182.25"/>
    <n v="3983.2299999999996"/>
    <n v="30.46"/>
    <n v="144929.24"/>
    <n v="1293.3100000000004"/>
    <n v="20.919729871810429"/>
    <x v="4214"/>
    <n v="1.2645379161945127"/>
  </r>
  <r>
    <n v="9552"/>
    <x v="14"/>
    <x v="4295"/>
    <s v="Catena Historic Rows Chard"/>
    <n v="20.54"/>
    <n v="29.99"/>
    <n v="750"/>
    <n v="238"/>
    <n v="4888.5199999999995"/>
    <n v="192"/>
    <n v="5516.08"/>
    <n v="2617.08"/>
    <n v="21.41"/>
    <n v="55551.82"/>
    <n v="627.5600000000004"/>
    <n v="11.37691984162667"/>
    <x v="4215"/>
    <n v="1.1283742318738597"/>
  </r>
  <r>
    <n v="7153"/>
    <x v="35"/>
    <x v="4296"/>
    <s v="24 Knots Pnt Nr"/>
    <n v="9.4499999999999993"/>
    <n v="15.99"/>
    <n v="750"/>
    <n v="517"/>
    <n v="4885.6500000000015"/>
    <n v="638"/>
    <n v="9393.6200000000008"/>
    <n v="7253.08"/>
    <n v="70.45"/>
    <n v="15884.82"/>
    <n v="4507.97"/>
    <n v="47.989699391714801"/>
    <x v="4216"/>
    <n v="1.9226960588662716"/>
  </r>
  <r>
    <n v="9552"/>
    <x v="14"/>
    <x v="4297"/>
    <s v="Latour Beaujolais Villages"/>
    <n v="9.08"/>
    <n v="13.99"/>
    <n v="750"/>
    <n v="538"/>
    <n v="4885.04"/>
    <n v="578"/>
    <n v="8482.2199999999993"/>
    <n v="5784.06"/>
    <n v="64.010000000000005"/>
    <n v="55551.82"/>
    <n v="3597.1799999999994"/>
    <n v="42.408473253464301"/>
    <x v="4217"/>
    <n v="1.7363665394756234"/>
  </r>
  <r>
    <n v="90046"/>
    <x v="91"/>
    <x v="4298"/>
    <s v="Candia Vyds Classic Cab Svgn"/>
    <n v="9.65"/>
    <n v="13.99"/>
    <n v="750"/>
    <n v="506"/>
    <n v="4882.8999999999996"/>
    <n v="507"/>
    <n v="7092.93"/>
    <n v="6267.52"/>
    <n v="55.87"/>
    <n v="194.13"/>
    <n v="2210.0300000000007"/>
    <n v="31.158209653838409"/>
    <x v="4218"/>
    <n v="1.4526060332998834"/>
  </r>
  <r>
    <n v="4425"/>
    <x v="1"/>
    <x v="4299"/>
    <s v="Dow LBV Port"/>
    <n v="16.89"/>
    <n v="24.99"/>
    <n v="750"/>
    <n v="289"/>
    <n v="4881.21"/>
    <n v="236"/>
    <n v="5819.6399999999994"/>
    <n v="4984.9799999999996"/>
    <n v="26.01"/>
    <n v="144929.24"/>
    <n v="938.42999999999938"/>
    <n v="16.125224240674672"/>
    <x v="4219"/>
    <n v="1.1922535600803899"/>
  </r>
  <r>
    <n v="8004"/>
    <x v="12"/>
    <x v="4300"/>
    <s v="Benchmark Egg Nog"/>
    <n v="5.34"/>
    <n v="6.99"/>
    <n v="750"/>
    <n v="914"/>
    <n v="4880.76"/>
    <n v="1002"/>
    <n v="6931.9800000000005"/>
    <n v="2371.5500000000002"/>
    <n v="788.98"/>
    <n v="50293.62"/>
    <n v="2051.2200000000003"/>
    <n v="29.590679719214425"/>
    <x v="4220"/>
    <n v="1.4202665158704793"/>
  </r>
  <r>
    <n v="9165"/>
    <x v="7"/>
    <x v="4301"/>
    <s v="Masi Modello Delle Venezie"/>
    <n v="6.75"/>
    <n v="10.99"/>
    <n v="750"/>
    <n v="721"/>
    <n v="4866.75"/>
    <n v="673"/>
    <n v="7185.27"/>
    <n v="5000.33"/>
    <n v="74.400000000000006"/>
    <n v="68054.7"/>
    <n v="2318.5200000000004"/>
    <n v="32.267680963972126"/>
    <x v="4221"/>
    <n v="1.4764000616427801"/>
  </r>
  <r>
    <n v="9165"/>
    <x v="7"/>
    <x v="4302"/>
    <s v="Tracia Malbec"/>
    <n v="3.99"/>
    <n v="6.49"/>
    <n v="750"/>
    <n v="1219"/>
    <n v="4863.8100000000004"/>
    <n v="1556"/>
    <n v="11439.44"/>
    <n v="6745.0700000000006"/>
    <n v="172.87"/>
    <n v="68054.7"/>
    <n v="6575.63"/>
    <n v="57.482097025728528"/>
    <x v="4222"/>
    <n v="2.3519504256950827"/>
  </r>
  <r>
    <n v="2000"/>
    <x v="25"/>
    <x v="4303"/>
    <s v="Zenato Valpolicella Clsc Ri"/>
    <n v="19.07"/>
    <n v="28.99"/>
    <n v="750"/>
    <n v="255"/>
    <n v="4862.8500000000004"/>
    <n v="241"/>
    <n v="7242.59"/>
    <n v="3575.81"/>
    <n v="26.84"/>
    <n v="19016.59"/>
    <n v="2379.7399999999998"/>
    <n v="32.857582715575504"/>
    <x v="4223"/>
    <n v="1.4893714591237648"/>
  </r>
  <r>
    <n v="3252"/>
    <x v="19"/>
    <x v="4304"/>
    <s v="Louis M Martini Cab Svgn"/>
    <n v="6.81"/>
    <n v="10.49"/>
    <n v="750"/>
    <n v="714"/>
    <n v="4862.34"/>
    <n v="713"/>
    <n v="7479.37"/>
    <n v="1090.96"/>
    <n v="80.13000000000001"/>
    <n v="61966.91"/>
    <n v="2617.0299999999997"/>
    <n v="34.989979102517985"/>
    <x v="4224"/>
    <n v="1.5382243940160498"/>
  </r>
  <r>
    <n v="1392"/>
    <x v="13"/>
    <x v="4305"/>
    <s v="Franciscan Est Svgn Bl Napa"/>
    <n v="9.86"/>
    <n v="14.99"/>
    <n v="750"/>
    <n v="493"/>
    <n v="4860.9799999999996"/>
    <n v="431"/>
    <n v="6726.69"/>
    <n v="4329.1899999999996"/>
    <n v="47.72"/>
    <n v="79528.990000000005"/>
    <n v="1865.71"/>
    <n v="27.735929558222544"/>
    <x v="4225"/>
    <n v="1.3838135519998025"/>
  </r>
  <r>
    <n v="4425"/>
    <x v="1"/>
    <x v="4306"/>
    <s v="Rosemount Pnt Nr Ausl"/>
    <n v="6.03"/>
    <n v="8.99"/>
    <n v="750"/>
    <n v="806"/>
    <n v="4860.18"/>
    <n v="867"/>
    <n v="7923.33"/>
    <n v="4650.91"/>
    <n v="96.17"/>
    <n v="144929.24"/>
    <n v="3063.1499999999996"/>
    <n v="38.659881640673802"/>
    <x v="4226"/>
    <n v="1.6302544350209249"/>
  </r>
  <r>
    <n v="1392"/>
    <x v="13"/>
    <x v="4307"/>
    <s v="The Dreaming Tree Everyday"/>
    <n v="8.6"/>
    <n v="12.99"/>
    <n v="750"/>
    <n v="565"/>
    <n v="4859"/>
    <n v="1195"/>
    <n v="15925.05"/>
    <n v="10234.36"/>
    <n v="132.51"/>
    <n v="79528.990000000005"/>
    <n v="11066.05"/>
    <n v="69.488321857702175"/>
    <x v="4227"/>
    <n v="3.2774336283185841"/>
  </r>
  <r>
    <n v="516"/>
    <x v="40"/>
    <x v="4308"/>
    <s v="Banfi Pnt Grigio Rime"/>
    <n v="5.95"/>
    <n v="10.99"/>
    <n v="750"/>
    <n v="816"/>
    <n v="4855.2000000000007"/>
    <n v="822"/>
    <n v="7485.78"/>
    <n v="4300.29"/>
    <n v="91.350000000000009"/>
    <n v="8510.41"/>
    <n v="2630.579999999999"/>
    <n v="35.141027387927501"/>
    <x v="4228"/>
    <n v="1.5418067226890753"/>
  </r>
  <r>
    <n v="9165"/>
    <x v="7"/>
    <x v="4309"/>
    <s v="SakeMoto Junmai Sake"/>
    <n v="5.88"/>
    <n v="8.99"/>
    <n v="720"/>
    <n v="825"/>
    <n v="4851"/>
    <n v="837"/>
    <n v="7524.63"/>
    <n v="4665.8100000000004"/>
    <n v="91.41"/>
    <n v="68054.7"/>
    <n v="2673.63"/>
    <n v="35.531713851710983"/>
    <x v="4229"/>
    <n v="1.5511502782931355"/>
  </r>
  <r>
    <n v="10754"/>
    <x v="30"/>
    <x v="4310"/>
    <s v="La Clarence Haut Brion 10"/>
    <n v="134.58000000000001"/>
    <n v="274.99"/>
    <n v="750"/>
    <n v="36"/>
    <n v="4844.88"/>
    <n v="54"/>
    <n v="10610.460000000001"/>
    <n v="2947.3500000000004"/>
    <n v="6.0600000000000005"/>
    <n v="28720.52"/>
    <n v="5765.5800000000008"/>
    <n v="54.338643187948499"/>
    <x v="4190"/>
    <n v="2.1900356665180563"/>
  </r>
  <r>
    <n v="4425"/>
    <x v="1"/>
    <x v="4311"/>
    <s v="Kunde Magnolia Lane Svgn Bl"/>
    <n v="7.89"/>
    <n v="12.99"/>
    <n v="750"/>
    <n v="614"/>
    <n v="4844.46"/>
    <n v="559"/>
    <n v="8003.41"/>
    <n v="5121.41"/>
    <n v="62.02"/>
    <n v="144929.24"/>
    <n v="3158.95"/>
    <n v="39.470050890807791"/>
    <x v="4230"/>
    <n v="1.6520747410444094"/>
  </r>
  <r>
    <n v="516"/>
    <x v="40"/>
    <x v="4312"/>
    <s v="Five Rivers Cab Svgn"/>
    <n v="7.43"/>
    <n v="13.99"/>
    <n v="750"/>
    <n v="652"/>
    <n v="4844.3599999999997"/>
    <n v="722"/>
    <n v="8571.7800000000007"/>
    <n v="6268.72"/>
    <n v="79.88"/>
    <n v="8510.41"/>
    <n v="3727.420000000001"/>
    <n v="43.48478379053126"/>
    <x v="4231"/>
    <n v="1.7694349718022611"/>
  </r>
  <r>
    <n v="9165"/>
    <x v="7"/>
    <x v="4313"/>
    <s v="Two Oceans WestrnCape Shiraz"/>
    <n v="6.07"/>
    <n v="9.99"/>
    <n v="750"/>
    <n v="796"/>
    <n v="4831.72"/>
    <n v="723"/>
    <n v="6964.77"/>
    <n v="3910.9300000000003"/>
    <n v="80.34"/>
    <n v="68054.7"/>
    <n v="2133.0500000000002"/>
    <n v="30.626280551978024"/>
    <x v="4232"/>
    <n v="1.4414680486452029"/>
  </r>
  <r>
    <n v="1485"/>
    <x v="24"/>
    <x v="4314"/>
    <s v="Jefferson's Rsv Groth Resrve"/>
    <n v="58.82"/>
    <n v="79.989999999999995"/>
    <n v="750"/>
    <n v="82"/>
    <n v="4823.24"/>
    <n v="199"/>
    <n v="15918.009999999998"/>
    <n v="11838.519999999999"/>
    <n v="156.95000000000002"/>
    <n v="8497.59"/>
    <n v="11094.769999999999"/>
    <n v="69.699478766504114"/>
    <x v="4233"/>
    <n v="3.3002732602980567"/>
  </r>
  <r>
    <n v="90046"/>
    <x v="91"/>
    <x v="4315"/>
    <s v="Candia Vyds Diamond"/>
    <n v="10.27"/>
    <n v="14.99"/>
    <n v="750"/>
    <n v="469"/>
    <n v="4816.63"/>
    <n v="490"/>
    <n v="7345.1"/>
    <n v="5606.26"/>
    <n v="54.15"/>
    <n v="194.13"/>
    <n v="2528.4700000000003"/>
    <n v="34.4239016487182"/>
    <x v="4234"/>
    <n v="1.5249458646398"/>
  </r>
  <r>
    <n v="480"/>
    <x v="4"/>
    <x v="4316"/>
    <s v="Bacardi Tangerine Rum"/>
    <n v="7.87"/>
    <n v="13.99"/>
    <n v="750"/>
    <n v="611"/>
    <n v="4808.57"/>
    <n v="1063"/>
    <n v="11563.37"/>
    <n v="7874.87"/>
    <n v="837.76"/>
    <n v="89286.27"/>
    <n v="6754.8000000000011"/>
    <n v="58.41549652047803"/>
    <x v="4235"/>
    <n v="2.404741950309552"/>
  </r>
  <r>
    <n v="9552"/>
    <x v="14"/>
    <x v="4317"/>
    <s v="Steele Clear Lake Merlot Cty"/>
    <n v="9.73"/>
    <n v="17.989999999999998"/>
    <n v="750"/>
    <n v="494"/>
    <n v="4806.62"/>
    <n v="514"/>
    <n v="8047.86"/>
    <n v="5886.23"/>
    <n v="56.8"/>
    <n v="55551.82"/>
    <n v="3241.24"/>
    <n v="40.274557459995577"/>
    <x v="4236"/>
    <n v="1.6743283221889811"/>
  </r>
  <r>
    <n v="10754"/>
    <x v="30"/>
    <x v="4318"/>
    <s v="Ch Cos D'Estournel 10"/>
    <n v="240.26"/>
    <n v="499.99"/>
    <n v="750"/>
    <n v="20"/>
    <n v="4805.2"/>
    <n v="21"/>
    <n v="7517.79"/>
    <n v="1789.95"/>
    <n v="2.3600000000000003"/>
    <n v="28720.52"/>
    <n v="2712.59"/>
    <n v="36.082279499693399"/>
    <x v="4237"/>
    <n v="1.5645113626904188"/>
  </r>
  <r>
    <n v="4425"/>
    <x v="1"/>
    <x v="4319"/>
    <s v="San Felice Campogiovanni Bru"/>
    <n v="33.549999999999997"/>
    <n v="48.99"/>
    <n v="750"/>
    <n v="143"/>
    <n v="4797.6500000000015"/>
    <n v="121"/>
    <n v="6048.79"/>
    <n v="3699.26"/>
    <n v="13.44"/>
    <n v="144929.24"/>
    <n v="1251.1399999999994"/>
    <n v="20.684136827365464"/>
    <x v="2183"/>
    <n v="1.2607818411097098"/>
  </r>
  <r>
    <n v="4425"/>
    <x v="1"/>
    <x v="4320"/>
    <s v="Chapoutier Cotes du Rhone R"/>
    <n v="8.66"/>
    <n v="12.99"/>
    <n v="750"/>
    <n v="554"/>
    <n v="4797.6400000000003"/>
    <n v="521"/>
    <n v="6767.79"/>
    <n v="4377.63"/>
    <n v="57.69"/>
    <n v="144929.24"/>
    <n v="1970.1499999999996"/>
    <n v="29.110684580934098"/>
    <x v="4238"/>
    <n v="1.4106498194945847"/>
  </r>
  <r>
    <n v="8004"/>
    <x v="12"/>
    <x v="4321"/>
    <s v="Pirassununga Cachaca 51 Rum"/>
    <n v="11.5"/>
    <n v="15.99"/>
    <n v="1000"/>
    <n v="417"/>
    <n v="4795.5"/>
    <n v="362"/>
    <n v="5788.38"/>
    <n v="3022.11"/>
    <n v="380.1"/>
    <n v="50293.62"/>
    <n v="992.88000000000011"/>
    <n v="17.152985809501107"/>
    <x v="4239"/>
    <n v="1.2070441038473569"/>
  </r>
  <r>
    <n v="10754"/>
    <x v="30"/>
    <x v="4322"/>
    <s v="The Rule Cab Svgn Napa Vly"/>
    <n v="13.24"/>
    <n v="21.99"/>
    <n v="750"/>
    <n v="362"/>
    <n v="4792.88"/>
    <n v="380"/>
    <n v="5026.2"/>
    <n v="1851.63"/>
    <n v="42.49"/>
    <n v="28720.52"/>
    <n v="233.31999999999971"/>
    <n v="4.6420755242529088"/>
    <x v="4240"/>
    <n v="1.0486805428051609"/>
  </r>
  <r>
    <n v="7153"/>
    <x v="35"/>
    <x v="4323"/>
    <s v="JP Chenet Pnt Noir"/>
    <n v="5.99"/>
    <n v="8.99"/>
    <n v="750"/>
    <n v="799"/>
    <n v="4786.0099999999993"/>
    <n v="780"/>
    <n v="7773.2"/>
    <n v="5143.82"/>
    <n v="86.37"/>
    <n v="15884.82"/>
    <n v="2987.1900000000005"/>
    <n v="38.429346987083832"/>
    <x v="4241"/>
    <n v="1.6241503883192892"/>
  </r>
  <r>
    <n v="10754"/>
    <x v="30"/>
    <x v="4324"/>
    <s v="Krupps Brothers Veraison"/>
    <n v="51.33"/>
    <n v="79.989999999999995"/>
    <n v="750"/>
    <n v="93"/>
    <n v="4773.6900000000005"/>
    <n v="64"/>
    <n v="5119.3599999999997"/>
    <n v="3759.5299999999997"/>
    <n v="7.09"/>
    <n v="28720.52"/>
    <n v="345.66999999999916"/>
    <n v="6.7522112139017221"/>
    <x v="4242"/>
    <n v="1.072411488806353"/>
  </r>
  <r>
    <n v="4425"/>
    <x v="1"/>
    <x v="4325"/>
    <s v="Forest Glen Chard"/>
    <n v="5.33"/>
    <n v="10.99"/>
    <n v="750"/>
    <n v="895"/>
    <n v="4770.3500000000004"/>
    <n v="939"/>
    <n v="8401.61"/>
    <n v="3062.61"/>
    <n v="105.01"/>
    <n v="144929.24"/>
    <n v="3631.26"/>
    <n v="43.221001688961998"/>
    <x v="4243"/>
    <n v="1.7612145859318498"/>
  </r>
  <r>
    <n v="4425"/>
    <x v="1"/>
    <x v="4326"/>
    <s v="Yellow Tail RSV Shiraz Ausl"/>
    <n v="6.45"/>
    <n v="9.99"/>
    <n v="750"/>
    <n v="739"/>
    <n v="4766.55"/>
    <n v="772"/>
    <n v="8818.2800000000007"/>
    <n v="5670.03"/>
    <n v="85.54"/>
    <n v="144929.24"/>
    <n v="4051.7300000000005"/>
    <n v="45.946942034047453"/>
    <x v="4244"/>
    <n v="1.8500340917435043"/>
  </r>
  <r>
    <n v="8150"/>
    <x v="45"/>
    <x v="4327"/>
    <s v="Sea Hagg Spiced Rum"/>
    <n v="19.91"/>
    <n v="25.49"/>
    <n v="750"/>
    <n v="239"/>
    <n v="4758.49"/>
    <n v="376"/>
    <n v="9319.24"/>
    <n v="8406.1099999999988"/>
    <n v="296.78000000000003"/>
    <n v="935.52"/>
    <n v="4560.75"/>
    <n v="48.939076577059929"/>
    <x v="4245"/>
    <n v="1.9584448007666297"/>
  </r>
  <r>
    <n v="8673"/>
    <x v="26"/>
    <x v="4328"/>
    <s v="Red Diamond Malbec"/>
    <n v="6.07"/>
    <n v="11.99"/>
    <n v="750"/>
    <n v="783"/>
    <n v="4752.8100000000004"/>
    <n v="775"/>
    <n v="7441.25"/>
    <n v="4249.5200000000004"/>
    <n v="86.070000000000007"/>
    <n v="15919.7"/>
    <n v="2688.4399999999996"/>
    <n v="36.128876196875517"/>
    <x v="4246"/>
    <n v="1.5656527401684477"/>
  </r>
  <r>
    <n v="10754"/>
    <x v="30"/>
    <x v="4329"/>
    <s v="Ch Angelus 10"/>
    <n v="279.45"/>
    <n v="569.99"/>
    <n v="750"/>
    <n v="17"/>
    <n v="4750.6499999999996"/>
    <n v="17"/>
    <n v="6935.83"/>
    <n v="1223.97"/>
    <n v="1.9100000000000001"/>
    <n v="28720.52"/>
    <n v="2185.1800000000003"/>
    <n v="31.505674158680364"/>
    <x v="161"/>
    <n v="1.459974950796207"/>
  </r>
  <r>
    <n v="6359"/>
    <x v="46"/>
    <x v="4330"/>
    <s v="Ole Smoky Pumpkin Pie"/>
    <n v="13.56"/>
    <n v="18.989999999999998"/>
    <n v="750"/>
    <n v="350"/>
    <n v="4746"/>
    <n v="328"/>
    <n v="6228.7199999999993"/>
    <n v="4025.8799999999997"/>
    <n v="258.45999999999998"/>
    <n v="1922"/>
    <n v="1482.7199999999993"/>
    <n v="23.804569799252487"/>
    <x v="4247"/>
    <n v="1.3124146649810364"/>
  </r>
  <r>
    <n v="9165"/>
    <x v="7"/>
    <x v="4331"/>
    <s v="Notre Dame Luberon Rose"/>
    <n v="6.49"/>
    <n v="9.99"/>
    <n v="750"/>
    <n v="731"/>
    <n v="4744.1899999999996"/>
    <n v="734"/>
    <n v="7332.66"/>
    <n v="4135.8599999999997"/>
    <n v="81.490000000000009"/>
    <n v="68054.7"/>
    <n v="2588.4700000000003"/>
    <n v="35.300559415000841"/>
    <x v="4248"/>
    <n v="1.5456084178753382"/>
  </r>
  <r>
    <n v="10754"/>
    <x v="30"/>
    <x v="4332"/>
    <s v="Alate Kosher Wine"/>
    <n v="9.67"/>
    <n v="16.989999999999998"/>
    <n v="750"/>
    <n v="490"/>
    <n v="4738.3"/>
    <n v="526"/>
    <n v="7967.74"/>
    <n v="4539.01"/>
    <n v="58.45"/>
    <n v="28720.52"/>
    <n v="3229.4399999999996"/>
    <n v="40.531443044075225"/>
    <x v="4249"/>
    <n v="1.6815608973682543"/>
  </r>
  <r>
    <n v="4425"/>
    <x v="1"/>
    <x v="4333"/>
    <s v="Copain Tous Ensemble Pnt Nr"/>
    <n v="15.89"/>
    <n v="23.99"/>
    <n v="750"/>
    <n v="298"/>
    <n v="4735.22"/>
    <n v="219"/>
    <n v="5253.8099999999995"/>
    <n v="1943.1899999999998"/>
    <n v="24.45"/>
    <n v="144929.24"/>
    <n v="518.58999999999924"/>
    <n v="9.8707414238428743"/>
    <x v="4250"/>
    <n v="1.1095176148098713"/>
  </r>
  <r>
    <n v="516"/>
    <x v="40"/>
    <x v="4334"/>
    <s v="Cuvee Aurora Rose Sparkling"/>
    <n v="15.75"/>
    <n v="22.99"/>
    <n v="750"/>
    <n v="300"/>
    <n v="4725"/>
    <n v="320"/>
    <n v="7380.7999999999993"/>
    <n v="5604.57"/>
    <n v="35.39"/>
    <n v="8510.41"/>
    <n v="2655.7999999999993"/>
    <n v="35.982549317147189"/>
    <x v="4251"/>
    <n v="1.5620740740740739"/>
  </r>
  <r>
    <n v="3664"/>
    <x v="20"/>
    <x v="4335"/>
    <s v="Drambuie 15 Yr Old"/>
    <n v="25.92"/>
    <n v="34.99"/>
    <n v="750"/>
    <n v="182"/>
    <n v="4717.4399999999996"/>
    <n v="164"/>
    <n v="5738.3600000000006"/>
    <n v="4863.6100000000006"/>
    <n v="129.36000000000001"/>
    <n v="30234.420000000002"/>
    <n v="1020.920000000001"/>
    <n v="17.79114590231357"/>
    <x v="4252"/>
    <n v="1.2164139872473207"/>
  </r>
  <r>
    <n v="9552"/>
    <x v="14"/>
    <x v="4336"/>
    <s v="Eagle Glen Cab Svgn Napa Vly"/>
    <n v="14.56"/>
    <n v="21.99"/>
    <n v="750"/>
    <n v="324"/>
    <n v="4717.4399999999996"/>
    <n v="317"/>
    <n v="6970.83"/>
    <n v="4419.99"/>
    <n v="35.160000000000004"/>
    <n v="55551.82"/>
    <n v="2253.3900000000003"/>
    <n v="32.325992744049138"/>
    <x v="4253"/>
    <n v="1.4776722120472121"/>
  </r>
  <r>
    <n v="660"/>
    <x v="15"/>
    <x v="4337"/>
    <s v="Barton Gin"/>
    <n v="4.67"/>
    <n v="6.49"/>
    <n v="1000"/>
    <n v="1010"/>
    <n v="4716.7"/>
    <n v="978"/>
    <n v="6347.22"/>
    <n v="2550.5700000000002"/>
    <n v="1026.9000000000001"/>
    <n v="17932.330000000002"/>
    <n v="1630.5200000000004"/>
    <n v="25.688726718153781"/>
    <x v="4254"/>
    <n v="1.3456908431742534"/>
  </r>
  <r>
    <n v="8673"/>
    <x v="26"/>
    <x v="4338"/>
    <s v="Antinori Tignanello"/>
    <n v="54.19"/>
    <n v="85.99"/>
    <n v="750"/>
    <n v="87"/>
    <n v="4714.53"/>
    <n v="103"/>
    <n v="9115.9699999999993"/>
    <n v="4430.5"/>
    <n v="11.47"/>
    <n v="15919.7"/>
    <n v="4401.4399999999996"/>
    <n v="48.28273897347183"/>
    <x v="4255"/>
    <n v="1.933590410921131"/>
  </r>
  <r>
    <n v="9815"/>
    <x v="29"/>
    <x v="4339"/>
    <s v="Franzia Tap Wh Grenache Cal"/>
    <n v="9.8000000000000007"/>
    <n v="14.99"/>
    <n v="5000"/>
    <n v="481"/>
    <n v="4713.8"/>
    <n v="450"/>
    <n v="7592.5"/>
    <n v="3503.92"/>
    <n v="337.5"/>
    <n v="27100.41"/>
    <n v="2878.7"/>
    <n v="37.915047744484689"/>
    <x v="4256"/>
    <n v="1.6106962535533964"/>
  </r>
  <r>
    <n v="7153"/>
    <x v="35"/>
    <x v="4340"/>
    <s v="SW4 London Dry Gin"/>
    <n v="18.93"/>
    <n v="29.99"/>
    <n v="750"/>
    <n v="249"/>
    <n v="4713.57"/>
    <n v="513"/>
    <n v="12819.869999999999"/>
    <n v="6672.33"/>
    <n v="404.39"/>
    <n v="15884.82"/>
    <n v="8106.2999999999993"/>
    <n v="63.232310468046869"/>
    <x v="4257"/>
    <n v="2.7197792755809291"/>
  </r>
  <r>
    <n v="9744"/>
    <x v="51"/>
    <x v="4341"/>
    <s v="Finca La Linda Cab Svgn"/>
    <n v="7.43"/>
    <n v="10.99"/>
    <n v="750"/>
    <n v="631"/>
    <n v="4688.33"/>
    <n v="779"/>
    <n v="8189.21"/>
    <n v="5276.97"/>
    <n v="86.34"/>
    <n v="3999.93"/>
    <n v="3500.88"/>
    <n v="42.749911163592088"/>
    <x v="4258"/>
    <n v="1.7467221803925919"/>
  </r>
  <r>
    <n v="10754"/>
    <x v="30"/>
    <x v="4342"/>
    <s v="Cambridge &amp; Sunset Pnt Nr"/>
    <n v="8.84"/>
    <n v="16.989999999999998"/>
    <n v="750"/>
    <n v="530"/>
    <n v="4685.2"/>
    <n v="490"/>
    <n v="6808.1"/>
    <n v="2946.86"/>
    <n v="54.660000000000004"/>
    <n v="28720.52"/>
    <n v="2122.9000000000005"/>
    <n v="31.181974412831782"/>
    <x v="3787"/>
    <n v="1.4531076581576028"/>
  </r>
  <r>
    <n v="4425"/>
    <x v="1"/>
    <x v="4343"/>
    <s v="Jaume Serra Cristalino Brut"/>
    <n v="2.64"/>
    <n v="3.99"/>
    <n v="187"/>
    <n v="1774"/>
    <n v="4683.3599999999997"/>
    <n v="1546"/>
    <n v="6168.54"/>
    <n v="1967.0700000000002"/>
    <n v="43.97"/>
    <n v="144929.24"/>
    <n v="1485.1800000000003"/>
    <n v="24.076685893258375"/>
    <x v="4259"/>
    <n v="1.3171184790406889"/>
  </r>
  <r>
    <n v="1703"/>
    <x v="96"/>
    <x v="4344"/>
    <s v="Ch Mouton Rothschild 12 Paui"/>
    <n v="311.25"/>
    <n v="469.99"/>
    <n v="750"/>
    <n v="15"/>
    <n v="4668.75"/>
    <n v="36"/>
    <n v="16919.64"/>
    <n v="7049.85"/>
    <n v="4.04"/>
    <n v="172"/>
    <n v="12250.89"/>
    <n v="72.406327794208394"/>
    <x v="4260"/>
    <n v="3.6240192771084336"/>
  </r>
  <r>
    <n v="4692"/>
    <x v="39"/>
    <x v="4345"/>
    <s v="Linie Aquavit"/>
    <n v="17.420000000000002"/>
    <n v="22.99"/>
    <n v="750"/>
    <n v="268"/>
    <n v="4668.5599999999995"/>
    <n v="438"/>
    <n v="10921.619999999999"/>
    <n v="7104.15"/>
    <n v="345.17"/>
    <n v="9139.3799999999992"/>
    <n v="6253.0599999999995"/>
    <n v="57.25396049304041"/>
    <x v="4261"/>
    <n v="2.3393980156622169"/>
  </r>
  <r>
    <n v="9751"/>
    <x v="97"/>
    <x v="4346"/>
    <s v="Bowen's American Whiskey"/>
    <n v="22.72"/>
    <n v="29.99"/>
    <n v="750"/>
    <n v="205"/>
    <n v="4657.5999999999995"/>
    <n v="440"/>
    <n v="11385.599999999999"/>
    <n v="8196.8599999999988"/>
    <n v="346.96000000000004"/>
    <n v="24.53"/>
    <n v="6727.9999999999991"/>
    <n v="59.092186621697586"/>
    <x v="4262"/>
    <n v="2.4445207832360012"/>
  </r>
  <r>
    <n v="9165"/>
    <x v="7"/>
    <x v="4347"/>
    <s v="Cecchi Nobile Montepulciano"/>
    <n v="16.100000000000001"/>
    <n v="24.99"/>
    <n v="750"/>
    <n v="289"/>
    <n v="4652.8999999999996"/>
    <n v="300"/>
    <n v="7202"/>
    <n v="4586.09"/>
    <n v="33.26"/>
    <n v="68054.7"/>
    <n v="2549.1000000000004"/>
    <n v="35.394334906970293"/>
    <x v="4263"/>
    <n v="1.5478518773238197"/>
  </r>
  <r>
    <n v="9625"/>
    <x v="54"/>
    <x v="4348"/>
    <s v="Bird Dog Chocolate Whiskey"/>
    <n v="11.02"/>
    <n v="15.99"/>
    <n v="750"/>
    <n v="422"/>
    <n v="4650.4400000000005"/>
    <n v="573"/>
    <n v="8970.27"/>
    <n v="5846.26"/>
    <n v="451.7"/>
    <n v="1933.19"/>
    <n v="4319.83"/>
    <n v="48.157190363277799"/>
    <x v="4264"/>
    <n v="1.928907802272473"/>
  </r>
  <r>
    <n v="10754"/>
    <x v="30"/>
    <x v="4349"/>
    <s v="Michel Chapoutier Vigne Rose"/>
    <n v="10.66"/>
    <n v="15.99"/>
    <n v="750"/>
    <n v="436"/>
    <n v="4647.76"/>
    <n v="437"/>
    <n v="6987.63"/>
    <n v="3693.69"/>
    <n v="48.59"/>
    <n v="28720.52"/>
    <n v="2339.87"/>
    <n v="33.485888634630051"/>
    <x v="4265"/>
    <n v="1.503440366972477"/>
  </r>
  <r>
    <n v="90046"/>
    <x v="91"/>
    <x v="4350"/>
    <s v="Candia Vyds Noiret Vault RSV"/>
    <n v="10.06"/>
    <n v="14.99"/>
    <n v="750"/>
    <n v="462"/>
    <n v="4647.72"/>
    <n v="443"/>
    <n v="6640.57"/>
    <n v="5096.6000000000004"/>
    <n v="48.96"/>
    <n v="194.13"/>
    <n v="1992.8499999999995"/>
    <n v="30.010225025863736"/>
    <x v="4266"/>
    <n v="1.4287801330544867"/>
  </r>
  <r>
    <n v="3089"/>
    <x v="18"/>
    <x v="4351"/>
    <s v="Jagermeister Spice"/>
    <n v="1.42"/>
    <n v="1.99"/>
    <n v="50"/>
    <n v="3273"/>
    <n v="4647.66"/>
    <n v="6216"/>
    <n v="12369.84"/>
    <n v="5850.6"/>
    <n v="319.15000000000003"/>
    <n v="8549.5499999999993"/>
    <n v="7722.18"/>
    <n v="62.427484914922104"/>
    <x v="4267"/>
    <n v="2.661519990705"/>
  </r>
  <r>
    <n v="7153"/>
    <x v="35"/>
    <x v="4352"/>
    <s v="Nostor Tinto Priorat"/>
    <n v="10.34"/>
    <n v="15.99"/>
    <n v="750"/>
    <n v="449"/>
    <n v="4642.66"/>
    <n v="451"/>
    <n v="7242.49"/>
    <n v="4259.3500000000004"/>
    <n v="50.06"/>
    <n v="15884.82"/>
    <n v="2599.83"/>
    <n v="35.896908383718859"/>
    <x v="4268"/>
    <n v="1.5599871625318245"/>
  </r>
  <r>
    <n v="4425"/>
    <x v="1"/>
    <x v="4353"/>
    <s v="Raymond Family Clsc Cab Svgn"/>
    <n v="11.68"/>
    <n v="19.989999999999998"/>
    <n v="750"/>
    <n v="397"/>
    <n v="4636.96"/>
    <n v="387"/>
    <n v="7258.1299999999992"/>
    <n v="4967.3399999999992"/>
    <n v="42.76"/>
    <n v="144929.24"/>
    <n v="2621.1699999999992"/>
    <n v="36.113571953106373"/>
    <x v="4269"/>
    <n v="1.5652776819295398"/>
  </r>
  <r>
    <n v="1392"/>
    <x v="13"/>
    <x v="4354"/>
    <s v="Toasted Head Untamed Red"/>
    <n v="7.58"/>
    <n v="10.99"/>
    <n v="750"/>
    <n v="611"/>
    <n v="4631.38"/>
    <n v="535"/>
    <n v="6142.65"/>
    <n v="4567.01"/>
    <n v="59.12"/>
    <n v="79528.990000000005"/>
    <n v="1511.2699999999995"/>
    <n v="24.602899400096042"/>
    <x v="4270"/>
    <n v="1.3263109483566453"/>
  </r>
  <r>
    <n v="3960"/>
    <x v="3"/>
    <x v="4355"/>
    <s v="Forged Oak Bourbon Whiskey"/>
    <n v="46.76"/>
    <n v="64.989999999999995"/>
    <n v="750"/>
    <n v="99"/>
    <n v="4629.24"/>
    <n v="99"/>
    <n v="6434.0099999999993"/>
    <n v="4549.2999999999993"/>
    <n v="78.05"/>
    <n v="257032.07"/>
    <n v="1804.7699999999995"/>
    <n v="28.050469302969681"/>
    <x v="161"/>
    <n v="1.3898631308810949"/>
  </r>
  <r>
    <n v="4425"/>
    <x v="1"/>
    <x v="4356"/>
    <s v="Gaston &amp; Ravaut Bourgog Vlg"/>
    <n v="22.36"/>
    <n v="33.99"/>
    <n v="750"/>
    <n v="207"/>
    <n v="4628.5199999999995"/>
    <n v="161"/>
    <n v="5144.3900000000003"/>
    <n v="3374.94"/>
    <n v="17.850000000000001"/>
    <n v="144929.24"/>
    <n v="515.8700000000008"/>
    <n v="10.027816709075339"/>
    <x v="4271"/>
    <n v="1.1114546334465447"/>
  </r>
  <r>
    <n v="8673"/>
    <x v="26"/>
    <x v="4357"/>
    <s v="Stags Leap Fay Cab Svgn Napa"/>
    <n v="75.81"/>
    <n v="115.99"/>
    <n v="750"/>
    <n v="61"/>
    <n v="4624.41"/>
    <n v="38"/>
    <n v="4647.62"/>
    <n v="2913.7599999999998"/>
    <n v="4.22"/>
    <n v="15919.7"/>
    <n v="23.210000000000036"/>
    <n v="0.4993953894681587"/>
    <x v="4272"/>
    <n v="1.0050190186423782"/>
  </r>
  <r>
    <n v="1587"/>
    <x v="41"/>
    <x v="4358"/>
    <s v="Marques de Caceres Albarino"/>
    <n v="8.7200000000000006"/>
    <n v="12.99"/>
    <n v="750"/>
    <n v="530"/>
    <n v="4621.6000000000004"/>
    <n v="529"/>
    <n v="6843.71"/>
    <n v="4338.62"/>
    <n v="58.61"/>
    <n v="6070.09"/>
    <n v="2222.1099999999997"/>
    <n v="32.469376989965966"/>
    <x v="4273"/>
    <n v="1.4808096763025791"/>
  </r>
  <r>
    <n v="4425"/>
    <x v="1"/>
    <x v="4359"/>
    <s v="Michael David Chard"/>
    <n v="10.45"/>
    <n v="16.989999999999998"/>
    <n v="750"/>
    <n v="442"/>
    <n v="4618.9000000000015"/>
    <n v="408"/>
    <n v="6523.92"/>
    <n v="4125.42"/>
    <n v="45.18"/>
    <n v="144929.24"/>
    <n v="1905.0199999999995"/>
    <n v="29.200542005420051"/>
    <x v="4274"/>
    <n v="1.4124401913875597"/>
  </r>
  <r>
    <n v="17035"/>
    <x v="2"/>
    <x v="4360"/>
    <s v="Redbreast 21 Yr Old Irish"/>
    <n v="153.84"/>
    <n v="199.99"/>
    <n v="750"/>
    <n v="30"/>
    <n v="4615.2"/>
    <n v="47"/>
    <n v="11749.53"/>
    <n v="10999.560000000001"/>
    <n v="37.120000000000005"/>
    <n v="123780.22"/>
    <n v="7134.3300000000008"/>
    <n v="60.7201309328969"/>
    <x v="4275"/>
    <n v="2.5458333333333334"/>
  </r>
  <r>
    <n v="6785"/>
    <x v="16"/>
    <x v="4361"/>
    <s v="Santa Rita RSV Chard"/>
    <n v="6.8"/>
    <n v="10.99"/>
    <n v="750"/>
    <n v="678"/>
    <n v="4610.3999999999996"/>
    <n v="814"/>
    <n v="8522.86"/>
    <n v="5041.1900000000005"/>
    <n v="90.350000000000009"/>
    <n v="13605.41"/>
    <n v="3912.4600000000009"/>
    <n v="45.905482431953601"/>
    <x v="4276"/>
    <n v="1.84861617213257"/>
  </r>
  <r>
    <n v="8735"/>
    <x v="85"/>
    <x v="4362"/>
    <s v="B &amp; G Sauternes"/>
    <n v="11.18"/>
    <n v="19.989999999999998"/>
    <n v="750"/>
    <n v="412"/>
    <n v="4606.16"/>
    <n v="386"/>
    <n v="6997.1399999999994"/>
    <n v="5431.9999999999991"/>
    <n v="42.63"/>
    <n v="263.32"/>
    <n v="2390.9799999999996"/>
    <n v="34.170818362931136"/>
    <x v="4277"/>
    <n v="1.5190831408374872"/>
  </r>
  <r>
    <n v="1392"/>
    <x v="13"/>
    <x v="4363"/>
    <s v="Ravenswood Petite Sirah Vnts"/>
    <n v="5.33"/>
    <n v="7.99"/>
    <n v="750"/>
    <n v="864"/>
    <n v="4605.12"/>
    <n v="842"/>
    <n v="7078.18"/>
    <n v="4547.09"/>
    <n v="93.42"/>
    <n v="79528.990000000005"/>
    <n v="2473.0600000000004"/>
    <n v="34.939207536400602"/>
    <x v="4278"/>
    <n v="1.5370240080605935"/>
  </r>
  <r>
    <n v="9552"/>
    <x v="14"/>
    <x v="4364"/>
    <s v="Pepperwood Grove Chard"/>
    <n v="5.15"/>
    <n v="7.99"/>
    <n v="750"/>
    <n v="894"/>
    <n v="4604.0999999999995"/>
    <n v="1102"/>
    <n v="8214.98"/>
    <n v="4318.16"/>
    <n v="122.49000000000001"/>
    <n v="55551.82"/>
    <n v="3610.88"/>
    <n v="43.954823992267791"/>
    <x v="4279"/>
    <n v="1.7842748854282053"/>
  </r>
  <r>
    <n v="10754"/>
    <x v="30"/>
    <x v="4365"/>
    <s v="Forma de Art Red"/>
    <n v="9.4499999999999993"/>
    <n v="14.99"/>
    <n v="750"/>
    <n v="487"/>
    <n v="4602.1500000000015"/>
    <n v="478"/>
    <n v="7130.22"/>
    <n v="4734.83"/>
    <n v="53"/>
    <n v="28720.52"/>
    <n v="2528.0699999999997"/>
    <n v="35.455708239016467"/>
    <x v="4280"/>
    <n v="1.5493236856686547"/>
  </r>
  <r>
    <n v="8004"/>
    <x v="12"/>
    <x v="4366"/>
    <s v="W.Laure Weller KY Bourbon"/>
    <n v="58.82"/>
    <n v="79.989999999999995"/>
    <n v="750"/>
    <n v="78"/>
    <n v="4587.96"/>
    <n v="78"/>
    <n v="7019.22"/>
    <n v="89.99"/>
    <n v="61.42"/>
    <n v="50293.62"/>
    <n v="2431.2600000000002"/>
    <n v="34.63718190910101"/>
    <x v="161"/>
    <n v="1.5299217953077184"/>
  </r>
  <r>
    <n v="653"/>
    <x v="38"/>
    <x v="4367"/>
    <s v="Casa Silva Carmenere"/>
    <n v="10.8"/>
    <n v="19.989999999999998"/>
    <n v="750"/>
    <n v="424"/>
    <n v="4579.2"/>
    <n v="855"/>
    <n v="13671.45"/>
    <n v="7035.6"/>
    <n v="95.13"/>
    <n v="8014.9800000000005"/>
    <n v="9092.25"/>
    <n v="66.505381653006808"/>
    <x v="4281"/>
    <n v="2.9855542452830193"/>
  </r>
  <r>
    <n v="6785"/>
    <x v="16"/>
    <x v="4368"/>
    <s v="Roscato Rosso"/>
    <n v="2.41"/>
    <n v="3.49"/>
    <n v="187"/>
    <n v="1898"/>
    <n v="4574.18"/>
    <n v="1676"/>
    <n v="5849.24"/>
    <n v="2394.1400000000003"/>
    <n v="47.87"/>
    <n v="13605.41"/>
    <n v="1275.0599999999995"/>
    <n v="21.798729407581146"/>
    <x v="4282"/>
    <n v="1.2787516013799194"/>
  </r>
  <r>
    <n v="9552"/>
    <x v="14"/>
    <x v="4369"/>
    <s v="Tineta Avante 10 Tinto Fino"/>
    <n v="7.33"/>
    <n v="10.99"/>
    <n v="750"/>
    <n v="623"/>
    <n v="4566.59"/>
    <n v="623"/>
    <n v="6846.77"/>
    <n v="2154.04"/>
    <n v="69.77"/>
    <n v="55551.82"/>
    <n v="2280.1800000000003"/>
    <n v="33.303002729754319"/>
    <x v="161"/>
    <n v="1.499317871759891"/>
  </r>
  <r>
    <n v="2000"/>
    <x v="25"/>
    <x v="4370"/>
    <s v="F Coppola Vendetta Cab/Malbc"/>
    <n v="15.53"/>
    <n v="22.99"/>
    <n v="750"/>
    <n v="294"/>
    <n v="4565.8200000000006"/>
    <n v="196"/>
    <n v="4593.04"/>
    <n v="3166.6499999999996"/>
    <n v="21.73"/>
    <n v="19016.59"/>
    <n v="27.219999999999345"/>
    <n v="0.59263581418840994"/>
    <x v="4283"/>
    <n v="1.0059616892474954"/>
  </r>
  <r>
    <n v="90024"/>
    <x v="70"/>
    <x v="4371"/>
    <s v="Badenhorst Secateurs Chen Bl"/>
    <n v="8.7799999999999994"/>
    <n v="12.99"/>
    <n v="750"/>
    <n v="519"/>
    <n v="4556.82"/>
    <n v="472"/>
    <n v="6785.28"/>
    <n v="4280.0200000000004"/>
    <n v="52.300000000000004"/>
    <n v="2802.64"/>
    <n v="2228.46"/>
    <n v="32.842565082059991"/>
    <x v="4284"/>
    <n v="1.4890384083637274"/>
  </r>
  <r>
    <n v="4425"/>
    <x v="1"/>
    <x v="4372"/>
    <s v="Fleur Petite Sirah Californa"/>
    <n v="9.73"/>
    <n v="16.989999999999998"/>
    <n v="750"/>
    <n v="468"/>
    <n v="4553.6400000000003"/>
    <n v="431"/>
    <n v="6460.6900000000005"/>
    <n v="3747.5"/>
    <n v="47.86"/>
    <n v="144929.24"/>
    <n v="1907.0500000000002"/>
    <n v="29.517745008660068"/>
    <x v="4285"/>
    <n v="1.4187968306673342"/>
  </r>
  <r>
    <n v="2000"/>
    <x v="25"/>
    <x v="4373"/>
    <s v="Zenato Amarone"/>
    <n v="43.33"/>
    <n v="64.989999999999995"/>
    <n v="750"/>
    <n v="105"/>
    <n v="4549.6500000000005"/>
    <n v="116"/>
    <n v="7739.8399999999992"/>
    <n v="4205.37"/>
    <n v="12.93"/>
    <n v="19016.59"/>
    <n v="3190.1899999999987"/>
    <n v="41.217777111671545"/>
    <x v="4286"/>
    <n v="1.7011945973866118"/>
  </r>
  <r>
    <n v="3252"/>
    <x v="19"/>
    <x v="4374"/>
    <s v="Gallo Twin Valley Wh Merlot"/>
    <n v="6.45"/>
    <n v="9.99"/>
    <n v="1500"/>
    <n v="705"/>
    <n v="4547.25"/>
    <n v="696"/>
    <n v="7048.04"/>
    <n v="4544.51"/>
    <n v="155.33000000000001"/>
    <n v="61966.91"/>
    <n v="2500.79"/>
    <n v="35.482063098393311"/>
    <x v="4287"/>
    <n v="1.5499565671559734"/>
  </r>
  <r>
    <n v="10754"/>
    <x v="30"/>
    <x v="4375"/>
    <s v="Kikkoman Plum Wine"/>
    <n v="5.8"/>
    <n v="8.99"/>
    <n v="750"/>
    <n v="784"/>
    <n v="4547.2"/>
    <n v="780"/>
    <n v="7012.2"/>
    <n v="4926.5200000000004"/>
    <n v="86.26"/>
    <n v="28720.52"/>
    <n v="2465"/>
    <n v="35.153019023986765"/>
    <x v="4288"/>
    <n v="1.5420918367346939"/>
  </r>
  <r>
    <n v="4425"/>
    <x v="1"/>
    <x v="4376"/>
    <s v="P Michael Les Pavots Est Brd"/>
    <n v="126.17"/>
    <n v="187.99"/>
    <n v="750"/>
    <n v="36"/>
    <n v="4542.12"/>
    <n v="45"/>
    <n v="8459.5500000000011"/>
    <n v="3759.8"/>
    <n v="5.0200000000000005"/>
    <n v="144929.24"/>
    <n v="3917.4300000000012"/>
    <n v="46.307782328847289"/>
    <x v="4289"/>
    <n v="1.8624673060156933"/>
  </r>
  <r>
    <n v="2496"/>
    <x v="43"/>
    <x v="4377"/>
    <s v="Duggans Dew O Kirkintilloch"/>
    <n v="0.73"/>
    <n v="0.99"/>
    <n v="50"/>
    <n v="6221"/>
    <n v="4541.33"/>
    <n v="5734"/>
    <n v="5676.66"/>
    <n v="2061.1799999999998"/>
    <n v="296.95"/>
    <n v="939.27"/>
    <n v="1135.33"/>
    <n v="19.999964768014994"/>
    <x v="4290"/>
    <n v="1.2499994495004767"/>
  </r>
  <r>
    <n v="9165"/>
    <x v="7"/>
    <x v="4378"/>
    <s v="Moulin de Gassac Guilhem Red"/>
    <n v="5.47"/>
    <n v="7.99"/>
    <n v="750"/>
    <n v="830"/>
    <n v="4540.0999999999985"/>
    <n v="713"/>
    <n v="5696.87"/>
    <n v="2604.7400000000002"/>
    <n v="79.37"/>
    <n v="68054.7"/>
    <n v="1156.7700000000004"/>
    <n v="20.305360662960545"/>
    <x v="4291"/>
    <n v="1.254789542080571"/>
  </r>
  <r>
    <n v="9552"/>
    <x v="14"/>
    <x v="4379"/>
    <s v="El Enemigo 11 Cab Franc Mend"/>
    <n v="16.329999999999998"/>
    <n v="24.99"/>
    <n v="750"/>
    <n v="278"/>
    <n v="4539.74"/>
    <n v="250"/>
    <n v="6247.5"/>
    <n v="3873.45"/>
    <n v="27.7"/>
    <n v="55551.82"/>
    <n v="1707.7600000000002"/>
    <n v="27.33509403761505"/>
    <x v="4292"/>
    <n v="1.3761801336640425"/>
  </r>
  <r>
    <n v="9744"/>
    <x v="51"/>
    <x v="4380"/>
    <s v="Luigi Bosca Chard"/>
    <n v="11.72"/>
    <n v="16.989999999999998"/>
    <n v="750"/>
    <n v="387"/>
    <n v="4535.6399999999994"/>
    <n v="334"/>
    <n v="4748.16"/>
    <n v="2305.8199999999997"/>
    <n v="37.17"/>
    <n v="3999.93"/>
    <n v="212.52000000000044"/>
    <n v="4.4758390618681858"/>
    <x v="4293"/>
    <n v="1.0468555705479272"/>
  </r>
  <r>
    <n v="7154"/>
    <x v="68"/>
    <x v="4381"/>
    <s v="Plantaze Vranac ProCorde Red"/>
    <n v="9.0500000000000007"/>
    <n v="13.49"/>
    <n v="750"/>
    <n v="501"/>
    <n v="4534.05"/>
    <n v="425"/>
    <n v="5733.25"/>
    <n v="2212.36"/>
    <n v="47.49"/>
    <n v="432.37"/>
    <n v="1199.1999999999998"/>
    <n v="20.916583089870489"/>
    <x v="4294"/>
    <n v="1.2644875993868616"/>
  </r>
  <r>
    <n v="9819"/>
    <x v="32"/>
    <x v="4382"/>
    <s v="Stags Leap The Investor Red"/>
    <n v="37.159999999999997"/>
    <n v="54.99"/>
    <n v="750"/>
    <n v="122"/>
    <n v="4533.5199999999995"/>
    <n v="252"/>
    <n v="14217.48"/>
    <n v="6228.88"/>
    <n v="28.04"/>
    <n v="14836.57"/>
    <n v="9683.9599999999991"/>
    <n v="68.113055196842197"/>
    <x v="4295"/>
    <n v="3.1360796908362598"/>
  </r>
  <r>
    <n v="4425"/>
    <x v="1"/>
    <x v="4383"/>
    <s v="Peter Michael Belle Cote Cha"/>
    <n v="53.89"/>
    <n v="82.99"/>
    <n v="750"/>
    <n v="84"/>
    <n v="4526.7599999999993"/>
    <n v="84"/>
    <n v="7115.16"/>
    <n v="847.9"/>
    <n v="9.4500000000000011"/>
    <n v="144929.24"/>
    <n v="2588.4000000000005"/>
    <n v="36.378661899381051"/>
    <x v="161"/>
    <n v="1.5717996977971"/>
  </r>
  <r>
    <n v="4425"/>
    <x v="1"/>
    <x v="4384"/>
    <s v="Hess Select Pnt Nr"/>
    <n v="7.43"/>
    <n v="17.989999999999998"/>
    <n v="750"/>
    <n v="609"/>
    <n v="4524.87"/>
    <n v="536"/>
    <n v="9642.64"/>
    <n v="6818.2099999999991"/>
    <n v="59.27"/>
    <n v="144929.24"/>
    <n v="5117.7699999999995"/>
    <n v="53.074365526453334"/>
    <x v="4296"/>
    <n v="2.13103138874708"/>
  </r>
  <r>
    <n v="4425"/>
    <x v="1"/>
    <x v="4385"/>
    <s v="Perez Cruz Cab Svgn Rsva"/>
    <n v="10.88"/>
    <n v="15.99"/>
    <n v="750"/>
    <n v="415"/>
    <n v="4515.2"/>
    <n v="375"/>
    <n v="5996.25"/>
    <n v="3917.55"/>
    <n v="41.54"/>
    <n v="144929.24"/>
    <n v="1481.0500000000002"/>
    <n v="24.699603919116118"/>
    <x v="4297"/>
    <n v="1.3280142629340894"/>
  </r>
  <r>
    <n v="3960"/>
    <x v="3"/>
    <x v="4386"/>
    <s v="Johnnie Walker Red Label"/>
    <n v="20.43"/>
    <n v="27.99"/>
    <n v="1000"/>
    <n v="221"/>
    <n v="4515.03"/>
    <n v="270"/>
    <n v="7557.2999999999993"/>
    <n v="4114.53"/>
    <n v="283.5"/>
    <n v="257032.07"/>
    <n v="3042.2699999999995"/>
    <n v="40.256043825175659"/>
    <x v="4298"/>
    <n v="1.6738094763489944"/>
  </r>
  <r>
    <n v="1392"/>
    <x v="13"/>
    <x v="4387"/>
    <s v="Nathanson Creek Wh Znfdl"/>
    <n v="5.36"/>
    <n v="9.99"/>
    <n v="1500"/>
    <n v="842"/>
    <n v="4513.12"/>
    <n v="885"/>
    <n v="7171.15"/>
    <n v="3789.31"/>
    <n v="197.76000000000002"/>
    <n v="79528.990000000005"/>
    <n v="2658.0299999999997"/>
    <n v="37.065603145938937"/>
    <x v="4299"/>
    <n v="1.5889561988158967"/>
  </r>
  <r>
    <n v="7153"/>
    <x v="35"/>
    <x v="4388"/>
    <s v="Chronic Cellars Sofa King"/>
    <n v="13.79"/>
    <n v="19.989999999999998"/>
    <n v="750"/>
    <n v="326"/>
    <n v="4495.54"/>
    <n v="296"/>
    <n v="5695.04"/>
    <n v="2232.8199999999997"/>
    <n v="33.04"/>
    <n v="15884.82"/>
    <n v="1199.5"/>
    <n v="21.062187447322582"/>
    <x v="4300"/>
    <n v="1.2668200038260142"/>
  </r>
  <r>
    <n v="4425"/>
    <x v="1"/>
    <x v="3684"/>
    <s v="Magnificent Wine Co House Re"/>
    <n v="8.1"/>
    <n v="13.99"/>
    <n v="750"/>
    <n v="555"/>
    <n v="4495.5"/>
    <n v="514"/>
    <n v="6516.86"/>
    <n v="4444.5"/>
    <n v="56.940000000000005"/>
    <n v="144929.24"/>
    <n v="2021.3599999999997"/>
    <n v="31.017391811393829"/>
    <x v="4301"/>
    <n v="1.4496407518629739"/>
  </r>
  <r>
    <n v="653"/>
    <x v="38"/>
    <x v="4389"/>
    <s v="Mayu Carmenere Syrah"/>
    <n v="8.84"/>
    <n v="14.99"/>
    <n v="750"/>
    <n v="508"/>
    <n v="4490.72"/>
    <n v="919"/>
    <n v="11937.81"/>
    <n v="7001.61"/>
    <n v="102.03"/>
    <n v="8014.9800000000005"/>
    <n v="7447.0899999999992"/>
    <n v="62.382380017775453"/>
    <x v="4302"/>
    <n v="2.6583287312502226"/>
  </r>
  <r>
    <n v="9552"/>
    <x v="14"/>
    <x v="4390"/>
    <s v="La Cana Albarino"/>
    <n v="9.52"/>
    <n v="15.99"/>
    <n v="750"/>
    <n v="469"/>
    <n v="4464.88"/>
    <n v="474"/>
    <n v="7275.26"/>
    <n v="3314.83"/>
    <n v="52.83"/>
    <n v="55551.82"/>
    <n v="2810.38"/>
    <n v="38.629272355902053"/>
    <x v="4303"/>
    <n v="1.629441328770314"/>
  </r>
  <r>
    <n v="3664"/>
    <x v="20"/>
    <x v="4391"/>
    <s v="Grant's Ale Cask Finish"/>
    <n v="15.03"/>
    <n v="19.989999999999998"/>
    <n v="750"/>
    <n v="297"/>
    <n v="4463.9100000000008"/>
    <n v="476"/>
    <n v="9515.24"/>
    <n v="8515.74"/>
    <n v="375.71000000000004"/>
    <n v="30234.420000000002"/>
    <n v="5051.329999999999"/>
    <n v="53.086732441851169"/>
    <x v="4304"/>
    <n v="2.1315931548799143"/>
  </r>
  <r>
    <n v="10754"/>
    <x v="30"/>
    <x v="4392"/>
    <s v="Valckenberg Dornfelder"/>
    <n v="8.2100000000000009"/>
    <n v="11.99"/>
    <n v="750"/>
    <n v="543"/>
    <n v="4458.03"/>
    <n v="530"/>
    <n v="6354.7"/>
    <n v="995.17000000000007"/>
    <n v="59.510000000000005"/>
    <n v="28720.52"/>
    <n v="1896.67"/>
    <n v="29.846727618927726"/>
    <x v="4305"/>
    <n v="1.4254502549332329"/>
  </r>
  <r>
    <n v="4425"/>
    <x v="1"/>
    <x v="4393"/>
    <s v="Neveu Sancerre Cd Embouffant"/>
    <n v="12.41"/>
    <n v="18.989999999999998"/>
    <n v="750"/>
    <n v="359"/>
    <n v="4455.1899999999996"/>
    <n v="285"/>
    <n v="5412.15"/>
    <n v="2810.52"/>
    <n v="31.71"/>
    <n v="144929.24"/>
    <n v="956.96"/>
    <n v="17.681697661742561"/>
    <x v="4306"/>
    <n v="1.2147966753382011"/>
  </r>
  <r>
    <n v="4425"/>
    <x v="1"/>
    <x v="4394"/>
    <s v="Spottswoode Svgn Bl Napa Vly"/>
    <n v="24.32"/>
    <n v="35.99"/>
    <n v="750"/>
    <n v="183"/>
    <n v="4450.5599999999995"/>
    <n v="167"/>
    <n v="6010.33"/>
    <n v="2915.19"/>
    <n v="18.59"/>
    <n v="144929.24"/>
    <n v="1559.7700000000004"/>
    <n v="25.951486856794894"/>
    <x v="4307"/>
    <n v="1.35046600877193"/>
  </r>
  <r>
    <n v="9165"/>
    <x v="7"/>
    <x v="4395"/>
    <s v="Armand de Brignac Brut Rose"/>
    <n v="278.14"/>
    <n v="439.99"/>
    <n v="750"/>
    <n v="16"/>
    <n v="4450.24"/>
    <n v="22"/>
    <n v="9239.7800000000007"/>
    <n v="6719.84"/>
    <n v="2.42"/>
    <n v="68054.7"/>
    <n v="4789.5400000000009"/>
    <n v="51.836082677293184"/>
    <x v="4308"/>
    <n v="2.0762430790249518"/>
  </r>
  <r>
    <n v="90047"/>
    <x v="79"/>
    <x v="4396"/>
    <s v="Mollydooker Two Left Feet"/>
    <n v="16.54"/>
    <n v="25.99"/>
    <n v="750"/>
    <n v="269"/>
    <n v="4449.26"/>
    <n v="243"/>
    <n v="6221.07"/>
    <n v="3641.08"/>
    <n v="26.96"/>
    <n v="1457.73"/>
    <n v="1771.8099999999995"/>
    <n v="28.480791889498104"/>
    <x v="4309"/>
    <n v="1.3982257723756308"/>
  </r>
  <r>
    <n v="4425"/>
    <x v="1"/>
    <x v="4397"/>
    <s v="Olivier &amp; Lafont Ventoux Bl"/>
    <n v="7.14"/>
    <n v="10.99"/>
    <n v="750"/>
    <n v="623"/>
    <n v="4448.22"/>
    <n v="540"/>
    <n v="5934.6"/>
    <n v="3769.57"/>
    <n v="59.910000000000004"/>
    <n v="144929.24"/>
    <n v="1486.38"/>
    <n v="25.046001415428165"/>
    <x v="4310"/>
    <n v="1.3341516381833631"/>
  </r>
  <r>
    <n v="90047"/>
    <x v="79"/>
    <x v="4398"/>
    <s v="Tangent Chard"/>
    <n v="6.7"/>
    <n v="9.99"/>
    <n v="750"/>
    <n v="663"/>
    <n v="4442.1000000000004"/>
    <n v="2145"/>
    <n v="21428.55"/>
    <n v="9810.18"/>
    <n v="239.1"/>
    <n v="1457.73"/>
    <n v="16986.449999999997"/>
    <n v="79.27017927017927"/>
    <x v="4311"/>
    <n v="4.8239683933274797"/>
  </r>
  <r>
    <n v="8892"/>
    <x v="27"/>
    <x v="4399"/>
    <s v="Folie A Deux Amador Znfdl"/>
    <n v="11.56"/>
    <n v="16.989999999999998"/>
    <n v="750"/>
    <n v="382"/>
    <n v="4415.92"/>
    <n v="419"/>
    <n v="7118.8099999999995"/>
    <n v="4859.1399999999994"/>
    <n v="46.410000000000004"/>
    <n v="11595.97"/>
    <n v="2702.8899999999994"/>
    <n v="37.968284024998553"/>
    <x v="4312"/>
    <n v="1.612078570263954"/>
  </r>
  <r>
    <n v="9819"/>
    <x v="32"/>
    <x v="4400"/>
    <s v="Ch St Jean Soiree Red"/>
    <n v="6.53"/>
    <n v="9.99"/>
    <n v="750"/>
    <n v="674"/>
    <n v="4401.22"/>
    <n v="738"/>
    <n v="9886.6200000000008"/>
    <n v="6853.89"/>
    <n v="81.77"/>
    <n v="14836.57"/>
    <n v="5485.4000000000015"/>
    <n v="55.48306701380249"/>
    <x v="4313"/>
    <n v="2.246336243132586"/>
  </r>
  <r>
    <n v="3252"/>
    <x v="19"/>
    <x v="4401"/>
    <s v="DarkHorse Rose"/>
    <n v="5.4"/>
    <n v="7.99"/>
    <n v="750"/>
    <n v="815"/>
    <n v="4401"/>
    <n v="815"/>
    <n v="6511.85"/>
    <n v="3323.84"/>
    <n v="90.740000000000009"/>
    <n v="61966.91"/>
    <n v="2110.8500000000004"/>
    <n v="32.415519399249064"/>
    <x v="161"/>
    <n v="1.4796296296296296"/>
  </r>
  <r>
    <n v="6213"/>
    <x v="28"/>
    <x v="4402"/>
    <s v="Blue Chair Bay Banana Rum"/>
    <n v="13.17"/>
    <n v="18.989999999999998"/>
    <n v="750"/>
    <n v="334"/>
    <n v="4398.78"/>
    <n v="724"/>
    <n v="10761.76"/>
    <n v="7054.32"/>
    <n v="570.68000000000006"/>
    <n v="9621.58"/>
    <n v="6362.9800000000005"/>
    <n v="59.125830719138882"/>
    <x v="4314"/>
    <n v="2.44653290230473"/>
  </r>
  <r>
    <n v="6359"/>
    <x v="46"/>
    <x v="4403"/>
    <s v="Ole Smoky Blue Flame"/>
    <n v="14.07"/>
    <n v="18.989999999999998"/>
    <n v="750"/>
    <n v="312"/>
    <n v="4389.84"/>
    <n v="337"/>
    <n v="5779.6299999999992"/>
    <n v="3974.6899999999996"/>
    <n v="265.59000000000003"/>
    <n v="1922"/>
    <n v="1389.7899999999991"/>
    <n v="24.046348987737957"/>
    <x v="4315"/>
    <n v="1.3165924042789712"/>
  </r>
  <r>
    <n v="4425"/>
    <x v="1"/>
    <x v="4404"/>
    <s v="L Bernard Cotes du Rhone"/>
    <n v="7.99"/>
    <n v="11.99"/>
    <n v="750"/>
    <n v="549"/>
    <n v="4386.51"/>
    <n v="632"/>
    <n v="7883.68"/>
    <n v="5247.79"/>
    <n v="69.98"/>
    <n v="144929.24"/>
    <n v="3497.17"/>
    <n v="44.359613784425548"/>
    <x v="4316"/>
    <n v="1.7972556770644543"/>
  </r>
  <r>
    <n v="4425"/>
    <x v="1"/>
    <x v="4405"/>
    <s v="Liberty School Chard Cntrl C"/>
    <n v="8.6"/>
    <n v="15.99"/>
    <n v="750"/>
    <n v="510"/>
    <n v="4386"/>
    <n v="808"/>
    <n v="10495.92"/>
    <n v="6300.1500000000015"/>
    <n v="89.66"/>
    <n v="144929.24"/>
    <n v="6109.92"/>
    <n v="58.212333935472074"/>
    <x v="4317"/>
    <n v="2.393050615595075"/>
  </r>
  <r>
    <n v="6785"/>
    <x v="16"/>
    <x v="4406"/>
    <s v="Bertani Villa Arvedi Amarone"/>
    <n v="20.399999999999999"/>
    <n v="29.99"/>
    <n v="750"/>
    <n v="215"/>
    <n v="4386"/>
    <n v="158"/>
    <n v="4738.42"/>
    <n v="1199.5999999999999"/>
    <n v="17.690000000000001"/>
    <n v="13605.41"/>
    <n v="352.42000000000007"/>
    <n v="7.4375002638010157"/>
    <x v="4318"/>
    <n v="1.0803511171910625"/>
  </r>
  <r>
    <n v="9552"/>
    <x v="14"/>
    <x v="4407"/>
    <s v="Cepa 21 Ribera Duero 06 Tnto"/>
    <n v="11.68"/>
    <n v="17.989999999999998"/>
    <n v="750"/>
    <n v="375"/>
    <n v="4380"/>
    <n v="375"/>
    <n v="6746.25"/>
    <n v="2698.4999999999995"/>
    <n v="41.85"/>
    <n v="55551.82"/>
    <n v="2366.25"/>
    <n v="35.075041689827678"/>
    <x v="161"/>
    <n v="1.5402397260273972"/>
  </r>
  <r>
    <n v="480"/>
    <x v="4"/>
    <x v="4408"/>
    <s v="Bacardi Oakheart Spiced Rum"/>
    <n v="1.37"/>
    <n v="1.79"/>
    <n v="50"/>
    <n v="3197"/>
    <n v="4379.8900000000003"/>
    <n v="5437"/>
    <n v="9732.23"/>
    <n v="4585.9800000000005"/>
    <n v="279.65000000000003"/>
    <n v="89286.27"/>
    <n v="5352.3399999999992"/>
    <n v="54.996028659413099"/>
    <x v="4319"/>
    <n v="2.2220261239437518"/>
  </r>
  <r>
    <n v="5992"/>
    <x v="52"/>
    <x v="4409"/>
    <s v="Ron Rio Silver Rum"/>
    <n v="5.3"/>
    <n v="6.99"/>
    <n v="1000"/>
    <n v="825"/>
    <n v="4372.5"/>
    <n v="861"/>
    <n v="6018.39"/>
    <n v="1712.55"/>
    <n v="904.05"/>
    <n v="1567.85"/>
    <n v="1645.8900000000003"/>
    <n v="27.347679362753162"/>
    <x v="4320"/>
    <n v="1.3764185248713552"/>
  </r>
  <r>
    <n v="1590"/>
    <x v="33"/>
    <x v="4410"/>
    <s v="Sterling Carneros Pnt Nr"/>
    <n v="13.33"/>
    <n v="19.989999999999998"/>
    <n v="750"/>
    <n v="328"/>
    <n v="4372.24"/>
    <n v="442"/>
    <n v="9084.58"/>
    <n v="5516.32"/>
    <n v="49.07"/>
    <n v="7259.75"/>
    <n v="4712.34"/>
    <n v="51.871853184186833"/>
    <x v="4321"/>
    <n v="2.0777862148463946"/>
  </r>
  <r>
    <n v="653"/>
    <x v="38"/>
    <x v="4411"/>
    <s v="Boya Pnt Nr"/>
    <n v="10.66"/>
    <n v="19.989999999999998"/>
    <n v="750"/>
    <n v="410"/>
    <n v="4370.6000000000004"/>
    <n v="492"/>
    <n v="7867.08"/>
    <n v="4285.32"/>
    <n v="54.64"/>
    <n v="8014.9800000000005"/>
    <n v="3496.4799999999996"/>
    <n v="44.444444444444443"/>
    <x v="3251"/>
    <n v="1.7999999999999998"/>
  </r>
  <r>
    <n v="3252"/>
    <x v="19"/>
    <x v="4412"/>
    <s v="Dancing Bull Zabaco Cab Svgn"/>
    <n v="5.19"/>
    <n v="7.99"/>
    <n v="750"/>
    <n v="842"/>
    <n v="4369.9800000000005"/>
    <n v="838"/>
    <n v="7206.62"/>
    <n v="3900.4300000000003"/>
    <n v="93.11"/>
    <n v="61966.91"/>
    <n v="2836.6399999999994"/>
    <n v="39.361586985299617"/>
    <x v="4322"/>
    <n v="1.6491196756049225"/>
  </r>
  <r>
    <n v="8673"/>
    <x v="26"/>
    <x v="4413"/>
    <s v="Red Diamond Pnt Nr"/>
    <n v="5.95"/>
    <n v="11.99"/>
    <n v="750"/>
    <n v="734"/>
    <n v="4367.3"/>
    <n v="827"/>
    <n v="7962.7300000000005"/>
    <n v="4054.6800000000003"/>
    <n v="92.04"/>
    <n v="15919.7"/>
    <n v="3595.4300000000003"/>
    <n v="45.153232622479976"/>
    <x v="4323"/>
    <n v="1.8232615116891444"/>
  </r>
  <r>
    <n v="4425"/>
    <x v="1"/>
    <x v="4414"/>
    <s v="EnRoute Chard Brumaire RRV"/>
    <n v="30.32"/>
    <n v="46.99"/>
    <n v="750"/>
    <n v="144"/>
    <n v="4366.08"/>
    <n v="143"/>
    <n v="6719.57"/>
    <n v="3430.27"/>
    <n v="15.91"/>
    <n v="144929.24"/>
    <n v="2353.4899999999998"/>
    <n v="35.024413764571243"/>
    <x v="4324"/>
    <n v="1.539039596159484"/>
  </r>
  <r>
    <n v="4425"/>
    <x v="1"/>
    <x v="4415"/>
    <s v="Tommasi Amarone"/>
    <n v="39.99"/>
    <n v="59.99"/>
    <n v="750"/>
    <n v="109"/>
    <n v="4358.91"/>
    <n v="100"/>
    <n v="6379"/>
    <n v="4249.33"/>
    <n v="11.09"/>
    <n v="144929.24"/>
    <n v="2020.0900000000001"/>
    <n v="31.667816272142975"/>
    <x v="4325"/>
    <n v="1.4634392543089902"/>
  </r>
  <r>
    <n v="9552"/>
    <x v="14"/>
    <x v="4416"/>
    <s v="Parducci Cab Svgn"/>
    <n v="7.58"/>
    <n v="10.99"/>
    <n v="750"/>
    <n v="573"/>
    <n v="4343.34"/>
    <n v="655"/>
    <n v="7521.45"/>
    <n v="5143.5200000000004"/>
    <n v="72.53"/>
    <n v="55551.82"/>
    <n v="3178.1099999999997"/>
    <n v="42.253953692439623"/>
    <x v="4326"/>
    <n v="1.7317202889941841"/>
  </r>
  <r>
    <n v="9552"/>
    <x v="14"/>
    <x v="4417"/>
    <s v="Dom D'Andezon CdRhone Red"/>
    <n v="8.27"/>
    <n v="12.99"/>
    <n v="750"/>
    <n v="525"/>
    <n v="4341.75"/>
    <n v="582"/>
    <n v="7691.18"/>
    <n v="5421.89"/>
    <n v="64.36"/>
    <n v="55551.82"/>
    <n v="3349.4300000000003"/>
    <n v="43.548974279629391"/>
    <x v="4327"/>
    <n v="1.7714469971785571"/>
  </r>
  <r>
    <n v="10754"/>
    <x v="30"/>
    <x v="4418"/>
    <s v="Maipe Malbec Mendoza"/>
    <n v="7.14"/>
    <n v="10.99"/>
    <n v="750"/>
    <n v="608"/>
    <n v="4341.12"/>
    <n v="613"/>
    <n v="6970.87"/>
    <n v="4405.1099999999997"/>
    <n v="67.960000000000008"/>
    <n v="28720.52"/>
    <n v="2629.75"/>
    <n v="37.724846396504304"/>
    <x v="4328"/>
    <n v="1.6057768502137697"/>
  </r>
  <r>
    <n v="2242"/>
    <x v="42"/>
    <x v="4419"/>
    <s v="Bota Mini Cab Svgn"/>
    <n v="2.73"/>
    <n v="3.99"/>
    <n v="500"/>
    <n v="1588"/>
    <n v="4335.24"/>
    <n v="1705"/>
    <n v="6802.9500000000007"/>
    <n v="3594.9900000000002"/>
    <n v="130.16999999999999"/>
    <n v="7982.65"/>
    <n v="2467.7100000000009"/>
    <n v="36.274116375983958"/>
    <x v="4329"/>
    <n v="1.5692210811858169"/>
  </r>
  <r>
    <n v="1128"/>
    <x v="0"/>
    <x v="4420"/>
    <s v="Woodford Reserve Derby"/>
    <n v="33.57"/>
    <n v="44.99"/>
    <n v="1000"/>
    <n v="129"/>
    <n v="4330.53"/>
    <n v="129"/>
    <n v="5803.71"/>
    <n v="3689.1800000000003"/>
    <n v="135.45000000000002"/>
    <n v="68601.679999999993"/>
    <n v="1473.1800000000003"/>
    <n v="25.383418537452773"/>
    <x v="161"/>
    <n v="1.3401846887101581"/>
  </r>
  <r>
    <n v="4425"/>
    <x v="1"/>
    <x v="4421"/>
    <s v="Montes Alpha Apalta Cab Svgn"/>
    <n v="12.9"/>
    <n v="20.99"/>
    <n v="750"/>
    <n v="335"/>
    <n v="4321.5"/>
    <n v="347"/>
    <n v="7198.53"/>
    <n v="3860.1499999999996"/>
    <n v="38.6"/>
    <n v="144929.24"/>
    <n v="2877.0299999999997"/>
    <n v="39.966909910773445"/>
    <x v="4330"/>
    <n v="1.6657480041652204"/>
  </r>
  <r>
    <n v="9819"/>
    <x v="32"/>
    <x v="4422"/>
    <s v="Matua Rose Wine"/>
    <n v="9.93"/>
    <n v="14.99"/>
    <n v="750"/>
    <n v="435"/>
    <n v="4319.55"/>
    <n v="416"/>
    <n v="6235.84"/>
    <n v="2878.08"/>
    <n v="46.33"/>
    <n v="14836.57"/>
    <n v="1916.29"/>
    <n v="30.730262482680757"/>
    <x v="4331"/>
    <n v="1.4436318598002107"/>
  </r>
  <r>
    <n v="6785"/>
    <x v="16"/>
    <x v="4423"/>
    <s v="Bodegas Faustino V RSV Rioj"/>
    <n v="10.66"/>
    <n v="15.99"/>
    <n v="750"/>
    <n v="405"/>
    <n v="4317.3"/>
    <n v="399"/>
    <n v="6701.0099999999993"/>
    <n v="3601.85"/>
    <n v="44.31"/>
    <n v="13605.41"/>
    <n v="2383.7099999999991"/>
    <n v="35.57239878764544"/>
    <x v="4332"/>
    <n v="1.5521298033493154"/>
  </r>
  <r>
    <n v="4425"/>
    <x v="1"/>
    <x v="4424"/>
    <s v="Dom Fond Croze La Croix Coq"/>
    <n v="11.99"/>
    <n v="17.989999999999998"/>
    <n v="750"/>
    <n v="360"/>
    <n v="4316.3999999999996"/>
    <n v="781"/>
    <n v="14050.189999999999"/>
    <n v="6692.28"/>
    <n v="86.960000000000008"/>
    <n v="144929.24"/>
    <n v="9733.7899999999991"/>
    <n v="69.278707263033454"/>
    <x v="4333"/>
    <n v="3.2550713557594291"/>
  </r>
  <r>
    <n v="10754"/>
    <x v="30"/>
    <x v="4425"/>
    <s v="Ch Croix de Jaugue St Emilio"/>
    <n v="12.41"/>
    <n v="18.989999999999998"/>
    <n v="750"/>
    <n v="347"/>
    <n v="4306.2699999999995"/>
    <n v="347"/>
    <n v="6589.53"/>
    <n v="3722.0399999999995"/>
    <n v="38.51"/>
    <n v="28720.52"/>
    <n v="2283.2600000000002"/>
    <n v="34.64981569246973"/>
    <x v="161"/>
    <n v="1.5302175664786464"/>
  </r>
  <r>
    <n v="17035"/>
    <x v="2"/>
    <x v="4426"/>
    <s v="Brancott Pnt Nr Marlboro"/>
    <n v="6.62"/>
    <n v="12.99"/>
    <n v="750"/>
    <n v="650"/>
    <n v="4303"/>
    <n v="681"/>
    <n v="7065.1900000000005"/>
    <n v="3914.29"/>
    <n v="75.67"/>
    <n v="123780.22"/>
    <n v="2762.1900000000005"/>
    <n v="39.095763878961506"/>
    <x v="4334"/>
    <n v="1.6419219149430631"/>
  </r>
  <r>
    <n v="7153"/>
    <x v="35"/>
    <x v="4427"/>
    <s v="Mateus Rose"/>
    <n v="9.5299999999999994"/>
    <n v="14.49"/>
    <n v="1500"/>
    <n v="451"/>
    <n v="4298.03"/>
    <n v="453"/>
    <n v="6563.97"/>
    <n v="3636.9900000000002"/>
    <n v="101.08"/>
    <n v="15884.82"/>
    <n v="2265.9400000000005"/>
    <n v="34.520876847395712"/>
    <x v="4335"/>
    <n v="1.5272043238413879"/>
  </r>
  <r>
    <n v="4425"/>
    <x v="1"/>
    <x v="4428"/>
    <s v="Patz &amp; Hall Pnt Nr Sonoma Cs"/>
    <n v="26.84"/>
    <n v="39.99"/>
    <n v="750"/>
    <n v="160"/>
    <n v="4294.3999999999996"/>
    <n v="151"/>
    <n v="6038.4900000000007"/>
    <n v="4318.92"/>
    <n v="16.68"/>
    <n v="144929.24"/>
    <n v="1744.0900000000011"/>
    <n v="28.882882972398743"/>
    <x v="4336"/>
    <n v="1.4061312406855442"/>
  </r>
  <r>
    <n v="1392"/>
    <x v="13"/>
    <x v="4429"/>
    <s v="Thorny Rose Cab Svgn"/>
    <n v="6.16"/>
    <n v="8.99"/>
    <n v="750"/>
    <n v="697"/>
    <n v="4293.5200000000004"/>
    <n v="715"/>
    <n v="6779.85"/>
    <n v="4720.03"/>
    <n v="79.2"/>
    <n v="79528.990000000005"/>
    <n v="2486.33"/>
    <n v="36.67234525837592"/>
    <x v="4337"/>
    <n v="1.5790889526542324"/>
  </r>
  <r>
    <n v="5992"/>
    <x v="52"/>
    <x v="4430"/>
    <s v="Platte Valley Fireshine"/>
    <n v="13.17"/>
    <n v="19.989999999999998"/>
    <n v="750"/>
    <n v="326"/>
    <n v="4293.42"/>
    <n v="643"/>
    <n v="9832.57"/>
    <n v="7671.04"/>
    <n v="507.2"/>
    <n v="1567.85"/>
    <n v="5539.15"/>
    <n v="56.334712084429604"/>
    <x v="4338"/>
    <n v="2.2901486460677036"/>
  </r>
  <r>
    <n v="9819"/>
    <x v="32"/>
    <x v="4431"/>
    <s v="Cellar No 8 Pnt Nr"/>
    <n v="5.22"/>
    <n v="7.99"/>
    <n v="750"/>
    <n v="822"/>
    <n v="4290.84"/>
    <n v="872"/>
    <n v="8085.28"/>
    <n v="4118.49"/>
    <n v="97.04"/>
    <n v="14836.57"/>
    <n v="3794.4399999999996"/>
    <n v="46.93022381414125"/>
    <x v="4339"/>
    <n v="1.8843116965442663"/>
  </r>
  <r>
    <n v="17032"/>
    <x v="86"/>
    <x v="4432"/>
    <s v="Jewell Towne Cab Svgn NH"/>
    <n v="9.66"/>
    <n v="14.49"/>
    <n v="750"/>
    <n v="444"/>
    <n v="4289.04"/>
    <n v="252"/>
    <n v="4867.4799999999996"/>
    <n v="4025.39"/>
    <n v="27.82"/>
    <n v="283.61"/>
    <n v="578.4399999999996"/>
    <n v="11.883767370384668"/>
    <x v="4340"/>
    <n v="1.134864678342939"/>
  </r>
  <r>
    <n v="2396"/>
    <x v="98"/>
    <x v="4433"/>
    <s v="Devils Spring Vodka"/>
    <n v="10.210000000000001"/>
    <n v="15.99"/>
    <n v="750"/>
    <n v="420"/>
    <n v="4288.2"/>
    <n v="728"/>
    <n v="9492.7199999999993"/>
    <n v="5375.97"/>
    <n v="573.48"/>
    <n v="30.98"/>
    <n v="5204.5199999999995"/>
    <n v="54.826435415771243"/>
    <x v="4341"/>
    <n v="2.2136840632433188"/>
  </r>
  <r>
    <n v="1587"/>
    <x v="41"/>
    <x v="4434"/>
    <s v="Cono Sur Cab Svgn Cntrl Vly"/>
    <n v="4.63"/>
    <n v="6.99"/>
    <n v="750"/>
    <n v="926"/>
    <n v="4287.38"/>
    <n v="892"/>
    <n v="7426.08"/>
    <n v="3677.55"/>
    <n v="99.240000000000009"/>
    <n v="6070.09"/>
    <n v="3138.7"/>
    <n v="42.2659061038933"/>
    <x v="4342"/>
    <n v="1.7320787987069026"/>
  </r>
  <r>
    <n v="7245"/>
    <x v="9"/>
    <x v="4435"/>
    <s v="Jose Cuervo La Familia Rsv"/>
    <n v="71.42"/>
    <n v="99.99"/>
    <n v="750"/>
    <n v="60"/>
    <n v="4285.2"/>
    <n v="82"/>
    <n v="8199.18"/>
    <n v="4899.5099999999993"/>
    <n v="64.59"/>
    <n v="38994.78"/>
    <n v="3913.9800000000005"/>
    <n v="47.73623703833799"/>
    <x v="4343"/>
    <n v="1.9133716045925513"/>
  </r>
  <r>
    <n v="9165"/>
    <x v="7"/>
    <x v="4436"/>
    <s v="Mas De Daumas Gassac 15 Rose"/>
    <n v="12.07"/>
    <n v="17.989999999999998"/>
    <n v="750"/>
    <n v="355"/>
    <n v="4284.8500000000004"/>
    <n v="284"/>
    <n v="5109.16"/>
    <n v="2680.5099999999998"/>
    <n v="31.580000000000002"/>
    <n v="68054.7"/>
    <n v="824.30999999999949"/>
    <n v="16.133963312951629"/>
    <x v="4344"/>
    <n v="1.1923777961888979"/>
  </r>
  <r>
    <n v="9552"/>
    <x v="14"/>
    <x v="4437"/>
    <s v="Colosi Sicilia Dry Red"/>
    <n v="7.09"/>
    <n v="10.99"/>
    <n v="750"/>
    <n v="604"/>
    <n v="4282.3599999999997"/>
    <n v="604"/>
    <n v="7015.96"/>
    <n v="4430.2"/>
    <n v="67.02"/>
    <n v="55551.82"/>
    <n v="2733.6000000000004"/>
    <n v="38.962593857433625"/>
    <x v="161"/>
    <n v="1.6383396071325158"/>
  </r>
  <r>
    <n v="1392"/>
    <x v="13"/>
    <x v="4438"/>
    <s v="Svedka Raspberry Vodka"/>
    <n v="9.5500000000000007"/>
    <n v="12.99"/>
    <n v="1000"/>
    <n v="448"/>
    <n v="4278.3999999999996"/>
    <n v="413"/>
    <n v="5364.87"/>
    <n v="2870.79"/>
    <n v="433.65000000000003"/>
    <n v="79528.990000000005"/>
    <n v="1086.4700000000003"/>
    <n v="20.251562479612744"/>
    <x v="3585"/>
    <n v="1.2539430628272252"/>
  </r>
  <r>
    <n v="516"/>
    <x v="40"/>
    <x v="4439"/>
    <s v="Bolla Bardolino"/>
    <n v="5.84"/>
    <n v="8.99"/>
    <n v="750"/>
    <n v="732"/>
    <n v="4274.88"/>
    <n v="721"/>
    <n v="6721.79"/>
    <n v="4460.22"/>
    <n v="79.820000000000007"/>
    <n v="8510.41"/>
    <n v="2446.91"/>
    <n v="36.402654650026257"/>
    <x v="4345"/>
    <n v="1.5723926753499513"/>
  </r>
  <r>
    <n v="1601"/>
    <x v="47"/>
    <x v="4440"/>
    <s v="Pommery Falltime Extra Dry C"/>
    <n v="20.54"/>
    <n v="32.99"/>
    <n v="750"/>
    <n v="208"/>
    <n v="4272.32"/>
    <n v="491"/>
    <n v="15952.09"/>
    <n v="5212.3900000000003"/>
    <n v="54.86"/>
    <n v="1048.97"/>
    <n v="11679.77"/>
    <n v="73.217804062038269"/>
    <x v="4346"/>
    <n v="3.7338237772451506"/>
  </r>
  <r>
    <n v="516"/>
    <x v="40"/>
    <x v="4441"/>
    <s v="C Y Toro Frontera Shiraz"/>
    <n v="6.12"/>
    <n v="8.99"/>
    <n v="1500"/>
    <n v="698"/>
    <n v="4271.76"/>
    <n v="687"/>
    <n v="6523.13"/>
    <n v="4446.83"/>
    <n v="152.9"/>
    <n v="8510.41"/>
    <n v="2251.37"/>
    <n v="34.513646056417699"/>
    <x v="4347"/>
    <n v="1.5270356948892259"/>
  </r>
  <r>
    <n v="653"/>
    <x v="38"/>
    <x v="4442"/>
    <s v="Clemento VII Toscano"/>
    <n v="13.24"/>
    <n v="19.989999999999998"/>
    <n v="750"/>
    <n v="322"/>
    <n v="4263.28"/>
    <n v="232"/>
    <n v="4637.68"/>
    <n v="1579.2099999999998"/>
    <n v="25.98"/>
    <n v="8014.9800000000005"/>
    <n v="374.40000000000055"/>
    <n v="8.0730020182505164"/>
    <x v="4348"/>
    <n v="1.0878197068923459"/>
  </r>
  <r>
    <n v="90047"/>
    <x v="79"/>
    <x v="4443"/>
    <s v="The Path Pnt Nr"/>
    <n v="6.45"/>
    <n v="10.99"/>
    <n v="750"/>
    <n v="660"/>
    <n v="4257"/>
    <n v="637"/>
    <n v="7052.63"/>
    <n v="4898.5600000000004"/>
    <n v="70.489999999999995"/>
    <n v="1457.73"/>
    <n v="2795.63"/>
    <n v="39.639538725269865"/>
    <x v="4349"/>
    <n v="1.656713648108997"/>
  </r>
  <r>
    <n v="17035"/>
    <x v="2"/>
    <x v="4444"/>
    <s v="The Glenlivet 25 Yr Old"/>
    <n v="223.87"/>
    <n v="299.99"/>
    <n v="750"/>
    <n v="19"/>
    <n v="4253.53"/>
    <n v="18"/>
    <n v="5399.82"/>
    <n v="5399.82"/>
    <n v="14.22"/>
    <n v="123780.22"/>
    <n v="1146.29"/>
    <n v="21.228300202599346"/>
    <x v="3503"/>
    <n v="1.2694914576833829"/>
  </r>
  <r>
    <n v="1392"/>
    <x v="13"/>
    <x v="4445"/>
    <s v="Hogue Cellars Rsl Wash"/>
    <n v="5.88"/>
    <n v="9.99"/>
    <n v="750"/>
    <n v="723"/>
    <n v="4251.24"/>
    <n v="717"/>
    <n v="7521.83"/>
    <n v="4055.14"/>
    <n v="79.740000000000009"/>
    <n v="79528.990000000005"/>
    <n v="3270.59"/>
    <n v="43.481307075538801"/>
    <x v="1790"/>
    <n v="1.7693261260244071"/>
  </r>
  <r>
    <n v="4425"/>
    <x v="1"/>
    <x v="4446"/>
    <s v="Big Peat Scotch"/>
    <n v="43.38"/>
    <n v="58.99"/>
    <n v="750"/>
    <n v="98"/>
    <n v="4251.24"/>
    <n v="137"/>
    <n v="8139.63"/>
    <n v="6950.83"/>
    <n v="108.10000000000001"/>
    <n v="144929.24"/>
    <n v="3888.3900000000003"/>
    <n v="47.771090332115833"/>
    <x v="4350"/>
    <n v="1.9146484319869028"/>
  </r>
  <r>
    <n v="90010"/>
    <x v="84"/>
    <x v="4447"/>
    <s v="Defesa Rose Alentejo"/>
    <n v="8.6"/>
    <n v="12.99"/>
    <n v="750"/>
    <n v="493"/>
    <n v="4239.8"/>
    <n v="454"/>
    <n v="5897.46"/>
    <n v="4052.88"/>
    <n v="50.29"/>
    <n v="524.94000000000005"/>
    <n v="1657.6599999999999"/>
    <n v="28.108032949778377"/>
    <x v="4351"/>
    <n v="1.3909759894334639"/>
  </r>
  <r>
    <n v="4425"/>
    <x v="1"/>
    <x v="4448"/>
    <s v="Buried Cane Cab Svgn"/>
    <n v="8.44"/>
    <n v="12.99"/>
    <n v="750"/>
    <n v="502"/>
    <n v="4236.88"/>
    <n v="477"/>
    <n v="6978.23"/>
    <n v="4413.99"/>
    <n v="52.940000000000005"/>
    <n v="144929.24"/>
    <n v="2741.3499999999995"/>
    <n v="39.284317083271823"/>
    <x v="4352"/>
    <n v="1.6470209210551159"/>
  </r>
  <r>
    <n v="4425"/>
    <x v="1"/>
    <x v="4449"/>
    <s v="Penfolds T Hyland Shiraz"/>
    <n v="7.99"/>
    <n v="11.99"/>
    <n v="750"/>
    <n v="530"/>
    <n v="4234.7"/>
    <n v="1015"/>
    <n v="12169.85"/>
    <n v="7277.93"/>
    <n v="112.63000000000001"/>
    <n v="144929.24"/>
    <n v="7935.1500000000015"/>
    <n v="65.203350904078533"/>
    <x v="4353"/>
    <n v="2.8738399414362297"/>
  </r>
  <r>
    <n v="8112"/>
    <x v="10"/>
    <x v="4450"/>
    <s v="Hennessy Paradis Imperial"/>
    <n v="2109.37"/>
    <n v="2699.99"/>
    <n v="750"/>
    <n v="2"/>
    <n v="4218.74"/>
    <n v="3"/>
    <n v="8099.9699999999993"/>
    <n v="8099.9699999999993"/>
    <n v="2.37"/>
    <n v="48347.26"/>
    <n v="3881.2299999999996"/>
    <n v="47.91659722196502"/>
    <x v="4190"/>
    <n v="1.9199974399939317"/>
  </r>
  <r>
    <n v="4425"/>
    <x v="1"/>
    <x v="4451"/>
    <s v="Champalou Vouvray Cuvee Fon"/>
    <n v="13.6"/>
    <n v="24.99"/>
    <n v="750"/>
    <n v="310"/>
    <n v="4216"/>
    <n v="292"/>
    <n v="5635.08"/>
    <n v="2532.6899999999996"/>
    <n v="32.520000000000003"/>
    <n v="144929.24"/>
    <n v="1419.08"/>
    <n v="25.182961022736144"/>
    <x v="4354"/>
    <n v="1.3365939278937382"/>
  </r>
  <r>
    <n v="9552"/>
    <x v="14"/>
    <x v="4452"/>
    <s v="Excelsior Svgn Bl"/>
    <n v="7.14"/>
    <n v="10.99"/>
    <n v="750"/>
    <n v="590"/>
    <n v="4212.6000000000004"/>
    <n v="590"/>
    <n v="4572.6000000000004"/>
    <n v="2579.7800000000002"/>
    <n v="65.62"/>
    <n v="55551.82"/>
    <n v="360"/>
    <n v="7.8729825482220166"/>
    <x v="161"/>
    <n v="1.0854579119783507"/>
  </r>
  <r>
    <n v="10754"/>
    <x v="30"/>
    <x v="4453"/>
    <s v="Ozeki Hana Awaka Sprkl Sake"/>
    <n v="5.91"/>
    <n v="8.99"/>
    <n v="250"/>
    <n v="712"/>
    <n v="4207.92"/>
    <n v="672"/>
    <n v="6041.28"/>
    <n v="3649.94"/>
    <n v="26.2"/>
    <n v="28720.52"/>
    <n v="1833.3599999999997"/>
    <n v="30.347211187033206"/>
    <x v="2517"/>
    <n v="1.4356926937774481"/>
  </r>
  <r>
    <n v="9165"/>
    <x v="7"/>
    <x v="4454"/>
    <s v="Oberon Chardonnay"/>
    <n v="12.41"/>
    <n v="21.99"/>
    <n v="750"/>
    <n v="339"/>
    <n v="4206.99"/>
    <n v="333"/>
    <n v="5356.4699999999993"/>
    <n v="3611.6499999999996"/>
    <n v="36.89"/>
    <n v="68054.7"/>
    <n v="1149.4799999999996"/>
    <n v="21.459655332709783"/>
    <x v="4355"/>
    <n v="1.2732309798692176"/>
  </r>
  <r>
    <n v="9552"/>
    <x v="14"/>
    <x v="4455"/>
    <s v="Jordan Cab Svgn Alex Valley"/>
    <n v="33.11"/>
    <n v="49.99"/>
    <n v="750"/>
    <n v="127"/>
    <n v="4204.97"/>
    <n v="302"/>
    <n v="15096.98"/>
    <n v="6698.66"/>
    <n v="33.619999999999997"/>
    <n v="55551.82"/>
    <n v="10892.009999999998"/>
    <n v="72.146945945480482"/>
    <x v="4356"/>
    <n v="3.5902705607887806"/>
  </r>
  <r>
    <n v="516"/>
    <x v="40"/>
    <x v="4456"/>
    <s v="Walnut Crest Chard Central"/>
    <n v="6.62"/>
    <n v="11.99"/>
    <n v="1500"/>
    <n v="635"/>
    <n v="4203.7"/>
    <n v="683"/>
    <n v="7275.17"/>
    <n v="3243.9300000000003"/>
    <n v="153.04000000000002"/>
    <n v="8510.41"/>
    <n v="3071.4700000000003"/>
    <n v="42.2185323504468"/>
    <x v="4357"/>
    <n v="1.7306587054261722"/>
  </r>
  <r>
    <n v="17037"/>
    <x v="63"/>
    <x v="4457"/>
    <s v="Macchia Mischievous Znfdl Lo"/>
    <n v="14.48"/>
    <n v="20.99"/>
    <n v="750"/>
    <n v="290"/>
    <n v="4199.2"/>
    <n v="250"/>
    <n v="5247.5"/>
    <n v="1574.2499999999998"/>
    <n v="27.990000000000002"/>
    <n v="358.03000000000003"/>
    <n v="1048.3000000000002"/>
    <n v="19.977131967603622"/>
    <x v="4358"/>
    <n v="1.2496427891026862"/>
  </r>
  <r>
    <n v="9165"/>
    <x v="7"/>
    <x v="4458"/>
    <s v="The Steward's Solera Bourbon"/>
    <n v="40.729999999999997"/>
    <n v="54.99"/>
    <n v="750"/>
    <n v="103"/>
    <n v="4195.1900000000005"/>
    <n v="380"/>
    <n v="14928.2"/>
    <n v="8689.8000000000011"/>
    <n v="299.52"/>
    <n v="68054.7"/>
    <n v="10733.01"/>
    <n v="71.897549604104981"/>
    <x v="4359"/>
    <n v="3.5584085583728027"/>
  </r>
  <r>
    <n v="9819"/>
    <x v="32"/>
    <x v="4459"/>
    <s v="Beringer Classic Wh Zin Spkl"/>
    <n v="5.33"/>
    <n v="9.99"/>
    <n v="750"/>
    <n v="787"/>
    <n v="4194.71"/>
    <n v="696"/>
    <n v="6043.04"/>
    <n v="2946.6"/>
    <n v="77.42"/>
    <n v="14836.57"/>
    <n v="1848.33"/>
    <n v="30.586095739892507"/>
    <x v="4360"/>
    <n v="1.4406335598885263"/>
  </r>
  <r>
    <n v="9552"/>
    <x v="14"/>
    <x v="4460"/>
    <s v="Smoking Loon Red Loonatic"/>
    <n v="4.68"/>
    <n v="6.79"/>
    <n v="750"/>
    <n v="896"/>
    <n v="4193.28"/>
    <n v="902"/>
    <n v="7823.58"/>
    <n v="4372.84"/>
    <n v="100.37"/>
    <n v="55551.82"/>
    <n v="3630.3"/>
    <n v="46.4020307838611"/>
    <x v="4361"/>
    <n v="1.8657423305860807"/>
  </r>
  <r>
    <n v="4425"/>
    <x v="1"/>
    <x v="4461"/>
    <s v="Patz &amp; Hall Sonoma Cst Chard"/>
    <n v="21.28"/>
    <n v="32.99"/>
    <n v="750"/>
    <n v="197"/>
    <n v="4192.16"/>
    <n v="197"/>
    <n v="6499.0300000000007"/>
    <n v="4156.7400000000007"/>
    <n v="21.82"/>
    <n v="144929.24"/>
    <n v="2306.8700000000008"/>
    <n v="35.495604728705679"/>
    <x v="161"/>
    <n v="1.5502819548872182"/>
  </r>
  <r>
    <n v="9552"/>
    <x v="14"/>
    <x v="4462"/>
    <s v="Catena Vista Flores Malbec"/>
    <n v="9.4499999999999993"/>
    <n v="13.99"/>
    <n v="750"/>
    <n v="443"/>
    <n v="4186.3500000000004"/>
    <n v="421"/>
    <n v="5889.79"/>
    <n v="1357.03"/>
    <n v="47.28"/>
    <n v="55551.82"/>
    <n v="1703.4399999999996"/>
    <n v="28.921914024099326"/>
    <x v="4362"/>
    <n v="1.4069033883932303"/>
  </r>
  <r>
    <n v="9165"/>
    <x v="7"/>
    <x v="4463"/>
    <s v="Herzog Kosher Cab Svgn"/>
    <n v="9.1999999999999993"/>
    <n v="13.99"/>
    <n v="750"/>
    <n v="455"/>
    <n v="4186"/>
    <n v="465"/>
    <n v="6311.35"/>
    <n v="4101.99"/>
    <n v="51.52"/>
    <n v="68054.7"/>
    <n v="2125.3500000000004"/>
    <n v="33.675045750909085"/>
    <x v="4363"/>
    <n v="1.5077281414237937"/>
  </r>
  <r>
    <n v="9552"/>
    <x v="14"/>
    <x v="4464"/>
    <s v="Casalini Pnt Grigio"/>
    <n v="4.57"/>
    <n v="6.99"/>
    <n v="750"/>
    <n v="915"/>
    <n v="4181.55"/>
    <n v="935"/>
    <n v="6535.65"/>
    <n v="1055.49"/>
    <n v="104.98"/>
    <n v="55551.82"/>
    <n v="2354.0999999999995"/>
    <n v="36.019370682334575"/>
    <x v="4364"/>
    <n v="1.5629730602288623"/>
  </r>
  <r>
    <n v="9165"/>
    <x v="7"/>
    <x v="4465"/>
    <s v="Verde Sole Znfdl"/>
    <n v="9.33"/>
    <n v="14.99"/>
    <n v="750"/>
    <n v="448"/>
    <n v="4179.84"/>
    <n v="478"/>
    <n v="6549.22"/>
    <n v="4022.07"/>
    <n v="53.09"/>
    <n v="68054.7"/>
    <n v="2369.38"/>
    <n v="36.178048683660045"/>
    <x v="4365"/>
    <n v="1.566859018527025"/>
  </r>
  <r>
    <n v="9165"/>
    <x v="7"/>
    <x v="4466"/>
    <s v="Alexana Revana Vyd Pnt Nr"/>
    <n v="21.42"/>
    <n v="32.99"/>
    <n v="750"/>
    <n v="195"/>
    <n v="4176.9000000000015"/>
    <n v="189"/>
    <n v="8047.1100000000006"/>
    <n v="5919.6100000000006"/>
    <n v="20.91"/>
    <n v="68054.7"/>
    <n v="3870.21"/>
    <n v="48.094409048714382"/>
    <x v="4366"/>
    <n v="1.9265747324570852"/>
  </r>
  <r>
    <n v="8112"/>
    <x v="10"/>
    <x v="4467"/>
    <s v="Terrazas Torrontes Rsv 10"/>
    <n v="8.27"/>
    <n v="11.99"/>
    <n v="750"/>
    <n v="505"/>
    <n v="4176.3499999999995"/>
    <n v="520"/>
    <n v="6460.8"/>
    <n v="3635.07"/>
    <n v="57.800000000000004"/>
    <n v="48347.26"/>
    <n v="2284.4500000000007"/>
    <n v="35.358624318969795"/>
    <x v="4367"/>
    <n v="1.5469967794844783"/>
  </r>
  <r>
    <n v="9165"/>
    <x v="7"/>
    <x v="4468"/>
    <s v="Le Mistral Red"/>
    <n v="16.12"/>
    <n v="38.99"/>
    <n v="750"/>
    <n v="259"/>
    <n v="4175.08"/>
    <n v="650"/>
    <n v="16243.5"/>
    <n v="5897.6399999999994"/>
    <n v="72.58"/>
    <n v="68054.7"/>
    <n v="12068.42"/>
    <n v="74.296918767507009"/>
    <x v="4368"/>
    <n v="3.8905841325196167"/>
  </r>
  <r>
    <n v="12546"/>
    <x v="5"/>
    <x v="4469"/>
    <s v="DeKuyper Blue Curacao"/>
    <n v="6.61"/>
    <n v="8.99"/>
    <n v="1000"/>
    <n v="630"/>
    <n v="4164.2999999999993"/>
    <n v="616"/>
    <n v="5537.84"/>
    <n v="2849.83"/>
    <n v="646.79999999999995"/>
    <n v="123880.97"/>
    <n v="1373.5400000000009"/>
    <n v="24.802811204368506"/>
    <x v="4369"/>
    <n v="1.3298369473861156"/>
  </r>
  <r>
    <n v="653"/>
    <x v="38"/>
    <x v="4470"/>
    <s v="Mayu Pedro Ximenez"/>
    <n v="8.84"/>
    <n v="14.99"/>
    <n v="750"/>
    <n v="471"/>
    <n v="4163.6400000000003"/>
    <n v="734"/>
    <n v="9534.66"/>
    <n v="4546.5"/>
    <n v="81.73"/>
    <n v="8014.9800000000005"/>
    <n v="5371.0199999999995"/>
    <n v="56.331531486177788"/>
    <x v="4370"/>
    <n v="2.2899818428106173"/>
  </r>
  <r>
    <n v="90047"/>
    <x v="79"/>
    <x v="4471"/>
    <s v="The Peach Chenin Bl/Viognier"/>
    <n v="7.99"/>
    <n v="13.99"/>
    <n v="750"/>
    <n v="521"/>
    <n v="4162.79"/>
    <n v="516"/>
    <n v="6866.34"/>
    <n v="5237.59"/>
    <n v="57.04"/>
    <n v="1457.73"/>
    <n v="2703.55"/>
    <n v="39.373960508800906"/>
    <x v="4371"/>
    <n v="1.6494562540988136"/>
  </r>
  <r>
    <n v="7255"/>
    <x v="74"/>
    <x v="4472"/>
    <s v="Federico Ferrero Chard Langh"/>
    <n v="8.7799999999999994"/>
    <n v="14.99"/>
    <n v="750"/>
    <n v="474"/>
    <n v="4161.72"/>
    <n v="435"/>
    <n v="5708.65"/>
    <n v="3151.6"/>
    <n v="48.36"/>
    <n v="648.71"/>
    <n v="1546.9299999999994"/>
    <n v="27.098000402897348"/>
    <x v="4372"/>
    <n v="1.3717044875676401"/>
  </r>
  <r>
    <n v="4425"/>
    <x v="1"/>
    <x v="4473"/>
    <s v="Sokol Blosser Evolution Pnt"/>
    <n v="7.79"/>
    <n v="21.99"/>
    <n v="750"/>
    <n v="534"/>
    <n v="4159.8599999999997"/>
    <n v="1233"/>
    <n v="16640.669999999998"/>
    <n v="4637.68"/>
    <n v="138.08000000000001"/>
    <n v="144929.24"/>
    <n v="12480.809999999998"/>
    <n v="75.001847882326842"/>
    <x v="4373"/>
    <n v="4.0002956830277938"/>
  </r>
  <r>
    <n v="653"/>
    <x v="38"/>
    <x v="4474"/>
    <s v="Robert Hall Cab Svgn"/>
    <n v="9.39"/>
    <n v="13.99"/>
    <n v="750"/>
    <n v="442"/>
    <n v="4150.38"/>
    <n v="1839"/>
    <n v="25727.61"/>
    <n v="9751.0300000000007"/>
    <n v="205.35"/>
    <n v="8014.9800000000005"/>
    <n v="21577.23"/>
    <n v="83.867992401937059"/>
    <x v="4374"/>
    <n v="6.1988564902490859"/>
  </r>
  <r>
    <n v="3960"/>
    <x v="3"/>
    <x v="4475"/>
    <s v="Whoop &amp; Holler Bourbon"/>
    <n v="129.62"/>
    <n v="174.99"/>
    <n v="750"/>
    <n v="32"/>
    <n v="4147.84"/>
    <n v="32"/>
    <n v="5599.68"/>
    <n v="1924.89"/>
    <n v="25.189999999999998"/>
    <n v="257032.07"/>
    <n v="1451.8400000000001"/>
    <n v="25.927195839762273"/>
    <x v="161"/>
    <n v="1.3500231445764543"/>
  </r>
  <r>
    <n v="4425"/>
    <x v="1"/>
    <x v="4476"/>
    <s v="Barkan Clsc Merlot"/>
    <n v="9.08"/>
    <n v="13.99"/>
    <n v="750"/>
    <n v="456"/>
    <n v="4140.4799999999996"/>
    <n v="430"/>
    <n v="6015.7"/>
    <n v="3861.2400000000002"/>
    <n v="47.69"/>
    <n v="144929.24"/>
    <n v="1875.2200000000003"/>
    <n v="31.172099672523569"/>
    <x v="4375"/>
    <n v="1.4528991807713116"/>
  </r>
  <r>
    <n v="10754"/>
    <x v="30"/>
    <x v="4477"/>
    <s v="Calera Ctrl Coast Chard"/>
    <n v="12.66"/>
    <n v="19.989999999999998"/>
    <n v="750"/>
    <n v="327"/>
    <n v="4139.82"/>
    <n v="267"/>
    <n v="5301.33"/>
    <n v="2908.54"/>
    <n v="29.64"/>
    <n v="28720.52"/>
    <n v="1161.5100000000002"/>
    <n v="21.909784903033771"/>
    <x v="1371"/>
    <n v="1.280570169717524"/>
  </r>
  <r>
    <n v="10754"/>
    <x v="30"/>
    <x v="4478"/>
    <s v="Ch Beaulieu Lalande de Pomer"/>
    <n v="11.48"/>
    <n v="16.989999999999998"/>
    <n v="750"/>
    <n v="360"/>
    <n v="4132.7999999999993"/>
    <n v="328"/>
    <n v="5572.7199999999993"/>
    <n v="4009.6399999999994"/>
    <n v="36.25"/>
    <n v="28720.52"/>
    <n v="1439.92"/>
    <n v="25.838728663919959"/>
    <x v="4376"/>
    <n v="1.3484126984126985"/>
  </r>
  <r>
    <n v="11567"/>
    <x v="11"/>
    <x v="4479"/>
    <s v="Carolans Irish Cr Gift Set"/>
    <n v="9.1199999999999992"/>
    <n v="13.49"/>
    <n v="750"/>
    <n v="453"/>
    <n v="4131.3600000000006"/>
    <n v="609"/>
    <n v="7569.41"/>
    <n v="5146.8900000000003"/>
    <n v="479.92"/>
    <n v="20964.810000000001"/>
    <n v="3438.0499999999993"/>
    <n v="45.420316775019444"/>
    <x v="4377"/>
    <n v="1.8321835908756436"/>
  </r>
  <r>
    <n v="3664"/>
    <x v="20"/>
    <x v="4480"/>
    <s v="Ancho Reyes Chile Liqueur"/>
    <n v="17.260000000000002"/>
    <n v="29.99"/>
    <n v="750"/>
    <n v="239"/>
    <n v="4125.1400000000003"/>
    <n v="427"/>
    <n v="11224.73"/>
    <n v="7203.29"/>
    <n v="336.44"/>
    <n v="30234.420000000002"/>
    <n v="7099.5899999999992"/>
    <n v="63.249539187134118"/>
    <x v="4378"/>
    <n v="2.7210543157323142"/>
  </r>
  <r>
    <n v="7153"/>
    <x v="35"/>
    <x v="4481"/>
    <s v="Fat Bastard Merlot"/>
    <n v="6.75"/>
    <n v="10.99"/>
    <n v="750"/>
    <n v="611"/>
    <n v="4124.25"/>
    <n v="602"/>
    <n v="6600.9800000000005"/>
    <n v="4564.8500000000004"/>
    <n v="66.56"/>
    <n v="15884.82"/>
    <n v="2476.7300000000005"/>
    <n v="37.520640874536817"/>
    <x v="4379"/>
    <n v="1.600528580954113"/>
  </r>
  <r>
    <n v="12546"/>
    <x v="5"/>
    <x v="4482"/>
    <s v="Sauza Extra Gold Tequila"/>
    <n v="11.42"/>
    <n v="15.99"/>
    <n v="1000"/>
    <n v="361"/>
    <n v="4122.62"/>
    <n v="462"/>
    <n v="7387.38"/>
    <n v="4812.99"/>
    <n v="485.1"/>
    <n v="123880.97"/>
    <n v="3264.76"/>
    <n v="44.193746632771024"/>
    <x v="4380"/>
    <n v="1.7919138800083443"/>
  </r>
  <r>
    <n v="4425"/>
    <x v="1"/>
    <x v="4483"/>
    <s v="Greystone Cellars Cab Svgn"/>
    <n v="6.89"/>
    <n v="10.99"/>
    <n v="750"/>
    <n v="597"/>
    <n v="4113.33"/>
    <n v="560"/>
    <n v="5986.4"/>
    <n v="3466.7400000000002"/>
    <n v="62.13"/>
    <n v="144929.24"/>
    <n v="1873.0699999999997"/>
    <n v="31.288754510223171"/>
    <x v="4381"/>
    <n v="1.4553658471360187"/>
  </r>
  <r>
    <n v="3252"/>
    <x v="19"/>
    <x v="4484"/>
    <s v="Barefoot Cellars Winter Red"/>
    <n v="3.39"/>
    <n v="4.99"/>
    <n v="750"/>
    <n v="1213"/>
    <n v="4112.07"/>
    <n v="1140"/>
    <n v="6105.9"/>
    <n v="1722.23"/>
    <n v="127.68"/>
    <n v="61966.91"/>
    <n v="1993.83"/>
    <n v="32.654154178745145"/>
    <x v="4382"/>
    <n v="1.4848725824219919"/>
  </r>
  <r>
    <n v="17035"/>
    <x v="2"/>
    <x v="4485"/>
    <s v="Absolut Vanilia"/>
    <n v="14.7"/>
    <n v="21.99"/>
    <n v="1000"/>
    <n v="279"/>
    <n v="4101.3"/>
    <n v="285"/>
    <n v="5865.15"/>
    <n v="3326.3799999999997"/>
    <n v="299.25"/>
    <n v="123780.22"/>
    <n v="1763.8499999999995"/>
    <n v="30.073399657297763"/>
    <x v="4383"/>
    <n v="1.4300709531124276"/>
  </r>
  <r>
    <n v="7153"/>
    <x v="35"/>
    <x v="4486"/>
    <s v="Marietta Clrs Angeli Cuvee"/>
    <n v="17.23"/>
    <n v="24.99"/>
    <n v="750"/>
    <n v="238"/>
    <n v="4100.74"/>
    <n v="178"/>
    <n v="4588.2199999999993"/>
    <n v="2690.95"/>
    <n v="19.77"/>
    <n v="15884.82"/>
    <n v="487.47999999999956"/>
    <n v="10.62459951789582"/>
    <x v="4384"/>
    <n v="1.1188761052883138"/>
  </r>
  <r>
    <n v="9552"/>
    <x v="14"/>
    <x v="4487"/>
    <s v="Sierra Cantabria Unica Rsv 0"/>
    <n v="12.24"/>
    <n v="17.989999999999998"/>
    <n v="750"/>
    <n v="335"/>
    <n v="4100.3999999999996"/>
    <n v="334"/>
    <n v="6008.66"/>
    <n v="2356.6899999999996"/>
    <n v="37.270000000000003"/>
    <n v="55551.82"/>
    <n v="1908.2600000000002"/>
    <n v="31.758495238539048"/>
    <x v="4385"/>
    <n v="1.4653838649887816"/>
  </r>
  <r>
    <n v="4425"/>
    <x v="1"/>
    <x v="4488"/>
    <s v="Rochioli Pinot Noir RRV"/>
    <n v="49.34"/>
    <n v="74.989999999999995"/>
    <n v="750"/>
    <n v="83"/>
    <n v="4095.2200000000003"/>
    <n v="88"/>
    <n v="6599.12"/>
    <n v="2999.6"/>
    <n v="9.83"/>
    <n v="144929.24"/>
    <n v="2503.8999999999996"/>
    <n v="37.942937846258282"/>
    <x v="4386"/>
    <n v="1.6114201434843547"/>
  </r>
  <r>
    <n v="9165"/>
    <x v="7"/>
    <x v="4489"/>
    <s v="Masi Passo Doble"/>
    <n v="7.43"/>
    <n v="11.99"/>
    <n v="750"/>
    <n v="551"/>
    <n v="4093.93"/>
    <n v="560"/>
    <n v="6650.4"/>
    <n v="4546.18"/>
    <n v="62.03"/>
    <n v="68054.7"/>
    <n v="2556.4699999999998"/>
    <n v="38.440845663418742"/>
    <x v="4387"/>
    <n v="1.6244537644756993"/>
  </r>
  <r>
    <n v="653"/>
    <x v="38"/>
    <x v="4490"/>
    <s v="Pumpkin King Liqueur"/>
    <n v="15.99"/>
    <n v="19.989999999999998"/>
    <n v="375"/>
    <n v="256"/>
    <n v="4093.44"/>
    <n v="242"/>
    <n v="4917.58"/>
    <n v="3588.2299999999996"/>
    <n v="94.86"/>
    <n v="8014.9800000000005"/>
    <n v="824.13999999999987"/>
    <n v="16.75905628378186"/>
    <x v="3747"/>
    <n v="1.201331887116948"/>
  </r>
  <r>
    <n v="90024"/>
    <x v="70"/>
    <x v="4491"/>
    <s v="Gran Passione Gavi"/>
    <n v="7.99"/>
    <n v="11.99"/>
    <n v="750"/>
    <n v="512"/>
    <n v="4090.8799999999997"/>
    <n v="417"/>
    <n v="5797.83"/>
    <n v="4013.12"/>
    <n v="46.18"/>
    <n v="2802.64"/>
    <n v="1706.9500000000003"/>
    <n v="29.441187478763613"/>
    <x v="4388"/>
    <n v="1.4172574116082604"/>
  </r>
  <r>
    <n v="2000"/>
    <x v="25"/>
    <x v="4492"/>
    <s v="Renacer Enamore Red"/>
    <n v="17.68"/>
    <n v="25.99"/>
    <n v="750"/>
    <n v="231"/>
    <n v="4084.08"/>
    <n v="283"/>
    <n v="7399.17"/>
    <n v="2155.1799999999998"/>
    <n v="31.66"/>
    <n v="19016.59"/>
    <n v="3315.09"/>
    <n v="44.803538775295074"/>
    <x v="4389"/>
    <n v="1.8117103484750543"/>
  </r>
  <r>
    <n v="9165"/>
    <x v="7"/>
    <x v="4493"/>
    <s v="Moulin Gassac Guilhm Rose 15"/>
    <n v="5.51"/>
    <n v="7.99"/>
    <n v="750"/>
    <n v="741"/>
    <n v="4082.9100000000003"/>
    <n v="731"/>
    <n v="5840.6900000000005"/>
    <n v="2892.38"/>
    <n v="81.38"/>
    <n v="68054.7"/>
    <n v="1757.7800000000002"/>
    <n v="30.095416808630489"/>
    <x v="4390"/>
    <n v="1.4305213683377787"/>
  </r>
  <r>
    <n v="10754"/>
    <x v="30"/>
    <x v="4494"/>
    <s v="Bon Affair Svgn Bl Spritzer"/>
    <n v="3.39"/>
    <n v="6.99"/>
    <n v="330"/>
    <n v="1204"/>
    <n v="4081.56"/>
    <n v="1799"/>
    <n v="8977.01"/>
    <n v="1526.94"/>
    <n v="89.5"/>
    <n v="28720.52"/>
    <n v="4895.4500000000007"/>
    <n v="54.533190895409497"/>
    <x v="4391"/>
    <n v="2.1994065994374701"/>
  </r>
  <r>
    <n v="8352"/>
    <x v="31"/>
    <x v="4495"/>
    <s v="Arrow Coffee Brandy"/>
    <n v="0.72"/>
    <n v="0.99"/>
    <n v="50"/>
    <n v="5668"/>
    <n v="4080.96"/>
    <n v="4804"/>
    <n v="4755.96"/>
    <n v="1340.46"/>
    <n v="250.24"/>
    <n v="10261.6"/>
    <n v="675"/>
    <n v="14.192718189387632"/>
    <x v="4392"/>
    <n v="1.1654022582921666"/>
  </r>
  <r>
    <n v="9552"/>
    <x v="14"/>
    <x v="4496"/>
    <s v="Castano Yecla Monastrell Red"/>
    <n v="6.84"/>
    <n v="9.99"/>
    <n v="750"/>
    <n v="595"/>
    <n v="4069.7999999999997"/>
    <n v="807"/>
    <n v="8343.93"/>
    <n v="4751.42"/>
    <n v="89.65"/>
    <n v="55551.82"/>
    <n v="4274.130000000001"/>
    <n v="51.224423023683094"/>
    <x v="4393"/>
    <n v="2.0502063983488132"/>
  </r>
  <r>
    <n v="10754"/>
    <x v="30"/>
    <x v="4497"/>
    <s v="Grayson Cellars Znfdl Cntl C"/>
    <n v="6.49"/>
    <n v="9.99"/>
    <n v="750"/>
    <n v="627"/>
    <n v="4069.2299999999996"/>
    <n v="620"/>
    <n v="6339.8"/>
    <n v="4455.6500000000015"/>
    <n v="68.62"/>
    <n v="28720.52"/>
    <n v="2270.5700000000006"/>
    <n v="35.814536736174652"/>
    <x v="4394"/>
    <n v="1.5579851716418096"/>
  </r>
  <r>
    <n v="9165"/>
    <x v="7"/>
    <x v="4498"/>
    <s v="Love Lane Svgn Bl"/>
    <n v="8.49"/>
    <n v="12.99"/>
    <n v="750"/>
    <n v="479"/>
    <n v="4066.71"/>
    <n v="387"/>
    <n v="4360.13"/>
    <n v="1488.65"/>
    <n v="43.24"/>
    <n v="68054.7"/>
    <n v="293.42000000000007"/>
    <n v="6.7296158600775673"/>
    <x v="4395"/>
    <n v="1.0721516901869079"/>
  </r>
  <r>
    <n v="516"/>
    <x v="40"/>
    <x v="4499"/>
    <s v="Cantine Maschio Prosecco Brt"/>
    <n v="2.4900000000000002"/>
    <n v="3.79"/>
    <n v="187"/>
    <n v="1631"/>
    <n v="4061.19"/>
    <n v="1565"/>
    <n v="5931.3499999999995"/>
    <n v="352.47"/>
    <n v="43.760000000000005"/>
    <n v="8510.41"/>
    <n v="1870.1599999999994"/>
    <n v="31.530090114392163"/>
    <x v="4396"/>
    <n v="1.4604955690327217"/>
  </r>
  <r>
    <n v="12546"/>
    <x v="5"/>
    <x v="4500"/>
    <s v="DeKuyper Island Punch Pucker"/>
    <n v="9.2799999999999994"/>
    <n v="12.99"/>
    <n v="1000"/>
    <n v="437"/>
    <n v="4055.36"/>
    <n v="417"/>
    <n v="5416.83"/>
    <n v="2195.31"/>
    <n v="437.85"/>
    <n v="123880.97"/>
    <n v="1361.4699999999998"/>
    <n v="25.134072880263915"/>
    <x v="4397"/>
    <n v="1.3357211197033061"/>
  </r>
  <r>
    <n v="90047"/>
    <x v="79"/>
    <x v="4501"/>
    <s v="David Girard Vyds Syrah Okei"/>
    <n v="13.51"/>
    <n v="19.989999999999998"/>
    <n v="750"/>
    <n v="300"/>
    <n v="4053"/>
    <n v="300"/>
    <n v="5997"/>
    <n v="599.69999999999993"/>
    <n v="33.730000000000004"/>
    <n v="1457.73"/>
    <n v="1944"/>
    <n v="32.416208104052025"/>
    <x v="161"/>
    <n v="1.4796447076239823"/>
  </r>
  <r>
    <n v="6785"/>
    <x v="16"/>
    <x v="4502"/>
    <s v="Feudi D San Gregorio Serpico"/>
    <n v="20.260000000000002"/>
    <n v="29.99"/>
    <n v="750"/>
    <n v="200"/>
    <n v="4052"/>
    <n v="158"/>
    <n v="4738.42"/>
    <n v="1469.51"/>
    <n v="17.71"/>
    <n v="13605.41"/>
    <n v="686.42000000000007"/>
    <n v="14.486263353607324"/>
    <x v="4398"/>
    <n v="1.1694027640671274"/>
  </r>
  <r>
    <n v="7153"/>
    <x v="35"/>
    <x v="4503"/>
    <s v="The Big Easy Red"/>
    <n v="15.48"/>
    <n v="24.99"/>
    <n v="750"/>
    <n v="261"/>
    <n v="4040.2799999999997"/>
    <n v="227"/>
    <n v="5843.73"/>
    <n v="4432.28"/>
    <n v="25.06"/>
    <n v="15884.82"/>
    <n v="1803.4499999999998"/>
    <n v="30.861282092088445"/>
    <x v="4399"/>
    <n v="1.4463675784846595"/>
  </r>
  <r>
    <n v="11567"/>
    <x v="11"/>
    <x v="4504"/>
    <s v="Skyy Vodka"/>
    <n v="11.95"/>
    <n v="16.489999999999998"/>
    <n v="1000"/>
    <n v="338"/>
    <n v="4039.1"/>
    <n v="311"/>
    <n v="5128.3899999999994"/>
    <n v="2588.9299999999998"/>
    <n v="326.55"/>
    <n v="20964.810000000001"/>
    <n v="1089.2899999999995"/>
    <n v="21.240389283966309"/>
    <x v="4400"/>
    <n v="1.2696863162585723"/>
  </r>
  <r>
    <n v="4425"/>
    <x v="1"/>
    <x v="4505"/>
    <s v="Martinelli Belle Vigna Pnt N"/>
    <n v="26.89"/>
    <n v="38.99"/>
    <n v="750"/>
    <n v="150"/>
    <n v="4033.5"/>
    <n v="107"/>
    <n v="4171.93"/>
    <n v="1793.5400000000002"/>
    <n v="11.93"/>
    <n v="144929.24"/>
    <n v="138.43000000000029"/>
    <n v="3.3181285400282432"/>
    <x v="4401"/>
    <n v="1.0343200694186192"/>
  </r>
  <r>
    <n v="4425"/>
    <x v="1"/>
    <x v="4506"/>
    <s v="NxNW Red Columbia Valley"/>
    <n v="9.86"/>
    <n v="14.99"/>
    <n v="750"/>
    <n v="406"/>
    <n v="4003.16"/>
    <n v="637"/>
    <n v="8916.6299999999992"/>
    <n v="5790.85"/>
    <n v="70.59"/>
    <n v="144929.24"/>
    <n v="4913.4699999999993"/>
    <n v="55.104563046801317"/>
    <x v="4402"/>
    <n v="2.2273978556940017"/>
  </r>
  <r>
    <n v="4425"/>
    <x v="1"/>
    <x v="4507"/>
    <s v="Pine Ridge Forefront Cab Svg"/>
    <n v="12.83"/>
    <n v="19.989999999999998"/>
    <n v="750"/>
    <n v="312"/>
    <n v="4002.96"/>
    <n v="431"/>
    <n v="8559.6899999999987"/>
    <n v="5065.4699999999993"/>
    <n v="47.86"/>
    <n v="144929.24"/>
    <n v="4556.7299999999987"/>
    <n v="53.234754996968334"/>
    <x v="4403"/>
    <n v="2.138340128305054"/>
  </r>
  <r>
    <n v="10754"/>
    <x v="30"/>
    <x v="4508"/>
    <s v="Peter Paul Bacigalupi Chard"/>
    <n v="25.17"/>
    <n v="34.99"/>
    <n v="750"/>
    <n v="159"/>
    <n v="4002.03"/>
    <n v="169"/>
    <n v="5891.31"/>
    <n v="794.7700000000001"/>
    <n v="133.09"/>
    <n v="28720.52"/>
    <n v="1889.2800000000002"/>
    <n v="32.068928642356283"/>
    <x v="4404"/>
    <n v="1.4720804191872625"/>
  </r>
  <r>
    <n v="9552"/>
    <x v="14"/>
    <x v="4509"/>
    <s v="Freemark Abbey Cab Svgn Ruth"/>
    <n v="47.61"/>
    <n v="69.989999999999995"/>
    <n v="750"/>
    <n v="84"/>
    <n v="3999.2400000000002"/>
    <n v="75"/>
    <n v="5249.25"/>
    <n v="2659.62"/>
    <n v="8.3800000000000008"/>
    <n v="55551.82"/>
    <n v="1250.0099999999998"/>
    <n v="23.813116159451344"/>
    <x v="4405"/>
    <n v="1.3125618867584841"/>
  </r>
  <r>
    <n v="8735"/>
    <x v="85"/>
    <x v="4510"/>
    <s v="B &amp; G Pnt Nr Bistro"/>
    <n v="5.4"/>
    <n v="7.99"/>
    <n v="750"/>
    <n v="739"/>
    <n v="3990.6"/>
    <n v="719"/>
    <n v="6114.81"/>
    <n v="3158.2400000000002"/>
    <n v="80.040000000000006"/>
    <n v="263.32"/>
    <n v="2124.2100000000005"/>
    <n v="34.738773567780527"/>
    <x v="4406"/>
    <n v="1.5323034130205986"/>
  </r>
  <r>
    <n v="9819"/>
    <x v="32"/>
    <x v="4511"/>
    <s v="Beringer Fndrs Est Svgn Bl"/>
    <n v="6.07"/>
    <n v="8.99"/>
    <n v="750"/>
    <n v="657"/>
    <n v="3987.9900000000002"/>
    <n v="735"/>
    <n v="7779.65"/>
    <n v="4305.88"/>
    <n v="81.650000000000006"/>
    <n v="14836.57"/>
    <n v="3791.6599999999994"/>
    <n v="48.73818230897276"/>
    <x v="4407"/>
    <n v="1.9507696859821613"/>
  </r>
  <r>
    <n v="8892"/>
    <x v="27"/>
    <x v="4512"/>
    <s v="Sutter Home Wh Merlot Cal"/>
    <n v="6.45"/>
    <n v="9.99"/>
    <n v="1500"/>
    <n v="618"/>
    <n v="3986.1000000000004"/>
    <n v="613"/>
    <n v="6123.87"/>
    <n v="3976.02"/>
    <n v="136.65"/>
    <n v="11595.97"/>
    <n v="2137.7699999999995"/>
    <n v="34.908807665740774"/>
    <x v="4408"/>
    <n v="1.5363061639196205"/>
  </r>
  <r>
    <n v="90024"/>
    <x v="70"/>
    <x v="4513"/>
    <s v="Spy Valley Rose"/>
    <n v="10.8"/>
    <n v="18.989999999999998"/>
    <n v="750"/>
    <n v="369"/>
    <n v="3985.2"/>
    <n v="328"/>
    <n v="5520.72"/>
    <n v="3487.92"/>
    <n v="36.4"/>
    <n v="2802.64"/>
    <n v="1535.5200000000004"/>
    <n v="27.813763422162335"/>
    <x v="4409"/>
    <n v="1.3853056308340863"/>
  </r>
  <r>
    <n v="7153"/>
    <x v="35"/>
    <x v="4514"/>
    <s v="Hidlago Morenita Crm Sherry"/>
    <n v="8.44"/>
    <n v="12.99"/>
    <n v="750"/>
    <n v="472"/>
    <n v="3983.68"/>
    <n v="429"/>
    <n v="5572.71"/>
    <n v="4936.2"/>
    <n v="47.28"/>
    <n v="15884.82"/>
    <n v="1589.0300000000002"/>
    <n v="28.514492948673091"/>
    <x v="4410"/>
    <n v="1.3988849505984418"/>
  </r>
  <r>
    <n v="4425"/>
    <x v="1"/>
    <x v="4515"/>
    <s v="Yaegaki Nigori Sake"/>
    <n v="14.28"/>
    <n v="21.99"/>
    <n v="720"/>
    <n v="278"/>
    <n v="3969.84"/>
    <n v="242"/>
    <n v="5321.58"/>
    <n v="4551.9299999999994"/>
    <n v="26.56"/>
    <n v="144929.24"/>
    <n v="1351.7399999999998"/>
    <n v="25.401102680031112"/>
    <x v="4411"/>
    <n v="1.3405023880055618"/>
  </r>
  <r>
    <n v="4425"/>
    <x v="1"/>
    <x v="4516"/>
    <s v="Orin Swift Fragile Rose VDP"/>
    <n v="12.24"/>
    <n v="17.989999999999998"/>
    <n v="750"/>
    <n v="324"/>
    <n v="3965.7599999999998"/>
    <n v="283"/>
    <n v="5091.17"/>
    <n v="2518.6"/>
    <n v="31.5"/>
    <n v="144929.24"/>
    <n v="1125.4100000000003"/>
    <n v="22.105134968975705"/>
    <x v="4412"/>
    <n v="1.2837816711046559"/>
  </r>
  <r>
    <n v="90024"/>
    <x v="70"/>
    <x v="4517"/>
    <s v="Tortiose Crk La Charmel Mus1"/>
    <n v="6.66"/>
    <n v="11.99"/>
    <n v="750"/>
    <n v="595"/>
    <n v="3962.7000000000003"/>
    <n v="445"/>
    <n v="5859.55"/>
    <n v="2873.82"/>
    <n v="49.550000000000004"/>
    <n v="2802.64"/>
    <n v="1896.85"/>
    <n v="32.371939824730568"/>
    <x v="4384"/>
    <n v="1.4786761551467433"/>
  </r>
  <r>
    <n v="9552"/>
    <x v="14"/>
    <x v="4518"/>
    <s v="The Crusher Pnt Nr"/>
    <n v="8.1"/>
    <n v="11.99"/>
    <n v="750"/>
    <n v="488"/>
    <n v="3952.8"/>
    <n v="487"/>
    <n v="6155.13"/>
    <n v="4422.5"/>
    <n v="53.86"/>
    <n v="55551.82"/>
    <n v="2202.33"/>
    <n v="35.780397814505946"/>
    <x v="4413"/>
    <n v="1.5571569520340012"/>
  </r>
  <r>
    <n v="9165"/>
    <x v="7"/>
    <x v="4519"/>
    <s v="Luce Della Vite Lucente Tosc"/>
    <n v="18.82"/>
    <n v="28.99"/>
    <n v="750"/>
    <n v="210"/>
    <n v="3952.2"/>
    <n v="249"/>
    <n v="7218.5099999999993"/>
    <n v="3072.94"/>
    <n v="27.76"/>
    <n v="68054.7"/>
    <n v="3266.3099999999995"/>
    <n v="45.249088800874418"/>
    <x v="4414"/>
    <n v="1.8264536207681796"/>
  </r>
  <r>
    <n v="6785"/>
    <x v="16"/>
    <x v="4520"/>
    <s v="Citra Trebbiano D'Abruzzo"/>
    <n v="7.48"/>
    <n v="12.99"/>
    <n v="1500"/>
    <n v="528"/>
    <n v="3949.44"/>
    <n v="523"/>
    <n v="5622.77"/>
    <n v="3158.06"/>
    <n v="117.05"/>
    <n v="13605.41"/>
    <n v="1673.3300000000004"/>
    <n v="29.759887030769537"/>
    <x v="4415"/>
    <n v="1.4236879152487443"/>
  </r>
  <r>
    <n v="516"/>
    <x v="40"/>
    <x v="4521"/>
    <s v="Little Black Dress Divalicio"/>
    <n v="6.03"/>
    <n v="8.99"/>
    <n v="750"/>
    <n v="652"/>
    <n v="3931.56"/>
    <n v="634"/>
    <n v="5899.66"/>
    <n v="4017.6800000000003"/>
    <n v="70.180000000000007"/>
    <n v="8510.41"/>
    <n v="1968.1"/>
    <n v="33.359549533362937"/>
    <x v="4416"/>
    <n v="1.5005900965520047"/>
  </r>
  <r>
    <n v="10754"/>
    <x v="30"/>
    <x v="4522"/>
    <s v="JJ Prum Graacher Him Rsl Aus"/>
    <n v="30.71"/>
    <n v="46.99"/>
    <n v="750"/>
    <n v="128"/>
    <n v="3930.8799999999997"/>
    <n v="124"/>
    <n v="5826.76"/>
    <n v="3007.36"/>
    <n v="13.8"/>
    <n v="28720.52"/>
    <n v="1895.8800000000006"/>
    <n v="32.537465074930161"/>
    <x v="4417"/>
    <n v="1.48230421686747"/>
  </r>
  <r>
    <n v="2000"/>
    <x v="25"/>
    <x v="4523"/>
    <s v="Inglenook Rubicon 09"/>
    <n v="115.53"/>
    <n v="175.99"/>
    <n v="750"/>
    <n v="34"/>
    <n v="3928.02"/>
    <n v="53"/>
    <n v="9132.4700000000012"/>
    <n v="5174.7000000000007"/>
    <n v="5.9"/>
    <n v="19016.59"/>
    <n v="5204.4500000000007"/>
    <n v="56.988416058306242"/>
    <x v="4418"/>
    <n v="2.3249550664202325"/>
  </r>
  <r>
    <n v="3960"/>
    <x v="3"/>
    <x v="4524"/>
    <s v="Shady Fruit Valencia Orange"/>
    <n v="0.77"/>
    <n v="0.99"/>
    <n v="50"/>
    <n v="5088"/>
    <n v="3917.76"/>
    <n v="8085"/>
    <n v="8004.1500000000015"/>
    <n v="2451.2399999999998"/>
    <n v="420.84000000000003"/>
    <n v="257032.07"/>
    <n v="4086.3900000000003"/>
    <n v="51.053391053391053"/>
    <x v="4419"/>
    <n v="2.0430424528301887"/>
  </r>
  <r>
    <n v="4425"/>
    <x v="1"/>
    <x v="4525"/>
    <s v="Locations OR Red"/>
    <n v="15.48"/>
    <n v="23.99"/>
    <n v="750"/>
    <n v="253"/>
    <n v="3916.4399999999996"/>
    <n v="189"/>
    <n v="4534.1099999999997"/>
    <n v="3046.73"/>
    <n v="20.94"/>
    <n v="144929.24"/>
    <n v="617.67000000000007"/>
    <n v="13.622739633577485"/>
    <x v="4420"/>
    <n v="1.1577121058920856"/>
  </r>
  <r>
    <n v="9165"/>
    <x v="7"/>
    <x v="4526"/>
    <s v="Cartlidge &amp; Browne Pnt Nr"/>
    <n v="8.66"/>
    <n v="12.99"/>
    <n v="750"/>
    <n v="452"/>
    <n v="3914.32"/>
    <n v="400"/>
    <n v="5115"/>
    <n v="3003.66"/>
    <n v="44.43"/>
    <n v="68054.7"/>
    <n v="1200.6799999999998"/>
    <n v="23.473704789833818"/>
    <x v="4421"/>
    <n v="1.3067403789163889"/>
  </r>
  <r>
    <n v="10754"/>
    <x v="30"/>
    <x v="4527"/>
    <s v="Robert Sinskey Pnt Nr"/>
    <n v="17.920000000000002"/>
    <n v="28.99"/>
    <n v="750"/>
    <n v="218"/>
    <n v="3906.56"/>
    <n v="203"/>
    <n v="5884.9699999999993"/>
    <n v="3130.9199999999996"/>
    <n v="22.560000000000002"/>
    <n v="28720.52"/>
    <n v="1978.4099999999994"/>
    <n v="33.618013345862416"/>
    <x v="4422"/>
    <n v="1.5064327694954127"/>
  </r>
  <r>
    <n v="4425"/>
    <x v="1"/>
    <x v="4528"/>
    <s v="Drouhin Chorey Les Beaune"/>
    <n v="16.66"/>
    <n v="24.99"/>
    <n v="750"/>
    <n v="234"/>
    <n v="3898.4399999999996"/>
    <n v="250"/>
    <n v="6247.5"/>
    <n v="3948.4199999999996"/>
    <n v="27.71"/>
    <n v="144929.24"/>
    <n v="2349.0600000000004"/>
    <n v="37.600000000000009"/>
    <x v="4423"/>
    <n v="1.6025641025641026"/>
  </r>
  <r>
    <n v="9552"/>
    <x v="14"/>
    <x v="4529"/>
    <s v="Codice Sierra Cantabria Red"/>
    <n v="6.57"/>
    <n v="9.99"/>
    <n v="750"/>
    <n v="592"/>
    <n v="3889.44"/>
    <n v="738"/>
    <n v="7500.62"/>
    <n v="5152.9400000000005"/>
    <n v="81.73"/>
    <n v="55551.82"/>
    <n v="3611.18"/>
    <n v="48.145086672835049"/>
    <x v="4424"/>
    <n v="1.9284575671561972"/>
  </r>
  <r>
    <n v="4425"/>
    <x v="1"/>
    <x v="4530"/>
    <s v="Sokol Blosser Pnt Gris"/>
    <n v="12.92"/>
    <n v="18.989999999999998"/>
    <n v="750"/>
    <n v="301"/>
    <n v="3888.92"/>
    <n v="286"/>
    <n v="4951.1400000000003"/>
    <n v="2925.27"/>
    <n v="31.71"/>
    <n v="144929.24"/>
    <n v="1062.2200000000003"/>
    <n v="21.454048966500647"/>
    <x v="4425"/>
    <n v="1.273140100593481"/>
  </r>
  <r>
    <n v="10754"/>
    <x v="30"/>
    <x v="4531"/>
    <s v="Fattoria de Limone"/>
    <n v="12.3"/>
    <n v="22.99"/>
    <n v="750"/>
    <n v="316"/>
    <n v="3886.8"/>
    <n v="498"/>
    <n v="8501.02"/>
    <n v="3618.8799999999997"/>
    <n v="392.42"/>
    <n v="28720.52"/>
    <n v="4614.22"/>
    <n v="54.278427765138773"/>
    <x v="4426"/>
    <n v="2.1871513841720698"/>
  </r>
  <r>
    <n v="3924"/>
    <x v="21"/>
    <x v="4532"/>
    <s v="Christian Bros Cream Sherry"/>
    <n v="5.38"/>
    <n v="8.2899999999999991"/>
    <n v="1500"/>
    <n v="722"/>
    <n v="3884.36"/>
    <n v="717"/>
    <n v="5943.9299999999994"/>
    <n v="4261.0599999999995"/>
    <n v="159.55000000000001"/>
    <n v="14069.87"/>
    <n v="2059.5699999999993"/>
    <n v="34.649970642319126"/>
    <x v="4427"/>
    <n v="1.5302211947399311"/>
  </r>
  <r>
    <n v="9552"/>
    <x v="14"/>
    <x v="4533"/>
    <s v="Don &amp; Sons Pnt Nr Sonoma Cst"/>
    <n v="11.84"/>
    <n v="17.989999999999998"/>
    <n v="750"/>
    <n v="328"/>
    <n v="3883.5200000000004"/>
    <n v="370"/>
    <n v="6803.2999999999993"/>
    <n v="4902.33"/>
    <n v="40.9"/>
    <n v="55551.82"/>
    <n v="2919.7799999999988"/>
    <n v="42.91711375361956"/>
    <x v="4428"/>
    <n v="1.751838538233355"/>
  </r>
  <r>
    <n v="9165"/>
    <x v="7"/>
    <x v="4534"/>
    <s v="Opici Toscano Twist Neck 12"/>
    <n v="7.84"/>
    <n v="13.99"/>
    <n v="750"/>
    <n v="494"/>
    <n v="3872.96"/>
    <n v="395"/>
    <n v="4736.05"/>
    <n v="2553.87"/>
    <n v="43.97"/>
    <n v="68054.7"/>
    <n v="863.09000000000015"/>
    <n v="18.223836319295618"/>
    <x v="4429"/>
    <n v="1.2228502230851854"/>
  </r>
  <r>
    <n v="7153"/>
    <x v="35"/>
    <x v="4535"/>
    <s v="Atamisque Assemblage"/>
    <n v="22.75"/>
    <n v="32.99"/>
    <n v="750"/>
    <n v="170"/>
    <n v="3867.5"/>
    <n v="162"/>
    <n v="5344.38"/>
    <n v="3562.92"/>
    <n v="17.940000000000001"/>
    <n v="15884.82"/>
    <n v="1476.88"/>
    <n v="27.634262533727021"/>
    <x v="4430"/>
    <n v="1.3818694246929542"/>
  </r>
  <r>
    <n v="1128"/>
    <x v="0"/>
    <x v="4536"/>
    <s v="Jack Daniels Sinatra Century"/>
    <n v="351.55"/>
    <n v="449.99"/>
    <n v="1000"/>
    <n v="11"/>
    <n v="3867.05"/>
    <n v="48"/>
    <n v="21599.52"/>
    <n v="19349.57"/>
    <n v="50.4"/>
    <n v="68601.679999999993"/>
    <n v="17732.47"/>
    <n v="82.096592887249358"/>
    <x v="4431"/>
    <n v="5.5855290208298314"/>
  </r>
  <r>
    <n v="1587"/>
    <x v="41"/>
    <x v="4537"/>
    <s v="Warre's Altano Douro Portuga"/>
    <n v="5.84"/>
    <n v="8.99"/>
    <n v="750"/>
    <n v="661"/>
    <n v="3860.24"/>
    <n v="684"/>
    <n v="6149.16"/>
    <n v="3434.1800000000003"/>
    <n v="75.960000000000008"/>
    <n v="6070.09"/>
    <n v="2288.92"/>
    <n v="37.223295539553369"/>
    <x v="4432"/>
    <n v="1.5929475887509585"/>
  </r>
  <r>
    <n v="90047"/>
    <x v="79"/>
    <x v="4538"/>
    <s v="Mollydooker Scooter Merlot"/>
    <n v="17.23"/>
    <n v="25.99"/>
    <n v="750"/>
    <n v="224"/>
    <n v="3859.52"/>
    <n v="271"/>
    <n v="6681.29"/>
    <n v="4061.87"/>
    <n v="30.04"/>
    <n v="1457.73"/>
    <n v="2821.77"/>
    <n v="42.233909918593568"/>
    <x v="4433"/>
    <n v="1.7311194138131167"/>
  </r>
  <r>
    <n v="9165"/>
    <x v="7"/>
    <x v="4539"/>
    <s v="Masi Mazzano Amarone 03"/>
    <n v="101.34"/>
    <n v="149.99"/>
    <n v="750"/>
    <n v="38"/>
    <n v="3850.9199999999996"/>
    <n v="28"/>
    <n v="4199.72"/>
    <n v="2249.8500000000004"/>
    <n v="3.12"/>
    <n v="68054.7"/>
    <n v="348.80000000000064"/>
    <n v="8.3053155924680837"/>
    <x v="4434"/>
    <n v="1.0905757585200422"/>
  </r>
  <r>
    <n v="3252"/>
    <x v="19"/>
    <x v="4540"/>
    <s v="Red Rock Pnt Nr"/>
    <n v="5.84"/>
    <n v="8.99"/>
    <n v="750"/>
    <n v="658"/>
    <n v="3842.72"/>
    <n v="735"/>
    <n v="7181.65"/>
    <n v="4238.67"/>
    <n v="81.540000000000006"/>
    <n v="61966.91"/>
    <n v="3338.93"/>
    <n v="46.4925191286125"/>
    <x v="4435"/>
    <n v="1.8688975517341884"/>
  </r>
  <r>
    <n v="4425"/>
    <x v="1"/>
    <x v="4541"/>
    <s v="Quintessa Rutherford Red"/>
    <n v="96.02"/>
    <n v="144.99"/>
    <n v="750"/>
    <n v="40"/>
    <n v="3840.8"/>
    <n v="71"/>
    <n v="10294.290000000001"/>
    <n v="5074.6500000000015"/>
    <n v="7.9300000000000006"/>
    <n v="144929.24"/>
    <n v="6453.4900000000007"/>
    <n v="62.689996104636649"/>
    <x v="4436"/>
    <n v="2.6802463028535723"/>
  </r>
  <r>
    <n v="4425"/>
    <x v="1"/>
    <x v="4542"/>
    <s v="Elvio Cogno Barbera D'Alba B"/>
    <n v="21.56"/>
    <n v="32.99"/>
    <n v="750"/>
    <n v="178"/>
    <n v="3837.6800000000003"/>
    <n v="181"/>
    <n v="5971.1900000000005"/>
    <n v="2837.1400000000003"/>
    <n v="20.14"/>
    <n v="144929.24"/>
    <n v="2133.5100000000002"/>
    <n v="35.730063856618195"/>
    <x v="4437"/>
    <n v="1.5559374413708282"/>
  </r>
  <r>
    <n v="90017"/>
    <x v="99"/>
    <x v="4543"/>
    <s v="Bouza Tannat Las Violetas"/>
    <n v="10.45"/>
    <n v="18.989999999999998"/>
    <n v="750"/>
    <n v="367"/>
    <n v="3835.15"/>
    <n v="301"/>
    <n v="5664.99"/>
    <n v="2771.52"/>
    <n v="33.49"/>
    <n v="80.03"/>
    <n v="1829.8399999999997"/>
    <n v="32.300851369552284"/>
    <x v="4438"/>
    <n v="1.4771234501909964"/>
  </r>
  <r>
    <n v="9552"/>
    <x v="14"/>
    <x v="4544"/>
    <s v="Nisia 13 O V Verdejo Rueda"/>
    <n v="6.03"/>
    <n v="8.99"/>
    <n v="750"/>
    <n v="636"/>
    <n v="3835.08"/>
    <n v="624"/>
    <n v="5609.76"/>
    <n v="2013.76"/>
    <n v="69.69"/>
    <n v="55551.82"/>
    <n v="1774.6800000000003"/>
    <n v="31.635577992641402"/>
    <x v="4439"/>
    <n v="1.4627491473450358"/>
  </r>
  <r>
    <n v="10754"/>
    <x v="30"/>
    <x v="4545"/>
    <s v="Canyon Oaks Cab Svgn Cal"/>
    <n v="7.94"/>
    <n v="11.99"/>
    <n v="1500"/>
    <n v="483"/>
    <n v="3835.02"/>
    <n v="473"/>
    <n v="5671.2699999999995"/>
    <n v="1019.15"/>
    <n v="106.32000000000001"/>
    <n v="28720.52"/>
    <n v="1836.2499999999995"/>
    <n v="32.378109312376239"/>
    <x v="4440"/>
    <n v="1.4788110622630388"/>
  </r>
  <r>
    <n v="6359"/>
    <x v="46"/>
    <x v="4546"/>
    <s v="Ole Smoky Margrita Moonshine"/>
    <n v="12.77"/>
    <n v="16.989999999999998"/>
    <n v="750"/>
    <n v="300"/>
    <n v="3831"/>
    <n v="295"/>
    <n v="5012.0499999999993"/>
    <n v="3482.95"/>
    <n v="232.5"/>
    <n v="1922"/>
    <n v="1181.0499999999993"/>
    <n v="23.564210253289559"/>
    <x v="4441"/>
    <n v="1.3082876533542154"/>
  </r>
  <r>
    <n v="6785"/>
    <x v="16"/>
    <x v="4547"/>
    <s v="Bertani Amarone Valpolicell"/>
    <n v="58.82"/>
    <n v="99.99"/>
    <n v="750"/>
    <n v="65"/>
    <n v="3823.3"/>
    <n v="88"/>
    <n v="8799.1200000000008"/>
    <n v="5299.4699999999993"/>
    <n v="9.7900000000000009"/>
    <n v="13605.41"/>
    <n v="4975.8200000000006"/>
    <n v="56.549063997308821"/>
    <x v="4442"/>
    <n v="2.3014463944759762"/>
  </r>
  <r>
    <n v="4425"/>
    <x v="1"/>
    <x v="4548"/>
    <s v="Lindemans Bin 99 Pnt Nr"/>
    <n v="5.26"/>
    <n v="7.99"/>
    <n v="750"/>
    <n v="725"/>
    <n v="3813.5"/>
    <n v="676"/>
    <n v="5577.24"/>
    <n v="3008.34"/>
    <n v="75.16"/>
    <n v="144929.24"/>
    <n v="1763.7399999999998"/>
    <n v="31.623885649532742"/>
    <x v="4443"/>
    <n v="1.4624990166513701"/>
  </r>
  <r>
    <n v="8320"/>
    <x v="34"/>
    <x v="4549"/>
    <s v="Gekkeikan Sake Zipang Spklg"/>
    <n v="3.68"/>
    <n v="5.49"/>
    <n v="250"/>
    <n v="1036"/>
    <n v="3812.4799999999996"/>
    <n v="1025"/>
    <n v="5627.25"/>
    <n v="2157.5700000000002"/>
    <n v="39.270000000000003"/>
    <n v="3151.92"/>
    <n v="1814.7700000000004"/>
    <n v="32.24967790661514"/>
    <x v="4444"/>
    <n v="1.4760077429914389"/>
  </r>
  <r>
    <n v="3252"/>
    <x v="19"/>
    <x v="4550"/>
    <s v="Canyon Rd Merlot Cal"/>
    <n v="3.19"/>
    <n v="4.79"/>
    <n v="750"/>
    <n v="1194"/>
    <n v="3808.86"/>
    <n v="1194"/>
    <n v="5719.26"/>
    <n v="775.98"/>
    <n v="134.14000000000001"/>
    <n v="61966.91"/>
    <n v="1910.4"/>
    <n v="33.40292275574113"/>
    <x v="161"/>
    <n v="1.5015673981191222"/>
  </r>
  <r>
    <n v="5992"/>
    <x v="52"/>
    <x v="4551"/>
    <s v="McCormick Silver Rum"/>
    <n v="5.14"/>
    <n v="6.99"/>
    <n v="1000"/>
    <n v="741"/>
    <n v="3808.74"/>
    <n v="794"/>
    <n v="5550.06"/>
    <n v="2355.63"/>
    <n v="833.7"/>
    <n v="1567.85"/>
    <n v="1741.3200000000006"/>
    <n v="31.374795948151924"/>
    <x v="4445"/>
    <n v="1.4571905669591521"/>
  </r>
  <r>
    <n v="1392"/>
    <x v="13"/>
    <x v="4552"/>
    <s v="Svedka Vanilla Vodka"/>
    <n v="9.35"/>
    <n v="12.99"/>
    <n v="1000"/>
    <n v="406"/>
    <n v="3796.1"/>
    <n v="420"/>
    <n v="5455.8"/>
    <n v="3715.14"/>
    <n v="441"/>
    <n v="79528.990000000005"/>
    <n v="1659.7000000000003"/>
    <n v="30.420836540928924"/>
    <x v="2377"/>
    <n v="1.4372118753457497"/>
  </r>
  <r>
    <n v="9165"/>
    <x v="7"/>
    <x v="4553"/>
    <s v="Snake River Stampede Whisky"/>
    <n v="16.29"/>
    <n v="29.99"/>
    <n v="750"/>
    <n v="233"/>
    <n v="3795.57"/>
    <n v="538"/>
    <n v="11697.619999999999"/>
    <n v="6243.11"/>
    <n v="424.06"/>
    <n v="68054.7"/>
    <n v="7902.0499999999993"/>
    <n v="67.552630364125349"/>
    <x v="4446"/>
    <n v="3.0819139154329913"/>
  </r>
  <r>
    <n v="3924"/>
    <x v="21"/>
    <x v="4554"/>
    <s v="Deep Eddy Vodka"/>
    <n v="12.11"/>
    <n v="15.99"/>
    <n v="750"/>
    <n v="313"/>
    <n v="3790.43"/>
    <n v="642"/>
    <n v="9351.58"/>
    <n v="4748.76"/>
    <n v="505.92"/>
    <n v="14069.87"/>
    <n v="5561.15"/>
    <n v="59.467491054987498"/>
    <x v="4447"/>
    <n v="2.4671554414670633"/>
  </r>
  <r>
    <n v="3960"/>
    <x v="3"/>
    <x v="4555"/>
    <s v="Ciroc Amaretto Vodka"/>
    <n v="36.08"/>
    <n v="47.99"/>
    <n v="1750"/>
    <n v="105"/>
    <n v="3788.4"/>
    <n v="220"/>
    <n v="10929.800000000001"/>
    <n v="7019.59"/>
    <n v="404.48"/>
    <n v="257032.07"/>
    <n v="7141.4000000000015"/>
    <n v="65.338798514153979"/>
    <x v="4448"/>
    <n v="2.8850702143385072"/>
  </r>
  <r>
    <n v="4425"/>
    <x v="1"/>
    <x v="4556"/>
    <s v="Orin Swift Mannequin Chard"/>
    <n v="19.59"/>
    <n v="28.99"/>
    <n v="750"/>
    <n v="193"/>
    <n v="3780.8700000000003"/>
    <n v="193"/>
    <n v="5595.07"/>
    <n v="2927.99"/>
    <n v="21.45"/>
    <n v="144929.24"/>
    <n v="1814.1999999999994"/>
    <n v="32.424974129009989"/>
    <x v="161"/>
    <n v="1.4798366513527308"/>
  </r>
  <r>
    <n v="9815"/>
    <x v="29"/>
    <x v="4557"/>
    <s v="Almaden Pnt Grigio B/B"/>
    <n v="10.8"/>
    <n v="17.989999999999998"/>
    <n v="5000"/>
    <n v="350"/>
    <n v="3780"/>
    <n v="329"/>
    <n v="5560.71"/>
    <n v="2482.5299999999997"/>
    <n v="246.75"/>
    <n v="27100.41"/>
    <n v="1780.71"/>
    <n v="32.023068996584968"/>
    <x v="4449"/>
    <n v="1.4710873015873016"/>
  </r>
  <r>
    <n v="7153"/>
    <x v="35"/>
    <x v="4558"/>
    <s v="Fat Bastard Cab Svgn"/>
    <n v="6.57"/>
    <n v="10.99"/>
    <n v="750"/>
    <n v="575"/>
    <n v="3777.75"/>
    <n v="625"/>
    <n v="6877.75"/>
    <n v="4455.95"/>
    <n v="69.25"/>
    <n v="15884.82"/>
    <n v="3100"/>
    <n v="45.072879938933518"/>
    <x v="3118"/>
    <n v="1.8205942690755079"/>
  </r>
  <r>
    <n v="3960"/>
    <x v="3"/>
    <x v="4559"/>
    <s v="Smirnoff Citrus Vodka"/>
    <n v="10.98"/>
    <n v="14.49"/>
    <n v="1000"/>
    <n v="344"/>
    <n v="3777.12"/>
    <n v="346"/>
    <n v="5013.54"/>
    <n v="681.03"/>
    <n v="363.3"/>
    <n v="257032.07"/>
    <n v="1236.42"/>
    <n v="24.661616342943312"/>
    <x v="4450"/>
    <n v="1.3273446435379337"/>
  </r>
  <r>
    <n v="9552"/>
    <x v="14"/>
    <x v="4560"/>
    <s v="Vietti Barolo Castiglione"/>
    <n v="33.11"/>
    <n v="49.99"/>
    <n v="750"/>
    <n v="114"/>
    <n v="3774.54"/>
    <n v="124"/>
    <n v="6198.76"/>
    <n v="4399.12"/>
    <n v="13.71"/>
    <n v="55551.82"/>
    <n v="2424.2200000000003"/>
    <n v="39.108144209487058"/>
    <x v="4451"/>
    <n v="1.6422557450709225"/>
  </r>
  <r>
    <n v="653"/>
    <x v="38"/>
    <x v="4561"/>
    <s v="Milbrandt Traditions Cab Svg"/>
    <n v="9.58"/>
    <n v="14.99"/>
    <n v="750"/>
    <n v="394"/>
    <n v="3774.52"/>
    <n v="371"/>
    <n v="5382.29"/>
    <n v="3633.5"/>
    <n v="41.11"/>
    <n v="8014.9800000000005"/>
    <n v="1607.77"/>
    <n v="29.871485928851843"/>
    <x v="4452"/>
    <n v="1.4259534987230165"/>
  </r>
  <r>
    <n v="9552"/>
    <x v="14"/>
    <x v="4562"/>
    <s v="Klinker Brick Old Ghst Znfdl"/>
    <n v="24.65"/>
    <n v="39.99"/>
    <n v="750"/>
    <n v="153"/>
    <n v="3771.4500000000003"/>
    <n v="152"/>
    <n v="5706.4800000000005"/>
    <n v="3543.07"/>
    <n v="16.900000000000002"/>
    <n v="55551.82"/>
    <n v="1935.0300000000002"/>
    <n v="33.90934516549607"/>
    <x v="4453"/>
    <n v="1.5130732211748796"/>
  </r>
  <r>
    <n v="4425"/>
    <x v="1"/>
    <x v="4563"/>
    <s v="Olivier Chanzy Les Morgeots"/>
    <n v="71.13"/>
    <n v="105.99"/>
    <n v="750"/>
    <n v="53"/>
    <n v="3769.89"/>
    <n v="39"/>
    <n v="4133.6099999999997"/>
    <n v="2649.75"/>
    <n v="4.32"/>
    <n v="144929.24"/>
    <n v="363.7199999999998"/>
    <n v="8.799088448111938"/>
    <x v="4454"/>
    <n v="1.0964802686550534"/>
  </r>
  <r>
    <n v="8004"/>
    <x v="12"/>
    <x v="4564"/>
    <s v="Carstairs White Seal"/>
    <n v="9.92"/>
    <n v="12.99"/>
    <n v="1750"/>
    <n v="380"/>
    <n v="3769.6"/>
    <n v="394"/>
    <n v="5118.0599999999995"/>
    <n v="1000.23"/>
    <n v="723.64"/>
    <n v="50293.62"/>
    <n v="1348.4599999999996"/>
    <n v="26.347092452999764"/>
    <x v="4455"/>
    <n v="1.3577196519524617"/>
  </r>
  <r>
    <n v="10754"/>
    <x v="30"/>
    <x v="4565"/>
    <s v="Ch St Louis Vieux Galvesse L"/>
    <n v="11.1"/>
    <n v="16.989999999999998"/>
    <n v="750"/>
    <n v="339"/>
    <n v="3762.9"/>
    <n v="310"/>
    <n v="5266.9"/>
    <n v="3058.2"/>
    <n v="34.410000000000004"/>
    <n v="28720.52"/>
    <n v="1503.9999999999995"/>
    <n v="28.555696899504447"/>
    <x v="4456"/>
    <n v="1.3996917271253553"/>
  </r>
  <r>
    <n v="4425"/>
    <x v="1"/>
    <x v="4566"/>
    <s v="Ch de Reynaud Cotes du Bourg"/>
    <n v="12.25"/>
    <n v="18.989999999999998"/>
    <n v="750"/>
    <n v="307"/>
    <n v="3760.75"/>
    <n v="230"/>
    <n v="4367.7"/>
    <n v="3190.3199999999997"/>
    <n v="25.43"/>
    <n v="144929.24"/>
    <n v="606.94999999999982"/>
    <n v="13.896329876136178"/>
    <x v="4457"/>
    <n v="1.1613906800505218"/>
  </r>
  <r>
    <n v="1392"/>
    <x v="13"/>
    <x v="4567"/>
    <s v="Rioja Vega Tempranillo Garna"/>
    <n v="5.44"/>
    <n v="8.99"/>
    <n v="750"/>
    <n v="690"/>
    <n v="3753.6"/>
    <n v="1033"/>
    <n v="9628.67"/>
    <n v="6408.13"/>
    <n v="114.4"/>
    <n v="79528.990000000005"/>
    <n v="5875.07"/>
    <n v="61.01642282890576"/>
    <x v="4458"/>
    <n v="2.5651827578857631"/>
  </r>
  <r>
    <n v="10754"/>
    <x v="30"/>
    <x v="4568"/>
    <s v="Dom Bousquet Chardonnay"/>
    <n v="7.23"/>
    <n v="10.99"/>
    <n v="750"/>
    <n v="519"/>
    <n v="3752.3700000000003"/>
    <n v="573"/>
    <n v="6402.27"/>
    <n v="3096.2400000000002"/>
    <n v="63.81"/>
    <n v="28720.52"/>
    <n v="2649.9"/>
    <n v="41.390006981898608"/>
    <x v="4459"/>
    <n v="1.7061936855907067"/>
  </r>
  <r>
    <n v="9552"/>
    <x v="14"/>
    <x v="4569"/>
    <s v="Pepperwood Grove Merlot Cal"/>
    <n v="5.44"/>
    <n v="7.99"/>
    <n v="750"/>
    <n v="689"/>
    <n v="3748.16"/>
    <n v="975"/>
    <n v="7290.25"/>
    <n v="3762.92"/>
    <n v="108.47"/>
    <n v="55551.82"/>
    <n v="3542.09"/>
    <n v="48.586673982373718"/>
    <x v="4460"/>
    <n v="1.9450210236489371"/>
  </r>
  <r>
    <n v="3960"/>
    <x v="3"/>
    <x v="4570"/>
    <s v="Ketel One Citroen Vodka"/>
    <n v="22.3"/>
    <n v="28.99"/>
    <n v="1000"/>
    <n v="168"/>
    <n v="3746.4"/>
    <n v="197"/>
    <n v="5711.03"/>
    <n v="2927.99"/>
    <n v="206.85"/>
    <n v="257032.07"/>
    <n v="1964.6299999999997"/>
    <n v="34.400624755954702"/>
    <x v="4461"/>
    <n v="1.5244047619047618"/>
  </r>
  <r>
    <n v="4425"/>
    <x v="1"/>
    <x v="4571"/>
    <s v="De Loach Merlot Cal"/>
    <n v="6.49"/>
    <n v="11.99"/>
    <n v="750"/>
    <n v="577"/>
    <n v="3744.73"/>
    <n v="747"/>
    <n v="7714.53"/>
    <n v="4781.32"/>
    <n v="82.89"/>
    <n v="144929.24"/>
    <n v="3969.7999999999997"/>
    <n v="51.45874084357699"/>
    <x v="4462"/>
    <n v="2.0601031316009433"/>
  </r>
  <r>
    <n v="9165"/>
    <x v="7"/>
    <x v="4572"/>
    <s v="Frescobaldi Mormoreto Cab Sv"/>
    <n v="29.72"/>
    <n v="65.989999999999995"/>
    <n v="750"/>
    <n v="126"/>
    <n v="3744.72"/>
    <n v="165"/>
    <n v="10294.35"/>
    <n v="3673.41"/>
    <n v="18.420000000000002"/>
    <n v="68054.7"/>
    <n v="6549.630000000001"/>
    <n v="63.623541068644464"/>
    <x v="4463"/>
    <n v="2.7490306351342695"/>
  </r>
  <r>
    <n v="9552"/>
    <x v="14"/>
    <x v="4573"/>
    <s v="Tempranillo Vente Mazzaron"/>
    <n v="8.6"/>
    <n v="14.99"/>
    <n v="750"/>
    <n v="435"/>
    <n v="3741"/>
    <n v="379"/>
    <n v="5433.21"/>
    <n v="3891.3"/>
    <n v="41.92"/>
    <n v="55551.82"/>
    <n v="1692.21"/>
    <n v="31.145676312897901"/>
    <x v="4464"/>
    <n v="1.4523416198877306"/>
  </r>
  <r>
    <n v="9552"/>
    <x v="14"/>
    <x v="4574"/>
    <s v="Schmitt Sohne Kabinett Mchls"/>
    <n v="8.7799999999999994"/>
    <n v="12.99"/>
    <n v="750"/>
    <n v="426"/>
    <n v="3740.2799999999997"/>
    <n v="394"/>
    <n v="5118.0600000000004"/>
    <n v="2857.8"/>
    <n v="43.77"/>
    <n v="55551.82"/>
    <n v="1377.7800000000007"/>
    <n v="26.919965768279397"/>
    <x v="4465"/>
    <n v="1.3683627963681866"/>
  </r>
  <r>
    <n v="17037"/>
    <x v="63"/>
    <x v="4575"/>
    <s v="Angels Landing Cab Svgn"/>
    <n v="12.98"/>
    <n v="19.989999999999998"/>
    <n v="750"/>
    <n v="288"/>
    <n v="3738.24"/>
    <n v="241"/>
    <n v="4817.59"/>
    <n v="3438.2799999999997"/>
    <n v="26.66"/>
    <n v="358.03000000000003"/>
    <n v="1079.3500000000004"/>
    <n v="22.404355704823374"/>
    <x v="4466"/>
    <n v="1.2887321306283173"/>
  </r>
  <r>
    <n v="2000"/>
    <x v="25"/>
    <x v="4576"/>
    <s v="Zenato Alanera Rosso Verones"/>
    <n v="10.38"/>
    <n v="19.989999999999998"/>
    <n v="750"/>
    <n v="360"/>
    <n v="3736.8"/>
    <n v="226"/>
    <n v="3968.74"/>
    <n v="2265.6999999999998"/>
    <n v="25.150000000000002"/>
    <n v="19016.59"/>
    <n v="231.9399999999996"/>
    <n v="5.8441722057882259"/>
    <x v="4467"/>
    <n v="1.0620691500749304"/>
  </r>
  <r>
    <n v="9165"/>
    <x v="7"/>
    <x v="4577"/>
    <s v="Dom Roux Bourgogne Pnt Nr"/>
    <n v="12.58"/>
    <n v="19.989999999999998"/>
    <n v="750"/>
    <n v="297"/>
    <n v="3736.26"/>
    <n v="288"/>
    <n v="5725.12"/>
    <n v="4349.8099999999995"/>
    <n v="31.82"/>
    <n v="68054.7"/>
    <n v="1988.8599999999997"/>
    <n v="34.739184506176287"/>
    <x v="4468"/>
    <n v="1.5323130617248264"/>
  </r>
  <r>
    <n v="12546"/>
    <x v="5"/>
    <x v="4578"/>
    <s v="Skinnygirl Vodka"/>
    <n v="13.33"/>
    <n v="19.989999999999998"/>
    <n v="750"/>
    <n v="280"/>
    <n v="3732.4"/>
    <n v="657"/>
    <n v="10058.93"/>
    <n v="5186.6499999999996"/>
    <n v="517.54"/>
    <n v="123880.97"/>
    <n v="6326.5300000000007"/>
    <n v="62.894661758258586"/>
    <x v="4469"/>
    <n v="2.6950300075018756"/>
  </r>
  <r>
    <n v="90047"/>
    <x v="79"/>
    <x v="4579"/>
    <s v="Sea Smoke Southing Pnt Nr"/>
    <n v="43.33"/>
    <n v="64.989999999999995"/>
    <n v="750"/>
    <n v="86"/>
    <n v="3726.38"/>
    <n v="72"/>
    <n v="4679.28"/>
    <n v="3184.5099999999998"/>
    <n v="7.97"/>
    <n v="1457.73"/>
    <n v="952.89999999999964"/>
    <n v="20.364244071737524"/>
    <x v="4470"/>
    <n v="1.2557173449836032"/>
  </r>
  <r>
    <n v="4425"/>
    <x v="1"/>
    <x v="4580"/>
    <s v="Mantane Primitivo Puglio"/>
    <n v="8.9"/>
    <n v="12.99"/>
    <n v="750"/>
    <n v="418"/>
    <n v="3720.2"/>
    <n v="422"/>
    <n v="6205.78"/>
    <n v="2730.16"/>
    <n v="47.15"/>
    <n v="144929.24"/>
    <n v="2485.58"/>
    <n v="40.052660584165082"/>
    <x v="4471"/>
    <n v="1.6681307456588355"/>
  </r>
  <r>
    <n v="10754"/>
    <x v="30"/>
    <x v="4581"/>
    <s v="Zestos Garnacha"/>
    <n v="6.7"/>
    <n v="9.99"/>
    <n v="750"/>
    <n v="555"/>
    <n v="3718.5"/>
    <n v="549"/>
    <n v="5685.51"/>
    <n v="3358.78"/>
    <n v="60.95"/>
    <n v="28720.52"/>
    <n v="1967.0100000000002"/>
    <n v="34.5968963206467"/>
    <x v="4472"/>
    <n v="1.5289794271883825"/>
  </r>
  <r>
    <n v="4425"/>
    <x v="1"/>
    <x v="4582"/>
    <s v="Storybook Mt Znfdl Mayacamas"/>
    <n v="24.13"/>
    <n v="34.99"/>
    <n v="750"/>
    <n v="154"/>
    <n v="3716.02"/>
    <n v="115"/>
    <n v="4023.8500000000004"/>
    <n v="2799.2000000000003"/>
    <n v="12.76"/>
    <n v="144929.24"/>
    <n v="307.83000000000038"/>
    <n v="7.6501360637200779"/>
    <x v="4473"/>
    <n v="1.0828386284250355"/>
  </r>
  <r>
    <n v="9165"/>
    <x v="7"/>
    <x v="4583"/>
    <s v="CastelGiocondo 10 Brun Montl"/>
    <n v="38.700000000000003"/>
    <n v="65.989999999999995"/>
    <n v="750"/>
    <n v="96"/>
    <n v="3715.2"/>
    <n v="74"/>
    <n v="4883.26"/>
    <n v="1451.78"/>
    <n v="8.2800000000000011"/>
    <n v="68054.7"/>
    <n v="1168.0600000000004"/>
    <n v="23.919676609478103"/>
    <x v="4474"/>
    <n v="1.3144003014642551"/>
  </r>
  <r>
    <n v="12546"/>
    <x v="5"/>
    <x v="4584"/>
    <s v="DeKuyper Root Beer Schnapps"/>
    <n v="8.7899999999999991"/>
    <n v="10.99"/>
    <n v="1000"/>
    <n v="422"/>
    <n v="3709.38"/>
    <n v="431"/>
    <n v="4736.6900000000005"/>
    <n v="3857.4900000000002"/>
    <n v="452.55"/>
    <n v="123880.97"/>
    <n v="1027.3100000000004"/>
    <n v="21.688351992636214"/>
    <x v="4475"/>
    <n v="1.2769492475831541"/>
  </r>
  <r>
    <n v="9165"/>
    <x v="7"/>
    <x v="4585"/>
    <s v="Antica Fratta Franciacorta B"/>
    <n v="18.91"/>
    <n v="29.99"/>
    <n v="750"/>
    <n v="196"/>
    <n v="3706.3599999999997"/>
    <n v="362"/>
    <n v="6680.38"/>
    <n v="3528.69"/>
    <n v="40.29"/>
    <n v="68054.7"/>
    <n v="2974.0200000000004"/>
    <n v="44.518724982710573"/>
    <x v="4476"/>
    <n v="1.8024099116113925"/>
  </r>
  <r>
    <n v="1703"/>
    <x v="96"/>
    <x v="4586"/>
    <s v="Ch Smith Haut Lafitte 12"/>
    <n v="61.74"/>
    <n v="91.99"/>
    <n v="750"/>
    <n v="60"/>
    <n v="3704.4"/>
    <n v="98"/>
    <n v="9015.02"/>
    <n v="3771.5899999999997"/>
    <n v="10.92"/>
    <n v="172"/>
    <n v="5310.6200000000008"/>
    <n v="58.908577019241228"/>
    <x v="4477"/>
    <n v="2.4335978835978835"/>
  </r>
  <r>
    <n v="4425"/>
    <x v="1"/>
    <x v="4587"/>
    <s v="Layer Cake Garnacha"/>
    <n v="10.38"/>
    <n v="15.99"/>
    <n v="750"/>
    <n v="356"/>
    <n v="3695.28"/>
    <n v="443"/>
    <n v="7191.57"/>
    <n v="4785.05"/>
    <n v="49.04"/>
    <n v="144929.24"/>
    <n v="3496.2899999999995"/>
    <n v="48.616505158122628"/>
    <x v="4478"/>
    <n v="1.9461502240696238"/>
  </r>
  <r>
    <n v="9165"/>
    <x v="7"/>
    <x v="4588"/>
    <s v="Mica Cab Svgn"/>
    <n v="44.51"/>
    <n v="65.989999999999995"/>
    <n v="750"/>
    <n v="83"/>
    <n v="3694.33"/>
    <n v="132"/>
    <n v="9008.68"/>
    <n v="5784.15"/>
    <n v="14.64"/>
    <n v="68054.7"/>
    <n v="5314.35"/>
    <n v="58.991439367365693"/>
    <x v="4479"/>
    <n v="2.4385152382164019"/>
  </r>
  <r>
    <n v="8352"/>
    <x v="31"/>
    <x v="4589"/>
    <s v="Pearl Vodka PET"/>
    <n v="11.8"/>
    <n v="17.989999999999998"/>
    <n v="1750"/>
    <n v="313"/>
    <n v="3693.4"/>
    <n v="834"/>
    <n v="11463.66"/>
    <n v="7358.72"/>
    <n v="1532.96"/>
    <n v="10261.6"/>
    <n v="7770.26"/>
    <n v="67.781668332801218"/>
    <x v="4480"/>
    <n v="3.1038230356852763"/>
  </r>
  <r>
    <n v="516"/>
    <x v="40"/>
    <x v="4590"/>
    <s v="Ch Tanunda Gr Barossa Cab Sv"/>
    <n v="10.66"/>
    <n v="15.99"/>
    <n v="750"/>
    <n v="346"/>
    <n v="3688.36"/>
    <n v="265"/>
    <n v="4326.3500000000004"/>
    <n v="2733.33"/>
    <n v="29.38"/>
    <n v="8510.41"/>
    <n v="637.99000000000024"/>
    <n v="14.746610884463813"/>
    <x v="4481"/>
    <n v="1.1729738962574152"/>
  </r>
  <r>
    <n v="653"/>
    <x v="38"/>
    <x v="4591"/>
    <s v="Cardamaro Vino Amaro"/>
    <n v="11.76"/>
    <n v="17.989999999999998"/>
    <n v="750"/>
    <n v="313"/>
    <n v="3680.88"/>
    <n v="291"/>
    <n v="5836.0899999999992"/>
    <n v="4531.7299999999996"/>
    <n v="32.15"/>
    <n v="8014.9800000000005"/>
    <n v="2155.2099999999991"/>
    <n v="36.929005549948677"/>
    <x v="4482"/>
    <n v="1.5855148768772682"/>
  </r>
  <r>
    <n v="1392"/>
    <x v="13"/>
    <x v="4592"/>
    <s v="Rex Goliath Free Range Red"/>
    <n v="3.94"/>
    <n v="7.99"/>
    <n v="750"/>
    <n v="934"/>
    <n v="3679.96"/>
    <n v="932"/>
    <n v="5864.68"/>
    <n v="3498.51"/>
    <n v="103.36"/>
    <n v="79528.990000000005"/>
    <n v="2184.7200000000003"/>
    <n v="37.252160390677751"/>
    <x v="4483"/>
    <n v="1.5936803660909358"/>
  </r>
  <r>
    <n v="653"/>
    <x v="38"/>
    <x v="4593"/>
    <s v="Casa Silva Los Lingues Cab S"/>
    <n v="10.95"/>
    <n v="19.989999999999998"/>
    <n v="750"/>
    <n v="336"/>
    <n v="3679.2000000000003"/>
    <n v="623"/>
    <n v="9961.77"/>
    <n v="5788.38"/>
    <n v="69.17"/>
    <n v="8014.9800000000005"/>
    <n v="6282.57"/>
    <n v="63.066804393195177"/>
    <x v="4484"/>
    <n v="2.7075913242009131"/>
  </r>
  <r>
    <n v="516"/>
    <x v="40"/>
    <x v="4594"/>
    <s v="C Y Toro Casa Diablo Chard"/>
    <n v="6.07"/>
    <n v="9.99"/>
    <n v="750"/>
    <n v="606"/>
    <n v="3678.42"/>
    <n v="728"/>
    <n v="7148.72"/>
    <n v="3179.77"/>
    <n v="81.100000000000009"/>
    <n v="8510.41"/>
    <n v="3470.3"/>
    <n v="48.544354793585427"/>
    <x v="4485"/>
    <n v="1.9434213602579369"/>
  </r>
  <r>
    <n v="9165"/>
    <x v="7"/>
    <x v="4595"/>
    <s v="Cleveland Christmas Bourbon"/>
    <n v="20.43"/>
    <n v="27.99"/>
    <n v="750"/>
    <n v="180"/>
    <n v="3677.4"/>
    <n v="423"/>
    <n v="11191.77"/>
    <n v="4858.13"/>
    <n v="333.3"/>
    <n v="68054.7"/>
    <n v="7514.3700000000008"/>
    <n v="67.141926612144459"/>
    <x v="4486"/>
    <n v="3.0433920704845816"/>
  </r>
  <r>
    <n v="10000"/>
    <x v="6"/>
    <x v="4596"/>
    <s v="KJ Est 12 Chard Camelot High"/>
    <n v="20.399999999999999"/>
    <n v="29.99"/>
    <n v="750"/>
    <n v="180"/>
    <n v="3672"/>
    <n v="166"/>
    <n v="4978.34"/>
    <n v="3718.7599999999998"/>
    <n v="18.36"/>
    <n v="17587.59"/>
    <n v="1306.3400000000001"/>
    <n v="26.240473732207924"/>
    <x v="603"/>
    <n v="1.3557570806100219"/>
  </r>
  <r>
    <n v="9552"/>
    <x v="14"/>
    <x v="4597"/>
    <s v="Schmitt Sohne Kabinett"/>
    <n v="8.3800000000000008"/>
    <n v="12.99"/>
    <n v="750"/>
    <n v="438"/>
    <n v="3670.44"/>
    <n v="417"/>
    <n v="5416.83"/>
    <n v="3780.09"/>
    <n v="46.13"/>
    <n v="55551.82"/>
    <n v="1746.3899999999999"/>
    <n v="32.24007399161502"/>
    <x v="3829"/>
    <n v="1.4757985418641906"/>
  </r>
  <r>
    <n v="9165"/>
    <x v="7"/>
    <x v="4598"/>
    <s v="Dom Roux Bourgogne Chard"/>
    <n v="12.74"/>
    <n v="19.989999999999998"/>
    <n v="750"/>
    <n v="288"/>
    <n v="3669.12"/>
    <n v="254"/>
    <n v="5021.46"/>
    <n v="3857.0499999999997"/>
    <n v="28.05"/>
    <n v="68054.7"/>
    <n v="1352.3400000000001"/>
    <n v="26.93121124135212"/>
    <x v="4487"/>
    <n v="1.3685733908948194"/>
  </r>
  <r>
    <n v="653"/>
    <x v="38"/>
    <x v="4599"/>
    <s v="Cielo Pnt Grigio"/>
    <n v="5.26"/>
    <n v="7.99"/>
    <n v="750"/>
    <n v="695"/>
    <n v="3655.7"/>
    <n v="725"/>
    <n v="5792.75"/>
    <n v="727.09"/>
    <n v="81.48"/>
    <n v="8014.9800000000005"/>
    <n v="2137.0500000000002"/>
    <n v="36.891804410685772"/>
    <x v="4488"/>
    <n v="1.5845802445496076"/>
  </r>
  <r>
    <n v="4425"/>
    <x v="1"/>
    <x v="4600"/>
    <s v="Gr Montmirail Muscat Venise"/>
    <n v="13.69"/>
    <n v="19.989999999999998"/>
    <n v="375"/>
    <n v="267"/>
    <n v="3655.23"/>
    <n v="263"/>
    <n v="5257.37"/>
    <n v="4117.9399999999996"/>
    <n v="15.4"/>
    <n v="144929.24"/>
    <n v="1602.1399999999999"/>
    <n v="30.474172447440452"/>
    <x v="4489"/>
    <n v="1.4383144152351561"/>
  </r>
  <r>
    <n v="7154"/>
    <x v="68"/>
    <x v="4601"/>
    <s v="Plantaze Krstac Montenegro W"/>
    <n v="7.41"/>
    <n v="11.49"/>
    <n v="750"/>
    <n v="493"/>
    <n v="3653.13"/>
    <n v="392"/>
    <n v="4504.08"/>
    <n v="1505.19"/>
    <n v="43.88"/>
    <n v="432.37"/>
    <n v="850.94999999999982"/>
    <n v="18.892870464112534"/>
    <x v="4490"/>
    <n v="1.2329372346453589"/>
  </r>
  <r>
    <n v="4425"/>
    <x v="1"/>
    <x v="4602"/>
    <s v="Ridge Pagoni Ranch Znfdl"/>
    <n v="24.99"/>
    <n v="36.99"/>
    <n v="750"/>
    <n v="146"/>
    <n v="3648.54"/>
    <n v="120"/>
    <n v="4564.8"/>
    <n v="3536.07"/>
    <n v="13.24"/>
    <n v="144929.24"/>
    <n v="916.26000000000022"/>
    <n v="20.072292323869615"/>
    <x v="4491"/>
    <n v="1.2511305892219902"/>
  </r>
  <r>
    <n v="9165"/>
    <x v="7"/>
    <x v="4603"/>
    <s v="Jos Phelps Insignia 11"/>
    <n v="121.61"/>
    <n v="179.99"/>
    <n v="750"/>
    <n v="30"/>
    <n v="3648.2999999999997"/>
    <n v="63"/>
    <n v="11339.37"/>
    <n v="6119.66"/>
    <n v="7.0200000000000005"/>
    <n v="68054.7"/>
    <n v="7691.0700000000015"/>
    <n v="67.826254897758872"/>
    <x v="4492"/>
    <n v="3.1081243318806022"/>
  </r>
  <r>
    <n v="3960"/>
    <x v="3"/>
    <x v="4604"/>
    <s v="Goldschlager Cinnamon Schnps"/>
    <n v="17.29"/>
    <n v="22.99"/>
    <n v="1000"/>
    <n v="211"/>
    <n v="3648.19"/>
    <n v="211"/>
    <n v="4850.8899999999994"/>
    <n v="3149.6299999999997"/>
    <n v="221.55"/>
    <n v="257032.07"/>
    <n v="1202.6999999999994"/>
    <n v="24.793388429752056"/>
    <x v="161"/>
    <n v="1.3296703296703294"/>
  </r>
  <r>
    <n v="9165"/>
    <x v="7"/>
    <x v="4605"/>
    <s v="Carpineto Brunello Montalci"/>
    <n v="37.58"/>
    <n v="55.99"/>
    <n v="750"/>
    <n v="97"/>
    <n v="3645.2599999999998"/>
    <n v="103"/>
    <n v="5813.97"/>
    <n v="4117.2700000000004"/>
    <n v="11.39"/>
    <n v="68054.7"/>
    <n v="2168.7100000000005"/>
    <n v="37.301706063154789"/>
    <x v="4493"/>
    <n v="1.5949397299506758"/>
  </r>
  <r>
    <n v="1392"/>
    <x v="13"/>
    <x v="4606"/>
    <s v="Rex Goliath Malbec"/>
    <n v="3.89"/>
    <n v="7.99"/>
    <n v="750"/>
    <n v="937"/>
    <n v="3644.93"/>
    <n v="1024"/>
    <n v="6435.76"/>
    <n v="3624.27"/>
    <n v="113.75"/>
    <n v="79528.990000000005"/>
    <n v="2790.8300000000004"/>
    <n v="43.364420052954124"/>
    <x v="4494"/>
    <n v="1.7656745122677255"/>
  </r>
  <r>
    <n v="10754"/>
    <x v="30"/>
    <x v="4607"/>
    <s v="Ch Rauzan-Segla Gr Cru 08 Ma"/>
    <n v="55.17"/>
    <n v="79.989999999999995"/>
    <n v="750"/>
    <n v="66"/>
    <n v="3641.22"/>
    <n v="65"/>
    <n v="5199.3499999999995"/>
    <n v="1439.82"/>
    <n v="7.29"/>
    <n v="28720.52"/>
    <n v="1558.1299999999997"/>
    <n v="29.96778443459278"/>
    <x v="4495"/>
    <n v="1.4279142704917582"/>
  </r>
  <r>
    <n v="10754"/>
    <x v="30"/>
    <x v="4608"/>
    <s v="Ca'Momi Chard Rsv Napa"/>
    <n v="19.73"/>
    <n v="29.99"/>
    <n v="750"/>
    <n v="184"/>
    <n v="3630.3199999999997"/>
    <n v="147"/>
    <n v="4408.53"/>
    <n v="3238.9199999999996"/>
    <n v="16.260000000000002"/>
    <n v="28720.52"/>
    <n v="778.21"/>
    <n v="17.652369383898943"/>
    <x v="4496"/>
    <n v="1.2143640230062365"/>
  </r>
  <r>
    <n v="3252"/>
    <x v="19"/>
    <x v="4609"/>
    <s v="Barefoot Syrah Cal"/>
    <n v="7.53"/>
    <n v="10.99"/>
    <n v="1500"/>
    <n v="482"/>
    <n v="3629.46"/>
    <n v="467"/>
    <n v="5108.8900000000003"/>
    <n v="3247.98"/>
    <n v="104.32000000000001"/>
    <n v="61966.91"/>
    <n v="1479.4300000000003"/>
    <n v="28.957953684655575"/>
    <x v="4497"/>
    <n v="1.4076171110853957"/>
  </r>
  <r>
    <n v="653"/>
    <x v="38"/>
    <x v="4610"/>
    <s v="Rob Stuart Vignette Pinot Nr"/>
    <n v="17.23"/>
    <n v="26.99"/>
    <n v="750"/>
    <n v="210"/>
    <n v="3618.2999999999997"/>
    <n v="142"/>
    <n v="3636.58"/>
    <n v="1799.3"/>
    <n v="15.790000000000001"/>
    <n v="8014.9800000000005"/>
    <n v="18.2800000000002"/>
    <n v="0.50267009112958339"/>
    <x v="4498"/>
    <n v="1.0050520962883123"/>
  </r>
  <r>
    <n v="7153"/>
    <x v="35"/>
    <x v="4611"/>
    <s v="Alexander Vly Vyds Gewurz"/>
    <n v="6.8"/>
    <n v="9.99"/>
    <n v="750"/>
    <n v="532"/>
    <n v="3617.6"/>
    <n v="517"/>
    <n v="5164.83"/>
    <n v="3496.5"/>
    <n v="57.24"/>
    <n v="15884.82"/>
    <n v="1547.23"/>
    <n v="29.957036340015065"/>
    <x v="4499"/>
    <n v="1.4276951570101726"/>
  </r>
  <r>
    <n v="4425"/>
    <x v="1"/>
    <x v="4612"/>
    <s v="Fontanafredda Briccotondo"/>
    <n v="9.0299999999999994"/>
    <n v="13.99"/>
    <n v="750"/>
    <n v="400"/>
    <n v="3612"/>
    <n v="415"/>
    <n v="5805.85"/>
    <n v="3329.62"/>
    <n v="46.09"/>
    <n v="144929.24"/>
    <n v="2193.8500000000004"/>
    <n v="37.786887363607406"/>
    <x v="4500"/>
    <n v="1.6073781838316723"/>
  </r>
  <r>
    <n v="9552"/>
    <x v="14"/>
    <x v="4613"/>
    <s v="Finca Sandoval Tinto Manchue"/>
    <n v="11.99"/>
    <n v="17.989999999999998"/>
    <n v="750"/>
    <n v="301"/>
    <n v="3608.99"/>
    <n v="297"/>
    <n v="5343.03"/>
    <n v="2032.87"/>
    <n v="33.200000000000003"/>
    <n v="55551.82"/>
    <n v="1734.04"/>
    <n v="32.454244127395881"/>
    <x v="4501"/>
    <n v="1.4804779176445488"/>
  </r>
  <r>
    <n v="10754"/>
    <x v="30"/>
    <x v="4614"/>
    <s v="Ch Margaux 12 Margaux"/>
    <n v="360.54"/>
    <n v="529.99"/>
    <n v="750"/>
    <n v="10"/>
    <n v="3605.3999999999996"/>
    <n v="9"/>
    <n v="4769.91"/>
    <n v="1589.97"/>
    <n v="1.02"/>
    <n v="28720.52"/>
    <n v="1164.5100000000002"/>
    <n v="24.41366818241854"/>
    <x v="2827"/>
    <n v="1.3229905142286571"/>
  </r>
  <r>
    <n v="8735"/>
    <x v="85"/>
    <x v="4615"/>
    <s v="Lobster &amp; Shrimp Muscadet"/>
    <n v="3.86"/>
    <n v="7.99"/>
    <n v="750"/>
    <n v="934"/>
    <n v="3605.2400000000002"/>
    <n v="923"/>
    <n v="8856.77"/>
    <n v="5058.79"/>
    <n v="102.58"/>
    <n v="263.32"/>
    <n v="5251.5300000000007"/>
    <n v="59.293963826541741"/>
    <x v="4502"/>
    <n v="2.4566381156316917"/>
  </r>
  <r>
    <n v="3664"/>
    <x v="20"/>
    <x v="4616"/>
    <s v="Drambuie"/>
    <n v="26.31"/>
    <n v="34.99"/>
    <n v="1000"/>
    <n v="137"/>
    <n v="3604.4700000000003"/>
    <n v="135"/>
    <n v="4723.6500000000015"/>
    <n v="2869.1800000000003"/>
    <n v="141.75"/>
    <n v="30234.420000000002"/>
    <n v="1119.1800000000003"/>
    <n v="23.693118668826017"/>
    <x v="4503"/>
    <n v="1.3104977985667796"/>
  </r>
  <r>
    <n v="1587"/>
    <x v="41"/>
    <x v="4617"/>
    <s v="Cono Sur Organic Chard"/>
    <n v="6.2"/>
    <n v="8.99"/>
    <n v="750"/>
    <n v="581"/>
    <n v="3602.2000000000003"/>
    <n v="594"/>
    <n v="6143.06"/>
    <n v="3429.69"/>
    <n v="65.98"/>
    <n v="6070.09"/>
    <n v="2540.86"/>
    <n v="41.361471318854122"/>
    <x v="4504"/>
    <n v="1.705363389040031"/>
  </r>
  <r>
    <n v="10754"/>
    <x v="30"/>
    <x v="4618"/>
    <s v="La Clarte de Haut Brion 10"/>
    <n v="73.5"/>
    <n v="154.99"/>
    <n v="750"/>
    <n v="49"/>
    <n v="3601.5"/>
    <n v="70"/>
    <n v="7769.3"/>
    <n v="1442.87"/>
    <n v="7.87"/>
    <n v="28720.52"/>
    <n v="4167.8"/>
    <n v="53.644472474997748"/>
    <x v="4505"/>
    <n v="2.157240038872692"/>
  </r>
  <r>
    <n v="10754"/>
    <x v="30"/>
    <x v="4619"/>
    <s v="Cheval Blanc St Emilion 08"/>
    <n v="299.99"/>
    <n v="499.99"/>
    <n v="750"/>
    <n v="12"/>
    <n v="3599.88"/>
    <n v="16"/>
    <n v="7199.84"/>
    <n v="2699.94"/>
    <n v="1.78"/>
    <n v="28720.52"/>
    <n v="3599.96"/>
    <n v="50.000555567901507"/>
    <x v="2357"/>
    <n v="2.0000222229629876"/>
  </r>
  <r>
    <n v="9165"/>
    <x v="7"/>
    <x v="4620"/>
    <s v="Valley of the Moon Pnt Bl"/>
    <n v="9.67"/>
    <n v="15.99"/>
    <n v="750"/>
    <n v="372"/>
    <n v="3597.2400000000002"/>
    <n v="341"/>
    <n v="5314.59"/>
    <n v="3513.75"/>
    <n v="37.800000000000004"/>
    <n v="68054.7"/>
    <n v="1717.35"/>
    <n v="32.313875576479084"/>
    <x v="4506"/>
    <n v="1.4774076792207358"/>
  </r>
  <r>
    <n v="3252"/>
    <x v="19"/>
    <x v="4621"/>
    <s v="The Naked Grape Harvest Red"/>
    <n v="4.5999999999999996"/>
    <n v="6.99"/>
    <n v="750"/>
    <n v="782"/>
    <n v="3597.2000000000003"/>
    <n v="750"/>
    <n v="4817.5"/>
    <n v="3102.23"/>
    <n v="83.12"/>
    <n v="61966.91"/>
    <n v="1220.2999999999997"/>
    <n v="25.330565646081986"/>
    <x v="4507"/>
    <n v="1.3392360725008339"/>
  </r>
  <r>
    <n v="9815"/>
    <x v="29"/>
    <x v="4622"/>
    <s v="Big House White"/>
    <n v="5.15"/>
    <n v="7.99"/>
    <n v="750"/>
    <n v="698"/>
    <n v="3594.7"/>
    <n v="681"/>
    <n v="5104.1900000000005"/>
    <n v="3359.52"/>
    <n v="75.460000000000008"/>
    <n v="27100.41"/>
    <n v="1509.4900000000007"/>
    <n v="29.573546439297921"/>
    <x v="4508"/>
    <n v="1.419920994797897"/>
  </r>
  <r>
    <n v="3960"/>
    <x v="3"/>
    <x v="4623"/>
    <s v="Ketel One 325 Commemorative"/>
    <n v="21.63"/>
    <n v="28.99"/>
    <n v="1000"/>
    <n v="166"/>
    <n v="3590.58"/>
    <n v="538"/>
    <n v="15596.619999999999"/>
    <n v="8725.99"/>
    <n v="564.9"/>
    <n v="257032.07"/>
    <n v="12006.039999999999"/>
    <n v="76.978473541062101"/>
    <x v="4509"/>
    <n v="4.3437606180617054"/>
  </r>
  <r>
    <n v="90047"/>
    <x v="79"/>
    <x v="4624"/>
    <s v="Bliss Chard"/>
    <n v="8.16"/>
    <n v="11.99"/>
    <n v="750"/>
    <n v="440"/>
    <n v="3590.4"/>
    <n v="444"/>
    <n v="5570.56"/>
    <n v="4073.7400000000002"/>
    <n v="49.06"/>
    <n v="1457.73"/>
    <n v="1980.1600000000003"/>
    <n v="35.546875000000007"/>
    <x v="3133"/>
    <n v="1.5515151515151515"/>
  </r>
  <r>
    <n v="4425"/>
    <x v="1"/>
    <x v="4625"/>
    <s v="Rioja Bordon Gran Rsva Tempr"/>
    <n v="14.83"/>
    <n v="24.99"/>
    <n v="750"/>
    <n v="242"/>
    <n v="3588.86"/>
    <n v="212"/>
    <n v="5297.88"/>
    <n v="3373.6499999999996"/>
    <n v="23.52"/>
    <n v="144929.24"/>
    <n v="1709.02"/>
    <n v="32.258563802879642"/>
    <x v="4510"/>
    <n v="1.4762013564195873"/>
  </r>
  <r>
    <n v="4425"/>
    <x v="1"/>
    <x v="4626"/>
    <s v="Ramey Chard Sonoma Coast"/>
    <n v="24.67"/>
    <n v="37.99"/>
    <n v="750"/>
    <n v="145"/>
    <n v="3577.15"/>
    <n v="112"/>
    <n v="4254.88"/>
    <n v="2811.26"/>
    <n v="12.370000000000001"/>
    <n v="144929.24"/>
    <n v="677.73"/>
    <n v="15.928298800436206"/>
    <x v="4511"/>
    <n v="1.1894608836643696"/>
  </r>
  <r>
    <n v="9165"/>
    <x v="7"/>
    <x v="4627"/>
    <s v="Masi Campo Torbe Amarone 00"/>
    <n v="79.459999999999994"/>
    <n v="119.99"/>
    <n v="750"/>
    <n v="45"/>
    <n v="3575.7"/>
    <n v="31"/>
    <n v="3719.69"/>
    <n v="2399.7999999999997"/>
    <n v="3.44"/>
    <n v="68054.7"/>
    <n v="143.99000000000024"/>
    <n v="3.8710215098570102"/>
    <x v="4512"/>
    <n v="1.0402690382302766"/>
  </r>
  <r>
    <n v="4425"/>
    <x v="1"/>
    <x v="4628"/>
    <s v="Norton Malbec Mendoza"/>
    <n v="8.0500000000000007"/>
    <n v="11.99"/>
    <n v="750"/>
    <n v="444"/>
    <n v="3574.2"/>
    <n v="462"/>
    <n v="5539.38"/>
    <n v="3573.02"/>
    <n v="51.160000000000004"/>
    <n v="144929.24"/>
    <n v="1965.1800000000003"/>
    <n v="35.476533474865427"/>
    <x v="4513"/>
    <n v="1.5498237367802585"/>
  </r>
  <r>
    <n v="17035"/>
    <x v="2"/>
    <x v="4629"/>
    <s v="Sandeman Rainwater Madeira"/>
    <n v="10.06"/>
    <n v="16.989999999999998"/>
    <n v="750"/>
    <n v="355"/>
    <n v="3571.3"/>
    <n v="296"/>
    <n v="4739.04"/>
    <n v="3673.71"/>
    <n v="32.74"/>
    <n v="123780.22"/>
    <n v="1167.7399999999998"/>
    <n v="24.640855531922075"/>
    <x v="4514"/>
    <n v="1.3269789712429647"/>
  </r>
  <r>
    <n v="516"/>
    <x v="40"/>
    <x v="4630"/>
    <s v="Castello Banfi Brun Montalcn"/>
    <n v="20.399999999999999"/>
    <n v="32.99"/>
    <n v="375"/>
    <n v="175"/>
    <n v="3570"/>
    <n v="289"/>
    <n v="8832.11"/>
    <n v="4369.57"/>
    <n v="16.559999999999999"/>
    <n v="8510.41"/>
    <n v="5262.1100000000006"/>
    <n v="59.579307775831602"/>
    <x v="4515"/>
    <n v="2.4739803921568631"/>
  </r>
  <r>
    <n v="1128"/>
    <x v="0"/>
    <x v="4631"/>
    <s v="Finlandia Grapefruit Fusion"/>
    <n v="9.02"/>
    <n v="14.99"/>
    <n v="750"/>
    <n v="395"/>
    <n v="3562.8999999999996"/>
    <n v="362"/>
    <n v="4519.88"/>
    <n v="1735.6100000000001"/>
    <n v="285.04000000000002"/>
    <n v="68601.679999999993"/>
    <n v="956.98000000000047"/>
    <n v="21.172686000513295"/>
    <x v="4516"/>
    <n v="1.2685958067866066"/>
  </r>
  <r>
    <n v="3252"/>
    <x v="19"/>
    <x v="4632"/>
    <s v="Columbia Winery Cab Svgn"/>
    <n v="5.33"/>
    <n v="13.99"/>
    <n v="750"/>
    <n v="668"/>
    <n v="3560.44"/>
    <n v="591"/>
    <n v="8262.89"/>
    <n v="4849.33"/>
    <n v="65.58"/>
    <n v="61966.91"/>
    <n v="4702.4499999999989"/>
    <n v="56.910475632617633"/>
    <x v="4517"/>
    <n v="2.3207496826234957"/>
  </r>
  <r>
    <n v="4425"/>
    <x v="1"/>
    <x v="4633"/>
    <s v="Seven Daughters Moscato 4 Pk"/>
    <n v="9.99"/>
    <n v="14.99"/>
    <n v="1000"/>
    <n v="356"/>
    <n v="3556.44"/>
    <n v="313"/>
    <n v="4691.87"/>
    <n v="3117.92"/>
    <n v="46.949999999999996"/>
    <n v="144929.24"/>
    <n v="1135.4299999999998"/>
    <n v="24.199945863802704"/>
    <x v="4518"/>
    <n v="1.3192602715074624"/>
  </r>
  <r>
    <n v="516"/>
    <x v="40"/>
    <x v="4634"/>
    <s v="Walnut Crest Cab Svgn Rapel"/>
    <n v="6.8"/>
    <n v="11.99"/>
    <n v="1500"/>
    <n v="523"/>
    <n v="3556.3999999999996"/>
    <n v="525"/>
    <n v="5432.75"/>
    <n v="3026.05"/>
    <n v="117.2"/>
    <n v="8510.41"/>
    <n v="1876.3500000000004"/>
    <n v="34.537757121163324"/>
    <x v="4519"/>
    <n v="1.5275981329434261"/>
  </r>
  <r>
    <n v="90053"/>
    <x v="93"/>
    <x v="4635"/>
    <s v="Grape Time Winery Amarone"/>
    <n v="8.6999999999999993"/>
    <n v="13.49"/>
    <n v="750"/>
    <n v="408"/>
    <n v="3549.6000000000004"/>
    <n v="380"/>
    <n v="5126.2"/>
    <n v="3669.28"/>
    <n v="42.09"/>
    <n v="124.44"/>
    <n v="1576.5999999999995"/>
    <n v="30.755725488666059"/>
    <x v="4520"/>
    <n v="1.4441627225602882"/>
  </r>
  <r>
    <n v="1392"/>
    <x v="13"/>
    <x v="4636"/>
    <s v="Clos du Bois Marlstone"/>
    <n v="29.33"/>
    <n v="46.99"/>
    <n v="750"/>
    <n v="121"/>
    <n v="3548.93"/>
    <n v="182"/>
    <n v="8340.18"/>
    <n v="5075.9000000000015"/>
    <n v="20.2"/>
    <n v="79528.990000000005"/>
    <n v="4791.25"/>
    <n v="57.447800886791413"/>
    <x v="4521"/>
    <n v="2.3500548052511605"/>
  </r>
  <r>
    <n v="1392"/>
    <x v="13"/>
    <x v="4637"/>
    <s v="Diseno Red Blend Mendoza"/>
    <n v="6.62"/>
    <n v="9.99"/>
    <n v="750"/>
    <n v="536"/>
    <n v="3548.3199999999997"/>
    <n v="668"/>
    <n v="6982.32"/>
    <n v="4127.96"/>
    <n v="74.070000000000007"/>
    <n v="79528.990000000005"/>
    <n v="3434"/>
    <n v="49.181360923016996"/>
    <x v="4522"/>
    <n v="1.9677819362402489"/>
  </r>
  <r>
    <n v="4425"/>
    <x v="1"/>
    <x v="4638"/>
    <s v="St Supery Elu Meritage Red"/>
    <n v="36.18"/>
    <n v="54.99"/>
    <n v="750"/>
    <n v="98"/>
    <n v="3545.6400000000003"/>
    <n v="71"/>
    <n v="3904.29"/>
    <n v="2804.4900000000002"/>
    <n v="7.84"/>
    <n v="144929.24"/>
    <n v="358.64999999999964"/>
    <n v="9.1860491920425904"/>
    <x v="4523"/>
    <n v="1.101152401259011"/>
  </r>
  <r>
    <n v="9165"/>
    <x v="7"/>
    <x v="4639"/>
    <s v="Cesari Sangioves Romagna RS"/>
    <n v="12.98"/>
    <n v="19.989999999999998"/>
    <n v="750"/>
    <n v="272"/>
    <n v="3530.56"/>
    <n v="266"/>
    <n v="4945.34"/>
    <n v="1171.3699999999999"/>
    <n v="29.810000000000002"/>
    <n v="68054.7"/>
    <n v="1414.7800000000002"/>
    <n v="28.608346443318361"/>
    <x v="4524"/>
    <n v="1.4007239644702258"/>
  </r>
  <r>
    <n v="4425"/>
    <x v="1"/>
    <x v="4640"/>
    <s v="Renwood California Znfdl"/>
    <n v="4.8899999999999997"/>
    <n v="10.99"/>
    <n v="750"/>
    <n v="721"/>
    <n v="3525.6899999999996"/>
    <n v="836"/>
    <n v="6094.4400000000005"/>
    <n v="1414.26"/>
    <n v="93.79"/>
    <n v="144929.24"/>
    <n v="2568.7500000000009"/>
    <n v="42.14907358182213"/>
    <x v="4525"/>
    <n v="1.7285807884414117"/>
  </r>
  <r>
    <n v="4425"/>
    <x v="1"/>
    <x v="4641"/>
    <s v="Tamari RSV Malbec Mendoza"/>
    <n v="5.47"/>
    <n v="7.99"/>
    <n v="750"/>
    <n v="644"/>
    <n v="3522.68"/>
    <n v="413"/>
    <n v="5604.87"/>
    <n v="3345.5"/>
    <n v="45.83"/>
    <n v="144929.24"/>
    <n v="2082.19"/>
    <n v="37.149657351553209"/>
    <x v="4526"/>
    <n v="1.5910812222512405"/>
  </r>
  <r>
    <n v="4425"/>
    <x v="1"/>
    <x v="4642"/>
    <s v="Common Man Pnt Grigio"/>
    <n v="5.99"/>
    <n v="8.99"/>
    <n v="750"/>
    <n v="588"/>
    <n v="3522.12"/>
    <n v="540"/>
    <n v="4854.5999999999995"/>
    <n v="368.59000000000003"/>
    <n v="60.75"/>
    <n v="144929.24"/>
    <n v="1332.4799999999996"/>
    <n v="27.447781485601279"/>
    <x v="4527"/>
    <n v="1.3783176041702156"/>
  </r>
  <r>
    <n v="9165"/>
    <x v="7"/>
    <x v="4643"/>
    <s v="Cecchi Litorale Vermentino"/>
    <n v="9.33"/>
    <n v="14.99"/>
    <n v="750"/>
    <n v="377"/>
    <n v="3517.41"/>
    <n v="305"/>
    <n v="4416.95"/>
    <n v="2485.29"/>
    <n v="33.85"/>
    <n v="68054.7"/>
    <n v="899.54"/>
    <n v="20.365636921405041"/>
    <x v="4528"/>
    <n v="1.2557393081841468"/>
  </r>
  <r>
    <n v="1392"/>
    <x v="13"/>
    <x v="4644"/>
    <s v="Svedka Citron Vodka"/>
    <n v="9.99"/>
    <n v="12.99"/>
    <n v="1000"/>
    <n v="352"/>
    <n v="3516.48"/>
    <n v="330"/>
    <n v="4286.7"/>
    <n v="2572.02"/>
    <n v="346.5"/>
    <n v="79528.990000000005"/>
    <n v="770.2199999999998"/>
    <n v="17.967667436489602"/>
    <x v="4529"/>
    <n v="1.2190315315315314"/>
  </r>
  <r>
    <n v="7153"/>
    <x v="35"/>
    <x v="4645"/>
    <s v="LiDestri Red Sangria"/>
    <n v="5.99"/>
    <n v="8.99"/>
    <n v="1500"/>
    <n v="587"/>
    <n v="3516.1299999999997"/>
    <n v="484"/>
    <n v="4351.16"/>
    <n v="3578.02"/>
    <n v="107.31"/>
    <n v="15884.82"/>
    <n v="835.0300000000002"/>
    <n v="19.190974360860096"/>
    <x v="4530"/>
    <n v="1.2374855309672852"/>
  </r>
  <r>
    <n v="8892"/>
    <x v="27"/>
    <x v="4646"/>
    <s v="Sycamore Lane Wh Znfdl Cal"/>
    <n v="5.86"/>
    <n v="8.49"/>
    <n v="1500"/>
    <n v="598"/>
    <n v="3504.2799999999997"/>
    <n v="570"/>
    <n v="4839.3"/>
    <n v="1443.3"/>
    <n v="127.99000000000001"/>
    <n v="11595.97"/>
    <n v="1335.0200000000004"/>
    <n v="27.587047713512291"/>
    <x v="4531"/>
    <n v="1.3809684157658637"/>
  </r>
  <r>
    <n v="1392"/>
    <x v="13"/>
    <x v="4647"/>
    <s v="Ravenswood Vntrs Blend Znfdl"/>
    <n v="11.25"/>
    <n v="18.989999999999998"/>
    <n v="1500"/>
    <n v="311"/>
    <n v="3498.75"/>
    <n v="296"/>
    <n v="5385.04"/>
    <n v="4244.67"/>
    <n v="65.7"/>
    <n v="79528.990000000005"/>
    <n v="1886.29"/>
    <n v="35.028337765364789"/>
    <x v="4532"/>
    <n v="1.539132547338335"/>
  </r>
  <r>
    <n v="7153"/>
    <x v="35"/>
    <x v="4648"/>
    <s v="Livon Pnt Grigio"/>
    <n v="10.34"/>
    <n v="14.99"/>
    <n v="750"/>
    <n v="338"/>
    <n v="3494.92"/>
    <n v="315"/>
    <n v="4789.8500000000004"/>
    <n v="3250.87"/>
    <n v="34.86"/>
    <n v="15884.82"/>
    <n v="1294.9300000000003"/>
    <n v="27.034875831184696"/>
    <x v="4533"/>
    <n v="1.3705177800922483"/>
  </r>
  <r>
    <n v="10754"/>
    <x v="30"/>
    <x v="4649"/>
    <s v="Duck Pond Chard Wash"/>
    <n v="7.43"/>
    <n v="10.99"/>
    <n v="750"/>
    <n v="470"/>
    <n v="3492.1"/>
    <n v="503"/>
    <n v="5850.97"/>
    <n v="3692.82"/>
    <n v="55.77"/>
    <n v="28720.52"/>
    <n v="2358.8700000000003"/>
    <n v="40.315879247372663"/>
    <x v="4534"/>
    <n v="1.6754875289940152"/>
  </r>
  <r>
    <n v="1392"/>
    <x v="13"/>
    <x v="4650"/>
    <s v="Blackstone Montry Pnt Grigio"/>
    <n v="5.47"/>
    <n v="7.99"/>
    <n v="750"/>
    <n v="638"/>
    <n v="3489.86"/>
    <n v="634"/>
    <n v="5561.66"/>
    <n v="3450.07"/>
    <n v="70.350000000000009"/>
    <n v="79528.990000000005"/>
    <n v="2071.7999999999997"/>
    <n v="37.251468086866147"/>
    <x v="4535"/>
    <n v="1.5936627830342764"/>
  </r>
  <r>
    <n v="9165"/>
    <x v="7"/>
    <x v="4651"/>
    <s v="Hoopes Oakville Cab Svgn"/>
    <n v="39.21"/>
    <n v="59.99"/>
    <n v="750"/>
    <n v="89"/>
    <n v="3489.69"/>
    <n v="69"/>
    <n v="4139.3100000000004"/>
    <n v="899.85"/>
    <n v="7.73"/>
    <n v="68054.7"/>
    <n v="649.62000000000035"/>
    <n v="15.69392000115962"/>
    <x v="4536"/>
    <n v="1.1861540709919793"/>
  </r>
  <r>
    <n v="90010"/>
    <x v="84"/>
    <x v="4652"/>
    <s v="Defesa Tinto Red Alentejo"/>
    <n v="8.3800000000000008"/>
    <n v="12.99"/>
    <n v="750"/>
    <n v="416"/>
    <n v="3486.08"/>
    <n v="412"/>
    <n v="5351.88"/>
    <n v="3650.19"/>
    <n v="45.61"/>
    <n v="524.94000000000005"/>
    <n v="1865.8000000000002"/>
    <n v="34.862515601994069"/>
    <x v="4537"/>
    <n v="1.535214338167799"/>
  </r>
  <r>
    <n v="4425"/>
    <x v="1"/>
    <x v="4653"/>
    <s v="Sokol Blosser Evolution Red"/>
    <n v="11.03"/>
    <n v="15.99"/>
    <n v="750"/>
    <n v="316"/>
    <n v="3485.4800000000005"/>
    <n v="332"/>
    <n v="5368.68"/>
    <n v="3399.9"/>
    <n v="36.76"/>
    <n v="144929.24"/>
    <n v="1883.1999999999998"/>
    <n v="35.077523711601359"/>
    <x v="4538"/>
    <n v="1.5402986102344582"/>
  </r>
  <r>
    <n v="3960"/>
    <x v="3"/>
    <x v="4654"/>
    <s v="Jeremiah Weed Sweet Tea Vdka"/>
    <n v="10.15"/>
    <n v="14.99"/>
    <n v="750"/>
    <n v="343"/>
    <n v="3481.45"/>
    <n v="1046"/>
    <n v="12027.54"/>
    <n v="6684.26"/>
    <n v="824.09"/>
    <n v="257032.07"/>
    <n v="8546.09"/>
    <n v="71.054346940438364"/>
    <x v="4539"/>
    <n v="3.4547501759324422"/>
  </r>
  <r>
    <n v="10754"/>
    <x v="30"/>
    <x v="4655"/>
    <s v="Truchard Carneros Chard"/>
    <n v="17.64"/>
    <n v="27.99"/>
    <n v="750"/>
    <n v="197"/>
    <n v="3475.08"/>
    <n v="190"/>
    <n v="5287.0999999999995"/>
    <n v="3615.7"/>
    <n v="21"/>
    <n v="28720.52"/>
    <n v="1812.0199999999995"/>
    <n v="34.272474513438361"/>
    <x v="4540"/>
    <n v="1.5214326001128031"/>
  </r>
  <r>
    <n v="8352"/>
    <x v="31"/>
    <x v="4656"/>
    <s v="Arrow Blue Curacao"/>
    <n v="5.96"/>
    <n v="7.99"/>
    <n v="750"/>
    <n v="583"/>
    <n v="3474.68"/>
    <n v="570"/>
    <n v="4554.3"/>
    <n v="2604.7400000000002"/>
    <n v="448.93"/>
    <n v="10261.6"/>
    <n v="1079.6200000000003"/>
    <n v="23.705509079331627"/>
    <x v="4541"/>
    <n v="1.3107106265900745"/>
  </r>
  <r>
    <n v="6213"/>
    <x v="28"/>
    <x v="4657"/>
    <s v="Bols Green Creme De Menthe"/>
    <n v="7.46"/>
    <n v="9.99"/>
    <n v="1000"/>
    <n v="465"/>
    <n v="3468.8999999999996"/>
    <n v="480"/>
    <n v="4795.2"/>
    <n v="3976.02"/>
    <n v="504"/>
    <n v="9621.58"/>
    <n v="1326.3000000000002"/>
    <n v="27.658908908908913"/>
    <x v="4542"/>
    <n v="1.3823402231254867"/>
  </r>
  <r>
    <n v="3960"/>
    <x v="3"/>
    <x v="4658"/>
    <s v="Crown Royal No Harvest Rye"/>
    <n v="1.59"/>
    <n v="1.99"/>
    <n v="50"/>
    <n v="2177"/>
    <n v="3461.4300000000003"/>
    <n v="4512"/>
    <n v="8978.8799999999992"/>
    <n v="4614.8100000000004"/>
    <n v="231.27"/>
    <n v="257032.07"/>
    <n v="5517.4499999999989"/>
    <n v="61.44920079118998"/>
    <x v="4543"/>
    <n v="2.5939799447049334"/>
  </r>
  <r>
    <n v="10754"/>
    <x v="30"/>
    <x v="4659"/>
    <s v="Cambas Mavrodafne of Patras"/>
    <n v="8.84"/>
    <n v="12.99"/>
    <n v="750"/>
    <n v="391"/>
    <n v="3456.44"/>
    <n v="385"/>
    <n v="5001.1499999999996"/>
    <n v="2831.82"/>
    <n v="42.78"/>
    <n v="28720.52"/>
    <n v="1544.7099999999996"/>
    <n v="30.887095967927369"/>
    <x v="4544"/>
    <n v="1.4469078010901388"/>
  </r>
  <r>
    <n v="4380"/>
    <x v="53"/>
    <x v="4660"/>
    <s v="Dream Catcher Irish Liqueur"/>
    <n v="0.78"/>
    <n v="0.99"/>
    <n v="50"/>
    <n v="4423"/>
    <n v="3449.94"/>
    <n v="4423"/>
    <n v="4378.7700000000004"/>
    <n v="1161.27"/>
    <n v="230.55"/>
    <n v="1675.39"/>
    <n v="928.83000000000038"/>
    <n v="21.212121212121218"/>
    <x v="161"/>
    <n v="1.2692307692307694"/>
  </r>
  <r>
    <n v="2000"/>
    <x v="25"/>
    <x v="4661"/>
    <s v="Ch Pichon Long Comtesse L 12"/>
    <n v="88.43"/>
    <n v="129.99"/>
    <n v="750"/>
    <n v="39"/>
    <n v="3448.7700000000004"/>
    <n v="97"/>
    <n v="12609.03"/>
    <n v="3639.7200000000003"/>
    <n v="10.860000000000001"/>
    <n v="19016.59"/>
    <n v="9160.26"/>
    <n v="72.648411495571025"/>
    <x v="4545"/>
    <n v="3.656094781617794"/>
  </r>
  <r>
    <n v="3252"/>
    <x v="19"/>
    <x v="4662"/>
    <s v="Barefoot Cellars Malbec"/>
    <n v="7.53"/>
    <n v="10.99"/>
    <n v="1500"/>
    <n v="458"/>
    <n v="3448.74"/>
    <n v="430"/>
    <n v="4641.34"/>
    <n v="3673.63"/>
    <n v="95.43"/>
    <n v="61966.91"/>
    <n v="1192.6000000000004"/>
    <n v="25.695165620273464"/>
    <x v="4546"/>
    <n v="1.3458074543166492"/>
  </r>
  <r>
    <n v="9552"/>
    <x v="14"/>
    <x v="4663"/>
    <s v="Banshee Mordecai Proprietary"/>
    <n v="13.15"/>
    <n v="19.989999999999998"/>
    <n v="750"/>
    <n v="262"/>
    <n v="3445.3"/>
    <n v="249"/>
    <n v="4977.5099999999993"/>
    <n v="2398.7999999999997"/>
    <n v="27.69"/>
    <n v="55551.82"/>
    <n v="1532.2099999999991"/>
    <n v="30.782660406508462"/>
    <x v="4547"/>
    <n v="1.4447246974138679"/>
  </r>
  <r>
    <n v="9165"/>
    <x v="7"/>
    <x v="4664"/>
    <s v="Zeitgeist Cab Svgn Napa Vly"/>
    <n v="35.479999999999997"/>
    <n v="54.99"/>
    <n v="750"/>
    <n v="97"/>
    <n v="3441.56"/>
    <n v="149"/>
    <n v="4604.01"/>
    <n v="2337.27"/>
    <n v="16.63"/>
    <n v="68054.7"/>
    <n v="1162.4500000000003"/>
    <n v="25.248641944739482"/>
    <x v="4548"/>
    <n v="1.3377683376143377"/>
  </r>
  <r>
    <n v="7153"/>
    <x v="35"/>
    <x v="4665"/>
    <s v="Manabito Ginjo Sake"/>
    <n v="18.29"/>
    <n v="27.99"/>
    <n v="720"/>
    <n v="188"/>
    <n v="3438.52"/>
    <n v="201"/>
    <n v="5652.99"/>
    <n v="4813.29"/>
    <n v="22.06"/>
    <n v="15884.82"/>
    <n v="2214.4699999999998"/>
    <n v="39.173428574966515"/>
    <x v="4549"/>
    <n v="1.6440183567348743"/>
  </r>
  <r>
    <n v="90027"/>
    <x v="80"/>
    <x v="4666"/>
    <s v="Farnum Hill Kingston Blk RSV"/>
    <n v="10.61"/>
    <n v="15.49"/>
    <n v="750"/>
    <n v="324"/>
    <n v="3437.64"/>
    <n v="297"/>
    <n v="4600.53"/>
    <n v="2958.59"/>
    <n v="32.94"/>
    <n v="229.88"/>
    <n v="1162.8899999999999"/>
    <n v="25.277305006162333"/>
    <x v="4506"/>
    <n v="1.3382814954445492"/>
  </r>
  <r>
    <n v="10754"/>
    <x v="30"/>
    <x v="4667"/>
    <s v="Ozeki Dry Sake"/>
    <n v="6.7"/>
    <n v="9.99"/>
    <n v="750"/>
    <n v="513"/>
    <n v="3437.1000000000004"/>
    <n v="494"/>
    <n v="4935.0600000000004"/>
    <n v="3906.09"/>
    <n v="54.550000000000004"/>
    <n v="28720.52"/>
    <n v="1497.96"/>
    <n v="30.353430353430351"/>
    <x v="4550"/>
    <n v="1.4358208955223881"/>
  </r>
  <r>
    <n v="9622"/>
    <x v="64"/>
    <x v="4668"/>
    <s v="St Christopher Gluhwein"/>
    <n v="4.57"/>
    <n v="6.99"/>
    <n v="1000"/>
    <n v="752"/>
    <n v="3436.6400000000003"/>
    <n v="763"/>
    <n v="5333.37"/>
    <n v="1670.6100000000001"/>
    <n v="114.45"/>
    <n v="222.23"/>
    <n v="1896.7299999999996"/>
    <n v="35.563443001329361"/>
    <x v="4551"/>
    <n v="1.551914078867731"/>
  </r>
  <r>
    <n v="4425"/>
    <x v="1"/>
    <x v="4669"/>
    <s v="King Estate Dom Pnt Nr 12"/>
    <n v="44.59"/>
    <n v="65.989999999999995"/>
    <n v="750"/>
    <n v="77"/>
    <n v="3433.4300000000003"/>
    <n v="57"/>
    <n v="3761.43"/>
    <n v="2441.6299999999997"/>
    <n v="6.33"/>
    <n v="144929.24"/>
    <n v="327.99999999999955"/>
    <n v="8.7200878389335852"/>
    <x v="4552"/>
    <n v="1.0955312908665678"/>
  </r>
  <r>
    <n v="480"/>
    <x v="4"/>
    <x v="4670"/>
    <s v="Bacardi Limon Rum"/>
    <n v="11.56"/>
    <n v="15.49"/>
    <n v="1000"/>
    <n v="297"/>
    <n v="3433.32"/>
    <n v="275"/>
    <n v="4039.75"/>
    <n v="3038.93"/>
    <n v="288.75"/>
    <n v="89286.27"/>
    <n v="606.42999999999984"/>
    <n v="15.011572498298159"/>
    <x v="4553"/>
    <n v="1.1766307830321669"/>
  </r>
  <r>
    <n v="3252"/>
    <x v="19"/>
    <x v="4671"/>
    <s v="New Amsterdam Mango Vodka"/>
    <n v="0.77"/>
    <n v="0.99"/>
    <n v="50"/>
    <n v="4456"/>
    <n v="3431.12"/>
    <n v="4951"/>
    <n v="4901.49"/>
    <n v="1897.83"/>
    <n v="256.32"/>
    <n v="61966.91"/>
    <n v="1470.37"/>
    <n v="29.998429049125878"/>
    <x v="4554"/>
    <n v="1.428539369068992"/>
  </r>
  <r>
    <n v="1392"/>
    <x v="13"/>
    <x v="4672"/>
    <s v="Anderra Svgn Bl"/>
    <n v="6.07"/>
    <n v="8.99"/>
    <n v="750"/>
    <n v="565"/>
    <n v="3429.55"/>
    <n v="620"/>
    <n v="5655.8"/>
    <n v="3775.88"/>
    <n v="68.66"/>
    <n v="79528.990000000005"/>
    <n v="2226.25"/>
    <n v="39.362247604229282"/>
    <x v="4555"/>
    <n v="1.6491376419646893"/>
  </r>
  <r>
    <n v="10754"/>
    <x v="30"/>
    <x v="4673"/>
    <s v="Robert Sinskey POV Napa Red"/>
    <n v="23.33"/>
    <n v="36.99"/>
    <n v="750"/>
    <n v="147"/>
    <n v="3429.5099999999998"/>
    <n v="251"/>
    <n v="8998.49"/>
    <n v="4578.72"/>
    <n v="27.900000000000002"/>
    <n v="28720.52"/>
    <n v="5568.98"/>
    <n v="61.887938976428266"/>
    <x v="4556"/>
    <n v="2.6238413067756037"/>
  </r>
  <r>
    <n v="8673"/>
    <x v="26"/>
    <x v="4674"/>
    <s v="Torres Sangre de Toro Catal"/>
    <n v="5.88"/>
    <n v="9.99"/>
    <n v="750"/>
    <n v="583"/>
    <n v="3428.04"/>
    <n v="559"/>
    <n v="5527.41"/>
    <n v="3543.44"/>
    <n v="61.910000000000004"/>
    <n v="15919.7"/>
    <n v="2099.37"/>
    <n v="37.981079746210249"/>
    <x v="4557"/>
    <n v="1.6124111737319284"/>
  </r>
  <r>
    <n v="1590"/>
    <x v="33"/>
    <x v="4675"/>
    <s v="BV GDL Private Rsv Cab Svgn"/>
    <n v="77.88"/>
    <n v="114.49"/>
    <n v="750"/>
    <n v="44"/>
    <n v="3426.72"/>
    <n v="40"/>
    <n v="4799.6000000000004"/>
    <n v="2879.7599999999998"/>
    <n v="4.46"/>
    <n v="7259.75"/>
    <n v="1372.8800000000006"/>
    <n v="28.604050337528136"/>
    <x v="4558"/>
    <n v="1.4006396787598638"/>
  </r>
  <r>
    <n v="10754"/>
    <x v="30"/>
    <x v="4676"/>
    <s v="Malamatina Retsina"/>
    <n v="4.07"/>
    <n v="5.99"/>
    <n v="500"/>
    <n v="841"/>
    <n v="3422.8700000000003"/>
    <n v="845"/>
    <n v="4967.55"/>
    <n v="1331.73"/>
    <n v="63.79"/>
    <n v="28720.52"/>
    <n v="1544.6799999999998"/>
    <n v="31.095409205745284"/>
    <x v="4559"/>
    <n v="1.4512821112107674"/>
  </r>
  <r>
    <n v="4425"/>
    <x v="1"/>
    <x v="4677"/>
    <s v="Pumpkin Face Rum"/>
    <n v="25.92"/>
    <n v="34.99"/>
    <n v="750"/>
    <n v="132"/>
    <n v="3421.44"/>
    <n v="303"/>
    <n v="8739.9699999999993"/>
    <n v="5856.9699999999993"/>
    <n v="238.89000000000001"/>
    <n v="144929.24"/>
    <n v="5318.5299999999988"/>
    <n v="60.852954872842801"/>
    <x v="4560"/>
    <n v="2.5544712167976056"/>
  </r>
  <r>
    <n v="4425"/>
    <x v="1"/>
    <x v="4678"/>
    <s v="Domaine Pallieres Gigondas R"/>
    <n v="31.97"/>
    <n v="51.99"/>
    <n v="750"/>
    <n v="107"/>
    <n v="3420.79"/>
    <n v="181"/>
    <n v="8505.19"/>
    <n v="3571.2400000000002"/>
    <n v="20.170000000000002"/>
    <n v="144929.24"/>
    <n v="5084.4000000000015"/>
    <n v="59.779969642065609"/>
    <x v="4561"/>
    <n v="2.4863233346683078"/>
  </r>
  <r>
    <n v="3664"/>
    <x v="20"/>
    <x v="4679"/>
    <s v="Hudson Maple Cask Rye"/>
    <n v="32.840000000000003"/>
    <n v="44.99"/>
    <n v="375"/>
    <n v="104"/>
    <n v="3415.36"/>
    <n v="271"/>
    <n v="12192.29"/>
    <n v="10167.74"/>
    <n v="106.03"/>
    <n v="30234.420000000002"/>
    <n v="8776.93"/>
    <n v="71.987542947223204"/>
    <x v="4562"/>
    <n v="3.5698403682188702"/>
  </r>
  <r>
    <n v="4425"/>
    <x v="1"/>
    <x v="4680"/>
    <s v="Shafer Merlot Napa"/>
    <n v="35.94"/>
    <n v="54.99"/>
    <n v="750"/>
    <n v="95"/>
    <n v="3414.2999999999997"/>
    <n v="338"/>
    <n v="18924.62"/>
    <n v="10750.08"/>
    <n v="37.47"/>
    <n v="144929.24"/>
    <n v="15510.32"/>
    <n v="81.958422414822593"/>
    <x v="4563"/>
    <n v="5.5427525407843481"/>
  </r>
  <r>
    <n v="2000"/>
    <x v="25"/>
    <x v="4681"/>
    <s v="La Carraia Orvieto Clsc"/>
    <n v="6.8"/>
    <n v="10.99"/>
    <n v="750"/>
    <n v="502"/>
    <n v="3413.6"/>
    <n v="506"/>
    <n v="5497.9400000000005"/>
    <n v="3269"/>
    <n v="56.11"/>
    <n v="19016.59"/>
    <n v="2084.3400000000006"/>
    <n v="37.911290410590155"/>
    <x v="4564"/>
    <n v="1.6105987813452076"/>
  </r>
  <r>
    <n v="10754"/>
    <x v="30"/>
    <x v="4682"/>
    <s v="Dom Bousquet Cab Svgn Rsv"/>
    <n v="10.45"/>
    <n v="15.99"/>
    <n v="750"/>
    <n v="326"/>
    <n v="3406.7000000000003"/>
    <n v="279"/>
    <n v="4461.21"/>
    <n v="2926.17"/>
    <n v="30.87"/>
    <n v="28720.52"/>
    <n v="1054.5099999999998"/>
    <n v="23.637309160519226"/>
    <x v="4565"/>
    <n v="1.3095400240702144"/>
  </r>
  <r>
    <n v="17035"/>
    <x v="2"/>
    <x v="4683"/>
    <s v="Kahlua Pumpkin Spice Liqueur"/>
    <n v="10.29"/>
    <n v="13.99"/>
    <n v="750"/>
    <n v="331"/>
    <n v="3405.9900000000002"/>
    <n v="866"/>
    <n v="13835.34"/>
    <n v="5780.59"/>
    <n v="682.26"/>
    <n v="123780.22"/>
    <n v="10429.35"/>
    <n v="75.381956641470325"/>
    <x v="4566"/>
    <n v="4.062061250913831"/>
  </r>
  <r>
    <n v="4425"/>
    <x v="1"/>
    <x v="4684"/>
    <s v="Ridge Lytton Petite Sirah"/>
    <n v="19.350000000000001"/>
    <n v="29.99"/>
    <n v="750"/>
    <n v="176"/>
    <n v="3405.6"/>
    <n v="248"/>
    <n v="7869.52"/>
    <n v="4516.59"/>
    <n v="27.560000000000002"/>
    <n v="144929.24"/>
    <n v="4463.92"/>
    <n v="56.724171232807088"/>
    <x v="4567"/>
    <n v="2.3107587502936342"/>
  </r>
  <r>
    <n v="9165"/>
    <x v="7"/>
    <x v="4685"/>
    <s v="Fetzer Wh Znfdl Cal"/>
    <n v="5.88"/>
    <n v="8.99"/>
    <n v="750"/>
    <n v="579"/>
    <n v="3404.52"/>
    <n v="539"/>
    <n v="5013.1099999999997"/>
    <n v="2890.92"/>
    <n v="59.9"/>
    <n v="68054.7"/>
    <n v="1608.5899999999997"/>
    <n v="32.087666139382534"/>
    <x v="4568"/>
    <n v="1.4724865766686639"/>
  </r>
  <r>
    <n v="4425"/>
    <x v="1"/>
    <x v="4686"/>
    <s v="La Fleur d'Amelie Brdx Rose"/>
    <n v="8.84"/>
    <n v="12.99"/>
    <n v="750"/>
    <n v="385"/>
    <n v="3403.4"/>
    <n v="375"/>
    <n v="4871.25"/>
    <n v="2857.8"/>
    <n v="41.65"/>
    <n v="144929.24"/>
    <n v="1467.85"/>
    <n v="30.132922761098278"/>
    <x v="4569"/>
    <n v="1.4312892989363577"/>
  </r>
  <r>
    <n v="9165"/>
    <x v="7"/>
    <x v="4687"/>
    <s v="MezzaCorona Pnt Nr Dolomiti"/>
    <n v="5.12"/>
    <n v="7.89"/>
    <n v="750"/>
    <n v="664"/>
    <n v="3399.68"/>
    <n v="746"/>
    <n v="6089.14"/>
    <n v="3431.6800000000003"/>
    <n v="82.88"/>
    <n v="68054.7"/>
    <n v="2689.4600000000005"/>
    <n v="44.168141970787346"/>
    <x v="4570"/>
    <n v="1.7910921027861448"/>
  </r>
  <r>
    <n v="90057"/>
    <x v="100"/>
    <x v="4688"/>
    <s v="NH Winter Warmer Red"/>
    <n v="11.43"/>
    <n v="17.489999999999998"/>
    <n v="750"/>
    <n v="297"/>
    <n v="3394.71"/>
    <n v="255"/>
    <n v="4459.95"/>
    <n v="3532.9799999999996"/>
    <n v="28.18"/>
    <n v="46.74"/>
    <n v="1065.2399999999998"/>
    <n v="23.884572697003325"/>
    <x v="4571"/>
    <n v="1.3137941090696996"/>
  </r>
  <r>
    <n v="7153"/>
    <x v="35"/>
    <x v="4689"/>
    <s v="Alverez de Toledo Mencia Rbl"/>
    <n v="6.89"/>
    <n v="12.99"/>
    <n v="750"/>
    <n v="492"/>
    <n v="3389.88"/>
    <n v="516"/>
    <n v="5350.84"/>
    <n v="2922.21"/>
    <n v="57.28"/>
    <n v="15884.82"/>
    <n v="1960.96"/>
    <n v="36.647703911909154"/>
    <x v="4572"/>
    <n v="1.5784747542685877"/>
  </r>
  <r>
    <n v="4425"/>
    <x v="1"/>
    <x v="4690"/>
    <s v="Pomelo Rose"/>
    <n v="8.1"/>
    <n v="11.99"/>
    <n v="750"/>
    <n v="418"/>
    <n v="3385.8"/>
    <n v="412"/>
    <n v="4939.88"/>
    <n v="2721.73"/>
    <n v="45.79"/>
    <n v="144929.24"/>
    <n v="1554.08"/>
    <n v="31.459873519194797"/>
    <x v="4573"/>
    <n v="1.4589993502274203"/>
  </r>
  <r>
    <n v="9552"/>
    <x v="14"/>
    <x v="4691"/>
    <s v="Jordan Chard Sonoma"/>
    <n v="18.18"/>
    <n v="27.99"/>
    <n v="750"/>
    <n v="186"/>
    <n v="3381.48"/>
    <n v="193"/>
    <n v="5978.07"/>
    <n v="2295.2599999999998"/>
    <n v="21.52"/>
    <n v="55551.82"/>
    <n v="2596.5899999999997"/>
    <n v="43.435255860168915"/>
    <x v="4574"/>
    <n v="1.7678856595336951"/>
  </r>
  <r>
    <n v="90024"/>
    <x v="70"/>
    <x v="4692"/>
    <s v="Badenhorst Secateurs Red"/>
    <n v="8.9600000000000009"/>
    <n v="13.99"/>
    <n v="750"/>
    <n v="377"/>
    <n v="3377.92"/>
    <n v="283"/>
    <n v="4045.17"/>
    <n v="2888.98"/>
    <n v="31.28"/>
    <n v="2802.64"/>
    <n v="667.25"/>
    <n v="16.494980433455204"/>
    <x v="4575"/>
    <n v="1.1975328012504736"/>
  </r>
  <r>
    <n v="10754"/>
    <x v="30"/>
    <x v="4693"/>
    <s v="Neal Family Vyds Znfdl Napa"/>
    <n v="14.93"/>
    <n v="23.99"/>
    <n v="750"/>
    <n v="226"/>
    <n v="3374.18"/>
    <n v="189"/>
    <n v="4699.1099999999997"/>
    <n v="2616.94"/>
    <n v="20.97"/>
    <n v="28720.52"/>
    <n v="1324.9299999999998"/>
    <n v="28.195339117407336"/>
    <x v="4576"/>
    <n v="1.392667255451695"/>
  </r>
  <r>
    <n v="1392"/>
    <x v="13"/>
    <x v="4694"/>
    <s v="Cooks Brut"/>
    <n v="7.33"/>
    <n v="10.99"/>
    <n v="1500"/>
    <n v="460"/>
    <n v="3371.7999999999997"/>
    <n v="460"/>
    <n v="5055.3999999999996"/>
    <n v="2044.14"/>
    <n v="103.25"/>
    <n v="79528.990000000005"/>
    <n v="1683.6"/>
    <n v="33.303002729754319"/>
    <x v="161"/>
    <n v="1.499317871759891"/>
  </r>
  <r>
    <n v="4425"/>
    <x v="1"/>
    <x v="4695"/>
    <s v="Roger Didier Raimbault Sance"/>
    <n v="20.68"/>
    <n v="29.99"/>
    <n v="750"/>
    <n v="163"/>
    <n v="3370.84"/>
    <n v="133"/>
    <n v="3988.67"/>
    <n v="1829.3899999999999"/>
    <n v="14.82"/>
    <n v="144929.24"/>
    <n v="617.82999999999993"/>
    <n v="15.489624361002537"/>
    <x v="4577"/>
    <n v="1.1832866585183515"/>
  </r>
  <r>
    <n v="9552"/>
    <x v="14"/>
    <x v="4696"/>
    <s v="Ch Vincens 15 L'Instant M Rs"/>
    <n v="8.9600000000000009"/>
    <n v="12.99"/>
    <n v="750"/>
    <n v="376"/>
    <n v="3368.96"/>
    <n v="287"/>
    <n v="3728.13"/>
    <n v="2364.1799999999998"/>
    <n v="31.810000000000002"/>
    <n v="55551.82"/>
    <n v="359.17000000000007"/>
    <n v="9.6340524606169868"/>
    <x v="4578"/>
    <n v="1.1066115359042554"/>
  </r>
  <r>
    <n v="9552"/>
    <x v="14"/>
    <x v="4697"/>
    <s v="Smoking Loon Syrah"/>
    <n v="4.6500000000000004"/>
    <n v="6.79"/>
    <n v="750"/>
    <n v="723"/>
    <n v="3361.95"/>
    <n v="719"/>
    <n v="5998.01"/>
    <n v="4043.66"/>
    <n v="79.67"/>
    <n v="55551.82"/>
    <n v="2636.0600000000004"/>
    <n v="43.948909721724377"/>
    <x v="4579"/>
    <n v="1.7840866163982214"/>
  </r>
  <r>
    <n v="4425"/>
    <x v="1"/>
    <x v="4698"/>
    <s v="J Lohr October Night Chard"/>
    <n v="13.33"/>
    <n v="19.989999999999998"/>
    <n v="750"/>
    <n v="252"/>
    <n v="3359.1600000000003"/>
    <n v="235"/>
    <n v="4697.6499999999996"/>
    <n v="599.69999999999993"/>
    <n v="26.46"/>
    <n v="144929.24"/>
    <n v="1338.4899999999993"/>
    <n v="28.492757016806262"/>
    <x v="2497"/>
    <n v="1.398459733981114"/>
  </r>
  <r>
    <n v="8673"/>
    <x v="26"/>
    <x v="4699"/>
    <s v="Stags Leap Hand of Time Red"/>
    <n v="15.99"/>
    <n v="23.99"/>
    <n v="750"/>
    <n v="210"/>
    <n v="3357.9"/>
    <n v="204"/>
    <n v="4893.96"/>
    <n v="1535.36"/>
    <n v="22.86"/>
    <n v="15919.7"/>
    <n v="1536.06"/>
    <n v="31.386852364955985"/>
    <x v="4580"/>
    <n v="1.4574466184222281"/>
  </r>
  <r>
    <n v="8673"/>
    <x v="26"/>
    <x v="4700"/>
    <s v="Red Diamond Chard Wash"/>
    <n v="6.12"/>
    <n v="11.99"/>
    <n v="750"/>
    <n v="548"/>
    <n v="3353.7599999999998"/>
    <n v="536"/>
    <n v="5028.6400000000003"/>
    <n v="2742.04"/>
    <n v="59.5"/>
    <n v="15919.7"/>
    <n v="1674.8800000000006"/>
    <n v="33.306818543383507"/>
    <x v="4581"/>
    <n v="1.4994036544058014"/>
  </r>
  <r>
    <n v="8352"/>
    <x v="31"/>
    <x v="4701"/>
    <s v="Wolfschmidt Vodka Plastic"/>
    <n v="3.7"/>
    <n v="6.49"/>
    <n v="750"/>
    <n v="905"/>
    <n v="3348.5"/>
    <n v="2197"/>
    <n v="11156.33"/>
    <n v="6500.9800000000005"/>
    <n v="1730.8600000000001"/>
    <n v="10261.6"/>
    <n v="7807.83"/>
    <n v="69.985649402626137"/>
    <x v="4582"/>
    <n v="3.3317395848887563"/>
  </r>
  <r>
    <n v="2000"/>
    <x v="25"/>
    <x v="4702"/>
    <s v="F Coppola Votre Sante Chard"/>
    <n v="7.43"/>
    <n v="10.99"/>
    <n v="750"/>
    <n v="450"/>
    <n v="3343.5"/>
    <n v="445"/>
    <n v="5063.55"/>
    <n v="3040.34"/>
    <n v="49.35"/>
    <n v="19016.59"/>
    <n v="1720.0500000000002"/>
    <n v="33.969250822051727"/>
    <x v="4583"/>
    <n v="1.5144459398833559"/>
  </r>
  <r>
    <n v="10754"/>
    <x v="30"/>
    <x v="4703"/>
    <s v="Salmon Run Rose"/>
    <n v="7.89"/>
    <n v="11.99"/>
    <n v="750"/>
    <n v="423"/>
    <n v="3337.4700000000003"/>
    <n v="426"/>
    <n v="5107.74"/>
    <n v="2433.9700000000003"/>
    <n v="47.43"/>
    <n v="28720.52"/>
    <n v="1770.2699999999995"/>
    <n v="34.658576983166718"/>
    <x v="4584"/>
    <n v="1.5304227453729919"/>
  </r>
  <r>
    <n v="6355"/>
    <x v="59"/>
    <x v="4704"/>
    <s v="Barenjager Honey &amp; Bourbon"/>
    <n v="15.26"/>
    <n v="19.989999999999998"/>
    <n v="750"/>
    <n v="218"/>
    <n v="3326.6800000000003"/>
    <n v="532"/>
    <n v="9154.68"/>
    <n v="5253.03"/>
    <n v="419.16"/>
    <n v="551.21"/>
    <n v="5828"/>
    <n v="63.661427816155239"/>
    <x v="4585"/>
    <n v="2.7518967859848256"/>
  </r>
  <r>
    <n v="7153"/>
    <x v="35"/>
    <x v="4705"/>
    <s v="Capri Natura Limoncello"/>
    <n v="13.04"/>
    <n v="17.989999999999998"/>
    <n v="750"/>
    <n v="255"/>
    <n v="3325.2"/>
    <n v="299"/>
    <n v="3807.01"/>
    <n v="1570.8"/>
    <n v="235.42"/>
    <n v="15884.82"/>
    <n v="481.8100000000004"/>
    <n v="12.655863788117195"/>
    <x v="4586"/>
    <n v="1.1448965475760857"/>
  </r>
  <r>
    <n v="98450"/>
    <x v="44"/>
    <x v="4706"/>
    <s v="Barrow's Intense Ginger"/>
    <n v="15.87"/>
    <n v="19.989999999999998"/>
    <n v="375"/>
    <n v="209"/>
    <n v="3316.83"/>
    <n v="346"/>
    <n v="6916.54"/>
    <n v="4637.6799999999994"/>
    <n v="135.65"/>
    <n v="856.02"/>
    <n v="3599.71"/>
    <n v="52.044953112394346"/>
    <x v="4587"/>
    <n v="2.0852862522348148"/>
  </r>
  <r>
    <n v="8004"/>
    <x v="12"/>
    <x v="4707"/>
    <s v="Margaritaville Silver"/>
    <n v="10.6"/>
    <n v="13.99"/>
    <n v="750"/>
    <n v="312"/>
    <n v="3307.2000000000003"/>
    <n v="312"/>
    <n v="4364.88"/>
    <n v="363.74"/>
    <n v="245.7"/>
    <n v="50293.62"/>
    <n v="1057.6799999999998"/>
    <n v="24.231593995711219"/>
    <x v="161"/>
    <n v="1.3198113207547169"/>
  </r>
  <r>
    <n v="480"/>
    <x v="4"/>
    <x v="4708"/>
    <s v="Bacardi Limon Rum"/>
    <n v="0.77"/>
    <n v="0.99"/>
    <n v="50"/>
    <n v="4290"/>
    <n v="3303.3"/>
    <n v="9958"/>
    <n v="9858.42"/>
    <n v="3051.18"/>
    <n v="516.74"/>
    <n v="89286.27"/>
    <n v="6555.12"/>
    <n v="66.492602262837252"/>
    <x v="4588"/>
    <n v="2.9844155844155842"/>
  </r>
  <r>
    <n v="4425"/>
    <x v="1"/>
    <x v="4709"/>
    <s v="Penfolds Grange 2005"/>
    <n v="299.99"/>
    <n v="455.99"/>
    <n v="750"/>
    <n v="11"/>
    <n v="3299.8900000000003"/>
    <n v="17"/>
    <n v="7751.83"/>
    <n v="3647.92"/>
    <n v="1.9000000000000001"/>
    <n v="144929.24"/>
    <n v="4451.9399999999996"/>
    <n v="57.430826011406332"/>
    <x v="4589"/>
    <n v="2.3491176978626558"/>
  </r>
  <r>
    <n v="12546"/>
    <x v="5"/>
    <x v="4710"/>
    <s v="DeKuyper Razzmatazz"/>
    <n v="10.15"/>
    <n v="12.99"/>
    <n v="1000"/>
    <n v="325"/>
    <n v="3298.75"/>
    <n v="355"/>
    <n v="4611.45"/>
    <n v="3208.53"/>
    <n v="372.75"/>
    <n v="123880.97"/>
    <n v="1312.6999999999998"/>
    <n v="28.466100684166584"/>
    <x v="4590"/>
    <n v="1.3979386131110267"/>
  </r>
  <r>
    <n v="9552"/>
    <x v="14"/>
    <x v="4711"/>
    <s v="Passadouro 12 Tinto Douro"/>
    <n v="9.4499999999999993"/>
    <n v="13.99"/>
    <n v="750"/>
    <n v="349"/>
    <n v="3298.05"/>
    <n v="335"/>
    <n v="4770.6499999999996"/>
    <n v="3377.64"/>
    <n v="37.06"/>
    <n v="55551.82"/>
    <n v="1472.5999999999995"/>
    <n v="30.867911081299187"/>
    <x v="4591"/>
    <n v="1.4465062688558388"/>
  </r>
  <r>
    <n v="480"/>
    <x v="4"/>
    <x v="4712"/>
    <s v="Bonnie Rose Orange Peel"/>
    <n v="11.36"/>
    <n v="19.989999999999998"/>
    <n v="750"/>
    <n v="290"/>
    <n v="3294.4"/>
    <n v="535"/>
    <n v="8035.65"/>
    <n v="3808.4700000000003"/>
    <n v="421.61"/>
    <n v="89286.27"/>
    <n v="4741.25"/>
    <n v="59.002694243776176"/>
    <x v="4592"/>
    <n v="2.4391846770276833"/>
  </r>
  <r>
    <n v="1392"/>
    <x v="13"/>
    <x v="4713"/>
    <s v="R M Woodbridge Chard"/>
    <n v="3.92"/>
    <n v="7.99"/>
    <n v="750"/>
    <n v="840"/>
    <n v="3292.8"/>
    <n v="741"/>
    <n v="4971.59"/>
    <n v="2565.2400000000002"/>
    <n v="82.460000000000008"/>
    <n v="79528.990000000005"/>
    <n v="1678.79"/>
    <n v="33.767667888944985"/>
    <x v="4593"/>
    <n v="1.5098366132167151"/>
  </r>
  <r>
    <n v="7153"/>
    <x v="35"/>
    <x v="4714"/>
    <s v="Kinky Vodka"/>
    <n v="0.71"/>
    <n v="0.99"/>
    <n v="50"/>
    <n v="4634"/>
    <n v="3290.14"/>
    <n v="7376"/>
    <n v="7302.24"/>
    <n v="2585.88"/>
    <n v="382.55"/>
    <n v="15884.82"/>
    <n v="4012.1"/>
    <n v="54.943414623458011"/>
    <x v="4594"/>
    <n v="2.219431391977241"/>
  </r>
  <r>
    <n v="4848"/>
    <x v="67"/>
    <x v="4715"/>
    <s v="Lazzaroni Sweet Marsala"/>
    <n v="6.12"/>
    <n v="8.99"/>
    <n v="750"/>
    <n v="537"/>
    <n v="3286.44"/>
    <n v="371"/>
    <n v="3335.29"/>
    <n v="2274.4700000000003"/>
    <n v="41.15"/>
    <n v="1043.69"/>
    <n v="48.849999999999909"/>
    <n v="1.4646402561696257"/>
    <x v="4595"/>
    <n v="1.0148641082752157"/>
  </r>
  <r>
    <n v="9552"/>
    <x v="14"/>
    <x v="4716"/>
    <s v="Hacienda Monasterio Crianza"/>
    <n v="24.51"/>
    <n v="37.99"/>
    <n v="750"/>
    <n v="134"/>
    <n v="3284.34"/>
    <n v="95"/>
    <n v="4749.05"/>
    <n v="3549.29"/>
    <n v="10.51"/>
    <n v="55551.82"/>
    <n v="1464.71"/>
    <n v="30.842168433686741"/>
    <x v="4596"/>
    <n v="1.4459678352423926"/>
  </r>
  <r>
    <n v="1392"/>
    <x v="13"/>
    <x v="4717"/>
    <s v="R Mondavi Rsv Cab Svgn"/>
    <n v="117.23"/>
    <n v="190.99"/>
    <n v="1500"/>
    <n v="28"/>
    <n v="3282.44"/>
    <n v="37"/>
    <n v="6289.63"/>
    <n v="4759.72"/>
    <n v="8.2200000000000006"/>
    <n v="79528.990000000005"/>
    <n v="3007.19"/>
    <n v="47.81187446638355"/>
    <x v="4597"/>
    <n v="1.916144697237421"/>
  </r>
  <r>
    <n v="12546"/>
    <x v="5"/>
    <x v="4718"/>
    <s v="DeKuyper Creme de Cacao Dark"/>
    <n v="6.56"/>
    <n v="8.99"/>
    <n v="1000"/>
    <n v="499"/>
    <n v="3273.44"/>
    <n v="602"/>
    <n v="5411.9800000000005"/>
    <n v="4593.8900000000003"/>
    <n v="632.1"/>
    <n v="123880.97"/>
    <n v="2138.5400000000004"/>
    <n v="39.514927993082019"/>
    <x v="4598"/>
    <n v="1.6533005034459163"/>
  </r>
  <r>
    <n v="4380"/>
    <x v="53"/>
    <x v="4719"/>
    <s v="Jacquin Peach Brandy"/>
    <n v="7.24"/>
    <n v="10.49"/>
    <n v="750"/>
    <n v="452"/>
    <n v="3272.48"/>
    <n v="435"/>
    <n v="4459.1499999999996"/>
    <n v="1096.94"/>
    <n v="342.61"/>
    <n v="1675.39"/>
    <n v="1186.6699999999996"/>
    <n v="26.612022470650231"/>
    <x v="4599"/>
    <n v="1.362621009142913"/>
  </r>
  <r>
    <n v="9552"/>
    <x v="14"/>
    <x v="4720"/>
    <s v="Damilano 11 Brunate Barolo"/>
    <n v="38.950000000000003"/>
    <n v="59.99"/>
    <n v="750"/>
    <n v="84"/>
    <n v="3271.7999999999997"/>
    <n v="70"/>
    <n v="4199.3"/>
    <n v="2939.51"/>
    <n v="7.74"/>
    <n v="55551.82"/>
    <n v="927.50000000000045"/>
    <n v="22.08701450241708"/>
    <x v="3664"/>
    <n v="1.2834830979888747"/>
  </r>
  <r>
    <n v="7153"/>
    <x v="35"/>
    <x v="4721"/>
    <s v="Redtree Pnt Nr"/>
    <n v="4.79"/>
    <n v="8.99"/>
    <n v="750"/>
    <n v="683"/>
    <n v="3271.5699999999997"/>
    <n v="728"/>
    <n v="6210.72"/>
    <n v="3286.1800000000003"/>
    <n v="80.960000000000008"/>
    <n v="15884.82"/>
    <n v="2939.1500000000005"/>
    <n v="47.323820748641069"/>
    <x v="4600"/>
    <n v="1.8983912922541779"/>
  </r>
  <r>
    <n v="9165"/>
    <x v="7"/>
    <x v="4722"/>
    <s v="Don Ramon Reposado Tequila"/>
    <n v="25.36"/>
    <n v="34.99"/>
    <n v="750"/>
    <n v="129"/>
    <n v="3271.44"/>
    <n v="285"/>
    <n v="8322.15"/>
    <n v="5288.21"/>
    <n v="224.66"/>
    <n v="68054.7"/>
    <n v="5050.7099999999991"/>
    <n v="60.689965934283798"/>
    <x v="4601"/>
    <n v="2.5438797593720195"/>
  </r>
  <r>
    <n v="10754"/>
    <x v="30"/>
    <x v="4723"/>
    <s v="Hauts de Smith Rouge P-Le 12"/>
    <n v="19.350000000000001"/>
    <n v="29.99"/>
    <n v="750"/>
    <n v="169"/>
    <n v="3270.15"/>
    <n v="129"/>
    <n v="3868.71"/>
    <n v="2039.32"/>
    <n v="14.360000000000001"/>
    <n v="28720.52"/>
    <n v="598.55999999999995"/>
    <n v="15.471823941313771"/>
    <x v="4602"/>
    <n v="1.1830374753451676"/>
  </r>
  <r>
    <n v="10754"/>
    <x v="30"/>
    <x v="4724"/>
    <s v="Firesteed Citation Pnt Nr"/>
    <n v="41.37"/>
    <n v="59.99"/>
    <n v="750"/>
    <n v="79"/>
    <n v="3268.23"/>
    <n v="88"/>
    <n v="6134.12"/>
    <n v="2709.6099999999997"/>
    <n v="9.82"/>
    <n v="28720.52"/>
    <n v="2865.89"/>
    <n v="46.720474982556581"/>
    <x v="4603"/>
    <n v="1.8768936090789203"/>
  </r>
  <r>
    <n v="1128"/>
    <x v="0"/>
    <x v="4725"/>
    <s v="Herradura Reposado #14 BtB"/>
    <n v="38.880000000000003"/>
    <n v="48.99"/>
    <n v="750"/>
    <n v="84"/>
    <n v="3265.92"/>
    <n v="84"/>
    <n v="4115.16"/>
    <n v="489.90000000000003"/>
    <n v="66.14"/>
    <n v="68601.679999999993"/>
    <n v="849.23999999999978"/>
    <n v="20.636864666258415"/>
    <x v="161"/>
    <n v="1.2600308641975309"/>
  </r>
  <r>
    <n v="17035"/>
    <x v="2"/>
    <x v="4726"/>
    <s v="Malibu Mango Rum"/>
    <n v="12.49"/>
    <n v="16.989999999999998"/>
    <n v="1000"/>
    <n v="261"/>
    <n v="3259.89"/>
    <n v="198"/>
    <n v="3354.02"/>
    <n v="1060.3699999999999"/>
    <n v="207.9"/>
    <n v="123780.22"/>
    <n v="94.130000000000109"/>
    <n v="2.80648296670861"/>
    <x v="4604"/>
    <n v="1.02887520744565"/>
  </r>
  <r>
    <n v="7153"/>
    <x v="35"/>
    <x v="4727"/>
    <s v="Hidlago Panesa Fino Sherry"/>
    <n v="9.26"/>
    <n v="13.99"/>
    <n v="750"/>
    <n v="352"/>
    <n v="3259.52"/>
    <n v="306"/>
    <n v="4280.9399999999996"/>
    <n v="3371.59"/>
    <n v="33.81"/>
    <n v="15884.82"/>
    <n v="1021.4199999999996"/>
    <n v="23.859713053675122"/>
    <x v="4605"/>
    <n v="1.3133651580600822"/>
  </r>
  <r>
    <n v="3664"/>
    <x v="20"/>
    <x v="4728"/>
    <s v="Flora de Cana Black 5 YO Rum"/>
    <n v="11.15"/>
    <n v="16.989999999999998"/>
    <n v="750"/>
    <n v="292"/>
    <n v="3255.8"/>
    <n v="634"/>
    <n v="9376.16"/>
    <n v="5611.73"/>
    <n v="499.63"/>
    <n v="30234.420000000002"/>
    <n v="6120.36"/>
    <n v="65.27576321223188"/>
    <x v="4606"/>
    <n v="2.8798329135696292"/>
  </r>
  <r>
    <n v="8112"/>
    <x v="10"/>
    <x v="4729"/>
    <s v="Newton Unfiltered Chard"/>
    <n v="25.82"/>
    <n v="38.99"/>
    <n v="750"/>
    <n v="126"/>
    <n v="3253.3199999999997"/>
    <n v="131"/>
    <n v="5179.6900000000005"/>
    <n v="760.81000000000006"/>
    <n v="14.76"/>
    <n v="48347.26"/>
    <n v="1926.3700000000008"/>
    <n v="37.190835744996335"/>
    <x v="4607"/>
    <n v="1.59212435296866"/>
  </r>
  <r>
    <n v="3252"/>
    <x v="19"/>
    <x v="4730"/>
    <s v="Peter Vella Cab Svgn Cal B/B"/>
    <n v="10.45"/>
    <n v="15.99"/>
    <n v="5000"/>
    <n v="311"/>
    <n v="3249.95"/>
    <n v="312"/>
    <n v="5300.8799999999992"/>
    <n v="1053.3799999999999"/>
    <n v="234"/>
    <n v="61966.91"/>
    <n v="2050.9299999999994"/>
    <n v="38.690368391663263"/>
    <x v="4608"/>
    <n v="1.6310650933091277"/>
  </r>
  <r>
    <n v="10754"/>
    <x v="30"/>
    <x v="4731"/>
    <s v="Merriam Jones Vyd Cab Franc"/>
    <n v="23.68"/>
    <n v="35.99"/>
    <n v="750"/>
    <n v="137"/>
    <n v="3244.1600000000003"/>
    <n v="118"/>
    <n v="4246.82"/>
    <n v="2519.3000000000002"/>
    <n v="13.110000000000001"/>
    <n v="28720.52"/>
    <n v="1002.6599999999994"/>
    <n v="23.609665585073053"/>
    <x v="2999"/>
    <n v="1.3090661373051882"/>
  </r>
  <r>
    <n v="10754"/>
    <x v="30"/>
    <x v="4732"/>
    <s v="Le Cengle CdProvence Rose"/>
    <n v="8.7799999999999994"/>
    <n v="12.99"/>
    <n v="750"/>
    <n v="369"/>
    <n v="3239.8199999999997"/>
    <n v="364"/>
    <n v="4728.3599999999997"/>
    <n v="2286.2400000000002"/>
    <n v="40.520000000000003"/>
    <n v="28720.52"/>
    <n v="1488.54"/>
    <n v="31.481105499581254"/>
    <x v="4609"/>
    <n v="1.4594514510065375"/>
  </r>
  <r>
    <n v="10754"/>
    <x v="30"/>
    <x v="4733"/>
    <s v="La Maialina Gilfredo Verment"/>
    <n v="8.49"/>
    <n v="12.99"/>
    <n v="750"/>
    <n v="381"/>
    <n v="3234.69"/>
    <n v="331"/>
    <n v="4302.6899999999996"/>
    <n v="1587.78"/>
    <n v="36.9"/>
    <n v="28720.52"/>
    <n v="1067.9999999999995"/>
    <n v="24.821681320290324"/>
    <x v="4610"/>
    <n v="1.3301707427914264"/>
  </r>
  <r>
    <n v="17035"/>
    <x v="2"/>
    <x v="4734"/>
    <s v="Absolut Ruby Red"/>
    <n v="15.99"/>
    <n v="21.99"/>
    <n v="1000"/>
    <n v="202"/>
    <n v="3229.98"/>
    <n v="188"/>
    <n v="3880.12"/>
    <n v="2831.6299999999997"/>
    <n v="197.4"/>
    <n v="123780.22"/>
    <n v="650.13999999999987"/>
    <n v="16.75566735049431"/>
    <x v="4611"/>
    <n v="1.2012829800803719"/>
  </r>
  <r>
    <n v="9165"/>
    <x v="7"/>
    <x v="4735"/>
    <s v="Square One Bergamot Organic"/>
    <n v="19.690000000000001"/>
    <n v="29.99"/>
    <n v="750"/>
    <n v="164"/>
    <n v="3229.16"/>
    <n v="422"/>
    <n v="9459.7799999999988"/>
    <n v="5257.6799999999994"/>
    <n v="332.58"/>
    <n v="68054.7"/>
    <n v="6230.619999999999"/>
    <n v="65.86432242610293"/>
    <x v="4612"/>
    <n v="2.9294863060362446"/>
  </r>
  <r>
    <n v="6213"/>
    <x v="28"/>
    <x v="4736"/>
    <s v="Bols White Creme De Cacao"/>
    <n v="7.99"/>
    <n v="9.99"/>
    <n v="1000"/>
    <n v="404"/>
    <n v="3227.96"/>
    <n v="379"/>
    <n v="3786.21"/>
    <n v="2757.2400000000002"/>
    <n v="397.95"/>
    <n v="9621.58"/>
    <n v="558.25"/>
    <n v="14.744295746934268"/>
    <x v="4613"/>
    <n v="1.1729420438914981"/>
  </r>
  <r>
    <n v="480"/>
    <x v="4"/>
    <x v="4737"/>
    <s v="Dewars Highlander Honey"/>
    <n v="14.28"/>
    <n v="22.99"/>
    <n v="750"/>
    <n v="226"/>
    <n v="3227.28"/>
    <n v="2348"/>
    <n v="46676.52"/>
    <n v="30697.679999999997"/>
    <n v="1850.94"/>
    <n v="89286.27"/>
    <n v="43449.24"/>
    <n v="93.085859871301452"/>
    <x v="4614"/>
    <n v="14.46311444931955"/>
  </r>
  <r>
    <n v="9165"/>
    <x v="7"/>
    <x v="4738"/>
    <s v="Murai Nigori Genshu Sake"/>
    <n v="5.91"/>
    <n v="8.99"/>
    <n v="300"/>
    <n v="543"/>
    <n v="3209.13"/>
    <n v="484"/>
    <n v="4502.16"/>
    <n v="3034.75"/>
    <n v="20.47"/>
    <n v="68054.7"/>
    <n v="1293.0299999999997"/>
    <n v="28.720214297137371"/>
    <x v="4615"/>
    <n v="1.4029222873489076"/>
  </r>
  <r>
    <n v="9165"/>
    <x v="7"/>
    <x v="4739"/>
    <s v="Cecchi La Mora Morellino"/>
    <n v="9.93"/>
    <n v="17.989999999999998"/>
    <n v="750"/>
    <n v="323"/>
    <n v="3207.39"/>
    <n v="336"/>
    <n v="5129.6400000000003"/>
    <n v="3603.63"/>
    <n v="37.18"/>
    <n v="68054.7"/>
    <n v="1922.2500000000005"/>
    <n v="37.47338994549326"/>
    <x v="4616"/>
    <n v="1.5993190725169064"/>
  </r>
  <r>
    <n v="9165"/>
    <x v="7"/>
    <x v="4740"/>
    <s v="Cecchi La Mora Vermentino"/>
    <n v="8.5500000000000007"/>
    <n v="15.99"/>
    <n v="750"/>
    <n v="375"/>
    <n v="3206.25"/>
    <n v="780"/>
    <n v="10349.200000000001"/>
    <n v="5524.82"/>
    <n v="86.7"/>
    <n v="68054.7"/>
    <n v="7142.9500000000007"/>
    <n v="69.019344490395397"/>
    <x v="4617"/>
    <n v="3.2278206627680315"/>
  </r>
  <r>
    <n v="9206"/>
    <x v="36"/>
    <x v="4741"/>
    <s v="UV Ruby Red Grapefruit Vodka"/>
    <n v="0.73"/>
    <n v="0.99"/>
    <n v="50"/>
    <n v="4383"/>
    <n v="3199.5899999999997"/>
    <n v="5801"/>
    <n v="5742.99"/>
    <n v="2186.91"/>
    <n v="300.33"/>
    <n v="2211.83"/>
    <n v="2543.4"/>
    <n v="44.287035150679358"/>
    <x v="4618"/>
    <n v="1.7949143484008889"/>
  </r>
  <r>
    <n v="8352"/>
    <x v="31"/>
    <x v="4742"/>
    <s v="Pearl Cucumber Vodka"/>
    <n v="6.15"/>
    <n v="10.99"/>
    <n v="750"/>
    <n v="520"/>
    <n v="3198"/>
    <n v="1119"/>
    <n v="9384.81"/>
    <n v="5387.7300000000005"/>
    <n v="881.61"/>
    <n v="10261.6"/>
    <n v="6186.8099999999995"/>
    <n v="65.92365748480789"/>
    <x v="4619"/>
    <n v="2.9345872420262662"/>
  </r>
  <r>
    <n v="9165"/>
    <x v="7"/>
    <x v="4743"/>
    <s v="La Croix Belle No 7 Rose 15"/>
    <n v="11.1"/>
    <n v="16.989999999999998"/>
    <n v="750"/>
    <n v="288"/>
    <n v="3196.7999999999997"/>
    <n v="275"/>
    <n v="4672.25"/>
    <n v="2701.41"/>
    <n v="30.55"/>
    <n v="68054.7"/>
    <n v="1475.4500000000003"/>
    <n v="31.579003692011348"/>
    <x v="4620"/>
    <n v="1.4615396646646648"/>
  </r>
  <r>
    <n v="6213"/>
    <x v="28"/>
    <x v="4744"/>
    <s v="Damrak Amsterdam Gin"/>
    <n v="14.39"/>
    <n v="21.99"/>
    <n v="750"/>
    <n v="222"/>
    <n v="3194.58"/>
    <n v="456"/>
    <n v="7649.44"/>
    <n v="5222.9399999999996"/>
    <n v="359.64"/>
    <n v="9621.58"/>
    <n v="4454.8599999999997"/>
    <n v="58.237727206174569"/>
    <x v="4621"/>
    <n v="2.3945056940192448"/>
  </r>
  <r>
    <n v="8673"/>
    <x v="26"/>
    <x v="4745"/>
    <s v="Anthology Conn Crk Cab Napa"/>
    <n v="25.15"/>
    <n v="38.99"/>
    <n v="750"/>
    <n v="127"/>
    <n v="3194.05"/>
    <n v="106"/>
    <n v="4164.9400000000005"/>
    <n v="1856.5300000000002"/>
    <n v="11.85"/>
    <n v="15919.7"/>
    <n v="970.89000000000033"/>
    <n v="23.311020086723943"/>
    <x v="4622"/>
    <n v="1.3039683160877258"/>
  </r>
  <r>
    <n v="9552"/>
    <x v="14"/>
    <x v="4746"/>
    <s v="Muga 2014 Rose Rioja"/>
    <n v="9.39"/>
    <n v="13.99"/>
    <n v="750"/>
    <n v="340"/>
    <n v="3192.6000000000004"/>
    <n v="321"/>
    <n v="4490.79"/>
    <n v="2168.4499999999998"/>
    <n v="35.76"/>
    <n v="55551.82"/>
    <n v="1298.1899999999996"/>
    <n v="28.907831361519904"/>
    <x v="4623"/>
    <n v="1.4066246946062768"/>
  </r>
  <r>
    <n v="660"/>
    <x v="15"/>
    <x v="4747"/>
    <s v="Mr Boston Peach Schnapps"/>
    <n v="3.4"/>
    <n v="4.49"/>
    <n v="1000"/>
    <n v="939"/>
    <n v="3192.6"/>
    <n v="939"/>
    <n v="4216.1099999999997"/>
    <n v="1935.19"/>
    <n v="985.95"/>
    <n v="17932.330000000002"/>
    <n v="1023.5099999999998"/>
    <n v="24.276169265033403"/>
    <x v="161"/>
    <n v="1.3205882352941176"/>
  </r>
  <r>
    <n v="9165"/>
    <x v="7"/>
    <x v="4748"/>
    <s v="Jekel Rsl Monterey"/>
    <n v="7.48"/>
    <n v="11.99"/>
    <n v="750"/>
    <n v="426"/>
    <n v="3186.48"/>
    <n v="399"/>
    <n v="4659.01"/>
    <n v="2701.67"/>
    <n v="44.35"/>
    <n v="68054.7"/>
    <n v="1472.5300000000002"/>
    <n v="31.606070817620058"/>
    <x v="4624"/>
    <n v="1.4621180738620674"/>
  </r>
  <r>
    <n v="4425"/>
    <x v="1"/>
    <x v="4749"/>
    <s v="Garnet Pnt Nr Monterey Cnty"/>
    <n v="9.4499999999999993"/>
    <n v="15.99"/>
    <n v="750"/>
    <n v="337"/>
    <n v="3184.65"/>
    <n v="379"/>
    <n v="6534.2099999999991"/>
    <n v="4246.53"/>
    <n v="41.96"/>
    <n v="144929.24"/>
    <n v="3349.559999999999"/>
    <n v="51.261897000555535"/>
    <x v="4625"/>
    <n v="2.0517827704771321"/>
  </r>
  <r>
    <n v="1392"/>
    <x v="13"/>
    <x v="4750"/>
    <s v="3 Blind Moose Pnt Grigio Cal"/>
    <n v="5.8"/>
    <n v="10.99"/>
    <n v="750"/>
    <n v="548"/>
    <n v="3178.3999999999996"/>
    <n v="749"/>
    <n v="7285.51"/>
    <n v="4747.1400000000003"/>
    <n v="83.04"/>
    <n v="79528.990000000005"/>
    <n v="4107.1100000000006"/>
    <n v="56.373678712952156"/>
    <x v="4626"/>
    <n v="2.2921941857538388"/>
  </r>
  <r>
    <n v="4425"/>
    <x v="1"/>
    <x v="4751"/>
    <s v="Rombauer Cab Svgn Diamond"/>
    <n v="45.26"/>
    <n v="66.989999999999995"/>
    <n v="750"/>
    <n v="70"/>
    <n v="3168.2"/>
    <n v="67"/>
    <n v="5000.33"/>
    <n v="3133.58"/>
    <n v="7.42"/>
    <n v="144929.24"/>
    <n v="1832.13"/>
    <n v="36.640181748004636"/>
    <x v="4627"/>
    <n v="1.5782873555962378"/>
  </r>
  <r>
    <n v="1392"/>
    <x v="13"/>
    <x v="4752"/>
    <s v="Hogue Lt Harvest Clmb Wh Rsl"/>
    <n v="6.84"/>
    <n v="9.99"/>
    <n v="750"/>
    <n v="463"/>
    <n v="3166.92"/>
    <n v="447"/>
    <n v="4711.53"/>
    <n v="2477.64"/>
    <n v="49.730000000000004"/>
    <n v="79528.990000000005"/>
    <n v="1544.6099999999997"/>
    <n v="32.783618060375289"/>
    <x v="4628"/>
    <n v="1.4877325603425409"/>
  </r>
  <r>
    <n v="3252"/>
    <x v="19"/>
    <x v="4753"/>
    <s v="Bridlewood Blend 175 C C"/>
    <n v="9.33"/>
    <n v="13.99"/>
    <n v="750"/>
    <n v="339"/>
    <n v="3162.87"/>
    <n v="373"/>
    <n v="4453.2700000000004"/>
    <n v="2937.54"/>
    <n v="41.34"/>
    <n v="61966.91"/>
    <n v="1290.4000000000005"/>
    <n v="28.976459994565801"/>
    <x v="4629"/>
    <n v="1.4079838880510425"/>
  </r>
  <r>
    <n v="8004"/>
    <x v="12"/>
    <x v="4754"/>
    <s v="Firefly Blackberry Moonshine"/>
    <n v="11.8"/>
    <n v="19.989999999999998"/>
    <n v="750"/>
    <n v="268"/>
    <n v="3162.4"/>
    <n v="602"/>
    <n v="9023.98"/>
    <n v="5861.09"/>
    <n v="474.57"/>
    <n v="50293.62"/>
    <n v="5861.58"/>
    <n v="64.955596089530346"/>
    <x v="4630"/>
    <n v="2.8535226410321273"/>
  </r>
  <r>
    <n v="653"/>
    <x v="38"/>
    <x v="4755"/>
    <s v="Castellani Biagio Chianti"/>
    <n v="6.53"/>
    <n v="9.99"/>
    <n v="750"/>
    <n v="484"/>
    <n v="3160.52"/>
    <n v="504"/>
    <n v="5650.96"/>
    <n v="2959.3"/>
    <n v="56.1"/>
    <n v="8014.9800000000005"/>
    <n v="2490.44"/>
    <n v="44.071095884593056"/>
    <x v="4631"/>
    <n v="1.787984255755382"/>
  </r>
  <r>
    <n v="653"/>
    <x v="38"/>
    <x v="4756"/>
    <s v="Cameron Hughes Cam Col Cab S"/>
    <n v="9.39"/>
    <n v="13.99"/>
    <n v="750"/>
    <n v="336"/>
    <n v="3155.04"/>
    <n v="676"/>
    <n v="9603.24"/>
    <n v="5602.04"/>
    <n v="75.08"/>
    <n v="8014.9800000000005"/>
    <n v="6448.2"/>
    <n v="67.146088195234114"/>
    <x v="4632"/>
    <n v="3.0437775749277347"/>
  </r>
  <r>
    <n v="4425"/>
    <x v="1"/>
    <x v="4757"/>
    <s v="Dylans Ghost Stags Leap Red"/>
    <n v="30.32"/>
    <n v="49.99"/>
    <n v="750"/>
    <n v="104"/>
    <n v="3153.2799999999997"/>
    <n v="99"/>
    <n v="4949.01"/>
    <n v="2249.5500000000002"/>
    <n v="11.030000000000001"/>
    <n v="144929.24"/>
    <n v="1795.7300000000005"/>
    <n v="36.284630663506448"/>
    <x v="4633"/>
    <n v="1.5694800334889387"/>
  </r>
  <r>
    <n v="10754"/>
    <x v="30"/>
    <x v="4758"/>
    <s v="Neal Family Svgn Bl Napa Vly"/>
    <n v="11.91"/>
    <n v="19.989999999999998"/>
    <n v="750"/>
    <n v="264"/>
    <n v="3144.24"/>
    <n v="265"/>
    <n v="4903.3499999999995"/>
    <n v="3446.1299999999997"/>
    <n v="29.3"/>
    <n v="28720.52"/>
    <n v="1759.1099999999997"/>
    <n v="35.875676833185473"/>
    <x v="4634"/>
    <n v="1.5594706510953362"/>
  </r>
  <r>
    <n v="3664"/>
    <x v="20"/>
    <x v="4759"/>
    <s v="Gibsons 12YO Gold Canadian W"/>
    <n v="15.1"/>
    <n v="25.99"/>
    <n v="750"/>
    <n v="208"/>
    <n v="3140.7999999999997"/>
    <n v="553"/>
    <n v="11687.47"/>
    <n v="6880.7599999999993"/>
    <n v="435.88"/>
    <n v="30234.420000000002"/>
    <n v="8546.67"/>
    <n v="73.126775940387446"/>
    <x v="4635"/>
    <n v="3.72117613346918"/>
  </r>
  <r>
    <n v="9165"/>
    <x v="7"/>
    <x v="4760"/>
    <s v="Dom Serene Evenstad Chard"/>
    <n v="28.75"/>
    <n v="49.99"/>
    <n v="750"/>
    <n v="109"/>
    <n v="3133.75"/>
    <n v="141"/>
    <n v="6222.59"/>
    <n v="3229.27"/>
    <n v="15.66"/>
    <n v="68054.7"/>
    <n v="3088.84"/>
    <n v="49.639137400985767"/>
    <x v="4636"/>
    <n v="1.9856689270043877"/>
  </r>
  <r>
    <n v="4425"/>
    <x v="1"/>
    <x v="4761"/>
    <s v="A Proper Pink"/>
    <n v="8.5500000000000007"/>
    <n v="12.99"/>
    <n v="750"/>
    <n v="366"/>
    <n v="3129.2999999999997"/>
    <n v="342"/>
    <n v="4442.58"/>
    <n v="3169.56"/>
    <n v="37.82"/>
    <n v="144929.24"/>
    <n v="1313.2800000000002"/>
    <n v="29.561200923787535"/>
    <x v="4637"/>
    <n v="1.4196721311475411"/>
  </r>
  <r>
    <n v="9552"/>
    <x v="14"/>
    <x v="4762"/>
    <s v="Dom La Fage Cve Nicholas VdP"/>
    <n v="7.43"/>
    <n v="12.99"/>
    <n v="750"/>
    <n v="421"/>
    <n v="3128.0299999999997"/>
    <n v="575"/>
    <n v="5366.85"/>
    <n v="2531.39"/>
    <n v="64.09"/>
    <n v="55551.82"/>
    <n v="2238.8200000000006"/>
    <n v="41.715717786038375"/>
    <x v="4638"/>
    <n v="1.715728429714549"/>
  </r>
  <r>
    <n v="9815"/>
    <x v="29"/>
    <x v="4763"/>
    <s v="Flip Flop Cab Svgn"/>
    <n v="3.35"/>
    <n v="5.99"/>
    <n v="750"/>
    <n v="933"/>
    <n v="3125.55"/>
    <n v="840"/>
    <n v="4978.6000000000004"/>
    <n v="2879.15"/>
    <n v="93.29"/>
    <n v="27100.41"/>
    <n v="1853.0500000000002"/>
    <n v="37.220302896396582"/>
    <x v="4639"/>
    <n v="1.5928716545887924"/>
  </r>
  <r>
    <n v="9552"/>
    <x v="14"/>
    <x v="4764"/>
    <s v="Loimer Lois Gruner Veltliner"/>
    <n v="9.26"/>
    <n v="13.99"/>
    <n v="750"/>
    <n v="337"/>
    <n v="3120.62"/>
    <n v="335"/>
    <n v="4834.6499999999996"/>
    <n v="2741.1"/>
    <n v="37.21"/>
    <n v="55551.82"/>
    <n v="1714.0299999999997"/>
    <n v="35.453031760313571"/>
    <x v="4640"/>
    <n v="1.5492594420339547"/>
  </r>
  <r>
    <n v="90057"/>
    <x v="100"/>
    <x v="4765"/>
    <s v="NH Barnett Hill Dry White"/>
    <n v="10.59"/>
    <n v="15.99"/>
    <n v="750"/>
    <n v="294"/>
    <n v="3113.46"/>
    <n v="235"/>
    <n v="3757.65"/>
    <n v="3038.1"/>
    <n v="25.97"/>
    <n v="46.74"/>
    <n v="644.19000000000005"/>
    <n v="17.143427408087504"/>
    <x v="4641"/>
    <n v="1.2069048582605848"/>
  </r>
  <r>
    <n v="4425"/>
    <x v="1"/>
    <x v="4766"/>
    <s v="Canella Bellini Cocktail Vnz"/>
    <n v="8.7200000000000006"/>
    <n v="12.99"/>
    <n v="750"/>
    <n v="357"/>
    <n v="3113.04"/>
    <n v="342"/>
    <n v="4442.58"/>
    <n v="2675.94"/>
    <n v="38"/>
    <n v="144929.24"/>
    <n v="1329.54"/>
    <n v="29.927204462271924"/>
    <x v="4642"/>
    <n v="1.4270873487009483"/>
  </r>
  <r>
    <n v="3664"/>
    <x v="20"/>
    <x v="4767"/>
    <s v="Ladyburn 41 Yr Old Scotch"/>
    <n v="1550.38"/>
    <n v="1999.99"/>
    <n v="750"/>
    <n v="2"/>
    <n v="3100.76"/>
    <n v="3"/>
    <n v="5999.97"/>
    <n v="5999.97"/>
    <n v="2.37"/>
    <n v="30234.420000000002"/>
    <n v="2899.21"/>
    <n v="48.320408268708007"/>
    <x v="4190"/>
    <n v="1.9349998064990519"/>
  </r>
  <r>
    <n v="9552"/>
    <x v="14"/>
    <x v="4768"/>
    <s v="Cape Indaba Chard S Africa"/>
    <n v="5.88"/>
    <n v="8.99"/>
    <n v="750"/>
    <n v="527"/>
    <n v="3098.76"/>
    <n v="547"/>
    <n v="5071.53"/>
    <n v="3319.4300000000003"/>
    <n v="60.550000000000004"/>
    <n v="55551.82"/>
    <n v="1972.7699999999995"/>
    <n v="38.89891216260181"/>
    <x v="4643"/>
    <n v="1.636632072183712"/>
  </r>
  <r>
    <n v="9552"/>
    <x v="14"/>
    <x v="4769"/>
    <s v="Lokoya Mt Veeder Cab Svgn"/>
    <n v="221.08"/>
    <n v="324.99"/>
    <n v="750"/>
    <n v="14"/>
    <n v="3095.1200000000003"/>
    <n v="11"/>
    <n v="3574.8900000000003"/>
    <n v="1299.96"/>
    <n v="1.23"/>
    <n v="55551.82"/>
    <n v="479.77"/>
    <n v="13.420552800226018"/>
    <x v="4644"/>
    <n v="1.1550085295562045"/>
  </r>
  <r>
    <n v="9165"/>
    <x v="7"/>
    <x v="4770"/>
    <s v="Perc Coffee Liqueur"/>
    <n v="17.29"/>
    <n v="31.99"/>
    <n v="750"/>
    <n v="179"/>
    <n v="3094.91"/>
    <n v="273"/>
    <n v="6276.2699999999995"/>
    <n v="3540.4599999999996"/>
    <n v="215.06"/>
    <n v="68054.7"/>
    <n v="3181.3599999999997"/>
    <n v="50.688705234159784"/>
    <x v="4645"/>
    <n v="2.0279329608938546"/>
  </r>
  <r>
    <n v="7245"/>
    <x v="9"/>
    <x v="4771"/>
    <s v="Jose Cuervo R Rolling Stones"/>
    <n v="73.52"/>
    <n v="99.99"/>
    <n v="750"/>
    <n v="42"/>
    <n v="3087.84"/>
    <n v="42"/>
    <n v="4199.58"/>
    <n v="2199.7799999999997"/>
    <n v="33.089999999999996"/>
    <n v="38994.78"/>
    <n v="1111.7399999999998"/>
    <n v="26.472647264726469"/>
    <x v="161"/>
    <n v="1.3600380848748639"/>
  </r>
  <r>
    <n v="1392"/>
    <x v="13"/>
    <x v="4772"/>
    <s v="Taylor Madeira NY"/>
    <n v="3.28"/>
    <n v="4.99"/>
    <n v="750"/>
    <n v="941"/>
    <n v="3086.48"/>
    <n v="936"/>
    <n v="4670.6400000000003"/>
    <n v="3168.65"/>
    <n v="103.66"/>
    <n v="79528.990000000005"/>
    <n v="1584.1600000000003"/>
    <n v="33.917407464501657"/>
    <x v="4646"/>
    <n v="1.5132578212073302"/>
  </r>
  <r>
    <n v="4425"/>
    <x v="1"/>
    <x v="4773"/>
    <s v="Clayhouse Syrah Paso Robles"/>
    <n v="7.89"/>
    <n v="12.99"/>
    <n v="750"/>
    <n v="391"/>
    <n v="3084.9900000000002"/>
    <n v="378"/>
    <n v="5424.22"/>
    <n v="3670.43"/>
    <n v="41.910000000000004"/>
    <n v="144929.24"/>
    <n v="2339.23"/>
    <n v="43.12564755854298"/>
    <x v="4647"/>
    <n v="1.7582617771856635"/>
  </r>
  <r>
    <n v="10754"/>
    <x v="30"/>
    <x v="4774"/>
    <s v="Senda 66 Tempranillo"/>
    <n v="8.0500000000000007"/>
    <n v="11.99"/>
    <n v="750"/>
    <n v="383"/>
    <n v="3083.1499999999996"/>
    <n v="414"/>
    <n v="5003.8599999999997"/>
    <n v="3233.33"/>
    <n v="45.910000000000004"/>
    <n v="28720.52"/>
    <n v="1920.71"/>
    <n v="38.384567114187853"/>
    <x v="4648"/>
    <n v="1.6229700144332908"/>
  </r>
  <r>
    <n v="7153"/>
    <x v="35"/>
    <x v="4775"/>
    <s v="Mother's Apple Pie Liqueur"/>
    <n v="4.5"/>
    <n v="5.99"/>
    <n v="750"/>
    <n v="684"/>
    <n v="3078"/>
    <n v="705"/>
    <n v="6337.95"/>
    <n v="3155.4900000000002"/>
    <n v="555.32000000000005"/>
    <n v="15884.82"/>
    <n v="3259.95"/>
    <n v="51.435401036612781"/>
    <x v="4649"/>
    <n v="2.0591130604288499"/>
  </r>
  <r>
    <n v="9552"/>
    <x v="14"/>
    <x v="4776"/>
    <s v="Gerard Bertrand Chard Rsv Sp"/>
    <n v="7.79"/>
    <n v="13.99"/>
    <n v="750"/>
    <n v="395"/>
    <n v="3077.05"/>
    <n v="384"/>
    <n v="4734.16"/>
    <n v="2877.66"/>
    <n v="42.58"/>
    <n v="55551.82"/>
    <n v="1657.1099999999997"/>
    <n v="35.003252953005386"/>
    <x v="4650"/>
    <n v="1.5385385352854193"/>
  </r>
  <r>
    <n v="4425"/>
    <x v="1"/>
    <x v="4777"/>
    <s v="Buglioni L'Amarone"/>
    <n v="36.18"/>
    <n v="54.99"/>
    <n v="750"/>
    <n v="85"/>
    <n v="3075.3"/>
    <n v="78"/>
    <n v="4289.22"/>
    <n v="3134.4300000000003"/>
    <n v="8.6300000000000008"/>
    <n v="144929.24"/>
    <n v="1213.92"/>
    <n v="28.301649250912753"/>
    <x v="4651"/>
    <n v="1.3947322212467077"/>
  </r>
  <r>
    <n v="7153"/>
    <x v="35"/>
    <x v="4778"/>
    <s v="Mother's Holiday Nog"/>
    <n v="5.1100000000000003"/>
    <n v="6.49"/>
    <n v="750"/>
    <n v="601"/>
    <n v="3071.11"/>
    <n v="679"/>
    <n v="6104.21"/>
    <n v="2166.59"/>
    <n v="534.66"/>
    <n v="15884.82"/>
    <n v="3033.1"/>
    <n v="49.688657500315351"/>
    <x v="4652"/>
    <n v="1.987623367446949"/>
  </r>
  <r>
    <n v="9552"/>
    <x v="14"/>
    <x v="4779"/>
    <s v="Emilio Lustau Fino Sherry"/>
    <n v="10.88"/>
    <n v="15.99"/>
    <n v="750"/>
    <n v="282"/>
    <n v="3068.16"/>
    <n v="228"/>
    <n v="3715.72"/>
    <n v="2731.33"/>
    <n v="25.19"/>
    <n v="55551.82"/>
    <n v="647.55999999999995"/>
    <n v="17.427577966046957"/>
    <x v="4653"/>
    <n v="1.211058093450146"/>
  </r>
  <r>
    <n v="3252"/>
    <x v="19"/>
    <x v="4780"/>
    <s v="Canyon Rd Svgn Bl"/>
    <n v="3.15"/>
    <n v="4.79"/>
    <n v="750"/>
    <n v="973"/>
    <n v="3064.95"/>
    <n v="947"/>
    <n v="4536.13"/>
    <n v="354.46"/>
    <n v="106.49000000000001"/>
    <n v="61966.91"/>
    <n v="1471.1800000000003"/>
    <n v="32.432492014117763"/>
    <x v="4654"/>
    <n v="1.4800013050783865"/>
  </r>
  <r>
    <n v="17035"/>
    <x v="2"/>
    <x v="4781"/>
    <s v="Sandeman 10 Yr Tawny Port"/>
    <n v="14.28"/>
    <n v="23.99"/>
    <n v="750"/>
    <n v="214"/>
    <n v="3055.92"/>
    <n v="231"/>
    <n v="6569.69"/>
    <n v="5285.16"/>
    <n v="25.490000000000002"/>
    <n v="123780.22"/>
    <n v="3513.7699999999995"/>
    <n v="53.484563198567969"/>
    <x v="4655"/>
    <n v="2.149823948270897"/>
  </r>
  <r>
    <n v="1392"/>
    <x v="13"/>
    <x v="4782"/>
    <s v="3 Blind Moose Merlot Cal"/>
    <n v="5.99"/>
    <n v="10.99"/>
    <n v="750"/>
    <n v="509"/>
    <n v="3048.91"/>
    <n v="715"/>
    <n v="6951.85"/>
    <n v="3755.15"/>
    <n v="79.48"/>
    <n v="79528.990000000005"/>
    <n v="3902.9400000000005"/>
    <n v="56.142465674604601"/>
    <x v="4656"/>
    <n v="2.2801099409297096"/>
  </r>
  <r>
    <n v="9165"/>
    <x v="7"/>
    <x v="4783"/>
    <s v="Dom Serene Rose"/>
    <n v="16.21"/>
    <n v="23.99"/>
    <n v="750"/>
    <n v="188"/>
    <n v="3047.48"/>
    <n v="234"/>
    <n v="5676.66"/>
    <n v="2736.87"/>
    <n v="26.060000000000002"/>
    <n v="68054.7"/>
    <n v="2629.18"/>
    <n v="46.315615168074181"/>
    <x v="4657"/>
    <n v="1.8627390499691547"/>
  </r>
  <r>
    <n v="7153"/>
    <x v="35"/>
    <x v="4784"/>
    <s v="Hideyoshi Namacho Honjozo Sa"/>
    <n v="7.58"/>
    <n v="10.99"/>
    <n v="300"/>
    <n v="402"/>
    <n v="3047.16"/>
    <n v="394"/>
    <n v="4437.5600000000004"/>
    <n v="3391.9900000000002"/>
    <n v="16.43"/>
    <n v="15884.82"/>
    <n v="1390.4000000000005"/>
    <n v="31.332534095313651"/>
    <x v="4143"/>
    <n v="1.4562937292429674"/>
  </r>
  <r>
    <n v="4425"/>
    <x v="1"/>
    <x v="4785"/>
    <s v="Ridge Estate Cab Svgn"/>
    <n v="33.1"/>
    <n v="47.99"/>
    <n v="750"/>
    <n v="92"/>
    <n v="3045.2"/>
    <n v="99"/>
    <n v="5206.01"/>
    <n v="3159.4"/>
    <n v="11"/>
    <n v="144929.24"/>
    <n v="2160.8100000000004"/>
    <n v="41.506067026379135"/>
    <x v="4658"/>
    <n v="1.7095790095888614"/>
  </r>
  <r>
    <n v="1392"/>
    <x v="13"/>
    <x v="4786"/>
    <s v="Taylor Dry Sherry"/>
    <n v="9.14"/>
    <n v="13.99"/>
    <n v="3000"/>
    <n v="333"/>
    <n v="3043.6200000000003"/>
    <n v="299"/>
    <n v="4183.01"/>
    <n v="2350.3200000000002"/>
    <n v="134.55000000000001"/>
    <n v="79528.990000000005"/>
    <n v="1139.3899999999999"/>
    <n v="27.238519630600926"/>
    <x v="4659"/>
    <n v="1.3743535658196488"/>
  </r>
  <r>
    <n v="8004"/>
    <x v="12"/>
    <x v="4787"/>
    <s v="Old St Nick's Egg Nog"/>
    <n v="3.4"/>
    <n v="4.49"/>
    <n v="750"/>
    <n v="895"/>
    <n v="3043"/>
    <n v="927"/>
    <n v="5552.73"/>
    <n v="1629.28"/>
    <n v="729.89"/>
    <n v="50293.62"/>
    <n v="2509.7299999999996"/>
    <n v="45.198127767782694"/>
    <x v="4660"/>
    <n v="1.824755175813342"/>
  </r>
  <r>
    <n v="9165"/>
    <x v="7"/>
    <x v="4788"/>
    <s v="Baracchi O'Lillo"/>
    <n v="8.1"/>
    <n v="11.99"/>
    <n v="750"/>
    <n v="375"/>
    <n v="3037.5"/>
    <n v="1551"/>
    <n v="18596.490000000002"/>
    <n v="8596.83"/>
    <n v="172.83"/>
    <n v="68054.7"/>
    <n v="15558.990000000002"/>
    <n v="83.666272506263283"/>
    <x v="4661"/>
    <n v="6.1223012345679013"/>
  </r>
  <r>
    <n v="90010"/>
    <x v="84"/>
    <x v="4789"/>
    <s v="Monte Velho White Alentejo"/>
    <n v="7.53"/>
    <n v="10.99"/>
    <n v="750"/>
    <n v="403"/>
    <n v="3034.59"/>
    <n v="349"/>
    <n v="3835.51"/>
    <n v="2549.6799999999998"/>
    <n v="38.660000000000004"/>
    <n v="524.94000000000005"/>
    <n v="800.92000000000007"/>
    <n v="20.881708038826648"/>
    <x v="4662"/>
    <n v="1.2639302179207075"/>
  </r>
  <r>
    <n v="1392"/>
    <x v="13"/>
    <x v="4790"/>
    <s v="Paul Masson Chablis Carafe"/>
    <n v="3.03"/>
    <n v="4.49"/>
    <n v="1000"/>
    <n v="999"/>
    <n v="3026.97"/>
    <n v="940"/>
    <n v="5159.5999999999995"/>
    <n v="575.45000000000005"/>
    <n v="141"/>
    <n v="79528.990000000005"/>
    <n v="2132.6299999999997"/>
    <n v="41.333242887045508"/>
    <x v="4663"/>
    <n v="1.7045428266550378"/>
  </r>
  <r>
    <n v="90032"/>
    <x v="60"/>
    <x v="4791"/>
    <s v="LaBelle Winery 2013 Dry Rsl"/>
    <n v="9.14"/>
    <n v="13.99"/>
    <n v="750"/>
    <n v="331"/>
    <n v="3025.34"/>
    <n v="856"/>
    <n v="11975.44"/>
    <n v="9093.5"/>
    <n v="94.5"/>
    <n v="778.25"/>
    <n v="8950.1"/>
    <n v="74.737128656650611"/>
    <x v="4664"/>
    <n v="3.9583782318681537"/>
  </r>
  <r>
    <n v="1128"/>
    <x v="0"/>
    <x v="4792"/>
    <s v="Herradura Reposado Lot 599"/>
    <n v="35.93"/>
    <n v="45.99"/>
    <n v="750"/>
    <n v="84"/>
    <n v="3018.12"/>
    <n v="83"/>
    <n v="3817.17"/>
    <n v="1287.72"/>
    <n v="65.34"/>
    <n v="68601.679999999993"/>
    <n v="799.05000000000018"/>
    <n v="20.933047257523249"/>
    <x v="4665"/>
    <n v="1.264750904536599"/>
  </r>
  <r>
    <n v="9552"/>
    <x v="14"/>
    <x v="4793"/>
    <s v="Tohu Chard Marlborough NZ"/>
    <n v="8.3800000000000008"/>
    <n v="12.99"/>
    <n v="750"/>
    <n v="360"/>
    <n v="3016.8"/>
    <n v="272"/>
    <n v="3830.28"/>
    <n v="1937.64"/>
    <n v="30.3"/>
    <n v="55551.82"/>
    <n v="813.48"/>
    <n v="21.238134026755223"/>
    <x v="4666"/>
    <n v="1.2696499602227527"/>
  </r>
  <r>
    <n v="2000"/>
    <x v="25"/>
    <x v="4794"/>
    <s v="Stella Pinot Grigio Umbria"/>
    <n v="7.89"/>
    <n v="11.99"/>
    <n v="750"/>
    <n v="382"/>
    <n v="3013.98"/>
    <n v="358"/>
    <n v="4292.42"/>
    <n v="623.48"/>
    <n v="40.29"/>
    <n v="19016.59"/>
    <n v="1278.44"/>
    <n v="29.783665158581872"/>
    <x v="4667"/>
    <n v="1.4241700343067971"/>
  </r>
  <r>
    <n v="9552"/>
    <x v="14"/>
    <x v="4795"/>
    <s v="Venta Morales Tempranillo"/>
    <n v="5.15"/>
    <n v="9.99"/>
    <n v="750"/>
    <n v="585"/>
    <n v="3012.75"/>
    <n v="597"/>
    <n v="5737.03"/>
    <n v="3518.32"/>
    <n v="66.22"/>
    <n v="55551.82"/>
    <n v="2724.2799999999997"/>
    <n v="47.48589426933448"/>
    <x v="4668"/>
    <n v="1.9042502696871628"/>
  </r>
  <r>
    <n v="1590"/>
    <x v="33"/>
    <x v="4796"/>
    <s v="The Monterey Vyds Chard"/>
    <n v="6.8"/>
    <n v="9.99"/>
    <n v="750"/>
    <n v="443"/>
    <n v="3012.3999999999996"/>
    <n v="538"/>
    <n v="5436.62"/>
    <n v="3036.9900000000002"/>
    <n v="59.730000000000004"/>
    <n v="7259.75"/>
    <n v="2424.2200000000003"/>
    <n v="44.590572819141308"/>
    <x v="4669"/>
    <n v="1.8047470455450805"/>
  </r>
  <r>
    <n v="17035"/>
    <x v="2"/>
    <x v="4797"/>
    <s v="Perrier Jouet BE Luxury Case"/>
    <n v="77.23"/>
    <n v="111.99"/>
    <n v="750"/>
    <n v="39"/>
    <n v="3011.97"/>
    <n v="78"/>
    <n v="8801.2199999999993"/>
    <n v="5867.48"/>
    <n v="8.64"/>
    <n v="123780.22"/>
    <n v="5789.25"/>
    <n v="65.777812621432034"/>
    <x v="4065"/>
    <n v="2.9220808972200918"/>
  </r>
  <r>
    <n v="4425"/>
    <x v="1"/>
    <x v="4798"/>
    <s v="Zonin Prosecco Brut"/>
    <n v="2.16"/>
    <n v="3.29"/>
    <n v="187"/>
    <n v="1394"/>
    <n v="3011.04"/>
    <n v="1332"/>
    <n v="4382.28"/>
    <n v="148.05000000000001"/>
    <n v="37.32"/>
    <n v="144929.24"/>
    <n v="1371.2399999999998"/>
    <n v="31.290561077795115"/>
    <x v="4670"/>
    <n v="1.455404112864658"/>
  </r>
  <r>
    <n v="3960"/>
    <x v="3"/>
    <x v="4799"/>
    <s v="Ciroc Coconut Vodka"/>
    <n v="24.28"/>
    <n v="33.99"/>
    <n v="1000"/>
    <n v="124"/>
    <n v="3010.7200000000003"/>
    <n v="130"/>
    <n v="4418.7"/>
    <n v="407.88"/>
    <n v="136.5"/>
    <n v="257032.07"/>
    <n v="1407.9799999999996"/>
    <n v="31.864122932084086"/>
    <x v="4671"/>
    <n v="1.4676555774034117"/>
  </r>
  <r>
    <n v="2000"/>
    <x v="25"/>
    <x v="4800"/>
    <s v="Ferrari-Carano RSV Chard"/>
    <n v="23.8"/>
    <n v="35.99"/>
    <n v="750"/>
    <n v="126"/>
    <n v="2998.8"/>
    <n v="115"/>
    <n v="4273.8500000000004"/>
    <n v="2515.3200000000002"/>
    <n v="12.75"/>
    <n v="19016.59"/>
    <n v="1275.0500000000002"/>
    <n v="29.833756449103273"/>
    <x v="4672"/>
    <n v="1.425186741363212"/>
  </r>
  <r>
    <n v="9165"/>
    <x v="7"/>
    <x v="4801"/>
    <s v="Charles Heidsieck Brut Rose"/>
    <n v="42.2"/>
    <n v="64.989999999999995"/>
    <n v="750"/>
    <n v="71"/>
    <n v="2996.2"/>
    <n v="68"/>
    <n v="5291.32"/>
    <n v="3248.58"/>
    <n v="7.57"/>
    <n v="68054.7"/>
    <n v="2295.12"/>
    <n v="43.375188043815157"/>
    <x v="4673"/>
    <n v="1.7660102796876043"/>
  </r>
  <r>
    <n v="3960"/>
    <x v="3"/>
    <x v="4802"/>
    <s v="Shady Fruit Real Ruby Red Gr"/>
    <n v="0.64"/>
    <n v="0.99"/>
    <n v="50"/>
    <n v="4679"/>
    <n v="2994.56"/>
    <n v="8009"/>
    <n v="7928.91"/>
    <n v="2131.4699999999998"/>
    <n v="63.07"/>
    <n v="257032.07"/>
    <n v="4934.3500000000004"/>
    <n v="62.232387553900857"/>
    <x v="4674"/>
    <n v="2.647771291942723"/>
  </r>
  <r>
    <n v="4425"/>
    <x v="1"/>
    <x v="4803"/>
    <s v="Daou Rsv Cab Svgn"/>
    <n v="35.94"/>
    <n v="54.99"/>
    <n v="750"/>
    <n v="83"/>
    <n v="2983.02"/>
    <n v="62"/>
    <n v="3409.38"/>
    <n v="2419.56"/>
    <n v="6.86"/>
    <n v="144929.24"/>
    <n v="426.36000000000013"/>
    <n v="12.505499533639549"/>
    <x v="4675"/>
    <n v="1.1429289780155683"/>
  </r>
  <r>
    <n v="10754"/>
    <x v="30"/>
    <x v="4804"/>
    <s v="Dunn Vyds Cab Svgn Napa Vly"/>
    <n v="49.66"/>
    <n v="74.989999999999995"/>
    <n v="750"/>
    <n v="60"/>
    <n v="2979.6"/>
    <n v="57"/>
    <n v="4274.4299999999994"/>
    <n v="2999.6"/>
    <n v="6.3100000000000005"/>
    <n v="28720.52"/>
    <n v="1294.8299999999995"/>
    <n v="30.292460047304541"/>
    <x v="3798"/>
    <n v="1.4345650422875551"/>
  </r>
  <r>
    <n v="7153"/>
    <x v="35"/>
    <x v="4805"/>
    <s v="Glen Moray 25 Yr Portwood"/>
    <n v="186.04"/>
    <n v="239.99"/>
    <n v="750"/>
    <n v="16"/>
    <n v="2976.64"/>
    <n v="16"/>
    <n v="3839.84"/>
    <n v="2879.88"/>
    <n v="12.61"/>
    <n v="15884.82"/>
    <n v="863.20000000000027"/>
    <n v="22.480103337639072"/>
    <x v="161"/>
    <n v="1.2899913996989896"/>
  </r>
  <r>
    <n v="1392"/>
    <x v="13"/>
    <x v="4806"/>
    <s v="3 Blind Moose Chard Cal"/>
    <n v="5.88"/>
    <n v="10.99"/>
    <n v="750"/>
    <n v="506"/>
    <n v="2975.28"/>
    <n v="627"/>
    <n v="6058.7300000000005"/>
    <n v="3773.09"/>
    <n v="69.600000000000009"/>
    <n v="79528.990000000005"/>
    <n v="3083.4500000000003"/>
    <n v="50.892678828731434"/>
    <x v="4676"/>
    <n v="2.0363562421015837"/>
  </r>
  <r>
    <n v="6785"/>
    <x v="16"/>
    <x v="4807"/>
    <s v="Callia Alta Pnt Grigio"/>
    <n v="6.12"/>
    <n v="8.99"/>
    <n v="750"/>
    <n v="486"/>
    <n v="2974.3199999999997"/>
    <n v="526"/>
    <n v="4728.74"/>
    <n v="3326.3"/>
    <n v="58.19"/>
    <n v="13605.41"/>
    <n v="1754.42"/>
    <n v="37.101215122844565"/>
    <x v="4677"/>
    <n v="1.5898558325936685"/>
  </r>
  <r>
    <n v="9552"/>
    <x v="14"/>
    <x v="4808"/>
    <s v="Bex Rsl Mosel"/>
    <n v="6.12"/>
    <n v="8.99"/>
    <n v="750"/>
    <n v="486"/>
    <n v="2974.3199999999997"/>
    <n v="589"/>
    <n v="5667.11"/>
    <n v="3062.82"/>
    <n v="65.540000000000006"/>
    <n v="55551.82"/>
    <n v="2692.79"/>
    <n v="47.516106092876264"/>
    <x v="4678"/>
    <n v="1.9053464321256623"/>
  </r>
  <r>
    <n v="4425"/>
    <x v="1"/>
    <x v="4809"/>
    <s v="Soter Vyds Mineral Springs P"/>
    <n v="35.33"/>
    <n v="52.99"/>
    <n v="750"/>
    <n v="84"/>
    <n v="2967.72"/>
    <n v="91"/>
    <n v="4822.09"/>
    <n v="3497.34"/>
    <n v="10.06"/>
    <n v="144929.24"/>
    <n v="1854.3700000000003"/>
    <n v="38.455731850712041"/>
    <x v="3926"/>
    <n v="1.6248466836494011"/>
  </r>
  <r>
    <n v="4425"/>
    <x v="1"/>
    <x v="4810"/>
    <s v="Martinelli Bondi Home Pnt Nr"/>
    <n v="41.72"/>
    <n v="62.99"/>
    <n v="750"/>
    <n v="71"/>
    <n v="2962.12"/>
    <n v="97"/>
    <n v="6110.03"/>
    <n v="1385.78"/>
    <n v="10.88"/>
    <n v="144929.24"/>
    <n v="3147.91"/>
    <n v="51.520368967091812"/>
    <x v="4679"/>
    <n v="2.0627219694002945"/>
  </r>
  <r>
    <n v="9552"/>
    <x v="14"/>
    <x v="4811"/>
    <s v="Schmitt Sohne Funf Rsl"/>
    <n v="5.74"/>
    <n v="8.49"/>
    <n v="750"/>
    <n v="516"/>
    <n v="2961.8399999999997"/>
    <n v="463"/>
    <n v="4538.37"/>
    <n v="3405.53"/>
    <n v="51.15"/>
    <n v="55551.82"/>
    <n v="1576.5300000000002"/>
    <n v="34.737802338725146"/>
    <x v="4680"/>
    <n v="1.5322806093509442"/>
  </r>
  <r>
    <n v="4425"/>
    <x v="1"/>
    <x v="4812"/>
    <s v="Ken Volk Pnt Nr Cuvee St Mar"/>
    <n v="19.600000000000001"/>
    <n v="29.99"/>
    <n v="750"/>
    <n v="151"/>
    <n v="2959.6"/>
    <n v="178"/>
    <n v="5493.22"/>
    <n v="4368.57"/>
    <n v="19.64"/>
    <n v="144929.24"/>
    <n v="2533.6200000000003"/>
    <n v="46.122674861010488"/>
    <x v="4681"/>
    <n v="1.8560683876199489"/>
  </r>
  <r>
    <n v="4425"/>
    <x v="1"/>
    <x v="4813"/>
    <s v="Hess Shirttail Crk Vyd Chard"/>
    <n v="8.06"/>
    <n v="12.49"/>
    <n v="750"/>
    <n v="367"/>
    <n v="2958.02"/>
    <n v="307"/>
    <n v="3834.43"/>
    <n v="824.34"/>
    <n v="34.47"/>
    <n v="144929.24"/>
    <n v="876.40999999999985"/>
    <n v="22.85633066713957"/>
    <x v="4682"/>
    <n v="1.2962826485284076"/>
  </r>
  <r>
    <n v="9552"/>
    <x v="14"/>
    <x v="4814"/>
    <s v="Lokoya Spring Mtn Cab Svgn"/>
    <n v="211.03"/>
    <n v="324.99"/>
    <n v="750"/>
    <n v="14"/>
    <n v="2954.42"/>
    <n v="14"/>
    <n v="4549.8600000000006"/>
    <n v="1299.96"/>
    <n v="1.58"/>
    <n v="55551.82"/>
    <n v="1595.4400000000005"/>
    <n v="35.065694329056285"/>
    <x v="161"/>
    <n v="1.5400180069184477"/>
  </r>
  <r>
    <n v="8004"/>
    <x v="12"/>
    <x v="4815"/>
    <s v="Harmon Buffalo Trace Barrel"/>
    <n v="18.93"/>
    <n v="24.99"/>
    <n v="750"/>
    <n v="156"/>
    <n v="2953.08"/>
    <n v="156"/>
    <n v="3898.44"/>
    <n v="74.97"/>
    <n v="122.85"/>
    <n v="50293.62"/>
    <n v="945.36000000000013"/>
    <n v="24.249699879951983"/>
    <x v="161"/>
    <n v="1.3201267828843106"/>
  </r>
  <r>
    <n v="10754"/>
    <x v="30"/>
    <x v="4816"/>
    <s v="Ch Maine d'Arman Cote Bourg"/>
    <n v="8.7200000000000006"/>
    <n v="12.99"/>
    <n v="750"/>
    <n v="337"/>
    <n v="2938.64"/>
    <n v="316"/>
    <n v="3867.04"/>
    <n v="2724.28"/>
    <n v="34.950000000000003"/>
    <n v="28720.52"/>
    <n v="928.40000000000009"/>
    <n v="24.008026811204438"/>
    <x v="4683"/>
    <n v="1.315928456701059"/>
  </r>
  <r>
    <n v="7153"/>
    <x v="35"/>
    <x v="4817"/>
    <s v="Cyrus Cab Svgn Alex Vly"/>
    <n v="36.729999999999997"/>
    <n v="54.99"/>
    <n v="750"/>
    <n v="80"/>
    <n v="2938.4"/>
    <n v="65"/>
    <n v="3563.35"/>
    <n v="3014.4500000000003"/>
    <n v="7.15"/>
    <n v="15884.82"/>
    <n v="624.94999999999982"/>
    <n v="17.538271570291997"/>
    <x v="4684"/>
    <n v="1.2126837734821672"/>
  </r>
  <r>
    <n v="4425"/>
    <x v="1"/>
    <x v="4818"/>
    <s v="Nicholson Ranch Chard Son Ct"/>
    <n v="13.79"/>
    <n v="19.989999999999998"/>
    <n v="750"/>
    <n v="213"/>
    <n v="2937.27"/>
    <n v="1497"/>
    <n v="29436.03"/>
    <n v="14410.679999999998"/>
    <n v="166.66"/>
    <n v="144929.24"/>
    <n v="26498.76"/>
    <n v="90.021514450148331"/>
    <x v="4685"/>
    <n v="10.021560837103841"/>
  </r>
  <r>
    <n v="9165"/>
    <x v="7"/>
    <x v="4819"/>
    <s v="Hirsch 20 Yr American Whisky"/>
    <n v="51.46"/>
    <n v="69.989999999999995"/>
    <n v="750"/>
    <n v="57"/>
    <n v="2933.22"/>
    <n v="572"/>
    <n v="28994.28"/>
    <n v="7658.54"/>
    <n v="450.57"/>
    <n v="68054.7"/>
    <n v="26061.059999999998"/>
    <n v="89.883452874153107"/>
    <x v="4686"/>
    <n v="9.8847955489189356"/>
  </r>
  <r>
    <n v="7153"/>
    <x v="35"/>
    <x v="4820"/>
    <s v="Palagetto Sottobosco Rosso"/>
    <n v="19.170000000000002"/>
    <n v="29.99"/>
    <n v="750"/>
    <n v="153"/>
    <n v="2933.0099999999998"/>
    <n v="122"/>
    <n v="3557.7799999999997"/>
    <n v="2694.08"/>
    <n v="13.47"/>
    <n v="15884.82"/>
    <n v="624.77"/>
    <n v="17.56066985592139"/>
    <x v="4687"/>
    <n v="1.2130132525971613"/>
  </r>
  <r>
    <n v="3960"/>
    <x v="3"/>
    <x v="4821"/>
    <s v="Smirnoff Raspberry Vodka"/>
    <n v="10.58"/>
    <n v="14.49"/>
    <n v="1000"/>
    <n v="277"/>
    <n v="2930.66"/>
    <n v="259"/>
    <n v="3752.91"/>
    <n v="1883.7"/>
    <n v="271.95"/>
    <n v="257032.07"/>
    <n v="822.25"/>
    <n v="21.909664766807623"/>
    <x v="4688"/>
    <n v="1.2805681996546854"/>
  </r>
  <r>
    <n v="653"/>
    <x v="38"/>
    <x v="4822"/>
    <s v="Clos LaChance Chard"/>
    <n v="7.58"/>
    <n v="10.99"/>
    <n v="750"/>
    <n v="386"/>
    <n v="2925.8799999999997"/>
    <n v="391"/>
    <n v="5112.09"/>
    <n v="3606.2200000000003"/>
    <n v="43.24"/>
    <n v="8014.9800000000005"/>
    <n v="2186.2100000000005"/>
    <n v="42.765483393289252"/>
    <x v="4689"/>
    <n v="1.7471974243646358"/>
  </r>
  <r>
    <n v="9165"/>
    <x v="7"/>
    <x v="4823"/>
    <s v="Seagram's Red Berry Vodka"/>
    <n v="7.8"/>
    <n v="9.99"/>
    <n v="750"/>
    <n v="375"/>
    <n v="2925"/>
    <n v="560"/>
    <n v="5349.4"/>
    <n v="2924.52"/>
    <n v="441.52"/>
    <n v="68054.7"/>
    <n v="2424.3999999999996"/>
    <n v="45.320970576139374"/>
    <x v="4690"/>
    <n v="1.8288547008547007"/>
  </r>
  <r>
    <n v="1703"/>
    <x v="96"/>
    <x v="4824"/>
    <s v="Ch Leoville Barton 12 St Jul"/>
    <n v="64.930000000000007"/>
    <n v="99.99"/>
    <n v="750"/>
    <n v="45"/>
    <n v="2921.85"/>
    <n v="109"/>
    <n v="10898.91"/>
    <n v="3599.64"/>
    <n v="12.200000000000001"/>
    <n v="172"/>
    <n v="7977.0599999999995"/>
    <n v="73.191355832830979"/>
    <x v="4691"/>
    <n v="3.7301401509317729"/>
  </r>
  <r>
    <n v="17033"/>
    <x v="73"/>
    <x v="4825"/>
    <s v="Caravan Cab Svgn"/>
    <n v="32.46"/>
    <n v="49.99"/>
    <n v="750"/>
    <n v="90"/>
    <n v="2921.4"/>
    <n v="207"/>
    <n v="10347.93"/>
    <n v="6648.67"/>
    <n v="22.92"/>
    <n v="549.54999999999995"/>
    <n v="7426.5300000000007"/>
    <n v="71.768266696817633"/>
    <x v="4692"/>
    <n v="3.5421133703019101"/>
  </r>
  <r>
    <n v="9552"/>
    <x v="14"/>
    <x v="4826"/>
    <s v="Solimar Vinho Verde Branco"/>
    <n v="4.82"/>
    <n v="6.99"/>
    <n v="750"/>
    <n v="605"/>
    <n v="2916.1000000000004"/>
    <n v="422"/>
    <n v="2949.78"/>
    <n v="1195.29"/>
    <n v="47.09"/>
    <n v="55551.82"/>
    <n v="33.679999999999836"/>
    <n v="1.1417800649539911"/>
    <x v="4693"/>
    <n v="1.0115496725078015"/>
  </r>
  <r>
    <n v="10754"/>
    <x v="30"/>
    <x v="4827"/>
    <s v="Fanal Madeira Rainwater"/>
    <n v="8.44"/>
    <n v="15.99"/>
    <n v="750"/>
    <n v="345"/>
    <n v="2911.8"/>
    <n v="293"/>
    <n v="3806.07"/>
    <n v="3078.63"/>
    <n v="32.299999999999997"/>
    <n v="28720.52"/>
    <n v="894.27"/>
    <n v="23.495889460782379"/>
    <x v="4694"/>
    <n v="1.3071193076447558"/>
  </r>
  <r>
    <n v="9165"/>
    <x v="7"/>
    <x v="4828"/>
    <s v="Vivanco Rose"/>
    <n v="8.27"/>
    <n v="11.99"/>
    <n v="750"/>
    <n v="352"/>
    <n v="2911.04"/>
    <n v="335"/>
    <n v="4016.65"/>
    <n v="2757.7000000000003"/>
    <n v="37.07"/>
    <n v="68054.7"/>
    <n v="1105.6100000000001"/>
    <n v="27.525674380391624"/>
    <x v="4695"/>
    <n v="1.3797989721886337"/>
  </r>
  <r>
    <n v="4425"/>
    <x v="1"/>
    <x v="4829"/>
    <s v="Forest Glen Cab Svgn Cal"/>
    <n v="5.36"/>
    <n v="10.99"/>
    <n v="750"/>
    <n v="543"/>
    <n v="2910.48"/>
    <n v="566"/>
    <n v="5368.34"/>
    <n v="1858.95"/>
    <n v="63.16"/>
    <n v="144929.24"/>
    <n v="2457.86"/>
    <n v="45.784357920698021"/>
    <x v="4696"/>
    <n v="1.8444861328715538"/>
  </r>
  <r>
    <n v="9815"/>
    <x v="29"/>
    <x v="4830"/>
    <s v="Almaden Chard Cal"/>
    <n v="6.03"/>
    <n v="8.99"/>
    <n v="1500"/>
    <n v="482"/>
    <n v="2906.46"/>
    <n v="549"/>
    <n v="4935.51"/>
    <n v="1519.31"/>
    <n v="122.92"/>
    <n v="27100.41"/>
    <n v="2029.0500000000002"/>
    <n v="41.111252940425615"/>
    <x v="4697"/>
    <n v="1.6981172973307737"/>
  </r>
  <r>
    <n v="480"/>
    <x v="4"/>
    <x v="4831"/>
    <s v="Bonnie Rose Spiced Apple"/>
    <n v="10.78"/>
    <n v="19.989999999999998"/>
    <n v="750"/>
    <n v="269"/>
    <n v="2899.82"/>
    <n v="493"/>
    <n v="7419.07"/>
    <n v="3776.5"/>
    <n v="388.63"/>
    <n v="89286.27"/>
    <n v="4519.25"/>
    <n v="60.913969001505585"/>
    <x v="4698"/>
    <n v="2.5584588008910893"/>
  </r>
  <r>
    <n v="6785"/>
    <x v="16"/>
    <x v="4832"/>
    <s v="Villa Novare Valpol Ripasso"/>
    <n v="4.76"/>
    <n v="6.99"/>
    <n v="750"/>
    <n v="609"/>
    <n v="2898.84"/>
    <n v="609"/>
    <n v="4256.91"/>
    <n v="251.64000000000001"/>
    <n v="68.459999999999994"/>
    <n v="13605.41"/>
    <n v="1358.0699999999997"/>
    <n v="31.902718168812584"/>
    <x v="161"/>
    <n v="1.4684873949579831"/>
  </r>
  <r>
    <n v="1587"/>
    <x v="41"/>
    <x v="4833"/>
    <s v="Cono Sur Chard Cntrl Vly"/>
    <n v="4.72"/>
    <n v="6.99"/>
    <n v="750"/>
    <n v="614"/>
    <n v="2898.08"/>
    <n v="668"/>
    <n v="5488.32"/>
    <n v="2384.1"/>
    <n v="74.5"/>
    <n v="6070.09"/>
    <n v="2590.2399999999998"/>
    <n v="47.195498804734413"/>
    <x v="4699"/>
    <n v="1.893777949539005"/>
  </r>
  <r>
    <n v="653"/>
    <x v="38"/>
    <x v="4834"/>
    <s v="Uncle Val's Peppered Gin"/>
    <n v="25.18"/>
    <n v="36.99"/>
    <n v="750"/>
    <n v="115"/>
    <n v="2895.7000000000003"/>
    <n v="355"/>
    <n v="9812.4499999999989"/>
    <n v="6600.6399999999994"/>
    <n v="279.87"/>
    <n v="8014.9800000000005"/>
    <n v="6916.7499999999982"/>
    <n v="70.489531156846652"/>
    <x v="4700"/>
    <n v="3.3886279656041709"/>
  </r>
  <r>
    <n v="9165"/>
    <x v="7"/>
    <x v="4835"/>
    <s v="Fetzer Sundial Chard"/>
    <n v="5.88"/>
    <n v="8.99"/>
    <n v="750"/>
    <n v="492"/>
    <n v="2892.96"/>
    <n v="471"/>
    <n v="5046.29"/>
    <n v="172.84"/>
    <n v="52.98"/>
    <n v="68054.7"/>
    <n v="2153.33"/>
    <n v="42.671546819544652"/>
    <x v="4701"/>
    <n v="1.7443345224268569"/>
  </r>
  <r>
    <n v="10050"/>
    <x v="69"/>
    <x v="4836"/>
    <s v="Russian Standard Vodka"/>
    <n v="0.71"/>
    <n v="0.99"/>
    <n v="50"/>
    <n v="4072"/>
    <n v="2891.12"/>
    <n v="8640"/>
    <n v="8553.6"/>
    <n v="2338.38"/>
    <n v="449.99"/>
    <n v="732.6"/>
    <n v="5662.4800000000005"/>
    <n v="66.199962588851477"/>
    <x v="4702"/>
    <n v="2.9585766069896788"/>
  </r>
  <r>
    <n v="4425"/>
    <x v="1"/>
    <x v="4837"/>
    <s v="Canella Prosecco"/>
    <n v="3.44"/>
    <n v="4.99"/>
    <n v="187"/>
    <n v="840"/>
    <n v="2889.6"/>
    <n v="864"/>
    <n v="4311.3600000000006"/>
    <n v="484.03000000000003"/>
    <n v="24.16"/>
    <n v="144929.24"/>
    <n v="1421.7600000000007"/>
    <n v="32.97706524159431"/>
    <x v="4703"/>
    <n v="1.4920265780730899"/>
  </r>
  <r>
    <n v="1587"/>
    <x v="41"/>
    <x v="4838"/>
    <s v="Neil Ellis Sincerely Svgn Bl"/>
    <n v="6.2"/>
    <n v="8.99"/>
    <n v="750"/>
    <n v="466"/>
    <n v="2889.2000000000003"/>
    <n v="455"/>
    <n v="4544.45"/>
    <n v="2576.42"/>
    <n v="50.550000000000004"/>
    <n v="6070.09"/>
    <n v="1655.2499999999995"/>
    <n v="36.423549604462579"/>
    <x v="4704"/>
    <n v="1.5729094559047485"/>
  </r>
  <r>
    <n v="653"/>
    <x v="38"/>
    <x v="4839"/>
    <s v="Pennywise Pnt Nr"/>
    <n v="6.7"/>
    <n v="9.99"/>
    <n v="750"/>
    <n v="431"/>
    <n v="2887.7000000000003"/>
    <n v="462"/>
    <n v="5388.38"/>
    <n v="3124.31"/>
    <n v="51.300000000000004"/>
    <n v="8014.9800000000005"/>
    <n v="2500.6799999999998"/>
    <n v="46.408753651375733"/>
    <x v="4705"/>
    <n v="1.865976382588219"/>
  </r>
  <r>
    <n v="1392"/>
    <x v="13"/>
    <x v="4840"/>
    <s v="Paul Masson Chablis"/>
    <n v="4.51"/>
    <n v="6.99"/>
    <n v="1500"/>
    <n v="640"/>
    <n v="2886.4"/>
    <n v="611"/>
    <n v="4827.8899999999994"/>
    <n v="1207.48"/>
    <n v="137.43"/>
    <n v="79528.990000000005"/>
    <n v="1941.4899999999993"/>
    <n v="40.214047958839153"/>
    <x v="4706"/>
    <n v="1.6726337305986694"/>
  </r>
  <r>
    <n v="5992"/>
    <x v="52"/>
    <x v="4841"/>
    <s v="McCormick Gold Label Bourbon"/>
    <n v="7.47"/>
    <n v="9.49"/>
    <n v="1000"/>
    <n v="386"/>
    <n v="2883.42"/>
    <n v="421"/>
    <n v="3995.29"/>
    <n v="1357.07"/>
    <n v="442.05"/>
    <n v="1567.85"/>
    <n v="1111.8699999999999"/>
    <n v="27.829519258927384"/>
    <x v="4707"/>
    <n v="1.385608062647828"/>
  </r>
  <r>
    <n v="2000"/>
    <x v="25"/>
    <x v="4842"/>
    <s v="Ch Cheval Bl 12 St-Emilion"/>
    <n v="480.51"/>
    <n v="739.99"/>
    <n v="750"/>
    <n v="6"/>
    <n v="2883.06"/>
    <n v="6"/>
    <n v="4439.9399999999996"/>
    <n v="1479.98"/>
    <n v="0.68"/>
    <n v="19016.59"/>
    <n v="1556.8799999999997"/>
    <n v="35.06533872079352"/>
    <x v="161"/>
    <n v="1.5400095731618488"/>
  </r>
  <r>
    <n v="12331"/>
    <x v="94"/>
    <x v="4843"/>
    <s v="Loukatos Retsina"/>
    <n v="5.62"/>
    <n v="9.49"/>
    <n v="1000"/>
    <n v="513"/>
    <n v="2883.06"/>
    <n v="666"/>
    <n v="6316.34"/>
    <n v="3802.4900000000002"/>
    <n v="99.899999999999991"/>
    <n v="119.23"/>
    <n v="3433.28"/>
    <n v="54.355528676417045"/>
    <x v="4708"/>
    <n v="2.1908458374088644"/>
  </r>
  <r>
    <n v="10754"/>
    <x v="30"/>
    <x v="4844"/>
    <s v="Calera Mills Vyd Pnt Nr"/>
    <n v="40.53"/>
    <n v="59.99"/>
    <n v="750"/>
    <n v="71"/>
    <n v="2877.63"/>
    <n v="77"/>
    <n v="5075.2299999999996"/>
    <n v="2897.56"/>
    <n v="8.56"/>
    <n v="28720.52"/>
    <n v="2197.5999999999995"/>
    <n v="43.300500666964844"/>
    <x v="4709"/>
    <n v="1.7636840038503905"/>
  </r>
  <r>
    <n v="4425"/>
    <x v="1"/>
    <x v="4845"/>
    <s v="Madrigal Cab Svgn"/>
    <n v="13.69"/>
    <n v="19.989999999999998"/>
    <n v="750"/>
    <n v="210"/>
    <n v="2874.9"/>
    <n v="723"/>
    <n v="14452.269999999999"/>
    <n v="4617.1899999999996"/>
    <n v="80.87"/>
    <n v="144929.24"/>
    <n v="11577.369999999999"/>
    <n v="80.107623231506196"/>
    <x v="4710"/>
    <n v="5.0270513757000241"/>
  </r>
  <r>
    <n v="17035"/>
    <x v="2"/>
    <x v="4846"/>
    <s v="Kenwood Merlot Sonoma"/>
    <n v="7.84"/>
    <n v="12.99"/>
    <n v="750"/>
    <n v="366"/>
    <n v="2869.44"/>
    <n v="237"/>
    <n v="3328.63"/>
    <n v="1346.07"/>
    <n v="26.5"/>
    <n v="123780.22"/>
    <n v="459.19000000000005"/>
    <n v="13.795164977783653"/>
    <x v="4711"/>
    <n v="1.1600277406044386"/>
  </r>
  <r>
    <n v="4425"/>
    <x v="1"/>
    <x v="4847"/>
    <s v="Bocelli Prosecco"/>
    <n v="12.41"/>
    <n v="18.989999999999998"/>
    <n v="750"/>
    <n v="231"/>
    <n v="2866.7099999999996"/>
    <n v="249"/>
    <n v="4728.5099999999993"/>
    <n v="3456.18"/>
    <n v="27.53"/>
    <n v="144929.24"/>
    <n v="1861.7999999999997"/>
    <n v="39.373925401447813"/>
    <x v="4712"/>
    <n v="1.6494552989315279"/>
  </r>
  <r>
    <n v="3960"/>
    <x v="3"/>
    <x v="4848"/>
    <s v="Black &amp; White Scotch"/>
    <n v="20.6"/>
    <n v="26.99"/>
    <n v="1750"/>
    <n v="139"/>
    <n v="2863.4"/>
    <n v="129"/>
    <n v="3481.7099999999996"/>
    <n v="2995.89"/>
    <n v="237.20000000000002"/>
    <n v="257032.07"/>
    <n v="618.30999999999949"/>
    <n v="17.758802427542776"/>
    <x v="4713"/>
    <n v="1.2159356010337359"/>
  </r>
  <r>
    <n v="9165"/>
    <x v="7"/>
    <x v="4849"/>
    <s v="A Bichot Cremant Brut Rose"/>
    <n v="13.42"/>
    <n v="21.99"/>
    <n v="750"/>
    <n v="213"/>
    <n v="2858.46"/>
    <n v="173"/>
    <n v="3402.27"/>
    <n v="2170.8999999999996"/>
    <n v="19.18"/>
    <n v="68054.7"/>
    <n v="543.80999999999995"/>
    <n v="15.983740267527265"/>
    <x v="4714"/>
    <n v="1.1902457966877269"/>
  </r>
  <r>
    <n v="3960"/>
    <x v="3"/>
    <x v="4850"/>
    <s v="Shady Fruit Real Ruby Red Gr"/>
    <n v="8.26"/>
    <n v="11.99"/>
    <n v="750"/>
    <n v="346"/>
    <n v="2857.96"/>
    <n v="731"/>
    <n v="8181.6900000000005"/>
    <n v="4547.97"/>
    <n v="575.91"/>
    <n v="257032.07"/>
    <n v="5323.7300000000005"/>
    <n v="65.068830522789298"/>
    <x v="4715"/>
    <n v="2.8627727469943598"/>
  </r>
  <r>
    <n v="9815"/>
    <x v="29"/>
    <x v="4851"/>
    <s v="Concannon Founder Chard"/>
    <n v="5.95"/>
    <n v="8.99"/>
    <n v="750"/>
    <n v="480"/>
    <n v="2856"/>
    <n v="429"/>
    <n v="4790.71"/>
    <n v="1284.8600000000001"/>
    <n v="48.2"/>
    <n v="27100.41"/>
    <n v="1934.71"/>
    <n v="40.384619398794754"/>
    <x v="4716"/>
    <n v="1.6774194677871148"/>
  </r>
  <r>
    <n v="1392"/>
    <x v="13"/>
    <x v="4852"/>
    <s v="3 Blind Moose Cab Svgn Cal"/>
    <n v="5.84"/>
    <n v="10.99"/>
    <n v="750"/>
    <n v="488"/>
    <n v="2849.92"/>
    <n v="653"/>
    <n v="6344.47"/>
    <n v="3522.38"/>
    <n v="72.66"/>
    <n v="79528.990000000005"/>
    <n v="3494.55"/>
    <n v="55.080250990232436"/>
    <x v="4717"/>
    <n v="2.2261923141702225"/>
  </r>
  <r>
    <n v="4425"/>
    <x v="1"/>
    <x v="4853"/>
    <s v="Diamond Creek Red Rock Cab S"/>
    <n v="149.99"/>
    <n v="224.99"/>
    <n v="750"/>
    <n v="19"/>
    <n v="2849.8100000000004"/>
    <n v="21"/>
    <n v="4724.79"/>
    <n v="1799.92"/>
    <n v="2.3400000000000003"/>
    <n v="144929.24"/>
    <n v="1874.9799999999996"/>
    <n v="39.683880130122176"/>
    <x v="3659"/>
    <n v="1.6579315814036724"/>
  </r>
  <r>
    <n v="4425"/>
    <x v="1"/>
    <x v="4854"/>
    <s v="Spottswoode Cab Svgn Napa"/>
    <n v="105.51"/>
    <n v="152.99"/>
    <n v="750"/>
    <n v="27"/>
    <n v="2848.77"/>
    <n v="62"/>
    <n v="9989.380000000001"/>
    <n v="5159.68"/>
    <n v="6.95"/>
    <n v="144929.24"/>
    <n v="7140.6100000000006"/>
    <n v="71.482013898760471"/>
    <x v="4718"/>
    <n v="3.5065589710647056"/>
  </r>
  <r>
    <n v="9165"/>
    <x v="7"/>
    <x v="4855"/>
    <s v="Moonstone Coc Lemongras Sake"/>
    <n v="4.79"/>
    <n v="6.99"/>
    <n v="300"/>
    <n v="593"/>
    <n v="2840.47"/>
    <n v="545"/>
    <n v="3809.55"/>
    <n v="2041.0800000000002"/>
    <n v="23.45"/>
    <n v="68054.7"/>
    <n v="969.08000000000038"/>
    <n v="25.438175112546109"/>
    <x v="4719"/>
    <n v="1.3411688910638029"/>
  </r>
  <r>
    <n v="10754"/>
    <x v="30"/>
    <x v="4856"/>
    <s v="Calera Ctrl Coast Pnt Nr"/>
    <n v="17.760000000000002"/>
    <n v="26.99"/>
    <n v="750"/>
    <n v="159"/>
    <n v="2823.84"/>
    <n v="116"/>
    <n v="3221.8399999999997"/>
    <n v="2237.19"/>
    <n v="12.860000000000001"/>
    <n v="28720.52"/>
    <n v="397.99999999999955"/>
    <n v="12.353189481786792"/>
    <x v="4720"/>
    <n v="1.1409428296220747"/>
  </r>
  <r>
    <n v="516"/>
    <x v="40"/>
    <x v="4857"/>
    <s v="Banfi Centine Bianco Toscana"/>
    <n v="6.57"/>
    <n v="10.99"/>
    <n v="750"/>
    <n v="429"/>
    <n v="2818.53"/>
    <n v="417"/>
    <n v="4649.83"/>
    <n v="3202.13"/>
    <n v="46.15"/>
    <n v="8510.41"/>
    <n v="1831.2999999999997"/>
    <n v="39.384235552697625"/>
    <x v="4721"/>
    <n v="1.6497358552153072"/>
  </r>
  <r>
    <n v="1392"/>
    <x v="13"/>
    <x v="4858"/>
    <s v="Red Guitar Temp/Garnacha Nvr"/>
    <n v="6.53"/>
    <n v="9.99"/>
    <n v="750"/>
    <n v="431"/>
    <n v="2814.43"/>
    <n v="503"/>
    <n v="5232.97"/>
    <n v="3466.67"/>
    <n v="55.730000000000004"/>
    <n v="79528.990000000005"/>
    <n v="2418.5400000000004"/>
    <n v="46.217348847786255"/>
    <x v="4722"/>
    <n v="1.8593356381221067"/>
  </r>
  <r>
    <n v="2000"/>
    <x v="25"/>
    <x v="4859"/>
    <s v="Ch Palmer Margaux 09 Medoc"/>
    <n v="234.48"/>
    <n v="359.99"/>
    <n v="750"/>
    <n v="12"/>
    <n v="2813.76"/>
    <n v="23"/>
    <n v="7819.77"/>
    <n v="1699.95"/>
    <n v="2.58"/>
    <n v="19016.59"/>
    <n v="5006.01"/>
    <n v="64.017356009192085"/>
    <x v="4723"/>
    <n v="2.7791176219720231"/>
  </r>
  <r>
    <n v="90024"/>
    <x v="70"/>
    <x v="4860"/>
    <s v="Canaletto Mntplcno Abruzzo"/>
    <n v="5.51"/>
    <n v="11.99"/>
    <n v="750"/>
    <n v="510"/>
    <n v="2810.1000000000004"/>
    <n v="479"/>
    <n v="4111.21"/>
    <n v="2261.39"/>
    <n v="53.27"/>
    <n v="2802.64"/>
    <n v="1301.1099999999997"/>
    <n v="31.647860362277765"/>
    <x v="4724"/>
    <n v="1.4630119924557843"/>
  </r>
  <r>
    <n v="10754"/>
    <x v="30"/>
    <x v="4861"/>
    <s v="Ch Pichon Baron Pauillac 12"/>
    <n v="93.54"/>
    <n v="144.99"/>
    <n v="750"/>
    <n v="30"/>
    <n v="2806.2"/>
    <n v="30"/>
    <n v="4349.7000000000007"/>
    <n v="289.98"/>
    <n v="3.37"/>
    <n v="28720.52"/>
    <n v="1543.5000000000009"/>
    <n v="35.485205876267344"/>
    <x v="161"/>
    <n v="1.550032071840924"/>
  </r>
  <r>
    <n v="8673"/>
    <x v="26"/>
    <x v="4862"/>
    <s v="Ch Ste Michelle Col Solare R"/>
    <n v="34.92"/>
    <n v="50.99"/>
    <n v="750"/>
    <n v="80"/>
    <n v="2793.6"/>
    <n v="70"/>
    <n v="3609.3"/>
    <n v="1918.63"/>
    <n v="7.78"/>
    <n v="15919.7"/>
    <n v="815.70000000000027"/>
    <n v="22.59995012883385"/>
    <x v="4725"/>
    <n v="1.2919888316151205"/>
  </r>
  <r>
    <n v="1392"/>
    <x v="13"/>
    <x v="4863"/>
    <s v="Blackstone Delectable Red"/>
    <n v="5.26"/>
    <n v="7.99"/>
    <n v="750"/>
    <n v="531"/>
    <n v="2793.06"/>
    <n v="536"/>
    <n v="4646.6400000000003"/>
    <n v="2805.8"/>
    <n v="59.480000000000004"/>
    <n v="79528.990000000005"/>
    <n v="1853.5800000000004"/>
    <n v="39.890759774805026"/>
    <x v="4726"/>
    <n v="1.6636377306609955"/>
  </r>
  <r>
    <n v="17035"/>
    <x v="2"/>
    <x v="4864"/>
    <s v="Absolut Spark Vodka"/>
    <n v="12.68"/>
    <n v="16.989999999999998"/>
    <n v="750"/>
    <n v="220"/>
    <n v="2789.6"/>
    <n v="1398"/>
    <n v="24800.019999999997"/>
    <n v="13807.249999999998"/>
    <n v="1101.57"/>
    <n v="123780.22"/>
    <n v="22010.42"/>
    <n v="88.751621974498406"/>
    <x v="4727"/>
    <n v="8.8901706337826205"/>
  </r>
  <r>
    <n v="9552"/>
    <x v="14"/>
    <x v="4865"/>
    <s v="Novellum Chardonnay RSV VDP"/>
    <n v="6.62"/>
    <n v="9.99"/>
    <n v="750"/>
    <n v="421"/>
    <n v="2787.02"/>
    <n v="442"/>
    <n v="4982.58"/>
    <n v="2315.94"/>
    <n v="49.230000000000004"/>
    <n v="55551.82"/>
    <n v="2195.56"/>
    <n v="44.064721489670013"/>
    <x v="4728"/>
    <n v="1.7877804967312756"/>
  </r>
  <r>
    <n v="90057"/>
    <x v="100"/>
    <x v="4866"/>
    <s v="NH 1761 Walpole Rose"/>
    <n v="13.01"/>
    <n v="18.989999999999998"/>
    <n v="750"/>
    <n v="214"/>
    <n v="2784.14"/>
    <n v="172"/>
    <n v="3266.2799999999997"/>
    <n v="2525.6699999999996"/>
    <n v="19.010000000000002"/>
    <n v="46.74"/>
    <n v="482.13999999999987"/>
    <n v="14.761134991488786"/>
    <x v="4729"/>
    <n v="1.1731737628136516"/>
  </r>
  <r>
    <n v="10754"/>
    <x v="30"/>
    <x v="4867"/>
    <s v="Krupp Bros Veraison Red"/>
    <n v="31.99"/>
    <n v="49.99"/>
    <n v="750"/>
    <n v="87"/>
    <n v="2783.13"/>
    <n v="118"/>
    <n v="5753.82"/>
    <n v="2769.44"/>
    <n v="13.14"/>
    <n v="28720.52"/>
    <n v="2970.6899999999996"/>
    <n v="51.629873718677324"/>
    <x v="4730"/>
    <n v="2.067391749576915"/>
  </r>
  <r>
    <n v="4425"/>
    <x v="1"/>
    <x v="4868"/>
    <s v="Casa Lapostolle Svgn Bl"/>
    <n v="6.49"/>
    <n v="9.99"/>
    <n v="750"/>
    <n v="428"/>
    <n v="2777.72"/>
    <n v="440"/>
    <n v="4695.6000000000004"/>
    <n v="2110.0300000000002"/>
    <n v="49.02"/>
    <n v="144929.24"/>
    <n v="1917.8800000000006"/>
    <n v="40.844194565124809"/>
    <x v="4731"/>
    <n v="1.6904511613841571"/>
  </r>
  <r>
    <n v="90024"/>
    <x v="70"/>
    <x v="4869"/>
    <s v="Exem Brdx"/>
    <n v="7.84"/>
    <n v="11.99"/>
    <n v="750"/>
    <n v="354"/>
    <n v="2775.36"/>
    <n v="237"/>
    <n v="3314.63"/>
    <n v="2571.16"/>
    <n v="26.19"/>
    <n v="2802.64"/>
    <n v="539.27"/>
    <n v="16.269387533450189"/>
    <x v="4732"/>
    <n v="1.194306324224605"/>
  </r>
  <r>
    <n v="9552"/>
    <x v="14"/>
    <x v="4870"/>
    <s v="Banshee Cab Svgn Napa Vly"/>
    <n v="21.33"/>
    <n v="34.99"/>
    <n v="750"/>
    <n v="130"/>
    <n v="2772.9"/>
    <n v="206"/>
    <n v="6997.9400000000005"/>
    <n v="4191.7700000000004"/>
    <n v="22.84"/>
    <n v="55551.82"/>
    <n v="4225.0400000000009"/>
    <n v="60.375481927538686"/>
    <x v="4733"/>
    <n v="2.5236899996393669"/>
  </r>
  <r>
    <n v="90011"/>
    <x v="83"/>
    <x v="4871"/>
    <s v="Barbera d'Alba Alessandria"/>
    <n v="12.49"/>
    <n v="18.989999999999998"/>
    <n v="750"/>
    <n v="222"/>
    <n v="2772.7799999999997"/>
    <n v="247"/>
    <n v="5085.53"/>
    <n v="3629.24"/>
    <n v="27.36"/>
    <n v="238.60999999999999"/>
    <n v="2312.75"/>
    <n v="45.477069253352163"/>
    <x v="4734"/>
    <n v="1.8340906959802077"/>
  </r>
  <r>
    <n v="12546"/>
    <x v="5"/>
    <x v="4872"/>
    <s v="Skinnygirl Wh Cherry Vodka"/>
    <n v="11.59"/>
    <n v="19.989999999999998"/>
    <n v="750"/>
    <n v="239"/>
    <n v="2770.01"/>
    <n v="589"/>
    <n v="8534.61"/>
    <n v="3767.4"/>
    <n v="464.03000000000003"/>
    <n v="123880.97"/>
    <n v="5764.6"/>
    <n v="67.543801064137668"/>
    <x v="4735"/>
    <n v="3.0810755195829618"/>
  </r>
  <r>
    <n v="4425"/>
    <x v="1"/>
    <x v="4873"/>
    <s v="Dom du Garde Temps Tour Rose"/>
    <n v="10.52"/>
    <n v="15.99"/>
    <n v="750"/>
    <n v="263"/>
    <n v="2766.7599999999998"/>
    <n v="487"/>
    <n v="7787.13"/>
    <n v="2158.65"/>
    <n v="54.46"/>
    <n v="144929.24"/>
    <n v="5020.3700000000008"/>
    <n v="64.470093603163178"/>
    <x v="4736"/>
    <n v="2.8145303531929047"/>
  </r>
  <r>
    <n v="1392"/>
    <x v="13"/>
    <x v="4874"/>
    <s v="Svedka Clementine Vodka"/>
    <n v="9.84"/>
    <n v="12.99"/>
    <n v="1000"/>
    <n v="281"/>
    <n v="2765.04"/>
    <n v="283"/>
    <n v="3676.17"/>
    <n v="1857.57"/>
    <n v="297.14999999999998"/>
    <n v="79528.990000000005"/>
    <n v="911.13000000000011"/>
    <n v="24.784762402174003"/>
    <x v="4737"/>
    <n v="1.3295178369933165"/>
  </r>
  <r>
    <n v="90052"/>
    <x v="101"/>
    <x v="4875"/>
    <s v="Haunting Whisper DeChaunac"/>
    <n v="8.27"/>
    <n v="11.99"/>
    <n v="750"/>
    <n v="334"/>
    <n v="2762.18"/>
    <n v="331"/>
    <n v="3968.69"/>
    <n v="2889.59"/>
    <n v="36.660000000000004"/>
    <n v="27.61"/>
    <n v="1206.5100000000002"/>
    <n v="30.400711569812717"/>
    <x v="4738"/>
    <n v="1.4367962985757627"/>
  </r>
  <r>
    <n v="9552"/>
    <x v="14"/>
    <x v="4876"/>
    <s v="Stonestreet Est Cab Svgn"/>
    <n v="27.62"/>
    <n v="41.99"/>
    <n v="750"/>
    <n v="100"/>
    <n v="2762"/>
    <n v="118"/>
    <n v="4170.82"/>
    <n v="1637.5400000000002"/>
    <n v="13.18"/>
    <n v="55551.82"/>
    <n v="1408.8199999999997"/>
    <n v="33.778010079552693"/>
    <x v="4739"/>
    <n v="1.5100724112961621"/>
  </r>
  <r>
    <n v="3252"/>
    <x v="19"/>
    <x v="4877"/>
    <s v="Canyon Rd Wh Znfdl"/>
    <n v="6.07"/>
    <n v="8.99"/>
    <n v="1500"/>
    <n v="455"/>
    <n v="2761.85"/>
    <n v="443"/>
    <n v="3982.5699999999997"/>
    <n v="728.19"/>
    <n v="99.63000000000001"/>
    <n v="61966.91"/>
    <n v="1220.7199999999998"/>
    <n v="30.651564190962116"/>
    <x v="4740"/>
    <n v="1.4419935912522404"/>
  </r>
  <r>
    <n v="9165"/>
    <x v="7"/>
    <x v="4878"/>
    <s v="Midnight Moon Peach"/>
    <n v="14.38"/>
    <n v="23.99"/>
    <n v="750"/>
    <n v="192"/>
    <n v="2760.96"/>
    <n v="422"/>
    <n v="7850.78"/>
    <n v="5723.9699999999993"/>
    <n v="332.72"/>
    <n v="68054.7"/>
    <n v="5089.82"/>
    <n v="64.832029428922993"/>
    <x v="4741"/>
    <n v="2.8434964649976817"/>
  </r>
  <r>
    <n v="4425"/>
    <x v="1"/>
    <x v="4879"/>
    <s v="Hob Nob Wicked Red"/>
    <n v="6.45"/>
    <n v="9.99"/>
    <n v="750"/>
    <n v="427"/>
    <n v="2754.15"/>
    <n v="646"/>
    <n v="6362.54"/>
    <n v="3961.9900000000002"/>
    <n v="71.61"/>
    <n v="144929.24"/>
    <n v="3608.39"/>
    <n v="56.713042275569194"/>
    <x v="4742"/>
    <n v="2.3101646606030899"/>
  </r>
  <r>
    <n v="653"/>
    <x v="38"/>
    <x v="4880"/>
    <s v="Caffo Sambuca Secolare"/>
    <n v="10.35"/>
    <n v="16.989999999999998"/>
    <n v="750"/>
    <n v="266"/>
    <n v="2753.1"/>
    <n v="774"/>
    <n v="11412.76"/>
    <n v="6810.91"/>
    <n v="609.91999999999996"/>
    <n v="8014.9800000000005"/>
    <n v="8659.66"/>
    <n v="75.877000830649195"/>
    <x v="4743"/>
    <n v="4.1454215248265598"/>
  </r>
  <r>
    <n v="11567"/>
    <x v="11"/>
    <x v="4881"/>
    <s v="Skyy Infusions Grapefuit"/>
    <n v="0.75"/>
    <n v="0.99"/>
    <n v="50"/>
    <n v="3670"/>
    <n v="2752.5"/>
    <n v="4041"/>
    <n v="4000.59"/>
    <n v="1293.93"/>
    <n v="210.2"/>
    <n v="20964.810000000001"/>
    <n v="1248.0900000000001"/>
    <n v="31.197648346868839"/>
    <x v="4744"/>
    <n v="1.4534386920980926"/>
  </r>
  <r>
    <n v="4425"/>
    <x v="1"/>
    <x v="4882"/>
    <s v="Dom Fontsainte Corbieres Gr"/>
    <n v="9.1999999999999993"/>
    <n v="13.99"/>
    <n v="750"/>
    <n v="299"/>
    <n v="2750.8"/>
    <n v="394"/>
    <n v="5512.06"/>
    <n v="2602.14"/>
    <n v="43.89"/>
    <n v="144929.24"/>
    <n v="2761.26"/>
    <n v="50.094882856862952"/>
    <x v="4745"/>
    <n v="2.0038025301730404"/>
  </r>
  <r>
    <n v="9744"/>
    <x v="51"/>
    <x v="4883"/>
    <s v="Hugel Les Amours Pnt Bl"/>
    <n v="7.43"/>
    <n v="13.99"/>
    <n v="750"/>
    <n v="370"/>
    <n v="2749.1"/>
    <n v="378"/>
    <n v="4746.22"/>
    <n v="2585.91"/>
    <n v="41.96"/>
    <n v="3999.93"/>
    <n v="1997.1200000000003"/>
    <n v="42.078116901450002"/>
    <x v="4746"/>
    <n v="1.7264632061401914"/>
  </r>
  <r>
    <n v="4425"/>
    <x v="1"/>
    <x v="4884"/>
    <s v="Ridge Santa Cruz Mt Chard"/>
    <n v="32.65"/>
    <n v="47.99"/>
    <n v="750"/>
    <n v="84"/>
    <n v="2742.6"/>
    <n v="90"/>
    <n v="4319.1000000000004"/>
    <n v="2735.4300000000003"/>
    <n v="9.9700000000000006"/>
    <n v="144929.24"/>
    <n v="1576.5000000000005"/>
    <n v="36.500659859692995"/>
    <x v="4747"/>
    <n v="1.5748195143294685"/>
  </r>
  <r>
    <n v="9552"/>
    <x v="14"/>
    <x v="4885"/>
    <s v="Smoking Loon Viognier Cal"/>
    <n v="6.66"/>
    <n v="9.99"/>
    <n v="750"/>
    <n v="411"/>
    <n v="2737.26"/>
    <n v="710"/>
    <n v="6844.7"/>
    <n v="3897.4"/>
    <n v="78.89"/>
    <n v="55551.82"/>
    <n v="4107.4399999999996"/>
    <n v="60.009058103350036"/>
    <x v="4748"/>
    <n v="2.5005662596903471"/>
  </r>
  <r>
    <n v="8004"/>
    <x v="12"/>
    <x v="4886"/>
    <s v="Dr McGillicuddy's Peach"/>
    <n v="0.77"/>
    <n v="0.99"/>
    <n v="50"/>
    <n v="3540"/>
    <n v="2725.8"/>
    <n v="7007"/>
    <n v="6936.93"/>
    <n v="2161.17"/>
    <n v="364.14"/>
    <n v="50293.62"/>
    <n v="4211.13"/>
    <n v="60.705960705960706"/>
    <x v="4749"/>
    <n v="2.5449152542372881"/>
  </r>
  <r>
    <n v="4425"/>
    <x v="1"/>
    <x v="4887"/>
    <s v="Locations CA Red"/>
    <n v="16.21"/>
    <n v="23.99"/>
    <n v="750"/>
    <n v="168"/>
    <n v="2723.28"/>
    <n v="164"/>
    <n v="3934.3599999999997"/>
    <n v="2638.8999999999996"/>
    <n v="18.18"/>
    <n v="144929.24"/>
    <n v="1211.0799999999995"/>
    <n v="30.782134832603003"/>
    <x v="4750"/>
    <n v="1.4447137275638198"/>
  </r>
  <r>
    <n v="3664"/>
    <x v="20"/>
    <x v="4888"/>
    <s v="Glenfiddich 1978 Rare Collct"/>
    <n v="2713.17"/>
    <n v="3499.99"/>
    <n v="750"/>
    <n v="1"/>
    <n v="2713.17"/>
    <n v="1"/>
    <n v="3499.99"/>
    <n v="3499.99"/>
    <n v="0.79"/>
    <n v="30234.420000000002"/>
    <n v="786.81999999999971"/>
    <n v="22.48063565895902"/>
    <x v="161"/>
    <n v="1.2900002580007885"/>
  </r>
  <r>
    <n v="1392"/>
    <x v="13"/>
    <x v="4889"/>
    <s v="R Mondavi Pvt Sel Znfdl"/>
    <n v="4.62"/>
    <n v="7.99"/>
    <n v="750"/>
    <n v="587"/>
    <n v="2711.94"/>
    <n v="581"/>
    <n v="4906.1900000000005"/>
    <n v="3495.89"/>
    <n v="64.27"/>
    <n v="79528.990000000005"/>
    <n v="2194.2500000000005"/>
    <n v="44.724113823557595"/>
    <x v="4751"/>
    <n v="1.8091071336386499"/>
  </r>
  <r>
    <n v="3960"/>
    <x v="3"/>
    <x v="4890"/>
    <s v="Ciroc Peach Vodka"/>
    <n v="26.55"/>
    <n v="33.99"/>
    <n v="1000"/>
    <n v="102"/>
    <n v="2708.1"/>
    <n v="122"/>
    <n v="4146.78"/>
    <n v="1223.6400000000001"/>
    <n v="128.1"/>
    <n v="257032.07"/>
    <n v="1438.6799999999998"/>
    <n v="34.693907079710037"/>
    <x v="4160"/>
    <n v="1.5312506923673423"/>
  </r>
  <r>
    <n v="1587"/>
    <x v="41"/>
    <x v="4891"/>
    <s v="Warre's Vintage Port 03"/>
    <n v="45.03"/>
    <n v="67.989999999999995"/>
    <n v="750"/>
    <n v="60"/>
    <n v="2701.8"/>
    <n v="50"/>
    <n v="3399.5"/>
    <n v="2515.6299999999997"/>
    <n v="5.53"/>
    <n v="6070.09"/>
    <n v="697.69999999999982"/>
    <n v="20.523606412707746"/>
    <x v="3664"/>
    <n v="1.2582352505736916"/>
  </r>
  <r>
    <n v="660"/>
    <x v="15"/>
    <x v="4892"/>
    <s v="1792 Full Proof Bourbon"/>
    <n v="33.33"/>
    <n v="44.99"/>
    <n v="750"/>
    <n v="81"/>
    <n v="2699.73"/>
    <n v="79"/>
    <n v="3576.21"/>
    <n v="2174.52"/>
    <n v="62.230000000000004"/>
    <n v="17932.330000000002"/>
    <n v="876.48"/>
    <n v="24.508627849035712"/>
    <x v="4070"/>
    <n v="1.3246546876909913"/>
  </r>
  <r>
    <n v="4425"/>
    <x v="1"/>
    <x v="4893"/>
    <s v="Daou Reserve Seventeen Forty"/>
    <n v="40.9"/>
    <n v="62.99"/>
    <n v="750"/>
    <n v="66"/>
    <n v="2699.4"/>
    <n v="48"/>
    <n v="3023.52"/>
    <n v="1952.69"/>
    <n v="5.3"/>
    <n v="144929.24"/>
    <n v="324.11999999999989"/>
    <n v="10.719955548499758"/>
    <x v="4752"/>
    <n v="1.1200711269170927"/>
  </r>
  <r>
    <n v="10754"/>
    <x v="30"/>
    <x v="4894"/>
    <s v="Ch La Mission 12 Haut Brion"/>
    <n v="224.32"/>
    <n v="331.99"/>
    <n v="750"/>
    <n v="12"/>
    <n v="2691.84"/>
    <n v="15"/>
    <n v="4979.8500000000004"/>
    <n v="1991.94"/>
    <n v="1.6900000000000002"/>
    <n v="28720.52"/>
    <n v="2288.0100000000002"/>
    <n v="45.94535979999398"/>
    <x v="4289"/>
    <n v="1.8499799393723253"/>
  </r>
  <r>
    <n v="1703"/>
    <x v="96"/>
    <x v="4895"/>
    <s v="Ch Lafite Rothschild 12"/>
    <n v="448.27"/>
    <n v="649.99"/>
    <n v="750"/>
    <n v="6"/>
    <n v="2689.62"/>
    <n v="15"/>
    <n v="9749.85"/>
    <n v="4549.93"/>
    <n v="1.6800000000000002"/>
    <n v="172"/>
    <n v="7060.2300000000005"/>
    <n v="72.413729441991421"/>
    <x v="4753"/>
    <n v="3.62499163450599"/>
  </r>
  <r>
    <n v="90024"/>
    <x v="70"/>
    <x v="4896"/>
    <s v="Spy Valley Pnt Nr Marlboro"/>
    <n v="12.98"/>
    <n v="24.99"/>
    <n v="750"/>
    <n v="207"/>
    <n v="2686.8599999999997"/>
    <n v="197"/>
    <n v="4295.03"/>
    <n v="3000.6299999999997"/>
    <n v="21.77"/>
    <n v="2802.64"/>
    <n v="1608.17"/>
    <n v="37.44257898082202"/>
    <x v="4754"/>
    <n v="1.5985313711916513"/>
  </r>
  <r>
    <n v="480"/>
    <x v="4"/>
    <x v="4897"/>
    <s v="Bombay Dry Gin"/>
    <n v="15.52"/>
    <n v="20.49"/>
    <n v="1000"/>
    <n v="173"/>
    <n v="2684.96"/>
    <n v="173"/>
    <n v="3563.27"/>
    <n v="2732.6699999999996"/>
    <n v="181.65"/>
    <n v="89286.27"/>
    <n v="878.31"/>
    <n v="24.648988148526492"/>
    <x v="161"/>
    <n v="1.3271221917644955"/>
  </r>
  <r>
    <n v="9165"/>
    <x v="7"/>
    <x v="4898"/>
    <s v="Pomino Chard"/>
    <n v="11.18"/>
    <n v="17.989999999999998"/>
    <n v="750"/>
    <n v="240"/>
    <n v="2683.2"/>
    <n v="289"/>
    <n v="5005.1099999999997"/>
    <n v="2741.4199999999996"/>
    <n v="32.11"/>
    <n v="68054.7"/>
    <n v="2321.91"/>
    <n v="46.390788614036452"/>
    <x v="4755"/>
    <n v="1.8653510733452594"/>
  </r>
  <r>
    <n v="4425"/>
    <x v="1"/>
    <x v="4899"/>
    <s v="Round Hill Chard"/>
    <n v="9.14"/>
    <n v="13.99"/>
    <n v="1500"/>
    <n v="293"/>
    <n v="2678.02"/>
    <n v="313"/>
    <n v="4378.87"/>
    <n v="811.42"/>
    <n v="70.36"/>
    <n v="144929.24"/>
    <n v="1700.85"/>
    <n v="38.842212716979496"/>
    <x v="4756"/>
    <n v="1.6351147489563185"/>
  </r>
  <r>
    <n v="516"/>
    <x v="40"/>
    <x v="4900"/>
    <s v="Bolla Merlot"/>
    <n v="8.49"/>
    <n v="12.99"/>
    <n v="1500"/>
    <n v="315"/>
    <n v="2674.35"/>
    <n v="316"/>
    <n v="4383.84"/>
    <n v="2618.14"/>
    <n v="70.44"/>
    <n v="8510.41"/>
    <n v="1709.4900000000002"/>
    <n v="38.995264425708967"/>
    <x v="4757"/>
    <n v="1.6392170060014584"/>
  </r>
  <r>
    <n v="9552"/>
    <x v="14"/>
    <x v="4901"/>
    <s v="Mulderbosch Svgn Bl Stelnbch"/>
    <n v="12.32"/>
    <n v="19.989999999999998"/>
    <n v="750"/>
    <n v="217"/>
    <n v="2673.44"/>
    <n v="196"/>
    <n v="3764.0399999999995"/>
    <n v="2690.6"/>
    <n v="21.66"/>
    <n v="55551.82"/>
    <n v="1090.5999999999995"/>
    <n v="28.974187309380333"/>
    <x v="965"/>
    <n v="1.4079388353581901"/>
  </r>
  <r>
    <n v="9165"/>
    <x v="7"/>
    <x v="4902"/>
    <s v="Love Lane Carmenere"/>
    <n v="7.38"/>
    <n v="12.99"/>
    <n v="750"/>
    <n v="362"/>
    <n v="2671.56"/>
    <n v="267"/>
    <n v="2897.33"/>
    <n v="1960.19"/>
    <n v="29.580000000000002"/>
    <n v="68054.7"/>
    <n v="225.76999999999998"/>
    <n v="7.7923467468324281"/>
    <x v="4758"/>
    <n v="1.0845086765784784"/>
  </r>
  <r>
    <n v="9165"/>
    <x v="7"/>
    <x v="4903"/>
    <s v="Ch Magrez Fombrauge 09"/>
    <n v="89.03"/>
    <n v="183.99"/>
    <n v="750"/>
    <n v="30"/>
    <n v="2670.9"/>
    <n v="34"/>
    <n v="4419.66"/>
    <n v="1169.9100000000001"/>
    <n v="3.81"/>
    <n v="68054.7"/>
    <n v="1748.7599999999998"/>
    <n v="39.567749555395658"/>
    <x v="2748"/>
    <n v="1.6547455913736941"/>
  </r>
  <r>
    <n v="9260"/>
    <x v="92"/>
    <x v="4904"/>
    <s v="Ty Ku Coconut Nigori"/>
    <n v="6.41"/>
    <n v="9.49"/>
    <n v="330"/>
    <n v="416"/>
    <n v="2666.56"/>
    <n v="406"/>
    <n v="4404.4400000000005"/>
    <n v="3258.5"/>
    <n v="20.29"/>
    <n v="198.94"/>
    <n v="1737.8800000000006"/>
    <n v="39.457456566555578"/>
    <x v="4759"/>
    <n v="1.65173106924277"/>
  </r>
  <r>
    <n v="17035"/>
    <x v="2"/>
    <x v="4905"/>
    <s v="Malibu Red"/>
    <n v="12.69"/>
    <n v="16.989999999999998"/>
    <n v="750"/>
    <n v="209"/>
    <n v="2652.21"/>
    <n v="617"/>
    <n v="8970.83"/>
    <n v="5105.55"/>
    <n v="486.21"/>
    <n v="123780.22"/>
    <n v="6318.62"/>
    <n v="70.43517712407882"/>
    <x v="4760"/>
    <n v="3.3823980755671683"/>
  </r>
  <r>
    <n v="1128"/>
    <x v="0"/>
    <x v="4906"/>
    <s v="Jack Daniels No 7 Black Trav"/>
    <n v="10.15"/>
    <n v="12.99"/>
    <n v="375"/>
    <n v="261"/>
    <n v="2649.15"/>
    <n v="4089"/>
    <n v="53116.11"/>
    <n v="31695.600000000002"/>
    <n v="1604.82"/>
    <n v="68601.679999999993"/>
    <n v="50466.96"/>
    <n v="95.012530096801143"/>
    <x v="4761"/>
    <n v="20.050246305418717"/>
  </r>
  <r>
    <n v="9552"/>
    <x v="14"/>
    <x v="4907"/>
    <s v="Triga Alicante Tinto 11"/>
    <n v="12.98"/>
    <n v="19.989999999999998"/>
    <n v="750"/>
    <n v="204"/>
    <n v="2647.92"/>
    <n v="204"/>
    <n v="4077.96"/>
    <n v="1819.09"/>
    <n v="22.76"/>
    <n v="55551.82"/>
    <n v="1430.04"/>
    <n v="35.067533766883443"/>
    <x v="161"/>
    <n v="1.5400616332819723"/>
  </r>
  <r>
    <n v="9552"/>
    <x v="14"/>
    <x v="4908"/>
    <s v="Mionetto Frizzante Prosecco"/>
    <n v="11.56"/>
    <n v="16.989999999999998"/>
    <n v="750"/>
    <n v="229"/>
    <n v="2647.24"/>
    <n v="671"/>
    <n v="12696.289999999999"/>
    <n v="8517.5"/>
    <n v="74.260000000000005"/>
    <n v="55551.82"/>
    <n v="10049.049999999999"/>
    <n v="79.149499578223242"/>
    <x v="4762"/>
    <n v="4.7960479593841132"/>
  </r>
  <r>
    <n v="8352"/>
    <x v="31"/>
    <x v="4909"/>
    <s v="Yellow Stone Ltd Edition 15"/>
    <n v="82.67"/>
    <n v="104.99"/>
    <n v="750"/>
    <n v="32"/>
    <n v="2645.44"/>
    <n v="53"/>
    <n v="5564.47"/>
    <n v="2729.74"/>
    <n v="41.75"/>
    <n v="10261.6"/>
    <n v="2919.03"/>
    <n v="52.458365307028345"/>
    <x v="4763"/>
    <n v="2.1034194689730255"/>
  </r>
  <r>
    <n v="9206"/>
    <x v="36"/>
    <x v="4910"/>
    <s v="Prairie Organic Gin"/>
    <n v="11.59"/>
    <n v="17.989999999999998"/>
    <n v="750"/>
    <n v="228"/>
    <n v="2642.52"/>
    <n v="386"/>
    <n v="5971.14"/>
    <n v="3854.04"/>
    <n v="304.2"/>
    <n v="2211.83"/>
    <n v="3328.6200000000003"/>
    <n v="55.745134094996942"/>
    <x v="4764"/>
    <n v="2.2596385268607242"/>
  </r>
  <r>
    <n v="90010"/>
    <x v="84"/>
    <x v="4911"/>
    <s v="Grateful Red Redhawk Pnt Nr"/>
    <n v="11.64"/>
    <n v="16.989999999999998"/>
    <n v="750"/>
    <n v="227"/>
    <n v="2642.28"/>
    <n v="225"/>
    <n v="3989.7499999999995"/>
    <n v="3213.1899999999996"/>
    <n v="24.830000000000002"/>
    <n v="524.94000000000005"/>
    <n v="1347.4699999999993"/>
    <n v="33.773294066044222"/>
    <x v="3290"/>
    <n v="1.5099648788167792"/>
  </r>
  <r>
    <n v="9165"/>
    <x v="7"/>
    <x v="4912"/>
    <s v="Ben Marco Cab Svgn"/>
    <n v="12.16"/>
    <n v="17.989999999999998"/>
    <n v="750"/>
    <n v="217"/>
    <n v="2638.72"/>
    <n v="247"/>
    <n v="4284.53"/>
    <n v="3302.1"/>
    <n v="27.27"/>
    <n v="68054.7"/>
    <n v="1645.81"/>
    <n v="38.41284808368713"/>
    <x v="4765"/>
    <n v="1.6237152861993693"/>
  </r>
  <r>
    <n v="1392"/>
    <x v="13"/>
    <x v="4913"/>
    <s v="R Mondavi RSV Cab Svgn"/>
    <n v="67.56"/>
    <n v="119.99"/>
    <n v="750"/>
    <n v="39"/>
    <n v="2634.84"/>
    <n v="34"/>
    <n v="4193.66"/>
    <n v="3209.74"/>
    <n v="3.75"/>
    <n v="79528.990000000005"/>
    <n v="1558.8199999999997"/>
    <n v="37.17087222140087"/>
    <x v="4766"/>
    <n v="1.5916184663964414"/>
  </r>
  <r>
    <n v="90052"/>
    <x v="101"/>
    <x v="4914"/>
    <s v="Haunting Whisper Vyds Vignol"/>
    <n v="7.84"/>
    <n v="11.99"/>
    <n v="750"/>
    <n v="335"/>
    <n v="2626.4"/>
    <n v="280"/>
    <n v="3357.2"/>
    <n v="2541.88"/>
    <n v="30.96"/>
    <n v="27.61"/>
    <n v="730.79999999999973"/>
    <n v="21.768140116763963"/>
    <x v="4767"/>
    <n v="1.2782515991471215"/>
  </r>
  <r>
    <n v="12546"/>
    <x v="5"/>
    <x v="4915"/>
    <s v="Cruzan Aged Light Rum"/>
    <n v="10.210000000000001"/>
    <n v="13.99"/>
    <n v="1000"/>
    <n v="257"/>
    <n v="2623.97"/>
    <n v="284"/>
    <n v="3973.16"/>
    <n v="3301.64"/>
    <n v="298.2"/>
    <n v="123880.97"/>
    <n v="1349.19"/>
    <n v="33.957605533127285"/>
    <x v="4768"/>
    <n v="1.5141788968623879"/>
  </r>
  <r>
    <n v="4425"/>
    <x v="1"/>
    <x v="4916"/>
    <s v="Conterno Fantino Barb Alba"/>
    <n v="19.86"/>
    <n v="28.99"/>
    <n v="750"/>
    <n v="132"/>
    <n v="2621.52"/>
    <n v="93"/>
    <n v="2634.0699999999997"/>
    <n v="1837.35"/>
    <n v="10.28"/>
    <n v="144929.24"/>
    <n v="12.549999999999727"/>
    <n v="0.47644899338285346"/>
    <x v="4769"/>
    <n v="1.0047872989715889"/>
  </r>
  <r>
    <n v="4425"/>
    <x v="1"/>
    <x v="4917"/>
    <s v="Penfolds Rawsons Shiraz/Cab"/>
    <n v="6.12"/>
    <n v="8.99"/>
    <n v="750"/>
    <n v="428"/>
    <n v="2619.36"/>
    <n v="422"/>
    <n v="3793.78"/>
    <n v="1869.92"/>
    <n v="46.99"/>
    <n v="144929.24"/>
    <n v="1174.42"/>
    <n v="30.956460311351741"/>
    <x v="4770"/>
    <n v="1.4483614318001343"/>
  </r>
  <r>
    <n v="7245"/>
    <x v="9"/>
    <x v="4918"/>
    <s v="Bushmills 21 Year Old Irish"/>
    <n v="74.81"/>
    <n v="103.99"/>
    <n v="750"/>
    <n v="35"/>
    <n v="2618.35"/>
    <n v="30"/>
    <n v="3119.7"/>
    <n v="1975.81"/>
    <n v="23.650000000000002"/>
    <n v="38994.78"/>
    <n v="501.34999999999991"/>
    <n v="16.070455492515304"/>
    <x v="4771"/>
    <n v="1.191475547577673"/>
  </r>
  <r>
    <n v="9815"/>
    <x v="29"/>
    <x v="4919"/>
    <s v="Cupcake Moscato"/>
    <n v="5.0999999999999996"/>
    <n v="8.99"/>
    <n v="750"/>
    <n v="511"/>
    <n v="2606.1"/>
    <n v="442"/>
    <n v="3624.58"/>
    <n v="1599.08"/>
    <n v="49.25"/>
    <n v="27100.41"/>
    <n v="1018.48"/>
    <n v="28.099255637894601"/>
    <x v="4772"/>
    <n v="1.3908061854878937"/>
  </r>
  <r>
    <n v="4425"/>
    <x v="1"/>
    <x v="4920"/>
    <s v="Ridge East Branch Znfdl"/>
    <n v="18.059999999999999"/>
    <n v="27.99"/>
    <n v="750"/>
    <n v="144"/>
    <n v="2600.64"/>
    <n v="115"/>
    <n v="3448.85"/>
    <n v="2429.19"/>
    <n v="12.73"/>
    <n v="144929.24"/>
    <n v="848.21"/>
    <n v="24.593995099815881"/>
    <x v="4773"/>
    <n v="1.3261543312415405"/>
  </r>
  <r>
    <n v="4425"/>
    <x v="1"/>
    <x v="4921"/>
    <s v="Kettmeir Muller Thurgau Alto"/>
    <n v="13.33"/>
    <n v="19.989999999999998"/>
    <n v="750"/>
    <n v="195"/>
    <n v="2599.35"/>
    <n v="190"/>
    <n v="3798.1"/>
    <n v="1499.2499999999998"/>
    <n v="21.19"/>
    <n v="144929.24"/>
    <n v="1198.75"/>
    <n v="31.561833548353125"/>
    <x v="4774"/>
    <n v="1.4611729855540809"/>
  </r>
  <r>
    <n v="9165"/>
    <x v="7"/>
    <x v="4922"/>
    <s v="Lange RSV Willamette Pnt Nr"/>
    <n v="19.989999999999998"/>
    <n v="31.99"/>
    <n v="750"/>
    <n v="130"/>
    <n v="2598.6999999999998"/>
    <n v="194"/>
    <n v="6001.0599999999995"/>
    <n v="3049.02"/>
    <n v="21.59"/>
    <n v="68054.7"/>
    <n v="3402.3599999999997"/>
    <n v="56.695983709544649"/>
    <x v="4775"/>
    <n v="2.3092546273136567"/>
  </r>
  <r>
    <n v="4425"/>
    <x v="1"/>
    <x v="4923"/>
    <s v="Shafer Relentless Syrah"/>
    <n v="55.17"/>
    <n v="79.989999999999995"/>
    <n v="750"/>
    <n v="47"/>
    <n v="2592.9899999999998"/>
    <n v="177"/>
    <n v="15220.23"/>
    <n v="6535.24"/>
    <n v="19.72"/>
    <n v="144929.24"/>
    <n v="12627.24"/>
    <n v="82.963529460461501"/>
    <x v="4776"/>
    <n v="5.8697603924427018"/>
  </r>
  <r>
    <n v="9552"/>
    <x v="14"/>
    <x v="4924"/>
    <s v="Tilia Chard Mendoza"/>
    <n v="6.75"/>
    <n v="11.99"/>
    <n v="750"/>
    <n v="384"/>
    <n v="2592"/>
    <n v="430"/>
    <n v="4361.7"/>
    <n v="2279.7600000000002"/>
    <n v="47.800000000000004"/>
    <n v="55551.82"/>
    <n v="1769.6999999999998"/>
    <n v="40.573629548111974"/>
    <x v="4777"/>
    <n v="1.6827546296296296"/>
  </r>
  <r>
    <n v="388"/>
    <x v="66"/>
    <x v="4925"/>
    <s v="Glendalough 13 Yr Sngle Malt"/>
    <n v="66.400000000000006"/>
    <n v="89.99"/>
    <n v="750"/>
    <n v="39"/>
    <n v="2589.6"/>
    <n v="115"/>
    <n v="9838.85"/>
    <n v="6924.19"/>
    <n v="90.7"/>
    <n v="211.74"/>
    <n v="7249.25"/>
    <n v="73.679850795570616"/>
    <x v="4778"/>
    <n v="3.799370559159716"/>
  </r>
  <r>
    <n v="2000"/>
    <x v="25"/>
    <x v="4926"/>
    <s v="Ch Pavie 10 Brdx"/>
    <n v="369.86"/>
    <n v="539.99"/>
    <n v="750"/>
    <n v="7"/>
    <n v="2589.02"/>
    <n v="7"/>
    <n v="3779.9300000000003"/>
    <n v="1079.98"/>
    <n v="0.79"/>
    <n v="19016.59"/>
    <n v="1190.9100000000003"/>
    <n v="31.50613900257413"/>
    <x v="161"/>
    <n v="1.4599848591358893"/>
  </r>
  <r>
    <n v="3960"/>
    <x v="3"/>
    <x v="4927"/>
    <s v="Smirnoff Sorbet Mango/Pasion"/>
    <n v="6.83"/>
    <n v="10.99"/>
    <n v="750"/>
    <n v="379"/>
    <n v="2588.5700000000002"/>
    <n v="1467"/>
    <n v="13984.83"/>
    <n v="6675.51"/>
    <n v="1155.81"/>
    <n v="257032.07"/>
    <n v="11396.26"/>
    <n v="81.490157549287332"/>
    <x v="4779"/>
    <n v="5.4025311272246839"/>
  </r>
  <r>
    <n v="3252"/>
    <x v="19"/>
    <x v="4928"/>
    <s v="Storypoint Cab Svgn"/>
    <n v="6.7"/>
    <n v="9.99"/>
    <n v="750"/>
    <n v="384"/>
    <n v="2572.8000000000002"/>
    <n v="331"/>
    <n v="3306.69"/>
    <n v="369.63"/>
    <n v="37.22"/>
    <n v="61966.91"/>
    <n v="733.88999999999987"/>
    <n v="22.194097420683519"/>
    <x v="4780"/>
    <n v="1.2852495335820895"/>
  </r>
  <r>
    <n v="9165"/>
    <x v="7"/>
    <x v="4929"/>
    <s v="Gran Patron Piedra"/>
    <n v="285.70999999999998"/>
    <n v="399.99"/>
    <n v="750"/>
    <n v="9"/>
    <n v="2571.39"/>
    <n v="11"/>
    <n v="4399.8900000000003"/>
    <n v="4399.8900000000003"/>
    <n v="8.6900000000000013"/>
    <n v="68054.7"/>
    <n v="1828.5000000000005"/>
    <n v="41.557857128246397"/>
    <x v="4781"/>
    <n v="1.7110939997433297"/>
  </r>
  <r>
    <n v="90011"/>
    <x v="83"/>
    <x v="4930"/>
    <s v="L'Argentier Rose d'Aramon"/>
    <n v="9.4499999999999993"/>
    <n v="13.99"/>
    <n v="750"/>
    <n v="272"/>
    <n v="2570.4"/>
    <n v="179"/>
    <n v="2682.21"/>
    <n v="1453.03"/>
    <n v="19.88"/>
    <n v="238.60999999999999"/>
    <n v="111.80999999999995"/>
    <n v="4.1685774044537887"/>
    <x v="4782"/>
    <n v="1.043499066293184"/>
  </r>
  <r>
    <n v="8673"/>
    <x v="26"/>
    <x v="4931"/>
    <s v="Antinori Bolgheri Guado"/>
    <n v="61.18"/>
    <n v="92.99"/>
    <n v="750"/>
    <n v="42"/>
    <n v="2569.56"/>
    <n v="61"/>
    <n v="5948.39"/>
    <n v="3220.6699999999996"/>
    <n v="6.8"/>
    <n v="15919.7"/>
    <n v="3378.8300000000004"/>
    <n v="56.802428892523857"/>
    <x v="4783"/>
    <n v="2.3149449711234609"/>
  </r>
  <r>
    <n v="9552"/>
    <x v="14"/>
    <x v="4932"/>
    <s v="Grahams 20-Yr Tawny Port"/>
    <n v="33.78"/>
    <n v="49.99"/>
    <n v="750"/>
    <n v="76"/>
    <n v="2567.2800000000002"/>
    <n v="72"/>
    <n v="3599.28"/>
    <n v="2499.5"/>
    <n v="8"/>
    <n v="55551.82"/>
    <n v="1032"/>
    <n v="28.672401146896043"/>
    <x v="3503"/>
    <n v="1.4019818640740394"/>
  </r>
  <r>
    <n v="4425"/>
    <x v="1"/>
    <x v="4933"/>
    <s v="P Michael Apres Midi Svgn Bl"/>
    <n v="33.33"/>
    <n v="52.99"/>
    <n v="750"/>
    <n v="77"/>
    <n v="2566.41"/>
    <n v="141"/>
    <n v="7048.59"/>
    <n v="1749.65"/>
    <n v="15.8"/>
    <n v="144929.24"/>
    <n v="4482.18"/>
    <n v="63.589739224440635"/>
    <x v="4784"/>
    <n v="2.7464785439582919"/>
  </r>
  <r>
    <n v="8673"/>
    <x v="26"/>
    <x v="4934"/>
    <s v="Prunotto Barbaresco"/>
    <n v="33.33"/>
    <n v="56.99"/>
    <n v="750"/>
    <n v="77"/>
    <n v="2566.41"/>
    <n v="161"/>
    <n v="8233.39"/>
    <n v="6034.8200000000006"/>
    <n v="17.809999999999999"/>
    <n v="15919.7"/>
    <n v="5666.98"/>
    <n v="68.82924287565632"/>
    <x v="4785"/>
    <n v="3.2081350992242079"/>
  </r>
  <r>
    <n v="3924"/>
    <x v="21"/>
    <x v="4935"/>
    <s v="Basilica Sambuca"/>
    <n v="5.79"/>
    <n v="10.49"/>
    <n v="750"/>
    <n v="443"/>
    <n v="2564.9700000000003"/>
    <n v="910"/>
    <n v="7490.9000000000015"/>
    <n v="3723"/>
    <n v="716.86"/>
    <n v="14069.87"/>
    <n v="4925.93"/>
    <n v="65.758854076279221"/>
    <x v="4786"/>
    <n v="2.9204630073646083"/>
  </r>
  <r>
    <n v="4425"/>
    <x v="1"/>
    <x v="4936"/>
    <s v="Paul Hobbs Chard RRV"/>
    <n v="32.46"/>
    <n v="49.99"/>
    <n v="750"/>
    <n v="79"/>
    <n v="2564.34"/>
    <n v="151"/>
    <n v="7618.49"/>
    <n v="3559.3"/>
    <n v="16.79"/>
    <n v="144929.24"/>
    <n v="5054.1499999999996"/>
    <n v="66.340574050763337"/>
    <x v="4787"/>
    <n v="2.9709359913272029"/>
  </r>
  <r>
    <n v="9552"/>
    <x v="14"/>
    <x v="4937"/>
    <s v="M Molitor Spatlese Mosel"/>
    <n v="17.8"/>
    <n v="25.99"/>
    <n v="750"/>
    <n v="144"/>
    <n v="2563.1999999999998"/>
    <n v="147"/>
    <n v="3944.5299999999997"/>
    <n v="2894.9199999999996"/>
    <n v="16.260000000000002"/>
    <n v="55551.82"/>
    <n v="1381.33"/>
    <n v="35.018874238502434"/>
    <x v="4788"/>
    <n v="1.5389083957553058"/>
  </r>
  <r>
    <n v="9165"/>
    <x v="7"/>
    <x v="4938"/>
    <s v="Cesari Jema Corvina Veronese"/>
    <n v="24.18"/>
    <n v="36.99"/>
    <n v="750"/>
    <n v="106"/>
    <n v="2563.08"/>
    <n v="89"/>
    <n v="3292.11"/>
    <n v="776.79000000000008"/>
    <n v="9.98"/>
    <n v="68054.7"/>
    <n v="729.0300000000002"/>
    <n v="22.144764300099336"/>
    <x v="4789"/>
    <n v="1.2844351327309331"/>
  </r>
  <r>
    <n v="4425"/>
    <x v="1"/>
    <x v="4939"/>
    <s v="Round Hill Comm Man Cab Svgn"/>
    <n v="5.47"/>
    <n v="7.99"/>
    <n v="750"/>
    <n v="468"/>
    <n v="2559.96"/>
    <n v="456"/>
    <n v="3643.4399999999996"/>
    <n v="287.64"/>
    <n v="51.300000000000004"/>
    <n v="144929.24"/>
    <n v="1083.4799999999996"/>
    <n v="29.737830182464915"/>
    <x v="4774"/>
    <n v="1.4232409881404395"/>
  </r>
  <r>
    <n v="3252"/>
    <x v="19"/>
    <x v="4940"/>
    <s v="Carlo Rossi Blush Calif"/>
    <n v="9.86"/>
    <n v="14.99"/>
    <n v="4000"/>
    <n v="259"/>
    <n v="2553.7399999999998"/>
    <n v="263"/>
    <n v="3942.37"/>
    <n v="779.48"/>
    <n v="157.80000000000001"/>
    <n v="61966.91"/>
    <n v="1388.63"/>
    <n v="35.223228667020095"/>
    <x v="4790"/>
    <n v="1.5437632648585997"/>
  </r>
  <r>
    <n v="4692"/>
    <x v="39"/>
    <x v="4941"/>
    <s v="Cakebread Chard Rsv"/>
    <n v="35.94"/>
    <n v="54.99"/>
    <n v="750"/>
    <n v="71"/>
    <n v="2551.7399999999998"/>
    <n v="54"/>
    <n v="2969.46"/>
    <n v="1649.7"/>
    <n v="6"/>
    <n v="9139.3799999999992"/>
    <n v="417.72000000000025"/>
    <n v="14.067204138126133"/>
    <x v="4791"/>
    <n v="1.1637000634860919"/>
  </r>
  <r>
    <n v="1650"/>
    <x v="102"/>
    <x v="4942"/>
    <s v="Vinum Cellars Scrapper Cab F"/>
    <n v="19.170000000000002"/>
    <n v="29.99"/>
    <n v="750"/>
    <n v="133"/>
    <n v="2549.61"/>
    <n v="88"/>
    <n v="2581.12"/>
    <n v="1591.4599999999998"/>
    <n v="9.7800000000000011"/>
    <n v="211.97"/>
    <n v="31.509999999999764"/>
    <n v="1.2207878750309853"/>
    <x v="4792"/>
    <n v="1.0123587529073073"/>
  </r>
  <r>
    <n v="7153"/>
    <x v="35"/>
    <x v="4943"/>
    <s v="Villa Jolanda Cocnut Moscato"/>
    <n v="6.2"/>
    <n v="8.99"/>
    <n v="750"/>
    <n v="411"/>
    <n v="2548.2000000000003"/>
    <n v="306"/>
    <n v="3366.94"/>
    <n v="1706.45"/>
    <n v="34.07"/>
    <n v="15884.82"/>
    <n v="818.73999999999978"/>
    <n v="24.317035646610861"/>
    <x v="4793"/>
    <n v="1.321301310729142"/>
  </r>
  <r>
    <n v="98450"/>
    <x v="44"/>
    <x v="4944"/>
    <s v="Kringle Cream"/>
    <n v="14.81"/>
    <n v="19.989999999999998"/>
    <n v="750"/>
    <n v="172"/>
    <n v="2547.3200000000002"/>
    <n v="334"/>
    <n v="5684.66"/>
    <n v="3789.7799999999997"/>
    <n v="263.3"/>
    <n v="856.02"/>
    <n v="3137.3399999999997"/>
    <n v="55.189580379477398"/>
    <x v="4794"/>
    <n v="2.2316238242545103"/>
  </r>
  <r>
    <n v="10754"/>
    <x v="30"/>
    <x v="4945"/>
    <s v="L'Ecole No 41 Cab 12 Walla W"/>
    <n v="28.28"/>
    <n v="42.99"/>
    <n v="750"/>
    <n v="90"/>
    <n v="2545.2000000000003"/>
    <n v="69"/>
    <n v="2966.31"/>
    <n v="2106.5100000000002"/>
    <n v="7.65"/>
    <n v="28720.52"/>
    <n v="421.10999999999967"/>
    <n v="14.196425862435136"/>
    <x v="4179"/>
    <n v="1.1654526166902404"/>
  </r>
  <r>
    <n v="6213"/>
    <x v="28"/>
    <x v="4946"/>
    <s v="Bols Peach Schnapps"/>
    <n v="6.39"/>
    <n v="9.99"/>
    <n v="750"/>
    <n v="398"/>
    <n v="2543.2200000000003"/>
    <n v="735"/>
    <n v="5409.6500000000015"/>
    <n v="4011.58"/>
    <n v="579.49"/>
    <n v="9621.58"/>
    <n v="2866.4300000000003"/>
    <n v="52.987346686014803"/>
    <x v="4795"/>
    <n v="2.1270869213044881"/>
  </r>
  <r>
    <n v="4425"/>
    <x v="1"/>
    <x v="4947"/>
    <s v="Lindemans Cawarra Shiraz/Cab"/>
    <n v="8.82"/>
    <n v="13.49"/>
    <n v="1500"/>
    <n v="288"/>
    <n v="2540.16"/>
    <n v="258"/>
    <n v="3480.42"/>
    <n v="1349"/>
    <n v="57.870000000000005"/>
    <n v="144929.24"/>
    <n v="940.26000000000022"/>
    <n v="27.015705001120558"/>
    <x v="4796"/>
    <n v="1.3701577853363569"/>
  </r>
  <r>
    <n v="4425"/>
    <x v="1"/>
    <x v="4948"/>
    <s v="Kettmeir Pnt Grigio Alto Adi"/>
    <n v="13.79"/>
    <n v="19.989999999999998"/>
    <n v="750"/>
    <n v="184"/>
    <n v="2537.3599999999997"/>
    <n v="172"/>
    <n v="3438.2799999999997"/>
    <n v="1959.0199999999998"/>
    <n v="19.100000000000001"/>
    <n v="144929.24"/>
    <n v="900.92000000000007"/>
    <n v="26.202636201821843"/>
    <x v="4797"/>
    <n v="1.3550619541570768"/>
  </r>
  <r>
    <n v="90024"/>
    <x v="70"/>
    <x v="4949"/>
    <s v="Broadbent Auction RSV"/>
    <n v="12.98"/>
    <n v="21.99"/>
    <n v="750"/>
    <n v="195"/>
    <n v="2531.1"/>
    <n v="267"/>
    <n v="5742.33"/>
    <n v="4776.78"/>
    <n v="29.47"/>
    <n v="2802.64"/>
    <n v="3211.23"/>
    <n v="55.922073444054945"/>
    <x v="4798"/>
    <n v="2.2687092568448501"/>
  </r>
  <r>
    <n v="9165"/>
    <x v="7"/>
    <x v="4950"/>
    <s v="Jekel Grvlstone Montry Chard"/>
    <n v="6.99"/>
    <n v="10.49"/>
    <n v="750"/>
    <n v="362"/>
    <n v="2530.3799999999997"/>
    <n v="362"/>
    <n v="4361.78"/>
    <n v="2744.25"/>
    <n v="40.18"/>
    <n v="68054.7"/>
    <n v="1831.4"/>
    <n v="41.987445492436578"/>
    <x v="161"/>
    <n v="1.7237648100285334"/>
  </r>
  <r>
    <n v="12546"/>
    <x v="5"/>
    <x v="4951"/>
    <s v="DeKuyper Watermelon Pucker"/>
    <n v="10.15"/>
    <n v="12.99"/>
    <n v="1000"/>
    <n v="249"/>
    <n v="2527.35"/>
    <n v="227"/>
    <n v="2948.73"/>
    <n v="1597.77"/>
    <n v="238.35"/>
    <n v="123880.97"/>
    <n v="421.38000000000011"/>
    <n v="14.290219857362327"/>
    <x v="4799"/>
    <n v="1.1667279957267493"/>
  </r>
  <r>
    <n v="12546"/>
    <x v="5"/>
    <x v="4952"/>
    <s v="Kamchatka Vodka"/>
    <n v="4.62"/>
    <n v="6.29"/>
    <n v="1000"/>
    <n v="547"/>
    <n v="2527.14"/>
    <n v="564"/>
    <n v="3547.56"/>
    <n v="528.36"/>
    <n v="592.20000000000005"/>
    <n v="123880.97"/>
    <n v="1020.4200000000001"/>
    <n v="28.763995534959243"/>
    <x v="4800"/>
    <n v="1.4037845153018829"/>
  </r>
  <r>
    <n v="4425"/>
    <x v="1"/>
    <x v="4953"/>
    <s v="Shafer Hillside Cab Svgn"/>
    <n v="315.75"/>
    <n v="460.99"/>
    <n v="1500"/>
    <n v="8"/>
    <n v="2526"/>
    <n v="12"/>
    <n v="5531.88"/>
    <n v="2765.94"/>
    <n v="2.7"/>
    <n v="144929.24"/>
    <n v="3005.88"/>
    <n v="54.337404282088556"/>
    <x v="4190"/>
    <n v="2.189976247030879"/>
  </r>
  <r>
    <n v="4425"/>
    <x v="1"/>
    <x v="4954"/>
    <s v="AnestasiA Vodka"/>
    <n v="26.8"/>
    <n v="36.99"/>
    <n v="750"/>
    <n v="94"/>
    <n v="2519.2000000000003"/>
    <n v="261"/>
    <n v="7990.3899999999994"/>
    <n v="5591.19"/>
    <n v="205.76"/>
    <n v="144929.24"/>
    <n v="5471.1899999999987"/>
    <n v="68.472127142730187"/>
    <x v="4801"/>
    <n v="3.171796602095903"/>
  </r>
  <r>
    <n v="12546"/>
    <x v="5"/>
    <x v="4955"/>
    <s v="Courvoisier L'Essence Cognac"/>
    <n v="2518.5100000000002"/>
    <n v="3399.99"/>
    <n v="750"/>
    <n v="1"/>
    <n v="2518.5100000000002"/>
    <n v="1"/>
    <n v="3399.99"/>
    <n v="3399.99"/>
    <n v="0.79"/>
    <n v="123880.97"/>
    <n v="881.47999999999956"/>
    <n v="25.925958605760595"/>
    <x v="161"/>
    <n v="1.3500005955902497"/>
  </r>
  <r>
    <n v="4425"/>
    <x v="1"/>
    <x v="4956"/>
    <s v="Oliver Chanzy Rly 1 Cru Mar"/>
    <n v="23.97"/>
    <n v="34.99"/>
    <n v="750"/>
    <n v="105"/>
    <n v="2516.85"/>
    <n v="95"/>
    <n v="3324.05"/>
    <n v="1294.6300000000001"/>
    <n v="10.610000000000001"/>
    <n v="144929.24"/>
    <n v="807.20000000000027"/>
    <n v="24.2836299092974"/>
    <x v="4802"/>
    <n v="1.3207183582652922"/>
  </r>
  <r>
    <n v="4425"/>
    <x v="1"/>
    <x v="4957"/>
    <s v="Diamond Crk Cab Svgn Volcanc"/>
    <n v="148.02000000000001"/>
    <n v="224.99"/>
    <n v="750"/>
    <n v="17"/>
    <n v="2516.34"/>
    <n v="19"/>
    <n v="4274.8100000000004"/>
    <n v="1799.92"/>
    <n v="2.12"/>
    <n v="144929.24"/>
    <n v="1758.4700000000003"/>
    <n v="41.13562941978708"/>
    <x v="3834"/>
    <n v="1.6988205091521813"/>
  </r>
  <r>
    <n v="5992"/>
    <x v="52"/>
    <x v="4958"/>
    <s v="Tarantula Azul Tequila Gift"/>
    <n v="10.44"/>
    <n v="13.99"/>
    <n v="750"/>
    <n v="241"/>
    <n v="2516.04"/>
    <n v="273"/>
    <n v="3819.27"/>
    <n v="2909.92"/>
    <n v="215.21"/>
    <n v="1567.85"/>
    <n v="1303.23"/>
    <n v="34.122489376242058"/>
    <x v="4803"/>
    <n v="1.5179687127390662"/>
  </r>
  <r>
    <n v="7153"/>
    <x v="35"/>
    <x v="4959"/>
    <s v="Kinky Flame Whisky"/>
    <n v="13.17"/>
    <n v="17.989999999999998"/>
    <n v="750"/>
    <n v="191"/>
    <n v="2515.4699999999998"/>
    <n v="577"/>
    <n v="10272.23"/>
    <n v="6055.61"/>
    <n v="454.95"/>
    <n v="15884.82"/>
    <n v="7756.76"/>
    <n v="75.511938498261827"/>
    <x v="4804"/>
    <n v="4.0836225436995868"/>
  </r>
  <r>
    <n v="9552"/>
    <x v="14"/>
    <x v="4960"/>
    <s v="Jean-Paul &amp; Benoit Droin 14"/>
    <n v="14.96"/>
    <n v="21.99"/>
    <n v="750"/>
    <n v="168"/>
    <n v="2513.2800000000002"/>
    <n v="121"/>
    <n v="2660.79"/>
    <n v="1781.1899999999998"/>
    <n v="13.41"/>
    <n v="55551.82"/>
    <n v="147.50999999999976"/>
    <n v="5.543842242341551"/>
    <x v="4805"/>
    <n v="1.0586922268907561"/>
  </r>
  <r>
    <n v="4425"/>
    <x v="1"/>
    <x v="4961"/>
    <s v="Pahlmeyer Napa Red"/>
    <n v="96.54"/>
    <n v="139.99"/>
    <n v="750"/>
    <n v="26"/>
    <n v="2510.04"/>
    <n v="23"/>
    <n v="3909.7700000000004"/>
    <n v="2549.8500000000004"/>
    <n v="2.56"/>
    <n v="144929.24"/>
    <n v="1399.7300000000005"/>
    <n v="35.800827158630824"/>
    <x v="4806"/>
    <n v="1.5576524676897581"/>
  </r>
  <r>
    <n v="10754"/>
    <x v="30"/>
    <x v="4962"/>
    <s v="Moshin Vyds Pnt Nr RRV"/>
    <n v="14.93"/>
    <n v="24.99"/>
    <n v="750"/>
    <n v="168"/>
    <n v="2508.2399999999998"/>
    <n v="121"/>
    <n v="2953.79"/>
    <n v="1682.31"/>
    <n v="13.42"/>
    <n v="28720.52"/>
    <n v="445.55000000000018"/>
    <n v="15.084010711661971"/>
    <x v="4805"/>
    <n v="1.1776345166331772"/>
  </r>
  <r>
    <n v="9744"/>
    <x v="51"/>
    <x v="4963"/>
    <s v="O Leflaive Bourgne Setill 14"/>
    <n v="14.83"/>
    <n v="22.99"/>
    <n v="750"/>
    <n v="169"/>
    <n v="2506.27"/>
    <n v="130"/>
    <n v="2988.7"/>
    <n v="1563.32"/>
    <n v="14.47"/>
    <n v="3999.93"/>
    <n v="482.42999999999984"/>
    <n v="16.141800782949105"/>
    <x v="4807"/>
    <n v="1.19248923699362"/>
  </r>
  <r>
    <n v="8352"/>
    <x v="31"/>
    <x v="4964"/>
    <s v="Arrow Creme de Strawberry"/>
    <n v="6.39"/>
    <n v="7.99"/>
    <n v="750"/>
    <n v="391"/>
    <n v="2498.4900000000002"/>
    <n v="480"/>
    <n v="3835.2"/>
    <n v="2508.86"/>
    <n v="378.36"/>
    <n v="10261.6"/>
    <n v="1336.7099999999996"/>
    <n v="34.853723404255312"/>
    <x v="4808"/>
    <n v="1.535007144315166"/>
  </r>
  <r>
    <n v="9552"/>
    <x v="14"/>
    <x v="4965"/>
    <s v="Bodega Noemia D Patagonia 13"/>
    <n v="17.23"/>
    <n v="24.99"/>
    <n v="750"/>
    <n v="145"/>
    <n v="2498.35"/>
    <n v="115"/>
    <n v="2873.85"/>
    <n v="2374.0499999999997"/>
    <n v="12.67"/>
    <n v="55551.82"/>
    <n v="375.5"/>
    <n v="13.06609600361884"/>
    <x v="4809"/>
    <n v="1.1502991974703305"/>
  </r>
  <r>
    <n v="9206"/>
    <x v="36"/>
    <x v="4966"/>
    <s v="Prairie Organic Kosher Vodka"/>
    <n v="12.11"/>
    <n v="17.989999999999998"/>
    <n v="750"/>
    <n v="206"/>
    <n v="2494.66"/>
    <n v="483"/>
    <n v="7500.17"/>
    <n v="4522.1099999999997"/>
    <n v="380.66"/>
    <n v="2211.83"/>
    <n v="5005.51"/>
    <n v="66.738620591266596"/>
    <x v="4810"/>
    <n v="3.0064898623459713"/>
  </r>
  <r>
    <n v="1703"/>
    <x v="96"/>
    <x v="4967"/>
    <s v="Ch Lynch Bages 12 Pauillac"/>
    <n v="77.92"/>
    <n v="119.99"/>
    <n v="750"/>
    <n v="32"/>
    <n v="2493.44"/>
    <n v="159"/>
    <n v="19078.41"/>
    <n v="5759.5199999999995"/>
    <n v="17.8"/>
    <n v="172"/>
    <n v="16584.97"/>
    <n v="86.930567065075138"/>
    <x v="4811"/>
    <n v="7.6514413821868583"/>
  </r>
  <r>
    <n v="9744"/>
    <x v="51"/>
    <x v="4968"/>
    <s v="Churchill's Vintage Port 11"/>
    <n v="44.51"/>
    <n v="80.989999999999995"/>
    <n v="750"/>
    <n v="56"/>
    <n v="2492.56"/>
    <n v="106"/>
    <n v="7492.94"/>
    <n v="5066.29"/>
    <n v="11.75"/>
    <n v="3999.93"/>
    <n v="5000.3799999999992"/>
    <n v="66.734552792361868"/>
    <x v="4812"/>
    <n v="3.0061222197259041"/>
  </r>
  <r>
    <n v="660"/>
    <x v="15"/>
    <x v="4969"/>
    <s v="1792 Sweet Wheat Bourbon"/>
    <n v="27.99"/>
    <n v="34.99"/>
    <n v="750"/>
    <n v="89"/>
    <n v="2491.11"/>
    <n v="89"/>
    <n v="3170.11"/>
    <n v="1705.52"/>
    <n v="70.099999999999994"/>
    <n v="17932.330000000002"/>
    <n v="679"/>
    <n v="21.418815119980064"/>
    <x v="161"/>
    <n v="1.272569256275315"/>
  </r>
  <r>
    <n v="9165"/>
    <x v="7"/>
    <x v="4970"/>
    <s v="Monte Faliesi Falanghina"/>
    <n v="5.88"/>
    <n v="8.99"/>
    <n v="750"/>
    <n v="423"/>
    <n v="2487.2400000000002"/>
    <n v="1605"/>
    <n v="14428.95"/>
    <n v="7704.43"/>
    <n v="178.35"/>
    <n v="68054.7"/>
    <n v="11941.710000000001"/>
    <n v="82.762155250382051"/>
    <x v="4813"/>
    <n v="5.8011892700342544"/>
  </r>
  <r>
    <n v="4425"/>
    <x v="1"/>
    <x v="4971"/>
    <s v="Sauvion Muscadet Ch de Cler"/>
    <n v="10.32"/>
    <n v="15.99"/>
    <n v="750"/>
    <n v="241"/>
    <n v="2487.12"/>
    <n v="264"/>
    <n v="4263.3599999999997"/>
    <n v="2247.61"/>
    <n v="29.36"/>
    <n v="144929.24"/>
    <n v="1776.2399999999998"/>
    <n v="41.662913758162574"/>
    <x v="1687"/>
    <n v="1.7141754318247611"/>
  </r>
  <r>
    <n v="1128"/>
    <x v="0"/>
    <x v="4972"/>
    <s v="Finlandia Vodka"/>
    <n v="10.36"/>
    <n v="13.99"/>
    <n v="1000"/>
    <n v="240"/>
    <n v="2486.3999999999996"/>
    <n v="234"/>
    <n v="3273.66"/>
    <n v="1622.84"/>
    <n v="245.70000000000002"/>
    <n v="68601.679999999993"/>
    <n v="787.26000000000022"/>
    <n v="24.048312897490888"/>
    <x v="4814"/>
    <n v="1.316626447876448"/>
  </r>
  <r>
    <n v="1392"/>
    <x v="13"/>
    <x v="4973"/>
    <s v="Blackstone Znfdl Cal"/>
    <n v="5.19"/>
    <n v="7.99"/>
    <n v="750"/>
    <n v="479"/>
    <n v="2486.0100000000002"/>
    <n v="429"/>
    <n v="3721.71"/>
    <n v="2471.1799999999998"/>
    <n v="47.51"/>
    <n v="79528.990000000005"/>
    <n v="1235.6999999999998"/>
    <n v="33.202479505388652"/>
    <x v="4815"/>
    <n v="1.497061556470006"/>
  </r>
  <r>
    <n v="90047"/>
    <x v="79"/>
    <x v="4974"/>
    <s v="Ryan Patrick Rsv Cab"/>
    <n v="20.54"/>
    <n v="29.99"/>
    <n v="750"/>
    <n v="121"/>
    <n v="2485.3399999999997"/>
    <n v="107"/>
    <n v="3106.93"/>
    <n v="2579.12"/>
    <n v="11.790000000000001"/>
    <n v="1457.73"/>
    <n v="621.59000000000015"/>
    <n v="20.006565967047862"/>
    <x v="4816"/>
    <n v="1.2501026016561114"/>
  </r>
  <r>
    <n v="2000"/>
    <x v="25"/>
    <x v="4975"/>
    <s v="Inglenook Cask Cab Svgn"/>
    <n v="48.69"/>
    <n v="79.989999999999995"/>
    <n v="750"/>
    <n v="51"/>
    <n v="2483.19"/>
    <n v="78"/>
    <n v="5989.2199999999993"/>
    <n v="3749.5099999999998"/>
    <n v="8.66"/>
    <n v="19016.59"/>
    <n v="3506.0299999999993"/>
    <n v="58.539008418458494"/>
    <x v="4817"/>
    <n v="2.4119056536149062"/>
  </r>
  <r>
    <n v="4425"/>
    <x v="1"/>
    <x v="4976"/>
    <s v="Ch Bellevue Lussac St Emili"/>
    <n v="10.34"/>
    <n v="14.99"/>
    <n v="750"/>
    <n v="240"/>
    <n v="2481.6"/>
    <n v="152"/>
    <n v="3342.48"/>
    <n v="2264.9699999999998"/>
    <n v="16.830000000000002"/>
    <n v="144929.24"/>
    <n v="860.88000000000011"/>
    <n v="25.755726287068288"/>
    <x v="4818"/>
    <n v="1.3469052224371374"/>
  </r>
  <r>
    <n v="3252"/>
    <x v="19"/>
    <x v="4977"/>
    <s v="Carlo Rossi Red Sangria Cal"/>
    <n v="10.199999999999999"/>
    <n v="14.99"/>
    <n v="4000"/>
    <n v="243"/>
    <n v="2478.6"/>
    <n v="258"/>
    <n v="3867.42"/>
    <n v="2083.61"/>
    <n v="154.79999999999998"/>
    <n v="61966.91"/>
    <n v="1388.8200000000002"/>
    <n v="35.910762213568738"/>
    <x v="4819"/>
    <n v="1.5603243766642461"/>
  </r>
  <r>
    <n v="4425"/>
    <x v="1"/>
    <x v="4978"/>
    <s v="St Supery Dollarhide Cab Svg"/>
    <n v="52.62"/>
    <n v="79.989999999999995"/>
    <n v="750"/>
    <n v="47"/>
    <n v="2473.1400000000003"/>
    <n v="34"/>
    <n v="2719.66"/>
    <n v="1839.77"/>
    <n v="3.7600000000000002"/>
    <n v="144929.24"/>
    <n v="246.51999999999953"/>
    <n v="9.0643683401601507"/>
    <x v="4820"/>
    <n v="1.0996789506457376"/>
  </r>
  <r>
    <n v="4425"/>
    <x v="1"/>
    <x v="4979"/>
    <s v="Drouhin Laforet Red Bourgog"/>
    <n v="12.24"/>
    <n v="17.989999999999998"/>
    <n v="750"/>
    <n v="202"/>
    <n v="2472.48"/>
    <n v="243"/>
    <n v="4371.57"/>
    <n v="2194.7799999999997"/>
    <n v="27.060000000000002"/>
    <n v="144929.24"/>
    <n v="1899.0899999999997"/>
    <n v="43.44182982315278"/>
    <x v="4821"/>
    <n v="1.7680911473500289"/>
  </r>
  <r>
    <n v="4425"/>
    <x v="1"/>
    <x v="4980"/>
    <s v="Buena Vista Ch Napa Vly Cab"/>
    <n v="29.41"/>
    <n v="44.99"/>
    <n v="750"/>
    <n v="84"/>
    <n v="2470.44"/>
    <n v="65"/>
    <n v="2924.35"/>
    <n v="2024.5500000000002"/>
    <n v="7.2"/>
    <n v="144929.24"/>
    <n v="453.90999999999985"/>
    <n v="15.521739873818108"/>
    <x v="1302"/>
    <n v="1.1837365003804989"/>
  </r>
  <r>
    <n v="8735"/>
    <x v="85"/>
    <x v="4981"/>
    <s v="Chops &amp; Burgers Bordeaux"/>
    <n v="5.26"/>
    <n v="7.99"/>
    <n v="750"/>
    <n v="469"/>
    <n v="2466.94"/>
    <n v="456"/>
    <n v="4661.4399999999996"/>
    <n v="2499.5"/>
    <n v="50.7"/>
    <n v="263.32"/>
    <n v="2194.4999999999995"/>
    <n v="47.077727054300809"/>
    <x v="4822"/>
    <n v="1.8895635888996083"/>
  </r>
  <r>
    <n v="1587"/>
    <x v="41"/>
    <x v="4982"/>
    <s v="Salon Brut Bl de Bl 97"/>
    <n v="189.54"/>
    <n v="289.99"/>
    <n v="750"/>
    <n v="13"/>
    <n v="2464.02"/>
    <n v="18"/>
    <n v="5219.82"/>
    <n v="2899.9"/>
    <n v="2.02"/>
    <n v="6070.09"/>
    <n v="2755.7999999999997"/>
    <n v="52.794923962895268"/>
    <x v="4823"/>
    <n v="2.1184162466213747"/>
  </r>
  <r>
    <n v="10754"/>
    <x v="30"/>
    <x v="4983"/>
    <s v="Bonpas Ch du Pape Rouge Rsv"/>
    <n v="27.62"/>
    <n v="42.99"/>
    <n v="750"/>
    <n v="89"/>
    <n v="2458.1799999999998"/>
    <n v="141"/>
    <n v="5976.59"/>
    <n v="3480.17"/>
    <n v="15.66"/>
    <n v="28720.52"/>
    <n v="3518.4100000000003"/>
    <n v="58.869857226277865"/>
    <x v="4824"/>
    <n v="2.4313069018542177"/>
  </r>
  <r>
    <n v="10754"/>
    <x v="30"/>
    <x v="4984"/>
    <s v="Canyon Oaks Merlot Cal"/>
    <n v="3.92"/>
    <n v="5.99"/>
    <n v="750"/>
    <n v="627"/>
    <n v="2457.84"/>
    <n v="624"/>
    <n v="3737.7599999999998"/>
    <n v="293.51"/>
    <n v="70.19"/>
    <n v="28720.52"/>
    <n v="1279.9199999999996"/>
    <n v="34.242969050982396"/>
    <x v="4825"/>
    <n v="1.5207499267649642"/>
  </r>
  <r>
    <n v="1392"/>
    <x v="13"/>
    <x v="4985"/>
    <s v="Thorny Rose Red"/>
    <n v="6.2"/>
    <n v="8.99"/>
    <n v="750"/>
    <n v="396"/>
    <n v="2455.2000000000003"/>
    <n v="406"/>
    <n v="3791.94"/>
    <n v="2813"/>
    <n v="44.89"/>
    <n v="79528.990000000005"/>
    <n v="1336.7399999999998"/>
    <n v="35.252140065507362"/>
    <x v="4826"/>
    <n v="1.5444525904203321"/>
  </r>
  <r>
    <n v="2242"/>
    <x v="42"/>
    <x v="4986"/>
    <s v="Domino Chard"/>
    <n v="5.47"/>
    <n v="7.99"/>
    <n v="1500"/>
    <n v="448"/>
    <n v="2450.56"/>
    <n v="443"/>
    <n v="3539.5699999999997"/>
    <n v="1022.72"/>
    <n v="99.48"/>
    <n v="7982.65"/>
    <n v="1089.0099999999998"/>
    <n v="30.766731552137681"/>
    <x v="4827"/>
    <n v="1.4443923021676677"/>
  </r>
  <r>
    <n v="4425"/>
    <x v="1"/>
    <x v="4987"/>
    <s v="Higher Ground Pinot Noir"/>
    <n v="8.49"/>
    <n v="12.99"/>
    <n v="750"/>
    <n v="288"/>
    <n v="2445.12"/>
    <n v="264"/>
    <n v="3429.36"/>
    <n v="480.63"/>
    <n v="29.720000000000002"/>
    <n v="144929.24"/>
    <n v="984.24000000000024"/>
    <n v="28.700398908251106"/>
    <x v="4506"/>
    <n v="1.4025323910482923"/>
  </r>
  <r>
    <n v="12546"/>
    <x v="5"/>
    <x v="4988"/>
    <s v="Cruzan Aged Light Rum"/>
    <n v="8.59"/>
    <n v="10.99"/>
    <n v="750"/>
    <n v="284"/>
    <n v="2439.56"/>
    <n v="275"/>
    <n v="3022.25"/>
    <n v="1813.3500000000001"/>
    <n v="216.81"/>
    <n v="123880.97"/>
    <n v="582.69000000000005"/>
    <n v="19.280006617586238"/>
    <x v="4828"/>
    <n v="1.2388504484415224"/>
  </r>
  <r>
    <n v="2000"/>
    <x v="25"/>
    <x v="4989"/>
    <s v="Ramos Pinto 10-Yr Tawny Red"/>
    <n v="22.57"/>
    <n v="43.99"/>
    <n v="750"/>
    <n v="108"/>
    <n v="2437.56"/>
    <n v="113"/>
    <n v="4668.87"/>
    <n v="4057.02"/>
    <n v="12.45"/>
    <n v="19016.59"/>
    <n v="2231.31"/>
    <n v="47.791221430453199"/>
    <x v="4829"/>
    <n v="1.9153866981735834"/>
  </r>
  <r>
    <n v="7153"/>
    <x v="35"/>
    <x v="4990"/>
    <s v="Chapelle de Bastion Picpoul"/>
    <n v="6.8"/>
    <n v="9.99"/>
    <n v="750"/>
    <n v="358"/>
    <n v="2434.3999999999996"/>
    <n v="307"/>
    <n v="3066.93"/>
    <n v="1868.13"/>
    <n v="34.08"/>
    <n v="15884.82"/>
    <n v="632.5300000000002"/>
    <n v="20.624207269158418"/>
    <x v="4830"/>
    <n v="1.2598299375616169"/>
  </r>
  <r>
    <n v="8663"/>
    <x v="103"/>
    <x v="4991"/>
    <s v="Donegal Irish Whiskey"/>
    <n v="16.41"/>
    <n v="24.99"/>
    <n v="750"/>
    <n v="148"/>
    <n v="2428.6799999999998"/>
    <n v="414"/>
    <n v="7770.86"/>
    <n v="4484.62"/>
    <n v="326.24"/>
    <n v="12.44"/>
    <n v="5342.18"/>
    <n v="68.746316366528291"/>
    <x v="4831"/>
    <n v="3.1996228403906648"/>
  </r>
  <r>
    <n v="9552"/>
    <x v="14"/>
    <x v="4992"/>
    <s v="Santa Maria Alla Pieve Valpo"/>
    <n v="51.61"/>
    <n v="79.989999999999995"/>
    <n v="750"/>
    <n v="47"/>
    <n v="2425.67"/>
    <n v="44"/>
    <n v="3387.56"/>
    <n v="2323.6999999999998"/>
    <n v="4.87"/>
    <n v="55551.82"/>
    <n v="961.88999999999987"/>
    <n v="28.394773819504298"/>
    <x v="4832"/>
    <n v="1.3965461089101154"/>
  </r>
  <r>
    <n v="660"/>
    <x v="15"/>
    <x v="4993"/>
    <s v="Montezuma Tequila White"/>
    <n v="5.5"/>
    <n v="6.99"/>
    <n v="1000"/>
    <n v="441"/>
    <n v="2425.5"/>
    <n v="475"/>
    <n v="3795.25"/>
    <n v="1022.72"/>
    <n v="498.75"/>
    <n v="17932.330000000002"/>
    <n v="1369.75"/>
    <n v="36.091166589816218"/>
    <x v="4833"/>
    <n v="1.564728921871779"/>
  </r>
  <r>
    <n v="9165"/>
    <x v="7"/>
    <x v="4994"/>
    <s v="Itami Onigoroshi Junmal Shu"/>
    <n v="5.26"/>
    <n v="7.99"/>
    <n v="300"/>
    <n v="461"/>
    <n v="2424.86"/>
    <n v="393"/>
    <n v="3140.07"/>
    <n v="1645.94"/>
    <n v="16.91"/>
    <n v="68054.7"/>
    <n v="715.21"/>
    <n v="22.776880770173914"/>
    <x v="4834"/>
    <n v="1.2949489867456265"/>
  </r>
  <r>
    <n v="9165"/>
    <x v="7"/>
    <x v="4995"/>
    <s v="Rex Hill Williamette Pnt Nr"/>
    <n v="21.08"/>
    <n v="30.99"/>
    <n v="750"/>
    <n v="115"/>
    <n v="2424.1999999999998"/>
    <n v="106"/>
    <n v="3115.94"/>
    <n v="1089.6299999999999"/>
    <n v="11.84"/>
    <n v="68054.7"/>
    <n v="691.74000000000024"/>
    <n v="22.200042362818291"/>
    <x v="4835"/>
    <n v="1.285347743585513"/>
  </r>
  <r>
    <n v="10754"/>
    <x v="30"/>
    <x v="4996"/>
    <s v="Corvo Pnt Grigio"/>
    <n v="6.89"/>
    <n v="9.99"/>
    <n v="750"/>
    <n v="351"/>
    <n v="2418.3900000000003"/>
    <n v="262"/>
    <n v="2659.38"/>
    <n v="1746.27"/>
    <n v="29.04"/>
    <n v="28720.52"/>
    <n v="240.98999999999978"/>
    <n v="9.06188660514856"/>
    <x v="4836"/>
    <n v="1.0996489399972709"/>
  </r>
  <r>
    <n v="9815"/>
    <x v="29"/>
    <x v="4997"/>
    <s v="Slow Press Cab Svgn"/>
    <n v="10.199999999999999"/>
    <n v="14.99"/>
    <n v="750"/>
    <n v="237"/>
    <n v="2417.4"/>
    <n v="190"/>
    <n v="2848.1"/>
    <n v="1004.33"/>
    <n v="21.3"/>
    <n v="27100.41"/>
    <n v="430.69999999999982"/>
    <n v="15.12236227660545"/>
    <x v="4837"/>
    <n v="1.178166625299909"/>
  </r>
  <r>
    <n v="1128"/>
    <x v="0"/>
    <x v="4998"/>
    <s v="Jack Daniels Tennessee Honey"/>
    <n v="22.38"/>
    <n v="29.99"/>
    <n v="1000"/>
    <n v="108"/>
    <n v="2417.04"/>
    <n v="87"/>
    <n v="2609.13"/>
    <n v="989.67"/>
    <n v="91.35"/>
    <n v="68601.679999999993"/>
    <n v="192.09000000000015"/>
    <n v="7.3622241896724239"/>
    <x v="4838"/>
    <n v="1.0794732399960283"/>
  </r>
  <r>
    <n v="9165"/>
    <x v="7"/>
    <x v="4999"/>
    <s v="De Martino Carmenere Estate"/>
    <n v="7.23"/>
    <n v="11.99"/>
    <n v="750"/>
    <n v="334"/>
    <n v="2414.8200000000002"/>
    <n v="318"/>
    <n v="3611.82"/>
    <n v="2626.69"/>
    <n v="35.15"/>
    <n v="68054.7"/>
    <n v="1197"/>
    <n v="33.141186437862352"/>
    <x v="4839"/>
    <n v="1.4956891196859392"/>
  </r>
  <r>
    <n v="2242"/>
    <x v="42"/>
    <x v="5000"/>
    <s v="Black Stallion Chard Napa Vy"/>
    <n v="10.59"/>
    <n v="15.99"/>
    <n v="750"/>
    <n v="228"/>
    <n v="2414.52"/>
    <n v="167"/>
    <n v="2670.33"/>
    <n v="1279.2"/>
    <n v="18.61"/>
    <n v="7982.65"/>
    <n v="255.80999999999995"/>
    <n v="9.5797148667018668"/>
    <x v="4840"/>
    <n v="1.1059465235326276"/>
  </r>
  <r>
    <n v="9165"/>
    <x v="7"/>
    <x v="5001"/>
    <s v="Ram Island Lavender Lemonade"/>
    <n v="4.05"/>
    <n v="5.99"/>
    <n v="500"/>
    <n v="596"/>
    <n v="2413.8000000000002"/>
    <n v="562"/>
    <n v="3880.38"/>
    <n v="1801.39"/>
    <n v="42.73"/>
    <n v="68054.7"/>
    <n v="1466.58"/>
    <n v="37.794752060365219"/>
    <x v="4841"/>
    <n v="1.6075814069102659"/>
  </r>
  <r>
    <n v="4425"/>
    <x v="1"/>
    <x v="5002"/>
    <s v="Gloria Ferrer Carneros Chard"/>
    <n v="11.33"/>
    <n v="16.989999999999998"/>
    <n v="750"/>
    <n v="213"/>
    <n v="2413.29"/>
    <n v="237"/>
    <n v="4102.63"/>
    <n v="2776.3999999999996"/>
    <n v="26.22"/>
    <n v="144929.24"/>
    <n v="1689.3400000000001"/>
    <n v="41.177001094419921"/>
    <x v="4842"/>
    <n v="1.700015331767007"/>
  </r>
  <r>
    <n v="653"/>
    <x v="38"/>
    <x v="5003"/>
    <s v="Boya Svgn Bl"/>
    <n v="9.1999999999999993"/>
    <n v="15.99"/>
    <n v="750"/>
    <n v="262"/>
    <n v="2410.4"/>
    <n v="500"/>
    <n v="6995"/>
    <n v="3861.2400000000002"/>
    <n v="55.53"/>
    <n v="8014.9800000000005"/>
    <n v="4584.6000000000004"/>
    <n v="65.541100786275919"/>
    <x v="4843"/>
    <n v="2.9020079654829072"/>
  </r>
  <r>
    <n v="4425"/>
    <x v="1"/>
    <x v="5004"/>
    <s v="J Drouhin Vosne Romanee 13"/>
    <n v="66.89"/>
    <n v="96.99"/>
    <n v="750"/>
    <n v="36"/>
    <n v="2408.04"/>
    <n v="49"/>
    <n v="4664.51"/>
    <n v="3233.66"/>
    <n v="5.42"/>
    <n v="144929.24"/>
    <n v="2256.4700000000003"/>
    <n v="48.375284863790625"/>
    <x v="4844"/>
    <n v="1.9370566934104085"/>
  </r>
  <r>
    <n v="516"/>
    <x v="40"/>
    <x v="5005"/>
    <s v="Riunite Lambrusco Cuties"/>
    <n v="5.0599999999999996"/>
    <n v="7.79"/>
    <n v="187"/>
    <n v="475"/>
    <n v="2403.5"/>
    <n v="468"/>
    <n v="3645.7200000000003"/>
    <n v="2368.16"/>
    <n v="13.7"/>
    <n v="8510.41"/>
    <n v="1242.2200000000003"/>
    <n v="34.073379195330425"/>
    <x v="4845"/>
    <n v="1.5168379446640317"/>
  </r>
  <r>
    <n v="9815"/>
    <x v="29"/>
    <x v="5006"/>
    <s v="10 Span Chard CC"/>
    <n v="5.13"/>
    <n v="7.49"/>
    <n v="750"/>
    <n v="468"/>
    <n v="2400.84"/>
    <n v="444"/>
    <n v="3325.56"/>
    <n v="509.32"/>
    <n v="49.88"/>
    <n v="27100.41"/>
    <n v="924.7199999999998"/>
    <n v="27.806444628874534"/>
    <x v="4846"/>
    <n v="1.3851651921827359"/>
  </r>
  <r>
    <n v="9744"/>
    <x v="51"/>
    <x v="5007"/>
    <s v="Luigi Bosca de Sangre"/>
    <n v="14.28"/>
    <n v="21.99"/>
    <n v="750"/>
    <n v="168"/>
    <n v="2399.04"/>
    <n v="123"/>
    <n v="2899.77"/>
    <n v="2448.96"/>
    <n v="13.56"/>
    <n v="3999.93"/>
    <n v="500.73"/>
    <n v="17.26792124892664"/>
    <x v="4847"/>
    <n v="1.2087209883953582"/>
  </r>
  <r>
    <n v="10754"/>
    <x v="30"/>
    <x v="5008"/>
    <s v="Merriam Vyds Rose of Pnt Nr"/>
    <n v="6.12"/>
    <n v="19.989999999999998"/>
    <n v="750"/>
    <n v="392"/>
    <n v="2399.04"/>
    <n v="392"/>
    <n v="7836.08"/>
    <n v="4117.9399999999996"/>
    <n v="43.58"/>
    <n v="28720.52"/>
    <n v="5437.04"/>
    <n v="69.384692346173082"/>
    <x v="161"/>
    <n v="3.2663398692810457"/>
  </r>
  <r>
    <n v="8150"/>
    <x v="45"/>
    <x v="5009"/>
    <s v="Ice Pik Vodka"/>
    <n v="11.93"/>
    <n v="15.99"/>
    <n v="1000"/>
    <n v="201"/>
    <n v="2397.9299999999998"/>
    <n v="197"/>
    <n v="3150.0299999999997"/>
    <n v="463.71"/>
    <n v="206.85"/>
    <n v="935.52"/>
    <n v="752.09999999999991"/>
    <n v="23.875963086065845"/>
    <x v="4143"/>
    <n v="1.313645519260362"/>
  </r>
  <r>
    <n v="10754"/>
    <x v="30"/>
    <x v="5010"/>
    <s v="Undone Pnt Nr"/>
    <n v="6.89"/>
    <n v="9.99"/>
    <n v="750"/>
    <n v="348"/>
    <n v="2397.7200000000003"/>
    <n v="350"/>
    <n v="3496.5"/>
    <n v="349.65000000000003"/>
    <n v="39.35"/>
    <n v="28720.52"/>
    <n v="1098.7799999999997"/>
    <n v="31.42513942513942"/>
    <x v="4848"/>
    <n v="1.4582603473299633"/>
  </r>
  <r>
    <n v="653"/>
    <x v="38"/>
    <x v="5011"/>
    <s v="Six Hats Shiraz"/>
    <n v="7.28"/>
    <n v="10.99"/>
    <n v="750"/>
    <n v="329"/>
    <n v="2395.12"/>
    <n v="395"/>
    <n v="4742.05"/>
    <n v="3374.17"/>
    <n v="43.68"/>
    <n v="8014.9800000000005"/>
    <n v="2346.9300000000003"/>
    <n v="49.491886420429985"/>
    <x v="4849"/>
    <n v="1.9798799225091019"/>
  </r>
  <r>
    <n v="1392"/>
    <x v="13"/>
    <x v="5012"/>
    <s v="Milestone Red"/>
    <n v="5.88"/>
    <n v="9.99"/>
    <n v="750"/>
    <n v="407"/>
    <n v="2393.16"/>
    <n v="392"/>
    <n v="3993.08"/>
    <n v="2727.33"/>
    <n v="43.4"/>
    <n v="79528.990000000005"/>
    <n v="1599.92"/>
    <n v="40.067316457471428"/>
    <x v="4850"/>
    <n v="1.6685386685386685"/>
  </r>
  <r>
    <n v="653"/>
    <x v="38"/>
    <x v="5013"/>
    <s v="Rothman &amp; Winter Violette"/>
    <n v="17.45"/>
    <n v="21.99"/>
    <n v="750"/>
    <n v="137"/>
    <n v="2390.65"/>
    <n v="135"/>
    <n v="2968.6499999999996"/>
    <n v="2199"/>
    <n v="106.38000000000001"/>
    <n v="8014.9800000000005"/>
    <n v="577.99999999999955"/>
    <n v="19.470129520152245"/>
    <x v="4503"/>
    <n v="1.2417752494091563"/>
  </r>
  <r>
    <n v="10754"/>
    <x v="30"/>
    <x v="5014"/>
    <s v="Ch Martinon Brdx Rouge"/>
    <n v="7.09"/>
    <n v="10.99"/>
    <n v="750"/>
    <n v="337"/>
    <n v="2389.33"/>
    <n v="331"/>
    <n v="3637.69"/>
    <n v="2307.9"/>
    <n v="36.68"/>
    <n v="28720.52"/>
    <n v="1248.3600000000001"/>
    <n v="34.317382734647538"/>
    <x v="4851"/>
    <n v="1.522472827110529"/>
  </r>
  <r>
    <n v="1392"/>
    <x v="13"/>
    <x v="5015"/>
    <s v="Anderra Cab Svgn"/>
    <n v="5.91"/>
    <n v="8.99"/>
    <n v="750"/>
    <n v="404"/>
    <n v="2387.64"/>
    <n v="479"/>
    <n v="4374.21"/>
    <n v="3024.6800000000003"/>
    <n v="53.02"/>
    <n v="79528.990000000005"/>
    <n v="1986.5700000000002"/>
    <n v="45.415515030142586"/>
    <x v="4852"/>
    <n v="1.8320224154395137"/>
  </r>
  <r>
    <n v="17035"/>
    <x v="2"/>
    <x v="5016"/>
    <s v="Absolut Cilantro"/>
    <n v="10.94"/>
    <n v="17.989999999999998"/>
    <n v="750"/>
    <n v="218"/>
    <n v="2384.92"/>
    <n v="228"/>
    <n v="4164.72"/>
    <n v="362.79999999999995"/>
    <n v="179.54999999999998"/>
    <n v="123780.22"/>
    <n v="1779.8000000000002"/>
    <n v="42.735165869494232"/>
    <x v="4853"/>
    <n v="1.7462724116532211"/>
  </r>
  <r>
    <n v="9744"/>
    <x v="51"/>
    <x v="5017"/>
    <s v="Pascal Jolivet Sancerre Rose"/>
    <n v="13.24"/>
    <n v="19.989999999999998"/>
    <n v="750"/>
    <n v="180"/>
    <n v="2383.1999999999998"/>
    <n v="200"/>
    <n v="3998"/>
    <n v="1919.04"/>
    <n v="22.27"/>
    <n v="3999.93"/>
    <n v="1614.8000000000002"/>
    <n v="40.390195097548784"/>
    <x v="3982"/>
    <n v="1.6775763679086944"/>
  </r>
  <r>
    <n v="9552"/>
    <x v="14"/>
    <x v="5018"/>
    <s v="Murphy-Goode Cab Svgn Alex V"/>
    <n v="14.66"/>
    <n v="21.99"/>
    <n v="750"/>
    <n v="162"/>
    <n v="2374.9199999999996"/>
    <n v="150"/>
    <n v="3414.5"/>
    <n v="661.70999999999992"/>
    <n v="16.830000000000002"/>
    <n v="55551.82"/>
    <n v="1039.5800000000004"/>
    <n v="30.446038951530252"/>
    <x v="4553"/>
    <n v="1.4377326394152226"/>
  </r>
  <r>
    <n v="4425"/>
    <x v="1"/>
    <x v="5019"/>
    <s v="Black Button Citrus Gin"/>
    <n v="21.2"/>
    <n v="35.99"/>
    <n v="750"/>
    <n v="112"/>
    <n v="2374.4"/>
    <n v="317"/>
    <n v="9032.83"/>
    <n v="5937.9299999999994"/>
    <n v="249.92000000000002"/>
    <n v="144929.24"/>
    <n v="6658.43"/>
    <n v="73.71366448831651"/>
    <x v="4854"/>
    <n v="3.8042579177897573"/>
  </r>
  <r>
    <n v="4425"/>
    <x v="1"/>
    <x v="5020"/>
    <s v="Buried Cane Chard"/>
    <n v="8.2100000000000009"/>
    <n v="12.99"/>
    <n v="750"/>
    <n v="289"/>
    <n v="2372.69"/>
    <n v="383"/>
    <n v="4859.17"/>
    <n v="3281.41"/>
    <n v="42.42"/>
    <n v="144929.24"/>
    <n v="2486.48"/>
    <n v="51.170878977273894"/>
    <x v="4855"/>
    <n v="2.047958224631115"/>
  </r>
  <r>
    <n v="1590"/>
    <x v="33"/>
    <x v="5021"/>
    <s v="Provenance To Kalon Cab Svgn"/>
    <n v="37.659999999999997"/>
    <n v="54.99"/>
    <n v="750"/>
    <n v="63"/>
    <n v="2372.58"/>
    <n v="68"/>
    <n v="3739.32"/>
    <n v="1374.75"/>
    <n v="7.63"/>
    <n v="7259.75"/>
    <n v="1366.7400000000002"/>
    <n v="36.550495812072789"/>
    <x v="4856"/>
    <n v="1.5760564448827858"/>
  </r>
  <r>
    <n v="480"/>
    <x v="4"/>
    <x v="5022"/>
    <s v="Grey Goose La Poire Vodka"/>
    <n v="34.299999999999997"/>
    <n v="46.99"/>
    <n v="1750"/>
    <n v="69"/>
    <n v="2366.6999999999998"/>
    <n v="260"/>
    <n v="12217.4"/>
    <n v="7753.35"/>
    <n v="477.98"/>
    <n v="89286.27"/>
    <n v="9850.7000000000007"/>
    <n v="80.628447951282595"/>
    <x v="4857"/>
    <n v="5.1622089829720714"/>
  </r>
  <r>
    <n v="9552"/>
    <x v="14"/>
    <x v="5023"/>
    <s v="La Quintinye Rouge Vermouth"/>
    <n v="10.95"/>
    <n v="15.99"/>
    <n v="375"/>
    <n v="216"/>
    <n v="2365.2000000000003"/>
    <n v="200"/>
    <n v="3198"/>
    <n v="1391.13"/>
    <n v="11.51"/>
    <n v="55551.82"/>
    <n v="832.79999999999973"/>
    <n v="26.041275797373348"/>
    <x v="4553"/>
    <n v="1.3521055301877218"/>
  </r>
  <r>
    <n v="9552"/>
    <x v="14"/>
    <x v="5024"/>
    <s v="El Enemigo Malbec Mendoza"/>
    <n v="13.57"/>
    <n v="27.99"/>
    <n v="750"/>
    <n v="174"/>
    <n v="2361.1799999999998"/>
    <n v="176"/>
    <n v="4911.24"/>
    <n v="3259.83"/>
    <n v="19.5"/>
    <n v="55551.82"/>
    <n v="2550.06"/>
    <n v="51.922935959146777"/>
    <x v="4858"/>
    <n v="2.0799939013544075"/>
  </r>
  <r>
    <n v="3252"/>
    <x v="19"/>
    <x v="5025"/>
    <s v="Redwood Creek Malbec"/>
    <n v="7.28"/>
    <n v="10.99"/>
    <n v="1500"/>
    <n v="324"/>
    <n v="2358.7199999999998"/>
    <n v="397"/>
    <n v="4273.03"/>
    <n v="3234.9900000000002"/>
    <n v="88.12"/>
    <n v="61966.91"/>
    <n v="1914.31"/>
    <n v="44.799825884676679"/>
    <x v="4859"/>
    <n v="1.8115884886718221"/>
  </r>
  <r>
    <n v="4425"/>
    <x v="1"/>
    <x v="5026"/>
    <s v="Elvio Cogno Barolo Vignaelen"/>
    <n v="67.11"/>
    <n v="99.99"/>
    <n v="750"/>
    <n v="35"/>
    <n v="2348.8500000000004"/>
    <n v="35"/>
    <n v="3499.65"/>
    <n v="2099.79"/>
    <n v="3.88"/>
    <n v="144929.24"/>
    <n v="1150.7999999999997"/>
    <n v="32.883288328832876"/>
    <x v="161"/>
    <n v="1.4899418864550735"/>
  </r>
  <r>
    <n v="1392"/>
    <x v="13"/>
    <x v="5027"/>
    <s v="Vidal Jackson-Triggs RSV Icw"/>
    <n v="13.42"/>
    <n v="22.99"/>
    <n v="187"/>
    <n v="175"/>
    <n v="2348.5"/>
    <n v="162"/>
    <n v="3417.3799999999997"/>
    <n v="2227.9499999999998"/>
    <n v="4.6899999999999995"/>
    <n v="79528.990000000005"/>
    <n v="1068.8799999999997"/>
    <n v="31.277762496415374"/>
    <x v="4860"/>
    <n v="1.4551330636576536"/>
  </r>
  <r>
    <n v="3252"/>
    <x v="19"/>
    <x v="5028"/>
    <s v="MacMurray Ranch Selct Pnt Nr"/>
    <n v="9.86"/>
    <n v="14.49"/>
    <n v="750"/>
    <n v="238"/>
    <n v="2346.6799999999998"/>
    <n v="227"/>
    <n v="3289.23"/>
    <n v="594.09"/>
    <n v="25.490000000000002"/>
    <n v="61966.91"/>
    <n v="942.55000000000018"/>
    <n v="28.655642810019373"/>
    <x v="4861"/>
    <n v="1.4016525474287078"/>
  </r>
  <r>
    <n v="653"/>
    <x v="38"/>
    <x v="5029"/>
    <s v="Caffo Amaretto Liqueur"/>
    <n v="10.81"/>
    <n v="16.989999999999998"/>
    <n v="750"/>
    <n v="217"/>
    <n v="2345.77"/>
    <n v="642"/>
    <n v="9515.08"/>
    <n v="6031.46"/>
    <n v="505.97"/>
    <n v="8014.9800000000005"/>
    <n v="7169.3099999999995"/>
    <n v="75.346817893280985"/>
    <x v="4862"/>
    <n v="4.0562715014686006"/>
  </r>
  <r>
    <n v="1590"/>
    <x v="33"/>
    <x v="5030"/>
    <s v="Ch La Mission Haut Brion 07"/>
    <n v="156.16"/>
    <n v="239.9"/>
    <n v="750"/>
    <n v="15"/>
    <n v="2342.4"/>
    <n v="16"/>
    <n v="3647.84"/>
    <n v="683.97"/>
    <n v="1.8"/>
    <n v="7259.75"/>
    <n v="1305.44"/>
    <n v="35.786657309531122"/>
    <x v="4251"/>
    <n v="1.5573087431693988"/>
  </r>
  <r>
    <n v="9165"/>
    <x v="7"/>
    <x v="5031"/>
    <s v="Pacific Rim Vin de Glaci Rsl"/>
    <n v="10.34"/>
    <n v="15.99"/>
    <n v="375"/>
    <n v="226"/>
    <n v="2336.84"/>
    <n v="266"/>
    <n v="3966.34"/>
    <n v="2798.12"/>
    <n v="15.39"/>
    <n v="68054.7"/>
    <n v="1629.5"/>
    <n v="41.083215256382452"/>
    <x v="4863"/>
    <n v="1.6973091867650332"/>
  </r>
  <r>
    <n v="653"/>
    <x v="38"/>
    <x v="5032"/>
    <s v="Aquitania Cab Svgn"/>
    <n v="10.38"/>
    <n v="19.989999999999998"/>
    <n v="750"/>
    <n v="225"/>
    <n v="2335.5"/>
    <n v="158"/>
    <n v="2526.42"/>
    <n v="1790.88"/>
    <n v="17.48"/>
    <n v="8014.9800000000005"/>
    <n v="190.92000000000007"/>
    <n v="7.5569382762961057"/>
    <x v="4864"/>
    <n v="1.0817469492614002"/>
  </r>
  <r>
    <n v="7245"/>
    <x v="9"/>
    <x v="5033"/>
    <s v="Jose Cuervo Tradicional"/>
    <n v="22.89"/>
    <n v="29.99"/>
    <n v="1000"/>
    <n v="102"/>
    <n v="2334.7800000000002"/>
    <n v="131"/>
    <n v="3928.69"/>
    <n v="2519.16"/>
    <n v="137.55000000000001"/>
    <n v="38994.78"/>
    <n v="1593.9099999999999"/>
    <n v="40.57103003800249"/>
    <x v="4865"/>
    <n v="1.6826810234797283"/>
  </r>
  <r>
    <n v="1392"/>
    <x v="13"/>
    <x v="5034"/>
    <s v="Cooks Extra Dry Champagne"/>
    <n v="5.36"/>
    <n v="7.99"/>
    <n v="187"/>
    <n v="435"/>
    <n v="2331.6"/>
    <n v="389"/>
    <n v="2973.11"/>
    <n v="1148.51"/>
    <n v="11.17"/>
    <n v="79528.990000000005"/>
    <n v="641.51000000000022"/>
    <n v="21.577069129631941"/>
    <x v="4866"/>
    <n v="1.2751372448104308"/>
  </r>
  <r>
    <n v="9165"/>
    <x v="7"/>
    <x v="5035"/>
    <s v="Joseph Phelps Insignia 08"/>
    <n v="105.95"/>
    <n v="159.99"/>
    <n v="750"/>
    <n v="22"/>
    <n v="2330.9"/>
    <n v="39"/>
    <n v="6239.6100000000006"/>
    <n v="3039.8100000000004"/>
    <n v="4.34"/>
    <n v="68054.7"/>
    <n v="3908.7100000000005"/>
    <n v="62.643498551992835"/>
    <x v="4867"/>
    <n v="2.6769102063580594"/>
  </r>
  <r>
    <n v="9552"/>
    <x v="14"/>
    <x v="5036"/>
    <s v="Saddleback Clrs 09 Cab Svgn"/>
    <n v="24.51"/>
    <n v="37.99"/>
    <n v="750"/>
    <n v="95"/>
    <n v="2328.4499999999998"/>
    <n v="1070"/>
    <n v="40649.300000000003"/>
    <n v="19602.84"/>
    <n v="119.2"/>
    <n v="55551.82"/>
    <n v="38320.850000000006"/>
    <n v="94.271857079949726"/>
    <x v="4868"/>
    <n v="17.457664970259188"/>
  </r>
  <r>
    <n v="10754"/>
    <x v="30"/>
    <x v="5037"/>
    <s v="Blackbird Vyds Arise Red"/>
    <n v="34.19"/>
    <n v="52.99"/>
    <n v="750"/>
    <n v="68"/>
    <n v="2324.92"/>
    <n v="67"/>
    <n v="3550.33"/>
    <n v="2172.59"/>
    <n v="7.45"/>
    <n v="28720.52"/>
    <n v="1225.4099999999999"/>
    <n v="34.515383077066069"/>
    <x v="4869"/>
    <n v="1.527076200471414"/>
  </r>
  <r>
    <n v="4425"/>
    <x v="1"/>
    <x v="5038"/>
    <s v="Round Hill Common Man Chard"/>
    <n v="5.36"/>
    <n v="7.99"/>
    <n v="750"/>
    <n v="432"/>
    <n v="2315.52"/>
    <n v="396"/>
    <n v="3164.04"/>
    <n v="255.68"/>
    <n v="44.550000000000004"/>
    <n v="144929.24"/>
    <n v="848.52"/>
    <n v="26.81761292524747"/>
    <x v="4506"/>
    <n v="1.3664490049751243"/>
  </r>
  <r>
    <n v="2000"/>
    <x v="25"/>
    <x v="5039"/>
    <s v="Entwine Cab Svgn"/>
    <n v="5.19"/>
    <n v="7.99"/>
    <n v="750"/>
    <n v="445"/>
    <n v="2309.5500000000002"/>
    <n v="435"/>
    <n v="3475.65"/>
    <n v="599.25"/>
    <n v="48.86"/>
    <n v="19016.59"/>
    <n v="1166.0999999999999"/>
    <n v="33.550558888265499"/>
    <x v="4870"/>
    <n v="1.5049035526401247"/>
  </r>
  <r>
    <n v="2242"/>
    <x v="42"/>
    <x v="5040"/>
    <s v="Diora Pnt Nr"/>
    <n v="11.48"/>
    <n v="16.989999999999998"/>
    <n v="750"/>
    <n v="201"/>
    <n v="2307.48"/>
    <n v="177"/>
    <n v="4287.2299999999996"/>
    <n v="2570.9199999999996"/>
    <n v="19.670000000000002"/>
    <n v="7982.65"/>
    <n v="1979.7499999999995"/>
    <n v="46.177835105650963"/>
    <x v="4871"/>
    <n v="1.857970599961863"/>
  </r>
  <r>
    <n v="3252"/>
    <x v="19"/>
    <x v="5041"/>
    <s v="Gallo Signature Series Chard"/>
    <n v="16.12"/>
    <n v="24.99"/>
    <n v="750"/>
    <n v="143"/>
    <n v="2305.16"/>
    <n v="94"/>
    <n v="2349.06"/>
    <n v="1624.35"/>
    <n v="10.41"/>
    <n v="61966.91"/>
    <n v="43.900000000000091"/>
    <n v="1.868832639438758"/>
    <x v="4872"/>
    <n v="1.0190442312030401"/>
  </r>
  <r>
    <n v="10754"/>
    <x v="30"/>
    <x v="5042"/>
    <s v="La Clarence de Haut Brion PL"/>
    <n v="82.06"/>
    <n v="152.99"/>
    <n v="750"/>
    <n v="28"/>
    <n v="2297.6800000000003"/>
    <n v="37"/>
    <n v="4402.63"/>
    <n v="1784.85"/>
    <n v="4.1399999999999997"/>
    <n v="28720.52"/>
    <n v="2104.9499999999998"/>
    <n v="47.811194672275434"/>
    <x v="4597"/>
    <n v="1.9161197381706763"/>
  </r>
  <r>
    <n v="2000"/>
    <x v="25"/>
    <x v="5043"/>
    <s v="Kris Heart Rosso"/>
    <n v="7.84"/>
    <n v="11.99"/>
    <n v="750"/>
    <n v="292"/>
    <n v="2289.2799999999997"/>
    <n v="400"/>
    <n v="4978"/>
    <n v="3196.43"/>
    <n v="44.29"/>
    <n v="19016.59"/>
    <n v="2688.7200000000003"/>
    <n v="54.012053033346731"/>
    <x v="4873"/>
    <n v="2.1744828068213589"/>
  </r>
  <r>
    <n v="8004"/>
    <x v="12"/>
    <x v="5044"/>
    <s v="Van Winkle Special Rsv 10 Yr"/>
    <n v="38.75"/>
    <n v="49.99"/>
    <n v="750"/>
    <n v="59"/>
    <n v="2286.25"/>
    <n v="58"/>
    <n v="3459.42"/>
    <n v="3039.4900000000002"/>
    <n v="45.760000000000005"/>
    <n v="50293.62"/>
    <n v="1173.17"/>
    <n v="33.912332125038304"/>
    <x v="4874"/>
    <n v="1.5131416074357573"/>
  </r>
  <r>
    <n v="4425"/>
    <x v="1"/>
    <x v="5045"/>
    <s v="Conterno Fantino Barolo Mosc"/>
    <n v="63.26"/>
    <n v="92.99"/>
    <n v="750"/>
    <n v="36"/>
    <n v="2277.36"/>
    <n v="47"/>
    <n v="4370.53"/>
    <n v="2231.7599999999998"/>
    <n v="5.25"/>
    <n v="144929.24"/>
    <n v="2093.1699999999996"/>
    <n v="47.892818491121211"/>
    <x v="4875"/>
    <n v="1.9191212632170582"/>
  </r>
  <r>
    <n v="5992"/>
    <x v="52"/>
    <x v="5046"/>
    <s v="McCormick Gin"/>
    <n v="5.21"/>
    <n v="7.29"/>
    <n v="1000"/>
    <n v="436"/>
    <n v="2271.56"/>
    <n v="463"/>
    <n v="3375.27"/>
    <n v="1669.41"/>
    <n v="486.15000000000003"/>
    <n v="1567.85"/>
    <n v="1103.71"/>
    <n v="32.699902526316414"/>
    <x v="4876"/>
    <n v="1.4858819489689905"/>
  </r>
  <r>
    <n v="9552"/>
    <x v="14"/>
    <x v="5047"/>
    <s v="Damilano Cannubi Barolo"/>
    <n v="54.05"/>
    <n v="79.989999999999995"/>
    <n v="750"/>
    <n v="42"/>
    <n v="2270.1"/>
    <n v="51"/>
    <n v="4079.49"/>
    <n v="2959.6299999999997"/>
    <n v="5.64"/>
    <n v="55551.82"/>
    <n v="1809.3899999999999"/>
    <n v="44.353338284932676"/>
    <x v="3954"/>
    <n v="1.7970529932602088"/>
  </r>
  <r>
    <n v="9165"/>
    <x v="7"/>
    <x v="5048"/>
    <s v="Calmel &amp; Joseph Terra Larzac"/>
    <n v="13.51"/>
    <n v="19.989999999999998"/>
    <n v="750"/>
    <n v="168"/>
    <n v="2269.6800000000003"/>
    <n v="124"/>
    <n v="2478.7599999999998"/>
    <n v="1599.1999999999998"/>
    <n v="13.74"/>
    <n v="68054.7"/>
    <n v="209.07999999999947"/>
    <n v="8.4348625925865957"/>
    <x v="4877"/>
    <n v="1.092118712770082"/>
  </r>
  <r>
    <n v="3252"/>
    <x v="19"/>
    <x v="5049"/>
    <s v="Canyon Rd Moscato"/>
    <n v="3.24"/>
    <n v="4.79"/>
    <n v="750"/>
    <n v="699"/>
    <n v="2264.7600000000002"/>
    <n v="752"/>
    <n v="3602.08"/>
    <n v="622.70000000000005"/>
    <n v="84.44"/>
    <n v="61966.91"/>
    <n v="1337.3199999999997"/>
    <n v="37.126327011060269"/>
    <x v="4878"/>
    <n v="1.5904908246348397"/>
  </r>
  <r>
    <n v="1590"/>
    <x v="33"/>
    <x v="5050"/>
    <s v="Stark Raving Red"/>
    <n v="6.84"/>
    <n v="9.99"/>
    <n v="750"/>
    <n v="331"/>
    <n v="2264.04"/>
    <n v="448"/>
    <n v="4959.5200000000004"/>
    <n v="3630.73"/>
    <n v="49.58"/>
    <n v="7259.75"/>
    <n v="2695.4800000000005"/>
    <n v="54.349614478820541"/>
    <x v="4879"/>
    <n v="2.1905620042048728"/>
  </r>
  <r>
    <n v="11567"/>
    <x v="11"/>
    <x v="5051"/>
    <s v="Skyy Barcraft White Sangria"/>
    <n v="9.59"/>
    <n v="15.99"/>
    <n v="750"/>
    <n v="236"/>
    <n v="2263.2399999999998"/>
    <n v="652"/>
    <n v="7817.4800000000005"/>
    <n v="4879.93"/>
    <n v="514.02"/>
    <n v="20964.810000000001"/>
    <n v="5554.2400000000007"/>
    <n v="71.048982536571899"/>
    <x v="4880"/>
    <n v="3.4541100369381952"/>
  </r>
  <r>
    <n v="90024"/>
    <x v="70"/>
    <x v="5052"/>
    <s v="Santa Julia Malbec"/>
    <n v="8.27"/>
    <n v="11.99"/>
    <n v="750"/>
    <n v="273"/>
    <n v="2257.71"/>
    <n v="285"/>
    <n v="3417.15"/>
    <n v="263.78000000000003"/>
    <n v="32.06"/>
    <n v="2802.64"/>
    <n v="1159.44"/>
    <n v="33.930029410473637"/>
    <x v="4881"/>
    <n v="1.5135469125795606"/>
  </r>
  <r>
    <n v="7255"/>
    <x v="74"/>
    <x v="5053"/>
    <s v="Fabrizio Dionisio Cast Syrah"/>
    <n v="9.0299999999999994"/>
    <n v="13.99"/>
    <n v="750"/>
    <n v="250"/>
    <n v="2257.5"/>
    <n v="308"/>
    <n v="4340.92"/>
    <n v="2921.93"/>
    <n v="34.119999999999997"/>
    <n v="648.71"/>
    <n v="2083.42"/>
    <n v="47.994895091363119"/>
    <x v="4882"/>
    <n v="1.9228881506090809"/>
  </r>
  <r>
    <n v="10754"/>
    <x v="30"/>
    <x v="5054"/>
    <s v="Sunday Mtn Svgn Bl"/>
    <n v="10.45"/>
    <n v="15.99"/>
    <n v="750"/>
    <n v="216"/>
    <n v="2257.2000000000003"/>
    <n v="198"/>
    <n v="3166.02"/>
    <n v="719.55"/>
    <n v="22.18"/>
    <n v="28720.52"/>
    <n v="908.81999999999971"/>
    <n v="28.705440900562845"/>
    <x v="4506"/>
    <n v="1.4026315789473682"/>
  </r>
  <r>
    <n v="17035"/>
    <x v="2"/>
    <x v="5055"/>
    <s v="Perrier Jouet Fleur Rose"/>
    <n v="107.48"/>
    <n v="169.9"/>
    <n v="750"/>
    <n v="21"/>
    <n v="2257.08"/>
    <n v="47"/>
    <n v="7425.5300000000007"/>
    <n v="3949.75"/>
    <n v="5.23"/>
    <n v="123780.22"/>
    <n v="5168.4500000000007"/>
    <n v="69.603785857709823"/>
    <x v="4883"/>
    <n v="3.2898833891576733"/>
  </r>
  <r>
    <n v="10754"/>
    <x v="30"/>
    <x v="5056"/>
    <s v="Gaston Chiquet Special Club"/>
    <n v="46.93"/>
    <n v="68.989999999999995"/>
    <n v="750"/>
    <n v="48"/>
    <n v="2252.64"/>
    <n v="47"/>
    <n v="3242.5299999999997"/>
    <n v="2621.62"/>
    <n v="5.2"/>
    <n v="28720.52"/>
    <n v="989.88999999999987"/>
    <n v="30.528322020150927"/>
    <x v="4884"/>
    <n v="1.4394355067831521"/>
  </r>
  <r>
    <n v="7153"/>
    <x v="35"/>
    <x v="5057"/>
    <s v="Haut-Bailly Pessc Leognan 06"/>
    <n v="225.15"/>
    <n v="348.99"/>
    <n v="1500"/>
    <n v="10"/>
    <n v="2251.5"/>
    <n v="17"/>
    <n v="5932.83"/>
    <n v="2442.9300000000003"/>
    <n v="3.8200000000000003"/>
    <n v="15884.82"/>
    <n v="3681.33"/>
    <n v="62.050151445431609"/>
    <x v="4885"/>
    <n v="2.6350566289140573"/>
  </r>
  <r>
    <n v="9165"/>
    <x v="7"/>
    <x v="5058"/>
    <s v="Dom Serene Rose"/>
    <n v="16.66"/>
    <n v="24.49"/>
    <n v="1500"/>
    <n v="135"/>
    <n v="2249.1"/>
    <n v="131"/>
    <n v="3208.19"/>
    <n v="759.18999999999994"/>
    <n v="29.380000000000003"/>
    <n v="68054.7"/>
    <n v="959.09000000000015"/>
    <n v="29.895049856772825"/>
    <x v="4886"/>
    <n v="1.4264327953403584"/>
  </r>
  <r>
    <n v="12546"/>
    <x v="5"/>
    <x v="5059"/>
    <s v="Bowmore Mizurana"/>
    <n v="746.26"/>
    <n v="999.99"/>
    <n v="750"/>
    <n v="3"/>
    <n v="2238.7799999999997"/>
    <n v="8"/>
    <n v="7999.92"/>
    <n v="4999.95"/>
    <n v="6.3"/>
    <n v="123880.97"/>
    <n v="5761.14"/>
    <n v="72.014970149701497"/>
    <x v="4887"/>
    <n v="3.5733390507329887"/>
  </r>
  <r>
    <n v="4425"/>
    <x v="1"/>
    <x v="5060"/>
    <s v="Hundred Acre Ark Vy Cab Svgn"/>
    <n v="248.34"/>
    <n v="374.99"/>
    <n v="750"/>
    <n v="9"/>
    <n v="2235.06"/>
    <n v="33"/>
    <n v="12374.67"/>
    <n v="6374.83"/>
    <n v="3.7"/>
    <n v="144929.24"/>
    <n v="10139.61"/>
    <n v="81.938427448974409"/>
    <x v="4888"/>
    <n v="5.5366164666720357"/>
  </r>
  <r>
    <n v="9552"/>
    <x v="14"/>
    <x v="5061"/>
    <s v="Camigiliano Brunello Di Mont"/>
    <n v="26.48"/>
    <n v="39.99"/>
    <n v="750"/>
    <n v="84"/>
    <n v="2224.3199999999997"/>
    <n v="77"/>
    <n v="3079.23"/>
    <n v="2159.46"/>
    <n v="8.51"/>
    <n v="55551.82"/>
    <n v="854.91000000000031"/>
    <n v="27.763759121598593"/>
    <x v="4506"/>
    <n v="1.3843466767371604"/>
  </r>
  <r>
    <n v="8112"/>
    <x v="10"/>
    <x v="5062"/>
    <s v="Krug Grande Cve Brut"/>
    <n v="55.55"/>
    <n v="84.99"/>
    <n v="375"/>
    <n v="40"/>
    <n v="2222"/>
    <n v="32"/>
    <n v="2719.68"/>
    <n v="594.92999999999995"/>
    <n v="1.81"/>
    <n v="48347.26"/>
    <n v="497.67999999999984"/>
    <n v="18.299211671961402"/>
    <x v="4344"/>
    <n v="1.2239783978397838"/>
  </r>
  <r>
    <n v="4425"/>
    <x v="1"/>
    <x v="5063"/>
    <s v="Segal's Fusion Chard/Colombd"/>
    <n v="10.52"/>
    <n v="15.99"/>
    <n v="750"/>
    <n v="211"/>
    <n v="2219.7199999999998"/>
    <n v="166"/>
    <n v="2654.34"/>
    <n v="1710.93"/>
    <n v="18.350000000000001"/>
    <n v="144929.24"/>
    <n v="434.62000000000035"/>
    <n v="16.373938530858908"/>
    <x v="4889"/>
    <n v="1.1957994702034493"/>
  </r>
  <r>
    <n v="8004"/>
    <x v="12"/>
    <x v="5064"/>
    <s v="Desert Island Iced Tea"/>
    <n v="5.61"/>
    <n v="7.29"/>
    <n v="1000"/>
    <n v="395"/>
    <n v="2215.9499999999998"/>
    <n v="401"/>
    <n v="2923.29"/>
    <n v="1764.18"/>
    <n v="421.05"/>
    <n v="50293.62"/>
    <n v="707.34000000000015"/>
    <n v="24.196709871412011"/>
    <x v="4890"/>
    <n v="1.3192039531577879"/>
  </r>
  <r>
    <n v="4425"/>
    <x v="1"/>
    <x v="5065"/>
    <s v="Montes Twins Red"/>
    <n v="10.34"/>
    <n v="14.99"/>
    <n v="750"/>
    <n v="214"/>
    <n v="2212.7599999999998"/>
    <n v="206"/>
    <n v="3087.94"/>
    <n v="1978.68"/>
    <n v="22.82"/>
    <n v="144929.24"/>
    <n v="875.18000000000029"/>
    <n v="28.341871927563368"/>
    <x v="4891"/>
    <n v="1.3955151033098936"/>
  </r>
  <r>
    <n v="90011"/>
    <x v="83"/>
    <x v="5066"/>
    <s v="Torrontes Jelu San Juan"/>
    <n v="8.1"/>
    <n v="11.99"/>
    <n v="750"/>
    <n v="273"/>
    <n v="2211.3000000000002"/>
    <n v="208"/>
    <n v="2542.92"/>
    <n v="1688.6100000000001"/>
    <n v="23.05"/>
    <n v="238.60999999999999"/>
    <n v="331.61999999999989"/>
    <n v="13.040913595394265"/>
    <x v="4892"/>
    <n v="1.1499660832994165"/>
  </r>
  <r>
    <n v="9165"/>
    <x v="7"/>
    <x v="5067"/>
    <s v="CastelGiocondo Brunello 07"/>
    <n v="27.58"/>
    <n v="39.99"/>
    <n v="750"/>
    <n v="80"/>
    <n v="2206.4"/>
    <n v="540"/>
    <n v="21594.600000000002"/>
    <n v="9797.5500000000011"/>
    <n v="60.17"/>
    <n v="68054.7"/>
    <n v="19388.2"/>
    <n v="89.782630842895912"/>
    <x v="4893"/>
    <n v="9.787255257432923"/>
  </r>
  <r>
    <n v="8735"/>
    <x v="85"/>
    <x v="5068"/>
    <s v="B &amp; G CDP Rose"/>
    <n v="7.28"/>
    <n v="13.99"/>
    <n v="750"/>
    <n v="303"/>
    <n v="2205.84"/>
    <n v="227"/>
    <n v="2572.73"/>
    <n v="1276.8600000000001"/>
    <n v="25.28"/>
    <n v="263.32"/>
    <n v="366.88999999999987"/>
    <n v="14.260726932091586"/>
    <x v="4894"/>
    <n v="1.1663266601385414"/>
  </r>
  <r>
    <n v="8673"/>
    <x v="26"/>
    <x v="5069"/>
    <s v="Antica Cab Svgn Napa Valley"/>
    <n v="31.5"/>
    <n v="45.99"/>
    <n v="750"/>
    <n v="70"/>
    <n v="2205"/>
    <n v="60"/>
    <n v="2791.4"/>
    <n v="1951.5800000000002"/>
    <n v="6.65"/>
    <n v="15919.7"/>
    <n v="586.40000000000009"/>
    <n v="21.007379809414633"/>
    <x v="4771"/>
    <n v="1.2659410430839002"/>
  </r>
  <r>
    <n v="9552"/>
    <x v="14"/>
    <x v="5070"/>
    <s v="Vina Borgia Garnacha"/>
    <n v="13.69"/>
    <n v="19.989999999999998"/>
    <n v="3000"/>
    <n v="161"/>
    <n v="2204.09"/>
    <n v="144"/>
    <n v="2954.56"/>
    <n v="2484.79"/>
    <n v="64.8"/>
    <n v="55551.82"/>
    <n v="750.4699999999998"/>
    <n v="25.400398028809697"/>
    <x v="4895"/>
    <n v="1.340489725918633"/>
  </r>
  <r>
    <n v="1128"/>
    <x v="0"/>
    <x v="5071"/>
    <s v="Korbel Brut"/>
    <n v="10.8"/>
    <n v="15.99"/>
    <n v="187"/>
    <n v="204"/>
    <n v="2203.1999999999998"/>
    <n v="169"/>
    <n v="2702.31"/>
    <n v="719.55"/>
    <n v="4.83"/>
    <n v="68601.679999999993"/>
    <n v="499.11000000000013"/>
    <n v="18.469753655206105"/>
    <x v="4896"/>
    <n v="1.2265386710239652"/>
  </r>
  <r>
    <n v="660"/>
    <x v="15"/>
    <x v="5072"/>
    <s v="Mr Boston Blue Curacao"/>
    <n v="4.95"/>
    <n v="6.49"/>
    <n v="1000"/>
    <n v="445"/>
    <n v="2202.75"/>
    <n v="423"/>
    <n v="2712.37"/>
    <n v="1811.28"/>
    <n v="444.15000000000003"/>
    <n v="17932.330000000002"/>
    <n v="509.61999999999989"/>
    <n v="18.788734575297614"/>
    <x v="4897"/>
    <n v="1.2313562592214278"/>
  </r>
  <r>
    <n v="9165"/>
    <x v="7"/>
    <x v="5073"/>
    <s v="Nikka Whisky Taketsuru 12 Yr"/>
    <n v="48.83"/>
    <n v="68.989999999999995"/>
    <n v="750"/>
    <n v="45"/>
    <n v="2197.35"/>
    <n v="278"/>
    <n v="18747.219999999998"/>
    <n v="12292.18"/>
    <n v="219.19"/>
    <n v="68054.7"/>
    <n v="16549.87"/>
    <n v="88.279062175618577"/>
    <x v="4898"/>
    <n v="8.5317405056090276"/>
  </r>
  <r>
    <n v="10754"/>
    <x v="30"/>
    <x v="5074"/>
    <s v="Canyon Oaks Chard Cal"/>
    <n v="3.94"/>
    <n v="5.99"/>
    <n v="750"/>
    <n v="557"/>
    <n v="2194.58"/>
    <n v="515"/>
    <n v="3084.85"/>
    <n v="263.56"/>
    <n v="57.930000000000007"/>
    <n v="28720.52"/>
    <n v="890.27"/>
    <n v="28.859425904014785"/>
    <x v="4899"/>
    <n v="1.4056675992672858"/>
  </r>
  <r>
    <n v="1392"/>
    <x v="13"/>
    <x v="5075"/>
    <s v="Black Velvet Cinnamon Rush"/>
    <n v="6.61"/>
    <n v="8.99"/>
    <n v="750"/>
    <n v="332"/>
    <n v="2194.52"/>
    <n v="1519"/>
    <n v="15174.81"/>
    <n v="10109.880000000001"/>
    <n v="1197.4100000000001"/>
    <n v="79528.990000000005"/>
    <n v="12980.289999999999"/>
    <n v="85.538402128263883"/>
    <x v="4900"/>
    <n v="6.9148652097041721"/>
  </r>
  <r>
    <n v="4692"/>
    <x v="39"/>
    <x v="5076"/>
    <s v="Cakebread Benchland Cab Svgn"/>
    <n v="68.489999999999995"/>
    <n v="99.99"/>
    <n v="750"/>
    <n v="32"/>
    <n v="2191.6799999999998"/>
    <n v="76"/>
    <n v="7599.24"/>
    <n v="5599.44"/>
    <n v="8.4"/>
    <n v="9139.3799999999992"/>
    <n v="5407.5599999999995"/>
    <n v="71.159221185276422"/>
    <x v="4901"/>
    <n v="3.4673127463863338"/>
  </r>
  <r>
    <n v="10754"/>
    <x v="30"/>
    <x v="5077"/>
    <s v="K Syrah The Deal"/>
    <n v="24.34"/>
    <n v="36.99"/>
    <n v="750"/>
    <n v="90"/>
    <n v="2190.6"/>
    <n v="67"/>
    <n v="2478.33"/>
    <n v="1146.69"/>
    <n v="7.4700000000000006"/>
    <n v="28720.52"/>
    <n v="287.73"/>
    <n v="11.609834041471476"/>
    <x v="4902"/>
    <n v="1.1313475760065737"/>
  </r>
  <r>
    <n v="2000"/>
    <x v="25"/>
    <x v="5078"/>
    <s v="Ch Angelus 10 Brdx"/>
    <n v="364.86"/>
    <n v="539.99"/>
    <n v="750"/>
    <n v="6"/>
    <n v="2189.16"/>
    <n v="6"/>
    <n v="3239.94"/>
    <n v="1079.98"/>
    <n v="0.68"/>
    <n v="19016.59"/>
    <n v="1050.7800000000002"/>
    <n v="32.432082075593996"/>
    <x v="161"/>
    <n v="1.4799923258236036"/>
  </r>
  <r>
    <n v="9552"/>
    <x v="14"/>
    <x v="5079"/>
    <s v="La Quintinye Blanc Vermouth"/>
    <n v="10.73"/>
    <n v="15.99"/>
    <n v="375"/>
    <n v="204"/>
    <n v="2188.92"/>
    <n v="175"/>
    <n v="2798.25"/>
    <n v="1103.31"/>
    <n v="10.09"/>
    <n v="55551.82"/>
    <n v="609.32999999999993"/>
    <n v="21.775395336370941"/>
    <x v="4903"/>
    <n v="1.2783701551450031"/>
  </r>
  <r>
    <n v="9165"/>
    <x v="7"/>
    <x v="5080"/>
    <s v="Wicked Bright Pnt Gr Veneto"/>
    <n v="5.51"/>
    <n v="7.99"/>
    <n v="750"/>
    <n v="397"/>
    <n v="2187.4700000000003"/>
    <n v="395"/>
    <n v="3182.05"/>
    <n v="2287.17"/>
    <n v="43.74"/>
    <n v="68054.7"/>
    <n v="994.57999999999993"/>
    <n v="31.255951352115769"/>
    <x v="4904"/>
    <n v="1.4546713783503316"/>
  </r>
  <r>
    <n v="9165"/>
    <x v="7"/>
    <x v="5081"/>
    <s v="Binyamina Cab Svgn"/>
    <n v="10.06"/>
    <n v="14.99"/>
    <n v="750"/>
    <n v="217"/>
    <n v="2183.02"/>
    <n v="168"/>
    <n v="2280.3200000000002"/>
    <n v="1581.83"/>
    <n v="18.580000000000002"/>
    <n v="68054.7"/>
    <n v="97.300000000000182"/>
    <n v="4.2669449901768246"/>
    <x v="4905"/>
    <n v="1.0445712819855064"/>
  </r>
  <r>
    <n v="3960"/>
    <x v="3"/>
    <x v="5082"/>
    <s v="Shady Fruit Valencia Orange"/>
    <n v="8.59"/>
    <n v="11.99"/>
    <n v="750"/>
    <n v="254"/>
    <n v="2181.86"/>
    <n v="653"/>
    <n v="7265.47"/>
    <n v="4162.28"/>
    <n v="514.65"/>
    <n v="257032.07"/>
    <n v="5083.6100000000006"/>
    <n v="69.96945827317434"/>
    <x v="4906"/>
    <n v="3.3299432594208609"/>
  </r>
  <r>
    <n v="4425"/>
    <x v="1"/>
    <x v="5083"/>
    <s v="Round Hill Cab Svgn"/>
    <n v="9.08"/>
    <n v="13.99"/>
    <n v="1500"/>
    <n v="240"/>
    <n v="2179.1999999999998"/>
    <n v="222"/>
    <n v="3105.7799999999997"/>
    <n v="447.68"/>
    <n v="49.95"/>
    <n v="144929.24"/>
    <n v="926.57999999999993"/>
    <n v="29.834051349419472"/>
    <x v="4907"/>
    <n v="1.425192731277533"/>
  </r>
  <r>
    <n v="9819"/>
    <x v="32"/>
    <x v="5084"/>
    <s v="19 Crimes Warden Red"/>
    <n v="16.329999999999998"/>
    <n v="24.99"/>
    <n v="750"/>
    <n v="133"/>
    <n v="2171.89"/>
    <n v="113"/>
    <n v="2823.87"/>
    <n v="2349.06"/>
    <n v="12.45"/>
    <n v="14836.57"/>
    <n v="651.98"/>
    <n v="23.088173322426318"/>
    <x v="4908"/>
    <n v="1.3001901569600671"/>
  </r>
  <r>
    <n v="7749"/>
    <x v="104"/>
    <x v="5085"/>
    <s v="Ch Leoville-Barton Gr Cru 09"/>
    <n v="108.55"/>
    <n v="164.99"/>
    <n v="750"/>
    <n v="20"/>
    <n v="2171"/>
    <n v="24"/>
    <n v="3959.76"/>
    <n v="989.94"/>
    <n v="2.69"/>
    <n v="91.5"/>
    <n v="1788.7600000000002"/>
    <n v="45.173444855243758"/>
    <x v="3251"/>
    <n v="1.8239336711192999"/>
  </r>
  <r>
    <n v="10754"/>
    <x v="30"/>
    <x v="5086"/>
    <s v="Ch Angelus 09 St Emilion"/>
    <n v="197.36"/>
    <n v="324.99"/>
    <n v="750"/>
    <n v="11"/>
    <n v="2170.96"/>
    <n v="17"/>
    <n v="5099.83"/>
    <n v="1499.95"/>
    <n v="1.91"/>
    <n v="28720.52"/>
    <n v="2928.87"/>
    <n v="57.430737887341344"/>
    <x v="4589"/>
    <n v="2.349112834874894"/>
  </r>
  <r>
    <n v="5992"/>
    <x v="52"/>
    <x v="5087"/>
    <s v="McCormick Triple Sec"/>
    <n v="2.89"/>
    <n v="3.99"/>
    <n v="1000"/>
    <n v="751"/>
    <n v="2170.39"/>
    <n v="780"/>
    <n v="3112.2000000000003"/>
    <n v="957.6"/>
    <n v="819"/>
    <n v="1567.85"/>
    <n v="941.8100000000004"/>
    <n v="30.261872630293695"/>
    <x v="4909"/>
    <n v="1.4339358364164967"/>
  </r>
  <r>
    <n v="9165"/>
    <x v="7"/>
    <x v="5088"/>
    <s v="Carpineto Montepulciano 11"/>
    <n v="7.53"/>
    <n v="10.99"/>
    <n v="750"/>
    <n v="288"/>
    <n v="2168.64"/>
    <n v="365"/>
    <n v="2247.35"/>
    <n v="533.28"/>
    <n v="40.950000000000003"/>
    <n v="68054.7"/>
    <n v="78.710000000000036"/>
    <n v="3.5023472089349692"/>
    <x v="4910"/>
    <n v="1.0362946362697358"/>
  </r>
  <r>
    <n v="10754"/>
    <x v="30"/>
    <x v="5089"/>
    <s v="K Vintners Syrah The Hidden"/>
    <n v="45.15"/>
    <n v="69.989999999999995"/>
    <n v="750"/>
    <n v="48"/>
    <n v="2167.1999999999998"/>
    <n v="40"/>
    <n v="2799.6"/>
    <n v="1609.77"/>
    <n v="4.43"/>
    <n v="28720.52"/>
    <n v="632.40000000000009"/>
    <n v="22.588941277325336"/>
    <x v="3664"/>
    <n v="1.2918050941306756"/>
  </r>
  <r>
    <n v="4425"/>
    <x v="1"/>
    <x v="5090"/>
    <s v="Josh Cellars Craftsman Cab S"/>
    <n v="9.33"/>
    <n v="13.99"/>
    <n v="750"/>
    <n v="232"/>
    <n v="2164.56"/>
    <n v="228"/>
    <n v="3189.7200000000003"/>
    <n v="839.4"/>
    <n v="25.57"/>
    <n v="144929.24"/>
    <n v="1025.1600000000003"/>
    <n v="32.139498137767589"/>
    <x v="2936"/>
    <n v="1.4736112651069966"/>
  </r>
  <r>
    <n v="4425"/>
    <x v="1"/>
    <x v="5091"/>
    <s v="Nicholson Ranch Pnt Nr Sonom"/>
    <n v="29.21"/>
    <n v="44.99"/>
    <n v="750"/>
    <n v="74"/>
    <n v="2161.54"/>
    <n v="130"/>
    <n v="5848.7"/>
    <n v="2519.44"/>
    <n v="14.51"/>
    <n v="144929.24"/>
    <n v="3687.16"/>
    <n v="63.042385487373267"/>
    <x v="4911"/>
    <n v="2.7058023446246655"/>
  </r>
  <r>
    <n v="4425"/>
    <x v="1"/>
    <x v="5092"/>
    <s v="Diamond Crk Gravelly Cab Svg"/>
    <n v="154.1"/>
    <n v="224.99"/>
    <n v="750"/>
    <n v="14"/>
    <n v="2157.4"/>
    <n v="14"/>
    <n v="3149.86"/>
    <n v="899.96"/>
    <n v="1.58"/>
    <n v="144929.24"/>
    <n v="992.46"/>
    <n v="31.508067025201118"/>
    <x v="161"/>
    <n v="1.4600259571706684"/>
  </r>
  <r>
    <n v="7153"/>
    <x v="35"/>
    <x v="5093"/>
    <s v="Talbot St Julien 10"/>
    <n v="165.58"/>
    <n v="254.99"/>
    <n v="1500"/>
    <n v="13"/>
    <n v="2152.54"/>
    <n v="18"/>
    <n v="4589.82"/>
    <n v="2804.8900000000003"/>
    <n v="4.03"/>
    <n v="15884.82"/>
    <n v="2437.2799999999997"/>
    <n v="53.101864561137468"/>
    <x v="4823"/>
    <n v="2.1322809332230759"/>
  </r>
  <r>
    <n v="4425"/>
    <x v="1"/>
    <x v="5094"/>
    <s v="Jose Maria de Fonseca Periq"/>
    <n v="6.8"/>
    <n v="9.99"/>
    <n v="750"/>
    <n v="316"/>
    <n v="2148.7999999999997"/>
    <n v="335"/>
    <n v="3346.65"/>
    <n v="2027.97"/>
    <n v="37.17"/>
    <n v="144929.24"/>
    <n v="1197.8500000000004"/>
    <n v="35.7925089268373"/>
    <x v="4912"/>
    <n v="1.5574506701414745"/>
  </r>
  <r>
    <n v="4425"/>
    <x v="1"/>
    <x v="5095"/>
    <s v="Leaf Vodka Alaskian Glacial"/>
    <n v="12.31"/>
    <n v="16.989999999999998"/>
    <n v="750"/>
    <n v="174"/>
    <n v="2141.94"/>
    <n v="421"/>
    <n v="6230.79"/>
    <n v="4352.09"/>
    <n v="331.81"/>
    <n v="144929.24"/>
    <n v="4088.85"/>
    <n v="65.623299774185938"/>
    <x v="4913"/>
    <n v="2.9089470293285524"/>
  </r>
  <r>
    <n v="8673"/>
    <x v="26"/>
    <x v="5096"/>
    <s v="Northstar Merlot Walla Walla"/>
    <n v="25.48"/>
    <n v="38.99"/>
    <n v="750"/>
    <n v="84"/>
    <n v="2140.3199999999997"/>
    <n v="69"/>
    <n v="2557.31"/>
    <n v="2008.46"/>
    <n v="7.63"/>
    <n v="15919.7"/>
    <n v="416.99000000000024"/>
    <n v="16.305805709906121"/>
    <x v="4914"/>
    <n v="1.1948260073260075"/>
  </r>
  <r>
    <n v="8673"/>
    <x v="26"/>
    <x v="5097"/>
    <s v="Ch Ste Michelle Cold Ck Cab"/>
    <n v="17.12"/>
    <n v="25.99"/>
    <n v="750"/>
    <n v="125"/>
    <n v="2140"/>
    <n v="127"/>
    <n v="3320.73"/>
    <n v="2007.2299999999998"/>
    <n v="14.120000000000001"/>
    <n v="15919.7"/>
    <n v="1180.73"/>
    <n v="35.556338515928729"/>
    <x v="4915"/>
    <n v="1.5517429906542055"/>
  </r>
  <r>
    <n v="4425"/>
    <x v="1"/>
    <x v="5098"/>
    <s v="Eppa White Sangria Organic"/>
    <n v="8.66"/>
    <n v="12.99"/>
    <n v="750"/>
    <n v="247"/>
    <n v="2139.02"/>
    <n v="232"/>
    <n v="3013.68"/>
    <n v="1766.64"/>
    <n v="25.740000000000002"/>
    <n v="144929.24"/>
    <n v="874.65999999999985"/>
    <n v="29.022988505747122"/>
    <x v="4916"/>
    <n v="1.4089068825910931"/>
  </r>
  <r>
    <n v="9815"/>
    <x v="29"/>
    <x v="5099"/>
    <s v="10 Span Cab Svgn CC"/>
    <n v="4.96"/>
    <n v="7.49"/>
    <n v="750"/>
    <n v="431"/>
    <n v="2137.7600000000002"/>
    <n v="361"/>
    <n v="2703.89"/>
    <n v="531.79"/>
    <n v="40.53"/>
    <n v="27100.41"/>
    <n v="566.12999999999965"/>
    <n v="20.937612107001382"/>
    <x v="4917"/>
    <n v="1.2648239278497118"/>
  </r>
  <r>
    <n v="10754"/>
    <x v="30"/>
    <x v="5100"/>
    <s v="Citation Chard"/>
    <n v="21.37"/>
    <n v="30.99"/>
    <n v="750"/>
    <n v="100"/>
    <n v="2137"/>
    <n v="70"/>
    <n v="2519.3000000000002"/>
    <n v="1115.69"/>
    <n v="7.8400000000000007"/>
    <n v="28720.52"/>
    <n v="382.30000000000018"/>
    <n v="15.17485015678959"/>
    <x v="4918"/>
    <n v="1.1788956481048198"/>
  </r>
  <r>
    <n v="4425"/>
    <x v="1"/>
    <x v="5101"/>
    <s v="Clayhouse Cab Svgn"/>
    <n v="118.7"/>
    <n v="183.99"/>
    <n v="19500"/>
    <n v="18"/>
    <n v="2136.6"/>
    <n v="18"/>
    <n v="3311.82"/>
    <n v="735.96"/>
    <n v="52.65"/>
    <n v="144929.24"/>
    <n v="1175.2200000000003"/>
    <n v="35.485624218707542"/>
    <x v="161"/>
    <n v="1.5500421229991577"/>
  </r>
  <r>
    <n v="653"/>
    <x v="38"/>
    <x v="5102"/>
    <s v="Casa Silva Svgn Gris"/>
    <n v="10.66"/>
    <n v="19.989999999999998"/>
    <n v="750"/>
    <n v="200"/>
    <n v="2132"/>
    <n v="140"/>
    <n v="2302.6"/>
    <n v="1371.17"/>
    <n v="15.55"/>
    <n v="8014.9800000000005"/>
    <n v="170.59999999999991"/>
    <n v="7.4090158950751288"/>
    <x v="4918"/>
    <n v="1.0800187617260788"/>
  </r>
  <r>
    <n v="9165"/>
    <x v="7"/>
    <x v="5103"/>
    <s v="Kitaya Ai No Hime Sprkl Sake"/>
    <n v="7.38"/>
    <n v="10.99"/>
    <n v="180"/>
    <n v="288"/>
    <n v="2125.44"/>
    <n v="272"/>
    <n v="2989.28"/>
    <n v="2022.16"/>
    <n v="7.59"/>
    <n v="68054.7"/>
    <n v="863.84000000000015"/>
    <n v="28.89792859819087"/>
    <x v="4120"/>
    <n v="1.4064287865100873"/>
  </r>
  <r>
    <n v="4425"/>
    <x v="1"/>
    <x v="5104"/>
    <s v="Ramey Annum Cab Svgn Napa"/>
    <n v="62.49"/>
    <n v="94.99"/>
    <n v="750"/>
    <n v="34"/>
    <n v="2124.66"/>
    <n v="25"/>
    <n v="2374.75"/>
    <n v="1804.81"/>
    <n v="2.75"/>
    <n v="144929.24"/>
    <n v="250.09000000000015"/>
    <n v="10.531213811980214"/>
    <x v="4919"/>
    <n v="1.1177082450839193"/>
  </r>
  <r>
    <n v="4692"/>
    <x v="39"/>
    <x v="5105"/>
    <s v="Dom Zind Humbrecht Rsl 12"/>
    <n v="14.96"/>
    <n v="21.99"/>
    <n v="750"/>
    <n v="142"/>
    <n v="2124.3200000000002"/>
    <n v="119"/>
    <n v="2616.81"/>
    <n v="1759.1999999999998"/>
    <n v="13.19"/>
    <n v="9139.3799999999992"/>
    <n v="492.48999999999978"/>
    <n v="18.820242967582658"/>
    <x v="4920"/>
    <n v="1.2318341869398206"/>
  </r>
  <r>
    <n v="12546"/>
    <x v="5"/>
    <x v="5106"/>
    <s v="DeKuyper Buttershots"/>
    <n v="10.31"/>
    <n v="12.99"/>
    <n v="1000"/>
    <n v="206"/>
    <n v="2123.86"/>
    <n v="212"/>
    <n v="2753.88"/>
    <n v="2299.23"/>
    <n v="222.6"/>
    <n v="123880.97"/>
    <n v="630.02"/>
    <n v="22.877540052580358"/>
    <x v="4921"/>
    <n v="1.2966391381729492"/>
  </r>
  <r>
    <n v="10754"/>
    <x v="30"/>
    <x v="5107"/>
    <s v="Chateau Montrose St Estephe"/>
    <n v="100.65"/>
    <n v="152.99"/>
    <n v="750"/>
    <n v="21"/>
    <n v="2113.65"/>
    <n v="26"/>
    <n v="3977.7400000000002"/>
    <n v="1835.88"/>
    <n v="2.91"/>
    <n v="28720.52"/>
    <n v="1864.0900000000001"/>
    <n v="46.863042833367693"/>
    <x v="4922"/>
    <n v="1.8819293638965771"/>
  </r>
  <r>
    <n v="4425"/>
    <x v="1"/>
    <x v="5108"/>
    <s v="Elvio Tintero Moscato D'Asti"/>
    <n v="7.33"/>
    <n v="15.99"/>
    <n v="750"/>
    <n v="288"/>
    <n v="2111.04"/>
    <n v="330"/>
    <n v="3626.7"/>
    <n v="1934.24"/>
    <n v="36.65"/>
    <n v="144929.24"/>
    <n v="1515.6599999999999"/>
    <n v="41.791711473240134"/>
    <x v="4923"/>
    <n v="1.7179683947248749"/>
  </r>
  <r>
    <n v="9552"/>
    <x v="14"/>
    <x v="5109"/>
    <s v="Excelsior S Afr Chard"/>
    <n v="5.88"/>
    <n v="10.99"/>
    <n v="750"/>
    <n v="359"/>
    <n v="2110.92"/>
    <n v="352"/>
    <n v="3322.48"/>
    <n v="1920.97"/>
    <n v="39.03"/>
    <n v="55551.82"/>
    <n v="1211.56"/>
    <n v="36.465531771447836"/>
    <x v="4924"/>
    <n v="1.5739487995755406"/>
  </r>
  <r>
    <n v="90047"/>
    <x v="79"/>
    <x v="5110"/>
    <s v="Kistler Pinot Noir RRV"/>
    <n v="36.18"/>
    <n v="54.99"/>
    <n v="750"/>
    <n v="58"/>
    <n v="2098.44"/>
    <n v="58"/>
    <n v="3189.42"/>
    <n v="329.94"/>
    <n v="6.5100000000000007"/>
    <n v="1457.73"/>
    <n v="1090.98"/>
    <n v="34.206219312602293"/>
    <x v="161"/>
    <n v="1.5199004975124377"/>
  </r>
  <r>
    <n v="7153"/>
    <x v="35"/>
    <x v="5111"/>
    <s v="Clos de Marquis 09 St Julien"/>
    <n v="161.37"/>
    <n v="233.99"/>
    <n v="1500"/>
    <n v="13"/>
    <n v="2097.81"/>
    <n v="24"/>
    <n v="5615.76"/>
    <n v="2807.88"/>
    <n v="5.3900000000000006"/>
    <n v="15884.82"/>
    <n v="3517.9500000000003"/>
    <n v="62.644236933202279"/>
    <x v="4925"/>
    <n v="2.6769631186809102"/>
  </r>
  <r>
    <n v="10754"/>
    <x v="30"/>
    <x v="5112"/>
    <s v="Ch Plaisance Cuvee Alix Roug"/>
    <n v="10.130000000000001"/>
    <n v="14.99"/>
    <n v="750"/>
    <n v="207"/>
    <n v="2096.91"/>
    <n v="289"/>
    <n v="4290.1099999999997"/>
    <n v="1250.1500000000001"/>
    <n v="32.340000000000003"/>
    <n v="28720.52"/>
    <n v="2193.1999999999998"/>
    <n v="51.122232297073964"/>
    <x v="4926"/>
    <n v="2.0459199488771573"/>
  </r>
  <r>
    <n v="9165"/>
    <x v="7"/>
    <x v="5113"/>
    <s v="Viberti Langhe Nebbolio"/>
    <n v="13.79"/>
    <n v="19.989999999999998"/>
    <n v="750"/>
    <n v="152"/>
    <n v="2096.08"/>
    <n v="249"/>
    <n v="5043.5099999999993"/>
    <n v="2210.91"/>
    <n v="27.78"/>
    <n v="68054.7"/>
    <n v="2947.4299999999994"/>
    <n v="58.440054644483695"/>
    <x v="4927"/>
    <n v="2.4061629327124918"/>
  </r>
  <r>
    <n v="10754"/>
    <x v="30"/>
    <x v="5114"/>
    <s v="Ch Montrose 10"/>
    <n v="174.48"/>
    <n v="349.99"/>
    <n v="750"/>
    <n v="12"/>
    <n v="2093.7599999999998"/>
    <n v="20"/>
    <n v="5059.8"/>
    <n v="1264.95"/>
    <n v="2.25"/>
    <n v="28720.52"/>
    <n v="2966.0400000000004"/>
    <n v="58.619708288865183"/>
    <x v="4928"/>
    <n v="2.4166093535075657"/>
  </r>
  <r>
    <n v="90024"/>
    <x v="70"/>
    <x v="5115"/>
    <s v="Scagliola Barbera D'Asti Frm"/>
    <n v="12.9"/>
    <n v="19.989999999999998"/>
    <n v="750"/>
    <n v="162"/>
    <n v="2089.8000000000002"/>
    <n v="158"/>
    <n v="3158.4199999999996"/>
    <n v="1779.11"/>
    <n v="17.53"/>
    <n v="2802.64"/>
    <n v="1068.6199999999994"/>
    <n v="33.834005610400126"/>
    <x v="4070"/>
    <n v="1.5113503684563112"/>
  </r>
  <r>
    <n v="12546"/>
    <x v="5"/>
    <x v="5116"/>
    <s v="Pinnacle Pecan Pie"/>
    <n v="6.78"/>
    <n v="12.99"/>
    <n v="750"/>
    <n v="308"/>
    <n v="2088.2400000000002"/>
    <n v="961"/>
    <n v="9123.39"/>
    <n v="4644.1099999999997"/>
    <n v="757.33"/>
    <n v="123880.97"/>
    <n v="7035.15"/>
    <n v="77.111139609289964"/>
    <x v="4929"/>
    <n v="4.3689374784507518"/>
  </r>
  <r>
    <n v="9165"/>
    <x v="7"/>
    <x v="5117"/>
    <s v="Fattoria Heba Marellino 11"/>
    <n v="11.4"/>
    <n v="16.989999999999998"/>
    <n v="750"/>
    <n v="183"/>
    <n v="2086.2000000000003"/>
    <n v="365"/>
    <n v="6201.3499999999995"/>
    <n v="2344.62"/>
    <n v="40.74"/>
    <n v="68054.7"/>
    <n v="4115.1499999999996"/>
    <n v="66.358937973183259"/>
    <x v="4930"/>
    <n v="2.9725577605215219"/>
  </r>
  <r>
    <n v="10754"/>
    <x v="30"/>
    <x v="5118"/>
    <s v="Ch La Mission Haut Brion P-L"/>
    <n v="298.01"/>
    <n v="449.99"/>
    <n v="750"/>
    <n v="7"/>
    <n v="2086.0699999999997"/>
    <n v="7"/>
    <n v="3149.9300000000003"/>
    <n v="899.98"/>
    <n v="0.79"/>
    <n v="28720.52"/>
    <n v="1063.8600000000006"/>
    <n v="33.774083868530425"/>
    <x v="161"/>
    <n v="1.5099828864803198"/>
  </r>
  <r>
    <n v="4425"/>
    <x v="1"/>
    <x v="5119"/>
    <s v="Albola Chianti"/>
    <n v="7.53"/>
    <n v="10.99"/>
    <n v="750"/>
    <n v="277"/>
    <n v="2085.81"/>
    <n v="251"/>
    <n v="3025.4900000000002"/>
    <n v="2056.29"/>
    <n v="27.76"/>
    <n v="144929.24"/>
    <n v="939.68000000000029"/>
    <n v="31.058770645416121"/>
    <x v="4931"/>
    <n v="1.4505108327220602"/>
  </r>
  <r>
    <n v="9552"/>
    <x v="14"/>
    <x v="5120"/>
    <s v="Foz Arouce 11 Beira Atlantic"/>
    <n v="12.41"/>
    <n v="17.989999999999998"/>
    <n v="750"/>
    <n v="168"/>
    <n v="2084.8799999999997"/>
    <n v="154"/>
    <n v="2830.4599999999996"/>
    <n v="2228.79"/>
    <n v="17.010000000000002"/>
    <n v="55551.82"/>
    <n v="745.57999999999993"/>
    <n v="26.341301413904457"/>
    <x v="4506"/>
    <n v="1.3576129081769694"/>
  </r>
  <r>
    <n v="9744"/>
    <x v="51"/>
    <x v="5121"/>
    <s v="Hecht &amp; Bannier Cotes du Rou"/>
    <n v="12.41"/>
    <n v="18.989999999999998"/>
    <n v="750"/>
    <n v="168"/>
    <n v="2084.8799999999997"/>
    <n v="168"/>
    <n v="3190.3199999999997"/>
    <n v="151.91999999999999"/>
    <n v="18.89"/>
    <n v="3999.93"/>
    <n v="1105.44"/>
    <n v="34.64981569246973"/>
    <x v="161"/>
    <n v="1.5302175664786464"/>
  </r>
  <r>
    <n v="12546"/>
    <x v="5"/>
    <x v="5122"/>
    <s v="Pinnacle Vanilla"/>
    <n v="10.31"/>
    <n v="12.99"/>
    <n v="750"/>
    <n v="202"/>
    <n v="2082.62"/>
    <n v="229"/>
    <n v="2974.71"/>
    <n v="1701.69"/>
    <n v="180.38"/>
    <n v="123880.97"/>
    <n v="892.09000000000015"/>
    <n v="29.989141798696352"/>
    <x v="4932"/>
    <n v="1.428349866994459"/>
  </r>
  <r>
    <n v="1587"/>
    <x v="41"/>
    <x v="5123"/>
    <s v="Cono Sur Vision Cab Svgn"/>
    <n v="7.28"/>
    <n v="10.99"/>
    <n v="750"/>
    <n v="286"/>
    <n v="2082.08"/>
    <n v="256"/>
    <n v="2811.44"/>
    <n v="1794.38"/>
    <n v="28.37"/>
    <n v="6070.09"/>
    <n v="729.36000000000013"/>
    <n v="25.942577469197282"/>
    <x v="4933"/>
    <n v="1.3503035426112351"/>
  </r>
  <r>
    <n v="3252"/>
    <x v="19"/>
    <x v="5124"/>
    <s v="Barefoot Merlot Cal"/>
    <n v="4.2699999999999996"/>
    <n v="6.49"/>
    <n v="187"/>
    <n v="487"/>
    <n v="2079.4900000000002"/>
    <n v="452"/>
    <n v="2933.48"/>
    <n v="577.61"/>
    <n v="12.83"/>
    <n v="61966.91"/>
    <n v="853.98999999999978"/>
    <n v="29.111839862552319"/>
    <x v="4934"/>
    <n v="1.4106728091984091"/>
  </r>
  <r>
    <n v="8112"/>
    <x v="10"/>
    <x v="5125"/>
    <s v="Dom Chandon Rose Spklg"/>
    <n v="3.26"/>
    <n v="4.99"/>
    <n v="187"/>
    <n v="636"/>
    <n v="2073.3599999999997"/>
    <n v="689"/>
    <n v="3438.11"/>
    <n v="858.28000000000009"/>
    <n v="19.559999999999999"/>
    <n v="48347.26"/>
    <n v="1364.7500000000005"/>
    <n v="39.694774163712047"/>
    <x v="3926"/>
    <n v="1.6582310838445811"/>
  </r>
  <r>
    <n v="1392"/>
    <x v="13"/>
    <x v="5126"/>
    <s v="Cooks Brut"/>
    <n v="5.19"/>
    <n v="7.99"/>
    <n v="187"/>
    <n v="399"/>
    <n v="2070.81"/>
    <n v="346"/>
    <n v="2593.54"/>
    <n v="1181.44"/>
    <n v="10"/>
    <n v="79528.990000000005"/>
    <n v="522.73"/>
    <n v="20.155077615922639"/>
    <x v="4935"/>
    <n v="1.2524277939550224"/>
  </r>
  <r>
    <n v="3252"/>
    <x v="19"/>
    <x v="5127"/>
    <s v="Carlo Rossi RSV Cab Svgn Cal"/>
    <n v="11.25"/>
    <n v="16.989999999999998"/>
    <n v="5000"/>
    <n v="184"/>
    <n v="2070"/>
    <n v="172"/>
    <n v="2922.2799999999997"/>
    <n v="679.59999999999991"/>
    <n v="129"/>
    <n v="61966.91"/>
    <n v="852.27999999999975"/>
    <n v="29.164898640787325"/>
    <x v="4797"/>
    <n v="1.4117294685990336"/>
  </r>
  <r>
    <n v="9165"/>
    <x v="7"/>
    <x v="5128"/>
    <s v="Duval-Leroy Femme de Chmpgne"/>
    <n v="137.91999999999999"/>
    <n v="199.99"/>
    <n v="750"/>
    <n v="15"/>
    <n v="2068.7999999999997"/>
    <n v="21"/>
    <n v="4199.79"/>
    <n v="1599.92"/>
    <n v="2.35"/>
    <n v="68054.7"/>
    <n v="2130.9900000000002"/>
    <n v="50.740394162565273"/>
    <x v="3630"/>
    <n v="2.0300609048723901"/>
  </r>
  <r>
    <n v="12546"/>
    <x v="5"/>
    <x v="5129"/>
    <s v="Cruzan Banana Flavored Rum"/>
    <n v="8.7200000000000006"/>
    <n v="10.99"/>
    <n v="750"/>
    <n v="237"/>
    <n v="2066.64"/>
    <n v="217"/>
    <n v="2384.83"/>
    <n v="1384.74"/>
    <n v="170.93"/>
    <n v="123880.97"/>
    <n v="318.19000000000005"/>
    <n v="13.342250810330301"/>
    <x v="4936"/>
    <n v="1.1539648898695467"/>
  </r>
  <r>
    <n v="2242"/>
    <x v="42"/>
    <x v="5130"/>
    <s v="Domino Pnt Grigio"/>
    <n v="5.51"/>
    <n v="7.99"/>
    <n v="1500"/>
    <n v="375"/>
    <n v="2066.25"/>
    <n v="375"/>
    <n v="2996.25"/>
    <n v="583.27"/>
    <n v="84.31"/>
    <n v="7982.65"/>
    <n v="930"/>
    <n v="31.038798498122656"/>
    <x v="161"/>
    <n v="1.4500907441016333"/>
  </r>
  <r>
    <n v="1392"/>
    <x v="13"/>
    <x v="5131"/>
    <s v="Ravenswood Belloni Znfdl"/>
    <n v="18.61"/>
    <n v="29.99"/>
    <n v="750"/>
    <n v="111"/>
    <n v="2065.71"/>
    <n v="141"/>
    <n v="3997.5899999999997"/>
    <n v="2911.97"/>
    <n v="15.6"/>
    <n v="79528.990000000005"/>
    <n v="1931.8799999999997"/>
    <n v="48.326116485182318"/>
    <x v="4937"/>
    <n v="1.9352135585343537"/>
  </r>
  <r>
    <n v="9552"/>
    <x v="14"/>
    <x v="5132"/>
    <s v="Champlain Orchards Sprklng C"/>
    <n v="17.21"/>
    <n v="25.99"/>
    <n v="375"/>
    <n v="120"/>
    <n v="2065.2000000000003"/>
    <n v="103"/>
    <n v="2676.97"/>
    <n v="1871.28"/>
    <n v="5.9799999999999995"/>
    <n v="55551.82"/>
    <n v="611.76999999999953"/>
    <n v="22.853076425959184"/>
    <x v="4938"/>
    <n v="1.2962279682355218"/>
  </r>
  <r>
    <n v="2000"/>
    <x v="25"/>
    <x v="5133"/>
    <s v="Ch Calon 12 Segur St-Estphe"/>
    <n v="60.68"/>
    <n v="87.99"/>
    <n v="750"/>
    <n v="34"/>
    <n v="2063.12"/>
    <n v="57"/>
    <n v="5015.4299999999994"/>
    <n v="3343.62"/>
    <n v="6.3100000000000005"/>
    <n v="19016.59"/>
    <n v="2952.3099999999995"/>
    <n v="58.864544017163034"/>
    <x v="4939"/>
    <n v="2.4309928651750745"/>
  </r>
  <r>
    <n v="9165"/>
    <x v="7"/>
    <x v="5134"/>
    <s v="Kinsella Est Cab Svgn 10"/>
    <n v="79.3"/>
    <n v="119.99"/>
    <n v="750"/>
    <n v="26"/>
    <n v="2061.8000000000002"/>
    <n v="42"/>
    <n v="4829.58"/>
    <n v="3104.73"/>
    <n v="4.66"/>
    <n v="68054.7"/>
    <n v="2767.7799999999997"/>
    <n v="57.308917131510398"/>
    <x v="4940"/>
    <n v="2.3424095450577163"/>
  </r>
  <r>
    <n v="4425"/>
    <x v="1"/>
    <x v="5135"/>
    <s v="Shafer Hillside Cab Svgn"/>
    <n v="157.88999999999999"/>
    <n v="239.99"/>
    <n v="750"/>
    <n v="13"/>
    <n v="2052.5699999999997"/>
    <n v="31"/>
    <n v="7594.6900000000005"/>
    <n v="4654.8100000000004"/>
    <n v="3.45"/>
    <n v="144929.24"/>
    <n v="5542.1200000000008"/>
    <n v="72.973617092995241"/>
    <x v="4941"/>
    <n v="3.7000881821326441"/>
  </r>
  <r>
    <n v="4425"/>
    <x v="1"/>
    <x v="5136"/>
    <s v="Sokol Blosser Evolution Sprk"/>
    <n v="11.03"/>
    <n v="21.99"/>
    <n v="750"/>
    <n v="186"/>
    <n v="2051.58"/>
    <n v="343"/>
    <n v="4551.9699999999993"/>
    <n v="2586.25"/>
    <n v="38.119999999999997"/>
    <n v="144929.24"/>
    <n v="2500.3899999999994"/>
    <n v="54.929843562237878"/>
    <x v="4942"/>
    <n v="2.2187630996597743"/>
  </r>
  <r>
    <n v="653"/>
    <x v="38"/>
    <x v="5137"/>
    <s v="Caffo Limoncino Dell'l Sola"/>
    <n v="10.35"/>
    <n v="16.989999999999998"/>
    <n v="750"/>
    <n v="198"/>
    <n v="2049.3000000000002"/>
    <n v="766"/>
    <n v="11186.84"/>
    <n v="6554.53"/>
    <n v="603.63"/>
    <n v="8014.9800000000005"/>
    <n v="9137.5400000000009"/>
    <n v="81.681153927293153"/>
    <x v="4943"/>
    <n v="5.4588591226272385"/>
  </r>
  <r>
    <n v="1392"/>
    <x v="13"/>
    <x v="5138"/>
    <s v="Paul Masson Rose Carafe"/>
    <n v="2.92"/>
    <n v="4.49"/>
    <n v="1000"/>
    <n v="701"/>
    <n v="2046.9199999999998"/>
    <n v="627"/>
    <n v="3350.23"/>
    <n v="438.18"/>
    <n v="94.05"/>
    <n v="79528.990000000005"/>
    <n v="1303.3100000000002"/>
    <n v="38.902105228596248"/>
    <x v="4944"/>
    <n v="1.6367176049870049"/>
  </r>
  <r>
    <n v="2450"/>
    <x v="81"/>
    <x v="5139"/>
    <s v="Beat 3 White Kosher Whiskey"/>
    <n v="19.989999999999998"/>
    <n v="29.99"/>
    <n v="750"/>
    <n v="102"/>
    <n v="2038.98"/>
    <n v="83"/>
    <n v="2426.17"/>
    <n v="1880.36"/>
    <n v="65.52"/>
    <n v="251.28"/>
    <n v="387.19000000000005"/>
    <n v="15.958898181083766"/>
    <x v="4945"/>
    <n v="1.1898939665911388"/>
  </r>
  <r>
    <n v="4425"/>
    <x v="1"/>
    <x v="5140"/>
    <s v="Camp Meeting Ridge Chard"/>
    <n v="56.57"/>
    <n v="85.99"/>
    <n v="750"/>
    <n v="36"/>
    <n v="2036.52"/>
    <n v="27"/>
    <n v="2321.73"/>
    <n v="1375.84"/>
    <n v="2.99"/>
    <n v="144929.24"/>
    <n v="285.21000000000004"/>
    <n v="12.284374152033184"/>
    <x v="4946"/>
    <n v="1.140047728477992"/>
  </r>
  <r>
    <n v="7154"/>
    <x v="68"/>
    <x v="5141"/>
    <s v="Plantaze Vranac Montenegro"/>
    <n v="7.14"/>
    <n v="10.99"/>
    <n v="750"/>
    <n v="285"/>
    <n v="2034.9"/>
    <n v="226"/>
    <n v="2483.7400000000002"/>
    <n v="1395.73"/>
    <n v="25.13"/>
    <n v="432.37"/>
    <n v="448.84000000000015"/>
    <n v="18.071134659827521"/>
    <x v="4947"/>
    <n v="1.2205710354317165"/>
  </r>
  <r>
    <n v="10754"/>
    <x v="30"/>
    <x v="5142"/>
    <s v="Howling Moon Pnt Nr N Cst"/>
    <n v="9.08"/>
    <n v="13.99"/>
    <n v="750"/>
    <n v="224"/>
    <n v="2033.9199999999998"/>
    <n v="200"/>
    <n v="2798"/>
    <n v="531.62"/>
    <n v="22.43"/>
    <n v="28720.52"/>
    <n v="764.08000000000015"/>
    <n v="27.308077197998575"/>
    <x v="4405"/>
    <n v="1.3756686595342984"/>
  </r>
  <r>
    <n v="9206"/>
    <x v="36"/>
    <x v="5143"/>
    <s v="UV Sangria Vodka"/>
    <n v="6.51"/>
    <n v="8.99"/>
    <n v="750"/>
    <n v="312"/>
    <n v="2031.1200000000001"/>
    <n v="835"/>
    <n v="6796.65"/>
    <n v="3924.21"/>
    <n v="657.95"/>
    <n v="2211.83"/>
    <n v="4765.53"/>
    <n v="70.115865904526501"/>
    <x v="4948"/>
    <n v="3.3462572373862693"/>
  </r>
  <r>
    <n v="4425"/>
    <x v="1"/>
    <x v="5144"/>
    <s v="Lapierre Raisins 14 Gaulois"/>
    <n v="9.58"/>
    <n v="13.99"/>
    <n v="750"/>
    <n v="212"/>
    <n v="2030.96"/>
    <n v="147"/>
    <n v="2056.5300000000002"/>
    <n v="1035.26"/>
    <n v="16.34"/>
    <n v="144929.24"/>
    <n v="25.570000000000164"/>
    <n v="1.2433565277433425"/>
    <x v="4949"/>
    <n v="1.0125901051719384"/>
  </r>
  <r>
    <n v="4425"/>
    <x v="1"/>
    <x v="5145"/>
    <s v="Michter's 20 YO Bourbon"/>
    <n v="406.01"/>
    <n v="539.99"/>
    <n v="750"/>
    <n v="5"/>
    <n v="2030.05"/>
    <n v="5"/>
    <n v="2699.95"/>
    <n v="2159.96"/>
    <n v="3.9400000000000004"/>
    <n v="144929.24"/>
    <n v="669.89999999999986"/>
    <n v="24.811570584640453"/>
    <x v="161"/>
    <n v="1.3299918721213762"/>
  </r>
  <r>
    <n v="17035"/>
    <x v="2"/>
    <x v="5146"/>
    <s v="Absolut Mandrin"/>
    <n v="14.5"/>
    <n v="19.989999999999998"/>
    <n v="1000"/>
    <n v="140"/>
    <n v="2030"/>
    <n v="149"/>
    <n v="2990.5099999999998"/>
    <n v="2354.8199999999997"/>
    <n v="156.45000000000002"/>
    <n v="123780.22"/>
    <n v="960.50999999999976"/>
    <n v="32.11860184383265"/>
    <x v="4950"/>
    <n v="1.4731576354679803"/>
  </r>
  <r>
    <n v="6213"/>
    <x v="28"/>
    <x v="5147"/>
    <s v="Bols Pumpkin Spice"/>
    <n v="7.46"/>
    <n v="9.99"/>
    <n v="750"/>
    <n v="272"/>
    <n v="2029.12"/>
    <n v="619"/>
    <n v="6183.81"/>
    <n v="2087.91"/>
    <n v="487.5"/>
    <n v="9621.58"/>
    <n v="4154.6900000000005"/>
    <n v="67.186572679302898"/>
    <x v="4951"/>
    <n v="3.0475329206749726"/>
  </r>
  <r>
    <n v="172662"/>
    <x v="87"/>
    <x v="5148"/>
    <s v="Clark &amp; Chesterfield Whiskey"/>
    <n v="14.7"/>
    <n v="19.989999999999998"/>
    <n v="375"/>
    <n v="138"/>
    <n v="2028.6000000000001"/>
    <n v="125"/>
    <n v="2498.75"/>
    <n v="1819.09"/>
    <n v="49"/>
    <n v="178.34"/>
    <n v="470.14999999999986"/>
    <n v="18.815407703851921"/>
    <x v="4952"/>
    <n v="1.2317608202701369"/>
  </r>
  <r>
    <n v="7153"/>
    <x v="35"/>
    <x v="5149"/>
    <s v="Wicked 87 Whiskey"/>
    <n v="0.75"/>
    <n v="0.99"/>
    <n v="50"/>
    <n v="2702"/>
    <n v="2026.5"/>
    <n v="4515"/>
    <n v="4469.8500000000004"/>
    <n v="1637.46"/>
    <n v="234.25"/>
    <n v="15884.82"/>
    <n v="2443.3500000000004"/>
    <n v="54.662908151280241"/>
    <x v="4953"/>
    <n v="2.2056994818652851"/>
  </r>
  <r>
    <n v="516"/>
    <x v="40"/>
    <x v="5150"/>
    <s v="L'Ardi Dolcetto D'Acqui"/>
    <n v="6.66"/>
    <n v="12.99"/>
    <n v="750"/>
    <n v="304"/>
    <n v="2024.64"/>
    <n v="333"/>
    <n v="3777.67"/>
    <n v="2877.48"/>
    <n v="36.799999999999997"/>
    <n v="8510.41"/>
    <n v="1753.03"/>
    <n v="46.405059203159617"/>
    <x v="4954"/>
    <n v="1.8658477556503872"/>
  </r>
  <r>
    <n v="660"/>
    <x v="15"/>
    <x v="5151"/>
    <s v="Chi Chi's Orange Cream RTD"/>
    <n v="6.01"/>
    <n v="10.99"/>
    <n v="1750"/>
    <n v="336"/>
    <n v="2019.3600000000001"/>
    <n v="722"/>
    <n v="5914.78"/>
    <n v="3847.33"/>
    <n v="1327.15"/>
    <n v="17932.330000000002"/>
    <n v="3895.4199999999996"/>
    <n v="65.859085206888494"/>
    <x v="4955"/>
    <n v="2.9290369225893351"/>
  </r>
  <r>
    <n v="17035"/>
    <x v="2"/>
    <x v="5152"/>
    <s v="Absolut Apeach"/>
    <n v="14.81"/>
    <n v="21.99"/>
    <n v="1000"/>
    <n v="136"/>
    <n v="2014.1599999999999"/>
    <n v="132"/>
    <n v="2796.68"/>
    <n v="1835.1299999999999"/>
    <n v="138.6"/>
    <n v="123780.22"/>
    <n v="782.52"/>
    <n v="27.980319521718609"/>
    <x v="1163"/>
    <n v="1.3885093537752711"/>
  </r>
  <r>
    <n v="10754"/>
    <x v="30"/>
    <x v="5153"/>
    <s v="Comm Bargemone d'Aix Blanc"/>
    <n v="13.79"/>
    <n v="19.989999999999998"/>
    <n v="750"/>
    <n v="146"/>
    <n v="2013.34"/>
    <n v="129"/>
    <n v="2578.71"/>
    <n v="1399.3"/>
    <n v="14.34"/>
    <n v="28720.52"/>
    <n v="565.37000000000012"/>
    <n v="21.92452815555065"/>
    <x v="4956"/>
    <n v="1.2808119840662779"/>
  </r>
  <r>
    <n v="4425"/>
    <x v="1"/>
    <x v="5154"/>
    <s v="Daou Cab Svgn"/>
    <n v="13.24"/>
    <n v="32.99"/>
    <n v="750"/>
    <n v="152"/>
    <n v="2012.48"/>
    <n v="965"/>
    <n v="19290.349999999999"/>
    <n v="4437.78"/>
    <n v="108.18"/>
    <n v="144929.24"/>
    <n v="17277.87"/>
    <n v="89.567426200146699"/>
    <x v="4957"/>
    <n v="9.585362339004611"/>
  </r>
  <r>
    <n v="90037"/>
    <x v="105"/>
    <x v="5155"/>
    <s v="Miodula Honey Vodka"/>
    <n v="14.17"/>
    <n v="22.99"/>
    <n v="750"/>
    <n v="142"/>
    <n v="2012.1399999999999"/>
    <n v="383"/>
    <n v="7325.17"/>
    <n v="4373.7199999999993"/>
    <n v="301.92"/>
    <n v="27.98"/>
    <n v="5313.0300000000007"/>
    <n v="72.531149447726136"/>
    <x v="4958"/>
    <n v="3.6404872424383994"/>
  </r>
  <r>
    <n v="9552"/>
    <x v="14"/>
    <x v="5156"/>
    <s v="Llopart Rose Cava Brut Rsva"/>
    <n v="15.12"/>
    <n v="24.99"/>
    <n v="750"/>
    <n v="133"/>
    <n v="2010.96"/>
    <n v="196"/>
    <n v="4800.04"/>
    <n v="1535.36"/>
    <n v="21.88"/>
    <n v="55551.82"/>
    <n v="2789.08"/>
    <n v="58.105349122090644"/>
    <x v="4959"/>
    <n v="2.3869395711500974"/>
  </r>
  <r>
    <n v="4425"/>
    <x v="1"/>
    <x v="5157"/>
    <s v="Roth Est Red Heritage Sonoma"/>
    <n v="11.68"/>
    <n v="17.989999999999998"/>
    <n v="750"/>
    <n v="172"/>
    <n v="2008.96"/>
    <n v="668"/>
    <n v="12017.32"/>
    <n v="5379.0099999999993"/>
    <n v="74.460000000000008"/>
    <n v="144929.24"/>
    <n v="10008.36"/>
    <n v="83.282795165644259"/>
    <x v="4960"/>
    <n v="5.9818612615482634"/>
  </r>
  <r>
    <n v="1392"/>
    <x v="13"/>
    <x v="5158"/>
    <s v="Paul Masson Red Berry Brandy"/>
    <n v="6.15"/>
    <n v="10.99"/>
    <n v="750"/>
    <n v="326"/>
    <n v="2004.9"/>
    <n v="675"/>
    <n v="5469.25"/>
    <n v="2709.6800000000003"/>
    <n v="531.91999999999996"/>
    <n v="79528.990000000005"/>
    <n v="3464.35"/>
    <n v="63.342322987612562"/>
    <x v="4961"/>
    <n v="2.7279415432191132"/>
  </r>
  <r>
    <n v="8004"/>
    <x v="12"/>
    <x v="5159"/>
    <s v="Fire Water Hot Cinnamon"/>
    <n v="10.36"/>
    <n v="13.99"/>
    <n v="750"/>
    <n v="193"/>
    <n v="1999.4799999999998"/>
    <n v="199"/>
    <n v="2784.0099999999998"/>
    <n v="769.45"/>
    <n v="156.75"/>
    <n v="50293.62"/>
    <n v="784.53"/>
    <n v="28.179855675805765"/>
    <x v="4962"/>
    <n v="1.3923670154240102"/>
  </r>
  <r>
    <n v="10754"/>
    <x v="30"/>
    <x v="5160"/>
    <s v="Du Peyrat Organic Cognac"/>
    <n v="29.4"/>
    <n v="39.99"/>
    <n v="750"/>
    <n v="68"/>
    <n v="1999.2"/>
    <n v="177"/>
    <n v="7078.2300000000005"/>
    <n v="5078.7300000000005"/>
    <n v="139.62"/>
    <n v="28720.52"/>
    <n v="5079.0300000000007"/>
    <n v="71.755650777101053"/>
    <x v="4963"/>
    <n v="3.5405312124849941"/>
  </r>
  <r>
    <n v="3252"/>
    <x v="19"/>
    <x v="5161"/>
    <s v="Laguna Chard"/>
    <n v="9.33"/>
    <n v="13.99"/>
    <n v="750"/>
    <n v="214"/>
    <n v="1996.62"/>
    <n v="191"/>
    <n v="2672.09"/>
    <n v="503.64"/>
    <n v="21.560000000000002"/>
    <n v="61966.91"/>
    <n v="675.47000000000025"/>
    <n v="25.278714414559399"/>
    <x v="4964"/>
    <n v="1.3383067383878757"/>
  </r>
  <r>
    <n v="9552"/>
    <x v="14"/>
    <x v="5162"/>
    <s v="Sobieski Vodka"/>
    <n v="7.57"/>
    <n v="9.99"/>
    <n v="1000"/>
    <n v="263"/>
    <n v="1990.91"/>
    <n v="262"/>
    <n v="2617.38"/>
    <n v="529.47"/>
    <n v="275.10000000000002"/>
    <n v="55551.82"/>
    <n v="626.47"/>
    <n v="23.935003705996071"/>
    <x v="4965"/>
    <n v="1.3146651531209346"/>
  </r>
  <r>
    <n v="9552"/>
    <x v="14"/>
    <x v="5163"/>
    <s v="Poseidons Vyd Molnar Pnt Nr"/>
    <n v="13.69"/>
    <n v="21.49"/>
    <n v="750"/>
    <n v="145"/>
    <n v="1985.05"/>
    <n v="139"/>
    <n v="2778.61"/>
    <n v="239.88"/>
    <n v="15.63"/>
    <n v="55551.82"/>
    <n v="793.56000000000017"/>
    <n v="28.559603542778589"/>
    <x v="4966"/>
    <n v="1.3997682678018186"/>
  </r>
  <r>
    <n v="8112"/>
    <x v="10"/>
    <x v="5164"/>
    <s v="Veuve Clicquot Brut Yellow"/>
    <n v="165.4"/>
    <n v="241.49"/>
    <n v="3000"/>
    <n v="12"/>
    <n v="1984.8"/>
    <n v="10"/>
    <n v="2414.9"/>
    <n v="1931.92"/>
    <n v="4.5"/>
    <n v="48347.26"/>
    <n v="430.10000000000014"/>
    <n v="17.810261294463544"/>
    <x v="3664"/>
    <n v="1.2166968964127369"/>
  </r>
  <r>
    <n v="8320"/>
    <x v="34"/>
    <x v="5165"/>
    <s v="Gekkeikan Sake Kobai Plm Cal"/>
    <n v="4.0999999999999996"/>
    <n v="5.99"/>
    <n v="750"/>
    <n v="484"/>
    <n v="1984.4"/>
    <n v="538"/>
    <n v="3222.62"/>
    <n v="1892.8400000000001"/>
    <n v="59.74"/>
    <n v="3151.92"/>
    <n v="1238.2199999999998"/>
    <n v="38.422774016173172"/>
    <x v="4967"/>
    <n v="1.6239770207619431"/>
  </r>
  <r>
    <n v="10754"/>
    <x v="30"/>
    <x v="5166"/>
    <s v="Valle de la Puerta Torrontes"/>
    <n v="6.03"/>
    <n v="8.99"/>
    <n v="750"/>
    <n v="329"/>
    <n v="1983.87"/>
    <n v="384"/>
    <n v="3452.16"/>
    <n v="1537.29"/>
    <n v="42.75"/>
    <n v="28720.52"/>
    <n v="1468.29"/>
    <n v="42.532501390433815"/>
    <x v="4968"/>
    <n v="1.7401140195678144"/>
  </r>
  <r>
    <n v="516"/>
    <x v="40"/>
    <x v="5167"/>
    <s v="Sartori Family Pnt Nr"/>
    <n v="5.51"/>
    <n v="7.99"/>
    <n v="750"/>
    <n v="360"/>
    <n v="1983.6000000000001"/>
    <n v="360"/>
    <n v="2876.3999999999996"/>
    <n v="127.84"/>
    <n v="40.5"/>
    <n v="8510.41"/>
    <n v="892.7999999999995"/>
    <n v="31.038798498122638"/>
    <x v="161"/>
    <n v="1.4500907441016331"/>
  </r>
  <r>
    <n v="7749"/>
    <x v="104"/>
    <x v="5168"/>
    <s v="Ch Lafon-Rochet St Estphe 10"/>
    <n v="53.54"/>
    <n v="82.99"/>
    <n v="750"/>
    <n v="37"/>
    <n v="1980.98"/>
    <n v="57"/>
    <n v="4730.43"/>
    <n v="1576.81"/>
    <n v="6.3500000000000005"/>
    <n v="91.5"/>
    <n v="2749.4500000000003"/>
    <n v="58.122623101916737"/>
    <x v="4969"/>
    <n v="2.3879241587497098"/>
  </r>
  <r>
    <n v="3252"/>
    <x v="19"/>
    <x v="5169"/>
    <s v="Barefoot Chard Cal"/>
    <n v="4.4800000000000004"/>
    <n v="6.49"/>
    <n v="187"/>
    <n v="442"/>
    <n v="1980.1599999999999"/>
    <n v="480"/>
    <n v="3115.2"/>
    <n v="752.84"/>
    <n v="13.620000000000001"/>
    <n v="61966.91"/>
    <n v="1135.04"/>
    <n v="36.435541859270678"/>
    <x v="4970"/>
    <n v="1.5732062055591467"/>
  </r>
  <r>
    <n v="4425"/>
    <x v="1"/>
    <x v="5170"/>
    <s v="Phillips Lust Znfdl Lodi"/>
    <n v="36.659999999999997"/>
    <n v="56.99"/>
    <n v="750"/>
    <n v="54"/>
    <n v="1979.64"/>
    <n v="168"/>
    <n v="9526.32"/>
    <n v="6301.89"/>
    <n v="18.64"/>
    <n v="144929.24"/>
    <n v="7546.6799999999994"/>
    <n v="79.219257803642947"/>
    <x v="4971"/>
    <n v="4.8121476632114923"/>
  </r>
  <r>
    <n v="12546"/>
    <x v="5"/>
    <x v="5171"/>
    <s v="Cruzan Raspberry Flavord Rum"/>
    <n v="8.1999999999999993"/>
    <n v="10.99"/>
    <n v="750"/>
    <n v="241"/>
    <n v="1976.2"/>
    <n v="238"/>
    <n v="2615.62"/>
    <n v="1230.8800000000001"/>
    <n v="187.52"/>
    <n v="123880.97"/>
    <n v="639.41999999999985"/>
    <n v="24.446211605661368"/>
    <x v="2862"/>
    <n v="1.3235603683837667"/>
  </r>
  <r>
    <n v="9552"/>
    <x v="14"/>
    <x v="5172"/>
    <s v="Mas Doix 12 Salanques Priora"/>
    <n v="23.48"/>
    <n v="34.99"/>
    <n v="750"/>
    <n v="84"/>
    <n v="1972.32"/>
    <n v="60"/>
    <n v="2099.4"/>
    <n v="1434.5900000000001"/>
    <n v="6.63"/>
    <n v="55551.82"/>
    <n v="127.08000000000015"/>
    <n v="6.0531580451557661"/>
    <x v="4972"/>
    <n v="1.0644317352153809"/>
  </r>
  <r>
    <n v="10754"/>
    <x v="30"/>
    <x v="5173"/>
    <s v="Ch du Levant Sauternes"/>
    <n v="10.52"/>
    <n v="15.99"/>
    <n v="375"/>
    <n v="187"/>
    <n v="1967.24"/>
    <n v="185"/>
    <n v="2958.15"/>
    <n v="2078.6999999999998"/>
    <n v="10.75"/>
    <n v="28720.52"/>
    <n v="990.91000000000008"/>
    <n v="33.497625204942274"/>
    <x v="4973"/>
    <n v="1.5037056993554421"/>
  </r>
  <r>
    <n v="4425"/>
    <x v="1"/>
    <x v="5174"/>
    <s v="Beran Znfdl Sonoma Cty"/>
    <n v="19.86"/>
    <n v="29.99"/>
    <n v="750"/>
    <n v="99"/>
    <n v="1966.1399999999999"/>
    <n v="84"/>
    <n v="2519.16"/>
    <n v="1559.48"/>
    <n v="9.32"/>
    <n v="144929.24"/>
    <n v="553.02"/>
    <n v="21.95255561377602"/>
    <x v="4974"/>
    <n v="1.2812719338399097"/>
  </r>
  <r>
    <n v="4425"/>
    <x v="1"/>
    <x v="5175"/>
    <s v="J Lohr Hilltop Cab Svgn"/>
    <n v="17.87"/>
    <n v="29.99"/>
    <n v="750"/>
    <n v="110"/>
    <n v="1965.7"/>
    <n v="150"/>
    <n v="4345.5"/>
    <n v="2867.02"/>
    <n v="16.59"/>
    <n v="144929.24"/>
    <n v="2379.8000000000002"/>
    <n v="54.764699114026008"/>
    <x v="4975"/>
    <n v="2.2106628681894489"/>
  </r>
  <r>
    <n v="9815"/>
    <x v="29"/>
    <x v="5176"/>
    <s v="Franzia Sangria Fruity Red"/>
    <n v="9.73"/>
    <n v="14.99"/>
    <n v="5000"/>
    <n v="202"/>
    <n v="1965.46"/>
    <n v="183"/>
    <n v="2729.17"/>
    <n v="1493"/>
    <n v="137.25"/>
    <n v="27100.41"/>
    <n v="763.71"/>
    <n v="27.983232997578018"/>
    <x v="4976"/>
    <n v="1.388565526645162"/>
  </r>
  <r>
    <n v="4425"/>
    <x v="1"/>
    <x v="5177"/>
    <s v="State Ranch 07 Cab Svgn Youn"/>
    <n v="65.3"/>
    <n v="95.99"/>
    <n v="750"/>
    <n v="30"/>
    <n v="1959"/>
    <n v="27"/>
    <n v="2834.73"/>
    <n v="1994.81"/>
    <n v="3"/>
    <n v="144929.24"/>
    <n v="875.73"/>
    <n v="30.892889269877553"/>
    <x v="2827"/>
    <n v="1.4470290964777948"/>
  </r>
  <r>
    <n v="7153"/>
    <x v="35"/>
    <x v="5178"/>
    <s v="Villa Jolanda Pineap Moscato"/>
    <n v="6.12"/>
    <n v="8.99"/>
    <n v="750"/>
    <n v="320"/>
    <n v="1958.3999999999999"/>
    <n v="223"/>
    <n v="2450.77"/>
    <n v="1219.8900000000001"/>
    <n v="24.82"/>
    <n v="15884.82"/>
    <n v="492.37000000000012"/>
    <n v="20.090420561701023"/>
    <x v="4977"/>
    <n v="1.2514144199346406"/>
  </r>
  <r>
    <n v="17035"/>
    <x v="2"/>
    <x v="5179"/>
    <s v="Jacobs Crk Rsl"/>
    <n v="4.82"/>
    <n v="7.99"/>
    <n v="750"/>
    <n v="406"/>
    <n v="1956.92"/>
    <n v="405"/>
    <n v="2777.3"/>
    <n v="1606.4"/>
    <n v="45"/>
    <n v="123780.22"/>
    <n v="820.38000000000011"/>
    <n v="29.538760666834698"/>
    <x v="4978"/>
    <n v="1.419219998773583"/>
  </r>
  <r>
    <n v="4425"/>
    <x v="1"/>
    <x v="5180"/>
    <s v="Clayhouse Petite Sirah"/>
    <n v="15.03"/>
    <n v="24.99"/>
    <n v="750"/>
    <n v="130"/>
    <n v="1953.9"/>
    <n v="225"/>
    <n v="5510.75"/>
    <n v="3333.6299999999997"/>
    <n v="24.94"/>
    <n v="144929.24"/>
    <n v="3556.85"/>
    <n v="64.543846118949318"/>
    <x v="4979"/>
    <n v="2.8203848712830748"/>
  </r>
  <r>
    <n v="9552"/>
    <x v="14"/>
    <x v="5181"/>
    <s v="Castillo Monastrell Red"/>
    <n v="9.08"/>
    <n v="13.99"/>
    <n v="750"/>
    <n v="215"/>
    <n v="1952.1999999999998"/>
    <n v="175"/>
    <n v="2448.25"/>
    <n v="1552.89"/>
    <n v="19.38"/>
    <n v="55551.82"/>
    <n v="496.05000000000018"/>
    <n v="20.261411212090277"/>
    <x v="4980"/>
    <n v="1.2540979407847557"/>
  </r>
  <r>
    <n v="9815"/>
    <x v="29"/>
    <x v="5182"/>
    <s v="Franzia Moscato"/>
    <n v="11.68"/>
    <n v="17.989999999999998"/>
    <n v="5000"/>
    <n v="167"/>
    <n v="1950.56"/>
    <n v="152"/>
    <n v="2700.48"/>
    <n v="1085.3899999999999"/>
    <n v="114"/>
    <n v="27100.41"/>
    <n v="749.92000000000007"/>
    <n v="27.769877947624128"/>
    <x v="4981"/>
    <n v="1.3844639488146995"/>
  </r>
  <r>
    <n v="4425"/>
    <x v="1"/>
    <x v="5183"/>
    <s v="Penfolds 08 Grange"/>
    <n v="487.01"/>
    <n v="749.99"/>
    <n v="750"/>
    <n v="4"/>
    <n v="1948.04"/>
    <n v="5"/>
    <n v="3749.95"/>
    <n v="1499.98"/>
    <n v="0.56000000000000005"/>
    <n v="144929.24"/>
    <n v="1801.9099999999999"/>
    <n v="48.051574020986941"/>
    <x v="4289"/>
    <n v="1.9249861399149915"/>
  </r>
  <r>
    <n v="9165"/>
    <x v="7"/>
    <x v="5184"/>
    <s v="Patricius Sarga Muskotaly"/>
    <n v="12.16"/>
    <n v="17.989999999999998"/>
    <n v="750"/>
    <n v="160"/>
    <n v="1945.6"/>
    <n v="278"/>
    <n v="2317.2199999999998"/>
    <n v="1556.23"/>
    <n v="30.85"/>
    <n v="68054.7"/>
    <n v="371.61999999999989"/>
    <n v="16.037320582422037"/>
    <x v="4982"/>
    <n v="1.1910053453947369"/>
  </r>
  <r>
    <n v="9165"/>
    <x v="7"/>
    <x v="5185"/>
    <s v="Crios Cab Svgn"/>
    <n v="8.6"/>
    <n v="12.99"/>
    <n v="750"/>
    <n v="226"/>
    <n v="1943.6000000000001"/>
    <n v="262"/>
    <n v="3314.38"/>
    <n v="1976.44"/>
    <n v="29.04"/>
    <n v="68054.7"/>
    <n v="1370.78"/>
    <n v="41.358564799449674"/>
    <x v="4983"/>
    <n v="1.7052788639637786"/>
  </r>
  <r>
    <n v="4425"/>
    <x v="1"/>
    <x v="5186"/>
    <s v="Royal Tokaji Mad Cuvee"/>
    <n v="11.1"/>
    <n v="18.989999999999998"/>
    <n v="375"/>
    <n v="175"/>
    <n v="1942.4999999999998"/>
    <n v="179"/>
    <n v="3249.2099999999996"/>
    <n v="2341.7099999999996"/>
    <n v="10.38"/>
    <n v="144929.24"/>
    <n v="1306.7099999999998"/>
    <n v="40.216237177652417"/>
    <x v="4984"/>
    <n v="1.6726949806949807"/>
  </r>
  <r>
    <n v="3252"/>
    <x v="19"/>
    <x v="5187"/>
    <s v="The Naked Grape Box Moscato"/>
    <n v="11.84"/>
    <n v="17.989999999999998"/>
    <n v="3000"/>
    <n v="164"/>
    <n v="1941.7600000000002"/>
    <n v="122"/>
    <n v="1956.78"/>
    <n v="1173.27"/>
    <n v="54.9"/>
    <n v="61966.91"/>
    <n v="15.019999999999754"/>
    <n v="0.76758756732998878"/>
    <x v="4985"/>
    <n v="1.0077352504943966"/>
  </r>
  <r>
    <n v="1392"/>
    <x v="13"/>
    <x v="5188"/>
    <s v="Night Harvest Chard"/>
    <n v="3.37"/>
    <n v="4.99"/>
    <n v="750"/>
    <n v="576"/>
    <n v="1941.12"/>
    <n v="634"/>
    <n v="3853.66"/>
    <n v="1728.13"/>
    <n v="70.650000000000006"/>
    <n v="79528.990000000005"/>
    <n v="1912.54"/>
    <n v="49.629183685120118"/>
    <x v="4986"/>
    <n v="1.9852765413781734"/>
  </r>
  <r>
    <n v="9165"/>
    <x v="7"/>
    <x v="5189"/>
    <s v="Revana Cab Svgn Napa Vly"/>
    <n v="71.89"/>
    <n v="109.99"/>
    <n v="750"/>
    <n v="27"/>
    <n v="1941.03"/>
    <n v="88"/>
    <n v="9679.1200000000008"/>
    <n v="5829.4699999999993"/>
    <n v="9.77"/>
    <n v="68054.7"/>
    <n v="7738.0900000000011"/>
    <n v="79.946214118638892"/>
    <x v="4987"/>
    <n v="4.9865895941845313"/>
  </r>
  <r>
    <n v="10754"/>
    <x v="30"/>
    <x v="5190"/>
    <s v="D.des Senechaux CdP"/>
    <n v="32.89"/>
    <n v="49.99"/>
    <n v="750"/>
    <n v="59"/>
    <n v="1940.51"/>
    <n v="155"/>
    <n v="7748.45"/>
    <n v="5048.99"/>
    <n v="17.16"/>
    <n v="28720.52"/>
    <n v="5807.94"/>
    <n v="74.956152520826748"/>
    <x v="4988"/>
    <n v="3.9929966864381012"/>
  </r>
  <r>
    <n v="4425"/>
    <x v="1"/>
    <x v="5191"/>
    <s v="Conterno Barolo Sori Gnestra"/>
    <n v="62.49"/>
    <n v="94.99"/>
    <n v="750"/>
    <n v="31"/>
    <n v="1937.19"/>
    <n v="34"/>
    <n v="3097.66"/>
    <n v="1085.8799999999999"/>
    <n v="3.81"/>
    <n v="144929.24"/>
    <n v="1160.4699999999998"/>
    <n v="37.462794496490901"/>
    <x v="4989"/>
    <n v="1.5990481057614379"/>
  </r>
  <r>
    <n v="9552"/>
    <x v="14"/>
    <x v="5192"/>
    <s v="Lokoya Howell Mtn Cab Svgn"/>
    <n v="215.23"/>
    <n v="324.99"/>
    <n v="750"/>
    <n v="9"/>
    <n v="1937.07"/>
    <n v="6"/>
    <n v="1949.94"/>
    <n v="974.97"/>
    <n v="0.66"/>
    <n v="55551.82"/>
    <n v="12.870000000000118"/>
    <n v="0.66002030831718506"/>
    <x v="4283"/>
    <n v="1.0066440551967664"/>
  </r>
  <r>
    <n v="98450"/>
    <x v="44"/>
    <x v="5193"/>
    <s v="Barrow's Intense Ginger"/>
    <n v="22.21"/>
    <n v="29.99"/>
    <n v="750"/>
    <n v="87"/>
    <n v="1932.27"/>
    <n v="104"/>
    <n v="3118.96"/>
    <n v="1319.56"/>
    <n v="81.91"/>
    <n v="856.02"/>
    <n v="1186.69"/>
    <n v="38.047618436914874"/>
    <x v="4990"/>
    <n v="1.6141429510368634"/>
  </r>
  <r>
    <n v="2000"/>
    <x v="25"/>
    <x v="5194"/>
    <s v="Falesco Vitiano Umbria Bian"/>
    <n v="7.94"/>
    <n v="11.99"/>
    <n v="750"/>
    <n v="243"/>
    <n v="1929.42"/>
    <n v="220"/>
    <n v="2769.8"/>
    <n v="1366.9"/>
    <n v="24.44"/>
    <n v="19016.59"/>
    <n v="840.38000000000011"/>
    <n v="30.340818831684601"/>
    <x v="4991"/>
    <n v="1.4355609457764511"/>
  </r>
  <r>
    <n v="3089"/>
    <x v="18"/>
    <x v="5195"/>
    <s v="American Harvest Organic"/>
    <n v="24.42"/>
    <n v="31.99"/>
    <n v="1750"/>
    <n v="79"/>
    <n v="1929.18"/>
    <n v="525"/>
    <n v="16794.75"/>
    <n v="8285.41"/>
    <n v="964.77"/>
    <n v="8549.5499999999993"/>
    <n v="14865.57"/>
    <n v="88.513196088063225"/>
    <x v="4992"/>
    <n v="8.7056417752620288"/>
  </r>
  <r>
    <n v="4425"/>
    <x v="1"/>
    <x v="5196"/>
    <s v="Boen Pnt Nr RRV"/>
    <n v="19.47"/>
    <n v="29.99"/>
    <n v="750"/>
    <n v="99"/>
    <n v="1927.53"/>
    <n v="65"/>
    <n v="1949.35"/>
    <n v="989.67"/>
    <n v="7.24"/>
    <n v="144929.24"/>
    <n v="21.819999999999936"/>
    <n v="1.1193474747992889"/>
    <x v="4993"/>
    <n v="1.0113201869750406"/>
  </r>
  <r>
    <n v="9165"/>
    <x v="7"/>
    <x v="5197"/>
    <s v="Querceto Il Querciolaia Tosc"/>
    <n v="37.74"/>
    <n v="56.99"/>
    <n v="750"/>
    <n v="51"/>
    <n v="1924.74"/>
    <n v="78"/>
    <n v="4538.22"/>
    <n v="2366.59"/>
    <n v="8.68"/>
    <n v="68054.7"/>
    <n v="2613.4800000000005"/>
    <n v="57.588217406824704"/>
    <x v="4817"/>
    <n v="2.3578353439945134"/>
  </r>
  <r>
    <n v="4425"/>
    <x v="1"/>
    <x v="5198"/>
    <s v="Seghesio Rockpile Znfdl"/>
    <n v="24.67"/>
    <n v="37.99"/>
    <n v="750"/>
    <n v="78"/>
    <n v="1924.2600000000002"/>
    <n v="78"/>
    <n v="2963.2200000000003"/>
    <n v="2279.4"/>
    <n v="8.620000000000001"/>
    <n v="144929.24"/>
    <n v="1038.96"/>
    <n v="35.061858383785207"/>
    <x v="161"/>
    <n v="1.5399270368869071"/>
  </r>
  <r>
    <n v="9552"/>
    <x v="14"/>
    <x v="5199"/>
    <s v="Four Vines Biker Znfdl"/>
    <n v="15.75"/>
    <n v="24.99"/>
    <n v="750"/>
    <n v="122"/>
    <n v="1921.5"/>
    <n v="187"/>
    <n v="4467.13"/>
    <n v="3004.74"/>
    <n v="20.72"/>
    <n v="55551.82"/>
    <n v="2545.63"/>
    <n v="56.985805203788566"/>
    <x v="4994"/>
    <n v="2.3248139474368985"/>
  </r>
  <r>
    <n v="10754"/>
    <x v="30"/>
    <x v="5200"/>
    <s v="Ch Fougere La Noble Rouge"/>
    <n v="7.09"/>
    <n v="12.99"/>
    <n v="750"/>
    <n v="271"/>
    <n v="1921.3899999999999"/>
    <n v="358"/>
    <n v="4550.42"/>
    <n v="2017.41"/>
    <n v="39.910000000000004"/>
    <n v="28720.52"/>
    <n v="2629.03"/>
    <n v="57.775545993556641"/>
    <x v="4995"/>
    <n v="2.3682958691364067"/>
  </r>
  <r>
    <n v="660"/>
    <x v="15"/>
    <x v="5201"/>
    <s v="1792 Single Barrel Bourbon"/>
    <n v="31.49"/>
    <n v="39.99"/>
    <n v="750"/>
    <n v="61"/>
    <n v="1920.8899999999999"/>
    <n v="61"/>
    <n v="2445.3900000000003"/>
    <n v="2084.48"/>
    <n v="48.11"/>
    <n v="17932.330000000002"/>
    <n v="524.50000000000045"/>
    <n v="21.448521503727438"/>
    <x v="161"/>
    <n v="1.2730505130434333"/>
  </r>
  <r>
    <n v="9165"/>
    <x v="7"/>
    <x v="5202"/>
    <s v="Cesari Lugana Cento Filari"/>
    <n v="8.49"/>
    <n v="12.99"/>
    <n v="750"/>
    <n v="226"/>
    <n v="1918.74"/>
    <n v="829"/>
    <n v="10768.71"/>
    <n v="2740.89"/>
    <n v="92.84"/>
    <n v="68054.7"/>
    <n v="8849.9699999999993"/>
    <n v="82.182266956766412"/>
    <x v="4996"/>
    <n v="5.6123862534788449"/>
  </r>
  <r>
    <n v="3252"/>
    <x v="19"/>
    <x v="5203"/>
    <s v="Carlo Rossi Chablis Calif"/>
    <n v="4.51"/>
    <n v="6.99"/>
    <n v="1500"/>
    <n v="425"/>
    <n v="1916.75"/>
    <n v="403"/>
    <n v="2816.97"/>
    <n v="566.19000000000005"/>
    <n v="90.58"/>
    <n v="61966.91"/>
    <n v="900.2199999999998"/>
    <n v="31.957031846274536"/>
    <x v="4997"/>
    <n v="1.4696595800182599"/>
  </r>
  <r>
    <n v="10754"/>
    <x v="30"/>
    <x v="5204"/>
    <s v="Calera Selleck Vyd Pnt Nr"/>
    <n v="59.86"/>
    <n v="90.99"/>
    <n v="750"/>
    <n v="32"/>
    <n v="1915.5200000000002"/>
    <n v="28"/>
    <n v="2687.72"/>
    <n v="2015.79"/>
    <n v="3.1"/>
    <n v="28720.52"/>
    <n v="772.19999999999959"/>
    <n v="28.730671349694152"/>
    <x v="4725"/>
    <n v="1.4031281323087201"/>
  </r>
  <r>
    <n v="1128"/>
    <x v="0"/>
    <x v="5205"/>
    <s v="Korbel Brut Rose"/>
    <n v="8.5500000000000007"/>
    <n v="12.99"/>
    <n v="750"/>
    <n v="224"/>
    <n v="1915.2"/>
    <n v="195"/>
    <n v="2596.0500000000002"/>
    <n v="1003.26"/>
    <n v="21.76"/>
    <n v="68601.679999999993"/>
    <n v="680.85000000000014"/>
    <n v="26.226382388628881"/>
    <x v="4998"/>
    <n v="1.3554981203007519"/>
  </r>
  <r>
    <n v="10754"/>
    <x v="30"/>
    <x v="5206"/>
    <s v="Ch Angelus Saint Emilion"/>
    <n v="191.5"/>
    <n v="292.99"/>
    <n v="750"/>
    <n v="10"/>
    <n v="1915"/>
    <n v="10"/>
    <n v="2929.9"/>
    <n v="878.97"/>
    <n v="1.1300000000000001"/>
    <n v="28720.52"/>
    <n v="1014.9000000000001"/>
    <n v="34.639407488310184"/>
    <x v="161"/>
    <n v="1.5299738903394255"/>
  </r>
  <r>
    <n v="12546"/>
    <x v="5"/>
    <x v="5207"/>
    <s v="DeKuyper Red Apple Schnapps"/>
    <n v="8.08"/>
    <n v="10.99"/>
    <n v="750"/>
    <n v="237"/>
    <n v="1914.9599999999998"/>
    <n v="217"/>
    <n v="2384.83"/>
    <n v="1483.65"/>
    <n v="171.03"/>
    <n v="123880.97"/>
    <n v="469.87000000000012"/>
    <n v="19.702452585718905"/>
    <x v="4936"/>
    <n v="1.2453680494631743"/>
  </r>
  <r>
    <n v="9165"/>
    <x v="7"/>
    <x v="5208"/>
    <s v="Herzog Kosher Chard"/>
    <n v="9.1999999999999993"/>
    <n v="13.99"/>
    <n v="750"/>
    <n v="208"/>
    <n v="1913.6000000000001"/>
    <n v="294"/>
    <n v="3983.06"/>
    <n v="1963.55"/>
    <n v="32.75"/>
    <n v="68054.7"/>
    <n v="2069.46"/>
    <n v="51.956535929662117"/>
    <x v="4999"/>
    <n v="2.0814485785953174"/>
  </r>
  <r>
    <n v="2000"/>
    <x v="25"/>
    <x v="5209"/>
    <s v="Ch Lafitite Rothschild Pa 11"/>
    <n v="637.58000000000004"/>
    <n v="949.99"/>
    <n v="750"/>
    <n v="3"/>
    <n v="1912.74"/>
    <n v="9"/>
    <n v="8549.91"/>
    <n v="1899.98"/>
    <n v="1.02"/>
    <n v="19016.59"/>
    <n v="6637.17"/>
    <n v="77.628536440734464"/>
    <x v="5000"/>
    <n v="4.4699802377740836"/>
  </r>
  <r>
    <n v="9165"/>
    <x v="7"/>
    <x v="5210"/>
    <s v="Due Torri Pinot Grigio Dell"/>
    <n v="14.47"/>
    <n v="21.99"/>
    <n v="1500"/>
    <n v="132"/>
    <n v="1910.04"/>
    <n v="132"/>
    <n v="2902.68"/>
    <n v="483.78"/>
    <n v="29.700000000000003"/>
    <n v="68054.7"/>
    <n v="992.63999999999987"/>
    <n v="34.197362437471575"/>
    <x v="161"/>
    <n v="1.5196959225984796"/>
  </r>
  <r>
    <n v="6213"/>
    <x v="28"/>
    <x v="5211"/>
    <s v="Bols Peach Flavored Brandy"/>
    <n v="8.7899999999999991"/>
    <n v="10.99"/>
    <n v="1000"/>
    <n v="217"/>
    <n v="1907.43"/>
    <n v="212"/>
    <n v="2329.88"/>
    <n v="1868.3"/>
    <n v="222.60000000000002"/>
    <n v="9621.58"/>
    <n v="422.45000000000005"/>
    <n v="18.13183511597164"/>
    <x v="5001"/>
    <n v="1.2214760174685311"/>
  </r>
  <r>
    <n v="10754"/>
    <x v="30"/>
    <x v="5212"/>
    <s v="Robert Sinskey Abraxas"/>
    <n v="23.83"/>
    <n v="38.99"/>
    <n v="750"/>
    <n v="80"/>
    <n v="1906.3999999999999"/>
    <n v="95"/>
    <n v="3656.05"/>
    <n v="1541.6000000000001"/>
    <n v="10.620000000000001"/>
    <n v="28720.52"/>
    <n v="1749.6500000000003"/>
    <n v="47.856292993804793"/>
    <x v="5002"/>
    <n v="1.9177769618128413"/>
  </r>
  <r>
    <n v="10754"/>
    <x v="30"/>
    <x v="5213"/>
    <s v="Gaia Notios Nemea Wh"/>
    <n v="10.59"/>
    <n v="15.99"/>
    <n v="750"/>
    <n v="180"/>
    <n v="1906.2"/>
    <n v="185"/>
    <n v="2958.15"/>
    <n v="431.73"/>
    <n v="20.790000000000003"/>
    <n v="28720.52"/>
    <n v="1051.95"/>
    <n v="35.561077024491659"/>
    <x v="5003"/>
    <n v="1.5518570978910922"/>
  </r>
  <r>
    <n v="8673"/>
    <x v="26"/>
    <x v="5214"/>
    <s v="Intrinsic Cab Svgn"/>
    <n v="13.42"/>
    <n v="19.989999999999998"/>
    <n v="750"/>
    <n v="142"/>
    <n v="1905.6399999999999"/>
    <n v="142"/>
    <n v="2838.58"/>
    <n v="419.78999999999996"/>
    <n v="15.93"/>
    <n v="15919.7"/>
    <n v="932.94"/>
    <n v="32.866433216608307"/>
    <x v="161"/>
    <n v="1.4895678092399405"/>
  </r>
  <r>
    <n v="4425"/>
    <x v="1"/>
    <x v="5215"/>
    <s v="Round Hill Common Man Chard"/>
    <n v="10.95"/>
    <n v="15.99"/>
    <n v="1500"/>
    <n v="174"/>
    <n v="1905.3"/>
    <n v="152"/>
    <n v="2430.48"/>
    <n v="415.74"/>
    <n v="34.14"/>
    <n v="144929.24"/>
    <n v="525.18000000000006"/>
    <n v="21.608077416806559"/>
    <x v="5004"/>
    <n v="1.275641631239175"/>
  </r>
  <r>
    <n v="9552"/>
    <x v="14"/>
    <x v="5216"/>
    <s v="Gerard Bertrand Gr Terrier R"/>
    <n v="11.33"/>
    <n v="16.989999999999998"/>
    <n v="750"/>
    <n v="168"/>
    <n v="1903.44"/>
    <n v="121"/>
    <n v="2055.79"/>
    <n v="1546.09"/>
    <n v="13.35"/>
    <n v="55551.82"/>
    <n v="152.34999999999991"/>
    <n v="7.4107763925303622"/>
    <x v="4805"/>
    <n v="1.080039297272307"/>
  </r>
  <r>
    <n v="9552"/>
    <x v="14"/>
    <x v="5217"/>
    <s v="Lagler Rsl Smaragd Elmerberg"/>
    <n v="14.28"/>
    <n v="21.99"/>
    <n v="750"/>
    <n v="133"/>
    <n v="1899.2400000000002"/>
    <n v="97"/>
    <n v="2133.0299999999997"/>
    <n v="1649.2499999999998"/>
    <n v="10.7"/>
    <n v="55551.82"/>
    <n v="233.78999999999951"/>
    <n v="10.960464691073241"/>
    <x v="5005"/>
    <n v="1.1230966070638779"/>
  </r>
  <r>
    <n v="2000"/>
    <x v="25"/>
    <x v="5218"/>
    <s v="Ch Cos d'Estournel St-Est 12"/>
    <n v="135.61000000000001"/>
    <n v="197.99"/>
    <n v="750"/>
    <n v="14"/>
    <n v="1898.54"/>
    <n v="15"/>
    <n v="2969.8500000000004"/>
    <n v="1187.94"/>
    <n v="1.6900000000000002"/>
    <n v="19016.59"/>
    <n v="1071.3100000000004"/>
    <n v="36.072865632944435"/>
    <x v="4747"/>
    <n v="1.5642809738009209"/>
  </r>
  <r>
    <n v="9815"/>
    <x v="29"/>
    <x v="5219"/>
    <s v="M D 20/20 Habanero Lime Arit"/>
    <n v="2.68"/>
    <n v="3.99"/>
    <n v="750"/>
    <n v="708"/>
    <n v="1897.4399999999998"/>
    <n v="610"/>
    <n v="2433.9"/>
    <n v="243.39000000000001"/>
    <n v="68.570000000000007"/>
    <n v="27100.41"/>
    <n v="536.46000000000026"/>
    <n v="22.041168495008019"/>
    <x v="5006"/>
    <n v="1.2827283076144702"/>
  </r>
  <r>
    <n v="9165"/>
    <x v="7"/>
    <x v="5220"/>
    <s v="Masi Campolongo di Torbe Ama"/>
    <n v="82.46"/>
    <n v="126.99"/>
    <n v="750"/>
    <n v="23"/>
    <n v="1896.58"/>
    <n v="22"/>
    <n v="2793.78"/>
    <n v="1523.8799999999999"/>
    <n v="2.4500000000000002"/>
    <n v="68054.7"/>
    <n v="897.20000000000027"/>
    <n v="32.114196536592011"/>
    <x v="4053"/>
    <n v="1.473062037984161"/>
  </r>
  <r>
    <n v="4425"/>
    <x v="1"/>
    <x v="5221"/>
    <s v="Sauvion Rose d'Anjou"/>
    <n v="4.21"/>
    <n v="6.49"/>
    <n v="750"/>
    <n v="450"/>
    <n v="1894.5"/>
    <n v="433"/>
    <n v="5191.67"/>
    <n v="2469.94"/>
    <n v="48.27"/>
    <n v="144929.24"/>
    <n v="3297.17"/>
    <n v="63.508851679709998"/>
    <x v="5007"/>
    <n v="2.740390604381103"/>
  </r>
  <r>
    <n v="4425"/>
    <x v="1"/>
    <x v="5222"/>
    <s v="L Einaudi Dolcetto Dogliani"/>
    <n v="11.76"/>
    <n v="17.989999999999998"/>
    <n v="750"/>
    <n v="161"/>
    <n v="1893.3600000000001"/>
    <n v="322"/>
    <n v="5792.78"/>
    <n v="2482.62"/>
    <n v="35.86"/>
    <n v="144929.24"/>
    <n v="3899.4199999999996"/>
    <n v="67.315175097276253"/>
    <x v="4065"/>
    <n v="3.0595238095238093"/>
  </r>
  <r>
    <n v="3252"/>
    <x v="19"/>
    <x v="5223"/>
    <s v="Livingston Chablis Cal"/>
    <n v="4.72"/>
    <n v="6.99"/>
    <n v="1500"/>
    <n v="401"/>
    <n v="1892.72"/>
    <n v="357"/>
    <n v="2816.43"/>
    <n v="340.57"/>
    <n v="80.3"/>
    <n v="61966.91"/>
    <n v="923.70999999999981"/>
    <n v="32.797193610350689"/>
    <x v="5008"/>
    <n v="1.4880330952280314"/>
  </r>
  <r>
    <n v="2000"/>
    <x v="25"/>
    <x v="5224"/>
    <s v="Ch Angelus 11 Brdx"/>
    <n v="189.18"/>
    <n v="279.99"/>
    <n v="750"/>
    <n v="10"/>
    <n v="1891.8"/>
    <n v="10"/>
    <n v="2799.9"/>
    <n v="1119.96"/>
    <n v="1.1300000000000001"/>
    <n v="19016.59"/>
    <n v="908.10000000000014"/>
    <n v="32.433301189328198"/>
    <x v="161"/>
    <n v="1.4800190294957185"/>
  </r>
  <r>
    <n v="4425"/>
    <x v="1"/>
    <x v="5225"/>
    <s v="Ridge Estate Merlot"/>
    <n v="30.96"/>
    <n v="47.99"/>
    <n v="750"/>
    <n v="61"/>
    <n v="1888.56"/>
    <n v="48"/>
    <n v="2303.52"/>
    <n v="1391.71"/>
    <n v="5.32"/>
    <n v="144929.24"/>
    <n v="414.96000000000004"/>
    <n v="18.014169618670557"/>
    <x v="5009"/>
    <n v="1.2197229635277673"/>
  </r>
  <r>
    <n v="1392"/>
    <x v="13"/>
    <x v="5226"/>
    <s v="Rosatello Sweet Moscato"/>
    <n v="6.16"/>
    <n v="8.99"/>
    <n v="750"/>
    <n v="306"/>
    <n v="1884.96"/>
    <n v="289"/>
    <n v="2716.11"/>
    <n v="901.04"/>
    <n v="32.300000000000004"/>
    <n v="79528.990000000005"/>
    <n v="831.15000000000009"/>
    <n v="30.600748865104876"/>
    <x v="4120"/>
    <n v="1.4409377387318565"/>
  </r>
  <r>
    <n v="90011"/>
    <x v="83"/>
    <x v="5227"/>
    <s v="Dom La Suffrene Bandol Rose"/>
    <n v="15.78"/>
    <n v="24.99"/>
    <n v="750"/>
    <n v="119"/>
    <n v="1877.8200000000002"/>
    <n v="107"/>
    <n v="2736.93"/>
    <n v="1765.31"/>
    <n v="11.88"/>
    <n v="238.60999999999999"/>
    <n v="859.10999999999967"/>
    <n v="31.389549604849222"/>
    <x v="5010"/>
    <n v="1.4575039141131736"/>
  </r>
  <r>
    <n v="9165"/>
    <x v="7"/>
    <x v="5228"/>
    <s v="Debauchery Svgn Bl"/>
    <n v="9.1999999999999993"/>
    <n v="13.99"/>
    <n v="750"/>
    <n v="204"/>
    <n v="1876.8000000000002"/>
    <n v="196"/>
    <n v="2742.04"/>
    <n v="209.85"/>
    <n v="22.040000000000003"/>
    <n v="68054.7"/>
    <n v="865.23999999999978"/>
    <n v="31.554608977257804"/>
    <x v="5011"/>
    <n v="1.4610187553282181"/>
  </r>
  <r>
    <n v="9165"/>
    <x v="7"/>
    <x v="5229"/>
    <s v="Pomino Benefizio Bianco"/>
    <n v="30.26"/>
    <n v="45.99"/>
    <n v="750"/>
    <n v="62"/>
    <n v="1876.1200000000001"/>
    <n v="62"/>
    <n v="2851.38"/>
    <n v="781.83"/>
    <n v="6.94"/>
    <n v="68054.7"/>
    <n v="975.26"/>
    <n v="34.203087627745163"/>
    <x v="161"/>
    <n v="1.5198281559814937"/>
  </r>
  <r>
    <n v="4425"/>
    <x v="1"/>
    <x v="5230"/>
    <s v="Vincent Girardin Bour Bl 11"/>
    <n v="13.79"/>
    <n v="19.989999999999998"/>
    <n v="750"/>
    <n v="136"/>
    <n v="1875.4399999999998"/>
    <n v="105"/>
    <n v="2098.9499999999998"/>
    <n v="679.66"/>
    <n v="11.770000000000001"/>
    <n v="144929.24"/>
    <n v="223.51"/>
    <n v="10.648657662164416"/>
    <x v="3262"/>
    <n v="1.1191773663780233"/>
  </r>
  <r>
    <n v="9165"/>
    <x v="7"/>
    <x v="5231"/>
    <s v="Masi Bonacosta Valpolicella"/>
    <n v="3.89"/>
    <n v="5.99"/>
    <n v="750"/>
    <n v="482"/>
    <n v="1874.98"/>
    <n v="478"/>
    <n v="2863.22"/>
    <n v="533.11"/>
    <n v="53.71"/>
    <n v="68054.7"/>
    <n v="988.23999999999978"/>
    <n v="34.514986623451911"/>
    <x v="1790"/>
    <n v="1.5270669553808573"/>
  </r>
  <r>
    <n v="90011"/>
    <x v="83"/>
    <x v="5232"/>
    <s v="Casa Julia Svgn Bl Manta"/>
    <n v="5.99"/>
    <n v="10.99"/>
    <n v="750"/>
    <n v="313"/>
    <n v="1874.87"/>
    <n v="284"/>
    <n v="2763.16"/>
    <n v="1253.69"/>
    <n v="31.650000000000002"/>
    <n v="238.60999999999999"/>
    <n v="888.29"/>
    <n v="32.147613601818207"/>
    <x v="3935"/>
    <n v="1.473787515934438"/>
  </r>
  <r>
    <n v="1392"/>
    <x v="13"/>
    <x v="5233"/>
    <s v="Svedka Cherry Vodka"/>
    <n v="9.92"/>
    <n v="12.99"/>
    <n v="1000"/>
    <n v="188"/>
    <n v="1864.96"/>
    <n v="243"/>
    <n v="3156.57"/>
    <n v="2091.39"/>
    <n v="255.15"/>
    <n v="79528.990000000005"/>
    <n v="1291.6100000000001"/>
    <n v="40.918148496627673"/>
    <x v="5012"/>
    <n v="1.6925671328071381"/>
  </r>
  <r>
    <n v="7245"/>
    <x v="9"/>
    <x v="5234"/>
    <s v="Three Olives Orange Vodka"/>
    <n v="9.92"/>
    <n v="12.99"/>
    <n v="750"/>
    <n v="188"/>
    <n v="1864.96"/>
    <n v="144"/>
    <n v="2065.56"/>
    <n v="494.66"/>
    <n v="113.42999999999999"/>
    <n v="38994.78"/>
    <n v="200.59999999999991"/>
    <n v="9.7116520459342706"/>
    <x v="5013"/>
    <n v="1.1075626286890872"/>
  </r>
  <r>
    <n v="4692"/>
    <x v="39"/>
    <x v="5235"/>
    <s v="Sassacaia"/>
    <n v="116.43"/>
    <n v="169.99"/>
    <n v="750"/>
    <n v="16"/>
    <n v="1862.88"/>
    <n v="51"/>
    <n v="8669.49"/>
    <n v="5439.68"/>
    <n v="5.67"/>
    <n v="9139.3799999999992"/>
    <n v="6806.61"/>
    <n v="78.512230823266421"/>
    <x v="5014"/>
    <n v="4.6538102293223389"/>
  </r>
  <r>
    <n v="9552"/>
    <x v="14"/>
    <x v="5236"/>
    <s v="Shaya Verdejo Old Vines Whit"/>
    <n v="8.7799999999999994"/>
    <n v="14.99"/>
    <n v="750"/>
    <n v="212"/>
    <n v="1861.36"/>
    <n v="190"/>
    <n v="2616.1"/>
    <n v="1543.8700000000001"/>
    <n v="21.1"/>
    <n v="55551.82"/>
    <n v="754.74"/>
    <n v="28.849814609533276"/>
    <x v="5015"/>
    <n v="1.4054777152189797"/>
  </r>
  <r>
    <n v="4425"/>
    <x v="1"/>
    <x v="5237"/>
    <s v="DeLille Cellars D2"/>
    <n v="28.18"/>
    <n v="41.99"/>
    <n v="750"/>
    <n v="66"/>
    <n v="1859.88"/>
    <n v="214"/>
    <n v="8985.86"/>
    <n v="3485.17"/>
    <n v="23.84"/>
    <n v="144929.24"/>
    <n v="7125.9800000000005"/>
    <n v="79.302148041478503"/>
    <x v="5016"/>
    <n v="4.8314192313482591"/>
  </r>
  <r>
    <n v="8004"/>
    <x v="12"/>
    <x v="5238"/>
    <s v="Van Winkle Special Rsv 12 Yr"/>
    <n v="47.61"/>
    <n v="59.99"/>
    <n v="750"/>
    <n v="39"/>
    <n v="1856.79"/>
    <n v="38"/>
    <n v="2649.62"/>
    <n v="2229.6799999999998"/>
    <n v="29.970000000000002"/>
    <n v="50293.62"/>
    <n v="792.82999999999993"/>
    <n v="29.922403967361355"/>
    <x v="4774"/>
    <n v="1.4269895895604781"/>
  </r>
  <r>
    <n v="1587"/>
    <x v="41"/>
    <x v="5239"/>
    <s v="Warre's Quinta Cavadinha"/>
    <n v="20.54"/>
    <n v="29.99"/>
    <n v="750"/>
    <n v="90"/>
    <n v="1848.6"/>
    <n v="73"/>
    <n v="2549.27"/>
    <n v="1569.5500000000002"/>
    <n v="8.120000000000001"/>
    <n v="6070.09"/>
    <n v="700.67000000000007"/>
    <n v="27.485123192129514"/>
    <x v="5017"/>
    <n v="1.3790273720653468"/>
  </r>
  <r>
    <n v="9744"/>
    <x v="51"/>
    <x v="5240"/>
    <s v="Churchills 20 Yr Tawny Port"/>
    <n v="27.58"/>
    <n v="39.99"/>
    <n v="500"/>
    <n v="67"/>
    <n v="1847.86"/>
    <n v="79"/>
    <n v="3381.21"/>
    <n v="1855.5600000000002"/>
    <n v="6.09"/>
    <n v="3999.93"/>
    <n v="1533.3500000000001"/>
    <n v="45.349150156304994"/>
    <x v="5018"/>
    <n v="1.829797711947875"/>
  </r>
  <r>
    <n v="10754"/>
    <x v="30"/>
    <x v="5241"/>
    <s v="Petit Caillou St Julien"/>
    <n v="18.82"/>
    <n v="39.99"/>
    <n v="750"/>
    <n v="98"/>
    <n v="1844.3600000000001"/>
    <n v="229"/>
    <n v="6638.71"/>
    <n v="3246.8799999999997"/>
    <n v="25.48"/>
    <n v="28720.52"/>
    <n v="4794.3500000000004"/>
    <n v="72.218096588041959"/>
    <x v="5019"/>
    <n v="3.5994653972109565"/>
  </r>
  <r>
    <n v="10754"/>
    <x v="30"/>
    <x v="5242"/>
    <s v="Ch Haut-Bailly 10"/>
    <n v="114.86"/>
    <n v="235.99"/>
    <n v="750"/>
    <n v="16"/>
    <n v="1837.76"/>
    <n v="28"/>
    <n v="4759.72"/>
    <n v="1699.9"/>
    <n v="3.14"/>
    <n v="28720.52"/>
    <n v="2921.96"/>
    <n v="61.389325422503838"/>
    <x v="5020"/>
    <n v="2.5899573393696675"/>
  </r>
  <r>
    <n v="90010"/>
    <x v="84"/>
    <x v="5243"/>
    <s v="Defesa Branco White Alentejo"/>
    <n v="8.44"/>
    <n v="12.99"/>
    <n v="750"/>
    <n v="217"/>
    <n v="1831.48"/>
    <n v="237"/>
    <n v="3078.63"/>
    <n v="1896.54"/>
    <n v="26.32"/>
    <n v="524.94000000000005"/>
    <n v="1247.1500000000001"/>
    <n v="40.509902131792394"/>
    <x v="3506"/>
    <n v="1.6809520169480421"/>
  </r>
  <r>
    <n v="3252"/>
    <x v="19"/>
    <x v="5244"/>
    <s v="Shellback Spiced Rum"/>
    <n v="8.6300000000000008"/>
    <n v="11.99"/>
    <n v="750"/>
    <n v="212"/>
    <n v="1829.56"/>
    <n v="470"/>
    <n v="6247.3"/>
    <n v="2485.2599999999998"/>
    <n v="370.36"/>
    <n v="61966.91"/>
    <n v="4417.74"/>
    <n v="70.714388615882058"/>
    <x v="5021"/>
    <n v="3.4146461444281688"/>
  </r>
  <r>
    <n v="3960"/>
    <x v="3"/>
    <x v="5245"/>
    <s v="Yeni Raki"/>
    <n v="10.89"/>
    <n v="19.989999999999998"/>
    <n v="750"/>
    <n v="168"/>
    <n v="1829.52"/>
    <n v="153"/>
    <n v="2915.47"/>
    <n v="1177.3999999999999"/>
    <n v="120.48"/>
    <n v="257032.07"/>
    <n v="1085.9499999999998"/>
    <n v="37.247853690828578"/>
    <x v="5022"/>
    <n v="1.5935709912982639"/>
  </r>
  <r>
    <n v="4425"/>
    <x v="1"/>
    <x v="5246"/>
    <s v="Rochioli Svgn Bl RRV"/>
    <n v="26.89"/>
    <n v="38.99"/>
    <n v="750"/>
    <n v="68"/>
    <n v="1828.52"/>
    <n v="92"/>
    <n v="3587.08"/>
    <n v="1715.5600000000002"/>
    <n v="10.26"/>
    <n v="144929.24"/>
    <n v="1758.56"/>
    <n v="49.024833569365612"/>
    <x v="2899"/>
    <n v="1.9617395489248135"/>
  </r>
  <r>
    <n v="9552"/>
    <x v="14"/>
    <x v="5247"/>
    <s v="Fifty Shades Of Grey Red Sat"/>
    <n v="7.14"/>
    <n v="10.99"/>
    <n v="750"/>
    <n v="256"/>
    <n v="1827.84"/>
    <n v="174"/>
    <n v="1912.26"/>
    <n v="901.18000000000006"/>
    <n v="19.400000000000002"/>
    <n v="55551.82"/>
    <n v="84.420000000000073"/>
    <n v="4.4146716450691885"/>
    <x v="5023"/>
    <n v="1.0461856617647058"/>
  </r>
  <r>
    <n v="3960"/>
    <x v="3"/>
    <x v="5248"/>
    <s v="Ketel One Oranje"/>
    <n v="15.62"/>
    <n v="24.99"/>
    <n v="750"/>
    <n v="117"/>
    <n v="1827.54"/>
    <n v="168"/>
    <n v="3442.3199999999997"/>
    <n v="1589.2399999999998"/>
    <n v="132.41"/>
    <n v="257032.07"/>
    <n v="1614.7799999999997"/>
    <n v="46.909642334239692"/>
    <x v="5024"/>
    <n v="1.8835812075248695"/>
  </r>
  <r>
    <n v="9552"/>
    <x v="14"/>
    <x v="5249"/>
    <s v="Sobieski Espresso Vodka"/>
    <n v="7.51"/>
    <n v="9.99"/>
    <n v="1000"/>
    <n v="243"/>
    <n v="1824.93"/>
    <n v="245"/>
    <n v="2447.5500000000002"/>
    <n v="1358.64"/>
    <n v="257.25"/>
    <n v="55551.82"/>
    <n v="622.62000000000012"/>
    <n v="25.438499724214015"/>
    <x v="5025"/>
    <n v="1.3411747299896435"/>
  </r>
  <r>
    <n v="10754"/>
    <x v="30"/>
    <x v="5250"/>
    <s v="Ch Haut-Brion Pessac 09 Brdx"/>
    <n v="608.1"/>
    <n v="921.99"/>
    <n v="750"/>
    <n v="3"/>
    <n v="1824.3"/>
    <n v="4"/>
    <n v="3599.96"/>
    <n v="1799.98"/>
    <n v="0.45"/>
    <n v="28720.52"/>
    <n v="1775.66"/>
    <n v="49.324436938188207"/>
    <x v="2357"/>
    <n v="1.9733377185769885"/>
  </r>
  <r>
    <n v="3924"/>
    <x v="21"/>
    <x v="5251"/>
    <s v="Hpnotiq Sparkle"/>
    <n v="15.99"/>
    <n v="19.989999999999998"/>
    <n v="750"/>
    <n v="114"/>
    <n v="1822.86"/>
    <n v="224"/>
    <n v="4477.7599999999993"/>
    <n v="1739.1299999999999"/>
    <n v="176.53"/>
    <n v="14069.87"/>
    <n v="2654.8999999999996"/>
    <n v="59.290806117344388"/>
    <x v="5026"/>
    <n v="2.4564475604270211"/>
  </r>
  <r>
    <n v="4425"/>
    <x v="1"/>
    <x v="5252"/>
    <s v="Foley Johnson Cab Svgn"/>
    <n v="15.43"/>
    <n v="22.99"/>
    <n v="750"/>
    <n v="118"/>
    <n v="1820.74"/>
    <n v="280"/>
    <n v="6227.2"/>
    <n v="2237.9899999999998"/>
    <n v="31.28"/>
    <n v="144929.24"/>
    <n v="4406.46"/>
    <n v="70.761497944501542"/>
    <x v="5027"/>
    <n v="3.420147851972275"/>
  </r>
  <r>
    <n v="4425"/>
    <x v="1"/>
    <x v="5253"/>
    <s v="Seven Hills Cab Svgn Columbi"/>
    <n v="15.03"/>
    <n v="22.99"/>
    <n v="750"/>
    <n v="121"/>
    <n v="1818.63"/>
    <n v="102"/>
    <n v="2344.98"/>
    <n v="1862.1899999999998"/>
    <n v="11.28"/>
    <n v="144929.24"/>
    <n v="526.34999999999991"/>
    <n v="22.445820433436527"/>
    <x v="5028"/>
    <n v="1.2894211576846306"/>
  </r>
  <r>
    <n v="3664"/>
    <x v="20"/>
    <x v="5254"/>
    <s v="Glenfiddich 12 Year Old Sco"/>
    <n v="35.65"/>
    <n v="45.99"/>
    <n v="1000"/>
    <n v="51"/>
    <n v="1818.15"/>
    <n v="58"/>
    <n v="2667.42"/>
    <n v="1379.7"/>
    <n v="60.9"/>
    <n v="30234.420000000002"/>
    <n v="849.27"/>
    <n v="31.838630586859214"/>
    <x v="5029"/>
    <n v="1.4671066743668013"/>
  </r>
  <r>
    <n v="17035"/>
    <x v="2"/>
    <x v="5255"/>
    <s v="Kahlua Hazelnut"/>
    <n v="12.2"/>
    <n v="18.989999999999998"/>
    <n v="750"/>
    <n v="149"/>
    <n v="1817.8"/>
    <n v="599"/>
    <n v="9138.01"/>
    <n v="5068.7700000000004"/>
    <n v="471.98"/>
    <n v="123780.22"/>
    <n v="7320.21"/>
    <n v="80.107266242869073"/>
    <x v="5030"/>
    <n v="5.0269611618439871"/>
  </r>
  <r>
    <n v="1128"/>
    <x v="0"/>
    <x v="5256"/>
    <s v="El Jimador Reposado Tequila"/>
    <n v="13.66"/>
    <n v="18.989999999999998"/>
    <n v="750"/>
    <n v="133"/>
    <n v="1816.78"/>
    <n v="138"/>
    <n v="2620.62"/>
    <n v="930.50999999999988"/>
    <n v="108.64"/>
    <n v="68601.679999999993"/>
    <n v="803.83999999999992"/>
    <n v="30.673657378788221"/>
    <x v="5031"/>
    <n v="1.4424531313642819"/>
  </r>
  <r>
    <n v="9165"/>
    <x v="7"/>
    <x v="5257"/>
    <s v="Luiano Chianti Clsc"/>
    <n v="7.53"/>
    <n v="11.99"/>
    <n v="375"/>
    <n v="241"/>
    <n v="1814.73"/>
    <n v="272"/>
    <n v="3214.28"/>
    <n v="1936.3600000000001"/>
    <n v="15.62"/>
    <n v="68054.7"/>
    <n v="1399.5500000000002"/>
    <n v="43.541632962903051"/>
    <x v="5032"/>
    <n v="1.7712166548191743"/>
  </r>
  <r>
    <n v="3960"/>
    <x v="3"/>
    <x v="5258"/>
    <s v="Pimms Blackberry &amp; Elderflwr"/>
    <n v="14.05"/>
    <n v="17.989999999999998"/>
    <n v="750"/>
    <n v="129"/>
    <n v="1812.45"/>
    <n v="415"/>
    <n v="6452.85"/>
    <n v="4130.38"/>
    <n v="327.16000000000003"/>
    <n v="257032.07"/>
    <n v="4640.4000000000015"/>
    <n v="71.912410795230016"/>
    <x v="5033"/>
    <n v="3.5602913183811968"/>
  </r>
  <r>
    <n v="9552"/>
    <x v="14"/>
    <x v="5259"/>
    <s v="Luzon Jumilla Red"/>
    <n v="5.66"/>
    <n v="11.99"/>
    <n v="750"/>
    <n v="320"/>
    <n v="1811.2"/>
    <n v="268"/>
    <n v="2275.3200000000002"/>
    <n v="1630.08"/>
    <n v="29.63"/>
    <n v="55551.82"/>
    <n v="464.12000000000012"/>
    <n v="20.39800995024876"/>
    <x v="5034"/>
    <n v="1.2562500000000001"/>
  </r>
  <r>
    <n v="4425"/>
    <x v="1"/>
    <x v="5260"/>
    <s v="Dom Dionysos Charline CdR Bl"/>
    <n v="11.76"/>
    <n v="17.989999999999998"/>
    <n v="750"/>
    <n v="154"/>
    <n v="1811.04"/>
    <n v="137"/>
    <n v="2464.6299999999997"/>
    <n v="1493.1699999999998"/>
    <n v="15.22"/>
    <n v="144929.24"/>
    <n v="653.58999999999969"/>
    <n v="26.518787809934953"/>
    <x v="5035"/>
    <n v="1.3608920841063696"/>
  </r>
  <r>
    <n v="9815"/>
    <x v="29"/>
    <x v="5261"/>
    <s v="10 Span Pnt Nr CC"/>
    <n v="5.13"/>
    <n v="7.49"/>
    <n v="750"/>
    <n v="353"/>
    <n v="1810.89"/>
    <n v="326"/>
    <n v="2441.7399999999998"/>
    <n v="456.89"/>
    <n v="36.56"/>
    <n v="27100.41"/>
    <n v="630.84999999999968"/>
    <n v="25.83608410395864"/>
    <x v="5036"/>
    <n v="1.3483646162936456"/>
  </r>
  <r>
    <n v="4425"/>
    <x v="1"/>
    <x v="5262"/>
    <s v="SA Prum Rsl Essence Mosel"/>
    <n v="8.9"/>
    <n v="12.99"/>
    <n v="750"/>
    <n v="203"/>
    <n v="1806.7"/>
    <n v="195"/>
    <n v="2533.0500000000002"/>
    <n v="1000.23"/>
    <n v="21.810000000000002"/>
    <n v="144929.24"/>
    <n v="726.35000000000014"/>
    <n v="28.674917589467245"/>
    <x v="5037"/>
    <n v="1.4020313278352798"/>
  </r>
  <r>
    <n v="10754"/>
    <x v="30"/>
    <x v="5263"/>
    <s v="Ch Ducru Beaucaillau St-Juli"/>
    <n v="106.2"/>
    <n v="153.99"/>
    <n v="750"/>
    <n v="17"/>
    <n v="1805.4"/>
    <n v="21"/>
    <n v="3233.79"/>
    <n v="1693.89"/>
    <n v="2.34"/>
    <n v="28720.52"/>
    <n v="1428.3899999999999"/>
    <n v="44.170771756978652"/>
    <x v="5038"/>
    <n v="1.7911764705882351"/>
  </r>
  <r>
    <n v="3960"/>
    <x v="3"/>
    <x v="5264"/>
    <s v="Bulleit Bourbon"/>
    <n v="27.34"/>
    <n v="34.99"/>
    <n v="1000"/>
    <n v="66"/>
    <n v="1804.4399999999998"/>
    <n v="53"/>
    <n v="1854.47"/>
    <n v="1539.5600000000002"/>
    <n v="55.65"/>
    <n v="257032.07"/>
    <n v="50.0300000000002"/>
    <n v="2.6978058421004492"/>
    <x v="3653"/>
    <n v="1.0277260535124473"/>
  </r>
  <r>
    <n v="4425"/>
    <x v="1"/>
    <x v="5265"/>
    <s v="Daou Soul of a Lion Red"/>
    <n v="75.16"/>
    <n v="114.99"/>
    <n v="750"/>
    <n v="24"/>
    <n v="1803.84"/>
    <n v="28"/>
    <n v="3194.72"/>
    <n v="1929.83"/>
    <n v="3.1100000000000003"/>
    <n v="144929.24"/>
    <n v="1390.8799999999999"/>
    <n v="43.536835779035407"/>
    <x v="5039"/>
    <n v="1.7710661699485541"/>
  </r>
  <r>
    <n v="9552"/>
    <x v="14"/>
    <x v="5266"/>
    <s v="Gramona Gessami Penedes"/>
    <n v="9.73"/>
    <n v="16.989999999999998"/>
    <n v="750"/>
    <n v="185"/>
    <n v="1800.0500000000002"/>
    <n v="272"/>
    <n v="4341.28"/>
    <n v="2217.6499999999996"/>
    <n v="30.25"/>
    <n v="55551.82"/>
    <n v="2541.2299999999996"/>
    <n v="58.536422437622079"/>
    <x v="5040"/>
    <n v="2.4117552290214155"/>
  </r>
  <r>
    <n v="6785"/>
    <x v="16"/>
    <x v="5267"/>
    <s v="Planeta La Segreta Bianco"/>
    <n v="6.12"/>
    <n v="8.99"/>
    <n v="750"/>
    <n v="294"/>
    <n v="1799.28"/>
    <n v="231"/>
    <n v="2076.69"/>
    <n v="836.07"/>
    <n v="25.78"/>
    <n v="13605.41"/>
    <n v="277.41000000000008"/>
    <n v="13.358276873293562"/>
    <x v="4644"/>
    <n v="1.1541783380018675"/>
  </r>
  <r>
    <n v="2561"/>
    <x v="23"/>
    <x v="5268"/>
    <s v="The Macallan Edition No 1"/>
    <n v="78.12"/>
    <n v="99.99"/>
    <n v="750"/>
    <n v="23"/>
    <n v="1796.7600000000002"/>
    <n v="225"/>
    <n v="22497.75"/>
    <n v="13598.64"/>
    <n v="177.36"/>
    <n v="9654.5"/>
    <n v="20700.989999999998"/>
    <n v="92.013601360135993"/>
    <x v="5041"/>
    <n v="12.521288318974152"/>
  </r>
  <r>
    <n v="4425"/>
    <x v="1"/>
    <x v="5269"/>
    <s v="J Lohr Cypress Cab Svgn"/>
    <n v="5.91"/>
    <n v="8.99"/>
    <n v="750"/>
    <n v="304"/>
    <n v="1796.64"/>
    <n v="306"/>
    <n v="2750.94"/>
    <n v="242.73000000000002"/>
    <n v="34.380000000000003"/>
    <n v="144929.24"/>
    <n v="954.3"/>
    <n v="34.689960522585004"/>
    <x v="5042"/>
    <n v="1.5311581619022174"/>
  </r>
  <r>
    <n v="7153"/>
    <x v="35"/>
    <x v="5270"/>
    <s v="QM Alvarinho White"/>
    <n v="13.69"/>
    <n v="19.989999999999998"/>
    <n v="750"/>
    <n v="131"/>
    <n v="1793.39"/>
    <n v="90"/>
    <n v="1821.1"/>
    <n v="1201.4099999999999"/>
    <n v="9.99"/>
    <n v="15884.82"/>
    <n v="27.709999999999809"/>
    <n v="1.5216078194497726"/>
    <x v="5043"/>
    <n v="1.015451184627995"/>
  </r>
  <r>
    <n v="9165"/>
    <x v="7"/>
    <x v="5271"/>
    <s v="John Anthony Cab Svgn Napa"/>
    <n v="38.950000000000003"/>
    <n v="59.99"/>
    <n v="750"/>
    <n v="46"/>
    <n v="1791.7"/>
    <n v="46"/>
    <n v="2759.54"/>
    <n v="659.89"/>
    <n v="5.19"/>
    <n v="68054.7"/>
    <n v="967.83999999999992"/>
    <n v="35.072512085347554"/>
    <x v="161"/>
    <n v="1.5401797175866494"/>
  </r>
  <r>
    <n v="8112"/>
    <x v="10"/>
    <x v="5272"/>
    <s v="Grand Marnier Flask"/>
    <n v="7.65"/>
    <n v="9.7899999999999991"/>
    <n v="200"/>
    <n v="234"/>
    <n v="1790.1"/>
    <n v="249"/>
    <n v="2437.7099999999996"/>
    <n v="2016.7399999999998"/>
    <n v="52.29"/>
    <n v="48347.26"/>
    <n v="647.60999999999967"/>
    <n v="26.566326593401175"/>
    <x v="5044"/>
    <n v="1.361773085302497"/>
  </r>
  <r>
    <n v="1128"/>
    <x v="0"/>
    <x v="5273"/>
    <s v="Common Man Slctn Woodford Rs"/>
    <n v="36.5"/>
    <n v="45.99"/>
    <n v="1000"/>
    <n v="49"/>
    <n v="1788.5"/>
    <n v="49"/>
    <n v="2253.5100000000002"/>
    <n v="1609.65"/>
    <n v="51.45"/>
    <n v="68601.679999999993"/>
    <n v="465.01000000000022"/>
    <n v="20.634920634920643"/>
    <x v="161"/>
    <n v="1.2600000000000002"/>
  </r>
  <r>
    <n v="9552"/>
    <x v="14"/>
    <x v="5274"/>
    <s v="Dom de la Fruitiere Chard"/>
    <n v="8.27"/>
    <n v="11.99"/>
    <n v="750"/>
    <n v="216"/>
    <n v="1786.32"/>
    <n v="186"/>
    <n v="2230.14"/>
    <n v="191.84"/>
    <n v="20.92"/>
    <n v="55551.82"/>
    <n v="443.81999999999994"/>
    <n v="19.900992762786192"/>
    <x v="5045"/>
    <n v="1.2484549240897487"/>
  </r>
  <r>
    <n v="7153"/>
    <x v="35"/>
    <x v="5275"/>
    <s v="Tenuta di Capraia 11 Chianti"/>
    <n v="13.42"/>
    <n v="19.989999999999998"/>
    <n v="750"/>
    <n v="133"/>
    <n v="1784.86"/>
    <n v="128"/>
    <n v="2558.7199999999998"/>
    <n v="1659.1699999999998"/>
    <n v="14.17"/>
    <n v="15884.82"/>
    <n v="773.8599999999999"/>
    <n v="30.244028264132066"/>
    <x v="5046"/>
    <n v="1.4335690194188899"/>
  </r>
  <r>
    <n v="4425"/>
    <x v="1"/>
    <x v="5276"/>
    <s v="Chalk Hill Pnt Nr RRV"/>
    <n v="23.17"/>
    <n v="34.99"/>
    <n v="750"/>
    <n v="77"/>
    <n v="1784.0900000000001"/>
    <n v="369"/>
    <n v="12911.310000000001"/>
    <n v="7417.88"/>
    <n v="40.97"/>
    <n v="144929.24"/>
    <n v="11127.220000000001"/>
    <n v="86.181959847606478"/>
    <x v="5047"/>
    <n v="7.2369162990656299"/>
  </r>
  <r>
    <n v="8673"/>
    <x v="26"/>
    <x v="5277"/>
    <s v="Spring Vly Frederick Rd"/>
    <n v="22.87"/>
    <n v="34.99"/>
    <n v="750"/>
    <n v="78"/>
    <n v="1783.86"/>
    <n v="60"/>
    <n v="2009.4"/>
    <n v="1511.55"/>
    <n v="6.63"/>
    <n v="15919.7"/>
    <n v="225.54000000000019"/>
    <n v="11.224246043595112"/>
    <x v="4807"/>
    <n v="1.1264336887423902"/>
  </r>
  <r>
    <n v="90037"/>
    <x v="105"/>
    <x v="5278"/>
    <s v="Chilensis Pnt Nr"/>
    <n v="6.8"/>
    <n v="9.99"/>
    <n v="750"/>
    <n v="262"/>
    <n v="1781.6"/>
    <n v="248"/>
    <n v="2477.52"/>
    <n v="1048.95"/>
    <n v="27.650000000000002"/>
    <n v="27.98"/>
    <n v="695.92000000000007"/>
    <n v="28.08937970228293"/>
    <x v="5048"/>
    <n v="1.3906151773686575"/>
  </r>
  <r>
    <n v="9552"/>
    <x v="14"/>
    <x v="5279"/>
    <s v="Hartford OV Znfdl RRV"/>
    <n v="21.19"/>
    <n v="31.99"/>
    <n v="750"/>
    <n v="84"/>
    <n v="1779.96"/>
    <n v="103"/>
    <n v="3294.97"/>
    <n v="2431.2399999999998"/>
    <n v="11.4"/>
    <n v="55551.82"/>
    <n v="1515.0099999999998"/>
    <n v="45.979477810116627"/>
    <x v="5049"/>
    <n v="1.851148340412144"/>
  </r>
  <r>
    <n v="7153"/>
    <x v="35"/>
    <x v="5280"/>
    <s v="Le Grande Courtage Brut"/>
    <n v="3.76"/>
    <n v="5.79"/>
    <n v="187"/>
    <n v="473"/>
    <n v="1778.48"/>
    <n v="374"/>
    <n v="2207.86"/>
    <n v="717.39"/>
    <n v="10.66"/>
    <n v="15884.82"/>
    <n v="429.38000000000011"/>
    <n v="19.447791073709386"/>
    <x v="5050"/>
    <n v="1.2414308848005038"/>
  </r>
  <r>
    <n v="9744"/>
    <x v="51"/>
    <x v="5281"/>
    <s v="Folonari Moscato"/>
    <n v="8.27"/>
    <n v="14.99"/>
    <n v="1500"/>
    <n v="215"/>
    <n v="1778.05"/>
    <n v="209"/>
    <n v="2666.91"/>
    <n v="2221.2600000000002"/>
    <n v="46.32"/>
    <n v="3999.93"/>
    <n v="888.8599999999999"/>
    <n v="33.329208709705242"/>
    <x v="5051"/>
    <n v="1.4999072017097381"/>
  </r>
  <r>
    <n v="12546"/>
    <x v="5"/>
    <x v="5282"/>
    <s v="DeKuyper Orange Curacao"/>
    <n v="7.08"/>
    <n v="8.99"/>
    <n v="1000"/>
    <n v="251"/>
    <n v="1777.08"/>
    <n v="246"/>
    <n v="2211.54"/>
    <n v="638.29"/>
    <n v="258.3"/>
    <n v="123880.97"/>
    <n v="434.46000000000004"/>
    <n v="19.645134159906675"/>
    <x v="5052"/>
    <n v="1.2444797082855021"/>
  </r>
  <r>
    <n v="4692"/>
    <x v="39"/>
    <x v="5283"/>
    <s v="Taittinger La Francaise"/>
    <n v="13.99"/>
    <n v="20.99"/>
    <n v="375"/>
    <n v="127"/>
    <n v="1776.73"/>
    <n v="118"/>
    <n v="2476.8199999999997"/>
    <n v="1364.35"/>
    <n v="6.8"/>
    <n v="9139.3799999999992"/>
    <n v="700.08999999999969"/>
    <n v="28.265679379203974"/>
    <x v="5053"/>
    <n v="1.3940328581157517"/>
  </r>
  <r>
    <n v="9625"/>
    <x v="54"/>
    <x v="5284"/>
    <s v="Calumet Farm Bourbon VAP"/>
    <n v="31.15"/>
    <n v="45.99"/>
    <n v="750"/>
    <n v="57"/>
    <n v="1775.5500000000002"/>
    <n v="159"/>
    <n v="7199.41"/>
    <n v="4418.0200000000004"/>
    <n v="125.37"/>
    <n v="1933.19"/>
    <n v="5423.86"/>
    <n v="75.337562383584213"/>
    <x v="5054"/>
    <n v="4.0547492326321413"/>
  </r>
  <r>
    <n v="3252"/>
    <x v="19"/>
    <x v="5285"/>
    <s v="Gallo Twin Valley Wh Znfdl C"/>
    <n v="3.22"/>
    <n v="4.99"/>
    <n v="750"/>
    <n v="551"/>
    <n v="1774.22"/>
    <n v="563"/>
    <n v="2809.37"/>
    <n v="1232.53"/>
    <n v="62.72"/>
    <n v="61966.91"/>
    <n v="1035.1499999999999"/>
    <n v="36.846339214841755"/>
    <x v="3710"/>
    <n v="1.5834394832658858"/>
  </r>
  <r>
    <n v="9552"/>
    <x v="14"/>
    <x v="5286"/>
    <s v="Vega Sindoa Cab Svgn Navarra"/>
    <n v="8.27"/>
    <n v="11.99"/>
    <n v="750"/>
    <n v="214"/>
    <n v="1769.78"/>
    <n v="528"/>
    <n v="6523.72"/>
    <n v="2814.69"/>
    <n v="58.839999999999996"/>
    <n v="55551.82"/>
    <n v="4753.9400000000005"/>
    <n v="72.871613128705718"/>
    <x v="5055"/>
    <n v="3.6861756828532362"/>
  </r>
  <r>
    <n v="9552"/>
    <x v="14"/>
    <x v="5287"/>
    <s v="Writer's Block Pnt Nr"/>
    <n v="10.52"/>
    <n v="15.99"/>
    <n v="750"/>
    <n v="168"/>
    <n v="1767.36"/>
    <n v="167"/>
    <n v="2670.33"/>
    <n v="303.81"/>
    <n v="18.760000000000002"/>
    <n v="55551.82"/>
    <n v="902.97"/>
    <n v="33.814921751244228"/>
    <x v="5056"/>
    <n v="1.5109145844649647"/>
  </r>
  <r>
    <n v="9206"/>
    <x v="36"/>
    <x v="5288"/>
    <s v="UV Sangria Vodka"/>
    <n v="0.79"/>
    <n v="0.99"/>
    <n v="50"/>
    <n v="2237"/>
    <n v="1767.23"/>
    <n v="3609"/>
    <n v="3572.91"/>
    <n v="1415.7"/>
    <n v="186.79"/>
    <n v="2211.83"/>
    <n v="1805.6799999999998"/>
    <n v="50.538076805740971"/>
    <x v="5057"/>
    <n v="2.0217572132659587"/>
  </r>
  <r>
    <n v="4425"/>
    <x v="1"/>
    <x v="5289"/>
    <s v="Little Penguin Cab Svgn Ausl"/>
    <n v="6.84"/>
    <n v="14.99"/>
    <n v="1500"/>
    <n v="258"/>
    <n v="1764.72"/>
    <n v="227"/>
    <n v="2267.73"/>
    <n v="1028.97"/>
    <n v="50.81"/>
    <n v="144929.24"/>
    <n v="503.01"/>
    <n v="22.18121204905346"/>
    <x v="5058"/>
    <n v="1.2850367197062424"/>
  </r>
  <r>
    <n v="9552"/>
    <x v="14"/>
    <x v="5290"/>
    <s v="Freemark Abbey Chard Napa"/>
    <n v="12.25"/>
    <n v="18.989999999999998"/>
    <n v="750"/>
    <n v="144"/>
    <n v="1764"/>
    <n v="107"/>
    <n v="2049.9299999999998"/>
    <n v="907.53"/>
    <n v="11.950000000000001"/>
    <n v="55551.82"/>
    <n v="285.92999999999984"/>
    <n v="13.94828116082012"/>
    <x v="5059"/>
    <n v="1.1620918367346937"/>
  </r>
  <r>
    <n v="6785"/>
    <x v="16"/>
    <x v="5291"/>
    <s v="Mont Gras RSV Colch Carmener"/>
    <n v="6.7"/>
    <n v="9.99"/>
    <n v="750"/>
    <n v="263"/>
    <n v="1762.1000000000001"/>
    <n v="259"/>
    <n v="2587.41"/>
    <n v="1388.6100000000001"/>
    <n v="28.78"/>
    <n v="13605.41"/>
    <n v="825.30999999999972"/>
    <n v="31.89714811336432"/>
    <x v="5060"/>
    <n v="1.4683672890301342"/>
  </r>
  <r>
    <n v="90047"/>
    <x v="79"/>
    <x v="5292"/>
    <s v="Navarro Vyds Pnt Nr l'Ancien"/>
    <n v="19.989999999999998"/>
    <n v="29.99"/>
    <n v="750"/>
    <n v="88"/>
    <n v="1759.12"/>
    <n v="74"/>
    <n v="2219.2599999999998"/>
    <n v="1709.4299999999998"/>
    <n v="8.17"/>
    <n v="1457.73"/>
    <n v="460.13999999999987"/>
    <n v="20.733938339806958"/>
    <x v="5061"/>
    <n v="1.2615739688025831"/>
  </r>
  <r>
    <n v="1392"/>
    <x v="13"/>
    <x v="5293"/>
    <s v="Milestone Chard"/>
    <n v="5.88"/>
    <n v="9.99"/>
    <n v="750"/>
    <n v="299"/>
    <n v="1758.1200000000001"/>
    <n v="303"/>
    <n v="3117.9700000000003"/>
    <n v="2482.58"/>
    <n v="33.43"/>
    <n v="79528.990000000005"/>
    <n v="1359.8500000000001"/>
    <n v="43.613312507817589"/>
    <x v="5062"/>
    <n v="1.7734682501763248"/>
  </r>
  <r>
    <n v="480"/>
    <x v="4"/>
    <x v="5294"/>
    <s v="Cazadores Reposado Tequila"/>
    <n v="21.96"/>
    <n v="28.99"/>
    <n v="1000"/>
    <n v="80"/>
    <n v="1756.8"/>
    <n v="69"/>
    <n v="1997.31"/>
    <n v="1156.5999999999999"/>
    <n v="72.45"/>
    <n v="89286.27"/>
    <n v="240.51"/>
    <n v="12.041696081229253"/>
    <x v="5063"/>
    <n v="1.1369023224043715"/>
  </r>
  <r>
    <n v="17035"/>
    <x v="2"/>
    <x v="5295"/>
    <s v="Graffigna Centenario Pnt Gri"/>
    <n v="6.7"/>
    <n v="11.99"/>
    <n v="750"/>
    <n v="262"/>
    <n v="1755.4"/>
    <n v="298"/>
    <n v="3099.02"/>
    <n v="1502.54"/>
    <n v="33.18"/>
    <n v="123780.22"/>
    <n v="1343.62"/>
    <n v="43.356286826157941"/>
    <x v="5064"/>
    <n v="1.7654209866697048"/>
  </r>
  <r>
    <n v="4425"/>
    <x v="1"/>
    <x v="5296"/>
    <s v="Duckhorn Howell Mtn Cab Svgn"/>
    <n v="109.67"/>
    <n v="169.99"/>
    <n v="1500"/>
    <n v="16"/>
    <n v="1754.72"/>
    <n v="43"/>
    <n v="7309.5700000000006"/>
    <n v="5099.7000000000007"/>
    <n v="9.59"/>
    <n v="144929.24"/>
    <n v="5554.85"/>
    <n v="75.994210329745798"/>
    <x v="5065"/>
    <n v="4.1656617580012769"/>
  </r>
  <r>
    <n v="7153"/>
    <x v="35"/>
    <x v="5297"/>
    <s v="Jarhead Red"/>
    <n v="9.08"/>
    <n v="13.99"/>
    <n v="750"/>
    <n v="193"/>
    <n v="1752.4399999999998"/>
    <n v="248"/>
    <n v="3469.52"/>
    <n v="2406.2800000000002"/>
    <n v="27.46"/>
    <n v="15884.82"/>
    <n v="1717.0800000000002"/>
    <n v="49.490419424012551"/>
    <x v="5066"/>
    <n v="1.9798224190271851"/>
  </r>
  <r>
    <n v="10754"/>
    <x v="30"/>
    <x v="5298"/>
    <s v="Cheval Blanc"/>
    <n v="583.89"/>
    <n v="869.99"/>
    <n v="750"/>
    <n v="3"/>
    <n v="1751.67"/>
    <n v="3"/>
    <n v="2609.9699999999998"/>
    <n v="869.99"/>
    <n v="0.34"/>
    <n v="28720.52"/>
    <n v="858.29999999999973"/>
    <n v="32.885435464775448"/>
    <x v="161"/>
    <n v="1.4899895528267308"/>
  </r>
  <r>
    <n v="17035"/>
    <x v="2"/>
    <x v="5299"/>
    <s v="Mumm Brut Cve Napa"/>
    <n v="4.5599999999999996"/>
    <n v="6.79"/>
    <n v="187"/>
    <n v="384"/>
    <n v="1751.04"/>
    <n v="296"/>
    <n v="2059.64"/>
    <n v="1029.92"/>
    <n v="8.5500000000000007"/>
    <n v="123780.22"/>
    <n v="308.59999999999991"/>
    <n v="14.983200947738437"/>
    <x v="4474"/>
    <n v="1.1762381213450293"/>
  </r>
  <r>
    <n v="8892"/>
    <x v="27"/>
    <x v="5300"/>
    <s v="Trinity Oaks Pnt Grigio Cal"/>
    <n v="5.4"/>
    <n v="8.99"/>
    <n v="750"/>
    <n v="324"/>
    <n v="1749.6"/>
    <n v="324"/>
    <n v="2588.7599999999998"/>
    <n v="103.87"/>
    <n v="36.450000000000003"/>
    <n v="11595.97"/>
    <n v="839.15999999999985"/>
    <n v="32.415519399249057"/>
    <x v="161"/>
    <n v="1.4796296296296296"/>
  </r>
  <r>
    <n v="12546"/>
    <x v="5"/>
    <x v="5301"/>
    <s v="Red Stag Hardcore Cider"/>
    <n v="10.6"/>
    <n v="16.989999999999998"/>
    <n v="750"/>
    <n v="165"/>
    <n v="1749"/>
    <n v="430"/>
    <n v="6865.7"/>
    <n v="3725.66"/>
    <n v="338.93"/>
    <n v="123880.97"/>
    <n v="5116.7"/>
    <n v="74.525540003204341"/>
    <x v="5067"/>
    <n v="3.9255002858776442"/>
  </r>
  <r>
    <n v="4425"/>
    <x v="1"/>
    <x v="5302"/>
    <s v="Frog's Leap Petite Sirah"/>
    <n v="24.13"/>
    <n v="34.99"/>
    <n v="750"/>
    <n v="72"/>
    <n v="1737.3600000000001"/>
    <n v="63"/>
    <n v="2204.37"/>
    <n v="1749.5"/>
    <n v="6.95"/>
    <n v="144929.24"/>
    <n v="467.00999999999976"/>
    <n v="21.185644878128436"/>
    <x v="4725"/>
    <n v="1.2688043928719435"/>
  </r>
  <r>
    <n v="10754"/>
    <x v="30"/>
    <x v="5303"/>
    <s v="Campus Oaks Old Vines Znfdl"/>
    <n v="9.65"/>
    <n v="13.99"/>
    <n v="750"/>
    <n v="180"/>
    <n v="1737"/>
    <n v="184"/>
    <n v="2574.16"/>
    <n v="237.83"/>
    <n v="20.69"/>
    <n v="28720.52"/>
    <n v="837.15999999999985"/>
    <n v="32.52167697423625"/>
    <x v="5068"/>
    <n v="1.4819573978123199"/>
  </r>
  <r>
    <n v="8673"/>
    <x v="26"/>
    <x v="5304"/>
    <s v="Snoqualmie Rsl Winemkrs Slct"/>
    <n v="5.36"/>
    <n v="7.99"/>
    <n v="750"/>
    <n v="324"/>
    <n v="1736.6399999999999"/>
    <n v="293"/>
    <n v="2638.0699999999997"/>
    <n v="440.52"/>
    <n v="32.89"/>
    <n v="15919.7"/>
    <n v="901.42999999999984"/>
    <n v="34.170056139526245"/>
    <x v="5069"/>
    <n v="1.5190655518702783"/>
  </r>
  <r>
    <n v="10754"/>
    <x v="30"/>
    <x v="5305"/>
    <s v="M Lynch Bordeaux Blanc Grave"/>
    <n v="10.27"/>
    <n v="16.989999999999998"/>
    <n v="750"/>
    <n v="169"/>
    <n v="1735.6299999999999"/>
    <n v="255"/>
    <n v="3858.45"/>
    <n v="2488.36"/>
    <n v="28.29"/>
    <n v="28720.52"/>
    <n v="2122.8199999999997"/>
    <n v="55.017429278596317"/>
    <x v="5070"/>
    <n v="2.223083260833242"/>
  </r>
  <r>
    <n v="1392"/>
    <x v="13"/>
    <x v="5306"/>
    <s v="Clos du Bois RSV Merlot Alex"/>
    <n v="10.38"/>
    <n v="15.99"/>
    <n v="750"/>
    <n v="167"/>
    <n v="1733.46"/>
    <n v="151"/>
    <n v="2588.4899999999998"/>
    <n v="1791.9499999999998"/>
    <n v="16.740000000000002"/>
    <n v="79528.990000000005"/>
    <n v="855.02999999999975"/>
    <n v="33.031999350972953"/>
    <x v="5071"/>
    <n v="1.4932504932331867"/>
  </r>
  <r>
    <n v="1587"/>
    <x v="41"/>
    <x v="5307"/>
    <s v="Cono Sur Vision Pnt Nr"/>
    <n v="6.53"/>
    <n v="9.99"/>
    <n v="750"/>
    <n v="265"/>
    <n v="1730.45"/>
    <n v="266"/>
    <n v="2972.34"/>
    <n v="1486.64"/>
    <n v="29.580000000000002"/>
    <n v="6070.09"/>
    <n v="1241.8900000000001"/>
    <n v="41.781559310173137"/>
    <x v="5072"/>
    <n v="1.7176688144702246"/>
  </r>
  <r>
    <n v="10754"/>
    <x v="30"/>
    <x v="5308"/>
    <s v="Garda Pinot Grigio"/>
    <n v="5.8"/>
    <n v="8.99"/>
    <n v="750"/>
    <n v="298"/>
    <n v="1728.3999999999999"/>
    <n v="274"/>
    <n v="2463.2599999999998"/>
    <n v="557.38"/>
    <n v="30.680000000000003"/>
    <n v="28720.52"/>
    <n v="734.8599999999999"/>
    <n v="29.832823169295974"/>
    <x v="5073"/>
    <n v="1.4251677852348994"/>
  </r>
  <r>
    <n v="9552"/>
    <x v="14"/>
    <x v="5309"/>
    <s v="Four Roses Small Batch 15"/>
    <n v="71.989999999999995"/>
    <n v="89.99"/>
    <n v="750"/>
    <n v="24"/>
    <n v="1727.76"/>
    <n v="24"/>
    <n v="2159.7600000000002"/>
    <n v="539.93999999999994"/>
    <n v="18.89"/>
    <n v="55551.82"/>
    <n v="432.00000000000023"/>
    <n v="20.00222246916325"/>
    <x v="161"/>
    <n v="1.2500347270454231"/>
  </r>
  <r>
    <n v="9165"/>
    <x v="7"/>
    <x v="5310"/>
    <s v="Calmel &amp; Joseph CdRoussillon"/>
    <n v="9.58"/>
    <n v="13.99"/>
    <n v="750"/>
    <n v="180"/>
    <n v="1724.3999999999999"/>
    <n v="284"/>
    <n v="3973.16"/>
    <n v="2756.03"/>
    <n v="31.39"/>
    <n v="68054.7"/>
    <n v="2248.7600000000002"/>
    <n v="56.59877779903151"/>
    <x v="5074"/>
    <n v="2.3040825794479241"/>
  </r>
  <r>
    <n v="9206"/>
    <x v="36"/>
    <x v="5311"/>
    <s v="UV Ruby Red Grapefruit Vodka"/>
    <n v="6.05"/>
    <n v="8.99"/>
    <n v="750"/>
    <n v="285"/>
    <n v="1724.25"/>
    <n v="768"/>
    <n v="6222.32"/>
    <n v="3504.7000000000003"/>
    <n v="605.19000000000005"/>
    <n v="2211.83"/>
    <n v="4498.07"/>
    <n v="72.289274739968363"/>
    <x v="5075"/>
    <n v="3.6087110337828041"/>
  </r>
  <r>
    <n v="3252"/>
    <x v="19"/>
    <x v="5312"/>
    <s v="Maso Canali Pnt Grigio Coll"/>
    <n v="7.94"/>
    <n v="11.99"/>
    <n v="750"/>
    <n v="217"/>
    <n v="1722.98"/>
    <n v="206"/>
    <n v="2469.94"/>
    <n v="335.72"/>
    <n v="23.26"/>
    <n v="61966.91"/>
    <n v="746.96"/>
    <n v="30.242030170773383"/>
    <x v="5076"/>
    <n v="1.4335279573761741"/>
  </r>
  <r>
    <n v="9815"/>
    <x v="29"/>
    <x v="5313"/>
    <s v="M D 20/20 Coco Loco"/>
    <n v="2.66"/>
    <n v="3.99"/>
    <n v="750"/>
    <n v="645"/>
    <n v="1715.7"/>
    <n v="524"/>
    <n v="2090.7600000000002"/>
    <n v="179.55"/>
    <n v="58.940000000000005"/>
    <n v="27100.41"/>
    <n v="375.06000000000017"/>
    <n v="17.938931297709932"/>
    <x v="5077"/>
    <n v="1.2186046511627908"/>
  </r>
  <r>
    <n v="3960"/>
    <x v="3"/>
    <x v="5314"/>
    <s v="Cocktail Time Strawberry Rtd"/>
    <n v="8.4499999999999993"/>
    <n v="11.99"/>
    <n v="750"/>
    <n v="203"/>
    <n v="1715.35"/>
    <n v="583"/>
    <n v="6454.17"/>
    <n v="4340.09"/>
    <n v="459.66"/>
    <n v="257032.07"/>
    <n v="4738.82"/>
    <n v="73.422608948943079"/>
    <x v="5078"/>
    <n v="3.762596554638995"/>
  </r>
  <r>
    <n v="9165"/>
    <x v="7"/>
    <x v="5315"/>
    <s v="Kavalan Soloist Tawain Whsky"/>
    <n v="285.70999999999998"/>
    <n v="379.99"/>
    <n v="750"/>
    <n v="6"/>
    <n v="1714.26"/>
    <n v="15"/>
    <n v="5699.85"/>
    <n v="3799.9"/>
    <n v="11.83"/>
    <n v="68054.7"/>
    <n v="3985.59"/>
    <n v="69.924471696623584"/>
    <x v="4753"/>
    <n v="3.3249623744356169"/>
  </r>
  <r>
    <n v="4425"/>
    <x v="1"/>
    <x v="5316"/>
    <s v="Paul Hobbs Nathan Coombs Cab"/>
    <n v="214.28"/>
    <n v="329.99"/>
    <n v="750"/>
    <n v="8"/>
    <n v="1714.24"/>
    <n v="9"/>
    <n v="2969.91"/>
    <n v="1649.95"/>
    <n v="1.01"/>
    <n v="144929.24"/>
    <n v="1255.6699999999998"/>
    <n v="42.279732382462768"/>
    <x v="4183"/>
    <n v="1.7324936998319955"/>
  </r>
  <r>
    <n v="10754"/>
    <x v="30"/>
    <x v="5317"/>
    <s v="Pavillon du Ch Margaux 12 Ma"/>
    <n v="114.28"/>
    <n v="167.99"/>
    <n v="750"/>
    <n v="15"/>
    <n v="1714.1999999999998"/>
    <n v="22"/>
    <n v="3695.78"/>
    <n v="1679.9"/>
    <n v="2.46"/>
    <n v="28720.52"/>
    <n v="1981.5800000000004"/>
    <n v="53.617368999236973"/>
    <x v="5079"/>
    <n v="2.1559794656399491"/>
  </r>
  <r>
    <n v="8673"/>
    <x v="26"/>
    <x v="5318"/>
    <s v="Ch Ste Michelle Cab Svgn"/>
    <n v="15.86"/>
    <n v="24.99"/>
    <n v="750"/>
    <n v="108"/>
    <n v="1712.8799999999999"/>
    <n v="92"/>
    <n v="2132.08"/>
    <n v="1461.37"/>
    <n v="10.18"/>
    <n v="15919.7"/>
    <n v="419.20000000000005"/>
    <n v="19.661551161307269"/>
    <x v="5080"/>
    <n v="1.2447340152258186"/>
  </r>
  <r>
    <n v="1703"/>
    <x v="96"/>
    <x v="5319"/>
    <s v="Ch Giscours Margaux 12"/>
    <n v="40.78"/>
    <n v="61.99"/>
    <n v="750"/>
    <n v="42"/>
    <n v="1712.76"/>
    <n v="165"/>
    <n v="10228.35"/>
    <n v="5269.1500000000015"/>
    <n v="18.37"/>
    <n v="172"/>
    <n v="8515.59"/>
    <n v="83.254777163472113"/>
    <x v="5081"/>
    <n v="5.971852448679325"/>
  </r>
  <r>
    <n v="10754"/>
    <x v="30"/>
    <x v="5320"/>
    <s v="Hopler Pnt Bl"/>
    <n v="11.72"/>
    <n v="18.989999999999998"/>
    <n v="750"/>
    <n v="146"/>
    <n v="1711.12"/>
    <n v="121"/>
    <n v="2099.79"/>
    <n v="1766.9799999999998"/>
    <n v="13.35"/>
    <n v="28720.52"/>
    <n v="388.67000000000007"/>
    <n v="18.509946232718512"/>
    <x v="5082"/>
    <n v="1.2271436252279209"/>
  </r>
  <r>
    <n v="9165"/>
    <x v="7"/>
    <x v="5321"/>
    <s v="Ornellaia Bolgheri 10"/>
    <n v="131.57"/>
    <n v="199.99"/>
    <n v="750"/>
    <n v="13"/>
    <n v="1710.4099999999999"/>
    <n v="28"/>
    <n v="5599.72"/>
    <n v="1799.91"/>
    <n v="3.14"/>
    <n v="68054.7"/>
    <n v="3889.3100000000004"/>
    <n v="69.455437057567167"/>
    <x v="5083"/>
    <n v="3.2739050870843838"/>
  </r>
  <r>
    <n v="9819"/>
    <x v="32"/>
    <x v="5322"/>
    <s v="Greg Norman Pnt Nr Cal Est"/>
    <n v="10.06"/>
    <n v="17.989999999999998"/>
    <n v="750"/>
    <n v="170"/>
    <n v="1710.2"/>
    <n v="190"/>
    <n v="2937.1"/>
    <n v="1816.81"/>
    <n v="21.080000000000002"/>
    <n v="14836.57"/>
    <n v="1226.8999999999999"/>
    <n v="41.77249668039903"/>
    <x v="3834"/>
    <n v="1.7174014735118699"/>
  </r>
  <r>
    <n v="4425"/>
    <x v="1"/>
    <x v="5323"/>
    <s v="Elvio Cogno Dolcetto D'Alba"/>
    <n v="13.79"/>
    <n v="19.989999999999998"/>
    <n v="750"/>
    <n v="124"/>
    <n v="1709.9599999999998"/>
    <n v="110"/>
    <n v="2198.8999999999996"/>
    <n v="1379.31"/>
    <n v="12.19"/>
    <n v="144929.24"/>
    <n v="488.93999999999983"/>
    <n v="22.235663286188544"/>
    <x v="5084"/>
    <n v="1.2859365131348102"/>
  </r>
  <r>
    <n v="4425"/>
    <x v="1"/>
    <x v="5324"/>
    <s v="Benton Lane Pnt Gris Willamt"/>
    <n v="11.03"/>
    <n v="15.99"/>
    <n v="750"/>
    <n v="155"/>
    <n v="1709.65"/>
    <n v="138"/>
    <n v="2206.62"/>
    <n v="1055.3399999999999"/>
    <n v="15.39"/>
    <n v="144929.24"/>
    <n v="496.9699999999998"/>
    <n v="22.521775384977921"/>
    <x v="5085"/>
    <n v="1.2906852279706371"/>
  </r>
  <r>
    <n v="90017"/>
    <x v="99"/>
    <x v="5325"/>
    <s v="Pacifico Sur Pnt Nr Rsv"/>
    <n v="5.19"/>
    <n v="9.99"/>
    <n v="750"/>
    <n v="329"/>
    <n v="1707.51"/>
    <n v="242"/>
    <n v="2387.58"/>
    <n v="892.59"/>
    <n v="27.04"/>
    <n v="80.03"/>
    <n v="680.06999999999994"/>
    <n v="28.483652903777045"/>
    <x v="5086"/>
    <n v="1.3982817084526591"/>
  </r>
  <r>
    <n v="4425"/>
    <x v="1"/>
    <x v="5326"/>
    <s v="H Brunier Telegramme Pape"/>
    <n v="31.03"/>
    <n v="49.99"/>
    <n v="750"/>
    <n v="55"/>
    <n v="1706.65"/>
    <n v="157"/>
    <n v="7063.43"/>
    <n v="4229.0600000000004"/>
    <n v="17.41"/>
    <n v="144929.24"/>
    <n v="5356.7800000000007"/>
    <n v="75.838225904411885"/>
    <x v="5087"/>
    <n v="4.1387689332903639"/>
  </r>
  <r>
    <n v="9165"/>
    <x v="7"/>
    <x v="5327"/>
    <s v="Mercer Canyons Chard"/>
    <n v="4.6500000000000004"/>
    <n v="10.99"/>
    <n v="750"/>
    <n v="367"/>
    <n v="1706.55"/>
    <n v="413"/>
    <n v="2277.77"/>
    <n v="589.95000000000005"/>
    <n v="46.29"/>
    <n v="68054.7"/>
    <n v="571.22"/>
    <n v="25.078036851833151"/>
    <x v="5088"/>
    <n v="1.3347221001435645"/>
  </r>
  <r>
    <n v="6213"/>
    <x v="28"/>
    <x v="5328"/>
    <s v="Bols Creme de Banana"/>
    <n v="7.93"/>
    <n v="9.99"/>
    <n v="1000"/>
    <n v="215"/>
    <n v="1704.95"/>
    <n v="247"/>
    <n v="2467.5300000000002"/>
    <n v="2047.95"/>
    <n v="259.35000000000002"/>
    <n v="9621.58"/>
    <n v="762.58000000000015"/>
    <n v="30.904588799325644"/>
    <x v="5089"/>
    <n v="1.4472741136103699"/>
  </r>
  <r>
    <n v="6213"/>
    <x v="28"/>
    <x v="5329"/>
    <s v="Bols Amaretto Liqueur"/>
    <n v="6.15"/>
    <n v="9.99"/>
    <n v="750"/>
    <n v="277"/>
    <n v="1703.55"/>
    <n v="444"/>
    <n v="3547.56"/>
    <n v="2229.21"/>
    <n v="350.03000000000003"/>
    <n v="9621.58"/>
    <n v="1844.01"/>
    <n v="51.979670534113588"/>
    <x v="5090"/>
    <n v="2.0824513515893281"/>
  </r>
  <r>
    <n v="9552"/>
    <x v="14"/>
    <x v="5330"/>
    <s v="La Jota Cab Svgn Howell Mtn"/>
    <n v="42.48"/>
    <n v="64.989999999999995"/>
    <n v="750"/>
    <n v="40"/>
    <n v="1699.2"/>
    <n v="36"/>
    <n v="2339.64"/>
    <n v="1494.77"/>
    <n v="3.99"/>
    <n v="55551.82"/>
    <n v="640.43999999999983"/>
    <n v="27.373442068010455"/>
    <x v="2827"/>
    <n v="1.3769067796610168"/>
  </r>
  <r>
    <n v="2561"/>
    <x v="23"/>
    <x v="5331"/>
    <s v="Cutty Sark Prohibition"/>
    <n v="15.55"/>
    <n v="26.99"/>
    <n v="750"/>
    <n v="109"/>
    <n v="1694.95"/>
    <n v="394"/>
    <n v="8402.06"/>
    <n v="5928.23"/>
    <n v="310.70999999999998"/>
    <n v="9654.5"/>
    <n v="6707.11"/>
    <n v="79.826971004729799"/>
    <x v="5091"/>
    <n v="4.9571137791675266"/>
  </r>
  <r>
    <n v="8673"/>
    <x v="26"/>
    <x v="5332"/>
    <s v="Ch Ste Michelle Cold Crk Mer"/>
    <n v="15.68"/>
    <n v="23.99"/>
    <n v="750"/>
    <n v="108"/>
    <n v="1693.44"/>
    <n v="108"/>
    <n v="2730.92"/>
    <n v="1941.2399999999998"/>
    <n v="11.97"/>
    <n v="15919.7"/>
    <n v="1037.48"/>
    <n v="37.990127868996524"/>
    <x v="161"/>
    <n v="1.6126464474678761"/>
  </r>
  <r>
    <n v="6785"/>
    <x v="16"/>
    <x v="5333"/>
    <s v="Porta Vita Blush Rosato"/>
    <n v="8.1"/>
    <n v="11.99"/>
    <n v="1500"/>
    <n v="209"/>
    <n v="1692.9"/>
    <n v="237"/>
    <n v="2841.63"/>
    <n v="971.19"/>
    <n v="53.150000000000006"/>
    <n v="13605.41"/>
    <n v="1148.73"/>
    <n v="40.425037742422482"/>
    <x v="5092"/>
    <n v="1.6785575048732944"/>
  </r>
  <r>
    <n v="8892"/>
    <x v="27"/>
    <x v="5334"/>
    <s v="Terra d'Oro Ch Bl/Viognier"/>
    <n v="8.1"/>
    <n v="11.99"/>
    <n v="750"/>
    <n v="209"/>
    <n v="1692.9"/>
    <n v="415"/>
    <n v="4975.8500000000004"/>
    <n v="3189.34"/>
    <n v="45.980000000000004"/>
    <n v="11595.97"/>
    <n v="3282.9500000000003"/>
    <n v="65.977672156515979"/>
    <x v="5093"/>
    <n v="2.9392462638076675"/>
  </r>
  <r>
    <n v="3960"/>
    <x v="3"/>
    <x v="5335"/>
    <s v="Cocktail Time Key Lime Rtd"/>
    <n v="8.33"/>
    <n v="11.99"/>
    <n v="750"/>
    <n v="203"/>
    <n v="1690.99"/>
    <n v="594"/>
    <n v="6562.06"/>
    <n v="3932.4500000000003"/>
    <n v="468.21"/>
    <n v="257032.07"/>
    <n v="4871.0700000000006"/>
    <n v="74.230805570202037"/>
    <x v="5094"/>
    <n v="3.8806024873003389"/>
  </r>
  <r>
    <n v="2000"/>
    <x v="25"/>
    <x v="5336"/>
    <s v="Jarvis Chard Estate Napa"/>
    <n v="40.26"/>
    <n v="59.99"/>
    <n v="750"/>
    <n v="42"/>
    <n v="1690.92"/>
    <n v="32"/>
    <n v="1919.68"/>
    <n v="1259.79"/>
    <n v="3.5500000000000003"/>
    <n v="19016.59"/>
    <n v="228.76"/>
    <n v="11.916569428238038"/>
    <x v="4892"/>
    <n v="1.1352872992217253"/>
  </r>
  <r>
    <n v="9165"/>
    <x v="7"/>
    <x v="5337"/>
    <s v="Jamieson Ranch Cab Svgn"/>
    <n v="23.48"/>
    <n v="34.99"/>
    <n v="750"/>
    <n v="72"/>
    <n v="1690.56"/>
    <n v="65"/>
    <n v="2274.35"/>
    <n v="1399.6000000000001"/>
    <n v="7.22"/>
    <n v="68054.7"/>
    <n v="583.79"/>
    <n v="25.66843273902434"/>
    <x v="5095"/>
    <n v="1.3453234431194396"/>
  </r>
  <r>
    <n v="4425"/>
    <x v="1"/>
    <x v="5338"/>
    <s v="Round Hill Merlot Cal"/>
    <n v="9.39"/>
    <n v="13.99"/>
    <n v="1500"/>
    <n v="180"/>
    <n v="1690.2"/>
    <n v="168"/>
    <n v="2350.3199999999997"/>
    <n v="363.74"/>
    <n v="37.800000000000004"/>
    <n v="144929.24"/>
    <n v="660.11999999999966"/>
    <n v="28.086388236495445"/>
    <x v="2762"/>
    <n v="1.3905573304934324"/>
  </r>
  <r>
    <n v="3252"/>
    <x v="19"/>
    <x v="5339"/>
    <s v="Edna Valley San Luis Obs Mer"/>
    <n v="8.27"/>
    <n v="11.99"/>
    <n v="750"/>
    <n v="204"/>
    <n v="1687.08"/>
    <n v="176"/>
    <n v="2076.2399999999998"/>
    <n v="313.73"/>
    <n v="19.77"/>
    <n v="61966.91"/>
    <n v="389.15999999999985"/>
    <n v="18.743497861518897"/>
    <x v="5096"/>
    <n v="1.2306707447186855"/>
  </r>
  <r>
    <n v="3252"/>
    <x v="19"/>
    <x v="5340"/>
    <s v="Barefoot Cellars Pnt Nr"/>
    <n v="4.3899999999999997"/>
    <n v="6.49"/>
    <n v="187"/>
    <n v="384"/>
    <n v="1685.76"/>
    <n v="354"/>
    <n v="2297.46"/>
    <n v="473.77000000000004"/>
    <n v="10.07"/>
    <n v="61966.91"/>
    <n v="611.70000000000005"/>
    <n v="26.625055496069571"/>
    <x v="3585"/>
    <n v="1.362863041002278"/>
  </r>
  <r>
    <n v="6785"/>
    <x v="16"/>
    <x v="5341"/>
    <s v="Arrogant Frog Pnt Nr"/>
    <n v="6.53"/>
    <n v="9.99"/>
    <n v="750"/>
    <n v="258"/>
    <n v="1684.74"/>
    <n v="261"/>
    <n v="2607.39"/>
    <n v="259.74"/>
    <n v="29.360000000000003"/>
    <n v="13605.41"/>
    <n v="922.64999999999986"/>
    <n v="35.385960673316994"/>
    <x v="5097"/>
    <n v="1.5476512696321094"/>
  </r>
  <r>
    <n v="3252"/>
    <x v="19"/>
    <x v="5342"/>
    <s v="Barefoot Cellars Cab Svgn"/>
    <n v="4.45"/>
    <n v="6.49"/>
    <n v="187"/>
    <n v="378"/>
    <n v="1682.1"/>
    <n v="359"/>
    <n v="2329.91"/>
    <n v="356.95"/>
    <n v="10.17"/>
    <n v="61966.91"/>
    <n v="647.80999999999995"/>
    <n v="27.804078269117689"/>
    <x v="5098"/>
    <n v="1.3851197907377684"/>
  </r>
  <r>
    <n v="4425"/>
    <x v="1"/>
    <x v="5343"/>
    <s v="Alexanders Crown Cab Svgn"/>
    <n v="46.66"/>
    <n v="72.989999999999995"/>
    <n v="750"/>
    <n v="36"/>
    <n v="1679.76"/>
    <n v="74"/>
    <n v="5389.2599999999993"/>
    <n v="3199.56"/>
    <n v="8.2100000000000009"/>
    <n v="144929.24"/>
    <n v="3709.4999999999991"/>
    <n v="68.831342336424655"/>
    <x v="5099"/>
    <n v="3.2083511930275748"/>
  </r>
  <r>
    <n v="8112"/>
    <x v="10"/>
    <x v="5344"/>
    <s v="Cheval des Andes Mendoza"/>
    <n v="39.99"/>
    <n v="65.989999999999995"/>
    <n v="750"/>
    <n v="42"/>
    <n v="1679.58"/>
    <n v="64"/>
    <n v="3839.36"/>
    <n v="2459.59"/>
    <n v="7.09"/>
    <n v="48347.26"/>
    <n v="2159.7800000000002"/>
    <n v="56.253646441073514"/>
    <x v="5100"/>
    <n v="2.2859048095357175"/>
  </r>
  <r>
    <n v="10754"/>
    <x v="30"/>
    <x v="5345"/>
    <s v="Bonpas Blanc Rhone Vly"/>
    <n v="7.74"/>
    <n v="13.99"/>
    <n v="750"/>
    <n v="217"/>
    <n v="1679.58"/>
    <n v="204"/>
    <n v="2547.96"/>
    <n v="1582.73"/>
    <n v="22.63"/>
    <n v="28720.52"/>
    <n v="868.38000000000011"/>
    <n v="34.081382753261437"/>
    <x v="5101"/>
    <n v="1.517022112671025"/>
  </r>
  <r>
    <n v="6213"/>
    <x v="28"/>
    <x v="5346"/>
    <s v="Bols Cherry Flavored Brandy"/>
    <n v="7.96"/>
    <n v="10.99"/>
    <n v="1000"/>
    <n v="211"/>
    <n v="1679.56"/>
    <n v="236"/>
    <n v="2593.64"/>
    <n v="1219.8900000000001"/>
    <n v="247.8"/>
    <n v="9621.58"/>
    <n v="914.07999999999993"/>
    <n v="35.243133202757512"/>
    <x v="5102"/>
    <n v="1.5442377765605277"/>
  </r>
  <r>
    <n v="4425"/>
    <x v="1"/>
    <x v="5347"/>
    <s v="Berentzen Apple Liqueur"/>
    <n v="11.42"/>
    <n v="17.989999999999998"/>
    <n v="750"/>
    <n v="147"/>
    <n v="1678.74"/>
    <n v="459"/>
    <n v="9077.41"/>
    <n v="5966.9699999999993"/>
    <n v="361.76"/>
    <n v="144929.24"/>
    <n v="7398.67"/>
    <n v="81.506398851654822"/>
    <x v="5103"/>
    <n v="5.4072756948663878"/>
  </r>
  <r>
    <n v="1392"/>
    <x v="13"/>
    <x v="5348"/>
    <s v="Black Velvet Reserve"/>
    <n v="14.72"/>
    <n v="18.989999999999998"/>
    <n v="1750"/>
    <n v="114"/>
    <n v="1678.08"/>
    <n v="754"/>
    <n v="14318.46"/>
    <n v="10957.23"/>
    <n v="1386.3"/>
    <n v="79528.990000000005"/>
    <n v="12640.38"/>
    <n v="88.280303887429241"/>
    <x v="5104"/>
    <n v="8.532644450800916"/>
  </r>
  <r>
    <n v="516"/>
    <x v="40"/>
    <x v="5349"/>
    <s v="Banfi Poggio All'Oro Br Mont"/>
    <n v="83.86"/>
    <n v="129.99"/>
    <n v="750"/>
    <n v="20"/>
    <n v="1677.2"/>
    <n v="25"/>
    <n v="3755.75"/>
    <n v="1942.8700000000001"/>
    <n v="2.79"/>
    <n v="8510.41"/>
    <n v="2078.5500000000002"/>
    <n v="55.343140517872605"/>
    <x v="4289"/>
    <n v="2.2392976389220127"/>
  </r>
  <r>
    <n v="10754"/>
    <x v="30"/>
    <x v="5350"/>
    <s v="NY Yankees Cab Svgn"/>
    <n v="12.9"/>
    <n v="19.989999999999998"/>
    <n v="750"/>
    <n v="130"/>
    <n v="1677"/>
    <n v="117"/>
    <n v="2302.83"/>
    <n v="1745.11"/>
    <n v="12.93"/>
    <n v="28720.52"/>
    <n v="625.82999999999993"/>
    <n v="27.176561014056617"/>
    <x v="2827"/>
    <n v="1.3731842576028621"/>
  </r>
  <r>
    <n v="90047"/>
    <x v="79"/>
    <x v="5351"/>
    <s v="Ravines Finger Rsl Lakes"/>
    <n v="11.03"/>
    <n v="17.989999999999998"/>
    <n v="750"/>
    <n v="152"/>
    <n v="1676.5600000000002"/>
    <n v="159"/>
    <n v="2724.41"/>
    <n v="1530.11"/>
    <n v="17.670000000000002"/>
    <n v="1457.73"/>
    <n v="1047.8499999999997"/>
    <n v="38.461538461538453"/>
    <x v="5105"/>
    <n v="1.6249999999999998"/>
  </r>
  <r>
    <n v="6785"/>
    <x v="16"/>
    <x v="5352"/>
    <s v="Lancers Rose"/>
    <n v="3.97"/>
    <n v="5.99"/>
    <n v="750"/>
    <n v="422"/>
    <n v="1675.34"/>
    <n v="415"/>
    <n v="2485.85"/>
    <n v="323.46000000000004"/>
    <n v="46.63"/>
    <n v="13605.41"/>
    <n v="810.51"/>
    <n v="32.60494398294346"/>
    <x v="5106"/>
    <n v="1.4837883653467356"/>
  </r>
  <r>
    <n v="1590"/>
    <x v="33"/>
    <x v="5353"/>
    <s v="Stellina di Notte Pnt Grigio"/>
    <n v="8.2100000000000009"/>
    <n v="11.99"/>
    <n v="750"/>
    <n v="204"/>
    <n v="1674.84"/>
    <n v="203"/>
    <n v="2433.9699999999998"/>
    <n v="563.53"/>
    <n v="22.73"/>
    <n v="7259.75"/>
    <n v="759.12999999999988"/>
    <n v="31.188962887792371"/>
    <x v="5107"/>
    <n v="1.4532552363210813"/>
  </r>
  <r>
    <n v="7245"/>
    <x v="9"/>
    <x v="5354"/>
    <s v="Bushmills 16 Yr Old Irish W"/>
    <n v="49.25"/>
    <n v="65.989999999999995"/>
    <n v="750"/>
    <n v="34"/>
    <n v="1674.5"/>
    <n v="31"/>
    <n v="2045.6899999999998"/>
    <n v="1847.7199999999998"/>
    <n v="24.46"/>
    <n v="38994.78"/>
    <n v="371.18999999999983"/>
    <n v="18.144977978090516"/>
    <x v="4195"/>
    <n v="1.2216721409375932"/>
  </r>
  <r>
    <n v="1392"/>
    <x v="13"/>
    <x v="5355"/>
    <s v="Ruffino Prosecco"/>
    <n v="4.66"/>
    <n v="6.99"/>
    <n v="375"/>
    <n v="359"/>
    <n v="1672.94"/>
    <n v="323"/>
    <n v="2257.77"/>
    <n v="880.74"/>
    <n v="18.330000000000002"/>
    <n v="79528.990000000005"/>
    <n v="584.82999999999993"/>
    <n v="25.902992776057786"/>
    <x v="5108"/>
    <n v="1.3495821727019499"/>
  </r>
  <r>
    <n v="17035"/>
    <x v="2"/>
    <x v="5356"/>
    <s v="Malibu Rum Sparkler RTD"/>
    <n v="7.74"/>
    <n v="13.99"/>
    <n v="750"/>
    <n v="216"/>
    <n v="1671.84"/>
    <n v="711"/>
    <n v="7117.89"/>
    <n v="3901.11"/>
    <n v="560.16999999999996"/>
    <n v="123780.22"/>
    <n v="5446.05"/>
    <n v="76.512140536029634"/>
    <x v="5109"/>
    <n v="4.2575186620729264"/>
  </r>
  <r>
    <n v="10754"/>
    <x v="30"/>
    <x v="5357"/>
    <s v="Sixto Chardonnay"/>
    <n v="23.52"/>
    <n v="35.99"/>
    <n v="750"/>
    <n v="71"/>
    <n v="1669.92"/>
    <n v="166"/>
    <n v="5974.34"/>
    <n v="3059.15"/>
    <n v="18.48"/>
    <n v="28720.52"/>
    <n v="4304.42"/>
    <n v="72.0484605830937"/>
    <x v="5110"/>
    <n v="3.5776204848136439"/>
  </r>
  <r>
    <n v="2000"/>
    <x v="25"/>
    <x v="5358"/>
    <s v="Turnbull Cab Svgn Oakvile 12"/>
    <n v="46.35"/>
    <n v="69.989999999999995"/>
    <n v="750"/>
    <n v="36"/>
    <n v="1668.6000000000001"/>
    <n v="33"/>
    <n v="2309.67"/>
    <n v="979.8599999999999"/>
    <n v="3.7"/>
    <n v="19016.59"/>
    <n v="641.06999999999994"/>
    <n v="27.755913182402676"/>
    <x v="4506"/>
    <n v="1.3841963322545847"/>
  </r>
  <r>
    <n v="90047"/>
    <x v="79"/>
    <x v="5359"/>
    <s v="Kistler Les Noisetiers Sono"/>
    <n v="37.92"/>
    <n v="54.99"/>
    <n v="750"/>
    <n v="44"/>
    <n v="1668.48"/>
    <n v="37"/>
    <n v="2034.63"/>
    <n v="824.85"/>
    <n v="4.1400000000000006"/>
    <n v="1457.73"/>
    <n v="366.15000000000009"/>
    <n v="17.995900974624384"/>
    <x v="5061"/>
    <n v="1.2194512370540853"/>
  </r>
  <r>
    <n v="660"/>
    <x v="15"/>
    <x v="5360"/>
    <s v="Mr Boston Creme de Banana"/>
    <n v="5.1100000000000003"/>
    <n v="6.49"/>
    <n v="1000"/>
    <n v="326"/>
    <n v="1665.86"/>
    <n v="324"/>
    <n v="2102.7600000000002"/>
    <n v="1570.5800000000002"/>
    <n v="340.2"/>
    <n v="17932.330000000002"/>
    <n v="436.90000000000032"/>
    <n v="20.777454393273615"/>
    <x v="5111"/>
    <n v="1.2622669371976039"/>
  </r>
  <r>
    <n v="9744"/>
    <x v="51"/>
    <x v="5361"/>
    <s v="Pol Roger 02 Sir W Churchill"/>
    <n v="151.36000000000001"/>
    <n v="220.99"/>
    <n v="750"/>
    <n v="11"/>
    <n v="1664.96"/>
    <n v="47"/>
    <n v="10386.530000000001"/>
    <n v="4640.79"/>
    <n v="5.28"/>
    <n v="3999.93"/>
    <n v="8721.57"/>
    <n v="83.970007307541579"/>
    <x v="5112"/>
    <n v="6.2383060253699787"/>
  </r>
  <r>
    <n v="9165"/>
    <x v="7"/>
    <x v="5362"/>
    <s v="Ruca Malen Cab Svgn Rsv"/>
    <n v="10.88"/>
    <n v="16.989999999999998"/>
    <n v="750"/>
    <n v="153"/>
    <n v="1664.64"/>
    <n v="183"/>
    <n v="2996.17"/>
    <n v="2033.76"/>
    <n v="20.25"/>
    <n v="68054.7"/>
    <n v="1331.53"/>
    <n v="44.441069765734255"/>
    <x v="4160"/>
    <n v="1.7998906670511341"/>
  </r>
  <r>
    <n v="9552"/>
    <x v="14"/>
    <x v="5363"/>
    <s v="Au Bon Climate Pnt Nr"/>
    <n v="14.86"/>
    <n v="21.99"/>
    <n v="750"/>
    <n v="112"/>
    <n v="1664.32"/>
    <n v="98"/>
    <n v="2155.02"/>
    <n v="725.67"/>
    <n v="10.93"/>
    <n v="55551.82"/>
    <n v="490.70000000000005"/>
    <n v="22.770090300786077"/>
    <x v="4725"/>
    <n v="1.294835127860027"/>
  </r>
  <r>
    <n v="4425"/>
    <x v="1"/>
    <x v="5364"/>
    <s v="Round Hill Common Man Merlot"/>
    <n v="6.03"/>
    <n v="8.99"/>
    <n v="750"/>
    <n v="276"/>
    <n v="1664.28"/>
    <n v="264"/>
    <n v="2373.3599999999997"/>
    <n v="197.78"/>
    <n v="29.700000000000003"/>
    <n v="144929.24"/>
    <n v="709.0799999999997"/>
    <n v="29.876630599656174"/>
    <x v="4053"/>
    <n v="1.4260581152209963"/>
  </r>
  <r>
    <n v="7153"/>
    <x v="35"/>
    <x v="5365"/>
    <s v="Catalpa Cab Svgn"/>
    <n v="10.66"/>
    <n v="15.99"/>
    <n v="750"/>
    <n v="156"/>
    <n v="1662.96"/>
    <n v="159"/>
    <n v="2812.41"/>
    <n v="247.85999999999999"/>
    <n v="17.89"/>
    <n v="15884.82"/>
    <n v="1149.4499999999998"/>
    <n v="40.870641193851533"/>
    <x v="5113"/>
    <n v="1.6912072449126856"/>
  </r>
  <r>
    <n v="4425"/>
    <x v="1"/>
    <x v="5366"/>
    <s v="Neyers Vineyard Left Bank Rd"/>
    <n v="19.73"/>
    <n v="29.99"/>
    <n v="750"/>
    <n v="84"/>
    <n v="1657.32"/>
    <n v="61"/>
    <n v="1829.3899999999999"/>
    <n v="1109.6299999999999"/>
    <n v="6.79"/>
    <n v="144929.24"/>
    <n v="172.06999999999994"/>
    <n v="9.4058675296136922"/>
    <x v="5114"/>
    <n v="1.1038242463736634"/>
  </r>
  <r>
    <n v="9744"/>
    <x v="51"/>
    <x v="5367"/>
    <s v="Marchesi Barolo Cannubi 11"/>
    <n v="51.69"/>
    <n v="75.989999999999995"/>
    <n v="750"/>
    <n v="32"/>
    <n v="1654.08"/>
    <n v="29"/>
    <n v="2203.71"/>
    <n v="759.9"/>
    <n v="3.25"/>
    <n v="3999.93"/>
    <n v="549.63000000000011"/>
    <n v="24.941122016962307"/>
    <x v="5115"/>
    <n v="1.3322874347069067"/>
  </r>
  <r>
    <n v="3960"/>
    <x v="3"/>
    <x v="5368"/>
    <s v="Don Julio Real Tequila"/>
    <n v="236.21"/>
    <n v="299.99"/>
    <n v="750"/>
    <n v="7"/>
    <n v="1653.47"/>
    <n v="18"/>
    <n v="5399.82"/>
    <n v="4199.8600000000006"/>
    <n v="14.18"/>
    <n v="257032.07"/>
    <n v="3746.3499999999995"/>
    <n v="69.379164490668202"/>
    <x v="5116"/>
    <n v="3.2657502101640787"/>
  </r>
  <r>
    <n v="3960"/>
    <x v="3"/>
    <x v="5369"/>
    <s v="Johnnie Walker Gold Edition"/>
    <n v="65.88"/>
    <n v="84.99"/>
    <n v="750"/>
    <n v="25"/>
    <n v="1647"/>
    <n v="31"/>
    <n v="2634.69"/>
    <n v="254.96999999999997"/>
    <n v="24.41"/>
    <n v="257032.07"/>
    <n v="987.69"/>
    <n v="37.487901802489098"/>
    <x v="5117"/>
    <n v="1.5996903460837888"/>
  </r>
  <r>
    <n v="9552"/>
    <x v="14"/>
    <x v="5370"/>
    <s v="Bluegray Priorat DOQ"/>
    <n v="11.68"/>
    <n v="17.989999999999998"/>
    <n v="750"/>
    <n v="141"/>
    <n v="1646.8799999999999"/>
    <n v="131"/>
    <n v="2356.69"/>
    <n v="1133.3699999999999"/>
    <n v="14.57"/>
    <n v="55551.82"/>
    <n v="709.81000000000017"/>
    <n v="30.118938002028273"/>
    <x v="5118"/>
    <n v="1.4310028660254543"/>
  </r>
  <r>
    <n v="9552"/>
    <x v="14"/>
    <x v="5371"/>
    <s v="Simonnet-Febvre Bourgogne Br"/>
    <n v="9.8000000000000007"/>
    <n v="14.99"/>
    <n v="750"/>
    <n v="168"/>
    <n v="1646.3999999999999"/>
    <n v="155"/>
    <n v="2323.4499999999998"/>
    <n v="1439.04"/>
    <n v="17.190000000000001"/>
    <n v="55551.82"/>
    <n v="677.05"/>
    <n v="29.13985667864598"/>
    <x v="5119"/>
    <n v="1.411230563654033"/>
  </r>
  <r>
    <n v="4425"/>
    <x v="1"/>
    <x v="5372"/>
    <s v="Talley Vyds Pnt Nr"/>
    <n v="19.350000000000001"/>
    <n v="29.99"/>
    <n v="750"/>
    <n v="85"/>
    <n v="1644.75"/>
    <n v="70"/>
    <n v="2099.2999999999997"/>
    <n v="1499.5"/>
    <n v="7.74"/>
    <n v="144929.24"/>
    <n v="454.54999999999973"/>
    <n v="21.652455580431564"/>
    <x v="5120"/>
    <n v="1.2763641890864872"/>
  </r>
  <r>
    <n v="90024"/>
    <x v="70"/>
    <x v="5373"/>
    <s v="Alphonse Dolly Pouilly-Fume"/>
    <n v="14.93"/>
    <n v="22.99"/>
    <n v="750"/>
    <n v="110"/>
    <n v="1642.3"/>
    <n v="84"/>
    <n v="1914.1599999999999"/>
    <n v="1327.4199999999998"/>
    <n v="9.3000000000000007"/>
    <n v="2802.64"/>
    <n v="271.8599999999999"/>
    <n v="14.20257449742968"/>
    <x v="5121"/>
    <n v="1.1655361383425682"/>
  </r>
  <r>
    <n v="10754"/>
    <x v="30"/>
    <x v="5374"/>
    <s v="St Mayhem White Aged/Peppers"/>
    <n v="15.64"/>
    <n v="22.99"/>
    <n v="750"/>
    <n v="105"/>
    <n v="1642.2"/>
    <n v="82"/>
    <n v="1885.1799999999998"/>
    <n v="942.58999999999992"/>
    <n v="9.1300000000000008"/>
    <n v="28720.52"/>
    <n v="242.97999999999979"/>
    <n v="12.888954900858263"/>
    <x v="5122"/>
    <n v="1.1479600535866519"/>
  </r>
  <r>
    <n v="4848"/>
    <x v="67"/>
    <x v="5375"/>
    <s v="San Rocco Pinot Grigio Vene"/>
    <n v="5.26"/>
    <n v="7.99"/>
    <n v="750"/>
    <n v="312"/>
    <n v="1641.12"/>
    <n v="304"/>
    <n v="2428.96"/>
    <n v="167.79"/>
    <n v="34.200000000000003"/>
    <n v="1043.69"/>
    <n v="787.84000000000015"/>
    <n v="32.435280943284376"/>
    <x v="4774"/>
    <n v="1.4800623964122064"/>
  </r>
  <r>
    <n v="12546"/>
    <x v="5"/>
    <x v="5376"/>
    <s v="Old Grand Dad"/>
    <n v="13.63"/>
    <n v="17.989999999999998"/>
    <n v="750"/>
    <n v="120"/>
    <n v="1635.6"/>
    <n v="120"/>
    <n v="2998.8"/>
    <n v="24.99"/>
    <n v="94.5"/>
    <n v="123880.97"/>
    <n v="1363.2000000000003"/>
    <n v="45.458183273309331"/>
    <x v="161"/>
    <n v="1.8334556126192225"/>
  </r>
  <r>
    <n v="480"/>
    <x v="4"/>
    <x v="5377"/>
    <s v="Aberfeldy 21 Yr Single Malt"/>
    <n v="116.78"/>
    <n v="159.99"/>
    <n v="750"/>
    <n v="14"/>
    <n v="1634.92"/>
    <n v="18"/>
    <n v="2879.82"/>
    <n v="1599.9"/>
    <n v="14.19"/>
    <n v="89286.27"/>
    <n v="1244.9000000000001"/>
    <n v="43.22839621920815"/>
    <x v="5123"/>
    <n v="1.7614439850267902"/>
  </r>
  <r>
    <n v="1485"/>
    <x v="24"/>
    <x v="5378"/>
    <s v="Knappogue Castle Irish 12 Yr"/>
    <n v="29.19"/>
    <n v="39.99"/>
    <n v="750"/>
    <n v="56"/>
    <n v="1634.64"/>
    <n v="167"/>
    <n v="6678.33"/>
    <n v="3879.03"/>
    <n v="131.69"/>
    <n v="8497.59"/>
    <n v="5043.6899999999996"/>
    <n v="75.523222122895987"/>
    <x v="5124"/>
    <n v="4.0855050653354867"/>
  </r>
  <r>
    <n v="9165"/>
    <x v="7"/>
    <x v="5379"/>
    <s v="Carpineto Cab Svgn Farnito"/>
    <n v="8.09"/>
    <n v="12.29"/>
    <n v="750"/>
    <n v="202"/>
    <n v="1634.18"/>
    <n v="202"/>
    <n v="4657.4799999999996"/>
    <n v="2973.29"/>
    <n v="22.43"/>
    <n v="68054.7"/>
    <n v="3023.2999999999993"/>
    <n v="64.912785454795284"/>
    <x v="161"/>
    <n v="2.8500409991555395"/>
  </r>
  <r>
    <n v="4425"/>
    <x v="1"/>
    <x v="5380"/>
    <s v="Bartenura Asti Spumante"/>
    <n v="12.57"/>
    <n v="19.489999999999998"/>
    <n v="750"/>
    <n v="130"/>
    <n v="1634.1000000000001"/>
    <n v="135"/>
    <n v="2631.1499999999996"/>
    <n v="2065.94"/>
    <n v="14.91"/>
    <n v="144929.24"/>
    <n v="997.0499999999995"/>
    <n v="37.894076734507706"/>
    <x v="5125"/>
    <n v="1.6101523774554798"/>
  </r>
  <r>
    <n v="4692"/>
    <x v="39"/>
    <x v="5381"/>
    <s v="Taylor Fladgate 30 yr Tawny"/>
    <n v="70.959999999999994"/>
    <n v="109.99"/>
    <n v="750"/>
    <n v="23"/>
    <n v="1632.08"/>
    <n v="22"/>
    <n v="2419.7800000000002"/>
    <n v="1429.87"/>
    <n v="2.4500000000000002"/>
    <n v="9139.3799999999992"/>
    <n v="787.70000000000027"/>
    <n v="32.552546099232174"/>
    <x v="4053"/>
    <n v="1.4826356551149455"/>
  </r>
  <r>
    <n v="4425"/>
    <x v="1"/>
    <x v="5382"/>
    <s v="Licor 43 Liqueur Gift Pack"/>
    <n v="13.59"/>
    <n v="16.989999999999998"/>
    <n v="750"/>
    <n v="120"/>
    <n v="1630.8000000000002"/>
    <n v="132"/>
    <n v="2534.6799999999998"/>
    <n v="1694.12"/>
    <n v="103.98"/>
    <n v="144929.24"/>
    <n v="903.87999999999965"/>
    <n v="35.660517303959459"/>
    <x v="5126"/>
    <n v="1.5542555800833944"/>
  </r>
  <r>
    <n v="10754"/>
    <x v="30"/>
    <x v="5383"/>
    <s v="Ch Palmer Margaux"/>
    <n v="232.87"/>
    <n v="339.99"/>
    <n v="750"/>
    <n v="7"/>
    <n v="1630.0900000000001"/>
    <n v="7"/>
    <n v="2379.9300000000003"/>
    <n v="679.98"/>
    <n v="0.79"/>
    <n v="28720.52"/>
    <n v="749.84000000000015"/>
    <n v="31.506809023794819"/>
    <x v="161"/>
    <n v="1.4599991411517157"/>
  </r>
  <r>
    <n v="9165"/>
    <x v="7"/>
    <x v="5384"/>
    <s v="Framboise Pacific Rim Infusn"/>
    <n v="10.38"/>
    <n v="15.99"/>
    <n v="375"/>
    <n v="157"/>
    <n v="1629.66"/>
    <n v="104"/>
    <n v="1662.96"/>
    <n v="1263.21"/>
    <n v="6.08"/>
    <n v="68054.7"/>
    <n v="33.299999999999955"/>
    <n v="2.0024534564872249"/>
    <x v="5127"/>
    <n v="1.020433710099039"/>
  </r>
  <r>
    <n v="10754"/>
    <x v="30"/>
    <x v="5385"/>
    <s v="Ch Angelus 12 St Emilion"/>
    <n v="271.42"/>
    <n v="398.99"/>
    <n v="750"/>
    <n v="6"/>
    <n v="1628.52"/>
    <n v="14"/>
    <n v="5585.8600000000006"/>
    <n v="1994.95"/>
    <n v="1.58"/>
    <n v="28720.52"/>
    <n v="3957.3400000000006"/>
    <n v="70.845671033645672"/>
    <x v="5128"/>
    <n v="3.430022351583033"/>
  </r>
  <r>
    <n v="9552"/>
    <x v="14"/>
    <x v="5386"/>
    <s v="Las Brisas Rueda Wh"/>
    <n v="7.48"/>
    <n v="10.99"/>
    <n v="750"/>
    <n v="217"/>
    <n v="1623.16"/>
    <n v="231"/>
    <n v="2996.69"/>
    <n v="1530.82"/>
    <n v="25.69"/>
    <n v="55551.82"/>
    <n v="1373.53"/>
    <n v="45.83490451131081"/>
    <x v="5129"/>
    <n v="1.8462073979151779"/>
  </r>
  <r>
    <n v="7749"/>
    <x v="104"/>
    <x v="5387"/>
    <s v="Ch Lafaurie-Peyragey Saut 10"/>
    <n v="53.99"/>
    <n v="80.989999999999995"/>
    <n v="750"/>
    <n v="30"/>
    <n v="1619.7"/>
    <n v="55"/>
    <n v="4454.45"/>
    <n v="2186.73"/>
    <n v="6.13"/>
    <n v="91.5"/>
    <n v="2834.75"/>
    <n v="63.638608582428816"/>
    <x v="5130"/>
    <n v="2.7501697845279987"/>
  </r>
  <r>
    <n v="9552"/>
    <x v="14"/>
    <x v="5388"/>
    <s v="Voga Moscato Italia"/>
    <n v="6.45"/>
    <n v="11.99"/>
    <n v="750"/>
    <n v="251"/>
    <n v="1618.95"/>
    <n v="245"/>
    <n v="2905.55"/>
    <n v="1766.51"/>
    <n v="27.19"/>
    <n v="55551.82"/>
    <n v="1286.6000000000001"/>
    <n v="44.280773003390067"/>
    <x v="3190"/>
    <n v="1.7947126223787022"/>
  </r>
  <r>
    <n v="10754"/>
    <x v="30"/>
    <x v="5389"/>
    <s v="Le Clarence de Haut Brion 12"/>
    <n v="89.93"/>
    <n v="133.99"/>
    <n v="750"/>
    <n v="18"/>
    <n v="1618.7400000000002"/>
    <n v="13"/>
    <n v="1741.8700000000001"/>
    <n v="669.95"/>
    <n v="1.4600000000000002"/>
    <n v="28720.52"/>
    <n v="123.12999999999988"/>
    <n v="7.0688398100891501"/>
    <x v="5131"/>
    <n v="1.0760653347665468"/>
  </r>
  <r>
    <n v="9552"/>
    <x v="14"/>
    <x v="5390"/>
    <s v="Murphy-Goode Homefront Red"/>
    <n v="6.06"/>
    <n v="11.99"/>
    <n v="750"/>
    <n v="267"/>
    <n v="1618.02"/>
    <n v="310"/>
    <n v="2495.94"/>
    <n v="696.19999999999993"/>
    <n v="34.67"/>
    <n v="55551.82"/>
    <n v="877.92000000000007"/>
    <n v="35.173922450058896"/>
    <x v="5132"/>
    <n v="1.5425890903697113"/>
  </r>
  <r>
    <n v="4425"/>
    <x v="1"/>
    <x v="5391"/>
    <s v="Dom R Bouvier Marsny Rose 14"/>
    <n v="12.41"/>
    <n v="18.989999999999998"/>
    <n v="750"/>
    <n v="130"/>
    <n v="1613.3"/>
    <n v="187"/>
    <n v="3551.13"/>
    <n v="1291.32"/>
    <n v="20.87"/>
    <n v="144929.24"/>
    <n v="1937.8300000000002"/>
    <n v="54.569390588347929"/>
    <x v="5133"/>
    <n v="2.2011591148577452"/>
  </r>
  <r>
    <n v="8892"/>
    <x v="27"/>
    <x v="5392"/>
    <s v="Trinchero BRV Cab Svgn Napa"/>
    <n v="53.68"/>
    <n v="79.989999999999995"/>
    <n v="750"/>
    <n v="30"/>
    <n v="1610.3999999999999"/>
    <n v="23"/>
    <n v="1839.77"/>
    <n v="1039.8699999999999"/>
    <n v="2.5500000000000003"/>
    <n v="11595.97"/>
    <n v="229.37000000000012"/>
    <n v="12.467319284475783"/>
    <x v="4179"/>
    <n v="1.1424304520615998"/>
  </r>
  <r>
    <n v="90047"/>
    <x v="79"/>
    <x v="5393"/>
    <s v="Navarro Vyds Chard"/>
    <n v="13.42"/>
    <n v="19.989999999999998"/>
    <n v="750"/>
    <n v="120"/>
    <n v="1610.3999999999999"/>
    <n v="87"/>
    <n v="1739.1299999999999"/>
    <n v="1219.3899999999999"/>
    <n v="9.620000000000001"/>
    <n v="1457.73"/>
    <n v="128.73000000000002"/>
    <n v="7.4019768504942141"/>
    <x v="5134"/>
    <n v="1.0799366616989567"/>
  </r>
  <r>
    <n v="4425"/>
    <x v="1"/>
    <x v="5394"/>
    <s v="Yellow Tail Moscato"/>
    <n v="5.47"/>
    <n v="7.99"/>
    <n v="750"/>
    <n v="294"/>
    <n v="1608.18"/>
    <n v="339"/>
    <n v="2708.61"/>
    <n v="1086.6400000000001"/>
    <n v="37.83"/>
    <n v="144929.24"/>
    <n v="1100.43"/>
    <n v="40.627111322781793"/>
    <x v="5135"/>
    <n v="1.6842704174905794"/>
  </r>
  <r>
    <n v="6213"/>
    <x v="28"/>
    <x v="5395"/>
    <s v="RumChata Liqueur"/>
    <n v="7.02"/>
    <n v="8.99"/>
    <n v="300"/>
    <n v="229"/>
    <n v="1607.58"/>
    <n v="2216"/>
    <n v="19921.84"/>
    <n v="14276.12"/>
    <n v="704.05"/>
    <n v="9621.58"/>
    <n v="18314.260000000002"/>
    <n v="91.930564646639084"/>
    <x v="5136"/>
    <n v="12.392440811654787"/>
  </r>
  <r>
    <n v="4425"/>
    <x v="1"/>
    <x v="5396"/>
    <s v="Double Canyon Heaven H Cab S"/>
    <n v="16.54"/>
    <n v="23.99"/>
    <n v="750"/>
    <n v="97"/>
    <n v="1604.3799999999999"/>
    <n v="228"/>
    <n v="5469.7199999999993"/>
    <n v="2638.8999999999996"/>
    <n v="25.38"/>
    <n v="144929.24"/>
    <n v="3865.3399999999992"/>
    <n v="70.667968378637298"/>
    <x v="5137"/>
    <n v="3.4092421994789261"/>
  </r>
  <r>
    <n v="9165"/>
    <x v="7"/>
    <x v="5397"/>
    <s v="Antech Limoux Brut"/>
    <n v="8.1"/>
    <n v="11.99"/>
    <n v="750"/>
    <n v="198"/>
    <n v="1603.8000000000002"/>
    <n v="135"/>
    <n v="1618.65"/>
    <n v="1091.0899999999999"/>
    <n v="14.94"/>
    <n v="68054.7"/>
    <n v="14.849999999999909"/>
    <n v="0.91743119266054474"/>
    <x v="5138"/>
    <n v="1.0092592592592593"/>
  </r>
  <r>
    <n v="3252"/>
    <x v="19"/>
    <x v="5398"/>
    <s v="Livingston Chablis Blush Ca"/>
    <n v="8.1"/>
    <n v="11.99"/>
    <n v="3000"/>
    <n v="198"/>
    <n v="1603.8"/>
    <n v="196"/>
    <n v="2350.04"/>
    <n v="539.54999999999995"/>
    <n v="88.2"/>
    <n v="61966.91"/>
    <n v="746.24"/>
    <n v="31.754353117393748"/>
    <x v="5139"/>
    <n v="1.4652949245541838"/>
  </r>
  <r>
    <n v="3252"/>
    <x v="19"/>
    <x v="5399"/>
    <s v="New Amsterdam Vodka"/>
    <n v="9.3699999999999992"/>
    <n v="11.99"/>
    <n v="1000"/>
    <n v="171"/>
    <n v="1602.27"/>
    <n v="156"/>
    <n v="1870.44"/>
    <n v="95.92"/>
    <n v="163.79999999999998"/>
    <n v="61966.91"/>
    <n v="268.17000000000007"/>
    <n v="14.337268236350809"/>
    <x v="5140"/>
    <n v="1.1673687955213541"/>
  </r>
  <r>
    <n v="9552"/>
    <x v="14"/>
    <x v="5400"/>
    <s v="J. Ordonez Victoria Moscatel"/>
    <n v="9.93"/>
    <n v="14.99"/>
    <n v="375"/>
    <n v="161"/>
    <n v="1598.73"/>
    <n v="161"/>
    <n v="2413.39"/>
    <n v="1109.26"/>
    <n v="9.2000000000000011"/>
    <n v="55551.82"/>
    <n v="814.65999999999985"/>
    <n v="33.755837224816545"/>
    <x v="161"/>
    <n v="1.5095669687814701"/>
  </r>
  <r>
    <n v="1587"/>
    <x v="41"/>
    <x v="5401"/>
    <s v="Cono Sur Vision Svgn Bl Csbl"/>
    <n v="6.66"/>
    <n v="9.99"/>
    <n v="750"/>
    <n v="240"/>
    <n v="1598.4"/>
    <n v="239"/>
    <n v="2615.61"/>
    <n v="1279.83"/>
    <n v="26.62"/>
    <n v="6070.09"/>
    <n v="1017.21"/>
    <n v="38.889972128872422"/>
    <x v="5141"/>
    <n v="1.6363926426426427"/>
  </r>
  <r>
    <n v="3252"/>
    <x v="19"/>
    <x v="5402"/>
    <s v="Barefoot Syrah Cal"/>
    <n v="3.22"/>
    <n v="6.29"/>
    <n v="750"/>
    <n v="496"/>
    <n v="1597.1200000000001"/>
    <n v="491"/>
    <n v="2819.29"/>
    <n v="1499.1100000000001"/>
    <n v="54.64"/>
    <n v="61966.91"/>
    <n v="1222.1699999999998"/>
    <n v="43.350276133352715"/>
    <x v="5142"/>
    <n v="1.7652336706070926"/>
  </r>
  <r>
    <n v="3252"/>
    <x v="19"/>
    <x v="5403"/>
    <s v="E&amp;J Peach Brandy"/>
    <n v="7.47"/>
    <n v="10.99"/>
    <n v="750"/>
    <n v="213"/>
    <n v="1591.11"/>
    <n v="676"/>
    <n v="6468.74"/>
    <n v="4150.67"/>
    <n v="532.75"/>
    <n v="61966.91"/>
    <n v="4877.63"/>
    <n v="75.403092410577642"/>
    <x v="5143"/>
    <n v="4.0655517217539954"/>
  </r>
  <r>
    <n v="1392"/>
    <x v="13"/>
    <x v="5404"/>
    <s v="Hogue Cab Svgn Columbia"/>
    <n v="6.16"/>
    <n v="9.99"/>
    <n v="750"/>
    <n v="258"/>
    <n v="1589.28"/>
    <n v="216"/>
    <n v="2303.84"/>
    <n v="355.67"/>
    <n v="24.22"/>
    <n v="79528.990000000005"/>
    <n v="714.56000000000017"/>
    <n v="31.01604278074867"/>
    <x v="4470"/>
    <n v="1.4496124031007753"/>
  </r>
  <r>
    <n v="10754"/>
    <x v="30"/>
    <x v="5405"/>
    <s v="Schlosskellerei Gobelsburg"/>
    <n v="9.08"/>
    <n v="15.99"/>
    <n v="750"/>
    <n v="175"/>
    <n v="1589"/>
    <n v="321"/>
    <n v="5124.79"/>
    <n v="3509.8"/>
    <n v="35.53"/>
    <n v="28720.52"/>
    <n v="3535.79"/>
    <n v="68.993851455376713"/>
    <x v="5144"/>
    <n v="3.2251667715544365"/>
  </r>
  <r>
    <n v="8892"/>
    <x v="27"/>
    <x v="5406"/>
    <s v="Sutter Home Clsc Svgn Bl"/>
    <n v="4.0199999999999996"/>
    <n v="5.99"/>
    <n v="187"/>
    <n v="395"/>
    <n v="1587.9"/>
    <n v="348"/>
    <n v="2084.52"/>
    <n v="718.80000000000007"/>
    <n v="9.98"/>
    <n v="11595.97"/>
    <n v="496.61999999999989"/>
    <n v="23.824189741523224"/>
    <x v="5145"/>
    <n v="1.3127526922350272"/>
  </r>
  <r>
    <n v="9165"/>
    <x v="7"/>
    <x v="5407"/>
    <s v="A Bichot St-Amour Champlette"/>
    <n v="12.49"/>
    <n v="18.989999999999998"/>
    <n v="750"/>
    <n v="127"/>
    <n v="1586.23"/>
    <n v="361"/>
    <n v="6804.3899999999994"/>
    <n v="4321.71"/>
    <n v="40.020000000000003"/>
    <n v="68054.7"/>
    <n v="5218.16"/>
    <n v="76.688138099080163"/>
    <x v="5146"/>
    <n v="4.2896616505803067"/>
  </r>
  <r>
    <n v="9552"/>
    <x v="14"/>
    <x v="5408"/>
    <s v="Dom de Marcoux 12 Nerf Rouge"/>
    <n v="47.94"/>
    <n v="69.989999999999995"/>
    <n v="750"/>
    <n v="33"/>
    <n v="1582.02"/>
    <n v="50"/>
    <n v="3499.5"/>
    <n v="2169.69"/>
    <n v="5.54"/>
    <n v="55551.82"/>
    <n v="1917.48"/>
    <n v="54.792970424346329"/>
    <x v="5147"/>
    <n v="2.2120453597299656"/>
  </r>
  <r>
    <n v="2242"/>
    <x v="42"/>
    <x v="5409"/>
    <s v="Domino Pnt Grigio"/>
    <n v="3.24"/>
    <n v="4.99"/>
    <n v="750"/>
    <n v="488"/>
    <n v="1581.1200000000001"/>
    <n v="494"/>
    <n v="2787.06"/>
    <n v="656.84"/>
    <n v="55.5"/>
    <n v="7982.65"/>
    <n v="1205.9399999999998"/>
    <n v="43.269251469290218"/>
    <x v="5148"/>
    <n v="1.7627125075895567"/>
  </r>
  <r>
    <n v="4380"/>
    <x v="53"/>
    <x v="5410"/>
    <s v="Savory &amp; James Amontillado"/>
    <n v="6.53"/>
    <n v="9.99"/>
    <n v="750"/>
    <n v="242"/>
    <n v="1580.26"/>
    <n v="196"/>
    <n v="1958.04"/>
    <n v="1308.69"/>
    <n v="21.73"/>
    <n v="1675.39"/>
    <n v="377.78"/>
    <n v="19.293783579497862"/>
    <x v="5149"/>
    <n v="1.2390619265184211"/>
  </r>
  <r>
    <n v="7245"/>
    <x v="9"/>
    <x v="5411"/>
    <s v="Three Olives Mango Vodka"/>
    <n v="11.36"/>
    <n v="14.99"/>
    <n v="750"/>
    <n v="139"/>
    <n v="1579.04"/>
    <n v="107"/>
    <n v="1603.93"/>
    <n v="884.41"/>
    <n v="84.27"/>
    <n v="38994.78"/>
    <n v="24.8900000000001"/>
    <n v="1.551813358438342"/>
    <x v="5150"/>
    <n v="1.0157627419191408"/>
  </r>
  <r>
    <n v="1392"/>
    <x v="13"/>
    <x v="5412"/>
    <s v="Franciscan Est Cab Svgn Napa"/>
    <n v="131.57"/>
    <n v="199.99"/>
    <n v="6000"/>
    <n v="12"/>
    <n v="1578.84"/>
    <n v="12"/>
    <n v="2399.88"/>
    <n v="199.99"/>
    <n v="10.8"/>
    <n v="79528.990000000005"/>
    <n v="821.04000000000019"/>
    <n v="34.211710585529282"/>
    <x v="161"/>
    <n v="1.5200273618606066"/>
  </r>
  <r>
    <n v="3252"/>
    <x v="19"/>
    <x v="5413"/>
    <s v="Gallo Copperidge Chard Cal"/>
    <n v="2.57"/>
    <n v="3.99"/>
    <n v="750"/>
    <n v="614"/>
    <n v="1577.98"/>
    <n v="615"/>
    <n v="2453.85"/>
    <n v="375.06"/>
    <n v="69.100000000000009"/>
    <n v="61966.91"/>
    <n v="875.86999999999989"/>
    <n v="35.693705809238537"/>
    <x v="5151"/>
    <n v="1.5550577320371615"/>
  </r>
  <r>
    <n v="8112"/>
    <x v="10"/>
    <x v="5414"/>
    <s v="Dom Perignon Rose"/>
    <n v="157.53"/>
    <n v="229.99"/>
    <n v="750"/>
    <n v="10"/>
    <n v="1575.3"/>
    <n v="11"/>
    <n v="2529.8900000000003"/>
    <n v="2069.91"/>
    <n v="1.21"/>
    <n v="48347.26"/>
    <n v="954.59000000000037"/>
    <n v="37.732470581724911"/>
    <x v="5126"/>
    <n v="1.6059734653716755"/>
  </r>
  <r>
    <n v="7153"/>
    <x v="35"/>
    <x v="5415"/>
    <s v="Tomahawk Maple Cream Liqueur"/>
    <n v="12.58"/>
    <n v="19.989999999999998"/>
    <n v="750"/>
    <n v="125"/>
    <n v="1572.5"/>
    <n v="202"/>
    <n v="3532.98"/>
    <n v="1101.8699999999999"/>
    <n v="159.17000000000002"/>
    <n v="15884.82"/>
    <n v="1960.48"/>
    <n v="55.490832102078137"/>
    <x v="5152"/>
    <n v="2.2467281399046106"/>
  </r>
  <r>
    <n v="8352"/>
    <x v="31"/>
    <x v="5416"/>
    <s v="St Brendans Peppermint Bark"/>
    <n v="10.76"/>
    <n v="13.99"/>
    <n v="750"/>
    <n v="146"/>
    <n v="1570.96"/>
    <n v="634"/>
    <n v="7039.66"/>
    <n v="4048.35"/>
    <n v="499.5"/>
    <n v="10261.6"/>
    <n v="5468.7"/>
    <n v="77.684149518584704"/>
    <x v="5153"/>
    <n v="4.4811198248204915"/>
  </r>
  <r>
    <n v="4425"/>
    <x v="1"/>
    <x v="5417"/>
    <s v="Alderbrook Pnt Nr RRV"/>
    <n v="12.07"/>
    <n v="17.989999999999998"/>
    <n v="750"/>
    <n v="130"/>
    <n v="1569.1"/>
    <n v="1191"/>
    <n v="21426.09"/>
    <n v="12700.939999999999"/>
    <n v="132.16"/>
    <n v="144929.24"/>
    <n v="19856.990000000002"/>
    <n v="92.676685293490323"/>
    <x v="5154"/>
    <n v="13.655018800586324"/>
  </r>
  <r>
    <n v="9552"/>
    <x v="14"/>
    <x v="5418"/>
    <s v="Anakota 11 Helena Montana CS"/>
    <n v="54.05"/>
    <n v="79.989999999999995"/>
    <n v="750"/>
    <n v="29"/>
    <n v="1567.45"/>
    <n v="24"/>
    <n v="1919.76"/>
    <n v="719.91"/>
    <n v="2.69"/>
    <n v="55551.82"/>
    <n v="352.30999999999995"/>
    <n v="18.351773138308953"/>
    <x v="5155"/>
    <n v="1.2247663402341382"/>
  </r>
  <r>
    <n v="8673"/>
    <x v="26"/>
    <x v="5419"/>
    <s v="Stags Leap Hands of Time Chr"/>
    <n v="10.96"/>
    <n v="16.989999999999998"/>
    <n v="750"/>
    <n v="143"/>
    <n v="1567.2800000000002"/>
    <n v="114"/>
    <n v="1936.86"/>
    <n v="815.52"/>
    <n v="12.73"/>
    <n v="15919.7"/>
    <n v="369.5799999999997"/>
    <n v="19.081399791414956"/>
    <x v="5156"/>
    <n v="1.2358098106273288"/>
  </r>
  <r>
    <n v="4425"/>
    <x v="1"/>
    <x v="5420"/>
    <s v="Cristom Pnt Nr Sommers Rsv"/>
    <n v="25.65"/>
    <n v="38.99"/>
    <n v="750"/>
    <n v="61"/>
    <n v="1564.65"/>
    <n v="59"/>
    <n v="2300.4100000000003"/>
    <n v="1871.52"/>
    <n v="6.51"/>
    <n v="144929.24"/>
    <n v="735.76000000000022"/>
    <n v="31.983863746027886"/>
    <x v="5157"/>
    <n v="1.470239350653501"/>
  </r>
  <r>
    <n v="4425"/>
    <x v="1"/>
    <x v="5421"/>
    <s v="Lyric by Etude Pnt Nr"/>
    <n v="9.99"/>
    <n v="14.99"/>
    <n v="750"/>
    <n v="156"/>
    <n v="1558.44"/>
    <n v="155"/>
    <n v="2204.4499999999998"/>
    <n v="296.79000000000002"/>
    <n v="17.420000000000002"/>
    <n v="144929.24"/>
    <n v="646.00999999999976"/>
    <n v="29.304815260042176"/>
    <x v="5158"/>
    <n v="1.4145234978568311"/>
  </r>
  <r>
    <n v="4425"/>
    <x v="1"/>
    <x v="5422"/>
    <s v="Nickel Rock Cairn Cab Svgn"/>
    <n v="64.86"/>
    <n v="95.99"/>
    <n v="750"/>
    <n v="24"/>
    <n v="1556.64"/>
    <n v="30"/>
    <n v="3109.7"/>
    <n v="2284.7799999999997"/>
    <n v="3.3200000000000003"/>
    <n v="144929.24"/>
    <n v="1553.0599999999997"/>
    <n v="49.942438177316134"/>
    <x v="4289"/>
    <n v="1.9977001747353271"/>
  </r>
  <r>
    <n v="10754"/>
    <x v="30"/>
    <x v="5423"/>
    <s v="Lower East Side Cab Svgn"/>
    <n v="21.91"/>
    <n v="34.99"/>
    <n v="750"/>
    <n v="71"/>
    <n v="1555.6100000000001"/>
    <n v="112"/>
    <n v="3908.88"/>
    <n v="2369.3200000000002"/>
    <n v="12.43"/>
    <n v="28720.52"/>
    <n v="2353.27"/>
    <n v="60.203178404044124"/>
    <x v="3297"/>
    <n v="2.5127634818495639"/>
  </r>
  <r>
    <n v="10754"/>
    <x v="30"/>
    <x v="5424"/>
    <s v="Gaia Notios Red"/>
    <n v="10.8"/>
    <n v="15.99"/>
    <n v="750"/>
    <n v="144"/>
    <n v="1555.1999999999998"/>
    <n v="191"/>
    <n v="3054.09"/>
    <n v="511.68"/>
    <n v="21.43"/>
    <n v="28720.52"/>
    <n v="1498.8900000000003"/>
    <n v="49.078121469897752"/>
    <x v="5159"/>
    <n v="1.9637924382716052"/>
  </r>
  <r>
    <n v="1392"/>
    <x v="13"/>
    <x v="5425"/>
    <s v="Ravenswood Barricia Znfdl"/>
    <n v="12.32"/>
    <n v="29.99"/>
    <n v="750"/>
    <n v="126"/>
    <n v="1552.32"/>
    <n v="170"/>
    <n v="3058.2999999999997"/>
    <n v="1493.1699999999998"/>
    <n v="18.920000000000002"/>
    <n v="79528.990000000005"/>
    <n v="1505.9799999999998"/>
    <n v="49.242389562829018"/>
    <x v="5160"/>
    <n v="1.9701479076479076"/>
  </r>
  <r>
    <n v="4425"/>
    <x v="1"/>
    <x v="5426"/>
    <s v="Hob Nob Malbec VDP D'Oc"/>
    <n v="6.66"/>
    <n v="9.99"/>
    <n v="750"/>
    <n v="233"/>
    <n v="1551.78"/>
    <n v="362"/>
    <n v="3556.38"/>
    <n v="2506.46"/>
    <n v="40.03"/>
    <n v="144929.24"/>
    <n v="2004.6000000000001"/>
    <n v="56.366305063013513"/>
    <x v="5161"/>
    <n v="2.2918068282875153"/>
  </r>
  <r>
    <n v="10754"/>
    <x v="30"/>
    <x v="5427"/>
    <s v="Ch Haut Brion Pessac-Leognan"/>
    <n v="517"/>
    <n v="759.99"/>
    <n v="750"/>
    <n v="3"/>
    <n v="1551"/>
    <n v="3"/>
    <n v="2279.9699999999998"/>
    <n v="759.99"/>
    <n v="0.34"/>
    <n v="28720.52"/>
    <n v="728.9699999999998"/>
    <n v="31.972789115646254"/>
    <x v="161"/>
    <n v="1.47"/>
  </r>
  <r>
    <n v="4425"/>
    <x v="1"/>
    <x v="5428"/>
    <s v="Ch Deux Rocs Premices Red"/>
    <n v="8.6"/>
    <n v="12.99"/>
    <n v="750"/>
    <n v="180"/>
    <n v="1548"/>
    <n v="150"/>
    <n v="1948.5"/>
    <n v="1299"/>
    <n v="16.63"/>
    <n v="144929.24"/>
    <n v="400.5"/>
    <n v="20.554272517321014"/>
    <x v="3664"/>
    <n v="1.2587209302325582"/>
  </r>
  <r>
    <n v="10754"/>
    <x v="30"/>
    <x v="5429"/>
    <s v="Ch Pape Clement 12 Pess-Leog"/>
    <n v="73.680000000000007"/>
    <n v="111.99"/>
    <n v="750"/>
    <n v="21"/>
    <n v="1547.28"/>
    <n v="50"/>
    <n v="5599.5"/>
    <n v="3807.66"/>
    <n v="5.54"/>
    <n v="28720.52"/>
    <n v="4052.2200000000003"/>
    <n v="72.367532815429954"/>
    <x v="5162"/>
    <n v="3.6189312858693965"/>
  </r>
  <r>
    <n v="9552"/>
    <x v="14"/>
    <x v="5430"/>
    <s v="Cavas Hill 1887 Brut Cava"/>
    <n v="8.44"/>
    <n v="14.99"/>
    <n v="750"/>
    <n v="183"/>
    <n v="1544.52"/>
    <n v="126"/>
    <n v="1724.74"/>
    <n v="1065.22"/>
    <n v="13.97"/>
    <n v="55551.82"/>
    <n v="180.22000000000003"/>
    <n v="10.449111170379306"/>
    <x v="5163"/>
    <n v="1.1166835003755211"/>
  </r>
  <r>
    <n v="660"/>
    <x v="15"/>
    <x v="5431"/>
    <s v="Chi Chi's Ruby Red Margarita"/>
    <n v="6.24"/>
    <n v="10.99"/>
    <n v="1750"/>
    <n v="247"/>
    <n v="1541.28"/>
    <n v="582"/>
    <n v="4780.18"/>
    <n v="3374.9"/>
    <n v="1069.94"/>
    <n v="17932.330000000002"/>
    <n v="3238.9000000000005"/>
    <n v="67.75686271228281"/>
    <x v="5164"/>
    <n v="3.101435170767155"/>
  </r>
  <r>
    <n v="2000"/>
    <x v="25"/>
    <x v="5432"/>
    <s v="Ch Cos d'Estournel 10"/>
    <n v="308.20999999999998"/>
    <n v="449.99"/>
    <n v="750"/>
    <n v="5"/>
    <n v="1541.05"/>
    <n v="6"/>
    <n v="2699.94"/>
    <n v="1349.97"/>
    <n v="0.67"/>
    <n v="19016.59"/>
    <n v="1158.8900000000001"/>
    <n v="42.922805691978347"/>
    <x v="3251"/>
    <n v="1.7520132377275235"/>
  </r>
  <r>
    <n v="4425"/>
    <x v="1"/>
    <x v="5433"/>
    <s v="Arnaldo Caprai Grecante Grec"/>
    <n v="12.83"/>
    <n v="18.989999999999998"/>
    <n v="750"/>
    <n v="120"/>
    <n v="1539.6000000000001"/>
    <n v="85"/>
    <n v="1614.1499999999999"/>
    <n v="873.54"/>
    <n v="9.4600000000000009"/>
    <n v="144929.24"/>
    <n v="74.549999999999727"/>
    <n v="4.618529876405522"/>
    <x v="5165"/>
    <n v="1.0484216679657052"/>
  </r>
  <r>
    <n v="3252"/>
    <x v="19"/>
    <x v="5434"/>
    <s v="Storypoint Chardonnay"/>
    <n v="6.41"/>
    <n v="9.49"/>
    <n v="750"/>
    <n v="240"/>
    <n v="1538.4"/>
    <n v="227"/>
    <n v="2154.23"/>
    <n v="208.78"/>
    <n v="25.520000000000003"/>
    <n v="61966.91"/>
    <n v="615.82999999999993"/>
    <n v="28.587012528838606"/>
    <x v="540"/>
    <n v="1.4003055122204888"/>
  </r>
  <r>
    <n v="4425"/>
    <x v="1"/>
    <x v="5435"/>
    <s v="Ch Montelena Cab Svgn 2006"/>
    <n v="96.02"/>
    <n v="144.99"/>
    <n v="750"/>
    <n v="16"/>
    <n v="1536.32"/>
    <n v="14"/>
    <n v="2029.8600000000001"/>
    <n v="1014.9300000000001"/>
    <n v="1.56"/>
    <n v="144929.24"/>
    <n v="493.54000000000019"/>
    <n v="24.313992097977209"/>
    <x v="4725"/>
    <n v="1.3212481774630287"/>
  </r>
  <r>
    <n v="4425"/>
    <x v="1"/>
    <x v="5436"/>
    <s v="Elk Cove La Boheme Pnt Nr"/>
    <n v="31.33"/>
    <n v="46.99"/>
    <n v="750"/>
    <n v="49"/>
    <n v="1535.1699999999998"/>
    <n v="63"/>
    <n v="2960.37"/>
    <n v="2208.5300000000002"/>
    <n v="6.97"/>
    <n v="144929.24"/>
    <n v="1425.2"/>
    <n v="48.142630819796182"/>
    <x v="5123"/>
    <n v="1.9283662395695591"/>
  </r>
  <r>
    <n v="2561"/>
    <x v="23"/>
    <x v="5437"/>
    <s v="Brugal XV Rum"/>
    <n v="19.37"/>
    <n v="24.99"/>
    <n v="750"/>
    <n v="79"/>
    <n v="1530.23"/>
    <n v="399"/>
    <n v="9971.01"/>
    <n v="6347.46"/>
    <n v="314.49"/>
    <n v="9654.5"/>
    <n v="8440.7800000000007"/>
    <n v="84.653209654789237"/>
    <x v="5166"/>
    <n v="6.5160204675114199"/>
  </r>
  <r>
    <n v="4425"/>
    <x v="1"/>
    <x v="5438"/>
    <s v="Wiggly Bridge Gold Rum"/>
    <n v="36.43"/>
    <n v="46.99"/>
    <n v="750"/>
    <n v="42"/>
    <n v="1530.06"/>
    <n v="126"/>
    <n v="6298.74"/>
    <n v="3699.26"/>
    <n v="99.31"/>
    <n v="144929.24"/>
    <n v="4768.68"/>
    <n v="75.708475028339009"/>
    <x v="5000"/>
    <n v="4.116662091682679"/>
  </r>
  <r>
    <n v="9552"/>
    <x v="14"/>
    <x v="5439"/>
    <s v="Botani 13 Muscat Srra Malaga"/>
    <n v="10.06"/>
    <n v="16.989999999999998"/>
    <n v="750"/>
    <n v="152"/>
    <n v="1529.12"/>
    <n v="242"/>
    <n v="4074.58"/>
    <n v="1699.94"/>
    <n v="26.96"/>
    <n v="55551.82"/>
    <n v="2545.46"/>
    <n v="62.471714876134477"/>
    <x v="5167"/>
    <n v="2.664656796065711"/>
  </r>
  <r>
    <n v="4425"/>
    <x v="1"/>
    <x v="5440"/>
    <s v="Red Truck Pnt Nr Cal"/>
    <n v="5.59"/>
    <n v="11.99"/>
    <n v="750"/>
    <n v="273"/>
    <n v="1526.07"/>
    <n v="269"/>
    <n v="2283.81"/>
    <n v="882.96"/>
    <n v="30.02"/>
    <n v="144929.24"/>
    <n v="757.74"/>
    <n v="33.178767060307116"/>
    <x v="5168"/>
    <n v="1.4965303033281567"/>
  </r>
  <r>
    <n v="4425"/>
    <x v="1"/>
    <x v="5441"/>
    <s v="DeLille Cellars Gr Ciel Cab"/>
    <n v="84.41"/>
    <n v="129.99"/>
    <n v="750"/>
    <n v="18"/>
    <n v="1519.3799999999999"/>
    <n v="35"/>
    <n v="4549.6500000000005"/>
    <n v="2339.8200000000002"/>
    <n v="3.91"/>
    <n v="144929.24"/>
    <n v="3030.2700000000004"/>
    <n v="66.604464079654477"/>
    <x v="5169"/>
    <n v="2.9944121944477358"/>
  </r>
  <r>
    <n v="9744"/>
    <x v="51"/>
    <x v="5442"/>
    <s v="Churchill's Late Bottled 05"/>
    <n v="16.88"/>
    <n v="25.99"/>
    <n v="750"/>
    <n v="90"/>
    <n v="1519.2"/>
    <n v="90"/>
    <n v="2225.1"/>
    <n v="1417.4199999999998"/>
    <n v="9.99"/>
    <n v="3999.93"/>
    <n v="705.89999999999986"/>
    <n v="31.724416880140215"/>
    <x v="161"/>
    <n v="1.4646524486571879"/>
  </r>
  <r>
    <n v="1392"/>
    <x v="13"/>
    <x v="5443"/>
    <s v="Manischewitz Cream White Cnd"/>
    <n v="6.1"/>
    <n v="8.99"/>
    <n v="1500"/>
    <n v="249"/>
    <n v="1518.9"/>
    <n v="211"/>
    <n v="1839.89"/>
    <n v="938.92000000000007"/>
    <n v="331.96"/>
    <n v="79528.990000000005"/>
    <n v="320.99"/>
    <n v="17.446151672110833"/>
    <x v="5170"/>
    <n v="1.2113305681743367"/>
  </r>
  <r>
    <n v="1590"/>
    <x v="33"/>
    <x v="5444"/>
    <s v="Dynamite Merlot N Cst"/>
    <n v="8.16"/>
    <n v="11.99"/>
    <n v="750"/>
    <n v="186"/>
    <n v="1517.76"/>
    <n v="213"/>
    <n v="2711.87"/>
    <n v="1790.59"/>
    <n v="23.62"/>
    <n v="7259.75"/>
    <n v="1194.1099999999999"/>
    <n v="44.032715432524419"/>
    <x v="5171"/>
    <n v="1.7867581172253848"/>
  </r>
  <r>
    <n v="4425"/>
    <x v="1"/>
    <x v="5445"/>
    <s v="Ch Moulin de la Rose St-Juln"/>
    <n v="45.94"/>
    <n v="67.989999999999995"/>
    <n v="750"/>
    <n v="33"/>
    <n v="1516.02"/>
    <n v="88"/>
    <n v="5983.12"/>
    <n v="2515.6299999999997"/>
    <n v="9.82"/>
    <n v="144929.24"/>
    <n v="4467.1000000000004"/>
    <n v="74.661714958082086"/>
    <x v="4887"/>
    <n v="3.946597010593528"/>
  </r>
  <r>
    <n v="7245"/>
    <x v="9"/>
    <x v="5446"/>
    <s v="Bushmills Irish Honey"/>
    <n v="12.94"/>
    <n v="17.989999999999998"/>
    <n v="750"/>
    <n v="117"/>
    <n v="1513.98"/>
    <n v="784"/>
    <n v="16814.16"/>
    <n v="10958.869999999999"/>
    <n v="617.98"/>
    <n v="38994.78"/>
    <n v="15300.18"/>
    <n v="90.995803537018801"/>
    <x v="5172"/>
    <n v="11.105932707169183"/>
  </r>
  <r>
    <n v="3252"/>
    <x v="19"/>
    <x v="5447"/>
    <s v="Andre Spumante Calif"/>
    <n v="3.71"/>
    <n v="5.99"/>
    <n v="750"/>
    <n v="408"/>
    <n v="1513.68"/>
    <n v="385"/>
    <n v="2295.15"/>
    <n v="181.69"/>
    <n v="43.28"/>
    <n v="61966.91"/>
    <n v="781.47"/>
    <n v="34.048754983334426"/>
    <x v="5173"/>
    <n v="1.516271602980815"/>
  </r>
  <r>
    <n v="9552"/>
    <x v="14"/>
    <x v="5448"/>
    <s v="Tranzind Red Blend"/>
    <n v="8.5500000000000007"/>
    <n v="14.99"/>
    <n v="750"/>
    <n v="177"/>
    <n v="1513.35"/>
    <n v="160"/>
    <n v="2504.4"/>
    <n v="1531.01"/>
    <n v="17.760000000000002"/>
    <n v="55551.82"/>
    <n v="991.05000000000018"/>
    <n v="39.572352659319606"/>
    <x v="5174"/>
    <n v="1.6548716423827934"/>
  </r>
  <r>
    <n v="4425"/>
    <x v="1"/>
    <x v="5449"/>
    <s v="Speri Amarone Del Valpoicela"/>
    <n v="50.33"/>
    <n v="74.989999999999995"/>
    <n v="750"/>
    <n v="30"/>
    <n v="1509.9"/>
    <n v="24"/>
    <n v="1799.76"/>
    <n v="1499.8"/>
    <n v="2.65"/>
    <n v="144929.24"/>
    <n v="289.8599999999999"/>
    <n v="16.105480730764096"/>
    <x v="4344"/>
    <n v="1.1919729783429365"/>
  </r>
  <r>
    <n v="9165"/>
    <x v="7"/>
    <x v="5450"/>
    <s v="Tenuta Alzatura Sagrantino"/>
    <n v="12.9"/>
    <n v="37.99"/>
    <n v="750"/>
    <n v="117"/>
    <n v="1509.3"/>
    <n v="324"/>
    <n v="6476.76"/>
    <n v="1979.0099999999998"/>
    <n v="36.24"/>
    <n v="68054.7"/>
    <n v="4967.46"/>
    <n v="76.696681674170421"/>
    <x v="5175"/>
    <n v="4.2912343470483005"/>
  </r>
  <r>
    <n v="1128"/>
    <x v="0"/>
    <x v="5451"/>
    <s v="Woodford Rsv Federal Cigar"/>
    <n v="35.93"/>
    <n v="45.99"/>
    <n v="1000"/>
    <n v="42"/>
    <n v="1509.06"/>
    <n v="42"/>
    <n v="1931.58"/>
    <n v="413.91"/>
    <n v="44.1"/>
    <n v="68601.679999999993"/>
    <n v="422.52"/>
    <n v="21.87432050445749"/>
    <x v="161"/>
    <n v="1.2799888672418591"/>
  </r>
  <r>
    <n v="2242"/>
    <x v="42"/>
    <x v="5452"/>
    <s v="Sequin Delicately Rose"/>
    <n v="4.76"/>
    <n v="6.99"/>
    <n v="750"/>
    <n v="317"/>
    <n v="1508.92"/>
    <n v="292"/>
    <n v="2041.08"/>
    <n v="559.20000000000005"/>
    <n v="32.69"/>
    <n v="7982.65"/>
    <n v="532.15999999999985"/>
    <n v="26.072471436690375"/>
    <x v="5176"/>
    <n v="1.3526760862073535"/>
  </r>
  <r>
    <n v="3252"/>
    <x v="19"/>
    <x v="5453"/>
    <s v="Barefoot Cellars Pink Moscat"/>
    <n v="4.41"/>
    <n v="6.49"/>
    <n v="187"/>
    <n v="342"/>
    <n v="1508.22"/>
    <n v="320"/>
    <n v="2076.8000000000002"/>
    <n v="791.78"/>
    <n v="9.16"/>
    <n v="61966.91"/>
    <n v="568.58000000000015"/>
    <n v="27.377696456086291"/>
    <x v="5177"/>
    <n v="1.3769874421503494"/>
  </r>
  <r>
    <n v="4425"/>
    <x v="1"/>
    <x v="5454"/>
    <s v="Paul Hobbs Crossbarn Chard"/>
    <n v="17.329999999999998"/>
    <n v="25.99"/>
    <n v="750"/>
    <n v="87"/>
    <n v="1507.71"/>
    <n v="211"/>
    <n v="5527.8899999999994"/>
    <n v="2802.93"/>
    <n v="23.43"/>
    <n v="144929.24"/>
    <n v="4020.1799999999994"/>
    <n v="72.725397936644896"/>
    <x v="5178"/>
    <n v="3.6664146288079267"/>
  </r>
  <r>
    <n v="7153"/>
    <x v="35"/>
    <x v="5455"/>
    <s v="Catskill Defiant Rye"/>
    <n v="23.91"/>
    <n v="42.99"/>
    <n v="375"/>
    <n v="63"/>
    <n v="1506.33"/>
    <n v="100"/>
    <n v="4027"/>
    <n v="1616.5900000000001"/>
    <n v="39.24"/>
    <n v="15884.82"/>
    <n v="2520.67"/>
    <n v="62.594238887509313"/>
    <x v="5179"/>
    <n v="2.6733849820424478"/>
  </r>
  <r>
    <n v="7153"/>
    <x v="35"/>
    <x v="5456"/>
    <s v="Commander Quincy's Rum Toddy"/>
    <n v="10.68"/>
    <n v="13.99"/>
    <n v="750"/>
    <n v="141"/>
    <n v="1505.88"/>
    <n v="495"/>
    <n v="6925.05"/>
    <n v="3847.25"/>
    <n v="390.13"/>
    <n v="15884.82"/>
    <n v="5419.17"/>
    <n v="78.254597439729679"/>
    <x v="5180"/>
    <n v="4.5986732010518763"/>
  </r>
  <r>
    <n v="2242"/>
    <x v="42"/>
    <x v="5457"/>
    <s v="Domino Cab Svgn"/>
    <n v="5.36"/>
    <n v="7.99"/>
    <n v="1500"/>
    <n v="280"/>
    <n v="1500.8"/>
    <n v="279"/>
    <n v="2229.21"/>
    <n v="527.34"/>
    <n v="62.690000000000005"/>
    <n v="7982.65"/>
    <n v="728.41000000000008"/>
    <n v="32.675701257396121"/>
    <x v="5181"/>
    <n v="1.485347814498934"/>
  </r>
  <r>
    <n v="90024"/>
    <x v="70"/>
    <x v="5458"/>
    <s v="Foss Marai Prosecco"/>
    <n v="4.4400000000000004"/>
    <n v="6.79"/>
    <n v="187"/>
    <n v="338"/>
    <n v="1500.72"/>
    <n v="434"/>
    <n v="2946.86"/>
    <n v="1371.58"/>
    <n v="12.55"/>
    <n v="2802.64"/>
    <n v="1446.14"/>
    <n v="49.073929538559689"/>
    <x v="5182"/>
    <n v="1.9636307905538675"/>
  </r>
  <r>
    <n v="6213"/>
    <x v="28"/>
    <x v="5459"/>
    <s v="Camus Extra Elegance"/>
    <n v="249.99"/>
    <n v="339.99"/>
    <n v="750"/>
    <n v="6"/>
    <n v="1499.94"/>
    <n v="26"/>
    <n v="8839.74"/>
    <n v="7479.7800000000007"/>
    <n v="20.52"/>
    <n v="9621.58"/>
    <n v="7339.7999999999993"/>
    <n v="83.03185387805523"/>
    <x v="5183"/>
    <n v="5.8933957358294329"/>
  </r>
  <r>
    <n v="9744"/>
    <x v="51"/>
    <x v="5460"/>
    <s v="Dom Prieur Meurslt Mazray 13"/>
    <n v="49.99"/>
    <n v="75.989999999999995"/>
    <n v="750"/>
    <n v="30"/>
    <n v="1499.7"/>
    <n v="22"/>
    <n v="1671.78"/>
    <n v="759.9"/>
    <n v="2.4500000000000002"/>
    <n v="3999.93"/>
    <n v="172.07999999999993"/>
    <n v="10.293220399813368"/>
    <x v="5184"/>
    <n v="1.1147429485897178"/>
  </r>
  <r>
    <n v="90017"/>
    <x v="99"/>
    <x v="5461"/>
    <s v="Dos Minas Malbec"/>
    <n v="5.51"/>
    <n v="11.99"/>
    <n v="750"/>
    <n v="272"/>
    <n v="1498.72"/>
    <n v="231"/>
    <n v="2739.69"/>
    <n v="783.34"/>
    <n v="25.89"/>
    <n v="80.03"/>
    <n v="1240.97"/>
    <n v="45.296000642408444"/>
    <x v="5185"/>
    <n v="1.828019910323476"/>
  </r>
  <r>
    <n v="6213"/>
    <x v="28"/>
    <x v="5462"/>
    <s v="Bols Brown Creme de Cacao"/>
    <n v="7.68"/>
    <n v="9.99"/>
    <n v="1000"/>
    <n v="195"/>
    <n v="1497.6"/>
    <n v="200"/>
    <n v="1998"/>
    <n v="1768.23"/>
    <n v="210"/>
    <n v="9621.58"/>
    <n v="500.40000000000009"/>
    <n v="25.04504504504505"/>
    <x v="5186"/>
    <n v="1.3341346153846154"/>
  </r>
  <r>
    <n v="4425"/>
    <x v="1"/>
    <x v="5463"/>
    <s v="Buehler Wh Znfdl Napa"/>
    <n v="6.8"/>
    <n v="9.99"/>
    <n v="750"/>
    <n v="220"/>
    <n v="1496"/>
    <n v="204"/>
    <n v="2037.96"/>
    <n v="189.81"/>
    <n v="22.950000000000003"/>
    <n v="144929.24"/>
    <n v="541.96"/>
    <n v="26.593259926593259"/>
    <x v="5187"/>
    <n v="1.3622727272727273"/>
  </r>
  <r>
    <n v="2242"/>
    <x v="42"/>
    <x v="5464"/>
    <s v="Bota Box Rsl"/>
    <n v="12.16"/>
    <n v="17.989999999999998"/>
    <n v="3000"/>
    <n v="123"/>
    <n v="1495.6799999999998"/>
    <n v="112"/>
    <n v="2094.8799999999997"/>
    <n v="1139.3799999999999"/>
    <n v="50.4"/>
    <n v="7982.65"/>
    <n v="599.19999999999982"/>
    <n v="28.603070342931336"/>
    <x v="5188"/>
    <n v="1.4006204535729567"/>
  </r>
  <r>
    <n v="10754"/>
    <x v="30"/>
    <x v="5465"/>
    <s v="Oakhurst Happy Camp Cab Svgn"/>
    <n v="7.33"/>
    <n v="10.99"/>
    <n v="750"/>
    <n v="204"/>
    <n v="1495.32"/>
    <n v="187"/>
    <n v="2055.13"/>
    <n v="329.7"/>
    <n v="21"/>
    <n v="28720.52"/>
    <n v="559.81000000000017"/>
    <n v="27.239639341550177"/>
    <x v="4506"/>
    <n v="1.3743747157799"/>
  </r>
  <r>
    <n v="8673"/>
    <x v="26"/>
    <x v="5466"/>
    <s v="Tenet Syrah The Pundit"/>
    <n v="12.98"/>
    <n v="19.989999999999998"/>
    <n v="750"/>
    <n v="115"/>
    <n v="1492.6999999999998"/>
    <n v="133"/>
    <n v="2706.6699999999996"/>
    <n v="1919.06"/>
    <n v="14.74"/>
    <n v="15919.7"/>
    <n v="1213.9699999999998"/>
    <n v="44.851053139097118"/>
    <x v="5189"/>
    <n v="1.8132712534333757"/>
  </r>
  <r>
    <n v="12331"/>
    <x v="94"/>
    <x v="5467"/>
    <s v="Nasiakos Nemea Rd"/>
    <n v="13.81"/>
    <n v="20.99"/>
    <n v="750"/>
    <n v="108"/>
    <n v="1491.48"/>
    <n v="85"/>
    <n v="1784.15"/>
    <n v="209.89999999999998"/>
    <n v="9.5400000000000009"/>
    <n v="119.23"/>
    <n v="292.67000000000007"/>
    <n v="16.403889807471348"/>
    <x v="5190"/>
    <n v="1.1962279078499209"/>
  </r>
  <r>
    <n v="1650"/>
    <x v="102"/>
    <x v="5468"/>
    <s v="Tin Barn Cab Svgn Sonoma Cty"/>
    <n v="13.79"/>
    <n v="21.99"/>
    <n v="750"/>
    <n v="108"/>
    <n v="1489.32"/>
    <n v="76"/>
    <n v="1671.24"/>
    <n v="285.87"/>
    <n v="8.5300000000000011"/>
    <n v="211.97"/>
    <n v="181.92000000000007"/>
    <n v="10.885330652689024"/>
    <x v="3580"/>
    <n v="1.1221497059060512"/>
  </r>
  <r>
    <n v="4425"/>
    <x v="1"/>
    <x v="5469"/>
    <s v="Marcarini Barolo Brunate"/>
    <n v="41.37"/>
    <n v="59.99"/>
    <n v="750"/>
    <n v="36"/>
    <n v="1489.32"/>
    <n v="33"/>
    <n v="1979.67"/>
    <n v="1379.77"/>
    <n v="3.65"/>
    <n v="144929.24"/>
    <n v="490.35000000000014"/>
    <n v="24.769279728439596"/>
    <x v="4506"/>
    <n v="1.3292442188381275"/>
  </r>
  <r>
    <n v="4425"/>
    <x v="1"/>
    <x v="5470"/>
    <s v="Cristom Estate Pnt Gr Eola A"/>
    <n v="12.41"/>
    <n v="18.989999999999998"/>
    <n v="750"/>
    <n v="120"/>
    <n v="1489.1999999999998"/>
    <n v="103"/>
    <n v="1955.9699999999998"/>
    <n v="1519.1999999999998"/>
    <n v="11.38"/>
    <n v="144929.24"/>
    <n v="466.77"/>
    <n v="23.863862942683173"/>
    <x v="4938"/>
    <n v="1.3134367445608381"/>
  </r>
  <r>
    <n v="10754"/>
    <x v="30"/>
    <x v="5471"/>
    <s v="Poochi Poochi Sparkling Sake"/>
    <n v="9.73"/>
    <n v="14.99"/>
    <n v="300"/>
    <n v="153"/>
    <n v="1488.69"/>
    <n v="133"/>
    <n v="1993.67"/>
    <n v="1409.06"/>
    <n v="5.63"/>
    <n v="28720.52"/>
    <n v="504.98"/>
    <n v="25.329166812963027"/>
    <x v="5191"/>
    <n v="1.3392109841538533"/>
  </r>
  <r>
    <n v="10754"/>
    <x v="30"/>
    <x v="5472"/>
    <s v="Ch Le Gay Pomerol"/>
    <n v="67.56"/>
    <n v="99.99"/>
    <n v="750"/>
    <n v="22"/>
    <n v="1486.3200000000002"/>
    <n v="64"/>
    <n v="6399.36"/>
    <n v="2399.7599999999998"/>
    <n v="7.15"/>
    <n v="28720.52"/>
    <n v="4913.0399999999991"/>
    <n v="76.773927392739267"/>
    <x v="5192"/>
    <n v="4.3055062166962692"/>
  </r>
  <r>
    <n v="9165"/>
    <x v="7"/>
    <x v="5473"/>
    <s v="Luce Brunello Montalcino 10"/>
    <n v="70.739999999999995"/>
    <n v="103.99"/>
    <n v="750"/>
    <n v="21"/>
    <n v="1485.54"/>
    <n v="21"/>
    <n v="2183.79"/>
    <n v="1247.8799999999999"/>
    <n v="2.3400000000000003"/>
    <n v="68054.7"/>
    <n v="698.25"/>
    <n v="31.974228291181845"/>
    <x v="161"/>
    <n v="1.4700310998020922"/>
  </r>
  <r>
    <n v="4848"/>
    <x v="67"/>
    <x v="5474"/>
    <s v="Stival Pnt Grigio"/>
    <n v="8.84"/>
    <n v="12.99"/>
    <n v="1500"/>
    <n v="168"/>
    <n v="1485.12"/>
    <n v="174"/>
    <n v="2260.2599999999998"/>
    <n v="233.82"/>
    <n v="39.150000000000006"/>
    <n v="1043.69"/>
    <n v="775.13999999999987"/>
    <n v="34.294284728305591"/>
    <x v="5193"/>
    <n v="1.521937621202327"/>
  </r>
  <r>
    <n v="8320"/>
    <x v="34"/>
    <x v="5475"/>
    <s v="Capel Premium Pisco"/>
    <n v="10.210000000000001"/>
    <n v="13.99"/>
    <n v="750"/>
    <n v="145"/>
    <n v="1480.45"/>
    <n v="142"/>
    <n v="1986.58"/>
    <n v="1007.28"/>
    <n v="111.86"/>
    <n v="3151.92"/>
    <n v="506.12999999999988"/>
    <n v="25.477453714423781"/>
    <x v="5194"/>
    <n v="1.3418757810125299"/>
  </r>
  <r>
    <n v="1650"/>
    <x v="102"/>
    <x v="5476"/>
    <s v="Folk Machine Pnt Nr"/>
    <n v="12.33"/>
    <n v="18.489999999999998"/>
    <n v="750"/>
    <n v="120"/>
    <n v="1479.6000000000001"/>
    <n v="101"/>
    <n v="1956.49"/>
    <n v="252.36999999999998"/>
    <n v="11.350000000000001"/>
    <n v="211.97"/>
    <n v="476.88999999999987"/>
    <n v="24.374773190765087"/>
    <x v="5195"/>
    <n v="1.3223100838064341"/>
  </r>
  <r>
    <n v="7153"/>
    <x v="35"/>
    <x v="5477"/>
    <s v="Sur de Los Andes Malbec Rsva"/>
    <n v="12.32"/>
    <n v="17.989999999999998"/>
    <n v="750"/>
    <n v="120"/>
    <n v="1478.4"/>
    <n v="116"/>
    <n v="2086.8399999999997"/>
    <n v="1583.12"/>
    <n v="12.82"/>
    <n v="15884.82"/>
    <n v="608.4399999999996"/>
    <n v="29.156044545820457"/>
    <x v="2318"/>
    <n v="1.4115530303030299"/>
  </r>
  <r>
    <n v="4425"/>
    <x v="1"/>
    <x v="5478"/>
    <s v="Speymalt Macallan 1993 20 Yr"/>
    <n v="123.07"/>
    <n v="159.99"/>
    <n v="750"/>
    <n v="12"/>
    <n v="1476.84"/>
    <n v="81"/>
    <n v="12959.19"/>
    <n v="7359.5400000000009"/>
    <n v="63.86"/>
    <n v="144929.24"/>
    <n v="11482.35"/>
    <n v="88.603917374465539"/>
    <x v="4893"/>
    <n v="8.7749451531648663"/>
  </r>
  <r>
    <n v="17035"/>
    <x v="2"/>
    <x v="5479"/>
    <s v="Hiram Walker Creme de Cassis"/>
    <n v="6.23"/>
    <n v="8.2899999999999991"/>
    <n v="1000"/>
    <n v="237"/>
    <n v="1476.51"/>
    <n v="236"/>
    <n v="1956.4399999999998"/>
    <n v="1326.3999999999999"/>
    <n v="247.8"/>
    <n v="123780.22"/>
    <n v="479.92999999999984"/>
    <n v="24.530780397047693"/>
    <x v="5196"/>
    <n v="1.3250435147747051"/>
  </r>
  <r>
    <n v="10754"/>
    <x v="30"/>
    <x v="5480"/>
    <s v="Ch Giscours Margaux 07"/>
    <n v="39.729999999999997"/>
    <n v="59.99"/>
    <n v="750"/>
    <n v="37"/>
    <n v="1470.01"/>
    <n v="30"/>
    <n v="1799.7"/>
    <n v="1439.76"/>
    <n v="3.31"/>
    <n v="28720.52"/>
    <n v="329.69000000000005"/>
    <n v="18.319164305161976"/>
    <x v="5197"/>
    <n v="1.2242773858681233"/>
  </r>
  <r>
    <n v="10754"/>
    <x v="30"/>
    <x v="5481"/>
    <s v="Ch Pontet Canet 12 Pauillac"/>
    <n v="86.45"/>
    <n v="133.99"/>
    <n v="750"/>
    <n v="17"/>
    <n v="1469.65"/>
    <n v="22"/>
    <n v="2947.78"/>
    <n v="1339.9"/>
    <n v="2.4700000000000002"/>
    <n v="28720.52"/>
    <n v="1478.13"/>
    <n v="50.143837057039534"/>
    <x v="5198"/>
    <n v="2.0057700813118768"/>
  </r>
  <r>
    <n v="8673"/>
    <x v="26"/>
    <x v="5482"/>
    <s v="Dom Ste Michelle Extra Dry"/>
    <n v="8.7799999999999994"/>
    <n v="12.99"/>
    <n v="750"/>
    <n v="167"/>
    <n v="1466.26"/>
    <n v="160"/>
    <n v="2201.4"/>
    <n v="1187.1300000000001"/>
    <n v="17.79"/>
    <n v="15919.7"/>
    <n v="735.1400000000001"/>
    <n v="33.394203688561831"/>
    <x v="5199"/>
    <n v="1.5013708346405141"/>
  </r>
  <r>
    <n v="90024"/>
    <x v="70"/>
    <x v="5483"/>
    <s v="Dom de La Petite Cassagne"/>
    <n v="6.45"/>
    <n v="13.99"/>
    <n v="750"/>
    <n v="227"/>
    <n v="1464.15"/>
    <n v="237"/>
    <n v="2916.63"/>
    <n v="2080.3200000000002"/>
    <n v="26.22"/>
    <n v="2802.64"/>
    <n v="1452.48"/>
    <n v="49.799940342107156"/>
    <x v="5200"/>
    <n v="1.9920295051736503"/>
  </r>
  <r>
    <n v="4425"/>
    <x v="1"/>
    <x v="5484"/>
    <s v="Forest Glen Merlot Cal"/>
    <n v="5.44"/>
    <n v="10.99"/>
    <n v="750"/>
    <n v="269"/>
    <n v="1463.3600000000001"/>
    <n v="279"/>
    <n v="2519.21"/>
    <n v="1386.47"/>
    <n v="30.98"/>
    <n v="144929.24"/>
    <n v="1055.8499999999999"/>
    <n v="41.911948587057054"/>
    <x v="5201"/>
    <n v="1.7215244369123113"/>
  </r>
  <r>
    <n v="9552"/>
    <x v="14"/>
    <x v="5485"/>
    <s v="Ch Vignot 09 St Emilion Gr C"/>
    <n v="39.47"/>
    <n v="59.99"/>
    <n v="750"/>
    <n v="37"/>
    <n v="1460.3899999999999"/>
    <n v="37"/>
    <n v="2291.63"/>
    <n v="1919.69"/>
    <n v="4.08"/>
    <n v="55551.82"/>
    <n v="831.24000000000024"/>
    <n v="36.272871275031321"/>
    <x v="161"/>
    <n v="1.5691904217366597"/>
  </r>
  <r>
    <n v="9744"/>
    <x v="51"/>
    <x v="5486"/>
    <s v="Pol Roger Brut Vintage"/>
    <n v="54.05"/>
    <n v="79.989999999999995"/>
    <n v="750"/>
    <n v="27"/>
    <n v="1459.35"/>
    <n v="152"/>
    <n v="12158.48"/>
    <n v="1199.8499999999999"/>
    <n v="17.080000000000002"/>
    <n v="3999.93"/>
    <n v="10699.13"/>
    <n v="87.997266105631624"/>
    <x v="5202"/>
    <n v="8.3314352280124719"/>
  </r>
  <r>
    <n v="4425"/>
    <x v="1"/>
    <x v="5487"/>
    <s v="Firestone Santa Ynez Rsl"/>
    <n v="6.45"/>
    <n v="10.99"/>
    <n v="750"/>
    <n v="226"/>
    <n v="1457.7"/>
    <n v="198"/>
    <n v="2070.02"/>
    <n v="1498.57"/>
    <n v="21.89"/>
    <n v="144929.24"/>
    <n v="612.31999999999994"/>
    <n v="29.580390527627749"/>
    <x v="5203"/>
    <n v="1.4200589970501474"/>
  </r>
  <r>
    <n v="17037"/>
    <x v="63"/>
    <x v="5488"/>
    <s v="Ladera Stile Blocks Cab Napa"/>
    <n v="33.11"/>
    <n v="49.99"/>
    <n v="750"/>
    <n v="44"/>
    <n v="1456.84"/>
    <n v="35"/>
    <n v="1749.65"/>
    <n v="699.86"/>
    <n v="3.91"/>
    <n v="358.03000000000003"/>
    <n v="292.81000000000017"/>
    <n v="16.735347069413891"/>
    <x v="5204"/>
    <n v="1.2009898135690948"/>
  </r>
  <r>
    <n v="9552"/>
    <x v="14"/>
    <x v="5489"/>
    <s v="Parducci True Grit 11 Cab Sv"/>
    <n v="10.95"/>
    <n v="15.99"/>
    <n v="750"/>
    <n v="133"/>
    <n v="1456.35"/>
    <n v="1322"/>
    <n v="21138.78"/>
    <n v="10553.4"/>
    <n v="147.18"/>
    <n v="55551.82"/>
    <n v="19682.43"/>
    <n v="93.110529557524131"/>
    <x v="5205"/>
    <n v="14.514903697600165"/>
  </r>
  <r>
    <n v="4425"/>
    <x v="1"/>
    <x v="5490"/>
    <s v="Seven Daughters Moscato IGT"/>
    <n v="7.43"/>
    <n v="10.99"/>
    <n v="750"/>
    <n v="196"/>
    <n v="1456.28"/>
    <n v="184"/>
    <n v="2022.16"/>
    <n v="780.29"/>
    <n v="20.560000000000002"/>
    <n v="144929.24"/>
    <n v="565.88000000000011"/>
    <n v="27.983937967322074"/>
    <x v="837"/>
    <n v="1.3885791194001154"/>
  </r>
  <r>
    <n v="4950"/>
    <x v="50"/>
    <x v="5491"/>
    <s v="Lila Svgn Bl 4 Pk Cans"/>
    <n v="7.23"/>
    <n v="10.99"/>
    <n v="250"/>
    <n v="201"/>
    <n v="1453.23"/>
    <n v="200"/>
    <n v="2198"/>
    <n v="956.13"/>
    <n v="7.68"/>
    <n v="1610"/>
    <n v="744.77"/>
    <n v="33.88398544131028"/>
    <x v="5206"/>
    <n v="1.5124928607309236"/>
  </r>
  <r>
    <n v="10754"/>
    <x v="30"/>
    <x v="5492"/>
    <s v="Tamaya Svgn Bl"/>
    <n v="7.84"/>
    <n v="11.99"/>
    <n v="750"/>
    <n v="185"/>
    <n v="1450.4"/>
    <n v="190"/>
    <n v="2320.1"/>
    <n v="1740.58"/>
    <n v="20.990000000000002"/>
    <n v="28720.52"/>
    <n v="869.69999999999982"/>
    <n v="37.485453213223565"/>
    <x v="3369"/>
    <n v="1.5996276889134031"/>
  </r>
  <r>
    <n v="4425"/>
    <x v="1"/>
    <x v="5493"/>
    <s v="Lindemans Bin 90 Moscato"/>
    <n v="8.1"/>
    <n v="11.99"/>
    <n v="1500"/>
    <n v="179"/>
    <n v="1449.9"/>
    <n v="186"/>
    <n v="2377.14"/>
    <n v="1510.82"/>
    <n v="41.4"/>
    <n v="144929.24"/>
    <n v="927.23999999999978"/>
    <n v="39.006537267472666"/>
    <x v="2724"/>
    <n v="1.6395199668942684"/>
  </r>
  <r>
    <n v="9165"/>
    <x v="7"/>
    <x v="5494"/>
    <s v="A Bichot Morgon Les Charmes"/>
    <n v="12.83"/>
    <n v="18.989999999999998"/>
    <n v="750"/>
    <n v="113"/>
    <n v="1449.79"/>
    <n v="488"/>
    <n v="9209.119999999999"/>
    <n v="5632.0099999999993"/>
    <n v="54.11"/>
    <n v="68054.7"/>
    <n v="7759.329999999999"/>
    <n v="84.257019128863561"/>
    <x v="5207"/>
    <n v="6.352037191593265"/>
  </r>
  <r>
    <n v="10754"/>
    <x v="30"/>
    <x v="5495"/>
    <s v="M Lynch Bordeaux Rouge Medoc"/>
    <n v="10.06"/>
    <n v="16.989999999999998"/>
    <n v="750"/>
    <n v="144"/>
    <n v="1448.64"/>
    <n v="491"/>
    <n v="7370.09"/>
    <n v="5389.41"/>
    <n v="54.29"/>
    <n v="28720.52"/>
    <n v="5921.45"/>
    <n v="80.344337721791732"/>
    <x v="5208"/>
    <n v="5.0875925005522422"/>
  </r>
  <r>
    <n v="6785"/>
    <x v="16"/>
    <x v="5496"/>
    <s v="Fontanafredda Arneis Langhe"/>
    <n v="6.16"/>
    <n v="8.99"/>
    <n v="750"/>
    <n v="235"/>
    <n v="1447.6000000000001"/>
    <n v="179"/>
    <n v="1609.21"/>
    <n v="899"/>
    <n v="19.88"/>
    <n v="13605.41"/>
    <n v="161.6099999999999"/>
    <n v="10.042816040168773"/>
    <x v="5209"/>
    <n v="1.1116399557888919"/>
  </r>
  <r>
    <n v="9552"/>
    <x v="14"/>
    <x v="5497"/>
    <s v="Sobieski Cytron Vodka"/>
    <n v="7.46"/>
    <n v="9.99"/>
    <n v="1000"/>
    <n v="194"/>
    <n v="1447.24"/>
    <n v="189"/>
    <n v="1888.11"/>
    <n v="969.03"/>
    <n v="198.45"/>
    <n v="55551.82"/>
    <n v="440.86999999999989"/>
    <n v="23.34980483128631"/>
    <x v="5210"/>
    <n v="1.3046281197313507"/>
  </r>
  <r>
    <n v="516"/>
    <x v="40"/>
    <x v="5498"/>
    <s v="Bolla Soave"/>
    <n v="8.6"/>
    <n v="12.99"/>
    <n v="1500"/>
    <n v="168"/>
    <n v="1444.8"/>
    <n v="150"/>
    <n v="2132.5"/>
    <n v="1652.84"/>
    <n v="33.33"/>
    <n v="8510.41"/>
    <n v="687.7"/>
    <n v="32.248534583821808"/>
    <x v="4405"/>
    <n v="1.475982834994463"/>
  </r>
  <r>
    <n v="9165"/>
    <x v="7"/>
    <x v="5499"/>
    <s v="Jos Phelps Insignia 2010 Red"/>
    <n v="84.76"/>
    <n v="179.99"/>
    <n v="750"/>
    <n v="17"/>
    <n v="1440.92"/>
    <n v="66"/>
    <n v="8447.34"/>
    <n v="2303.8199999999997"/>
    <n v="7.4200000000000008"/>
    <n v="68054.7"/>
    <n v="7006.42"/>
    <n v="82.942322671989061"/>
    <x v="5211"/>
    <n v="5.8624628709435633"/>
  </r>
  <r>
    <n v="9165"/>
    <x v="7"/>
    <x v="5500"/>
    <s v="Wicked Smooth Merlot"/>
    <n v="5.29"/>
    <n v="7.99"/>
    <n v="750"/>
    <n v="272"/>
    <n v="1438.8799999999999"/>
    <n v="275"/>
    <n v="2213.25"/>
    <n v="1510.13"/>
    <n v="30.43"/>
    <n v="68054.7"/>
    <n v="774.37000000000012"/>
    <n v="34.987913701570093"/>
    <x v="5212"/>
    <n v="1.5381755254086513"/>
  </r>
  <r>
    <n v="4425"/>
    <x v="1"/>
    <x v="5501"/>
    <s v="Elk Cove Five Mtn Pnt Nr"/>
    <n v="31.97"/>
    <n v="46.99"/>
    <n v="750"/>
    <n v="45"/>
    <n v="1438.6499999999999"/>
    <n v="44"/>
    <n v="2067.56"/>
    <n v="1362.71"/>
    <n v="4.88"/>
    <n v="144929.24"/>
    <n v="628.91000000000008"/>
    <n v="30.417980614831013"/>
    <x v="4369"/>
    <n v="1.437152886386543"/>
  </r>
  <r>
    <n v="3960"/>
    <x v="3"/>
    <x v="5502"/>
    <s v="Smirnoff Blueberry Vodka"/>
    <n v="10.42"/>
    <n v="14.49"/>
    <n v="1000"/>
    <n v="138"/>
    <n v="1437.96"/>
    <n v="141"/>
    <n v="2043.09"/>
    <n v="1492.47"/>
    <n v="148.05000000000001"/>
    <n v="257032.07"/>
    <n v="605.12999999999988"/>
    <n v="29.618372171563657"/>
    <x v="5213"/>
    <n v="1.4208253358925143"/>
  </r>
  <r>
    <n v="4425"/>
    <x v="1"/>
    <x v="5503"/>
    <s v="Bollinger Brut Grande Annee"/>
    <n v="89.79"/>
    <n v="131.99"/>
    <n v="750"/>
    <n v="16"/>
    <n v="1436.64"/>
    <n v="59"/>
    <n v="7787.4100000000008"/>
    <n v="3827.71"/>
    <n v="6.61"/>
    <n v="144929.24"/>
    <n v="6350.77"/>
    <n v="81.551761111845906"/>
    <x v="5214"/>
    <n v="5.4205716115380334"/>
  </r>
  <r>
    <n v="4425"/>
    <x v="1"/>
    <x v="5504"/>
    <s v="Maison L'Envoye Two Messenge"/>
    <n v="17.100000000000001"/>
    <n v="26.99"/>
    <n v="750"/>
    <n v="84"/>
    <n v="1436.4"/>
    <n v="176"/>
    <n v="4574.24"/>
    <n v="1871.28"/>
    <n v="19.63"/>
    <n v="144929.24"/>
    <n v="3137.8399999999997"/>
    <n v="68.598062191752078"/>
    <x v="4448"/>
    <n v="3.1845168476747419"/>
  </r>
  <r>
    <n v="10754"/>
    <x v="30"/>
    <x v="5505"/>
    <s v="Canyon Oaks Cab Svgn Cal"/>
    <n v="3.86"/>
    <n v="5.99"/>
    <n v="750"/>
    <n v="372"/>
    <n v="1435.92"/>
    <n v="337"/>
    <n v="2018.6299999999999"/>
    <n v="239.60000000000002"/>
    <n v="37.840000000000003"/>
    <n v="28720.52"/>
    <n v="582.70999999999981"/>
    <n v="28.866607550665542"/>
    <x v="5215"/>
    <n v="1.4058095158504651"/>
  </r>
  <r>
    <n v="8892"/>
    <x v="27"/>
    <x v="5506"/>
    <s v="Trinity Oaks Cab Svgn Cal"/>
    <n v="5.22"/>
    <n v="8.99"/>
    <n v="750"/>
    <n v="275"/>
    <n v="1435.5"/>
    <n v="250"/>
    <n v="1997.5"/>
    <n v="159.80000000000001"/>
    <n v="28.1"/>
    <n v="11595.97"/>
    <n v="562"/>
    <n v="28.135168961201501"/>
    <x v="4558"/>
    <n v="1.3915012190874261"/>
  </r>
  <r>
    <n v="8352"/>
    <x v="31"/>
    <x v="5507"/>
    <s v="Rebel Yell Variety Pack"/>
    <n v="38.75"/>
    <n v="49.99"/>
    <n v="750"/>
    <n v="37"/>
    <n v="1433.75"/>
    <n v="258"/>
    <n v="11117.42"/>
    <n v="6486.55"/>
    <n v="203.27"/>
    <n v="10261.6"/>
    <n v="9683.67"/>
    <n v="87.10357259148256"/>
    <x v="5216"/>
    <n v="7.7540854402789892"/>
  </r>
  <r>
    <n v="1128"/>
    <x v="0"/>
    <x v="5508"/>
    <s v="Herradura Reposado NHSLC"/>
    <n v="30.46"/>
    <n v="45.99"/>
    <n v="750"/>
    <n v="47"/>
    <n v="1431.6200000000001"/>
    <n v="347"/>
    <n v="15958.53"/>
    <n v="11681.460000000001"/>
    <n v="38.35"/>
    <n v="68601.679999999993"/>
    <n v="14526.91"/>
    <n v="91.029123609756041"/>
    <x v="5217"/>
    <n v="11.147182911666503"/>
  </r>
  <r>
    <n v="12546"/>
    <x v="5"/>
    <x v="5509"/>
    <s v="Sauza Cucumber Chili Tequila"/>
    <n v="9.35"/>
    <n v="14.99"/>
    <n v="750"/>
    <n v="153"/>
    <n v="1430.55"/>
    <n v="504"/>
    <n v="5858.46"/>
    <n v="3680.9500000000003"/>
    <n v="397.31"/>
    <n v="123880.97"/>
    <n v="4427.91"/>
    <n v="75.581466801855782"/>
    <x v="5218"/>
    <n v="4.0952500786410821"/>
  </r>
  <r>
    <n v="9552"/>
    <x v="14"/>
    <x v="5510"/>
    <s v="Beaux Freres Pnt Nr Will Vly"/>
    <n v="39.729999999999997"/>
    <n v="59.99"/>
    <n v="750"/>
    <n v="36"/>
    <n v="1430.28"/>
    <n v="115"/>
    <n v="6898.85"/>
    <n v="5039.16"/>
    <n v="12.73"/>
    <n v="55551.82"/>
    <n v="5468.5700000000006"/>
    <n v="79.267848989324307"/>
    <x v="5219"/>
    <n v="4.8234261822859867"/>
  </r>
  <r>
    <n v="4425"/>
    <x v="1"/>
    <x v="5511"/>
    <s v="Cade Svgn Bl Napa Cuvee"/>
    <n v="19.86"/>
    <n v="29.99"/>
    <n v="750"/>
    <n v="72"/>
    <n v="1429.92"/>
    <n v="46"/>
    <n v="1469.54"/>
    <n v="992.69"/>
    <n v="5.09"/>
    <n v="144929.24"/>
    <n v="39.619999999999891"/>
    <n v="2.6960817670835699"/>
    <x v="5220"/>
    <n v="1.027707843795457"/>
  </r>
  <r>
    <n v="10754"/>
    <x v="30"/>
    <x v="5512"/>
    <s v="Canyon Oaks Merlot Cal"/>
    <n v="7.94"/>
    <n v="11.99"/>
    <n v="1500"/>
    <n v="180"/>
    <n v="1429.2"/>
    <n v="170"/>
    <n v="2038.3"/>
    <n v="347.71"/>
    <n v="38.25"/>
    <n v="28720.52"/>
    <n v="609.09999999999991"/>
    <n v="29.882745425109157"/>
    <x v="4120"/>
    <n v="1.426182479708928"/>
  </r>
  <r>
    <n v="3252"/>
    <x v="19"/>
    <x v="5513"/>
    <s v="Madria Sangria"/>
    <n v="4.13"/>
    <n v="5.99"/>
    <n v="750"/>
    <n v="346"/>
    <n v="1428.98"/>
    <n v="322"/>
    <n v="1928.78"/>
    <n v="1132.1100000000001"/>
    <n v="35.67"/>
    <n v="61966.91"/>
    <n v="499.79999999999995"/>
    <n v="25.912753139290118"/>
    <x v="5221"/>
    <n v="1.3497599686489663"/>
  </r>
  <r>
    <n v="7153"/>
    <x v="35"/>
    <x v="5514"/>
    <s v="Label 5 Scotch 12 Yr"/>
    <n v="19.559999999999999"/>
    <n v="26.99"/>
    <n v="750"/>
    <n v="73"/>
    <n v="1427.8799999999999"/>
    <n v="139"/>
    <n v="4446.6099999999997"/>
    <n v="2463.23"/>
    <n v="109.6"/>
    <n v="15884.82"/>
    <n v="3018.7299999999996"/>
    <n v="67.888346403215024"/>
    <x v="5222"/>
    <n v="3.1141342409726307"/>
  </r>
  <r>
    <n v="9552"/>
    <x v="14"/>
    <x v="5515"/>
    <s v="Queens Peak Cab Svgn Sonoma"/>
    <n v="9.33"/>
    <n v="13.99"/>
    <n v="750"/>
    <n v="153"/>
    <n v="1427.49"/>
    <n v="129"/>
    <n v="1804.71"/>
    <n v="363.74"/>
    <n v="14.5"/>
    <n v="55551.82"/>
    <n v="377.22"/>
    <n v="20.901973170204631"/>
    <x v="2982"/>
    <n v="1.2642540403085136"/>
  </r>
  <r>
    <n v="10754"/>
    <x v="30"/>
    <x v="5516"/>
    <s v="Ch L'Eglise Clinet 10"/>
    <n v="475.5"/>
    <n v="698.99"/>
    <n v="750"/>
    <n v="3"/>
    <n v="1426.5"/>
    <n v="3"/>
    <n v="2096.9699999999998"/>
    <n v="698.99"/>
    <n v="0.34"/>
    <n v="28720.52"/>
    <n v="670.4699999999998"/>
    <n v="31.973275726405237"/>
    <x v="161"/>
    <n v="1.4700105152471081"/>
  </r>
  <r>
    <n v="1650"/>
    <x v="102"/>
    <x v="5517"/>
    <s v="Tin Barn Svgn B Hi Vista Vyd"/>
    <n v="10.8"/>
    <n v="15.99"/>
    <n v="750"/>
    <n v="132"/>
    <n v="1425.6"/>
    <n v="90"/>
    <n v="1439.1"/>
    <n v="207.87"/>
    <n v="10.110000000000001"/>
    <n v="211.97"/>
    <n v="13.5"/>
    <n v="0.93808630393996251"/>
    <x v="5138"/>
    <n v="1.009469696969697"/>
  </r>
  <r>
    <n v="9815"/>
    <x v="29"/>
    <x v="5518"/>
    <s v="Benziger Pnt Nr Sonoma"/>
    <n v="13.15"/>
    <n v="19.989999999999998"/>
    <n v="750"/>
    <n v="108"/>
    <n v="1420.2"/>
    <n v="108"/>
    <n v="2158.92"/>
    <n v="399.79999999999995"/>
    <n v="12.1"/>
    <n v="27100.41"/>
    <n v="738.72"/>
    <n v="34.217108554277139"/>
    <x v="161"/>
    <n v="1.5201520912547528"/>
  </r>
  <r>
    <n v="2000"/>
    <x v="25"/>
    <x v="5519"/>
    <s v="Turnbull Syrah 11"/>
    <n v="16.440000000000001"/>
    <n v="24.99"/>
    <n v="750"/>
    <n v="86"/>
    <n v="1413.8400000000001"/>
    <n v="850"/>
    <n v="21241.5"/>
    <n v="11895.24"/>
    <n v="94.47"/>
    <n v="19016.59"/>
    <n v="19827.66"/>
    <n v="93.343972883270951"/>
    <x v="5223"/>
    <n v="15.023977253437446"/>
  </r>
  <r>
    <n v="9815"/>
    <x v="29"/>
    <x v="5520"/>
    <s v="10 Span Pnt Gris Monterey Cy"/>
    <n v="4.9000000000000004"/>
    <n v="7.49"/>
    <n v="750"/>
    <n v="288"/>
    <n v="1411.1999999999998"/>
    <n v="278"/>
    <n v="2082.2199999999998"/>
    <n v="149.80000000000001"/>
    <n v="31.270000000000003"/>
    <n v="27100.41"/>
    <n v="671.02"/>
    <n v="32.226181671485243"/>
    <x v="5224"/>
    <n v="1.4754960317460317"/>
  </r>
  <r>
    <n v="4425"/>
    <x v="1"/>
    <x v="5521"/>
    <s v="Staglin Cab Svgn Rutherford"/>
    <n v="128.27000000000001"/>
    <n v="185.99"/>
    <n v="750"/>
    <n v="11"/>
    <n v="1410.97"/>
    <n v="24"/>
    <n v="4463.76"/>
    <n v="3347.82"/>
    <n v="2.66"/>
    <n v="144929.24"/>
    <n v="3052.79"/>
    <n v="68.390549671129264"/>
    <x v="5225"/>
    <n v="3.1636108492739039"/>
  </r>
  <r>
    <n v="1590"/>
    <x v="33"/>
    <x v="5522"/>
    <s v="Truvee Chard"/>
    <n v="6.75"/>
    <n v="12.99"/>
    <n v="750"/>
    <n v="209"/>
    <n v="1410.75"/>
    <n v="171"/>
    <n v="1783.29"/>
    <n v="1289.76"/>
    <n v="18.93"/>
    <n v="7259.75"/>
    <n v="372.53999999999996"/>
    <n v="20.89060108002624"/>
    <x v="3621"/>
    <n v="1.2640723019670388"/>
  </r>
  <r>
    <n v="9165"/>
    <x v="7"/>
    <x v="5523"/>
    <s v="Binyamina Chard"/>
    <n v="7.79"/>
    <n v="11.99"/>
    <n v="750"/>
    <n v="181"/>
    <n v="1409.99"/>
    <n v="133"/>
    <n v="1673.67"/>
    <n v="1052.17"/>
    <n v="14.76"/>
    <n v="68054.7"/>
    <n v="263.68000000000006"/>
    <n v="15.754599174269721"/>
    <x v="5226"/>
    <n v="1.1870084184994221"/>
  </r>
  <r>
    <n v="4425"/>
    <x v="1"/>
    <x v="5524"/>
    <s v="CC Ranch Cab Svgn CC Ranch"/>
    <n v="70.459999999999994"/>
    <n v="104.99"/>
    <n v="750"/>
    <n v="20"/>
    <n v="1409.2"/>
    <n v="19"/>
    <n v="1994.81"/>
    <n v="1574.85"/>
    <n v="2.09"/>
    <n v="144929.24"/>
    <n v="585.6099999999999"/>
    <n v="29.35668058612098"/>
    <x v="3798"/>
    <n v="1.4155620210048254"/>
  </r>
  <r>
    <n v="10754"/>
    <x v="30"/>
    <x v="5525"/>
    <s v="Acorn Alegria Vyds Cab Franc"/>
    <n v="18.059999999999999"/>
    <n v="29.99"/>
    <n v="750"/>
    <n v="78"/>
    <n v="1408.68"/>
    <n v="106"/>
    <n v="2944.94"/>
    <n v="1754.37"/>
    <n v="11.77"/>
    <n v="28720.52"/>
    <n v="1536.26"/>
    <n v="52.166088273445297"/>
    <x v="5227"/>
    <n v="2.0905670556833349"/>
  </r>
  <r>
    <n v="2396"/>
    <x v="98"/>
    <x v="5526"/>
    <s v="Llord's Orange Curacao"/>
    <n v="4.34"/>
    <n v="5.99"/>
    <n v="1000"/>
    <n v="324"/>
    <n v="1406.1599999999999"/>
    <n v="314"/>
    <n v="1880.86"/>
    <n v="167.72"/>
    <n v="329.7"/>
    <n v="30.98"/>
    <n v="474.70000000000005"/>
    <n v="25.238454749423138"/>
    <x v="5228"/>
    <n v="1.3375860499516414"/>
  </r>
  <r>
    <n v="90047"/>
    <x v="79"/>
    <x v="5527"/>
    <s v="Sans Liege Groundwork Grenac"/>
    <n v="11.91"/>
    <n v="19.989999999999998"/>
    <n v="750"/>
    <n v="118"/>
    <n v="1405.3799999999999"/>
    <n v="77"/>
    <n v="1525.2299999999998"/>
    <n v="1045.47"/>
    <n v="8.5299999999999994"/>
    <n v="1457.73"/>
    <n v="119.84999999999991"/>
    <n v="7.8578312779056221"/>
    <x v="5229"/>
    <n v="1.0852794262050121"/>
  </r>
  <r>
    <n v="2561"/>
    <x v="23"/>
    <x v="5528"/>
    <s v="The Macallan 21 Yr Old"/>
    <n v="233.57"/>
    <n v="319.99"/>
    <n v="750"/>
    <n v="6"/>
    <n v="1401.42"/>
    <n v="6"/>
    <n v="1919.94"/>
    <n v="319.99"/>
    <n v="4.72"/>
    <n v="9654.5"/>
    <n v="518.52"/>
    <n v="27.007093971686615"/>
    <x v="161"/>
    <n v="1.3699961467654236"/>
  </r>
  <r>
    <n v="4425"/>
    <x v="1"/>
    <x v="5529"/>
    <s v="Dom les Pallieres Gigondas"/>
    <n v="22.22"/>
    <n v="33.99"/>
    <n v="750"/>
    <n v="63"/>
    <n v="1399.86"/>
    <n v="108"/>
    <n v="5074.92"/>
    <n v="1691.64"/>
    <n v="12.07"/>
    <n v="144929.24"/>
    <n v="3675.0600000000004"/>
    <n v="72.416116904305881"/>
    <x v="5230"/>
    <n v="3.6253053876816255"/>
  </r>
  <r>
    <n v="2000"/>
    <x v="25"/>
    <x v="5530"/>
    <s v="Ch Pavie St Emilion 11 Gr Cr"/>
    <n v="155.4"/>
    <n v="229.99"/>
    <n v="750"/>
    <n v="9"/>
    <n v="1398.6"/>
    <n v="12"/>
    <n v="2759.88"/>
    <n v="1149.95"/>
    <n v="1.35"/>
    <n v="19016.59"/>
    <n v="1361.2800000000002"/>
    <n v="49.323883647115096"/>
    <x v="2357"/>
    <n v="1.9733161733161735"/>
  </r>
  <r>
    <n v="10754"/>
    <x v="30"/>
    <x v="5531"/>
    <s v="Robert Sinskey Marcien Red"/>
    <n v="55.91"/>
    <n v="84.99"/>
    <n v="750"/>
    <n v="25"/>
    <n v="1397.75"/>
    <n v="46"/>
    <n v="4599.54"/>
    <n v="1799.82"/>
    <n v="5.13"/>
    <n v="28720.52"/>
    <n v="3201.79"/>
    <n v="69.611091543936993"/>
    <x v="5231"/>
    <n v="3.2906742979788945"/>
  </r>
  <r>
    <n v="10754"/>
    <x v="30"/>
    <x v="5532"/>
    <s v="Ken Wright Freedom Hill Pnt"/>
    <n v="37.659999999999997"/>
    <n v="54.99"/>
    <n v="750"/>
    <n v="37"/>
    <n v="1393.42"/>
    <n v="36"/>
    <n v="1979.64"/>
    <n v="1484.73"/>
    <n v="3.97"/>
    <n v="28720.52"/>
    <n v="586.22"/>
    <n v="29.612454789759756"/>
    <x v="5232"/>
    <n v="1.4207058891073761"/>
  </r>
  <r>
    <n v="9165"/>
    <x v="7"/>
    <x v="5533"/>
    <s v="Cecchi Chianti Clsc Rsv Fami"/>
    <n v="19.350000000000001"/>
    <n v="29.99"/>
    <n v="750"/>
    <n v="72"/>
    <n v="1393.1999999999998"/>
    <n v="62"/>
    <n v="1891.3799999999999"/>
    <n v="1585.48"/>
    <n v="6.84"/>
    <n v="68054.7"/>
    <n v="498.18000000000006"/>
    <n v="26.339498144212172"/>
    <x v="5045"/>
    <n v="1.3575796726959519"/>
  </r>
  <r>
    <n v="9552"/>
    <x v="14"/>
    <x v="5534"/>
    <s v="Lagler Gr Velt Smaragd Stein"/>
    <n v="11.61"/>
    <n v="17.989999999999998"/>
    <n v="750"/>
    <n v="120"/>
    <n v="1393.1999999999998"/>
    <n v="85"/>
    <n v="1529.1499999999999"/>
    <n v="1025.4299999999998"/>
    <n v="9.43"/>
    <n v="55551.82"/>
    <n v="135.95000000000005"/>
    <n v="8.8905601150966262"/>
    <x v="5165"/>
    <n v="1.0975811082400231"/>
  </r>
  <r>
    <n v="8673"/>
    <x v="26"/>
    <x v="5535"/>
    <s v="Stags Leap Csk 23 Cab Svgn"/>
    <n v="107.14"/>
    <n v="164.99"/>
    <n v="750"/>
    <n v="13"/>
    <n v="1392.8200000000002"/>
    <n v="71"/>
    <n v="11714.29"/>
    <n v="5774.6500000000015"/>
    <n v="7.95"/>
    <n v="15919.7"/>
    <n v="10321.470000000001"/>
    <n v="88.110077520703342"/>
    <x v="5233"/>
    <n v="8.4104837667465997"/>
  </r>
  <r>
    <n v="4425"/>
    <x v="1"/>
    <x v="5536"/>
    <s v="J Lohr Est Bay Mist Rsl"/>
    <n v="6.53"/>
    <n v="9.99"/>
    <n v="750"/>
    <n v="213"/>
    <n v="1390.89"/>
    <n v="165"/>
    <n v="1648.35"/>
    <n v="649.35"/>
    <n v="18.400000000000002"/>
    <n v="144929.24"/>
    <n v="257.45999999999981"/>
    <n v="15.619255619255609"/>
    <x v="5234"/>
    <n v="1.1851045014343333"/>
  </r>
  <r>
    <n v="10754"/>
    <x v="30"/>
    <x v="5537"/>
    <s v="Cos d'Estournel St Estephe"/>
    <n v="198.67"/>
    <n v="299.99"/>
    <n v="750"/>
    <n v="7"/>
    <n v="1390.69"/>
    <n v="7"/>
    <n v="2099.9300000000003"/>
    <n v="599.98"/>
    <n v="0.79"/>
    <n v="28720.52"/>
    <n v="709.24000000000024"/>
    <n v="33.7744591486383"/>
    <x v="161"/>
    <n v="1.5099914430965924"/>
  </r>
  <r>
    <n v="4425"/>
    <x v="1"/>
    <x v="5538"/>
    <s v="Nickel Branding Irn Cab Svgn"/>
    <n v="66.2"/>
    <n v="95.99"/>
    <n v="750"/>
    <n v="21"/>
    <n v="1390.2"/>
    <n v="28"/>
    <n v="2914.72"/>
    <n v="2599.75"/>
    <n v="3.09"/>
    <n v="144929.24"/>
    <n v="1524.5199999999998"/>
    <n v="52.304166437942577"/>
    <x v="2357"/>
    <n v="2.0966191914832395"/>
  </r>
  <r>
    <n v="3252"/>
    <x v="19"/>
    <x v="5539"/>
    <s v="Barefoot Cellars Moscato"/>
    <n v="4.33"/>
    <n v="6.49"/>
    <n v="187"/>
    <n v="321"/>
    <n v="1389.93"/>
    <n v="305"/>
    <n v="1979.45"/>
    <n v="746.35"/>
    <n v="8.75"/>
    <n v="61966.91"/>
    <n v="589.52"/>
    <n v="29.782010154335797"/>
    <x v="5235"/>
    <n v="1.4241364673041088"/>
  </r>
  <r>
    <n v="4425"/>
    <x v="1"/>
    <x v="5540"/>
    <s v="Volpe Rossa Pnt Grigio"/>
    <n v="7.23"/>
    <n v="10.99"/>
    <n v="1500"/>
    <n v="192"/>
    <n v="1388.16"/>
    <n v="192"/>
    <n v="2110.08"/>
    <n v="351.68"/>
    <n v="43.2"/>
    <n v="144929.24"/>
    <n v="721.91999999999985"/>
    <n v="34.212920837124656"/>
    <x v="161"/>
    <n v="1.5200553250345781"/>
  </r>
  <r>
    <n v="9165"/>
    <x v="7"/>
    <x v="5541"/>
    <s v="Viberti Barbera D'Alba Gemel"/>
    <n v="6.8"/>
    <n v="9.99"/>
    <n v="750"/>
    <n v="204"/>
    <n v="1387.1999999999998"/>
    <n v="242"/>
    <n v="2417.58"/>
    <n v="609.39"/>
    <n v="27.1"/>
    <n v="68054.7"/>
    <n v="1030.3800000000001"/>
    <n v="42.620306256669899"/>
    <x v="5236"/>
    <n v="1.7427768166089967"/>
  </r>
  <r>
    <n v="4692"/>
    <x v="39"/>
    <x v="5542"/>
    <s v="Bouvet Brut"/>
    <n v="5.56"/>
    <n v="8.2899999999999991"/>
    <n v="750"/>
    <n v="249"/>
    <n v="1384.44"/>
    <n v="249"/>
    <n v="2064.21"/>
    <n v="489.10999999999996"/>
    <n v="27.92"/>
    <n v="9139.3799999999992"/>
    <n v="679.77"/>
    <n v="32.931242460796142"/>
    <x v="161"/>
    <n v="1.4910071942446044"/>
  </r>
  <r>
    <n v="10754"/>
    <x v="30"/>
    <x v="5543"/>
    <s v="Ch Pape Clement Pess leognan"/>
    <n v="60.12"/>
    <n v="116.99"/>
    <n v="750"/>
    <n v="23"/>
    <n v="1382.76"/>
    <n v="46"/>
    <n v="4231.54"/>
    <n v="2391.7399999999998"/>
    <n v="5.12"/>
    <n v="28720.52"/>
    <n v="2848.7799999999997"/>
    <n v="67.322535058158493"/>
    <x v="4065"/>
    <n v="3.0602129075182969"/>
  </r>
  <r>
    <n v="8673"/>
    <x v="26"/>
    <x v="5544"/>
    <s v="Nicolas Feuillatte Brut Rose"/>
    <n v="28.76"/>
    <n v="43.99"/>
    <n v="750"/>
    <n v="48"/>
    <n v="1380.48"/>
    <n v="53"/>
    <n v="2351.4700000000003"/>
    <n v="1454.67"/>
    <n v="5.88"/>
    <n v="15919.7"/>
    <n v="970.99000000000024"/>
    <n v="41.292893381586843"/>
    <x v="5237"/>
    <n v="1.7033712911451091"/>
  </r>
  <r>
    <n v="3960"/>
    <x v="3"/>
    <x v="5545"/>
    <s v="Ciroc Amaretto Vodka"/>
    <n v="9.52"/>
    <n v="11.99"/>
    <n v="375"/>
    <n v="145"/>
    <n v="1380.4"/>
    <n v="318"/>
    <n v="4124.32"/>
    <n v="2001.95"/>
    <n v="124.69"/>
    <n v="257032.07"/>
    <n v="2743.9199999999996"/>
    <n v="66.530240136555847"/>
    <x v="5238"/>
    <n v="2.9877716603882929"/>
  </r>
  <r>
    <n v="10754"/>
    <x v="30"/>
    <x v="5546"/>
    <s v="Las Valles Carinena Red"/>
    <n v="5.8"/>
    <n v="8.99"/>
    <n v="750"/>
    <n v="238"/>
    <n v="1380.3999999999999"/>
    <n v="206"/>
    <n v="1851.94"/>
    <n v="197.78"/>
    <n v="23.150000000000002"/>
    <n v="28720.52"/>
    <n v="471.54000000000019"/>
    <n v="25.461948011274671"/>
    <x v="5239"/>
    <n v="1.3415966386554623"/>
  </r>
  <r>
    <n v="7153"/>
    <x v="35"/>
    <x v="5547"/>
    <s v="Chronic Cellars Dead Nuts"/>
    <n v="16.43"/>
    <n v="23.99"/>
    <n v="750"/>
    <n v="84"/>
    <n v="1380.12"/>
    <n v="88"/>
    <n v="2084.12"/>
    <n v="698.69999999999993"/>
    <n v="9.83"/>
    <n v="15884.82"/>
    <n v="704"/>
    <n v="33.779244957104197"/>
    <x v="3123"/>
    <n v="1.5101005709648436"/>
  </r>
  <r>
    <n v="7749"/>
    <x v="104"/>
    <x v="5548"/>
    <s v="Ch Rieussec Gr Cru 10 Sauter"/>
    <n v="86.2"/>
    <n v="124.99"/>
    <n v="750"/>
    <n v="16"/>
    <n v="1379.2"/>
    <n v="28"/>
    <n v="3499.7200000000003"/>
    <n v="1624.87"/>
    <n v="3.1300000000000003"/>
    <n v="91.5"/>
    <n v="2120.5200000000004"/>
    <n v="60.591133004926114"/>
    <x v="5020"/>
    <n v="2.5375000000000001"/>
  </r>
  <r>
    <n v="12546"/>
    <x v="5"/>
    <x v="5549"/>
    <s v="Pinnacle Double Espresso"/>
    <n v="9.84"/>
    <n v="12.99"/>
    <n v="750"/>
    <n v="140"/>
    <n v="1377.6"/>
    <n v="176"/>
    <n v="2286.2400000000002"/>
    <n v="1792.6200000000001"/>
    <n v="138.73000000000002"/>
    <n v="123880.97"/>
    <n v="908.64000000000033"/>
    <n v="39.74385891245015"/>
    <x v="5240"/>
    <n v="1.6595818815331014"/>
  </r>
  <r>
    <n v="4425"/>
    <x v="1"/>
    <x v="5550"/>
    <s v="Ame Neyers Cab Svgn Napa"/>
    <n v="52.97"/>
    <n v="79.989999999999995"/>
    <n v="750"/>
    <n v="26"/>
    <n v="1377.22"/>
    <n v="25"/>
    <n v="1999.75"/>
    <n v="959.87999999999988"/>
    <n v="2.7800000000000002"/>
    <n v="144929.24"/>
    <n v="622.53"/>
    <n v="31.130391298912365"/>
    <x v="1927"/>
    <n v="1.452019285226761"/>
  </r>
  <r>
    <n v="8673"/>
    <x v="26"/>
    <x v="5551"/>
    <s v="Erath Prince Hill Pnt Nr"/>
    <n v="24.99"/>
    <n v="36.99"/>
    <n v="750"/>
    <n v="55"/>
    <n v="1374.45"/>
    <n v="65"/>
    <n v="2451.35"/>
    <n v="1892.5"/>
    <n v="7.19"/>
    <n v="15919.7"/>
    <n v="1076.8999999999999"/>
    <n v="43.930895221000668"/>
    <x v="5241"/>
    <n v="1.7835134053621446"/>
  </r>
  <r>
    <n v="3960"/>
    <x v="3"/>
    <x v="5552"/>
    <s v="Caol Ila 17 Yr Single Malt"/>
    <n v="91.6"/>
    <n v="119.99"/>
    <n v="750"/>
    <n v="15"/>
    <n v="1374"/>
    <n v="15"/>
    <n v="1799.85"/>
    <n v="1559.87"/>
    <n v="11.83"/>
    <n v="257032.07"/>
    <n v="425.84999999999991"/>
    <n v="23.660305025418783"/>
    <x v="161"/>
    <n v="1.3099344978165939"/>
  </r>
  <r>
    <n v="9552"/>
    <x v="14"/>
    <x v="5553"/>
    <s v="Palmaz Vyds Cab Svgn Napa"/>
    <n v="65.349999999999994"/>
    <n v="99.99"/>
    <n v="750"/>
    <n v="21"/>
    <n v="1372.3500000000001"/>
    <n v="36"/>
    <n v="3599.64"/>
    <n v="1599.84"/>
    <n v="4.0200000000000005"/>
    <n v="55551.82"/>
    <n v="2227.29"/>
    <n v="61.875354202086875"/>
    <x v="5230"/>
    <n v="2.6229751885451957"/>
  </r>
  <r>
    <n v="9165"/>
    <x v="7"/>
    <x v="5554"/>
    <s v="Patricius Tokaj Harslevelu"/>
    <n v="12.24"/>
    <n v="17.989999999999998"/>
    <n v="750"/>
    <n v="112"/>
    <n v="1370.8799999999999"/>
    <n v="252"/>
    <n v="2344.48"/>
    <n v="1616.3799999999999"/>
    <n v="27.96"/>
    <n v="68054.7"/>
    <n v="973.60000000000014"/>
    <n v="41.527332286903714"/>
    <x v="5242"/>
    <n v="1.710200746965453"/>
  </r>
  <r>
    <n v="17033"/>
    <x v="73"/>
    <x v="5555"/>
    <s v="Darioush Merlot Napa Valley"/>
    <n v="41.37"/>
    <n v="59.99"/>
    <n v="750"/>
    <n v="33"/>
    <n v="1365.21"/>
    <n v="35"/>
    <n v="2099.65"/>
    <n v="1499.75"/>
    <n v="3.86"/>
    <n v="549.54999999999995"/>
    <n v="734.44"/>
    <n v="34.979163193865645"/>
    <x v="5243"/>
    <n v="1.5379685176639493"/>
  </r>
  <r>
    <n v="9552"/>
    <x v="14"/>
    <x v="5556"/>
    <s v="La Jota Howell Mtn Merlot"/>
    <n v="43.91"/>
    <n v="64.989999999999995"/>
    <n v="750"/>
    <n v="31"/>
    <n v="1361.2099999999998"/>
    <n v="22"/>
    <n v="1429.78"/>
    <n v="1169.82"/>
    <n v="2.4300000000000002"/>
    <n v="55551.82"/>
    <n v="68.570000000000164"/>
    <n v="4.7958427170613778"/>
    <x v="5244"/>
    <n v="1.0503742993366199"/>
  </r>
  <r>
    <n v="9552"/>
    <x v="14"/>
    <x v="5557"/>
    <s v="Salmon Creek Cab Svgn"/>
    <n v="3.28"/>
    <n v="4.99"/>
    <n v="750"/>
    <n v="414"/>
    <n v="1357.92"/>
    <n v="373"/>
    <n v="1861.27"/>
    <n v="194.61"/>
    <n v="41.940000000000005"/>
    <n v="55551.82"/>
    <n v="503.34999999999991"/>
    <n v="27.043362865140463"/>
    <x v="5245"/>
    <n v="1.3706772122069046"/>
  </r>
  <r>
    <n v="9552"/>
    <x v="14"/>
    <x v="5558"/>
    <s v="Altocedro Finca Tanos Malbec"/>
    <n v="11.03"/>
    <n v="16.989999999999998"/>
    <n v="750"/>
    <n v="123"/>
    <n v="1356.69"/>
    <n v="105"/>
    <n v="1783.9499999999998"/>
    <n v="866.4899999999999"/>
    <n v="11.69"/>
    <n v="55551.82"/>
    <n v="427.25999999999976"/>
    <n v="23.950222820146294"/>
    <x v="5246"/>
    <n v="1.3149282444773676"/>
  </r>
  <r>
    <n v="10754"/>
    <x v="30"/>
    <x v="5559"/>
    <s v="Ca'Momi Bianco di Napa"/>
    <n v="5.6"/>
    <n v="9.99"/>
    <n v="750"/>
    <n v="242"/>
    <n v="1355.2"/>
    <n v="454"/>
    <n v="3763.66"/>
    <n v="2180.27"/>
    <n v="50.46"/>
    <n v="28720.52"/>
    <n v="2408.46"/>
    <n v="63.992496665479884"/>
    <x v="5247"/>
    <n v="2.7771989374262098"/>
  </r>
  <r>
    <n v="4425"/>
    <x v="1"/>
    <x v="5560"/>
    <s v="James L'Escargot Svgn Blanc"/>
    <n v="9.73"/>
    <n v="14.99"/>
    <n v="750"/>
    <n v="139"/>
    <n v="1352.47"/>
    <n v="217"/>
    <n v="3252.83"/>
    <n v="1708.8600000000001"/>
    <n v="24.13"/>
    <n v="144929.24"/>
    <n v="1900.36"/>
    <n v="58.421743527943363"/>
    <x v="5248"/>
    <n v="2.4051032555250762"/>
  </r>
  <r>
    <n v="9552"/>
    <x v="14"/>
    <x v="5561"/>
    <s v="Landmark Overlook Pnt Nr"/>
    <n v="14.86"/>
    <n v="21.99"/>
    <n v="750"/>
    <n v="91"/>
    <n v="1352.26"/>
    <n v="75"/>
    <n v="2083.25"/>
    <n v="1283.54"/>
    <n v="8.31"/>
    <n v="55551.82"/>
    <n v="730.99"/>
    <n v="35.088923556942284"/>
    <x v="5249"/>
    <n v="1.5405691213228225"/>
  </r>
  <r>
    <n v="4425"/>
    <x v="1"/>
    <x v="5562"/>
    <s v="Recanati Galilee Merlot"/>
    <n v="11.25"/>
    <n v="16.989999999999998"/>
    <n v="750"/>
    <n v="120"/>
    <n v="1350"/>
    <n v="89"/>
    <n v="1512.11"/>
    <n v="1036.3899999999999"/>
    <n v="9.84"/>
    <n v="144929.24"/>
    <n v="162.1099999999999"/>
    <n v="10.72078089556976"/>
    <x v="5250"/>
    <n v="1.1200814814814815"/>
  </r>
  <r>
    <n v="9165"/>
    <x v="7"/>
    <x v="5563"/>
    <s v="Farm Napa Vly Chard"/>
    <n v="16.23"/>
    <n v="24.99"/>
    <n v="750"/>
    <n v="83"/>
    <n v="1347.09"/>
    <n v="67"/>
    <n v="1674.33"/>
    <n v="474.80999999999995"/>
    <n v="7.54"/>
    <n v="68054.7"/>
    <n v="327.24"/>
    <n v="19.544534231603087"/>
    <x v="2621"/>
    <n v="1.2429236353918447"/>
  </r>
  <r>
    <n v="4425"/>
    <x v="1"/>
    <x v="5564"/>
    <s v="Silver Oak Cab Svgn Napa Vly"/>
    <n v="149.65"/>
    <n v="219.99"/>
    <n v="1500"/>
    <n v="9"/>
    <n v="1346.85"/>
    <n v="30"/>
    <n v="6599.7000000000007"/>
    <n v="4839.7800000000007"/>
    <n v="6.6800000000000006"/>
    <n v="144929.24"/>
    <n v="5252.85"/>
    <n v="79.592254193372426"/>
    <x v="5251"/>
    <n v="4.9001002338790522"/>
  </r>
  <r>
    <n v="10754"/>
    <x v="30"/>
    <x v="5565"/>
    <s v="Riebeek Clrs Svgn Bl Swartld"/>
    <n v="6.62"/>
    <n v="9.99"/>
    <n v="750"/>
    <n v="203"/>
    <n v="1343.86"/>
    <n v="197"/>
    <n v="2112.0299999999997"/>
    <n v="288.73"/>
    <n v="22.130000000000003"/>
    <n v="28720.52"/>
    <n v="768.16999999999985"/>
    <n v="36.371168970137731"/>
    <x v="5252"/>
    <n v="1.5716146027115918"/>
  </r>
  <r>
    <n v="10754"/>
    <x v="30"/>
    <x v="5566"/>
    <s v="Urban Rsl Mosel"/>
    <n v="9.33"/>
    <n v="13.99"/>
    <n v="750"/>
    <n v="144"/>
    <n v="1343.52"/>
    <n v="144"/>
    <n v="2014.56"/>
    <n v="195.86"/>
    <n v="16.190000000000001"/>
    <n v="28720.52"/>
    <n v="671.04"/>
    <n v="33.309506790564683"/>
    <x v="161"/>
    <n v="1.4994640943193998"/>
  </r>
  <r>
    <n v="3252"/>
    <x v="19"/>
    <x v="5567"/>
    <s v="Barefoot Cellars Malbec"/>
    <n v="3.44"/>
    <n v="6.29"/>
    <n v="750"/>
    <n v="390"/>
    <n v="1341.6000000000001"/>
    <n v="281"/>
    <n v="1692.0900000000001"/>
    <n v="960.69"/>
    <n v="31.2"/>
    <n v="61966.91"/>
    <n v="350.49"/>
    <n v="20.713437228516213"/>
    <x v="5253"/>
    <n v="1.2612477638640429"/>
  </r>
  <r>
    <n v="3252"/>
    <x v="19"/>
    <x v="5568"/>
    <s v="Boones Strawberry Hill"/>
    <n v="1.94"/>
    <n v="2.99"/>
    <n v="750"/>
    <n v="691"/>
    <n v="1340.54"/>
    <n v="665"/>
    <n v="1988.3500000000001"/>
    <n v="511.29"/>
    <n v="74.52000000000001"/>
    <n v="61966.91"/>
    <n v="647.81000000000017"/>
    <n v="32.580280131767552"/>
    <x v="5254"/>
    <n v="1.4832455577603056"/>
  </r>
  <r>
    <n v="1590"/>
    <x v="33"/>
    <x v="5569"/>
    <s v="Truvee Red"/>
    <n v="6.8"/>
    <n v="12.99"/>
    <n v="750"/>
    <n v="197"/>
    <n v="1339.6"/>
    <n v="149"/>
    <n v="1563.51"/>
    <n v="1200.8399999999999"/>
    <n v="16.48"/>
    <n v="7259.75"/>
    <n v="223.91000000000008"/>
    <n v="14.320982916642688"/>
    <x v="5255"/>
    <n v="1.1671469095252316"/>
  </r>
  <r>
    <n v="6213"/>
    <x v="28"/>
    <x v="5570"/>
    <s v="Bols Anisette"/>
    <n v="7.4"/>
    <n v="9.99"/>
    <n v="1000"/>
    <n v="181"/>
    <n v="1339.3999999999999"/>
    <n v="159"/>
    <n v="1588.41"/>
    <n v="1258.74"/>
    <n v="166.95000000000002"/>
    <n v="9621.58"/>
    <n v="249.01000000000022"/>
    <n v="15.676682972280471"/>
    <x v="5256"/>
    <n v="1.185911602209945"/>
  </r>
  <r>
    <n v="9165"/>
    <x v="7"/>
    <x v="5571"/>
    <s v="Usquaebach 15 Yr Whisky"/>
    <n v="51.46"/>
    <n v="69.989999999999995"/>
    <n v="750"/>
    <n v="26"/>
    <n v="1337.96"/>
    <n v="149"/>
    <n v="10428.509999999998"/>
    <n v="8608.7699999999986"/>
    <n v="117.55"/>
    <n v="68054.7"/>
    <n v="9090.5499999999993"/>
    <n v="87.170171002377145"/>
    <x v="5257"/>
    <n v="7.7943361535471896"/>
  </r>
  <r>
    <n v="10754"/>
    <x v="30"/>
    <x v="5572"/>
    <s v="La Garenne Entre Mer Wh"/>
    <n v="7.43"/>
    <n v="10.99"/>
    <n v="750"/>
    <n v="180"/>
    <n v="1337.3999999999999"/>
    <n v="141"/>
    <n v="1549.59"/>
    <n v="175.84"/>
    <n v="15.850000000000001"/>
    <n v="28720.52"/>
    <n v="212.19000000000005"/>
    <n v="13.693299517937007"/>
    <x v="5258"/>
    <n v="1.1586585912965457"/>
  </r>
  <r>
    <n v="9552"/>
    <x v="14"/>
    <x v="5573"/>
    <s v="Maggy Hawk Afleet Pnt Nr"/>
    <n v="35.94"/>
    <n v="54.99"/>
    <n v="750"/>
    <n v="37"/>
    <n v="1329.78"/>
    <n v="35"/>
    <n v="1924.65"/>
    <n v="1374.75"/>
    <n v="3.87"/>
    <n v="55551.82"/>
    <n v="594.87000000000012"/>
    <n v="30.907957290936018"/>
    <x v="5259"/>
    <n v="1.4473446735550242"/>
  </r>
  <r>
    <n v="2000"/>
    <x v="25"/>
    <x v="5574"/>
    <s v="Ch Lascombes 10 Brdx"/>
    <n v="120.8"/>
    <n v="179.99"/>
    <n v="750"/>
    <n v="11"/>
    <n v="1328.8"/>
    <n v="16"/>
    <n v="2879.84"/>
    <n v="1259.93"/>
    <n v="1.79"/>
    <n v="19016.59"/>
    <n v="1551.0400000000002"/>
    <n v="53.858547697094281"/>
    <x v="5260"/>
    <n v="2.1672486453943409"/>
  </r>
  <r>
    <n v="1128"/>
    <x v="0"/>
    <x v="5575"/>
    <s v="Southern Comfort Cherry"/>
    <n v="7.46"/>
    <n v="13.99"/>
    <n v="750"/>
    <n v="178"/>
    <n v="1327.8799999999999"/>
    <n v="619"/>
    <n v="7117.31"/>
    <n v="3739.25"/>
    <n v="68.84"/>
    <n v="68601.679999999993"/>
    <n v="5789.43"/>
    <n v="81.342951199259275"/>
    <x v="5261"/>
    <n v="5.3599045094436253"/>
  </r>
  <r>
    <n v="8892"/>
    <x v="27"/>
    <x v="5576"/>
    <s v="Terra D'Oro Pnt Grigio"/>
    <n v="7.89"/>
    <n v="12.99"/>
    <n v="750"/>
    <n v="168"/>
    <n v="1325.52"/>
    <n v="156"/>
    <n v="1870.44"/>
    <n v="239.8"/>
    <n v="17.52"/>
    <n v="11595.97"/>
    <n v="544.92000000000007"/>
    <n v="29.13325206903189"/>
    <x v="2728"/>
    <n v="1.4110990403766071"/>
  </r>
  <r>
    <n v="4425"/>
    <x v="1"/>
    <x v="5577"/>
    <s v="Eric Kent Small Town Pnt Nr"/>
    <n v="27.58"/>
    <n v="44.99"/>
    <n v="750"/>
    <n v="48"/>
    <n v="1323.84"/>
    <n v="32"/>
    <n v="1389.68"/>
    <n v="966.78000000000009"/>
    <n v="3.5500000000000003"/>
    <n v="144929.24"/>
    <n v="65.840000000000146"/>
    <n v="4.7377813597375038"/>
    <x v="4283"/>
    <n v="1.049734106840706"/>
  </r>
  <r>
    <n v="4425"/>
    <x v="1"/>
    <x v="5578"/>
    <s v="Mas la Chevaliere Rose"/>
    <n v="8.9600000000000009"/>
    <n v="12.99"/>
    <n v="750"/>
    <n v="147"/>
    <n v="1317.12"/>
    <n v="146"/>
    <n v="1896.54"/>
    <n v="1091.1600000000001"/>
    <n v="16.22"/>
    <n v="144929.24"/>
    <n v="579.42000000000007"/>
    <n v="30.551425226992318"/>
    <x v="5262"/>
    <n v="1.4399143586005831"/>
  </r>
  <r>
    <n v="2000"/>
    <x v="25"/>
    <x v="5579"/>
    <s v="Ch Ducru Beaucallou 10"/>
    <n v="263.14999999999998"/>
    <n v="399.99"/>
    <n v="750"/>
    <n v="5"/>
    <n v="1315.75"/>
    <n v="18"/>
    <n v="7199.82"/>
    <n v="1599.96"/>
    <n v="2.02"/>
    <n v="19016.59"/>
    <n v="5884.07"/>
    <n v="81.725237575383829"/>
    <x v="5263"/>
    <n v="5.4720273608208245"/>
  </r>
  <r>
    <n v="9552"/>
    <x v="14"/>
    <x v="5580"/>
    <s v="Rickshaw Pnt Nr"/>
    <n v="10.96"/>
    <n v="16.989999999999998"/>
    <n v="750"/>
    <n v="120"/>
    <n v="1315.2"/>
    <n v="112"/>
    <n v="1902.8799999999999"/>
    <n v="254.84999999999997"/>
    <n v="12.58"/>
    <n v="55551.82"/>
    <n v="587.67999999999984"/>
    <n v="30.883713108551241"/>
    <x v="2762"/>
    <n v="1.4468369829683696"/>
  </r>
  <r>
    <n v="10754"/>
    <x v="30"/>
    <x v="5581"/>
    <s v="Kesselstatt Josephshofer Kab"/>
    <n v="13.69"/>
    <n v="19.989999999999998"/>
    <n v="750"/>
    <n v="96"/>
    <n v="1314.24"/>
    <n v="105"/>
    <n v="1522.95"/>
    <n v="821.43"/>
    <n v="11.68"/>
    <n v="28720.52"/>
    <n v="208.71000000000004"/>
    <n v="13.704323845168917"/>
    <x v="5264"/>
    <n v="1.1588066106647188"/>
  </r>
  <r>
    <n v="9552"/>
    <x v="14"/>
    <x v="5324"/>
    <s v="Benton Lane Pnt Gris Willamt"/>
    <n v="11.03"/>
    <n v="15.99"/>
    <n v="750"/>
    <n v="119"/>
    <n v="1312.5700000000002"/>
    <n v="103"/>
    <n v="1646.97"/>
    <n v="815.49"/>
    <n v="11.47"/>
    <n v="55551.82"/>
    <n v="334.39999999999986"/>
    <n v="20.303952105988564"/>
    <x v="5239"/>
    <n v="1.2547673647881636"/>
  </r>
  <r>
    <n v="2000"/>
    <x v="25"/>
    <x v="5582"/>
    <s v="Ch Picon Longueville Comt 10"/>
    <n v="218.54"/>
    <n v="329.99"/>
    <n v="750"/>
    <n v="6"/>
    <n v="1311.24"/>
    <n v="7"/>
    <n v="2309.9300000000003"/>
    <n v="989.97"/>
    <n v="0.79"/>
    <n v="19016.59"/>
    <n v="998.69000000000028"/>
    <n v="43.234643474044674"/>
    <x v="5039"/>
    <n v="1.7616378389920992"/>
  </r>
  <r>
    <n v="4425"/>
    <x v="1"/>
    <x v="5583"/>
    <s v="Dom Fond Croze Serre CdR Bl"/>
    <n v="9.93"/>
    <n v="14.99"/>
    <n v="750"/>
    <n v="132"/>
    <n v="1310.76"/>
    <n v="96"/>
    <n v="1439.04"/>
    <n v="794.47"/>
    <n v="10.66"/>
    <n v="144929.24"/>
    <n v="128.27999999999997"/>
    <n v="8.9142761841227465"/>
    <x v="4752"/>
    <n v="1.0978668863865237"/>
  </r>
  <r>
    <n v="90037"/>
    <x v="105"/>
    <x v="5584"/>
    <s v="Sloane's Gin"/>
    <n v="14.38"/>
    <n v="24.99"/>
    <n v="750"/>
    <n v="91"/>
    <n v="1308.5800000000002"/>
    <n v="350"/>
    <n v="7071.5"/>
    <n v="4447.8099999999995"/>
    <n v="275.91000000000003"/>
    <n v="27.98"/>
    <n v="5762.92"/>
    <n v="81.49501520186665"/>
    <x v="5265"/>
    <n v="5.4039493191092625"/>
  </r>
  <r>
    <n v="3960"/>
    <x v="3"/>
    <x v="5585"/>
    <s v="Peligroso Reposado Tequila"/>
    <n v="16.53"/>
    <n v="29.99"/>
    <n v="750"/>
    <n v="79"/>
    <n v="1305.8700000000001"/>
    <n v="193"/>
    <n v="4340.07"/>
    <n v="2075.06"/>
    <n v="152.08000000000001"/>
    <n v="257032.07"/>
    <n v="3034.2"/>
    <n v="69.911314794461845"/>
    <x v="5266"/>
    <n v="3.3235084656206202"/>
  </r>
  <r>
    <n v="8892"/>
    <x v="27"/>
    <x v="5586"/>
    <s v="Sutter Home Merlot Cal"/>
    <n v="3.86"/>
    <n v="5.99"/>
    <n v="750"/>
    <n v="338"/>
    <n v="1304.68"/>
    <n v="353"/>
    <n v="2114.4699999999998"/>
    <n v="329.45"/>
    <n v="39.64"/>
    <n v="11595.97"/>
    <n v="809.78999999999974"/>
    <n v="38.297540281961901"/>
    <x v="5267"/>
    <n v="1.620680933255664"/>
  </r>
  <r>
    <n v="4425"/>
    <x v="1"/>
    <x v="5587"/>
    <s v="Constanti Brunello Montalcno"/>
    <n v="54.1"/>
    <n v="78.989999999999995"/>
    <n v="750"/>
    <n v="24"/>
    <n v="1298.4000000000001"/>
    <n v="25"/>
    <n v="1841.75"/>
    <n v="1172.8399999999999"/>
    <n v="2.77"/>
    <n v="144929.24"/>
    <n v="543.34999999999991"/>
    <n v="29.501832496267134"/>
    <x v="5268"/>
    <n v="1.4184765865680837"/>
  </r>
  <r>
    <n v="4425"/>
    <x v="1"/>
    <x v="5588"/>
    <s v="King Est Domaine Pnt Gris"/>
    <n v="16.23"/>
    <n v="24.99"/>
    <n v="750"/>
    <n v="80"/>
    <n v="1298.3999999999999"/>
    <n v="55"/>
    <n v="1470.4499999999998"/>
    <n v="1026.6099999999999"/>
    <n v="6.1000000000000005"/>
    <n v="144929.24"/>
    <n v="172.04999999999995"/>
    <n v="11.700499846985615"/>
    <x v="5269"/>
    <n v="1.1325092421441774"/>
  </r>
  <r>
    <n v="1392"/>
    <x v="13"/>
    <x v="5589"/>
    <s v="Svedka Orange Cream Pop"/>
    <n v="6.98"/>
    <n v="12.99"/>
    <n v="750"/>
    <n v="186"/>
    <n v="1298.28"/>
    <n v="658"/>
    <n v="6261.92"/>
    <n v="3301.04"/>
    <n v="518.53"/>
    <n v="79528.990000000005"/>
    <n v="4963.6400000000003"/>
    <n v="79.267061859621336"/>
    <x v="5270"/>
    <n v="4.8232430600486795"/>
  </r>
  <r>
    <n v="4425"/>
    <x v="1"/>
    <x v="5590"/>
    <s v="Bollinger R.D. 2002"/>
    <n v="185.42"/>
    <n v="279.99"/>
    <n v="750"/>
    <n v="7"/>
    <n v="1297.94"/>
    <n v="12"/>
    <n v="3359.88"/>
    <n v="2239.92"/>
    <n v="1.34"/>
    <n v="144929.24"/>
    <n v="2061.94"/>
    <n v="61.369453670964432"/>
    <x v="5230"/>
    <n v="2.5886250520054856"/>
  </r>
  <r>
    <n v="10754"/>
    <x v="30"/>
    <x v="5591"/>
    <s v="Castello d Cacchiano Chianti"/>
    <n v="13.51"/>
    <n v="19.989999999999998"/>
    <n v="750"/>
    <n v="96"/>
    <n v="1296.96"/>
    <n v="96"/>
    <n v="2207.04"/>
    <n v="160.92999999999998"/>
    <n v="10.8"/>
    <n v="28720.52"/>
    <n v="910.07999999999993"/>
    <n v="41.235319704219222"/>
    <x v="161"/>
    <n v="1.7017024426350851"/>
  </r>
  <r>
    <n v="9552"/>
    <x v="14"/>
    <x v="5592"/>
    <s v="Arrowood Sonoma Est Cab Svgn"/>
    <n v="11.18"/>
    <n v="16.989999999999998"/>
    <n v="750"/>
    <n v="116"/>
    <n v="1296.8799999999999"/>
    <n v="104"/>
    <n v="1766.96"/>
    <n v="186.89"/>
    <n v="11.700000000000001"/>
    <n v="55551.82"/>
    <n v="470.08000000000015"/>
    <n v="26.603884638022375"/>
    <x v="3937"/>
    <n v="1.3624699278267844"/>
  </r>
  <r>
    <n v="8892"/>
    <x v="27"/>
    <x v="5593"/>
    <s v="Sutter Home Pink Moscato"/>
    <n v="3.99"/>
    <n v="5.99"/>
    <n v="187"/>
    <n v="325"/>
    <n v="1296.75"/>
    <n v="309"/>
    <n v="1850.91"/>
    <n v="748.75"/>
    <n v="8.91"/>
    <n v="11595.97"/>
    <n v="554.16000000000008"/>
    <n v="29.939867416568074"/>
    <x v="5271"/>
    <n v="1.4273452862926548"/>
  </r>
  <r>
    <n v="9744"/>
    <x v="51"/>
    <x v="5594"/>
    <s v="Le Ragose Valpo Clsco 09"/>
    <n v="10.8"/>
    <n v="15.99"/>
    <n v="750"/>
    <n v="120"/>
    <n v="1296"/>
    <n v="102"/>
    <n v="1630.98"/>
    <n v="1231.23"/>
    <n v="11.25"/>
    <n v="3999.93"/>
    <n v="334.98"/>
    <n v="20.538571901556121"/>
    <x v="5272"/>
    <n v="1.2584722222222222"/>
  </r>
  <r>
    <n v="9552"/>
    <x v="14"/>
    <x v="5595"/>
    <s v="WindRacer RRV Chard"/>
    <n v="22.72"/>
    <n v="34.99"/>
    <n v="750"/>
    <n v="57"/>
    <n v="1295.04"/>
    <n v="48"/>
    <n v="1679.52"/>
    <n v="1154.67"/>
    <n v="5.32"/>
    <n v="55551.82"/>
    <n v="384.48"/>
    <n v="22.892254929980002"/>
    <x v="5273"/>
    <n v="1.2968865826538176"/>
  </r>
  <r>
    <n v="4425"/>
    <x v="1"/>
    <x v="5596"/>
    <s v="Skyfall Cab Svgn"/>
    <n v="12.92"/>
    <n v="18.989999999999998"/>
    <n v="750"/>
    <n v="100"/>
    <n v="1292"/>
    <n v="72"/>
    <n v="1367.28"/>
    <n v="341.82"/>
    <n v="8.06"/>
    <n v="144929.24"/>
    <n v="75.279999999999973"/>
    <n v="5.5058217775437344"/>
    <x v="5274"/>
    <n v="1.058266253869969"/>
  </r>
  <r>
    <n v="10754"/>
    <x v="30"/>
    <x v="5597"/>
    <s v="Acorn Dolcetto Alegria RRV"/>
    <n v="19.86"/>
    <n v="29.99"/>
    <n v="750"/>
    <n v="65"/>
    <n v="1290.8999999999999"/>
    <n v="99"/>
    <n v="3023.0099999999998"/>
    <n v="2029.33"/>
    <n v="10.950000000000001"/>
    <n v="28720.52"/>
    <n v="1732.11"/>
    <n v="57.297527960542638"/>
    <x v="5275"/>
    <n v="2.3417848013014178"/>
  </r>
  <r>
    <n v="516"/>
    <x v="40"/>
    <x v="5598"/>
    <s v="Banfi Grappa Castello"/>
    <n v="23.01"/>
    <n v="31.99"/>
    <n v="750"/>
    <n v="56"/>
    <n v="1288.56"/>
    <n v="52"/>
    <n v="1984.48"/>
    <n v="1450.6200000000001"/>
    <n v="40.980000000000004"/>
    <n v="8510.41"/>
    <n v="695.92000000000007"/>
    <n v="35.06812867854552"/>
    <x v="2728"/>
    <n v="1.5400757434655741"/>
  </r>
  <r>
    <n v="9552"/>
    <x v="14"/>
    <x v="5599"/>
    <s v="Hartford Court Pnt Nr RRV"/>
    <n v="22.6"/>
    <n v="32.99"/>
    <n v="750"/>
    <n v="57"/>
    <n v="1288.2"/>
    <n v="89"/>
    <n v="2958.11"/>
    <n v="2428.27"/>
    <n v="9.8000000000000007"/>
    <n v="55551.82"/>
    <n v="1669.91"/>
    <n v="56.45192369452117"/>
    <x v="5276"/>
    <n v="2.2963126843657817"/>
  </r>
  <r>
    <n v="1587"/>
    <x v="41"/>
    <x v="5600"/>
    <s v="Tintonegro Mendocino Malbec"/>
    <n v="7.14"/>
    <n v="10.99"/>
    <n v="750"/>
    <n v="180"/>
    <n v="1285.2"/>
    <n v="162"/>
    <n v="1780.3799999999999"/>
    <n v="197.82"/>
    <n v="18.220000000000002"/>
    <n v="6070.09"/>
    <n v="495.17999999999984"/>
    <n v="27.813163481953286"/>
    <x v="2827"/>
    <n v="1.3852941176470588"/>
  </r>
  <r>
    <n v="17035"/>
    <x v="2"/>
    <x v="5601"/>
    <s v="Kenwood Cve Brut Yulupa Spa"/>
    <n v="5.95"/>
    <n v="8.99"/>
    <n v="750"/>
    <n v="216"/>
    <n v="1285.2"/>
    <n v="155"/>
    <n v="1393.45"/>
    <n v="260.70999999999998"/>
    <n v="17.400000000000002"/>
    <n v="123780.22"/>
    <n v="108.25"/>
    <n v="7.7684882844737873"/>
    <x v="5277"/>
    <n v="1.084228135698724"/>
  </r>
  <r>
    <n v="9552"/>
    <x v="14"/>
    <x v="5602"/>
    <s v="Fruitier Gneiss Abord Muscdt"/>
    <n v="8.9"/>
    <n v="12.99"/>
    <n v="750"/>
    <n v="144"/>
    <n v="1281.5999999999999"/>
    <n v="114"/>
    <n v="1480.8600000000001"/>
    <n v="1221.06"/>
    <n v="12.56"/>
    <n v="55551.82"/>
    <n v="199.26000000000022"/>
    <n v="13.455694663911524"/>
    <x v="5278"/>
    <n v="1.1554775280898879"/>
  </r>
  <r>
    <n v="8892"/>
    <x v="27"/>
    <x v="5603"/>
    <s v="Sycamore Lane Pnt Grigio Cal"/>
    <n v="3.65"/>
    <n v="5.29"/>
    <n v="750"/>
    <n v="351"/>
    <n v="1281.1499999999999"/>
    <n v="339"/>
    <n v="1793.31"/>
    <n v="211.6"/>
    <n v="38.11"/>
    <n v="11595.97"/>
    <n v="512.16000000000008"/>
    <n v="28.559479398430842"/>
    <x v="5279"/>
    <n v="1.3997658353822739"/>
  </r>
  <r>
    <n v="4692"/>
    <x v="39"/>
    <x v="5604"/>
    <s v="Jadot Clos Vougeot 13"/>
    <n v="91.5"/>
    <n v="139.99"/>
    <n v="750"/>
    <n v="14"/>
    <n v="1281"/>
    <n v="21"/>
    <n v="2939.79"/>
    <n v="979.93000000000006"/>
    <n v="2.3600000000000003"/>
    <n v="9139.3799999999992"/>
    <n v="1658.79"/>
    <n v="56.42545896135438"/>
    <x v="4190"/>
    <n v="2.2949180327868852"/>
  </r>
  <r>
    <n v="9165"/>
    <x v="7"/>
    <x v="5605"/>
    <s v="Ram Island Mead Iced Tea"/>
    <n v="4.13"/>
    <n v="5.99"/>
    <n v="500"/>
    <n v="310"/>
    <n v="1280.3"/>
    <n v="273"/>
    <n v="1877.27"/>
    <n v="1099.4100000000001"/>
    <n v="20.9"/>
    <n v="68054.7"/>
    <n v="596.97"/>
    <n v="31.799900919952911"/>
    <x v="5280"/>
    <n v="1.4662735296414904"/>
  </r>
  <r>
    <n v="3252"/>
    <x v="19"/>
    <x v="5606"/>
    <s v="Five Oaks Merlot Cal"/>
    <n v="2.6"/>
    <n v="3.79"/>
    <n v="750"/>
    <n v="492"/>
    <n v="1279.2"/>
    <n v="480"/>
    <n v="1819.1999999999998"/>
    <n v="132.65"/>
    <n v="53.980000000000004"/>
    <n v="61966.91"/>
    <n v="539.99999999999977"/>
    <n v="29.683377308707115"/>
    <x v="5281"/>
    <n v="1.422138836772983"/>
  </r>
  <r>
    <n v="10754"/>
    <x v="30"/>
    <x v="5607"/>
    <s v="Quattro Mani Barbera"/>
    <n v="10.66"/>
    <n v="15.99"/>
    <n v="750"/>
    <n v="120"/>
    <n v="1279.2"/>
    <n v="120"/>
    <n v="1918.8"/>
    <n v="159.9"/>
    <n v="13.5"/>
    <n v="28720.52"/>
    <n v="639.59999999999991"/>
    <n v="33.333333333333329"/>
    <x v="161"/>
    <n v="1.5"/>
  </r>
  <r>
    <n v="9625"/>
    <x v="54"/>
    <x v="5608"/>
    <s v="Bird Dog Maple Whiskey"/>
    <n v="13.05"/>
    <n v="17.989999999999998"/>
    <n v="750"/>
    <n v="98"/>
    <n v="1278.8999999999999"/>
    <n v="104"/>
    <n v="1865.4599999999998"/>
    <n v="1544.1399999999999"/>
    <n v="82.03"/>
    <n v="1933.19"/>
    <n v="586.55999999999995"/>
    <n v="31.443182914669844"/>
    <x v="5282"/>
    <n v="1.4586441473140981"/>
  </r>
  <r>
    <n v="4425"/>
    <x v="1"/>
    <x v="5609"/>
    <s v="Dragani Mntplcno d'Abruzzo"/>
    <n v="4.0199999999999996"/>
    <n v="5.99"/>
    <n v="750"/>
    <n v="318"/>
    <n v="1278.3600000000001"/>
    <n v="314"/>
    <n v="1880.86"/>
    <n v="371.38"/>
    <n v="35.21"/>
    <n v="144929.24"/>
    <n v="602.49999999999977"/>
    <n v="32.033218846697778"/>
    <x v="5283"/>
    <n v="1.4713069870771924"/>
  </r>
  <r>
    <n v="8673"/>
    <x v="26"/>
    <x v="5610"/>
    <s v="Seven Falls Merlot"/>
    <n v="7.14"/>
    <n v="10.99"/>
    <n v="750"/>
    <n v="179"/>
    <n v="1278.0600000000002"/>
    <n v="157"/>
    <n v="1725.43"/>
    <n v="230.79"/>
    <n v="17.650000000000002"/>
    <n v="15919.7"/>
    <n v="447.36999999999989"/>
    <n v="25.928029534666713"/>
    <x v="5284"/>
    <n v="1.3500383393580895"/>
  </r>
  <r>
    <n v="90047"/>
    <x v="79"/>
    <x v="5611"/>
    <s v="Sea Smoke Chard"/>
    <n v="42.56"/>
    <n v="62.99"/>
    <n v="750"/>
    <n v="30"/>
    <n v="1276.8000000000002"/>
    <n v="24"/>
    <n v="1511.76"/>
    <n v="1196.81"/>
    <n v="2.65"/>
    <n v="1457.73"/>
    <n v="234.95999999999981"/>
    <n v="15.542149547547218"/>
    <x v="4344"/>
    <n v="1.1840225563909772"/>
  </r>
  <r>
    <n v="3252"/>
    <x v="19"/>
    <x v="5612"/>
    <s v="Peter Vella Burgundy B/B"/>
    <n v="9.73"/>
    <n v="14.99"/>
    <n v="5000"/>
    <n v="131"/>
    <n v="1274.6300000000001"/>
    <n v="122"/>
    <n v="1828.78"/>
    <n v="674.55"/>
    <n v="91.5"/>
    <n v="61966.91"/>
    <n v="554.14999999999986"/>
    <n v="30.301621846258154"/>
    <x v="5285"/>
    <n v="1.4347536147744835"/>
  </r>
  <r>
    <n v="9165"/>
    <x v="7"/>
    <x v="5613"/>
    <s v="Glam Prosecco"/>
    <n v="8.9600000000000009"/>
    <n v="12.99"/>
    <n v="750"/>
    <n v="142"/>
    <n v="1272.32"/>
    <n v="502"/>
    <n v="8026.9800000000005"/>
    <n v="4749.03"/>
    <n v="55.71"/>
    <n v="68054.7"/>
    <n v="6754.6600000000008"/>
    <n v="84.149455959775665"/>
    <x v="5286"/>
    <n v="6.3089317152917515"/>
  </r>
  <r>
    <n v="9165"/>
    <x v="7"/>
    <x v="5614"/>
    <s v="L'Excellence Blanc 2015"/>
    <n v="6.84"/>
    <n v="9.99"/>
    <n v="750"/>
    <n v="186"/>
    <n v="1272.24"/>
    <n v="166"/>
    <n v="1658.34"/>
    <n v="1168.83"/>
    <n v="18.350000000000001"/>
    <n v="68054.7"/>
    <n v="386.09999999999991"/>
    <n v="23.282318463041353"/>
    <x v="5287"/>
    <n v="1.3034804753820033"/>
  </r>
  <r>
    <n v="9552"/>
    <x v="14"/>
    <x v="5615"/>
    <s v="Santa Maria Alla Pieve Ripas"/>
    <n v="15.12"/>
    <n v="22.99"/>
    <n v="750"/>
    <n v="84"/>
    <n v="1270.08"/>
    <n v="72"/>
    <n v="1729.28"/>
    <n v="959.59999999999991"/>
    <n v="8.01"/>
    <n v="55551.82"/>
    <n v="459.20000000000005"/>
    <n v="26.554404145077726"/>
    <x v="4771"/>
    <n v="1.361552028218695"/>
  </r>
  <r>
    <n v="4425"/>
    <x v="1"/>
    <x v="5616"/>
    <s v="Nickel &amp; Nickel Merlot Harri"/>
    <n v="42.28"/>
    <n v="62.99"/>
    <n v="750"/>
    <n v="30"/>
    <n v="1268.4000000000001"/>
    <n v="21"/>
    <n v="1322.79"/>
    <n v="1133.82"/>
    <n v="2.3199999999999998"/>
    <n v="144929.24"/>
    <n v="54.389999999999873"/>
    <n v="4.1117637720272961"/>
    <x v="4918"/>
    <n v="1.0428807947019867"/>
  </r>
  <r>
    <n v="7153"/>
    <x v="35"/>
    <x v="5617"/>
    <s v="Alverez de Toledo Godello"/>
    <n v="6.7"/>
    <n v="12.99"/>
    <n v="750"/>
    <n v="189"/>
    <n v="1266.3000000000002"/>
    <n v="201"/>
    <n v="2115.9900000000002"/>
    <n v="1325.74"/>
    <n v="22.3"/>
    <n v="15884.82"/>
    <n v="849.69"/>
    <n v="40.15567181319382"/>
    <x v="5288"/>
    <n v="1.6710021321961619"/>
  </r>
  <r>
    <n v="7153"/>
    <x v="35"/>
    <x v="5618"/>
    <s v="Jarhead Chard"/>
    <n v="8.3800000000000008"/>
    <n v="13.99"/>
    <n v="750"/>
    <n v="151"/>
    <n v="1265.3800000000001"/>
    <n v="178"/>
    <n v="2476.2200000000003"/>
    <n v="1681.79"/>
    <n v="19.7"/>
    <n v="15884.82"/>
    <n v="1210.8400000000001"/>
    <n v="48.898724669052022"/>
    <x v="4681"/>
    <n v="1.9568983230333972"/>
  </r>
  <r>
    <n v="4425"/>
    <x v="1"/>
    <x v="5619"/>
    <s v="Yellow Tail Bubbles Rose"/>
    <n v="6.62"/>
    <n v="9.99"/>
    <n v="750"/>
    <n v="191"/>
    <n v="1264.42"/>
    <n v="162"/>
    <n v="1618.38"/>
    <n v="899.1"/>
    <n v="17.98"/>
    <n v="144929.24"/>
    <n v="353.96000000000004"/>
    <n v="21.871253970019403"/>
    <x v="5289"/>
    <n v="1.2799386279875358"/>
  </r>
  <r>
    <n v="4425"/>
    <x v="1"/>
    <x v="5620"/>
    <s v="Castle Rock Pnt Nr Cal Cuvee"/>
    <n v="6.62"/>
    <n v="9.99"/>
    <n v="750"/>
    <n v="191"/>
    <n v="1264.42"/>
    <n v="171"/>
    <n v="1879.29"/>
    <n v="417.62"/>
    <n v="19.16"/>
    <n v="144929.24"/>
    <n v="614.86999999999989"/>
    <n v="32.718207408116889"/>
    <x v="5290"/>
    <n v="1.4862862023694656"/>
  </r>
  <r>
    <n v="10754"/>
    <x v="30"/>
    <x v="5621"/>
    <s v="Vino Rose"/>
    <n v="8.1"/>
    <n v="13.99"/>
    <n v="750"/>
    <n v="156"/>
    <n v="1263.6000000000001"/>
    <n v="152"/>
    <n v="1982.48"/>
    <n v="1111.1500000000001"/>
    <n v="16.89"/>
    <n v="28720.52"/>
    <n v="718.87999999999988"/>
    <n v="36.261652072152046"/>
    <x v="4774"/>
    <n v="1.5689142133586576"/>
  </r>
  <r>
    <n v="9165"/>
    <x v="7"/>
    <x v="5622"/>
    <s v="Lake Sonoma Znfdl Dry Creek"/>
    <n v="13.15"/>
    <n v="19.989999999999998"/>
    <n v="750"/>
    <n v="96"/>
    <n v="1262.4000000000001"/>
    <n v="111"/>
    <n v="2218.89"/>
    <n v="359.82"/>
    <n v="12.520000000000001"/>
    <n v="68054.7"/>
    <n v="956.48999999999978"/>
    <n v="43.106688479374817"/>
    <x v="5291"/>
    <n v="1.7576758555133078"/>
  </r>
  <r>
    <n v="480"/>
    <x v="4"/>
    <x v="5623"/>
    <s v="Bacardi Gran Reserva Maestro"/>
    <n v="15.5"/>
    <n v="24.99"/>
    <n v="750"/>
    <n v="81"/>
    <n v="1255.5"/>
    <n v="564"/>
    <n v="12064.359999999999"/>
    <n v="8460.99"/>
    <n v="444.69"/>
    <n v="89286.27"/>
    <n v="10808.859999999999"/>
    <n v="89.593314523107736"/>
    <x v="5292"/>
    <n v="9.609207487056949"/>
  </r>
  <r>
    <n v="4425"/>
    <x v="1"/>
    <x v="5624"/>
    <s v="Madrigal Znfdl"/>
    <n v="9.08"/>
    <n v="13.99"/>
    <n v="750"/>
    <n v="138"/>
    <n v="1253.04"/>
    <n v="753"/>
    <n v="10534.47"/>
    <n v="4728.62"/>
    <n v="83.95"/>
    <n v="144929.24"/>
    <n v="9281.43"/>
    <n v="88.105334202859765"/>
    <x v="5293"/>
    <n v="8.4071298601800422"/>
  </r>
  <r>
    <n v="9552"/>
    <x v="14"/>
    <x v="5625"/>
    <s v="Gramona Grand Cve Cava Spklg"/>
    <n v="12.16"/>
    <n v="19.989999999999998"/>
    <n v="750"/>
    <n v="103"/>
    <n v="1252.48"/>
    <n v="122"/>
    <n v="2296.7799999999997"/>
    <n v="1405.26"/>
    <n v="13.530000000000001"/>
    <n v="55551.82"/>
    <n v="1044.2999999999997"/>
    <n v="45.468003030329413"/>
    <x v="5294"/>
    <n v="1.8337857690342358"/>
  </r>
  <r>
    <n v="10754"/>
    <x v="30"/>
    <x v="5626"/>
    <s v="Siegel Reserve Cab Svgn"/>
    <n v="5.82"/>
    <n v="8.7899999999999991"/>
    <n v="750"/>
    <n v="215"/>
    <n v="1251.3"/>
    <n v="219"/>
    <n v="2529.81"/>
    <n v="278.94"/>
    <n v="24.62"/>
    <n v="28720.52"/>
    <n v="1278.51"/>
    <n v="50.537787422770883"/>
    <x v="5295"/>
    <n v="2.0217453847998081"/>
  </r>
  <r>
    <n v="4425"/>
    <x v="1"/>
    <x v="5627"/>
    <s v="Borealis Northern Whites"/>
    <n v="8.66"/>
    <n v="13.99"/>
    <n v="750"/>
    <n v="144"/>
    <n v="1247.04"/>
    <n v="122"/>
    <n v="1706.78"/>
    <n v="265.81"/>
    <n v="13.72"/>
    <n v="144929.24"/>
    <n v="459.74"/>
    <n v="26.936101899483241"/>
    <x v="5296"/>
    <n v="1.3686649987169617"/>
  </r>
  <r>
    <n v="90024"/>
    <x v="70"/>
    <x v="5628"/>
    <s v="Zuccardi Q Malbec"/>
    <n v="12.98"/>
    <n v="19.989999999999998"/>
    <n v="750"/>
    <n v="96"/>
    <n v="1246.08"/>
    <n v="82"/>
    <n v="1639.1799999999998"/>
    <n v="1239.3799999999999"/>
    <n v="9.0400000000000009"/>
    <n v="2802.64"/>
    <n v="393.09999999999991"/>
    <n v="23.981502946595246"/>
    <x v="3943"/>
    <n v="1.3154693117616847"/>
  </r>
  <r>
    <n v="4425"/>
    <x v="1"/>
    <x v="5629"/>
    <s v="Oyster Bay Hawkes Bay Merlot"/>
    <n v="10.88"/>
    <n v="15.99"/>
    <n v="750"/>
    <n v="114"/>
    <n v="1240.32"/>
    <n v="95"/>
    <n v="1519.05"/>
    <n v="655.59"/>
    <n v="10.56"/>
    <n v="144929.24"/>
    <n v="278.73"/>
    <n v="18.348968105065669"/>
    <x v="3664"/>
    <n v="1.2247242647058825"/>
  </r>
  <r>
    <n v="8892"/>
    <x v="27"/>
    <x v="5630"/>
    <s v="The Show Malbec Argentina"/>
    <n v="8.16"/>
    <n v="11.99"/>
    <n v="750"/>
    <n v="152"/>
    <n v="1240.32"/>
    <n v="140"/>
    <n v="1678.6"/>
    <n v="311.74"/>
    <n v="15.750000000000002"/>
    <n v="11595.97"/>
    <n v="438.28"/>
    <n v="26.109853449302989"/>
    <x v="5297"/>
    <n v="1.353360423116615"/>
  </r>
  <r>
    <n v="8112"/>
    <x v="10"/>
    <x v="5631"/>
    <s v="Grand Marnier Quintessence"/>
    <n v="620.15"/>
    <n v="799.99"/>
    <n v="750"/>
    <n v="2"/>
    <n v="1240.3"/>
    <n v="6"/>
    <n v="4799.9400000000005"/>
    <n v="4799.9400000000005"/>
    <n v="4.74"/>
    <n v="48347.26"/>
    <n v="3559.6400000000003"/>
    <n v="74.160093667837515"/>
    <x v="5000"/>
    <n v="3.869983068612433"/>
  </r>
  <r>
    <n v="6213"/>
    <x v="28"/>
    <x v="5632"/>
    <s v="Bols Creme de Cassis"/>
    <n v="7.8"/>
    <n v="9.99"/>
    <n v="1000"/>
    <n v="159"/>
    <n v="1240.1999999999998"/>
    <n v="183"/>
    <n v="1828.17"/>
    <n v="1578.42"/>
    <n v="192.15"/>
    <n v="9621.58"/>
    <n v="587.97000000000025"/>
    <n v="32.161669866587914"/>
    <x v="5298"/>
    <n v="1.474092888243832"/>
  </r>
  <r>
    <n v="7749"/>
    <x v="104"/>
    <x v="5633"/>
    <s v="Ch Rol Valentin 10"/>
    <n v="42.66"/>
    <n v="63.99"/>
    <n v="750"/>
    <n v="29"/>
    <n v="1237.1400000000001"/>
    <n v="46"/>
    <n v="2943.54"/>
    <n v="1087.83"/>
    <n v="5.1400000000000006"/>
    <n v="91.5"/>
    <n v="1706.3999999999999"/>
    <n v="57.971014492753611"/>
    <x v="5299"/>
    <n v="2.3793103448275859"/>
  </r>
  <r>
    <n v="9165"/>
    <x v="7"/>
    <x v="5634"/>
    <s v="Herzog Kosher Merlot"/>
    <n v="9.58"/>
    <n v="13.99"/>
    <n v="750"/>
    <n v="129"/>
    <n v="1235.82"/>
    <n v="183"/>
    <n v="2471.17"/>
    <n v="1382.99"/>
    <n v="20.350000000000001"/>
    <n v="68054.7"/>
    <n v="1235.3500000000001"/>
    <n v="49.990490334537895"/>
    <x v="5300"/>
    <n v="1.9996196857147484"/>
  </r>
  <r>
    <n v="9552"/>
    <x v="14"/>
    <x v="5635"/>
    <s v="Landmark 12 Overlook Chard S"/>
    <n v="19.600000000000001"/>
    <n v="29.99"/>
    <n v="750"/>
    <n v="63"/>
    <n v="1234.8"/>
    <n v="75"/>
    <n v="2249.25"/>
    <n v="329.89"/>
    <n v="8.4400000000000013"/>
    <n v="55551.82"/>
    <n v="1014.45"/>
    <n v="45.101700566855619"/>
    <x v="5301"/>
    <n v="1.8215500485908649"/>
  </r>
  <r>
    <n v="4425"/>
    <x v="1"/>
    <x v="5636"/>
    <s v="Maison L'Envoye The Attache"/>
    <n v="24.66"/>
    <n v="36.99"/>
    <n v="750"/>
    <n v="50"/>
    <n v="1233"/>
    <n v="102"/>
    <n v="3772.98"/>
    <n v="1960.47"/>
    <n v="11.33"/>
    <n v="144929.24"/>
    <n v="2539.98"/>
    <n v="67.320261437908499"/>
    <x v="5302"/>
    <n v="3.06"/>
  </r>
  <r>
    <n v="12546"/>
    <x v="5"/>
    <x v="5637"/>
    <s v="DeKuyper Grape Pucker"/>
    <n v="9.6199999999999992"/>
    <n v="12.99"/>
    <n v="1000"/>
    <n v="128"/>
    <n v="1231.3599999999999"/>
    <n v="101"/>
    <n v="1311.99"/>
    <n v="870.33"/>
    <n v="106.05"/>
    <n v="123880.97"/>
    <n v="80.630000000000109"/>
    <n v="6.1456261099551144"/>
    <x v="5303"/>
    <n v="1.0654804443866945"/>
  </r>
  <r>
    <n v="90047"/>
    <x v="79"/>
    <x v="5638"/>
    <s v="Eden Ice Cider Honey Crisp"/>
    <n v="17.559999999999999"/>
    <n v="27.99"/>
    <n v="375"/>
    <n v="70"/>
    <n v="1229.2"/>
    <n v="71"/>
    <n v="1938.79"/>
    <n v="1479.9599999999998"/>
    <n v="4.1399999999999997"/>
    <n v="1457.73"/>
    <n v="709.58999999999992"/>
    <n v="36.599631729068129"/>
    <x v="5304"/>
    <n v="1.5772779043280181"/>
  </r>
  <r>
    <n v="2242"/>
    <x v="42"/>
    <x v="5639"/>
    <s v="Domino Chard"/>
    <n v="3.24"/>
    <n v="4.99"/>
    <n v="750"/>
    <n v="379"/>
    <n v="1227.96"/>
    <n v="359"/>
    <n v="2070.41"/>
    <n v="577.99"/>
    <n v="40.32"/>
    <n v="7982.65"/>
    <n v="842.44999999999982"/>
    <n v="40.690008259233672"/>
    <x v="5305"/>
    <n v="1.6860565490732595"/>
  </r>
  <r>
    <n v="2000"/>
    <x v="25"/>
    <x v="5640"/>
    <s v="Ch Bellevue-Mondotte 11 Emil"/>
    <n v="136.36000000000001"/>
    <n v="209.99"/>
    <n v="750"/>
    <n v="9"/>
    <n v="1227.24"/>
    <n v="9"/>
    <n v="1889.91"/>
    <n v="629.97"/>
    <n v="1.02"/>
    <n v="19016.59"/>
    <n v="662.67000000000007"/>
    <n v="35.063574455926478"/>
    <x v="161"/>
    <n v="1.539967732472866"/>
  </r>
  <r>
    <n v="3252"/>
    <x v="19"/>
    <x v="5641"/>
    <s v="Gallo Copperidge Cab Svgn"/>
    <n v="2.7"/>
    <n v="3.99"/>
    <n v="750"/>
    <n v="454"/>
    <n v="1225.8"/>
    <n v="455"/>
    <n v="1815.45"/>
    <n v="215.46"/>
    <n v="51.18"/>
    <n v="61966.91"/>
    <n v="589.65000000000009"/>
    <n v="32.47955052466331"/>
    <x v="5306"/>
    <n v="1.4810327949094471"/>
  </r>
  <r>
    <n v="2000"/>
    <x v="25"/>
    <x v="5642"/>
    <s v="Ramos Pinto Fine Ruby Red P"/>
    <n v="9.8000000000000007"/>
    <n v="14.99"/>
    <n v="750"/>
    <n v="125"/>
    <n v="1225"/>
    <n v="112"/>
    <n v="1678.88"/>
    <n v="1229.18"/>
    <n v="12.370000000000001"/>
    <n v="19016.59"/>
    <n v="453.88000000000011"/>
    <n v="27.034689793195472"/>
    <x v="5307"/>
    <n v="1.3705142857142858"/>
  </r>
  <r>
    <n v="10754"/>
    <x v="30"/>
    <x v="5643"/>
    <s v="Gramercy Clrs Grenache"/>
    <n v="34.01"/>
    <n v="49.99"/>
    <n v="750"/>
    <n v="36"/>
    <n v="1224.3600000000001"/>
    <n v="88"/>
    <n v="4399.12"/>
    <n v="3049.3900000000003"/>
    <n v="9.74"/>
    <n v="28720.52"/>
    <n v="3174.7599999999998"/>
    <n v="72.168069977631887"/>
    <x v="5308"/>
    <n v="3.5929955241922307"/>
  </r>
  <r>
    <n v="4425"/>
    <x v="1"/>
    <x v="5644"/>
    <s v="Adissat Lirac"/>
    <n v="13.15"/>
    <n v="19.989999999999998"/>
    <n v="750"/>
    <n v="93"/>
    <n v="1222.95"/>
    <n v="309"/>
    <n v="6176.91"/>
    <n v="3818.0899999999997"/>
    <n v="34.29"/>
    <n v="144929.24"/>
    <n v="4953.96"/>
    <n v="80.201265681384385"/>
    <x v="5309"/>
    <n v="5.0508279161045015"/>
  </r>
  <r>
    <n v="1601"/>
    <x v="47"/>
    <x v="5645"/>
    <s v="Rozes Vintage 2000 Old Port"/>
    <n v="27.74"/>
    <n v="42.99"/>
    <n v="750"/>
    <n v="44"/>
    <n v="1220.56"/>
    <n v="150"/>
    <n v="6448.5"/>
    <n v="3568.17"/>
    <n v="16.66"/>
    <n v="1048.97"/>
    <n v="5227.9400000000005"/>
    <n v="81.072187330386924"/>
    <x v="5310"/>
    <n v="5.2832306482270432"/>
  </r>
  <r>
    <n v="90024"/>
    <x v="70"/>
    <x v="5646"/>
    <s v="Tortoise Creek Cal Pnt Nr"/>
    <n v="8.7799999999999994"/>
    <n v="12.99"/>
    <n v="750"/>
    <n v="139"/>
    <n v="1220.42"/>
    <n v="139"/>
    <n v="1805.61"/>
    <n v="311.76"/>
    <n v="15.610000000000001"/>
    <n v="2802.64"/>
    <n v="585.18999999999983"/>
    <n v="32.409545804464969"/>
    <x v="161"/>
    <n v="1.4794988610478359"/>
  </r>
  <r>
    <n v="3252"/>
    <x v="19"/>
    <x v="5647"/>
    <s v="Five Oaks Cab Svgn Cal"/>
    <n v="2.4500000000000002"/>
    <n v="3.79"/>
    <n v="750"/>
    <n v="498"/>
    <n v="1220.0999999999999"/>
    <n v="498"/>
    <n v="1887.42"/>
    <n v="136.44"/>
    <n v="55.99"/>
    <n v="61966.91"/>
    <n v="667.32000000000016"/>
    <n v="35.356200527704495"/>
    <x v="161"/>
    <n v="1.5469387755102042"/>
  </r>
  <r>
    <n v="90047"/>
    <x v="79"/>
    <x v="5648"/>
    <s v="Mollydooker Blue Eyed Boy"/>
    <n v="30.4"/>
    <n v="44.99"/>
    <n v="750"/>
    <n v="40"/>
    <n v="1216"/>
    <n v="41"/>
    <n v="1839.5900000000001"/>
    <n v="984.78000000000009"/>
    <n v="4.58"/>
    <n v="1457.73"/>
    <n v="623.59000000000015"/>
    <n v="33.898314298294736"/>
    <x v="3717"/>
    <n v="1.5128207236842106"/>
  </r>
  <r>
    <n v="2000"/>
    <x v="25"/>
    <x v="5649"/>
    <s v="Ch Ducru Beaucaillou 12 St J"/>
    <n v="101.3"/>
    <n v="154.99"/>
    <n v="750"/>
    <n v="12"/>
    <n v="1215.5999999999999"/>
    <n v="23"/>
    <n v="3564.7700000000004"/>
    <n v="2014.8700000000001"/>
    <n v="2.5700000000000003"/>
    <n v="19016.59"/>
    <n v="2349.1700000000005"/>
    <n v="65.899623257601476"/>
    <x v="4723"/>
    <n v="2.9325189206975986"/>
  </r>
  <r>
    <n v="10754"/>
    <x v="30"/>
    <x v="5650"/>
    <s v="Ch Boyd Cantenac Margaux"/>
    <n v="75.86"/>
    <n v="109.99"/>
    <n v="750"/>
    <n v="16"/>
    <n v="1213.76"/>
    <n v="38"/>
    <n v="4179.62"/>
    <n v="2199.7999999999997"/>
    <n v="4.25"/>
    <n v="28720.52"/>
    <n v="2965.8599999999997"/>
    <n v="70.960039429421812"/>
    <x v="4901"/>
    <n v="3.4435308462958081"/>
  </r>
  <r>
    <n v="3252"/>
    <x v="19"/>
    <x v="5651"/>
    <s v="Liberty Crk Prm RSV Wh Znfdl"/>
    <n v="5.51"/>
    <n v="7.99"/>
    <n v="1500"/>
    <n v="220"/>
    <n v="1212.2"/>
    <n v="217"/>
    <n v="1733.83"/>
    <n v="343.57"/>
    <n v="48.82"/>
    <n v="61966.91"/>
    <n v="521.62999999999988"/>
    <n v="30.085417832198075"/>
    <x v="5311"/>
    <n v="1.4303167794093383"/>
  </r>
  <r>
    <n v="4425"/>
    <x v="1"/>
    <x v="5652"/>
    <s v="Kuentz Bas Alsace White"/>
    <n v="9.4499999999999993"/>
    <n v="13.99"/>
    <n v="750"/>
    <n v="128"/>
    <n v="1209.6000000000001"/>
    <n v="129"/>
    <n v="1806.71"/>
    <n v="1009.28"/>
    <n v="14.33"/>
    <n v="144929.24"/>
    <n v="597.1099999999999"/>
    <n v="33.049576301675415"/>
    <x v="5312"/>
    <n v="1.4936425264550264"/>
  </r>
  <r>
    <n v="516"/>
    <x v="40"/>
    <x v="5653"/>
    <s v="Bolla Torr'Alta Veronese Ros"/>
    <n v="10.06"/>
    <n v="14.99"/>
    <n v="750"/>
    <n v="120"/>
    <n v="1207.2"/>
    <n v="108"/>
    <n v="2050.92"/>
    <n v="227.88"/>
    <n v="12.16"/>
    <n v="8510.41"/>
    <n v="843.72"/>
    <n v="41.138610964835294"/>
    <x v="2827"/>
    <n v="1.6989065606361828"/>
  </r>
  <r>
    <n v="17035"/>
    <x v="2"/>
    <x v="5654"/>
    <s v="Hiram Walker Cr de Cacao Br"/>
    <n v="6.33"/>
    <n v="8.2899999999999991"/>
    <n v="1000"/>
    <n v="190"/>
    <n v="1202.6999999999998"/>
    <n v="181"/>
    <n v="1500.4899999999998"/>
    <n v="1185.4699999999998"/>
    <n v="190.05"/>
    <n v="123780.22"/>
    <n v="297.78999999999996"/>
    <n v="19.846183580030523"/>
    <x v="5313"/>
    <n v="1.2476012305645632"/>
  </r>
  <r>
    <n v="9552"/>
    <x v="14"/>
    <x v="5655"/>
    <s v="Schmitt Sohne Funf Sangria"/>
    <n v="6.49"/>
    <n v="10.99"/>
    <n v="750"/>
    <n v="185"/>
    <n v="1200.6499999999999"/>
    <n v="170"/>
    <n v="1858.3"/>
    <n v="1431.69"/>
    <n v="18.79"/>
    <n v="55551.82"/>
    <n v="657.65000000000009"/>
    <n v="35.389872464080078"/>
    <x v="5314"/>
    <n v="1.5477449714737852"/>
  </r>
  <r>
    <n v="9165"/>
    <x v="7"/>
    <x v="5656"/>
    <s v="Ch de Mattes Corbieres 13"/>
    <n v="7.14"/>
    <n v="10.99"/>
    <n v="750"/>
    <n v="168"/>
    <n v="1199.52"/>
    <n v="135"/>
    <n v="1483.65"/>
    <n v="1088.01"/>
    <n v="14.92"/>
    <n v="68054.7"/>
    <n v="284.13000000000011"/>
    <n v="19.150743099787693"/>
    <x v="5315"/>
    <n v="1.2368697478991597"/>
  </r>
  <r>
    <n v="7245"/>
    <x v="9"/>
    <x v="5657"/>
    <s v="Hangar One Vodka"/>
    <n v="22.21"/>
    <n v="27.99"/>
    <n v="750"/>
    <n v="54"/>
    <n v="1199.3399999999999"/>
    <n v="54"/>
    <n v="1511.46"/>
    <n v="391.85999999999996"/>
    <n v="42.53"/>
    <n v="38994.78"/>
    <n v="312.12000000000012"/>
    <n v="20.650232225794934"/>
    <x v="161"/>
    <n v="1.260243133723548"/>
  </r>
  <r>
    <n v="10754"/>
    <x v="30"/>
    <x v="5658"/>
    <s v="Zestos Blanco"/>
    <n v="7.89"/>
    <n v="11.99"/>
    <n v="750"/>
    <n v="152"/>
    <n v="1199.28"/>
    <n v="116"/>
    <n v="1489.84"/>
    <n v="217.83"/>
    <n v="13.040000000000001"/>
    <n v="28720.52"/>
    <n v="290.55999999999995"/>
    <n v="19.502765397626586"/>
    <x v="5316"/>
    <n v="1.2422787005536655"/>
  </r>
  <r>
    <n v="3252"/>
    <x v="19"/>
    <x v="5659"/>
    <s v="Bridlewood Slct Pnt Nr Lucia"/>
    <n v="10.8"/>
    <n v="15.99"/>
    <n v="750"/>
    <n v="111"/>
    <n v="1198.8"/>
    <n v="340"/>
    <n v="5436.6"/>
    <n v="1391.13"/>
    <n v="38.11"/>
    <n v="61966.91"/>
    <n v="4237.8"/>
    <n v="77.949453702681822"/>
    <x v="5317"/>
    <n v="4.5350350350350359"/>
  </r>
  <r>
    <n v="4425"/>
    <x v="1"/>
    <x v="5660"/>
    <s v="Josh Cellars Cab Svgn Paso R"/>
    <n v="11.1"/>
    <n v="16.989999999999998"/>
    <n v="750"/>
    <n v="108"/>
    <n v="1198.8"/>
    <n v="93"/>
    <n v="1580.07"/>
    <n v="458.72999999999996"/>
    <n v="10.41"/>
    <n v="144929.24"/>
    <n v="381.27"/>
    <n v="24.129943610093225"/>
    <x v="5045"/>
    <n v="1.318043043043043"/>
  </r>
  <r>
    <n v="6213"/>
    <x v="28"/>
    <x v="5661"/>
    <s v="Bols Triple Sec"/>
    <n v="4.47"/>
    <n v="5.99"/>
    <n v="750"/>
    <n v="268"/>
    <n v="1197.96"/>
    <n v="277"/>
    <n v="1623.23"/>
    <n v="477.18"/>
    <n v="218.17"/>
    <n v="9621.58"/>
    <n v="425.27"/>
    <n v="26.198998293525872"/>
    <x v="5318"/>
    <n v="1.3549951584360078"/>
  </r>
  <r>
    <n v="1392"/>
    <x v="13"/>
    <x v="5662"/>
    <s v="Richards Wild Irish Rose Red"/>
    <n v="2.71"/>
    <n v="3.99"/>
    <n v="750"/>
    <n v="442"/>
    <n v="1197.8200000000002"/>
    <n v="402"/>
    <n v="1603.98"/>
    <n v="143.64000000000001"/>
    <n v="45.21"/>
    <n v="79528.990000000005"/>
    <n v="406.15999999999985"/>
    <n v="25.322011496402691"/>
    <x v="5319"/>
    <n v="1.3390826668447677"/>
  </r>
  <r>
    <n v="2000"/>
    <x v="25"/>
    <x v="5663"/>
    <s v="Ch La Mission Haut Brion 11"/>
    <n v="299.31"/>
    <n v="439.99"/>
    <n v="750"/>
    <n v="4"/>
    <n v="1197.24"/>
    <n v="4"/>
    <n v="1759.96"/>
    <n v="879.98"/>
    <n v="0.45"/>
    <n v="19016.59"/>
    <n v="562.72"/>
    <n v="31.973453942135048"/>
    <x v="161"/>
    <n v="1.4700143663759981"/>
  </r>
  <r>
    <n v="17033"/>
    <x v="73"/>
    <x v="5664"/>
    <s v="Darioush Chard"/>
    <n v="33.11"/>
    <n v="49.99"/>
    <n v="750"/>
    <n v="36"/>
    <n v="1191.96"/>
    <n v="31"/>
    <n v="1549.69"/>
    <n v="1199.76"/>
    <n v="3.43"/>
    <n v="549.54999999999995"/>
    <n v="357.73"/>
    <n v="23.083971633036285"/>
    <x v="5045"/>
    <n v="1.3001191315144804"/>
  </r>
  <r>
    <n v="4425"/>
    <x v="1"/>
    <x v="5665"/>
    <s v="J Lohr Fogs Ranch Pnt Nr"/>
    <n v="18.61"/>
    <n v="29.99"/>
    <n v="750"/>
    <n v="64"/>
    <n v="1191.04"/>
    <n v="116"/>
    <n v="3406.8399999999997"/>
    <n v="2015.31"/>
    <n v="12.88"/>
    <n v="144929.24"/>
    <n v="2215.7999999999997"/>
    <n v="65.039743574690917"/>
    <x v="5320"/>
    <n v="2.8603909188608272"/>
  </r>
  <r>
    <n v="90024"/>
    <x v="70"/>
    <x v="5666"/>
    <s v="Gran Passione Rosso IGT"/>
    <n v="8.27"/>
    <n v="11.99"/>
    <n v="750"/>
    <n v="144"/>
    <n v="1190.8799999999999"/>
    <n v="128"/>
    <n v="1918.72"/>
    <n v="419.72"/>
    <n v="14.34"/>
    <n v="2802.64"/>
    <n v="727.84000000000015"/>
    <n v="37.933622414943301"/>
    <x v="4409"/>
    <n v="1.6111782883246004"/>
  </r>
  <r>
    <n v="3960"/>
    <x v="3"/>
    <x v="5667"/>
    <s v="George Dickel #12 Sour Mash"/>
    <n v="19.84"/>
    <n v="25.99"/>
    <n v="750"/>
    <n v="60"/>
    <n v="1190.4000000000001"/>
    <n v="65"/>
    <n v="1718.35"/>
    <n v="1299.51"/>
    <n v="51.260000000000005"/>
    <n v="257032.07"/>
    <n v="527.94999999999982"/>
    <n v="30.724241277970137"/>
    <x v="3926"/>
    <n v="1.443506384408602"/>
  </r>
  <r>
    <n v="4425"/>
    <x v="1"/>
    <x v="5668"/>
    <s v="Joseph Drouhin Cote de Nuits"/>
    <n v="19.2"/>
    <n v="28.99"/>
    <n v="750"/>
    <n v="62"/>
    <n v="1190.4000000000001"/>
    <n v="57"/>
    <n v="1619.4299999999998"/>
    <n v="1027.6399999999999"/>
    <n v="6.3100000000000005"/>
    <n v="144929.24"/>
    <n v="429.02999999999975"/>
    <n v="26.492654822993263"/>
    <x v="5321"/>
    <n v="1.360408266129032"/>
  </r>
  <r>
    <n v="8004"/>
    <x v="12"/>
    <x v="5669"/>
    <s v="Pappy Van Winkle Rsv 23 Yr"/>
    <n v="198.4"/>
    <n v="249.99"/>
    <n v="750"/>
    <n v="6"/>
    <n v="1190.4000000000001"/>
    <n v="6"/>
    <n v="1619.94"/>
    <n v="809.97"/>
    <n v="4.72"/>
    <n v="50293.62"/>
    <n v="429.53999999999996"/>
    <n v="26.515796881365972"/>
    <x v="161"/>
    <n v="1.3608366935483871"/>
  </r>
  <r>
    <n v="9552"/>
    <x v="14"/>
    <x v="5670"/>
    <s v="Mionetto Il Prosecco Veneto"/>
    <n v="5.51"/>
    <n v="7.99"/>
    <n v="375"/>
    <n v="216"/>
    <n v="1190.1600000000001"/>
    <n v="197"/>
    <n v="1574.03"/>
    <n v="207.74"/>
    <n v="11.100000000000001"/>
    <n v="55551.82"/>
    <n v="383.86999999999989"/>
    <n v="24.387718150225844"/>
    <x v="5322"/>
    <n v="1.3225364656852858"/>
  </r>
  <r>
    <n v="12546"/>
    <x v="5"/>
    <x v="5671"/>
    <s v="DeKuyper Hazelnut"/>
    <n v="6.56"/>
    <n v="8.99"/>
    <n v="1000"/>
    <n v="181"/>
    <n v="1187.3599999999999"/>
    <n v="210"/>
    <n v="1887.9"/>
    <n v="1042.8399999999999"/>
    <n v="220.5"/>
    <n v="123880.97"/>
    <n v="700.54000000000019"/>
    <n v="37.106838285926166"/>
    <x v="5323"/>
    <n v="1.589997978709069"/>
  </r>
  <r>
    <n v="8004"/>
    <x v="12"/>
    <x v="5672"/>
    <s v="Sweet Carolina Sweet Tea Vdk"/>
    <n v="12.49"/>
    <n v="15.99"/>
    <n v="1000"/>
    <n v="95"/>
    <n v="1186.55"/>
    <n v="91"/>
    <n v="1455.09"/>
    <n v="607.62"/>
    <n v="95.55"/>
    <n v="50293.62"/>
    <n v="268.53999999999996"/>
    <n v="18.455215828574175"/>
    <x v="5324"/>
    <n v="1.2263200033711179"/>
  </r>
  <r>
    <n v="9552"/>
    <x v="14"/>
    <x v="5673"/>
    <s v="Finca Villacreces Pruno Ribe"/>
    <n v="12.49"/>
    <n v="18.989999999999998"/>
    <n v="750"/>
    <n v="95"/>
    <n v="1186.55"/>
    <n v="74"/>
    <n v="1405.26"/>
    <n v="740.6099999999999"/>
    <n v="8.25"/>
    <n v="55551.82"/>
    <n v="218.71000000000004"/>
    <n v="15.563667933336184"/>
    <x v="5325"/>
    <n v="1.1843243015465004"/>
  </r>
  <r>
    <n v="17035"/>
    <x v="2"/>
    <x v="5674"/>
    <s v="Kenwood Yulupa Cab Svgn Cal"/>
    <n v="5.84"/>
    <n v="8.99"/>
    <n v="750"/>
    <n v="203"/>
    <n v="1185.52"/>
    <n v="187"/>
    <n v="1681.1299999999999"/>
    <n v="296.67"/>
    <n v="20.98"/>
    <n v="123780.22"/>
    <n v="495.6099999999999"/>
    <n v="29.480765913403477"/>
    <x v="5326"/>
    <n v="1.4180528375733854"/>
  </r>
  <r>
    <n v="12546"/>
    <x v="5"/>
    <x v="5675"/>
    <s v="Kamora Coffee Liqueur"/>
    <n v="8.52"/>
    <n v="10.99"/>
    <n v="1000"/>
    <n v="139"/>
    <n v="1184.28"/>
    <n v="152"/>
    <n v="1670.48"/>
    <n v="1406.72"/>
    <n v="159.6"/>
    <n v="123880.97"/>
    <n v="486.20000000000005"/>
    <n v="29.10540682917485"/>
    <x v="5327"/>
    <n v="1.4105448035937447"/>
  </r>
  <r>
    <n v="10754"/>
    <x v="30"/>
    <x v="5676"/>
    <s v="Ozeki Junmai Reishu Sake"/>
    <n v="49.31"/>
    <n v="72.489999999999995"/>
    <n v="18000"/>
    <n v="24"/>
    <n v="1183.44"/>
    <n v="20"/>
    <n v="1449.8"/>
    <n v="942.36999999999989"/>
    <n v="54"/>
    <n v="28720.52"/>
    <n v="266.3599999999999"/>
    <n v="18.372189267485165"/>
    <x v="3664"/>
    <n v="1.2250726695058474"/>
  </r>
  <r>
    <n v="6785"/>
    <x v="16"/>
    <x v="5677"/>
    <s v="Sella &amp; Mosca Terre Rare"/>
    <n v="10.199999999999999"/>
    <n v="14.99"/>
    <n v="750"/>
    <n v="116"/>
    <n v="1183.2"/>
    <n v="109"/>
    <n v="1633.91"/>
    <n v="659.56000000000006"/>
    <n v="12.190000000000001"/>
    <n v="13605.41"/>
    <n v="450.71000000000004"/>
    <n v="27.584750690062489"/>
    <x v="5328"/>
    <n v="1.3809246112237998"/>
  </r>
  <r>
    <n v="1590"/>
    <x v="33"/>
    <x v="5678"/>
    <s v="Snap Dragon Pnt Nr"/>
    <n v="6.16"/>
    <n v="8.99"/>
    <n v="750"/>
    <n v="192"/>
    <n v="1182.72"/>
    <n v="174"/>
    <n v="1564.26"/>
    <n v="170.81"/>
    <n v="19.560000000000002"/>
    <n v="7259.75"/>
    <n v="381.53999999999996"/>
    <n v="24.391085880863791"/>
    <x v="5115"/>
    <n v="1.3225953733766234"/>
  </r>
  <r>
    <n v="2000"/>
    <x v="25"/>
    <x v="5679"/>
    <s v="Tellus Chardonnay"/>
    <n v="7.58"/>
    <n v="10.99"/>
    <n v="750"/>
    <n v="156"/>
    <n v="1182.48"/>
    <n v="137"/>
    <n v="1573.6299999999999"/>
    <n v="73.94"/>
    <n v="15.42"/>
    <n v="19016.59"/>
    <n v="391.14999999999986"/>
    <n v="24.856541880874151"/>
    <x v="5329"/>
    <n v="1.3307878357350651"/>
  </r>
  <r>
    <n v="516"/>
    <x v="40"/>
    <x v="5680"/>
    <s v="Sartori Valpolicella Cls"/>
    <n v="8.2100000000000009"/>
    <n v="11.99"/>
    <n v="750"/>
    <n v="144"/>
    <n v="1182.24"/>
    <n v="121"/>
    <n v="1597.79"/>
    <n v="617.54"/>
    <n v="13.52"/>
    <n v="8510.41"/>
    <n v="415.54999999999995"/>
    <n v="26.007798271362315"/>
    <x v="5330"/>
    <n v="1.3514937745297062"/>
  </r>
  <r>
    <n v="12546"/>
    <x v="5"/>
    <x v="5681"/>
    <s v="Hornitos Spiced Honey Liquer"/>
    <n v="12.94"/>
    <n v="21.99"/>
    <n v="750"/>
    <n v="91"/>
    <n v="1177.54"/>
    <n v="244"/>
    <n v="4731.5599999999995"/>
    <n v="2428.7199999999998"/>
    <n v="192.19"/>
    <n v="123880.97"/>
    <n v="3554.0199999999995"/>
    <n v="75.113070530649509"/>
    <x v="5331"/>
    <n v="4.0181734803064009"/>
  </r>
  <r>
    <n v="8352"/>
    <x v="31"/>
    <x v="5682"/>
    <s v="St Brendans Salted Caramel"/>
    <n v="10.6"/>
    <n v="13.99"/>
    <n v="750"/>
    <n v="111"/>
    <n v="1176.5999999999999"/>
    <n v="552"/>
    <n v="6382.4800000000005"/>
    <n v="3924.61"/>
    <n v="434.96000000000004"/>
    <n v="10261.6"/>
    <n v="5205.880000000001"/>
    <n v="81.565159624472003"/>
    <x v="5332"/>
    <n v="5.4245113037565877"/>
  </r>
  <r>
    <n v="8892"/>
    <x v="27"/>
    <x v="5683"/>
    <s v="Sycamore Lane Merlot Cal"/>
    <n v="3.5"/>
    <n v="5.29"/>
    <n v="750"/>
    <n v="336"/>
    <n v="1176"/>
    <n v="329"/>
    <n v="1740.4099999999999"/>
    <n v="142.83000000000001"/>
    <n v="37.020000000000003"/>
    <n v="11595.97"/>
    <n v="564.40999999999985"/>
    <n v="32.429714837308445"/>
    <x v="4884"/>
    <n v="1.479940476190476"/>
  </r>
  <r>
    <n v="8320"/>
    <x v="34"/>
    <x v="5684"/>
    <s v="Aguardiente Cristal Liqueur"/>
    <n v="9.48"/>
    <n v="12.99"/>
    <n v="750"/>
    <n v="124"/>
    <n v="1175.52"/>
    <n v="109"/>
    <n v="1415.91"/>
    <n v="792.39"/>
    <n v="85.86"/>
    <n v="3151.92"/>
    <n v="240.3900000000001"/>
    <n v="16.977774011060031"/>
    <x v="5333"/>
    <n v="1.2044967333605554"/>
  </r>
  <r>
    <n v="4425"/>
    <x v="1"/>
    <x v="5685"/>
    <s v="Inkblot Cab Franc"/>
    <n v="21.7"/>
    <n v="35.99"/>
    <n v="750"/>
    <n v="54"/>
    <n v="1171.8"/>
    <n v="185"/>
    <n v="6481.1500000000015"/>
    <n v="4267.79"/>
    <n v="20.5"/>
    <n v="144929.24"/>
    <n v="5309.35"/>
    <n v="81.919875330766914"/>
    <x v="5334"/>
    <n v="5.5309353131933783"/>
  </r>
  <r>
    <n v="17035"/>
    <x v="2"/>
    <x v="5686"/>
    <s v="Absolut Raspberri"/>
    <n v="15.62"/>
    <n v="21.99"/>
    <n v="1000"/>
    <n v="75"/>
    <n v="1171.5"/>
    <n v="64"/>
    <n v="1331.36"/>
    <n v="799.6099999999999"/>
    <n v="67.2"/>
    <n v="123780.22"/>
    <n v="159.8599999999999"/>
    <n v="12.007270760725868"/>
    <x v="5335"/>
    <n v="1.1364575330772513"/>
  </r>
  <r>
    <n v="7153"/>
    <x v="35"/>
    <x v="5687"/>
    <s v="Angelini Sangiovese Pesaresi"/>
    <n v="9.67"/>
    <n v="19.989999999999998"/>
    <n v="750"/>
    <n v="121"/>
    <n v="1170.0700000000002"/>
    <n v="119"/>
    <n v="1888.81"/>
    <n v="1374.15"/>
    <n v="13.15"/>
    <n v="15884.82"/>
    <n v="718.73999999999978"/>
    <n v="38.052530429212034"/>
    <x v="5336"/>
    <n v="1.6142709410548084"/>
  </r>
  <r>
    <n v="8892"/>
    <x v="27"/>
    <x v="5688"/>
    <s v="Shatter Grenache VdP Catalan"/>
    <n v="11.03"/>
    <n v="19.989999999999998"/>
    <n v="750"/>
    <n v="106"/>
    <n v="1169.18"/>
    <n v="273"/>
    <n v="5457.2699999999995"/>
    <n v="2398.7999999999997"/>
    <n v="30.42"/>
    <n v="11595.97"/>
    <n v="4288.0899999999992"/>
    <n v="78.575734753823795"/>
    <x v="5337"/>
    <n v="4.6676046459912071"/>
  </r>
  <r>
    <n v="10000"/>
    <x v="6"/>
    <x v="5689"/>
    <s v="La Crema Chard Sonoma Coast"/>
    <n v="6.53"/>
    <n v="9.99"/>
    <n v="375"/>
    <n v="179"/>
    <n v="1168.8699999999999"/>
    <n v="119"/>
    <n v="1188.81"/>
    <n v="729.27"/>
    <n v="6.81"/>
    <n v="17587.59"/>
    <n v="19.940000000000055"/>
    <n v="1.6773075596605056"/>
    <x v="5338"/>
    <n v="1.017059211032878"/>
  </r>
  <r>
    <n v="6785"/>
    <x v="16"/>
    <x v="5690"/>
    <s v="Trimbach Pnt Gris Rsv"/>
    <n v="13.9"/>
    <n v="20.99"/>
    <n v="750"/>
    <n v="84"/>
    <n v="1167.5999999999999"/>
    <n v="72"/>
    <n v="1511.28"/>
    <n v="62.97"/>
    <n v="8.1"/>
    <n v="13605.41"/>
    <n v="343.68000000000006"/>
    <n v="22.740987771954906"/>
    <x v="4771"/>
    <n v="1.2943473792394657"/>
  </r>
  <r>
    <n v="660"/>
    <x v="15"/>
    <x v="5691"/>
    <s v="Orange Quattro di Amore"/>
    <n v="10.81"/>
    <n v="14.49"/>
    <n v="1000"/>
    <n v="108"/>
    <n v="1167.48"/>
    <n v="110"/>
    <n v="1593.9"/>
    <n v="536.13"/>
    <n v="115.5"/>
    <n v="17932.330000000002"/>
    <n v="426.42000000000007"/>
    <n v="26.753246753246756"/>
    <x v="2912"/>
    <n v="1.3652482269503547"/>
  </r>
  <r>
    <n v="7153"/>
    <x v="35"/>
    <x v="5692"/>
    <s v="Catskill Most Righteous Brbn"/>
    <n v="17.96"/>
    <n v="32.99"/>
    <n v="375"/>
    <n v="65"/>
    <n v="1167.4000000000001"/>
    <n v="185"/>
    <n v="5310.15"/>
    <n v="3479.7999999999997"/>
    <n v="72.45"/>
    <n v="15884.82"/>
    <n v="4142.75"/>
    <n v="78.015686939163686"/>
    <x v="5339"/>
    <n v="4.54869796128148"/>
  </r>
  <r>
    <n v="480"/>
    <x v="4"/>
    <x v="5693"/>
    <s v="Grey Goose L'Orange Vodka"/>
    <n v="35.33"/>
    <n v="46.99"/>
    <n v="1750"/>
    <n v="33"/>
    <n v="1165.8900000000001"/>
    <n v="280"/>
    <n v="13157.2"/>
    <n v="9257.0300000000007"/>
    <n v="514.75"/>
    <n v="89286.27"/>
    <n v="11991.310000000001"/>
    <n v="91.138768126957103"/>
    <x v="5340"/>
    <n v="11.285112660714132"/>
  </r>
  <r>
    <n v="1392"/>
    <x v="13"/>
    <x v="5694"/>
    <s v="Hogue Cellars WA Svgn Bl"/>
    <n v="6.07"/>
    <n v="9.99"/>
    <n v="750"/>
    <n v="192"/>
    <n v="1165.44"/>
    <n v="147"/>
    <n v="1514.53"/>
    <n v="1083.94"/>
    <n v="16.22"/>
    <n v="79528.990000000005"/>
    <n v="349.08999999999992"/>
    <n v="23.049394861772292"/>
    <x v="5341"/>
    <n v="1.2995349395936298"/>
  </r>
  <r>
    <n v="3252"/>
    <x v="19"/>
    <x v="5695"/>
    <s v="Bella Sera Moscato"/>
    <n v="4.41"/>
    <n v="6.49"/>
    <n v="750"/>
    <n v="264"/>
    <n v="1164.24"/>
    <n v="245"/>
    <n v="1590.05"/>
    <n v="253.11"/>
    <n v="27.540000000000003"/>
    <n v="61966.91"/>
    <n v="425.80999999999995"/>
    <n v="26.779661016949152"/>
    <x v="5342"/>
    <n v="1.3657407407407407"/>
  </r>
  <r>
    <n v="4425"/>
    <x v="1"/>
    <x v="5696"/>
    <s v="Smugglers Notch Gin"/>
    <n v="24.23"/>
    <n v="31.99"/>
    <n v="750"/>
    <n v="48"/>
    <n v="1163.04"/>
    <n v="57"/>
    <n v="1823.4299999999998"/>
    <n v="1375.57"/>
    <n v="44.96"/>
    <n v="144929.24"/>
    <n v="660.38999999999987"/>
    <n v="36.216909889603656"/>
    <x v="5002"/>
    <n v="1.5678136607511348"/>
  </r>
  <r>
    <n v="4692"/>
    <x v="39"/>
    <x v="5697"/>
    <s v="Jadot Gevrey Chambertin 13"/>
    <n v="64.510000000000005"/>
    <n v="99.99"/>
    <n v="750"/>
    <n v="18"/>
    <n v="1161.18"/>
    <n v="27"/>
    <n v="2699.73"/>
    <n v="999.9"/>
    <n v="3.02"/>
    <n v="9139.3799999999992"/>
    <n v="1538.55"/>
    <n v="56.989032236556994"/>
    <x v="4190"/>
    <n v="2.3249883738955202"/>
  </r>
  <r>
    <n v="10000"/>
    <x v="6"/>
    <x v="5698"/>
    <s v="KJ Est 12 Pnt Nr Outland Rdg"/>
    <n v="24.13"/>
    <n v="34.99"/>
    <n v="750"/>
    <n v="48"/>
    <n v="1158.24"/>
    <n v="50"/>
    <n v="1749.5"/>
    <n v="1329.6200000000001"/>
    <n v="5.5200000000000005"/>
    <n v="17587.59"/>
    <n v="591.26"/>
    <n v="33.795941697627896"/>
    <x v="5268"/>
    <n v="1.5104814200856471"/>
  </r>
  <r>
    <n v="9744"/>
    <x v="51"/>
    <x v="5699"/>
    <s v="Churchills 10 Yr Tawny Port"/>
    <n v="15.03"/>
    <n v="26.99"/>
    <n v="500"/>
    <n v="77"/>
    <n v="1157.31"/>
    <n v="80"/>
    <n v="2033.1999999999998"/>
    <n v="1449.4199999999998"/>
    <n v="6.24"/>
    <n v="3999.93"/>
    <n v="875.88999999999987"/>
    <n v="43.079382254574064"/>
    <x v="5343"/>
    <n v="1.7568326550362479"/>
  </r>
  <r>
    <n v="1265"/>
    <x v="106"/>
    <x v="5700"/>
    <s v="Bakon Vodka"/>
    <n v="14.05"/>
    <n v="24.99"/>
    <n v="750"/>
    <n v="82"/>
    <n v="1152.0999999999999"/>
    <n v="82"/>
    <n v="2049.1799999999998"/>
    <n v="824.67"/>
    <n v="64.55"/>
    <n v="5.79"/>
    <n v="897.07999999999993"/>
    <n v="43.777511004401759"/>
    <x v="161"/>
    <n v="1.7786476868327401"/>
  </r>
  <r>
    <n v="6785"/>
    <x v="16"/>
    <x v="5701"/>
    <s v="Portillo Pnt Nr"/>
    <n v="5.84"/>
    <n v="8.99"/>
    <n v="750"/>
    <n v="197"/>
    <n v="1150.48"/>
    <n v="217"/>
    <n v="1950.83"/>
    <n v="1186.68"/>
    <n v="24.09"/>
    <n v="13605.41"/>
    <n v="800.34999999999991"/>
    <n v="41.026127340670378"/>
    <x v="5344"/>
    <n v="1.6956661567345803"/>
  </r>
  <r>
    <n v="9165"/>
    <x v="7"/>
    <x v="5702"/>
    <s v="John Anthony Svgn Bl"/>
    <n v="14.37"/>
    <n v="21.99"/>
    <n v="750"/>
    <n v="80"/>
    <n v="1149.5999999999999"/>
    <n v="73"/>
    <n v="1605.27"/>
    <n v="417.80999999999995"/>
    <n v="8.18"/>
    <n v="68054.7"/>
    <n v="455.67000000000007"/>
    <n v="28.385879011007496"/>
    <x v="5345"/>
    <n v="1.3963726513569938"/>
  </r>
  <r>
    <n v="1392"/>
    <x v="13"/>
    <x v="5703"/>
    <s v="Vendange Pnt Grigio Cal"/>
    <n v="2.66"/>
    <n v="3.99"/>
    <n v="500"/>
    <n v="432"/>
    <n v="1149.1200000000001"/>
    <n v="415"/>
    <n v="1655.8500000000001"/>
    <n v="263.34000000000003"/>
    <n v="31.220000000000002"/>
    <n v="79528.990000000005"/>
    <n v="506.73"/>
    <n v="30.602409638554217"/>
    <x v="5346"/>
    <n v="1.4409722222222221"/>
  </r>
  <r>
    <n v="90011"/>
    <x v="83"/>
    <x v="5704"/>
    <s v="Tatoosh Bourbon"/>
    <n v="36.950000000000003"/>
    <n v="50.99"/>
    <n v="750"/>
    <n v="31"/>
    <n v="1145.45"/>
    <n v="111"/>
    <n v="5786.89"/>
    <n v="4476.1400000000003"/>
    <n v="87.58"/>
    <n v="238.60999999999999"/>
    <n v="4641.4400000000005"/>
    <n v="80.206121077124337"/>
    <x v="5347"/>
    <n v="5.0520668732812437"/>
  </r>
  <r>
    <n v="10754"/>
    <x v="30"/>
    <x v="5705"/>
    <s v="Dr Konstantin Frank Rose"/>
    <n v="9.08"/>
    <n v="16.989999999999998"/>
    <n v="750"/>
    <n v="126"/>
    <n v="1144.08"/>
    <n v="295"/>
    <n v="5012.0499999999993"/>
    <n v="2531.5099999999998"/>
    <n v="32.81"/>
    <n v="28720.52"/>
    <n v="3867.9699999999993"/>
    <n v="77.173412076894692"/>
    <x v="5348"/>
    <n v="4.3808562338298014"/>
  </r>
  <r>
    <n v="90024"/>
    <x v="70"/>
    <x v="5706"/>
    <s v="Scagliola Moscato D'Asti Prm"/>
    <n v="9.08"/>
    <n v="13.99"/>
    <n v="750"/>
    <n v="126"/>
    <n v="1144.08"/>
    <n v="95"/>
    <n v="1519.05"/>
    <n v="335.79"/>
    <n v="10.65"/>
    <n v="2802.64"/>
    <n v="374.97"/>
    <n v="24.684506764095985"/>
    <x v="5349"/>
    <n v="1.3277480595762534"/>
  </r>
  <r>
    <n v="9552"/>
    <x v="14"/>
    <x v="5707"/>
    <s v="Cambria Katherine Vyd Chard"/>
    <n v="10.59"/>
    <n v="15.99"/>
    <n v="750"/>
    <n v="108"/>
    <n v="1143.72"/>
    <n v="107"/>
    <n v="1710.93"/>
    <n v="831.48"/>
    <n v="11.89"/>
    <n v="55551.82"/>
    <n v="567.21"/>
    <n v="33.152145324472656"/>
    <x v="1878"/>
    <n v="1.4959343195887105"/>
  </r>
  <r>
    <n v="4425"/>
    <x v="1"/>
    <x v="5708"/>
    <s v="Le Petit Haut Lafitte Brdx"/>
    <n v="24.32"/>
    <n v="35.99"/>
    <n v="750"/>
    <n v="47"/>
    <n v="1143.04"/>
    <n v="47"/>
    <n v="1691.53"/>
    <n v="35.99"/>
    <n v="5.29"/>
    <n v="144929.24"/>
    <n v="548.49"/>
    <n v="32.425673798277302"/>
    <x v="161"/>
    <n v="1.4798519736842106"/>
  </r>
  <r>
    <n v="4425"/>
    <x v="1"/>
    <x v="5709"/>
    <s v="Cristom Vyds Viognier Estate"/>
    <n v="19.04"/>
    <n v="27.99"/>
    <n v="750"/>
    <n v="60"/>
    <n v="1142.3999999999999"/>
    <n v="44"/>
    <n v="1231.56"/>
    <n v="923.67"/>
    <n v="4.8600000000000003"/>
    <n v="144929.24"/>
    <n v="89.160000000000082"/>
    <n v="7.2395985579265396"/>
    <x v="5184"/>
    <n v="1.0780462184873951"/>
  </r>
  <r>
    <n v="480"/>
    <x v="4"/>
    <x v="5710"/>
    <s v="M &amp; R Prosecco Frizzante"/>
    <n v="10.66"/>
    <n v="15.99"/>
    <n v="187"/>
    <n v="107"/>
    <n v="1140.6199999999999"/>
    <n v="98"/>
    <n v="1567.02"/>
    <n v="1103.31"/>
    <n v="2.88"/>
    <n v="89286.27"/>
    <n v="426.40000000000009"/>
    <n v="27.210884353741505"/>
    <x v="5350"/>
    <n v="1.3738317757009346"/>
  </r>
  <r>
    <n v="90011"/>
    <x v="83"/>
    <x v="5711"/>
    <s v="Vinedo de Los Vientos Alcyo"/>
    <n v="21.47"/>
    <n v="33.99"/>
    <n v="500"/>
    <n v="53"/>
    <n v="1137.9099999999999"/>
    <n v="52"/>
    <n v="1790.48"/>
    <n v="930.73"/>
    <n v="3.96"/>
    <n v="238.60999999999999"/>
    <n v="652.57000000000016"/>
    <n v="36.446651177337927"/>
    <x v="4439"/>
    <n v="1.5734812067738224"/>
  </r>
  <r>
    <n v="6785"/>
    <x v="16"/>
    <x v="5712"/>
    <s v="Mazzei Castello Font Gr Slzn"/>
    <n v="31.57"/>
    <n v="47.99"/>
    <n v="750"/>
    <n v="36"/>
    <n v="1136.52"/>
    <n v="24"/>
    <n v="1151.76"/>
    <n v="671.86"/>
    <n v="2.67"/>
    <n v="13605.41"/>
    <n v="15.240000000000009"/>
    <n v="1.323192331735779"/>
    <x v="4283"/>
    <n v="1.0134093548727696"/>
  </r>
  <r>
    <n v="17035"/>
    <x v="2"/>
    <x v="5713"/>
    <s v="Malibu Peach Sparkler RTD"/>
    <n v="7.99"/>
    <n v="13.99"/>
    <n v="750"/>
    <n v="142"/>
    <n v="1134.58"/>
    <n v="527"/>
    <n v="5284.7300000000005"/>
    <n v="3156.86"/>
    <n v="415.36"/>
    <n v="123780.22"/>
    <n v="4150.1500000000015"/>
    <n v="78.530975092388829"/>
    <x v="5351"/>
    <n v="4.6578733980856359"/>
  </r>
  <r>
    <n v="4692"/>
    <x v="39"/>
    <x v="5714"/>
    <s v="Cakebread Dancing Bear Cab S"/>
    <n v="75.16"/>
    <n v="114.99"/>
    <n v="750"/>
    <n v="15"/>
    <n v="1127.4000000000001"/>
    <n v="34"/>
    <n v="3909.66"/>
    <n v="1954.83"/>
    <n v="3.8000000000000003"/>
    <n v="9139.3799999999992"/>
    <n v="2782.2599999999998"/>
    <n v="71.163732907720885"/>
    <x v="5352"/>
    <n v="3.4678552421500792"/>
  </r>
  <r>
    <n v="6355"/>
    <x v="59"/>
    <x v="5715"/>
    <s v="Barenjager Honey Liqueur"/>
    <n v="1.46"/>
    <n v="1.99"/>
    <n v="50"/>
    <n v="771"/>
    <n v="1125.6599999999999"/>
    <n v="3262"/>
    <n v="6491.38"/>
    <n v="3454.64"/>
    <n v="166.75"/>
    <n v="551.21"/>
    <n v="5365.72"/>
    <n v="82.659157220806662"/>
    <x v="5353"/>
    <n v="5.7667324058774421"/>
  </r>
  <r>
    <n v="9552"/>
    <x v="14"/>
    <x v="5716"/>
    <s v="Massenez Creme de Cassis"/>
    <n v="16.29"/>
    <n v="21.99"/>
    <n v="750"/>
    <n v="69"/>
    <n v="1124.01"/>
    <n v="81"/>
    <n v="1781.1899999999998"/>
    <n v="1429.35"/>
    <n v="63.89"/>
    <n v="55551.82"/>
    <n v="657.17999999999984"/>
    <n v="36.895558587236614"/>
    <x v="5354"/>
    <n v="1.5846745135719431"/>
  </r>
  <r>
    <n v="3960"/>
    <x v="3"/>
    <x v="5717"/>
    <s v="Piehole Pecan Pie"/>
    <n v="8.4499999999999993"/>
    <n v="12.99"/>
    <n v="750"/>
    <n v="133"/>
    <n v="1123.8500000000001"/>
    <n v="117"/>
    <n v="1753.83"/>
    <n v="674.55"/>
    <n v="92.12"/>
    <n v="257032.07"/>
    <n v="629.97999999999979"/>
    <n v="35.920243125046319"/>
    <x v="5355"/>
    <n v="1.5605552342394444"/>
  </r>
  <r>
    <n v="2876"/>
    <x v="107"/>
    <x v="5718"/>
    <s v="Vino Dious Cab Svgn 11"/>
    <n v="9.52"/>
    <n v="13.99"/>
    <n v="750"/>
    <n v="118"/>
    <n v="1123.3599999999999"/>
    <n v="89"/>
    <n v="1245.1099999999999"/>
    <n v="839.4"/>
    <n v="9.870000000000001"/>
    <n v="31.5"/>
    <n v="121.75"/>
    <n v="9.7782525238733928"/>
    <x v="5356"/>
    <n v="1.1083802164933769"/>
  </r>
  <r>
    <n v="4425"/>
    <x v="1"/>
    <x v="5719"/>
    <s v="Casa Lapostolle Merlot"/>
    <n v="8.3800000000000008"/>
    <n v="12.99"/>
    <n v="750"/>
    <n v="134"/>
    <n v="1122.92"/>
    <n v="114"/>
    <n v="1480.86"/>
    <n v="831.36"/>
    <n v="12.67"/>
    <n v="144929.24"/>
    <n v="357.93999999999983"/>
    <n v="24.171089772159409"/>
    <x v="5357"/>
    <n v="1.3187582374523561"/>
  </r>
  <r>
    <n v="2000"/>
    <x v="25"/>
    <x v="5720"/>
    <s v="Ch Alie d'Argent Mout-Rth 12"/>
    <n v="74.819999999999993"/>
    <n v="109.99"/>
    <n v="750"/>
    <n v="15"/>
    <n v="1122.3"/>
    <n v="27"/>
    <n v="2969.73"/>
    <n v="1319.8799999999999"/>
    <n v="3.02"/>
    <n v="19016.59"/>
    <n v="1847.43"/>
    <n v="62.208685638088312"/>
    <x v="5358"/>
    <n v="2.6461106655974338"/>
  </r>
  <r>
    <n v="4425"/>
    <x v="1"/>
    <x v="5721"/>
    <s v="St Supery Rutherford Merlot"/>
    <n v="25.48"/>
    <n v="38.99"/>
    <n v="750"/>
    <n v="44"/>
    <n v="1121.1199999999999"/>
    <n v="48"/>
    <n v="1871.52"/>
    <n v="1559.6000000000001"/>
    <n v="5.29"/>
    <n v="144929.24"/>
    <n v="750.40000000000009"/>
    <n v="40.095751047277084"/>
    <x v="5359"/>
    <n v="1.6693306693306695"/>
  </r>
  <r>
    <n v="90011"/>
    <x v="83"/>
    <x v="5722"/>
    <s v="Sydney Ann Pinot Grigio Ver"/>
    <n v="8.49"/>
    <n v="12.99"/>
    <n v="750"/>
    <n v="132"/>
    <n v="1120.6799999999998"/>
    <n v="123"/>
    <n v="1560.77"/>
    <n v="164.87"/>
    <n v="13.83"/>
    <n v="238.60999999999999"/>
    <n v="440.09000000000015"/>
    <n v="28.196979695919332"/>
    <x v="4021"/>
    <n v="1.3926990755612665"/>
  </r>
  <r>
    <n v="9815"/>
    <x v="29"/>
    <x v="5723"/>
    <s v="Trapiche Chard"/>
    <n v="3.89"/>
    <n v="5.99"/>
    <n v="750"/>
    <n v="288"/>
    <n v="1120.32"/>
    <n v="288"/>
    <n v="1725.12"/>
    <n v="137.77000000000001"/>
    <n v="32.400000000000006"/>
    <n v="27100.41"/>
    <n v="604.79999999999995"/>
    <n v="35.058430717863104"/>
    <x v="161"/>
    <n v="1.5398457583547558"/>
  </r>
  <r>
    <n v="1392"/>
    <x v="13"/>
    <x v="5724"/>
    <s v="Blackstone Syrah Cal"/>
    <n v="5.51"/>
    <n v="7.99"/>
    <n v="750"/>
    <n v="203"/>
    <n v="1118.53"/>
    <n v="176"/>
    <n v="1527.24"/>
    <n v="1243.56"/>
    <n v="19.41"/>
    <n v="79528.990000000005"/>
    <n v="408.71000000000004"/>
    <n v="26.761347266965245"/>
    <x v="5360"/>
    <n v="1.3653992293456592"/>
  </r>
  <r>
    <n v="9552"/>
    <x v="14"/>
    <x v="5725"/>
    <s v="Sobieski Raspberry Vodka"/>
    <n v="7.87"/>
    <n v="9.99"/>
    <n v="1000"/>
    <n v="142"/>
    <n v="1117.54"/>
    <n v="151"/>
    <n v="1508.49"/>
    <n v="419.58"/>
    <n v="158.55000000000001"/>
    <n v="55551.82"/>
    <n v="390.95000000000005"/>
    <n v="25.916645121943137"/>
    <x v="5361"/>
    <n v="1.3498308785367863"/>
  </r>
  <r>
    <n v="4425"/>
    <x v="1"/>
    <x v="5726"/>
    <s v="Scott Family Est Pnt Nr Arro"/>
    <n v="16.43"/>
    <n v="23.99"/>
    <n v="750"/>
    <n v="68"/>
    <n v="1117.24"/>
    <n v="178"/>
    <n v="4270.22"/>
    <n v="2135.1099999999997"/>
    <n v="19.810000000000002"/>
    <n v="144929.24"/>
    <n v="3152.9800000000005"/>
    <n v="73.836476809157375"/>
    <x v="5362"/>
    <n v="3.8221152124879167"/>
  </r>
  <r>
    <n v="8004"/>
    <x v="12"/>
    <x v="5727"/>
    <s v="Pappy Van Winkle 15 Yr Old"/>
    <n v="62.01"/>
    <n v="79.989999999999995"/>
    <n v="750"/>
    <n v="18"/>
    <n v="1116.18"/>
    <n v="18"/>
    <n v="1799.82"/>
    <n v="1599.84"/>
    <n v="14.200000000000001"/>
    <n v="50293.62"/>
    <n v="683.63999999999987"/>
    <n v="37.983798379837978"/>
    <x v="161"/>
    <n v="1.6124818577648765"/>
  </r>
  <r>
    <n v="653"/>
    <x v="38"/>
    <x v="5728"/>
    <s v="Cielo Pnt Grigio"/>
    <n v="6.8"/>
    <n v="9.99"/>
    <n v="1500"/>
    <n v="164"/>
    <n v="1115.2"/>
    <n v="154"/>
    <n v="1538.46"/>
    <n v="399.6"/>
    <n v="34.660000000000004"/>
    <n v="8014.9800000000005"/>
    <n v="423.26"/>
    <n v="27.51192751192751"/>
    <x v="5363"/>
    <n v="1.3795373027259683"/>
  </r>
  <r>
    <n v="90024"/>
    <x v="70"/>
    <x v="5729"/>
    <s v="Tariquet Sauvignon"/>
    <n v="8.44"/>
    <n v="12.99"/>
    <n v="750"/>
    <n v="132"/>
    <n v="1114.08"/>
    <n v="96"/>
    <n v="1247.04"/>
    <n v="324.75"/>
    <n v="10.75"/>
    <n v="2802.64"/>
    <n v="132.96000000000004"/>
    <n v="10.662047729022328"/>
    <x v="4752"/>
    <n v="1.1193451098664369"/>
  </r>
  <r>
    <n v="12546"/>
    <x v="5"/>
    <x v="5730"/>
    <s v="DeKuyper Pineapple"/>
    <n v="9.2799999999999994"/>
    <n v="12.99"/>
    <n v="1000"/>
    <n v="120"/>
    <n v="1113.5999999999999"/>
    <n v="100"/>
    <n v="1299"/>
    <n v="1117.1400000000001"/>
    <n v="105"/>
    <n v="123880.97"/>
    <n v="185.40000000000009"/>
    <n v="14.272517321016172"/>
    <x v="3664"/>
    <n v="1.1664870689655173"/>
  </r>
  <r>
    <n v="17035"/>
    <x v="2"/>
    <x v="5731"/>
    <s v="Hiram Walker Triple Sec"/>
    <n v="3.59"/>
    <n v="4.99"/>
    <n v="1000"/>
    <n v="310"/>
    <n v="1112.8999999999999"/>
    <n v="316"/>
    <n v="1576.8400000000001"/>
    <n v="783.43000000000006"/>
    <n v="331.8"/>
    <n v="123780.22"/>
    <n v="463.94000000000028"/>
    <n v="29.42213541006064"/>
    <x v="5364"/>
    <n v="1.4168748315212512"/>
  </r>
  <r>
    <n v="9165"/>
    <x v="7"/>
    <x v="5732"/>
    <s v="Calmel &amp; Joseph Chard"/>
    <n v="8.49"/>
    <n v="15.99"/>
    <n v="750"/>
    <n v="131"/>
    <n v="1112.19"/>
    <n v="331"/>
    <n v="2432.69"/>
    <n v="986.24"/>
    <n v="36.99"/>
    <n v="68054.7"/>
    <n v="1320.5"/>
    <n v="54.281474417208933"/>
    <x v="5365"/>
    <n v="2.1872971344824177"/>
  </r>
  <r>
    <n v="9165"/>
    <x v="7"/>
    <x v="5733"/>
    <s v="Valley of the Moon Znfdl"/>
    <n v="13.24"/>
    <n v="19.989999999999998"/>
    <n v="750"/>
    <n v="84"/>
    <n v="1112.1599999999999"/>
    <n v="80"/>
    <n v="1599.2"/>
    <n v="279.85999999999996"/>
    <n v="8.98"/>
    <n v="68054.7"/>
    <n v="487.04000000000019"/>
    <n v="30.455227613806912"/>
    <x v="5366"/>
    <n v="1.4379226010645954"/>
  </r>
  <r>
    <n v="2561"/>
    <x v="23"/>
    <x v="5734"/>
    <s v="The Macallan MOP"/>
    <n v="1111.0999999999999"/>
    <n v="1499.99"/>
    <n v="375"/>
    <n v="1"/>
    <n v="1111.0999999999999"/>
    <n v="1"/>
    <n v="1499.99"/>
    <n v="1499.99"/>
    <n v="0.39"/>
    <n v="9654.5"/>
    <n v="388.8900000000001"/>
    <n v="25.92617284115228"/>
    <x v="161"/>
    <n v="1.3500045000450005"/>
  </r>
  <r>
    <n v="10754"/>
    <x v="30"/>
    <x v="5735"/>
    <s v="Nigl Gruner Veltliner Freiht"/>
    <n v="13.07"/>
    <n v="19.989999999999998"/>
    <n v="750"/>
    <n v="85"/>
    <n v="1110.95"/>
    <n v="72"/>
    <n v="1439.28"/>
    <n v="1079.4599999999998"/>
    <n v="7.96"/>
    <n v="28720.52"/>
    <n v="328.32999999999993"/>
    <n v="22.812100494691787"/>
    <x v="5367"/>
    <n v="1.2955398532787252"/>
  </r>
  <r>
    <n v="2242"/>
    <x v="42"/>
    <x v="5736"/>
    <s v="Twisted Moscato"/>
    <n v="6.16"/>
    <n v="8.99"/>
    <n v="750"/>
    <n v="180"/>
    <n v="1108.8"/>
    <n v="177"/>
    <n v="1591.23"/>
    <n v="323.64"/>
    <n v="19.850000000000001"/>
    <n v="7982.65"/>
    <n v="482.43000000000006"/>
    <n v="30.318055843592695"/>
    <x v="4441"/>
    <n v="1.4350919913419915"/>
  </r>
  <r>
    <n v="10754"/>
    <x v="30"/>
    <x v="5737"/>
    <s v="Las Valles Viura-Chard"/>
    <n v="6.16"/>
    <n v="8.99"/>
    <n v="750"/>
    <n v="180"/>
    <n v="1108.8"/>
    <n v="161"/>
    <n v="1447.3899999999999"/>
    <n v="134.85"/>
    <n v="18.11"/>
    <n v="28720.52"/>
    <n v="338.58999999999992"/>
    <n v="23.393142138608113"/>
    <x v="4075"/>
    <n v="1.3053661616161616"/>
  </r>
  <r>
    <n v="10754"/>
    <x v="30"/>
    <x v="5738"/>
    <s v="Ch d'Yquem Sauternes"/>
    <n v="184.51"/>
    <n v="285.99"/>
    <n v="375"/>
    <n v="6"/>
    <n v="1107.06"/>
    <n v="9"/>
    <n v="2573.91"/>
    <n v="1143.96"/>
    <n v="0.51"/>
    <n v="28720.52"/>
    <n v="1466.85"/>
    <n v="56.989172115575137"/>
    <x v="4190"/>
    <n v="2.3249959351796652"/>
  </r>
  <r>
    <n v="9165"/>
    <x v="7"/>
    <x v="5739"/>
    <s v="Kedem Concord Grape Kosher"/>
    <n v="3.92"/>
    <n v="5.99"/>
    <n v="750"/>
    <n v="282"/>
    <n v="1105.44"/>
    <n v="320"/>
    <n v="1957.8"/>
    <n v="1164.1000000000001"/>
    <n v="35.520000000000003"/>
    <n v="68054.7"/>
    <n v="852.3599999999999"/>
    <n v="43.536622739809985"/>
    <x v="5368"/>
    <n v="1.7710594876248371"/>
  </r>
  <r>
    <n v="9165"/>
    <x v="7"/>
    <x v="5740"/>
    <s v="Ornellaia Bolgheri 11"/>
    <n v="137.91999999999999"/>
    <n v="199.99"/>
    <n v="750"/>
    <n v="8"/>
    <n v="1103.3599999999999"/>
    <n v="8"/>
    <n v="1599.92"/>
    <n v="1199.94"/>
    <n v="0.88"/>
    <n v="68054.7"/>
    <n v="496.56000000000017"/>
    <n v="31.036551827591392"/>
    <x v="161"/>
    <n v="1.4500435034802786"/>
  </r>
  <r>
    <n v="3252"/>
    <x v="19"/>
    <x v="5741"/>
    <s v="Allegrini Solosole Vermentin"/>
    <n v="11.03"/>
    <n v="16.989999999999998"/>
    <n v="750"/>
    <n v="100"/>
    <n v="1103"/>
    <n v="97"/>
    <n v="1849.03"/>
    <n v="1220.3699999999999"/>
    <n v="10.75"/>
    <n v="61966.91"/>
    <n v="746.03"/>
    <n v="40.347100912370273"/>
    <x v="5369"/>
    <n v="1.6763644605621033"/>
  </r>
  <r>
    <n v="9819"/>
    <x v="32"/>
    <x v="5742"/>
    <s v="Greg Norman Svgn Blanc Marlb"/>
    <n v="5.86"/>
    <n v="16.989999999999998"/>
    <n v="750"/>
    <n v="187"/>
    <n v="1095.82"/>
    <n v="459"/>
    <n v="4034.6099999999997"/>
    <n v="1248.1799999999998"/>
    <n v="51.370000000000005"/>
    <n v="14836.57"/>
    <n v="2938.79"/>
    <n v="72.839506172839506"/>
    <x v="5370"/>
    <n v="3.6818181818181817"/>
  </r>
  <r>
    <n v="7153"/>
    <x v="35"/>
    <x v="5743"/>
    <s v="Catskill Otay"/>
    <n v="21.87"/>
    <n v="39.99"/>
    <n v="375"/>
    <n v="50"/>
    <n v="1093.5"/>
    <n v="78"/>
    <n v="2655.22"/>
    <n v="1095.68"/>
    <n v="30.62"/>
    <n v="15884.82"/>
    <n v="1561.7199999999998"/>
    <n v="58.816971851673308"/>
    <x v="5371"/>
    <n v="2.4281847279378144"/>
  </r>
  <r>
    <n v="9552"/>
    <x v="14"/>
    <x v="5744"/>
    <s v="Four Roses Elliott's Select"/>
    <n v="91.1"/>
    <n v="122.99"/>
    <n v="750"/>
    <n v="12"/>
    <n v="1093.2"/>
    <n v="12"/>
    <n v="1475.88"/>
    <n v="491.96"/>
    <n v="9.4499999999999993"/>
    <n v="55551.82"/>
    <n v="382.68000000000006"/>
    <n v="25.928937311976586"/>
    <x v="161"/>
    <n v="1.3500548847420417"/>
  </r>
  <r>
    <n v="17035"/>
    <x v="2"/>
    <x v="5745"/>
    <s v="Lillet Rose French Aperitif"/>
    <n v="10.8"/>
    <n v="17.989999999999998"/>
    <n v="750"/>
    <n v="101"/>
    <n v="1090.8"/>
    <n v="71"/>
    <n v="1277.29"/>
    <n v="953.46999999999991"/>
    <n v="7.84"/>
    <n v="123780.22"/>
    <n v="186.49"/>
    <n v="14.600443125680151"/>
    <x v="5372"/>
    <n v="1.170966263292996"/>
  </r>
  <r>
    <n v="10754"/>
    <x v="30"/>
    <x v="5746"/>
    <s v="Brotherhood Holiday Spiced"/>
    <n v="4.17"/>
    <n v="5.29"/>
    <n v="750"/>
    <n v="261"/>
    <n v="1088.3700000000001"/>
    <n v="261"/>
    <n v="1425.3899999999999"/>
    <n v="207.56"/>
    <n v="205.53"/>
    <n v="28720.52"/>
    <n v="337.01999999999975"/>
    <n v="23.644055311177979"/>
    <x v="161"/>
    <n v="1.3096557236969042"/>
  </r>
  <r>
    <n v="4425"/>
    <x v="1"/>
    <x v="5747"/>
    <s v="Guenoc Cal Chard"/>
    <n v="3.94"/>
    <n v="5.79"/>
    <n v="750"/>
    <n v="276"/>
    <n v="1087.44"/>
    <n v="288"/>
    <n v="1170.72"/>
    <n v="268.35000000000002"/>
    <n v="32.31"/>
    <n v="144929.24"/>
    <n v="83.279999999999973"/>
    <n v="7.1135711357113554"/>
    <x v="5373"/>
    <n v="1.0765835356433457"/>
  </r>
  <r>
    <n v="4425"/>
    <x v="1"/>
    <x v="5748"/>
    <s v="Paul Hobbs Beckstoffer Cab S"/>
    <n v="120.8"/>
    <n v="179.99"/>
    <n v="750"/>
    <n v="9"/>
    <n v="1087.1999999999998"/>
    <n v="13"/>
    <n v="3509.87"/>
    <n v="2429.91"/>
    <n v="1.45"/>
    <n v="144929.24"/>
    <n v="2422.67"/>
    <n v="69.024493784670099"/>
    <x v="5374"/>
    <n v="3.2283572479764535"/>
  </r>
  <r>
    <n v="7245"/>
    <x v="9"/>
    <x v="5749"/>
    <s v="Three Olives Chocolate Vodka"/>
    <n v="9.2899999999999991"/>
    <n v="11.99"/>
    <n v="750"/>
    <n v="117"/>
    <n v="1086.93"/>
    <n v="725"/>
    <n v="9001.75"/>
    <n v="4179.6400000000003"/>
    <n v="571.09"/>
    <n v="38994.78"/>
    <n v="7914.82"/>
    <n v="87.92534784902935"/>
    <x v="5375"/>
    <n v="8.2818120762146599"/>
  </r>
  <r>
    <n v="10754"/>
    <x v="30"/>
    <x v="5750"/>
    <s v="Frey Pnt Nr Organic Mendocno"/>
    <n v="12.92"/>
    <n v="18.989999999999998"/>
    <n v="750"/>
    <n v="84"/>
    <n v="1085.28"/>
    <n v="72"/>
    <n v="1367.28"/>
    <n v="94.949999999999989"/>
    <n v="8.1"/>
    <n v="28720.52"/>
    <n v="282"/>
    <n v="20.624890293136737"/>
    <x v="4771"/>
    <n v="1.2598407784166299"/>
  </r>
  <r>
    <n v="12546"/>
    <x v="5"/>
    <x v="5751"/>
    <s v="Laphroaig 18 Yr Single Malt"/>
    <n v="60.14"/>
    <n v="79.989999999999995"/>
    <n v="750"/>
    <n v="18"/>
    <n v="1082.52"/>
    <n v="41"/>
    <n v="3429.59"/>
    <n v="1949.7599999999998"/>
    <n v="32.31"/>
    <n v="123880.97"/>
    <n v="2347.0700000000002"/>
    <n v="68.43587717482265"/>
    <x v="5376"/>
    <n v="3.1681539371097074"/>
  </r>
  <r>
    <n v="9165"/>
    <x v="7"/>
    <x v="5752"/>
    <s v="Les Hauts Calas Chinian 14"/>
    <n v="6.84"/>
    <n v="9.99"/>
    <n v="750"/>
    <n v="158"/>
    <n v="1080.72"/>
    <n v="148"/>
    <n v="1478.52"/>
    <n v="1118.8800000000001"/>
    <n v="16.350000000000001"/>
    <n v="68054.7"/>
    <n v="397.79999999999995"/>
    <n v="26.905283662040414"/>
    <x v="5377"/>
    <n v="1.3680879413724183"/>
  </r>
  <r>
    <n v="90047"/>
    <x v="79"/>
    <x v="5753"/>
    <s v="Americano Petite Syrah"/>
    <n v="11.25"/>
    <n v="17.989999999999998"/>
    <n v="750"/>
    <n v="96"/>
    <n v="1080"/>
    <n v="88"/>
    <n v="1560.12"/>
    <n v="227.86999999999998"/>
    <n v="9.91"/>
    <n v="1457.73"/>
    <n v="480.11999999999989"/>
    <n v="30.774555803399732"/>
    <x v="4506"/>
    <n v="1.4445555555555554"/>
  </r>
  <r>
    <n v="4425"/>
    <x v="1"/>
    <x v="5754"/>
    <s v="Emmolo Merlot"/>
    <n v="39.99"/>
    <n v="57.99"/>
    <n v="750"/>
    <n v="27"/>
    <n v="1079.73"/>
    <n v="87"/>
    <n v="5045.13"/>
    <n v="2493.5700000000002"/>
    <n v="9.66"/>
    <n v="144929.24"/>
    <n v="3965.4"/>
    <n v="78.598569313377453"/>
    <x v="5378"/>
    <n v="4.6725848128698839"/>
  </r>
  <r>
    <n v="9165"/>
    <x v="7"/>
    <x v="5755"/>
    <s v="KAH Extra Aged Tequila"/>
    <n v="179.85"/>
    <n v="249.99"/>
    <n v="750"/>
    <n v="6"/>
    <n v="1079.0999999999999"/>
    <n v="5"/>
    <n v="1249.95"/>
    <n v="249.99"/>
    <n v="3.94"/>
    <n v="68054.7"/>
    <n v="170.85000000000014"/>
    <n v="13.668546741869687"/>
    <x v="3664"/>
    <n v="1.1583263830970254"/>
  </r>
  <r>
    <n v="3252"/>
    <x v="19"/>
    <x v="5756"/>
    <s v="La Marca Prosecco"/>
    <n v="10.47"/>
    <n v="15.49"/>
    <n v="187"/>
    <n v="103"/>
    <n v="1078.4100000000001"/>
    <n v="103"/>
    <n v="1595.47"/>
    <n v="681.56000000000006"/>
    <n v="2.96"/>
    <n v="61966.91"/>
    <n v="517.05999999999995"/>
    <n v="32.408005164622331"/>
    <x v="161"/>
    <n v="1.4794651384909263"/>
  </r>
  <r>
    <n v="1587"/>
    <x v="41"/>
    <x v="5757"/>
    <s v="Cono Sur Organic Svgn Bl"/>
    <n v="5.95"/>
    <n v="8.99"/>
    <n v="750"/>
    <n v="181"/>
    <n v="1076.95"/>
    <n v="226"/>
    <n v="2315.7400000000002"/>
    <n v="1501.53"/>
    <n v="25.02"/>
    <n v="6070.09"/>
    <n v="1238.7900000000002"/>
    <n v="53.494347379239471"/>
    <x v="5379"/>
    <n v="2.1502762430939226"/>
  </r>
  <r>
    <n v="660"/>
    <x v="15"/>
    <x v="5758"/>
    <s v="Mr Boston Cr de Cacao White"/>
    <n v="4.7"/>
    <n v="6.49"/>
    <n v="1000"/>
    <n v="229"/>
    <n v="1076.3"/>
    <n v="194"/>
    <n v="1259.06"/>
    <n v="941.05000000000007"/>
    <n v="203.70000000000002"/>
    <n v="17932.330000000002"/>
    <n v="182.76"/>
    <n v="14.515590996457675"/>
    <x v="5380"/>
    <n v="1.1698039580042738"/>
  </r>
  <r>
    <n v="4425"/>
    <x v="1"/>
    <x v="5759"/>
    <s v="J Lohr Arroyo Seco Chard"/>
    <n v="12.66"/>
    <n v="20.99"/>
    <n v="750"/>
    <n v="85"/>
    <n v="1076.0999999999999"/>
    <n v="129"/>
    <n v="2607.71"/>
    <n v="1669.1799999999998"/>
    <n v="14.31"/>
    <n v="144929.24"/>
    <n v="1531.6100000000001"/>
    <n v="58.733908295017464"/>
    <x v="5381"/>
    <n v="2.4232970913483878"/>
  </r>
  <r>
    <n v="516"/>
    <x v="40"/>
    <x v="5760"/>
    <s v="Sartori Family Pnt Grigio"/>
    <n v="5.4"/>
    <n v="7.99"/>
    <n v="750"/>
    <n v="199"/>
    <n v="1074.5999999999999"/>
    <n v="201"/>
    <n v="1605.99"/>
    <n v="279.65000000000003"/>
    <n v="22.560000000000002"/>
    <n v="8510.41"/>
    <n v="531.3900000000001"/>
    <n v="33.088001793286395"/>
    <x v="5382"/>
    <n v="1.4945002791736461"/>
  </r>
  <r>
    <n v="17031"/>
    <x v="61"/>
    <x v="5761"/>
    <s v="Flag Hill Straight Rye Whsky"/>
    <n v="34.64"/>
    <n v="43.99"/>
    <n v="750"/>
    <n v="31"/>
    <n v="1073.8399999999999"/>
    <n v="25"/>
    <n v="1099.75"/>
    <n v="703.84"/>
    <n v="19.68"/>
    <n v="1573.31"/>
    <n v="25.910000000000082"/>
    <n v="2.3559899977267635"/>
    <x v="5383"/>
    <n v="1.0241283617671162"/>
  </r>
  <r>
    <n v="1590"/>
    <x v="33"/>
    <x v="5762"/>
    <s v="BV Beaurouge Red"/>
    <n v="10.130000000000001"/>
    <n v="14.99"/>
    <n v="750"/>
    <n v="106"/>
    <n v="1073.78"/>
    <n v="459"/>
    <n v="6880.41"/>
    <n v="2593.27"/>
    <n v="51.230000000000004"/>
    <n v="7259.75"/>
    <n v="5806.63"/>
    <n v="84.393662586967935"/>
    <x v="5384"/>
    <n v="6.4076533368101476"/>
  </r>
  <r>
    <n v="12546"/>
    <x v="5"/>
    <x v="5763"/>
    <s v="DeKuyper White Creme de Ment"/>
    <n v="7.4"/>
    <n v="9.99"/>
    <n v="1000"/>
    <n v="145"/>
    <n v="1073"/>
    <n v="143"/>
    <n v="1428.57"/>
    <n v="969.03"/>
    <n v="150.15"/>
    <n v="123880.97"/>
    <n v="355.56999999999994"/>
    <n v="24.889924889924885"/>
    <x v="5385"/>
    <n v="1.3313793103448275"/>
  </r>
  <r>
    <n v="8673"/>
    <x v="26"/>
    <x v="5764"/>
    <s v="Erath Leland Pnt Nr"/>
    <n v="25.51"/>
    <n v="36.99"/>
    <n v="750"/>
    <n v="42"/>
    <n v="1071.42"/>
    <n v="49"/>
    <n v="1860.51"/>
    <n v="1444.6200000000001"/>
    <n v="5.42"/>
    <n v="15919.7"/>
    <n v="789.08999999999992"/>
    <n v="42.412564296886337"/>
    <x v="5039"/>
    <n v="1.7364898919191352"/>
  </r>
  <r>
    <n v="4425"/>
    <x v="1"/>
    <x v="5765"/>
    <s v="Chartron Trebuchet Puligny"/>
    <n v="42.85"/>
    <n v="62.99"/>
    <n v="750"/>
    <n v="25"/>
    <n v="1071.25"/>
    <n v="46"/>
    <n v="2897.54"/>
    <n v="1637.74"/>
    <n v="5.1000000000000005"/>
    <n v="144929.24"/>
    <n v="1826.29"/>
    <n v="63.028983206444089"/>
    <x v="5231"/>
    <n v="2.7048214702450406"/>
  </r>
  <r>
    <n v="90047"/>
    <x v="79"/>
    <x v="5766"/>
    <s v="Sans Liege Cotes du Coast Wh"/>
    <n v="12.9"/>
    <n v="22.99"/>
    <n v="750"/>
    <n v="83"/>
    <n v="1070.7"/>
    <n v="61"/>
    <n v="1346.3899999999999"/>
    <n v="667.69999999999993"/>
    <n v="6.78"/>
    <n v="1457.73"/>
    <n v="275.68999999999983"/>
    <n v="20.47623645451911"/>
    <x v="5386"/>
    <n v="1.257485756981414"/>
  </r>
  <r>
    <n v="9552"/>
    <x v="14"/>
    <x v="5767"/>
    <s v="Piccini Memoro"/>
    <n v="8.84"/>
    <n v="12.99"/>
    <n v="750"/>
    <n v="121"/>
    <n v="1069.6399999999999"/>
    <n v="199"/>
    <n v="2784.01"/>
    <n v="1636.83"/>
    <n v="22.080000000000002"/>
    <n v="55551.82"/>
    <n v="1714.3700000000003"/>
    <n v="61.579160994392993"/>
    <x v="5387"/>
    <n v="2.6027541976739843"/>
  </r>
  <r>
    <n v="10754"/>
    <x v="30"/>
    <x v="5768"/>
    <s v="K Vntrs Milbrandt Col Syrah"/>
    <n v="22.75"/>
    <n v="32.99"/>
    <n v="750"/>
    <n v="47"/>
    <n v="1069.25"/>
    <n v="38"/>
    <n v="1253.6200000000001"/>
    <n v="791.76"/>
    <n v="4.21"/>
    <n v="28720.52"/>
    <n v="184.37000000000012"/>
    <n v="14.707008503374237"/>
    <x v="4653"/>
    <n v="1.1724292728548049"/>
  </r>
  <r>
    <n v="3664"/>
    <x v="20"/>
    <x v="5769"/>
    <s v="Glenfiddich The Original"/>
    <n v="76.33"/>
    <n v="99.99"/>
    <n v="750"/>
    <n v="14"/>
    <n v="1068.6200000000001"/>
    <n v="79"/>
    <n v="7899.21"/>
    <n v="4999.5"/>
    <n v="62.300000000000004"/>
    <n v="30234.420000000002"/>
    <n v="6830.59"/>
    <n v="86.471811738135841"/>
    <x v="5388"/>
    <n v="7.3919728247646486"/>
  </r>
  <r>
    <n v="2242"/>
    <x v="42"/>
    <x v="5770"/>
    <s v="Domino Cab Svgn"/>
    <n v="3.37"/>
    <n v="4.99"/>
    <n v="750"/>
    <n v="317"/>
    <n v="1068.29"/>
    <n v="308"/>
    <n v="1761.92"/>
    <n v="516.09"/>
    <n v="34.5"/>
    <n v="7982.65"/>
    <n v="693.63000000000011"/>
    <n v="39.367848710497647"/>
    <x v="5389"/>
    <n v="1.6492899868013369"/>
  </r>
  <r>
    <n v="4425"/>
    <x v="1"/>
    <x v="5771"/>
    <s v="Dom du Gros Nore Antoinette"/>
    <n v="29.67"/>
    <n v="69.989999999999995"/>
    <n v="750"/>
    <n v="36"/>
    <n v="1068.1200000000001"/>
    <n v="59"/>
    <n v="2713.41"/>
    <n v="873.81000000000006"/>
    <n v="6.59"/>
    <n v="144929.24"/>
    <n v="1645.2899999999997"/>
    <n v="60.635510298849042"/>
    <x v="5390"/>
    <n v="2.5403606336366695"/>
  </r>
  <r>
    <n v="4425"/>
    <x v="1"/>
    <x v="5772"/>
    <s v="Yellow Tail Sweet Red Roo"/>
    <n v="5.44"/>
    <n v="7.99"/>
    <n v="750"/>
    <n v="196"/>
    <n v="1066.24"/>
    <n v="183"/>
    <n v="1462.17"/>
    <n v="806.99"/>
    <n v="20.36"/>
    <n v="144929.24"/>
    <n v="395.93000000000006"/>
    <n v="27.078246715498199"/>
    <x v="5391"/>
    <n v="1.3713329081632653"/>
  </r>
  <r>
    <n v="8320"/>
    <x v="34"/>
    <x v="5773"/>
    <s v="Gekkeikan Nama Sake"/>
    <n v="2.97"/>
    <n v="4.49"/>
    <n v="300"/>
    <n v="359"/>
    <n v="1066.23"/>
    <n v="312"/>
    <n v="1400.88"/>
    <n v="583.70000000000005"/>
    <n v="13.63"/>
    <n v="3151.92"/>
    <n v="334.65000000000009"/>
    <n v="23.888555764947753"/>
    <x v="5392"/>
    <n v="1.3138628626093809"/>
  </r>
  <r>
    <n v="9165"/>
    <x v="7"/>
    <x v="5774"/>
    <s v="Barsol Primero Quebranta Pso"/>
    <n v="15.62"/>
    <n v="26.99"/>
    <n v="750"/>
    <n v="68"/>
    <n v="1062.1600000000001"/>
    <n v="68"/>
    <n v="1457.32"/>
    <n v="589.74"/>
    <n v="53.53"/>
    <n v="68054.7"/>
    <n v="395.15999999999985"/>
    <n v="27.115527131995709"/>
    <x v="161"/>
    <n v="1.3720343451080814"/>
  </r>
  <r>
    <n v="4425"/>
    <x v="1"/>
    <x v="5775"/>
    <s v="Guigal Cote Rotie Br et Blnd"/>
    <n v="42.48"/>
    <n v="64.989999999999995"/>
    <n v="750"/>
    <n v="25"/>
    <n v="1062"/>
    <n v="65"/>
    <n v="4224.3499999999995"/>
    <n v="2534.6099999999997"/>
    <n v="7.23"/>
    <n v="144929.24"/>
    <n v="3162.3499999999995"/>
    <n v="74.860037638926684"/>
    <x v="5393"/>
    <n v="3.9777306967984929"/>
  </r>
  <r>
    <n v="2000"/>
    <x v="25"/>
    <x v="5776"/>
    <s v="Ch Bellevue Mondotte 10 Brdx"/>
    <n v="353.73"/>
    <n v="519.99"/>
    <n v="750"/>
    <n v="3"/>
    <n v="1061.19"/>
    <n v="3"/>
    <n v="1559.97"/>
    <n v="519.99"/>
    <n v="0.34"/>
    <n v="19016.59"/>
    <n v="498.78"/>
    <n v="31.973691801765412"/>
    <x v="161"/>
    <n v="1.4700195064031889"/>
  </r>
  <r>
    <n v="9552"/>
    <x v="14"/>
    <x v="5777"/>
    <s v="Luna di Luna Prosecco"/>
    <n v="11.03"/>
    <n v="16.989999999999998"/>
    <n v="750"/>
    <n v="96"/>
    <n v="1058.8800000000001"/>
    <n v="88"/>
    <n v="1495.12"/>
    <n v="1002.4099999999999"/>
    <n v="9.74"/>
    <n v="55551.82"/>
    <n v="436.23999999999978"/>
    <n v="29.177591096366832"/>
    <x v="4506"/>
    <n v="1.4119824720459351"/>
  </r>
  <r>
    <n v="10754"/>
    <x v="30"/>
    <x v="5778"/>
    <s v="Mt Monster Cab Svgn"/>
    <n v="11.03"/>
    <n v="15.99"/>
    <n v="750"/>
    <n v="96"/>
    <n v="1058.8800000000001"/>
    <n v="96"/>
    <n v="1535.04"/>
    <n v="111.93"/>
    <n v="10.8"/>
    <n v="28720.52"/>
    <n v="476.15999999999985"/>
    <n v="31.019387116948081"/>
    <x v="161"/>
    <n v="1.4496826835902084"/>
  </r>
  <r>
    <n v="1590"/>
    <x v="33"/>
    <x v="5779"/>
    <s v="Sterling Vintners Cltn Syrah"/>
    <n v="7.3"/>
    <n v="10.95"/>
    <n v="750"/>
    <n v="145"/>
    <n v="1058.5"/>
    <n v="215"/>
    <n v="2447.85"/>
    <n v="1369.8"/>
    <n v="23.93"/>
    <n v="7259.75"/>
    <n v="1389.35"/>
    <n v="56.757971280919996"/>
    <x v="5394"/>
    <n v="2.3125649504015113"/>
  </r>
  <r>
    <n v="6213"/>
    <x v="28"/>
    <x v="5780"/>
    <s v="Bols Amaretto Liqueur"/>
    <n v="7.19"/>
    <n v="9.99"/>
    <n v="1000"/>
    <n v="147"/>
    <n v="1056.93"/>
    <n v="161"/>
    <n v="1608.39"/>
    <n v="1188.81"/>
    <n v="169.05"/>
    <n v="9621.58"/>
    <n v="551.46"/>
    <n v="34.286460373416894"/>
    <x v="5395"/>
    <n v="1.5217564077091199"/>
  </r>
  <r>
    <n v="90017"/>
    <x v="99"/>
    <x v="5781"/>
    <s v="Pacifico Sur Svgn Bl"/>
    <n v="4.05"/>
    <n v="7.29"/>
    <n v="750"/>
    <n v="260"/>
    <n v="1053"/>
    <n v="216"/>
    <n v="1550.14"/>
    <n v="781.11"/>
    <n v="24.04"/>
    <n v="80.03"/>
    <n v="497.1400000000001"/>
    <n v="32.070651683073791"/>
    <x v="5396"/>
    <n v="1.4721177587844256"/>
  </r>
  <r>
    <n v="12546"/>
    <x v="5"/>
    <x v="5782"/>
    <s v="DeKuyper Melon"/>
    <n v="6.42"/>
    <n v="8.99"/>
    <n v="1000"/>
    <n v="164"/>
    <n v="1052.8800000000001"/>
    <n v="153"/>
    <n v="1375.47"/>
    <n v="970.92000000000007"/>
    <n v="160.65"/>
    <n v="123880.97"/>
    <n v="322.58999999999992"/>
    <n v="23.453074221902327"/>
    <x v="5397"/>
    <n v="1.3063881923865968"/>
  </r>
  <r>
    <n v="8892"/>
    <x v="27"/>
    <x v="5783"/>
    <s v="Trinity Oaks Chard Cal"/>
    <n v="5.15"/>
    <n v="8.99"/>
    <n v="750"/>
    <n v="204"/>
    <n v="1050.5999999999999"/>
    <n v="185"/>
    <n v="1478.1499999999999"/>
    <n v="135.83000000000001"/>
    <n v="20.79"/>
    <n v="11595.97"/>
    <n v="427.54999999999995"/>
    <n v="28.924669350201267"/>
    <x v="5398"/>
    <n v="1.4069579288025891"/>
  </r>
  <r>
    <n v="9744"/>
    <x v="51"/>
    <x v="5784"/>
    <s v="Dom Faiv Cham Clos De Beze"/>
    <n v="209.58"/>
    <n v="305.99"/>
    <n v="750"/>
    <n v="5"/>
    <n v="1047.9000000000001"/>
    <n v="7"/>
    <n v="2141.9300000000003"/>
    <n v="917.97"/>
    <n v="0.78"/>
    <n v="3999.93"/>
    <n v="1094.0300000000002"/>
    <n v="51.076832576227979"/>
    <x v="3630"/>
    <n v="2.0440213760855044"/>
  </r>
  <r>
    <n v="10754"/>
    <x v="30"/>
    <x v="5785"/>
    <s v="Chateau Pontet Canet Pauilac"/>
    <n v="95.23"/>
    <n v="139.99"/>
    <n v="750"/>
    <n v="11"/>
    <n v="1047.53"/>
    <n v="28"/>
    <n v="3919.7200000000003"/>
    <n v="2239.84"/>
    <n v="3.12"/>
    <n v="28720.52"/>
    <n v="2872.1900000000005"/>
    <n v="73.275387017440025"/>
    <x v="5399"/>
    <n v="3.7418689679531854"/>
  </r>
  <r>
    <n v="3252"/>
    <x v="19"/>
    <x v="5786"/>
    <s v="Turning Leaf RSV Merlot Cal"/>
    <n v="7.48"/>
    <n v="10.99"/>
    <n v="1500"/>
    <n v="140"/>
    <n v="1047.2"/>
    <n v="139"/>
    <n v="1527.61"/>
    <n v="307.72000000000003"/>
    <n v="31.250000000000004"/>
    <n v="61966.91"/>
    <n v="480.40999999999985"/>
    <n v="31.448471795811749"/>
    <x v="5400"/>
    <n v="1.4587566844919784"/>
  </r>
  <r>
    <n v="4425"/>
    <x v="1"/>
    <x v="5787"/>
    <s v="Neyers Conn Vly Cab Svgn"/>
    <n v="33.770000000000003"/>
    <n v="55.99"/>
    <n v="750"/>
    <n v="31"/>
    <n v="1046.8700000000001"/>
    <n v="163"/>
    <n v="8645.3700000000008"/>
    <n v="5071.05"/>
    <n v="18.07"/>
    <n v="144929.24"/>
    <n v="7598.5000000000009"/>
    <n v="87.890975169368119"/>
    <x v="5401"/>
    <n v="8.2583033232397529"/>
  </r>
  <r>
    <n v="2000"/>
    <x v="25"/>
    <x v="5788"/>
    <s v="F Coppola Votre Sante Ch Red"/>
    <n v="4.3600000000000003"/>
    <n v="6.49"/>
    <n v="750"/>
    <n v="240"/>
    <n v="1046.4000000000001"/>
    <n v="240"/>
    <n v="1569.6"/>
    <n v="319.52"/>
    <n v="26.91"/>
    <n v="19016.59"/>
    <n v="523.19999999999982"/>
    <n v="33.333333333333329"/>
    <x v="161"/>
    <n v="1.4999999999999998"/>
  </r>
  <r>
    <n v="9165"/>
    <x v="7"/>
    <x v="5789"/>
    <s v="Bunraku Nihonjin No Wasuremo"/>
    <n v="5.23"/>
    <n v="7.89"/>
    <n v="300"/>
    <n v="200"/>
    <n v="1046"/>
    <n v="199"/>
    <n v="1230.01"/>
    <n v="187.59"/>
    <n v="8.8800000000000008"/>
    <n v="68054.7"/>
    <n v="184.01"/>
    <n v="14.960040975276623"/>
    <x v="3455"/>
    <n v="1.1759177820267686"/>
  </r>
  <r>
    <n v="9165"/>
    <x v="7"/>
    <x v="5790"/>
    <s v="Vivanco Rioja Rsva 08"/>
    <n v="11.48"/>
    <n v="16.989999999999998"/>
    <n v="750"/>
    <n v="91"/>
    <n v="1044.68"/>
    <n v="779"/>
    <n v="13235.21"/>
    <n v="6999.8799999999992"/>
    <n v="86.61"/>
    <n v="68054.7"/>
    <n v="12190.529999999999"/>
    <n v="92.106812056627746"/>
    <x v="5402"/>
    <n v="12.669152276295131"/>
  </r>
  <r>
    <n v="2000"/>
    <x v="25"/>
    <x v="5791"/>
    <s v="Ch Clos d'Estournel 11 Est"/>
    <n v="149"/>
    <n v="224.99"/>
    <n v="750"/>
    <n v="7"/>
    <n v="1043"/>
    <n v="8"/>
    <n v="1799.92"/>
    <n v="899.96"/>
    <n v="0.9"/>
    <n v="19016.59"/>
    <n v="756.92000000000007"/>
    <n v="42.052980132450337"/>
    <x v="3352"/>
    <n v="1.7257142857142858"/>
  </r>
  <r>
    <n v="10754"/>
    <x v="30"/>
    <x v="5792"/>
    <s v="Hirsch Gruner Veltliner"/>
    <n v="12.41"/>
    <n v="18.989999999999998"/>
    <n v="750"/>
    <n v="84"/>
    <n v="1042.4399999999998"/>
    <n v="76"/>
    <n v="1443.2399999999998"/>
    <n v="1196.3699999999999"/>
    <n v="8.39"/>
    <n v="28720.52"/>
    <n v="400.79999999999995"/>
    <n v="27.770848923256008"/>
    <x v="4802"/>
    <n v="1.3844825601473467"/>
  </r>
  <r>
    <n v="10754"/>
    <x v="30"/>
    <x v="5793"/>
    <s v="George Wine Co Pnt Nr Sonoma"/>
    <n v="43.41"/>
    <n v="65.989999999999995"/>
    <n v="750"/>
    <n v="24"/>
    <n v="1041.8399999999999"/>
    <n v="46"/>
    <n v="3035.54"/>
    <n v="989.84999999999991"/>
    <n v="5.15"/>
    <n v="28720.52"/>
    <n v="1993.7"/>
    <n v="65.678594253411262"/>
    <x v="4723"/>
    <n v="2.9136335713737238"/>
  </r>
  <r>
    <n v="10754"/>
    <x v="30"/>
    <x v="5794"/>
    <s v="Live-A-Little Ravishing Red"/>
    <n v="7.23"/>
    <n v="10.99"/>
    <n v="750"/>
    <n v="144"/>
    <n v="1041.1200000000001"/>
    <n v="144"/>
    <n v="1582.56"/>
    <n v="109.9"/>
    <n v="16.200000000000003"/>
    <n v="28720.52"/>
    <n v="541.43999999999983"/>
    <n v="34.212920837124649"/>
    <x v="161"/>
    <n v="1.5200553250345779"/>
  </r>
  <r>
    <n v="3252"/>
    <x v="19"/>
    <x v="5795"/>
    <s v="W Hill Est Chard Bench Blend"/>
    <n v="16.77"/>
    <n v="24.99"/>
    <n v="750"/>
    <n v="62"/>
    <n v="1039.74"/>
    <n v="61"/>
    <n v="1829.3899999999999"/>
    <n v="1469.51"/>
    <n v="6.74"/>
    <n v="61966.91"/>
    <n v="789.64999999999986"/>
    <n v="43.164661444525223"/>
    <x v="5403"/>
    <n v="1.7594687133321791"/>
  </r>
  <r>
    <n v="4425"/>
    <x v="1"/>
    <x v="5796"/>
    <s v="Ch Les Ormes Saint-Julien"/>
    <n v="38.4"/>
    <n v="57.99"/>
    <n v="750"/>
    <n v="27"/>
    <n v="1036.8"/>
    <n v="115"/>
    <n v="6668.85"/>
    <n v="3479.4"/>
    <n v="12.8"/>
    <n v="144929.24"/>
    <n v="5632.05"/>
    <n v="84.453091612496905"/>
    <x v="5404"/>
    <n v="6.4321469907407414"/>
  </r>
  <r>
    <n v="1128"/>
    <x v="0"/>
    <x v="5797"/>
    <s v="Pepe Lopez Premium Tequila"/>
    <n v="7.85"/>
    <n v="10.99"/>
    <n v="750"/>
    <n v="132"/>
    <n v="1036.2"/>
    <n v="120"/>
    <n v="1318.8"/>
    <n v="109.9"/>
    <n v="94.5"/>
    <n v="68601.679999999993"/>
    <n v="282.59999999999991"/>
    <n v="21.428571428571423"/>
    <x v="4558"/>
    <n v="1.2727272727272727"/>
  </r>
  <r>
    <n v="7749"/>
    <x v="104"/>
    <x v="5798"/>
    <s v="Ch Guiraud Sauternes 10"/>
    <n v="57.53"/>
    <n v="83.99"/>
    <n v="750"/>
    <n v="18"/>
    <n v="1035.54"/>
    <n v="34"/>
    <n v="2855.66"/>
    <n v="1427.83"/>
    <n v="3.79"/>
    <n v="91.5"/>
    <n v="1820.12"/>
    <n v="63.737279648137381"/>
    <x v="5405"/>
    <n v="2.757653011955115"/>
  </r>
  <r>
    <n v="9165"/>
    <x v="7"/>
    <x v="5799"/>
    <s v="Pizzolato Moscato"/>
    <n v="9.58"/>
    <n v="13.99"/>
    <n v="750"/>
    <n v="108"/>
    <n v="1034.6399999999999"/>
    <n v="75"/>
    <n v="1049.25"/>
    <n v="867.38"/>
    <n v="8.2900000000000009"/>
    <n v="68054.7"/>
    <n v="14.610000000000127"/>
    <n v="1.3924231593995833"/>
    <x v="5406"/>
    <n v="1.0141208536302484"/>
  </r>
  <r>
    <n v="10754"/>
    <x v="30"/>
    <x v="5800"/>
    <s v="Corvo Nero d'Avola &amp; Pnt Gr"/>
    <n v="11.84"/>
    <n v="23.99"/>
    <n v="750"/>
    <n v="87"/>
    <n v="1030.08"/>
    <n v="224"/>
    <n v="5367.76"/>
    <n v="2608.91"/>
    <n v="24.97"/>
    <n v="28720.52"/>
    <n v="4337.68"/>
    <n v="80.809872274468304"/>
    <x v="5407"/>
    <n v="5.2110127368748067"/>
  </r>
  <r>
    <n v="1392"/>
    <x v="13"/>
    <x v="5801"/>
    <s v="Ravenswood Teldschi Znfdl"/>
    <n v="18.36"/>
    <n v="29.99"/>
    <n v="750"/>
    <n v="56"/>
    <n v="1028.1600000000001"/>
    <n v="63"/>
    <n v="1811.37"/>
    <n v="1076.6199999999999"/>
    <n v="6.98"/>
    <n v="79528.990000000005"/>
    <n v="783.20999999999981"/>
    <n v="43.238543202106683"/>
    <x v="4183"/>
    <n v="1.7617588702147524"/>
  </r>
  <r>
    <n v="10754"/>
    <x v="30"/>
    <x v="5802"/>
    <s v="Brownstone Cab Svgn Cal"/>
    <n v="6.12"/>
    <n v="8.99"/>
    <n v="750"/>
    <n v="168"/>
    <n v="1028.1599999999999"/>
    <n v="151"/>
    <n v="1357.49"/>
    <n v="98.89"/>
    <n v="16.97"/>
    <n v="28720.52"/>
    <n v="329.33000000000015"/>
    <n v="24.260215544865904"/>
    <x v="5408"/>
    <n v="1.3203100684718334"/>
  </r>
  <r>
    <n v="4425"/>
    <x v="1"/>
    <x v="5803"/>
    <s v="Tenshen Red"/>
    <n v="10.27"/>
    <n v="27.99"/>
    <n v="750"/>
    <n v="100"/>
    <n v="1027"/>
    <n v="897"/>
    <n v="13446.03"/>
    <n v="3372.75"/>
    <n v="100.55"/>
    <n v="144929.24"/>
    <n v="12419.03"/>
    <n v="92.362057796985425"/>
    <x v="5409"/>
    <n v="13.09253164556962"/>
  </r>
  <r>
    <n v="4425"/>
    <x v="1"/>
    <x v="5804"/>
    <s v="Ayala Rose Majeur"/>
    <n v="39.450000000000003"/>
    <n v="57.99"/>
    <n v="750"/>
    <n v="26"/>
    <n v="1025.7"/>
    <n v="44"/>
    <n v="2607.56"/>
    <n v="1003.83"/>
    <n v="4.9000000000000004"/>
    <n v="144929.24"/>
    <n v="1581.86"/>
    <n v="60.664375891638159"/>
    <x v="5410"/>
    <n v="2.5422248220727308"/>
  </r>
  <r>
    <n v="8673"/>
    <x v="26"/>
    <x v="5805"/>
    <s v="Northstar Cab Svgn"/>
    <n v="18.61"/>
    <n v="26.99"/>
    <n v="750"/>
    <n v="55"/>
    <n v="1023.55"/>
    <n v="51"/>
    <n v="1499.49"/>
    <n v="1264.57"/>
    <n v="5.62"/>
    <n v="15919.7"/>
    <n v="475.94000000000005"/>
    <n v="31.740124975825118"/>
    <x v="5187"/>
    <n v="1.4649894973376973"/>
  </r>
  <r>
    <n v="7245"/>
    <x v="9"/>
    <x v="5806"/>
    <s v="Jose Cuervo Cinge"/>
    <n v="9.2200000000000006"/>
    <n v="11.99"/>
    <n v="750"/>
    <n v="111"/>
    <n v="1023.42"/>
    <n v="111"/>
    <n v="1885.8899999999999"/>
    <n v="577.66"/>
    <n v="87.44"/>
    <n v="38994.78"/>
    <n v="862.46999999999991"/>
    <n v="45.732783990582689"/>
    <x v="161"/>
    <n v="1.8427331887201734"/>
  </r>
  <r>
    <n v="2561"/>
    <x v="23"/>
    <x v="5807"/>
    <s v="The Macallan 17Yr Old Scotch"/>
    <n v="170.36"/>
    <n v="229.99"/>
    <n v="750"/>
    <n v="6"/>
    <n v="1022.1600000000001"/>
    <n v="29"/>
    <n v="6969.71"/>
    <n v="6049.75"/>
    <n v="22.880000000000003"/>
    <n v="9654.5"/>
    <n v="5947.55"/>
    <n v="85.334253505526064"/>
    <x v="5411"/>
    <n v="6.8186096110198005"/>
  </r>
  <r>
    <n v="90024"/>
    <x v="70"/>
    <x v="5808"/>
    <s v="Bench Pnt Nr"/>
    <n v="14.19"/>
    <n v="21.99"/>
    <n v="750"/>
    <n v="72"/>
    <n v="1021.6800000000001"/>
    <n v="62"/>
    <n v="1363.3799999999999"/>
    <n v="285.87"/>
    <n v="6.94"/>
    <n v="2802.64"/>
    <n v="341.69999999999982"/>
    <n v="25.062711789816472"/>
    <x v="5045"/>
    <n v="1.3344491425886773"/>
  </r>
  <r>
    <n v="12546"/>
    <x v="5"/>
    <x v="5809"/>
    <s v="DeKuyper Blackberry Brandy"/>
    <n v="7.51"/>
    <n v="9.99"/>
    <n v="1000"/>
    <n v="136"/>
    <n v="1021.36"/>
    <n v="112"/>
    <n v="1118.8800000000001"/>
    <n v="449.55"/>
    <n v="117.6"/>
    <n v="123880.97"/>
    <n v="97.520000000000095"/>
    <n v="8.7158587158587242"/>
    <x v="5120"/>
    <n v="1.0954805357562467"/>
  </r>
  <r>
    <n v="9165"/>
    <x v="7"/>
    <x v="5810"/>
    <s v="Rainstorm Pnt Gris"/>
    <n v="8.1"/>
    <n v="13.99"/>
    <n v="750"/>
    <n v="126"/>
    <n v="1020.6"/>
    <n v="109"/>
    <n v="1306.9100000000001"/>
    <n v="731.39"/>
    <n v="12.16"/>
    <n v="68054.7"/>
    <n v="286.31000000000006"/>
    <n v="21.907399897468078"/>
    <x v="1363"/>
    <n v="1.2805310601606898"/>
  </r>
  <r>
    <n v="3252"/>
    <x v="19"/>
    <x v="5811"/>
    <s v="Gallo Twin Vly Chard Cal"/>
    <n v="3.42"/>
    <n v="4.99"/>
    <n v="750"/>
    <n v="298"/>
    <n v="1019.16"/>
    <n v="283"/>
    <n v="1412.17"/>
    <n v="179.64000000000001"/>
    <n v="31.790000000000003"/>
    <n v="61966.91"/>
    <n v="393.0100000000001"/>
    <n v="27.830218741369674"/>
    <x v="5412"/>
    <n v="1.3856214922092704"/>
  </r>
  <r>
    <n v="17035"/>
    <x v="2"/>
    <x v="5812"/>
    <s v="Kenwood Yulupa Cuvee Brut"/>
    <n v="1.94"/>
    <n v="2.99"/>
    <n v="187"/>
    <n v="525"/>
    <n v="1018.5"/>
    <n v="494"/>
    <n v="1477.0600000000002"/>
    <n v="86.710000000000008"/>
    <n v="13.83"/>
    <n v="123780.22"/>
    <n v="458.56000000000017"/>
    <n v="31.045455160927798"/>
    <x v="5413"/>
    <n v="1.4502307314678451"/>
  </r>
  <r>
    <n v="10754"/>
    <x v="30"/>
    <x v="5813"/>
    <s v="Ch Dupray St-Emilion"/>
    <n v="12.24"/>
    <n v="19.989999999999998"/>
    <n v="750"/>
    <n v="83"/>
    <n v="1015.92"/>
    <n v="105"/>
    <n v="2098.9499999999998"/>
    <n v="1379.31"/>
    <n v="11.63"/>
    <n v="28720.52"/>
    <n v="1083.0299999999997"/>
    <n v="51.598656471092688"/>
    <x v="5414"/>
    <n v="2.0660583510512636"/>
  </r>
  <r>
    <n v="4425"/>
    <x v="1"/>
    <x v="5814"/>
    <s v="T-Vine Petite Sirah Napa"/>
    <n v="9.67"/>
    <n v="14.99"/>
    <n v="750"/>
    <n v="105"/>
    <n v="1015.35"/>
    <n v="722"/>
    <n v="10822.78"/>
    <n v="3087.94"/>
    <n v="80.88000000000001"/>
    <n v="144929.24"/>
    <n v="9807.43"/>
    <n v="90.618399339171631"/>
    <x v="5415"/>
    <n v="10.659161865366622"/>
  </r>
  <r>
    <n v="2000"/>
    <x v="25"/>
    <x v="5815"/>
    <s v="Nicolas Potel Pnt Nr Bourgog"/>
    <n v="5.8"/>
    <n v="8.99"/>
    <n v="750"/>
    <n v="175"/>
    <n v="1014.9999999999999"/>
    <n v="102"/>
    <n v="1616.98"/>
    <n v="1048.3399999999999"/>
    <n v="11.290000000000001"/>
    <n v="19016.59"/>
    <n v="601.98000000000013"/>
    <n v="37.228660836868741"/>
    <x v="5416"/>
    <n v="1.5930837438423646"/>
  </r>
  <r>
    <n v="3960"/>
    <x v="3"/>
    <x v="5816"/>
    <s v="Crown Royal 75th Anniversary"/>
    <n v="50.72"/>
    <n v="69.989999999999995"/>
    <n v="750"/>
    <n v="20"/>
    <n v="1014.4"/>
    <n v="62"/>
    <n v="4339.38"/>
    <n v="2729.6099999999997"/>
    <n v="48.84"/>
    <n v="257032.07"/>
    <n v="3324.98"/>
    <n v="76.62338859468403"/>
    <x v="5417"/>
    <n v="4.2777799684542588"/>
  </r>
  <r>
    <n v="480"/>
    <x v="4"/>
    <x v="5817"/>
    <s v="Bacardi Anejo Mexican Rum"/>
    <n v="11.02"/>
    <n v="18.989999999999998"/>
    <n v="750"/>
    <n v="92"/>
    <n v="1013.84"/>
    <n v="177"/>
    <n v="2476.23"/>
    <n v="769.45"/>
    <n v="139.41"/>
    <n v="89286.27"/>
    <n v="1462.3899999999999"/>
    <n v="59.057115049894392"/>
    <x v="5418"/>
    <n v="2.4424268129093347"/>
  </r>
  <r>
    <n v="516"/>
    <x v="40"/>
    <x v="5818"/>
    <s v="Banfi Rosa Regale"/>
    <n v="3.1"/>
    <n v="4.49"/>
    <n v="187"/>
    <n v="326"/>
    <n v="1010.6"/>
    <n v="330"/>
    <n v="1481.7"/>
    <n v="637.58000000000004"/>
    <n v="9.5399999999999991"/>
    <n v="8510.41"/>
    <n v="471.1"/>
    <n v="31.7945603023554"/>
    <x v="5419"/>
    <n v="1.4661587175935089"/>
  </r>
  <r>
    <n v="653"/>
    <x v="38"/>
    <x v="5819"/>
    <s v="Clos LaChance Cab Svgn"/>
    <n v="10.52"/>
    <n v="15.99"/>
    <n v="750"/>
    <n v="96"/>
    <n v="1009.92"/>
    <n v="84"/>
    <n v="1317.16"/>
    <n v="368.76"/>
    <n v="9.41"/>
    <n v="8014.9800000000005"/>
    <n v="307.24000000000012"/>
    <n v="23.325943697045165"/>
    <x v="4725"/>
    <n v="1.3042221166032955"/>
  </r>
  <r>
    <n v="4425"/>
    <x v="1"/>
    <x v="5820"/>
    <s v="Orestiadi Ludovico"/>
    <n v="19.04"/>
    <n v="27.99"/>
    <n v="750"/>
    <n v="53"/>
    <n v="1009.12"/>
    <n v="45"/>
    <n v="1259.55"/>
    <n v="951.66"/>
    <n v="4.97"/>
    <n v="144929.24"/>
    <n v="250.42999999999995"/>
    <n v="19.882497717438767"/>
    <x v="5420"/>
    <n v="1.2481667195179957"/>
  </r>
  <r>
    <n v="6213"/>
    <x v="28"/>
    <x v="5821"/>
    <s v="Magellan Gin"/>
    <n v="19.399999999999999"/>
    <n v="25.99"/>
    <n v="750"/>
    <n v="52"/>
    <n v="1008.8000000000001"/>
    <n v="57"/>
    <n v="1481.43"/>
    <n v="545.79"/>
    <n v="44.89"/>
    <n v="9621.58"/>
    <n v="472.63"/>
    <n v="31.903633651269381"/>
    <x v="5421"/>
    <n v="1.4685071371927041"/>
  </r>
  <r>
    <n v="9165"/>
    <x v="7"/>
    <x v="5822"/>
    <s v="Sauska Aszu Essencia"/>
    <n v="24.01"/>
    <n v="36.49"/>
    <n v="375"/>
    <n v="42"/>
    <n v="1008.42"/>
    <n v="36"/>
    <n v="1313.64"/>
    <n v="620.33000000000004"/>
    <n v="2.0499999999999998"/>
    <n v="68054.7"/>
    <n v="305.22000000000014"/>
    <n v="23.234676166986397"/>
    <x v="4771"/>
    <n v="1.3026715059201526"/>
  </r>
  <r>
    <n v="10754"/>
    <x v="30"/>
    <x v="5823"/>
    <s v="L'Ecole No 41 Red Columbia V"/>
    <n v="13.81"/>
    <n v="20.99"/>
    <n v="750"/>
    <n v="73"/>
    <n v="1008.13"/>
    <n v="90"/>
    <n v="1898.1"/>
    <n v="1041.52"/>
    <n v="10.01"/>
    <n v="28720.52"/>
    <n v="889.96999999999991"/>
    <n v="46.88741372951899"/>
    <x v="5422"/>
    <n v="1.8827928937736205"/>
  </r>
  <r>
    <n v="2561"/>
    <x v="23"/>
    <x v="5824"/>
    <s v="The Macallan 18 Yr Old"/>
    <n v="91.6"/>
    <n v="119.99"/>
    <n v="375"/>
    <n v="11"/>
    <n v="1007.5999999999999"/>
    <n v="24"/>
    <n v="2879.7599999999998"/>
    <n v="1919.84"/>
    <n v="9.43"/>
    <n v="9654.5"/>
    <n v="1872.1599999999999"/>
    <n v="65.010973136650279"/>
    <x v="5225"/>
    <n v="2.8580389043271142"/>
  </r>
  <r>
    <n v="17035"/>
    <x v="2"/>
    <x v="5825"/>
    <s v="Kenwood Yulupa Chard Cal"/>
    <n v="5.99"/>
    <n v="8.99"/>
    <n v="750"/>
    <n v="168"/>
    <n v="1006.3199999999999"/>
    <n v="155"/>
    <n v="1393.45"/>
    <n v="314.65000000000003"/>
    <n v="17.37"/>
    <n v="123780.22"/>
    <n v="387.13000000000011"/>
    <n v="27.782123506404972"/>
    <x v="5119"/>
    <n v="1.3846987041895225"/>
  </r>
  <r>
    <n v="1650"/>
    <x v="102"/>
    <x v="5826"/>
    <s v="Camp Chard Sonoma Cnty"/>
    <n v="8.3800000000000008"/>
    <n v="12.99"/>
    <n v="750"/>
    <n v="120"/>
    <n v="1005.6"/>
    <n v="100"/>
    <n v="1387"/>
    <n v="138.9"/>
    <n v="11.24"/>
    <n v="211.97"/>
    <n v="381.4"/>
    <n v="27.498197548666187"/>
    <x v="3664"/>
    <n v="1.3792760540970566"/>
  </r>
  <r>
    <n v="10754"/>
    <x v="30"/>
    <x v="5827"/>
    <s v="Pierre Andre Chablis"/>
    <n v="18.61"/>
    <n v="26.99"/>
    <n v="750"/>
    <n v="54"/>
    <n v="1004.94"/>
    <n v="162"/>
    <n v="4604.38"/>
    <n v="2685.06"/>
    <n v="17.96"/>
    <n v="28720.52"/>
    <n v="3599.44"/>
    <n v="78.174260160977155"/>
    <x v="5000"/>
    <n v="4.5817461739009291"/>
  </r>
  <r>
    <n v="9165"/>
    <x v="7"/>
    <x v="5828"/>
    <s v="Luiano Ottantuno Chianti"/>
    <n v="27.15"/>
    <n v="42.99"/>
    <n v="750"/>
    <n v="37"/>
    <n v="1004.55"/>
    <n v="78"/>
    <n v="3197.2200000000003"/>
    <n v="1352.67"/>
    <n v="8.6999999999999993"/>
    <n v="68054.7"/>
    <n v="2192.67"/>
    <n v="68.580516823990834"/>
    <x v="5423"/>
    <n v="3.1827385396446175"/>
  </r>
  <r>
    <n v="17035"/>
    <x v="2"/>
    <x v="5829"/>
    <s v="Hiram Walker Cr de Cacao Wh"/>
    <n v="6.19"/>
    <n v="8.2899999999999991"/>
    <n v="1000"/>
    <n v="162"/>
    <n v="1002.78"/>
    <n v="151"/>
    <n v="1251.79"/>
    <n v="936.76999999999987"/>
    <n v="158.55000000000001"/>
    <n v="123780.22"/>
    <n v="249.01"/>
    <n v="19.892314206056927"/>
    <x v="5424"/>
    <n v="1.2483196713137479"/>
  </r>
  <r>
    <n v="7245"/>
    <x v="9"/>
    <x v="5830"/>
    <s v="Old Bushmills"/>
    <n v="18.559999999999999"/>
    <n v="25.99"/>
    <n v="1000"/>
    <n v="54"/>
    <n v="1002.24"/>
    <n v="58"/>
    <n v="1507.4199999999998"/>
    <n v="1273.51"/>
    <n v="60.900000000000006"/>
    <n v="38994.78"/>
    <n v="505.17999999999984"/>
    <n v="33.512889572912655"/>
    <x v="4109"/>
    <n v="1.5040509259259258"/>
  </r>
  <r>
    <n v="9165"/>
    <x v="7"/>
    <x v="5831"/>
    <s v="Herzog Kosher Chenin Blanc"/>
    <n v="5.95"/>
    <n v="11.99"/>
    <n v="750"/>
    <n v="168"/>
    <n v="999.60000000000014"/>
    <n v="114"/>
    <n v="1122.8600000000001"/>
    <n v="881.11"/>
    <n v="12.58"/>
    <n v="68054.7"/>
    <n v="123.25999999999999"/>
    <n v="10.977325757440818"/>
    <x v="5425"/>
    <n v="1.1233093237294918"/>
  </r>
  <r>
    <n v="17035"/>
    <x v="2"/>
    <x v="5832"/>
    <s v="JP Wiser's Spiced Vanilla"/>
    <n v="14.28"/>
    <n v="18.989999999999998"/>
    <n v="750"/>
    <n v="70"/>
    <n v="999.59999999999991"/>
    <n v="206"/>
    <n v="3911.94"/>
    <n v="2240.8199999999997"/>
    <n v="162.45000000000002"/>
    <n v="123780.22"/>
    <n v="2912.34"/>
    <n v="74.447460850626541"/>
    <x v="5426"/>
    <n v="3.9135054021608648"/>
  </r>
  <r>
    <n v="6213"/>
    <x v="28"/>
    <x v="5833"/>
    <s v="Bols Strawberry Liqueur"/>
    <n v="7.24"/>
    <n v="9.99"/>
    <n v="1000"/>
    <n v="138"/>
    <n v="999.12"/>
    <n v="157"/>
    <n v="1568.43"/>
    <n v="1008.99"/>
    <n v="164.85"/>
    <n v="9621.58"/>
    <n v="569.31000000000006"/>
    <n v="36.298081521011461"/>
    <x v="5427"/>
    <n v="1.5698114340619747"/>
  </r>
  <r>
    <n v="4692"/>
    <x v="39"/>
    <x v="5834"/>
    <s v="Feudo Saia Nero d'Avola 13"/>
    <n v="19.170000000000002"/>
    <n v="27.99"/>
    <n v="750"/>
    <n v="52"/>
    <n v="996.83999999999992"/>
    <n v="45"/>
    <n v="1285.55"/>
    <n v="1085.6199999999999"/>
    <n v="4.96"/>
    <n v="9139.3799999999992"/>
    <n v="288.71000000000004"/>
    <n v="22.458091867294158"/>
    <x v="5428"/>
    <n v="1.2896252156815537"/>
  </r>
  <r>
    <n v="9552"/>
    <x v="14"/>
    <x v="5835"/>
    <s v="Herencia Altes Garnacha Negr"/>
    <n v="5.86"/>
    <n v="10.99"/>
    <n v="750"/>
    <n v="170"/>
    <n v="996.19999999999993"/>
    <n v="170"/>
    <n v="1443.3"/>
    <n v="857.49"/>
    <n v="18.86"/>
    <n v="55551.82"/>
    <n v="447.1"/>
    <n v="30.97762073027091"/>
    <x v="161"/>
    <n v="1.4488054607508534"/>
  </r>
  <r>
    <n v="17035"/>
    <x v="2"/>
    <x v="5836"/>
    <s v="Absolut Grapevine Vodka"/>
    <n v="11.32"/>
    <n v="16.989999999999998"/>
    <n v="750"/>
    <n v="88"/>
    <n v="996.16"/>
    <n v="390"/>
    <n v="5672.1"/>
    <n v="3857.35"/>
    <n v="307.47000000000003"/>
    <n v="123780.22"/>
    <n v="4675.9400000000005"/>
    <n v="82.437545177271204"/>
    <x v="5429"/>
    <n v="5.6939648249277228"/>
  </r>
  <r>
    <n v="7153"/>
    <x v="35"/>
    <x v="5837"/>
    <s v="Catskill Fearless Whiskey"/>
    <n v="26.86"/>
    <n v="45.99"/>
    <n v="375"/>
    <n v="37"/>
    <n v="993.82"/>
    <n v="89"/>
    <n v="3861.11"/>
    <n v="2321.46"/>
    <n v="34.85"/>
    <n v="15884.82"/>
    <n v="2867.29"/>
    <n v="74.26076957144447"/>
    <x v="5430"/>
    <n v="3.8851200418586864"/>
  </r>
  <r>
    <n v="9552"/>
    <x v="14"/>
    <x v="5280"/>
    <s v="Le Grande Courtage Brut"/>
    <n v="3.76"/>
    <n v="5.79"/>
    <n v="187"/>
    <n v="264"/>
    <n v="992.64"/>
    <n v="285"/>
    <n v="1984.15"/>
    <n v="1049.49"/>
    <n v="8.24"/>
    <n v="55551.82"/>
    <n v="991.5100000000001"/>
    <n v="49.971524330317777"/>
    <x v="5431"/>
    <n v="1.9988616215344941"/>
  </r>
  <r>
    <n v="9552"/>
    <x v="14"/>
    <x v="5838"/>
    <s v="Gerard Bertrand Cab Svgn Rsv"/>
    <n v="9.26"/>
    <n v="13.99"/>
    <n v="750"/>
    <n v="107"/>
    <n v="990.82"/>
    <n v="79"/>
    <n v="1073.21"/>
    <n v="493.63"/>
    <n v="8.7900000000000009"/>
    <n v="55551.82"/>
    <n v="82.389999999999986"/>
    <n v="7.6769690927218335"/>
    <x v="5432"/>
    <n v="1.0831533477321813"/>
  </r>
  <r>
    <n v="9552"/>
    <x v="14"/>
    <x v="5839"/>
    <s v="Adelsheim Chard Willmete Vly"/>
    <n v="11.76"/>
    <n v="19.989999999999998"/>
    <n v="750"/>
    <n v="84"/>
    <n v="987.84"/>
    <n v="76"/>
    <n v="1813.2399999999998"/>
    <n v="1272.47"/>
    <n v="8.42"/>
    <n v="55551.82"/>
    <n v="825.39999999999975"/>
    <n v="45.520725331450876"/>
    <x v="4802"/>
    <n v="1.835560414642047"/>
  </r>
  <r>
    <n v="9165"/>
    <x v="7"/>
    <x v="5840"/>
    <s v="Pacifica Cab Svgn/Merlot 11"/>
    <n v="11.76"/>
    <n v="17.989999999999998"/>
    <n v="750"/>
    <n v="84"/>
    <n v="987.83999999999992"/>
    <n v="407"/>
    <n v="7321.9299999999994"/>
    <n v="2986.3399999999997"/>
    <n v="45.37"/>
    <n v="68054.7"/>
    <n v="6334.0899999999992"/>
    <n v="86.508475224428523"/>
    <x v="5433"/>
    <n v="7.4120606575963714"/>
  </r>
  <r>
    <n v="4425"/>
    <x v="1"/>
    <x v="5841"/>
    <s v="Bartenura Ovidia Est Chianti"/>
    <n v="9.14"/>
    <n v="13.99"/>
    <n v="750"/>
    <n v="108"/>
    <n v="987.12"/>
    <n v="147"/>
    <n v="2056.5300000000002"/>
    <n v="1161.17"/>
    <n v="16.32"/>
    <n v="144929.24"/>
    <n v="1069.4100000000003"/>
    <n v="52.000700208603824"/>
    <x v="4844"/>
    <n v="2.0833637247751033"/>
  </r>
  <r>
    <n v="4425"/>
    <x v="1"/>
    <x v="5842"/>
    <s v="C&amp;P Breton Chinon St Louand"/>
    <n v="16.440000000000001"/>
    <n v="24.99"/>
    <n v="750"/>
    <n v="60"/>
    <n v="986.4"/>
    <n v="41"/>
    <n v="1024.5899999999999"/>
    <n v="674.7299999999999"/>
    <n v="4.54"/>
    <n v="144929.24"/>
    <n v="38.189999999999941"/>
    <n v="3.7273445963751297"/>
    <x v="5434"/>
    <n v="1.0387165450121654"/>
  </r>
  <r>
    <n v="2000"/>
    <x v="25"/>
    <x v="5843"/>
    <s v="Villadoria Barolo"/>
    <n v="27.39"/>
    <n v="39.99"/>
    <n v="750"/>
    <n v="36"/>
    <n v="986.04"/>
    <n v="36"/>
    <n v="1439.64"/>
    <n v="39.99"/>
    <n v="4.05"/>
    <n v="19016.59"/>
    <n v="453.60000000000014"/>
    <n v="31.507876969242314"/>
    <x v="161"/>
    <n v="1.4600219058050385"/>
  </r>
  <r>
    <n v="3252"/>
    <x v="19"/>
    <x v="5844"/>
    <s v="Carlo Rossi RSV Merlot Cal"/>
    <n v="10.8"/>
    <n v="15.99"/>
    <n v="4000"/>
    <n v="91"/>
    <n v="982.80000000000007"/>
    <n v="74"/>
    <n v="1183.26"/>
    <n v="415.74"/>
    <n v="44.4"/>
    <n v="61966.91"/>
    <n v="200.45999999999992"/>
    <n v="16.941331575477911"/>
    <x v="5435"/>
    <n v="1.2039682539682539"/>
  </r>
  <r>
    <n v="660"/>
    <x v="15"/>
    <x v="5845"/>
    <s v="Mr Boston Wild Cherry Brandy"/>
    <n v="6.42"/>
    <n v="8.7899999999999991"/>
    <n v="1000"/>
    <n v="153"/>
    <n v="982.2600000000001"/>
    <n v="166"/>
    <n v="1459.1399999999999"/>
    <n v="1151.4899999999998"/>
    <n v="174.3"/>
    <n v="17932.330000000002"/>
    <n v="476.87999999999977"/>
    <n v="32.682264895760504"/>
    <x v="5436"/>
    <n v="1.4854926394233703"/>
  </r>
  <r>
    <n v="10754"/>
    <x v="30"/>
    <x v="5846"/>
    <s v="Von Winning Riesling Pfalz"/>
    <n v="12.74"/>
    <n v="18.989999999999998"/>
    <n v="750"/>
    <n v="77"/>
    <n v="980.98"/>
    <n v="148"/>
    <n v="2680.52"/>
    <n v="1896.9399999999998"/>
    <n v="16.38"/>
    <n v="28720.52"/>
    <n v="1699.54"/>
    <n v="63.403369495471026"/>
    <x v="5437"/>
    <n v="2.7324919977981201"/>
  </r>
  <r>
    <n v="9744"/>
    <x v="51"/>
    <x v="5847"/>
    <s v="Santi Amarone Proemio 06"/>
    <n v="32.67"/>
    <n v="49.99"/>
    <n v="750"/>
    <n v="30"/>
    <n v="980.1"/>
    <n v="22"/>
    <n v="1099.78"/>
    <n v="849.83"/>
    <n v="2.4300000000000002"/>
    <n v="3999.93"/>
    <n v="119.67999999999995"/>
    <n v="10.882176435287052"/>
    <x v="5184"/>
    <n v="1.1221099887766555"/>
  </r>
  <r>
    <n v="3252"/>
    <x v="19"/>
    <x v="5848"/>
    <s v="Canyon Rd Wh Znfdl"/>
    <n v="3.15"/>
    <n v="4.79"/>
    <n v="750"/>
    <n v="311"/>
    <n v="979.65"/>
    <n v="327"/>
    <n v="1566.33"/>
    <n v="325.72000000000003"/>
    <n v="36.700000000000003"/>
    <n v="61966.91"/>
    <n v="586.67999999999995"/>
    <n v="37.455708567160173"/>
    <x v="5438"/>
    <n v="1.5988669422753023"/>
  </r>
  <r>
    <n v="4425"/>
    <x v="1"/>
    <x v="5849"/>
    <s v="Quinta do Noval Port 11"/>
    <n v="61.22"/>
    <n v="89.99"/>
    <n v="750"/>
    <n v="16"/>
    <n v="979.52"/>
    <n v="38"/>
    <n v="3419.62"/>
    <n v="2609.71"/>
    <n v="4.2"/>
    <n v="144929.24"/>
    <n v="2440.1"/>
    <n v="71.355881647668454"/>
    <x v="4901"/>
    <n v="3.4911180986605683"/>
  </r>
  <r>
    <n v="4425"/>
    <x v="1"/>
    <x v="5850"/>
    <s v="Sorel Artisan Liqueur"/>
    <n v="19.989999999999998"/>
    <n v="24.99"/>
    <n v="750"/>
    <n v="49"/>
    <n v="979.51"/>
    <n v="72"/>
    <n v="1799.28"/>
    <n v="1124.55"/>
    <n v="56.78"/>
    <n v="144929.24"/>
    <n v="819.77"/>
    <n v="45.561002178649233"/>
    <x v="5439"/>
    <n v="1.8369184592296148"/>
  </r>
  <r>
    <n v="3960"/>
    <x v="3"/>
    <x v="5851"/>
    <s v="Ciroc Peach Vodka"/>
    <n v="5.83"/>
    <n v="7.99"/>
    <n v="200"/>
    <n v="168"/>
    <n v="979.43999999999994"/>
    <n v="229"/>
    <n v="1769.71"/>
    <n v="655.17000000000007"/>
    <n v="48.089999999999996"/>
    <n v="257032.07"/>
    <n v="790.2700000000001"/>
    <n v="44.655339010346331"/>
    <x v="5440"/>
    <n v="1.8068590214816631"/>
  </r>
  <r>
    <n v="1650"/>
    <x v="102"/>
    <x v="5852"/>
    <s v="Camp Cab Svgn Sonoma County"/>
    <n v="10.199999999999999"/>
    <n v="14.99"/>
    <n v="750"/>
    <n v="96"/>
    <n v="979.2"/>
    <n v="73"/>
    <n v="1167.27"/>
    <n v="111.93"/>
    <n v="8.2100000000000009"/>
    <n v="211.97"/>
    <n v="188.06999999999994"/>
    <n v="16.111953532601706"/>
    <x v="5441"/>
    <n v="1.192064950980392"/>
  </r>
  <r>
    <n v="4425"/>
    <x v="1"/>
    <x v="5853"/>
    <s v="Phillips Rapture Cab Svgn"/>
    <n v="37.659999999999997"/>
    <n v="56.99"/>
    <n v="750"/>
    <n v="26"/>
    <n v="979.16"/>
    <n v="92"/>
    <n v="5209.08"/>
    <n v="2890.4900000000002"/>
    <n v="10.220000000000001"/>
    <n v="144929.24"/>
    <n v="4229.92"/>
    <n v="81.202822763328655"/>
    <x v="5442"/>
    <n v="5.3199477102822827"/>
  </r>
  <r>
    <n v="4425"/>
    <x v="1"/>
    <x v="5854"/>
    <s v="Rhiannon Proprietor's Red"/>
    <n v="7.09"/>
    <n v="10.99"/>
    <n v="750"/>
    <n v="138"/>
    <n v="978.42"/>
    <n v="119"/>
    <n v="1307.81"/>
    <n v="329.7"/>
    <n v="13.350000000000001"/>
    <n v="144929.24"/>
    <n v="329.39"/>
    <n v="25.186380284597913"/>
    <x v="5443"/>
    <n v="1.3366550152286338"/>
  </r>
  <r>
    <n v="10754"/>
    <x v="30"/>
    <x v="5855"/>
    <s v="Puydeval VDP D'Oc Red Blend"/>
    <n v="11.64"/>
    <n v="16.989999999999998"/>
    <n v="750"/>
    <n v="84"/>
    <n v="977.76"/>
    <n v="67"/>
    <n v="1138.33"/>
    <n v="186.89"/>
    <n v="7.5400000000000009"/>
    <n v="28720.52"/>
    <n v="160.56999999999994"/>
    <n v="14.105751407764"/>
    <x v="5444"/>
    <n v="1.1642223040418915"/>
  </r>
  <r>
    <n v="12546"/>
    <x v="5"/>
    <x v="5856"/>
    <s v="DeKuyper Hot Damn Cinnamon"/>
    <n v="10.39"/>
    <n v="12.99"/>
    <n v="1000"/>
    <n v="94"/>
    <n v="976.66000000000008"/>
    <n v="146"/>
    <n v="1896.54"/>
    <n v="1584.78"/>
    <n v="153.30000000000001"/>
    <n v="123880.97"/>
    <n v="919.87999999999988"/>
    <n v="48.503063473483287"/>
    <x v="5445"/>
    <n v="1.9418630843896543"/>
  </r>
  <r>
    <n v="3960"/>
    <x v="3"/>
    <x v="5857"/>
    <s v="Capt Morgan Tattoo"/>
    <n v="14.99"/>
    <n v="20.99"/>
    <n v="1000"/>
    <n v="65"/>
    <n v="974.34999999999991"/>
    <n v="63"/>
    <n v="1322.37"/>
    <n v="860.58999999999992"/>
    <n v="66.150000000000006"/>
    <n v="257032.07"/>
    <n v="348.02"/>
    <n v="26.317898923901783"/>
    <x v="4366"/>
    <n v="1.3571817108841793"/>
  </r>
  <r>
    <n v="2242"/>
    <x v="42"/>
    <x v="5858"/>
    <s v="La Merika Pnt Grigio Montery"/>
    <n v="6.16"/>
    <n v="8.99"/>
    <n v="750"/>
    <n v="158"/>
    <n v="973.28000000000009"/>
    <n v="520"/>
    <n v="4674.8"/>
    <n v="1923.8600000000001"/>
    <n v="57.97"/>
    <n v="7982.65"/>
    <n v="3701.52"/>
    <n v="79.18028578762727"/>
    <x v="5446"/>
    <n v="4.8031398980766067"/>
  </r>
  <r>
    <n v="9552"/>
    <x v="14"/>
    <x v="5859"/>
    <s v="Cenyth Sonoma Red"/>
    <n v="33.549999999999997"/>
    <n v="49.99"/>
    <n v="750"/>
    <n v="29"/>
    <n v="972.95"/>
    <n v="38"/>
    <n v="2049.62"/>
    <n v="1124.79"/>
    <n v="4.21"/>
    <n v="55551.82"/>
    <n v="1076.6699999999998"/>
    <n v="52.530225114899345"/>
    <x v="5447"/>
    <n v="2.1066036281412197"/>
  </r>
  <r>
    <n v="9552"/>
    <x v="14"/>
    <x v="5860"/>
    <s v="Steele Catfish Znfdl"/>
    <n v="16.21"/>
    <n v="23.99"/>
    <n v="750"/>
    <n v="60"/>
    <n v="972.6"/>
    <n v="48"/>
    <n v="1065.52"/>
    <n v="489.78"/>
    <n v="5.36"/>
    <n v="55551.82"/>
    <n v="92.919999999999959"/>
    <n v="8.7206246715218825"/>
    <x v="4344"/>
    <n v="1.0955377339091095"/>
  </r>
  <r>
    <n v="4425"/>
    <x v="1"/>
    <x v="5861"/>
    <s v="J Lohr Osos Rest Cve Merlot"/>
    <n v="8.99"/>
    <n v="13.49"/>
    <n v="750"/>
    <n v="108"/>
    <n v="970.92"/>
    <n v="117"/>
    <n v="1578.33"/>
    <n v="242.82"/>
    <n v="13.14"/>
    <n v="144929.24"/>
    <n v="607.41"/>
    <n v="38.484347379825515"/>
    <x v="3926"/>
    <n v="1.6256025213199852"/>
  </r>
  <r>
    <n v="3252"/>
    <x v="19"/>
    <x v="5862"/>
    <s v="Gallo Copperidge Merlot Cal"/>
    <n v="2.71"/>
    <n v="3.99"/>
    <n v="750"/>
    <n v="358"/>
    <n v="970.18000000000006"/>
    <n v="358"/>
    <n v="1428.42"/>
    <n v="127.68"/>
    <n v="40.260000000000005"/>
    <n v="61966.91"/>
    <n v="458.24"/>
    <n v="32.080200501253131"/>
    <x v="161"/>
    <n v="1.4723247232472325"/>
  </r>
  <r>
    <n v="1128"/>
    <x v="0"/>
    <x v="5863"/>
    <s v="Woodford Reserve MC 1838"/>
    <n v="74.62"/>
    <n v="99.99"/>
    <n v="750"/>
    <n v="13"/>
    <n v="970.06000000000006"/>
    <n v="89"/>
    <n v="8329.1099999999988"/>
    <n v="7219.23"/>
    <n v="70.240000000000009"/>
    <n v="68601.679999999993"/>
    <n v="7359.0499999999984"/>
    <n v="88.353377491712791"/>
    <x v="5448"/>
    <n v="8.5861802362740427"/>
  </r>
  <r>
    <n v="3960"/>
    <x v="3"/>
    <x v="5864"/>
    <s v="Smirnoff Vanilla Vodka"/>
    <n v="11.15"/>
    <n v="14.49"/>
    <n v="1000"/>
    <n v="87"/>
    <n v="970.05000000000007"/>
    <n v="97"/>
    <n v="1405.53"/>
    <n v="1101.24"/>
    <n v="101.85000000000001"/>
    <n v="257032.07"/>
    <n v="435.4799999999999"/>
    <n v="30.983330131694085"/>
    <x v="5449"/>
    <n v="1.4489253131281892"/>
  </r>
  <r>
    <n v="6785"/>
    <x v="16"/>
    <x v="5865"/>
    <s v="Feudi Di San Gregorio Tauras"/>
    <n v="16.12"/>
    <n v="24.99"/>
    <n v="750"/>
    <n v="60"/>
    <n v="967.2"/>
    <n v="47"/>
    <n v="1174.53"/>
    <n v="774.68999999999994"/>
    <n v="5.23"/>
    <n v="13605.41"/>
    <n v="207.32999999999993"/>
    <n v="17.652167249878669"/>
    <x v="5258"/>
    <n v="1.2143610421836228"/>
  </r>
  <r>
    <n v="4425"/>
    <x v="1"/>
    <x v="5866"/>
    <s v="Felino Vina Cobos Cab Svgn"/>
    <n v="13.42"/>
    <n v="19.989999999999998"/>
    <n v="750"/>
    <n v="72"/>
    <n v="966.24"/>
    <n v="72"/>
    <n v="1439.28"/>
    <n v="119.94"/>
    <n v="8.1000000000000014"/>
    <n v="144929.24"/>
    <n v="473.03999999999996"/>
    <n v="32.866433216608307"/>
    <x v="161"/>
    <n v="1.4895678092399403"/>
  </r>
  <r>
    <n v="9552"/>
    <x v="14"/>
    <x v="5867"/>
    <s v="Terrasole 07 Brunelo d Montl"/>
    <n v="34.479999999999997"/>
    <n v="49.99"/>
    <n v="750"/>
    <n v="28"/>
    <n v="965.43999999999994"/>
    <n v="330"/>
    <n v="16496.7"/>
    <n v="10247.950000000001"/>
    <n v="36.61"/>
    <n v="55551.82"/>
    <n v="15531.26"/>
    <n v="94.147678020452574"/>
    <x v="5450"/>
    <n v="17.087234835929735"/>
  </r>
  <r>
    <n v="4425"/>
    <x v="1"/>
    <x v="5868"/>
    <s v="Notorious Pink Grenache Rose"/>
    <n v="11.61"/>
    <n v="17.989999999999998"/>
    <n v="750"/>
    <n v="83"/>
    <n v="963.63"/>
    <n v="67"/>
    <n v="1205.33"/>
    <n v="377.78999999999996"/>
    <n v="7.48"/>
    <n v="144929.24"/>
    <n v="241.69999999999993"/>
    <n v="20.052599702985898"/>
    <x v="2621"/>
    <n v="1.2508224110913939"/>
  </r>
  <r>
    <n v="8664"/>
    <x v="8"/>
    <x v="5869"/>
    <s v="Stolichnaya 100* Vodka"/>
    <n v="13.38"/>
    <n v="16.989999999999998"/>
    <n v="750"/>
    <n v="72"/>
    <n v="963.36"/>
    <n v="89"/>
    <n v="1957.11"/>
    <n v="615.71999999999991"/>
    <n v="70.05"/>
    <n v="18544.490000000002"/>
    <n v="993.74999999999989"/>
    <n v="50.776399895764669"/>
    <x v="5451"/>
    <n v="2.0315458395615345"/>
  </r>
  <r>
    <n v="11567"/>
    <x v="11"/>
    <x v="5870"/>
    <s v="Barcraft Watermelon Fresca V"/>
    <n v="9.52"/>
    <n v="15.99"/>
    <n v="750"/>
    <n v="101"/>
    <n v="961.52"/>
    <n v="525"/>
    <n v="6294.75"/>
    <n v="3920.73"/>
    <n v="413.78000000000003"/>
    <n v="20964.810000000001"/>
    <n v="5333.23"/>
    <n v="84.725048651654149"/>
    <x v="5452"/>
    <n v="6.5466656959813632"/>
  </r>
  <r>
    <n v="4425"/>
    <x v="1"/>
    <x v="5871"/>
    <s v="Vincent Van Gogh Pineapple"/>
    <n v="20.43"/>
    <n v="27.99"/>
    <n v="750"/>
    <n v="47"/>
    <n v="960.21"/>
    <n v="43"/>
    <n v="1203.57"/>
    <n v="1119.5999999999999"/>
    <n v="33.96"/>
    <n v="144929.24"/>
    <n v="243.3599999999999"/>
    <n v="20.219845958274128"/>
    <x v="5453"/>
    <n v="1.2534445590027181"/>
  </r>
  <r>
    <n v="9552"/>
    <x v="14"/>
    <x v="5872"/>
    <s v="Lima Loureiro Vino Verde DOC"/>
    <n v="5.8"/>
    <n v="10.99"/>
    <n v="750"/>
    <n v="165"/>
    <n v="956.99999999999989"/>
    <n v="160"/>
    <n v="1640.4"/>
    <n v="1152.8800000000001"/>
    <n v="17.71"/>
    <n v="55551.82"/>
    <n v="683.4000000000002"/>
    <n v="41.660570592538413"/>
    <x v="4468"/>
    <n v="1.7141065830721005"/>
  </r>
  <r>
    <n v="90047"/>
    <x v="79"/>
    <x v="5873"/>
    <s v="Iron Horse Est Brut Rose"/>
    <n v="30.82"/>
    <n v="47.99"/>
    <n v="750"/>
    <n v="31"/>
    <n v="955.42"/>
    <n v="61"/>
    <n v="1722.39"/>
    <n v="985.71"/>
    <n v="6.8"/>
    <n v="1457.73"/>
    <n v="766.97000000000014"/>
    <n v="44.529403909683637"/>
    <x v="5454"/>
    <n v="1.8027569027234098"/>
  </r>
  <r>
    <n v="8664"/>
    <x v="8"/>
    <x v="5874"/>
    <s v="Stolichnaya Citros Vodka"/>
    <n v="15.14"/>
    <n v="19.989999999999998"/>
    <n v="1000"/>
    <n v="63"/>
    <n v="953.82"/>
    <n v="52"/>
    <n v="1039.48"/>
    <n v="399.79999999999995"/>
    <n v="54.6"/>
    <n v="18544.490000000002"/>
    <n v="85.659999999999968"/>
    <n v="8.2406587909339244"/>
    <x v="5455"/>
    <n v="1.0898073011679352"/>
  </r>
  <r>
    <n v="4425"/>
    <x v="1"/>
    <x v="5875"/>
    <s v="Dom Cachot Monot Ct Nuits"/>
    <n v="17.989999999999998"/>
    <n v="26.99"/>
    <n v="750"/>
    <n v="53"/>
    <n v="953.47"/>
    <n v="168"/>
    <n v="4534.32"/>
    <n v="2483.08"/>
    <n v="18.66"/>
    <n v="144929.24"/>
    <n v="3580.8499999999995"/>
    <n v="78.972150179078653"/>
    <x v="5456"/>
    <n v="4.7555979737170544"/>
  </r>
  <r>
    <n v="8892"/>
    <x v="27"/>
    <x v="5876"/>
    <s v="Sycamore Lane Cab Svgn Cal"/>
    <n v="3.46"/>
    <n v="5.29"/>
    <n v="750"/>
    <n v="275"/>
    <n v="951.50000000000011"/>
    <n v="272"/>
    <n v="1438.8799999999999"/>
    <n v="174.57"/>
    <n v="30.540000000000003"/>
    <n v="11595.97"/>
    <n v="487.37999999999977"/>
    <n v="33.872178360947395"/>
    <x v="5457"/>
    <n v="1.5122228060956382"/>
  </r>
  <r>
    <n v="1590"/>
    <x v="33"/>
    <x v="5877"/>
    <s v="Orogeny Pnt Nr Sonoma"/>
    <n v="25.67"/>
    <n v="37.99"/>
    <n v="750"/>
    <n v="37"/>
    <n v="949.79000000000008"/>
    <n v="33"/>
    <n v="1253.67"/>
    <n v="265.93"/>
    <n v="3.7"/>
    <n v="7259.75"/>
    <n v="303.88"/>
    <n v="24.239233610120685"/>
    <x v="5458"/>
    <n v="1.3199444087640426"/>
  </r>
  <r>
    <n v="8673"/>
    <x v="26"/>
    <x v="5878"/>
    <s v="Seven Falls Chard"/>
    <n v="7.18"/>
    <n v="10.99"/>
    <n v="750"/>
    <n v="132"/>
    <n v="947.76"/>
    <n v="93"/>
    <n v="1022.0699999999999"/>
    <n v="252.77"/>
    <n v="10.440000000000001"/>
    <n v="15919.7"/>
    <n v="74.309999999999945"/>
    <n v="7.2705391998591047"/>
    <x v="4769"/>
    <n v="1.0784059255507723"/>
  </r>
  <r>
    <n v="9552"/>
    <x v="14"/>
    <x v="5879"/>
    <s v="Grandial Brut Blanc de Blanc"/>
    <n v="6.57"/>
    <n v="9.99"/>
    <n v="750"/>
    <n v="144"/>
    <n v="946.08"/>
    <n v="121"/>
    <n v="1208.79"/>
    <n v="369.63"/>
    <n v="13.540000000000001"/>
    <n v="55551.82"/>
    <n v="262.70999999999992"/>
    <n v="21.733303551485363"/>
    <x v="5330"/>
    <n v="1.2776826484018264"/>
  </r>
  <r>
    <n v="3252"/>
    <x v="19"/>
    <x v="5880"/>
    <s v="Barefoot Wh Znfdl Cal"/>
    <n v="4.3"/>
    <n v="6.49"/>
    <n v="187"/>
    <n v="220"/>
    <n v="946"/>
    <n v="211"/>
    <n v="1369.3899999999999"/>
    <n v="311.52"/>
    <n v="5.99"/>
    <n v="61966.91"/>
    <n v="423.38999999999987"/>
    <n v="30.918146035826165"/>
    <x v="5459"/>
    <n v="1.4475581395348835"/>
  </r>
  <r>
    <n v="3252"/>
    <x v="19"/>
    <x v="5881"/>
    <s v="Carlo Rossi Moscato Sangria"/>
    <n v="10.06"/>
    <n v="14.99"/>
    <n v="4000"/>
    <n v="94"/>
    <n v="945.64"/>
    <n v="89"/>
    <n v="1334.1100000000001"/>
    <n v="959.36"/>
    <n v="53.4"/>
    <n v="61966.91"/>
    <n v="388.47000000000014"/>
    <n v="29.118288596892317"/>
    <x v="5460"/>
    <n v="1.4108011505435474"/>
  </r>
  <r>
    <n v="9552"/>
    <x v="14"/>
    <x v="5882"/>
    <s v="Chehalem Ridge Crest Vyds Pn"/>
    <n v="27.81"/>
    <n v="59.99"/>
    <n v="750"/>
    <n v="34"/>
    <n v="945.54000000000008"/>
    <n v="78"/>
    <n v="3275.2200000000003"/>
    <n v="1721.5900000000001"/>
    <n v="8.66"/>
    <n v="55551.82"/>
    <n v="2329.6800000000003"/>
    <n v="71.130488944254139"/>
    <x v="5461"/>
    <n v="3.4638619201726"/>
  </r>
  <r>
    <n v="9552"/>
    <x v="14"/>
    <x v="5883"/>
    <s v="Tiziano Pnt Gr Delle Venezie"/>
    <n v="7.94"/>
    <n v="11.99"/>
    <n v="750"/>
    <n v="119"/>
    <n v="944.86"/>
    <n v="107"/>
    <n v="1282.93"/>
    <n v="167.86"/>
    <n v="12.020000000000001"/>
    <n v="55551.82"/>
    <n v="338.07000000000005"/>
    <n v="26.351398751295861"/>
    <x v="5010"/>
    <n v="1.3577990390110706"/>
  </r>
  <r>
    <n v="3252"/>
    <x v="19"/>
    <x v="5884"/>
    <s v="Carlo Rossi Sweet Red"/>
    <n v="9.93"/>
    <n v="14.99"/>
    <n v="4000"/>
    <n v="95"/>
    <n v="943.35"/>
    <n v="93"/>
    <n v="1394.07"/>
    <n v="629.58000000000004"/>
    <n v="55.8"/>
    <n v="61966.91"/>
    <n v="450.71999999999991"/>
    <n v="32.331231573737327"/>
    <x v="5462"/>
    <n v="1.4777866115439655"/>
  </r>
  <r>
    <n v="9165"/>
    <x v="7"/>
    <x v="5885"/>
    <s v="Pacific Rim Organic Riesling"/>
    <n v="8.7200000000000006"/>
    <n v="12.99"/>
    <n v="750"/>
    <n v="108"/>
    <n v="941.76"/>
    <n v="86"/>
    <n v="1117.1399999999999"/>
    <n v="519.6"/>
    <n v="9.58"/>
    <n v="68054.7"/>
    <n v="175.37999999999988"/>
    <n v="15.699017133036136"/>
    <x v="5463"/>
    <n v="1.1862257900101936"/>
  </r>
  <r>
    <n v="4425"/>
    <x v="1"/>
    <x v="5886"/>
    <s v="Ch Jean de Gue Lalande de Po"/>
    <n v="26.14"/>
    <n v="39.99"/>
    <n v="750"/>
    <n v="36"/>
    <n v="941.04"/>
    <n v="94"/>
    <n v="3759.06"/>
    <n v="1719.5700000000002"/>
    <n v="10.47"/>
    <n v="144929.24"/>
    <n v="2818.02"/>
    <n v="74.96608194601842"/>
    <x v="5464"/>
    <n v="3.9945804641673042"/>
  </r>
  <r>
    <n v="4425"/>
    <x v="1"/>
    <x v="5887"/>
    <s v="Errazuriz Max Fndrs RSV"/>
    <n v="47.05"/>
    <n v="99.99"/>
    <n v="750"/>
    <n v="20"/>
    <n v="941"/>
    <n v="58"/>
    <n v="4175.42"/>
    <n v="2015.7199999999998"/>
    <n v="6.4700000000000006"/>
    <n v="144929.24"/>
    <n v="3234.42"/>
    <n v="77.463345004813888"/>
    <x v="5465"/>
    <n v="4.4372157279489901"/>
  </r>
  <r>
    <n v="10754"/>
    <x v="30"/>
    <x v="5888"/>
    <s v="Robert Sinskey Aries Pnt Nr"/>
    <n v="19.600000000000001"/>
    <n v="30.99"/>
    <n v="750"/>
    <n v="48"/>
    <n v="940.8"/>
    <n v="97"/>
    <n v="3134.03"/>
    <n v="1835.44"/>
    <n v="10.790000000000001"/>
    <n v="28720.52"/>
    <n v="2193.2300000000005"/>
    <n v="69.981142490658996"/>
    <x v="5466"/>
    <n v="3.3312393707482997"/>
  </r>
  <r>
    <n v="4425"/>
    <x v="1"/>
    <x v="5889"/>
    <s v="VanGogh Acai Blueberry Vodka"/>
    <n v="22.39"/>
    <n v="27.99"/>
    <n v="750"/>
    <n v="42"/>
    <n v="940.38"/>
    <n v="51"/>
    <n v="1427.49"/>
    <n v="923.67"/>
    <n v="40.19"/>
    <n v="144929.24"/>
    <n v="487.11"/>
    <n v="34.123531513355609"/>
    <x v="3954"/>
    <n v="1.5179927263446691"/>
  </r>
  <r>
    <n v="4425"/>
    <x v="1"/>
    <x v="5890"/>
    <s v="Nickel &amp; Nickel Stiling Vyd"/>
    <n v="30.32"/>
    <n v="46.99"/>
    <n v="750"/>
    <n v="31"/>
    <n v="939.92"/>
    <n v="27"/>
    <n v="1268.73"/>
    <n v="939.80000000000007"/>
    <n v="2.97"/>
    <n v="144929.24"/>
    <n v="328.81000000000006"/>
    <n v="25.916467648751119"/>
    <x v="5467"/>
    <n v="1.3498276449059494"/>
  </r>
  <r>
    <n v="9552"/>
    <x v="14"/>
    <x v="5891"/>
    <s v="McWilliams Hanwood Est Chard"/>
    <n v="4.63"/>
    <n v="11.99"/>
    <n v="750"/>
    <n v="203"/>
    <n v="939.89"/>
    <n v="339"/>
    <n v="2369.61"/>
    <n v="943.65"/>
    <n v="37.880000000000003"/>
    <n v="55551.82"/>
    <n v="1429.7200000000003"/>
    <n v="60.335667050696117"/>
    <x v="5468"/>
    <n v="2.5211567311068319"/>
  </r>
  <r>
    <n v="6213"/>
    <x v="28"/>
    <x v="5892"/>
    <s v="Bols Creme De Noyaux"/>
    <n v="7.57"/>
    <n v="9.99"/>
    <n v="1000"/>
    <n v="124"/>
    <n v="938.68000000000006"/>
    <n v="111"/>
    <n v="1108.8899999999999"/>
    <n v="149.85"/>
    <n v="116.55"/>
    <n v="9621.58"/>
    <n v="170.20999999999981"/>
    <n v="15.34958381805227"/>
    <x v="5469"/>
    <n v="1.1813291004389139"/>
  </r>
  <r>
    <n v="9815"/>
    <x v="29"/>
    <x v="5893"/>
    <s v="Yosemite Road Chard"/>
    <n v="2.37"/>
    <n v="3.49"/>
    <n v="750"/>
    <n v="396"/>
    <n v="938.52"/>
    <n v="360"/>
    <n v="1256.4000000000001"/>
    <n v="41.88"/>
    <n v="40.5"/>
    <n v="27100.41"/>
    <n v="317.88000000000011"/>
    <n v="25.300859598853876"/>
    <x v="4558"/>
    <n v="1.3387034906022248"/>
  </r>
  <r>
    <n v="9165"/>
    <x v="7"/>
    <x v="5894"/>
    <s v="St George Spiced Pear Liquer"/>
    <n v="21.8"/>
    <n v="28.99"/>
    <n v="750"/>
    <n v="43"/>
    <n v="937.40000000000009"/>
    <n v="34"/>
    <n v="985.66"/>
    <n v="695.76"/>
    <n v="26.77"/>
    <n v="68054.7"/>
    <n v="48.259999999999877"/>
    <n v="4.8962116754255911"/>
    <x v="5050"/>
    <n v="1.0514828248346488"/>
  </r>
  <r>
    <n v="10754"/>
    <x v="30"/>
    <x v="5895"/>
    <s v="Ken Wright Canary Hill Pnt N"/>
    <n v="37.409999999999997"/>
    <n v="54.99"/>
    <n v="750"/>
    <n v="25"/>
    <n v="935.25"/>
    <n v="35"/>
    <n v="1924.65"/>
    <n v="1154.79"/>
    <n v="3.89"/>
    <n v="28720.52"/>
    <n v="989.40000000000009"/>
    <n v="51.406749279089702"/>
    <x v="3630"/>
    <n v="2.0578989574979953"/>
  </r>
  <r>
    <n v="4425"/>
    <x v="1"/>
    <x v="5896"/>
    <s v="Segal's Cab Svgn Spcl Rsv Ga"/>
    <n v="13.54"/>
    <n v="20.99"/>
    <n v="750"/>
    <n v="69"/>
    <n v="934.26"/>
    <n v="268"/>
    <n v="5625.32"/>
    <n v="2392.8599999999997"/>
    <n v="29.92"/>
    <n v="144929.24"/>
    <n v="4691.0599999999995"/>
    <n v="83.391878150931859"/>
    <x v="5470"/>
    <n v="6.0211504292167062"/>
  </r>
  <r>
    <n v="200"/>
    <x v="108"/>
    <x v="5897"/>
    <s v="Zin-phomaniac Znfdl"/>
    <n v="9.73"/>
    <n v="14.99"/>
    <n v="750"/>
    <n v="96"/>
    <n v="934.08"/>
    <n v="84"/>
    <n v="1511.1599999999999"/>
    <n v="287.83999999999997"/>
    <n v="9.43"/>
    <n v="6.1899999999999995"/>
    <n v="577.07999999999981"/>
    <n v="38.187882156753744"/>
    <x v="4725"/>
    <n v="1.6178057553956833"/>
  </r>
  <r>
    <n v="1650"/>
    <x v="102"/>
    <x v="5898"/>
    <s v="Domaine de la Damase Rhone"/>
    <n v="9.73"/>
    <n v="14.99"/>
    <n v="750"/>
    <n v="96"/>
    <n v="934.08"/>
    <n v="72"/>
    <n v="1043.28"/>
    <n v="86.94"/>
    <n v="8.1000000000000014"/>
    <n v="211.97"/>
    <n v="109.19999999999993"/>
    <n v="10.466988727858286"/>
    <x v="4946"/>
    <n v="1.1169064748201438"/>
  </r>
  <r>
    <n v="4425"/>
    <x v="1"/>
    <x v="5899"/>
    <s v="Ridge Ponzo Vyds Znfdl"/>
    <n v="19.86"/>
    <n v="28.99"/>
    <n v="750"/>
    <n v="47"/>
    <n v="933.42"/>
    <n v="76"/>
    <n v="2275.2399999999998"/>
    <n v="1224.5899999999999"/>
    <n v="8.4600000000000009"/>
    <n v="144929.24"/>
    <n v="1341.8199999999997"/>
    <n v="58.974877375573556"/>
    <x v="5471"/>
    <n v="2.4375308007113623"/>
  </r>
  <r>
    <n v="9552"/>
    <x v="14"/>
    <x v="5900"/>
    <s v="Old Mexico Blanco Tequila"/>
    <n v="6.06"/>
    <n v="8.49"/>
    <n v="1000"/>
    <n v="154"/>
    <n v="933.24"/>
    <n v="138"/>
    <n v="1171.6199999999999"/>
    <n v="399.03000000000003"/>
    <n v="144.9"/>
    <n v="55551.82"/>
    <n v="238.37999999999988"/>
    <n v="20.346187330363076"/>
    <x v="5472"/>
    <n v="1.2554326861257552"/>
  </r>
  <r>
    <n v="9552"/>
    <x v="14"/>
    <x v="5901"/>
    <s v="Tiziano Prosecco"/>
    <n v="11.1"/>
    <n v="16.989999999999998"/>
    <n v="750"/>
    <n v="84"/>
    <n v="932.39999999999986"/>
    <n v="90"/>
    <n v="1529.1"/>
    <n v="1002.4099999999999"/>
    <n v="9.98"/>
    <n v="55551.82"/>
    <n v="596.70000000000005"/>
    <n v="39.022954679223076"/>
    <x v="4747"/>
    <n v="1.6399613899613901"/>
  </r>
  <r>
    <n v="90024"/>
    <x v="70"/>
    <x v="5902"/>
    <s v="Barrique Chard"/>
    <n v="11.1"/>
    <n v="16.989999999999998"/>
    <n v="750"/>
    <n v="84"/>
    <n v="932.39999999999986"/>
    <n v="61"/>
    <n v="1036.3899999999999"/>
    <n v="101.94"/>
    <n v="6.86"/>
    <n v="2802.64"/>
    <n v="103.99000000000001"/>
    <n v="10.033867559509453"/>
    <x v="5114"/>
    <n v="1.1115293865293865"/>
  </r>
  <r>
    <n v="9552"/>
    <x v="14"/>
    <x v="5903"/>
    <s v="Mulderbosch Rose Cab Svgn"/>
    <n v="7.28"/>
    <n v="10.99"/>
    <n v="750"/>
    <n v="128"/>
    <n v="931.84"/>
    <n v="107"/>
    <n v="1357.93"/>
    <n v="485.62"/>
    <n v="11.950000000000001"/>
    <n v="55551.82"/>
    <n v="426.09000000000003"/>
    <n v="31.377906077632865"/>
    <x v="5473"/>
    <n v="1.4572566105769231"/>
  </r>
  <r>
    <n v="10754"/>
    <x v="30"/>
    <x v="5904"/>
    <s v="Ken Wright Shea Ore Pnt Nr"/>
    <n v="35.71"/>
    <n v="54.99"/>
    <n v="750"/>
    <n v="26"/>
    <n v="928.46"/>
    <n v="38"/>
    <n v="2089.62"/>
    <n v="1209.78"/>
    <n v="4.22"/>
    <n v="28720.52"/>
    <n v="1161.1599999999999"/>
    <n v="55.567998009207408"/>
    <x v="5474"/>
    <n v="2.2506300756090729"/>
  </r>
  <r>
    <n v="4425"/>
    <x v="1"/>
    <x v="5905"/>
    <s v="Nickel&amp;Nickel Truchard Chard"/>
    <n v="30.91"/>
    <n v="46.99"/>
    <n v="750"/>
    <n v="30"/>
    <n v="927.30000000000007"/>
    <n v="38"/>
    <n v="1785.6200000000001"/>
    <n v="1409.7"/>
    <n v="4.2"/>
    <n v="144929.24"/>
    <n v="858.32"/>
    <n v="48.068458014583172"/>
    <x v="5475"/>
    <n v="1.9256119918041625"/>
  </r>
  <r>
    <n v="2000"/>
    <x v="25"/>
    <x v="5906"/>
    <s v="Ch Pape Clement Bl Gr Cru 11"/>
    <n v="132.44"/>
    <n v="199.99"/>
    <n v="750"/>
    <n v="7"/>
    <n v="927.07999999999993"/>
    <n v="11"/>
    <n v="2199.8900000000003"/>
    <n v="1399.93"/>
    <n v="1.22"/>
    <n v="19016.59"/>
    <n v="1272.8100000000004"/>
    <n v="57.857892894644749"/>
    <x v="5476"/>
    <n v="2.3729235880398676"/>
  </r>
  <r>
    <n v="10754"/>
    <x v="30"/>
    <x v="5907"/>
    <s v="Je T'Aime Cremant de Limoux"/>
    <n v="11.03"/>
    <n v="15.99"/>
    <n v="750"/>
    <n v="84"/>
    <n v="926.5200000000001"/>
    <n v="65"/>
    <n v="1039.3499999999999"/>
    <n v="159.9"/>
    <n v="7.3000000000000007"/>
    <n v="28720.52"/>
    <n v="112.82999999999981"/>
    <n v="10.855823351132903"/>
    <x v="1302"/>
    <n v="1.1217782670638516"/>
  </r>
  <r>
    <n v="653"/>
    <x v="38"/>
    <x v="5908"/>
    <s v="Full Throttle Vanila Whiskey"/>
    <n v="14.7"/>
    <n v="19.989999999999998"/>
    <n v="750"/>
    <n v="63"/>
    <n v="926.1"/>
    <n v="152"/>
    <n v="3038.48"/>
    <n v="1799.1"/>
    <n v="119.85"/>
    <n v="8014.9800000000005"/>
    <n v="2112.38"/>
    <n v="69.520944682867764"/>
    <x v="5477"/>
    <n v="3.2809415829823991"/>
  </r>
  <r>
    <n v="660"/>
    <x v="15"/>
    <x v="5909"/>
    <s v="Mr Boston Creme de Menthe Gr"/>
    <n v="4.7"/>
    <n v="6.49"/>
    <n v="1000"/>
    <n v="197"/>
    <n v="925.9"/>
    <n v="185"/>
    <n v="1200.6500000000001"/>
    <n v="986.48"/>
    <n v="194.25"/>
    <n v="17932.330000000002"/>
    <n v="274.75000000000011"/>
    <n v="22.883438137675434"/>
    <x v="5478"/>
    <n v="1.2967383086726429"/>
  </r>
  <r>
    <n v="10754"/>
    <x v="30"/>
    <x v="5910"/>
    <s v="Genbei San Demonslayer Sake"/>
    <n v="3.89"/>
    <n v="5.99"/>
    <n v="180"/>
    <n v="238"/>
    <n v="925.81999999999994"/>
    <n v="229"/>
    <n v="1371.71"/>
    <n v="976.37"/>
    <n v="6.47"/>
    <n v="28720.52"/>
    <n v="445.8900000000001"/>
    <n v="32.506141968783496"/>
    <x v="5479"/>
    <n v="1.481616296904366"/>
  </r>
  <r>
    <n v="653"/>
    <x v="38"/>
    <x v="5911"/>
    <s v="Chocolate Cuvee"/>
    <n v="7.84"/>
    <n v="12.99"/>
    <n v="750"/>
    <n v="118"/>
    <n v="925.12"/>
    <n v="105"/>
    <n v="1319.95"/>
    <n v="529.58000000000004"/>
    <n v="11.73"/>
    <n v="8014.9800000000005"/>
    <n v="394.83000000000004"/>
    <n v="29.912496685480512"/>
    <x v="5480"/>
    <n v="1.4267878761674162"/>
  </r>
  <r>
    <n v="9552"/>
    <x v="14"/>
    <x v="5912"/>
    <s v="Grahams 30-Yr Tawny Port"/>
    <n v="61.64"/>
    <n v="89.99"/>
    <n v="750"/>
    <n v="15"/>
    <n v="924.59999999999991"/>
    <n v="15"/>
    <n v="1349.85"/>
    <n v="899.9"/>
    <n v="1.6600000000000001"/>
    <n v="55551.82"/>
    <n v="425.25"/>
    <n v="31.503500388932103"/>
    <x v="161"/>
    <n v="1.4599286177806619"/>
  </r>
  <r>
    <n v="10754"/>
    <x v="30"/>
    <x v="5913"/>
    <s v="Acorn Cve Alegria Russ Syrah"/>
    <n v="18.489999999999998"/>
    <n v="27.99"/>
    <n v="750"/>
    <n v="50"/>
    <n v="924.5"/>
    <n v="99"/>
    <n v="2780.0099999999998"/>
    <n v="2024.27"/>
    <n v="10.950000000000001"/>
    <n v="28720.52"/>
    <n v="1855.5099999999998"/>
    <n v="66.744723939841947"/>
    <x v="5481"/>
    <n v="3.007041644131963"/>
  </r>
  <r>
    <n v="17035"/>
    <x v="2"/>
    <x v="5914"/>
    <s v="Seagrams Extra Dry Gin"/>
    <n v="6.42"/>
    <n v="8.99"/>
    <n v="1000"/>
    <n v="144"/>
    <n v="924.48"/>
    <n v="144"/>
    <n v="1294.56"/>
    <n v="8.99"/>
    <n v="151.19999999999999"/>
    <n v="123780.22"/>
    <n v="370.07999999999993"/>
    <n v="28.587319243603996"/>
    <x v="161"/>
    <n v="1.4003115264797508"/>
  </r>
  <r>
    <n v="9744"/>
    <x v="51"/>
    <x v="5915"/>
    <s v="Luigi Bosca Malbec 13"/>
    <n v="12.83"/>
    <n v="18.989999999999998"/>
    <n v="750"/>
    <n v="72"/>
    <n v="923.76"/>
    <n v="70"/>
    <n v="1329.3"/>
    <n v="132.92999999999998"/>
    <n v="7.87"/>
    <n v="3999.93"/>
    <n v="405.53999999999996"/>
    <n v="30.507786052809749"/>
    <x v="5482"/>
    <n v="1.4390101325019484"/>
  </r>
  <r>
    <n v="3950"/>
    <x v="78"/>
    <x v="5916"/>
    <s v="44* North Huckleberry Vodka"/>
    <n v="17.71"/>
    <n v="22.49"/>
    <n v="750"/>
    <n v="52"/>
    <n v="920.92000000000007"/>
    <n v="47"/>
    <n v="1057.03"/>
    <n v="337.34999999999997"/>
    <n v="37.01"/>
    <n v="117.52000000000001"/>
    <n v="136.1099999999999"/>
    <n v="12.876644939121871"/>
    <x v="5483"/>
    <n v="1.1477978543195932"/>
  </r>
  <r>
    <n v="1392"/>
    <x v="13"/>
    <x v="5917"/>
    <s v="Svedka Grapefruit Jalapeno"/>
    <n v="7.08"/>
    <n v="10.99"/>
    <n v="750"/>
    <n v="130"/>
    <n v="920.4"/>
    <n v="494"/>
    <n v="4688.0600000000004"/>
    <n v="2828.02"/>
    <n v="389.29"/>
    <n v="79528.990000000005"/>
    <n v="3767.6600000000003"/>
    <n v="80.36714547168765"/>
    <x v="5484"/>
    <n v="5.0935028248587573"/>
  </r>
  <r>
    <n v="4425"/>
    <x v="1"/>
    <x v="5918"/>
    <s v="Clarendelle Brdx Blanc"/>
    <n v="11.48"/>
    <n v="16.989999999999998"/>
    <n v="750"/>
    <n v="80"/>
    <n v="918.4"/>
    <n v="196"/>
    <n v="3330.04"/>
    <n v="1427.1599999999999"/>
    <n v="21.84"/>
    <n v="144929.24"/>
    <n v="2411.64"/>
    <n v="72.420751702682253"/>
    <x v="5485"/>
    <n v="3.6259146341463415"/>
  </r>
  <r>
    <n v="17035"/>
    <x v="2"/>
    <x v="5919"/>
    <s v="Jameson Rarest Vintage Rsv"/>
    <n v="229"/>
    <n v="299.99"/>
    <n v="750"/>
    <n v="4"/>
    <n v="916"/>
    <n v="17"/>
    <n v="5099.83"/>
    <n v="5099.83"/>
    <n v="13.43"/>
    <n v="123780.22"/>
    <n v="4183.83"/>
    <n v="82.038616973506961"/>
    <x v="5486"/>
    <n v="5.5674999999999999"/>
  </r>
  <r>
    <n v="9744"/>
    <x v="51"/>
    <x v="5920"/>
    <s v="Marchesi di Barolo Barbaresc"/>
    <n v="30.51"/>
    <n v="46.99"/>
    <n v="750"/>
    <n v="30"/>
    <n v="915.3"/>
    <n v="21"/>
    <n v="986.79"/>
    <n v="563.88"/>
    <n v="2.33"/>
    <n v="3999.93"/>
    <n v="71.490000000000009"/>
    <n v="7.2447025202930728"/>
    <x v="4918"/>
    <n v="1.0781055391674861"/>
  </r>
  <r>
    <n v="1392"/>
    <x v="13"/>
    <x v="5921"/>
    <s v="Estancia Monterey County GSM"/>
    <n v="9.52"/>
    <n v="13.99"/>
    <n v="750"/>
    <n v="96"/>
    <n v="913.92"/>
    <n v="98"/>
    <n v="2065.02"/>
    <n v="1533.27"/>
    <n v="10.81"/>
    <n v="79528.990000000005"/>
    <n v="1151.0999999999999"/>
    <n v="55.742801522503406"/>
    <x v="4788"/>
    <n v="2.2595194327731094"/>
  </r>
  <r>
    <n v="2000"/>
    <x v="25"/>
    <x v="5922"/>
    <s v="Copa di Vino Pnt Grigio"/>
    <n v="1.66"/>
    <n v="2.4900000000000002"/>
    <n v="187"/>
    <n v="549"/>
    <n v="911.34"/>
    <n v="906"/>
    <n v="2255.94"/>
    <n v="1065.72"/>
    <n v="26.14"/>
    <n v="19016.59"/>
    <n v="1344.6"/>
    <n v="59.602649006622514"/>
    <x v="5487"/>
    <n v="2.4754098360655736"/>
  </r>
  <r>
    <n v="17035"/>
    <x v="2"/>
    <x v="5923"/>
    <s v="Malibu Passion Fruit Rum"/>
    <n v="13.59"/>
    <n v="16.989999999999998"/>
    <n v="1000"/>
    <n v="67"/>
    <n v="910.53000000000009"/>
    <n v="62"/>
    <n v="1051.3799999999999"/>
    <n v="354.78999999999996"/>
    <n v="65.099999999999994"/>
    <n v="123780.22"/>
    <n v="140.8499999999998"/>
    <n v="13.396678650915922"/>
    <x v="5488"/>
    <n v="1.1546901255312838"/>
  </r>
  <r>
    <n v="1587"/>
    <x v="41"/>
    <x v="5924"/>
    <s v="Massolino Dolcetto D'Alba"/>
    <n v="11.64"/>
    <n v="16.989999999999998"/>
    <n v="750"/>
    <n v="78"/>
    <n v="907.92000000000007"/>
    <n v="229"/>
    <n v="3890.7099999999996"/>
    <n v="2004.8199999999997"/>
    <n v="25.45"/>
    <n v="6070.09"/>
    <n v="2982.7899999999995"/>
    <n v="76.664413436108063"/>
    <x v="5489"/>
    <n v="4.2853004670014974"/>
  </r>
  <r>
    <n v="653"/>
    <x v="38"/>
    <x v="5925"/>
    <s v="Gonzalez Bypass Noe Sherry"/>
    <n v="30.26"/>
    <n v="45.99"/>
    <n v="375"/>
    <n v="30"/>
    <n v="907.8"/>
    <n v="28"/>
    <n v="1287.72"/>
    <n v="413.91"/>
    <n v="1.6"/>
    <n v="8014.9800000000005"/>
    <n v="379.92000000000007"/>
    <n v="29.503308172584109"/>
    <x v="2762"/>
    <n v="1.418506278916061"/>
  </r>
  <r>
    <n v="4425"/>
    <x v="1"/>
    <x v="5926"/>
    <s v="Chapoutier Hrmtage La Sizera"/>
    <n v="53.33"/>
    <n v="94.99"/>
    <n v="750"/>
    <n v="17"/>
    <n v="906.61"/>
    <n v="30"/>
    <n v="2399.6999999999998"/>
    <n v="1119.8599999999999"/>
    <n v="3.3400000000000003"/>
    <n v="144929.24"/>
    <n v="1493.0899999999997"/>
    <n v="62.219860815935313"/>
    <x v="5490"/>
    <n v="2.646893372012221"/>
  </r>
  <r>
    <n v="6213"/>
    <x v="28"/>
    <x v="5927"/>
    <s v="Bols Sloe Gin"/>
    <n v="7.74"/>
    <n v="9.99"/>
    <n v="1000"/>
    <n v="117"/>
    <n v="905.57999999999993"/>
    <n v="134"/>
    <n v="1338.66"/>
    <n v="899.1"/>
    <n v="140.70000000000002"/>
    <n v="9621.58"/>
    <n v="433.08000000000015"/>
    <n v="32.351754739814453"/>
    <x v="5491"/>
    <n v="1.4782349433512227"/>
  </r>
  <r>
    <n v="4425"/>
    <x v="1"/>
    <x v="5928"/>
    <s v="Eric Kent Chardonnay RRV"/>
    <n v="23.83"/>
    <n v="39.99"/>
    <n v="750"/>
    <n v="38"/>
    <n v="905.54"/>
    <n v="32"/>
    <n v="1253.68"/>
    <n v="943.76"/>
    <n v="3.5300000000000002"/>
    <n v="144929.24"/>
    <n v="348.1400000000001"/>
    <n v="27.769446748771625"/>
    <x v="5273"/>
    <n v="1.3844556839013187"/>
  </r>
  <r>
    <n v="9815"/>
    <x v="29"/>
    <x v="5929"/>
    <s v="Almaden Moscato"/>
    <n v="12.07"/>
    <n v="17.989999999999998"/>
    <n v="5000"/>
    <n v="75"/>
    <n v="905.25"/>
    <n v="64"/>
    <n v="1151.3599999999999"/>
    <n v="395.78"/>
    <n v="48"/>
    <n v="27100.41"/>
    <n v="246.1099999999999"/>
    <n v="21.375590605892157"/>
    <x v="5335"/>
    <n v="1.2718696492681578"/>
  </r>
  <r>
    <n v="9165"/>
    <x v="7"/>
    <x v="5930"/>
    <s v="Frescobaldi Massovivo Vermen"/>
    <n v="13.1"/>
    <n v="18.989999999999998"/>
    <n v="750"/>
    <n v="69"/>
    <n v="903.9"/>
    <n v="66"/>
    <n v="1253.3399999999999"/>
    <n v="436.77"/>
    <n v="7.3900000000000006"/>
    <n v="68054.7"/>
    <n v="349.43999999999994"/>
    <n v="27.880702762219343"/>
    <x v="4053"/>
    <n v="1.3865914371058745"/>
  </r>
  <r>
    <n v="9552"/>
    <x v="14"/>
    <x v="5931"/>
    <s v="Siduri Pnt Nr RRV"/>
    <n v="19.600000000000001"/>
    <n v="29.99"/>
    <n v="750"/>
    <n v="46"/>
    <n v="901.59999999999991"/>
    <n v="39"/>
    <n v="1104.6099999999999"/>
    <n v="549.79999999999995"/>
    <n v="4.33"/>
    <n v="55551.82"/>
    <n v="203.01"/>
    <n v="18.378432206842234"/>
    <x v="5492"/>
    <n v="1.2251663708961846"/>
  </r>
  <r>
    <n v="12546"/>
    <x v="5"/>
    <x v="5932"/>
    <s v="Skinnygirl Pina Colada"/>
    <n v="6.93"/>
    <n v="12.99"/>
    <n v="750"/>
    <n v="130"/>
    <n v="900.9"/>
    <n v="337"/>
    <n v="3306.63"/>
    <n v="1358.08"/>
    <n v="265.48"/>
    <n v="123880.97"/>
    <n v="2405.73"/>
    <n v="72.754738207782538"/>
    <x v="5493"/>
    <n v="3.6703629703629708"/>
  </r>
  <r>
    <n v="9552"/>
    <x v="14"/>
    <x v="5933"/>
    <s v="Adelsheim Elizbth RSV Pnt Nr"/>
    <n v="29.03"/>
    <n v="44.99"/>
    <n v="750"/>
    <n v="31"/>
    <n v="899.93000000000006"/>
    <n v="55"/>
    <n v="2561.4499999999998"/>
    <n v="1451.69"/>
    <n v="6.1000000000000005"/>
    <n v="55551.82"/>
    <n v="1661.5199999999998"/>
    <n v="64.866384274531995"/>
    <x v="5494"/>
    <n v="2.846276932650317"/>
  </r>
  <r>
    <n v="2000"/>
    <x v="77"/>
    <x v="5934"/>
    <s v="Dominus Napanook 13"/>
    <n v="37.49"/>
    <n v="56.99"/>
    <n v="750"/>
    <n v="24"/>
    <n v="899.76"/>
    <n v="24"/>
    <n v="1367.76"/>
    <n v="227.96"/>
    <n v="2.6900000000000004"/>
    <n v="19016.59"/>
    <n v="468"/>
    <n v="34.216529215651867"/>
    <x v="161"/>
    <n v="1.5201387036543079"/>
  </r>
  <r>
    <n v="4425"/>
    <x v="1"/>
    <x v="5935"/>
    <s v="Ransom Selection Pnt Nr"/>
    <n v="16.66"/>
    <n v="24.99"/>
    <n v="750"/>
    <n v="54"/>
    <n v="899.64"/>
    <n v="260"/>
    <n v="6497.4"/>
    <n v="4723.1099999999997"/>
    <n v="28.73"/>
    <n v="144929.24"/>
    <n v="5597.7599999999993"/>
    <n v="86.153846153846146"/>
    <x v="5495"/>
    <n v="7.2222222222222223"/>
  </r>
  <r>
    <n v="3664"/>
    <x v="20"/>
    <x v="5936"/>
    <s v="Hudson Bay Bourbon"/>
    <n v="31"/>
    <n v="39.99"/>
    <n v="375"/>
    <n v="29"/>
    <n v="899"/>
    <n v="68"/>
    <n v="3049.32"/>
    <n v="1744.6100000000001"/>
    <n v="26.64"/>
    <n v="30234.420000000002"/>
    <n v="2150.3200000000002"/>
    <n v="70.518017131688381"/>
    <x v="5496"/>
    <n v="3.3919021134593996"/>
  </r>
  <r>
    <n v="2000"/>
    <x v="25"/>
    <x v="5937"/>
    <s v="Mastroberardino Radici Taura"/>
    <n v="37.409999999999997"/>
    <n v="54.99"/>
    <n v="750"/>
    <n v="24"/>
    <n v="897.84"/>
    <n v="17"/>
    <n v="934.83"/>
    <n v="604.89"/>
    <n v="1.8800000000000001"/>
    <n v="19016.59"/>
    <n v="36.990000000000009"/>
    <n v="3.9568691633772994"/>
    <x v="5165"/>
    <n v="1.0411988773055334"/>
  </r>
  <r>
    <n v="9552"/>
    <x v="14"/>
    <x v="5938"/>
    <s v="Signo 11 Bobal de Manchuela"/>
    <n v="13.79"/>
    <n v="21.99"/>
    <n v="750"/>
    <n v="65"/>
    <n v="896.34999999999991"/>
    <n v="286"/>
    <n v="6019.1399999999994"/>
    <n v="3034.5499999999997"/>
    <n v="31.82"/>
    <n v="55551.82"/>
    <n v="5122.7899999999991"/>
    <n v="85.108337735955629"/>
    <x v="5497"/>
    <n v="6.7151670664361021"/>
  </r>
  <r>
    <n v="90011"/>
    <x v="83"/>
    <x v="5939"/>
    <s v="Rain Svgn Bl Marlboro"/>
    <n v="10.66"/>
    <n v="16.989999999999998"/>
    <n v="750"/>
    <n v="84"/>
    <n v="895.44"/>
    <n v="96"/>
    <n v="1607.04"/>
    <n v="150.91"/>
    <n v="10.81"/>
    <n v="238.60999999999999"/>
    <n v="711.59999999999991"/>
    <n v="44.280167264038234"/>
    <x v="3352"/>
    <n v="1.7946931117662823"/>
  </r>
  <r>
    <n v="90024"/>
    <x v="70"/>
    <x v="5940"/>
    <s v="La Mura Blanco"/>
    <n v="4.66"/>
    <n v="8.99"/>
    <n v="750"/>
    <n v="192"/>
    <n v="894.72"/>
    <n v="180"/>
    <n v="1258.1999999999998"/>
    <n v="90.87"/>
    <n v="20.25"/>
    <n v="2802.64"/>
    <n v="363.47999999999979"/>
    <n v="28.888888888888875"/>
    <x v="4529"/>
    <n v="1.4062499999999998"/>
  </r>
  <r>
    <n v="1392"/>
    <x v="13"/>
    <x v="5941"/>
    <s v="R M Woodbridge Sweet White"/>
    <n v="2.54"/>
    <n v="3.79"/>
    <n v="750"/>
    <n v="352"/>
    <n v="894.08"/>
    <n v="352"/>
    <n v="1334.08"/>
    <n v="238.77"/>
    <n v="39.53"/>
    <n v="79528.990000000005"/>
    <n v="439.99999999999989"/>
    <n v="32.981530343007911"/>
    <x v="161"/>
    <n v="1.4921259842519683"/>
  </r>
  <r>
    <n v="3960"/>
    <x v="3"/>
    <x v="5942"/>
    <s v="Booth's Cask Mellowed Gin"/>
    <n v="33.08"/>
    <n v="43.99"/>
    <n v="750"/>
    <n v="27"/>
    <n v="893.16"/>
    <n v="86"/>
    <n v="3783.14"/>
    <n v="2727.38"/>
    <n v="67.86"/>
    <n v="257032.07"/>
    <n v="2889.98"/>
    <n v="76.391040246990599"/>
    <x v="5498"/>
    <n v="4.2356800573245552"/>
  </r>
  <r>
    <n v="17035"/>
    <x v="2"/>
    <x v="5943"/>
    <s v="Kenwood Yulupa Pnt Nr"/>
    <n v="6.2"/>
    <n v="8.99"/>
    <n v="750"/>
    <n v="144"/>
    <n v="892.80000000000007"/>
    <n v="131"/>
    <n v="1177.69"/>
    <n v="134.85"/>
    <n v="14.73"/>
    <n v="123780.22"/>
    <n v="284.89"/>
    <n v="24.190576467491443"/>
    <x v="5499"/>
    <n v="1.3190972222222221"/>
  </r>
  <r>
    <n v="90024"/>
    <x v="70"/>
    <x v="5944"/>
    <s v="Bellafina Prosecco"/>
    <n v="5.51"/>
    <n v="7.99"/>
    <n v="750"/>
    <n v="162"/>
    <n v="892.62"/>
    <n v="283"/>
    <n v="1686.47"/>
    <n v="691.81000000000006"/>
    <n v="31.64"/>
    <n v="2802.64"/>
    <n v="793.85"/>
    <n v="47.071694130343261"/>
    <x v="5500"/>
    <n v="1.889348210884811"/>
  </r>
  <r>
    <n v="90024"/>
    <x v="70"/>
    <x v="5945"/>
    <s v="Zanetti Prosecco Frizzante"/>
    <n v="6.66"/>
    <n v="14.99"/>
    <n v="750"/>
    <n v="134"/>
    <n v="892.44"/>
    <n v="347"/>
    <n v="3466.53"/>
    <n v="2047.95"/>
    <n v="38.47"/>
    <n v="2802.64"/>
    <n v="2574.09"/>
    <n v="74.255523535062437"/>
    <x v="5501"/>
    <n v="3.8843283582089554"/>
  </r>
  <r>
    <n v="9165"/>
    <x v="7"/>
    <x v="5946"/>
    <s v="Luce Della Vite Toscana"/>
    <n v="40.53"/>
    <n v="59.99"/>
    <n v="750"/>
    <n v="22"/>
    <n v="891.66000000000008"/>
    <n v="22"/>
    <n v="2199.7799999999997"/>
    <n v="1199.8799999999999"/>
    <n v="2.4500000000000002"/>
    <n v="68054.7"/>
    <n v="1308.1199999999997"/>
    <n v="59.465946594659457"/>
    <x v="161"/>
    <n v="2.4670614359733527"/>
  </r>
  <r>
    <n v="10754"/>
    <x v="30"/>
    <x v="5947"/>
    <s v="Ch Canon Saint Emilion"/>
    <n v="89.03"/>
    <n v="129.99"/>
    <n v="750"/>
    <n v="10"/>
    <n v="890.3"/>
    <n v="13"/>
    <n v="1689.8700000000001"/>
    <n v="909.93000000000006"/>
    <n v="1.45"/>
    <n v="28720.52"/>
    <n v="799.57000000000016"/>
    <n v="47.315473971370587"/>
    <x v="5502"/>
    <n v="1.8980905312815908"/>
  </r>
  <r>
    <n v="90047"/>
    <x v="79"/>
    <x v="5948"/>
    <s v="Humberto Canale Malbec Est"/>
    <n v="7.74"/>
    <n v="11.99"/>
    <n v="750"/>
    <n v="115"/>
    <n v="890.09999999999991"/>
    <n v="97"/>
    <n v="1163.03"/>
    <n v="203.83"/>
    <n v="10.91"/>
    <n v="1457.73"/>
    <n v="272.93000000000006"/>
    <n v="23.467150460435249"/>
    <x v="5503"/>
    <n v="1.3066284687113809"/>
  </r>
  <r>
    <n v="8892"/>
    <x v="27"/>
    <x v="5949"/>
    <s v="Trinity Oaks Pnt Nr Cal"/>
    <n v="5.29"/>
    <n v="8.99"/>
    <n v="750"/>
    <n v="168"/>
    <n v="888.71999999999991"/>
    <n v="137"/>
    <n v="1094.6299999999999"/>
    <n v="119.85000000000001"/>
    <n v="15.4"/>
    <n v="11595.97"/>
    <n v="205.90999999999997"/>
    <n v="18.810922412139259"/>
    <x v="3860"/>
    <n v="1.2316927716266091"/>
  </r>
  <r>
    <n v="653"/>
    <x v="38"/>
    <x v="5950"/>
    <s v="Wild Oats Shiraz Cntrl Range"/>
    <n v="7.38"/>
    <n v="11.99"/>
    <n v="750"/>
    <n v="120"/>
    <n v="885.6"/>
    <n v="119"/>
    <n v="1426.81"/>
    <n v="683.43000000000006"/>
    <n v="13.25"/>
    <n v="8014.9800000000005"/>
    <n v="541.20999999999992"/>
    <n v="37.931469501895833"/>
    <x v="5504"/>
    <n v="1.6111224028906954"/>
  </r>
  <r>
    <n v="9552"/>
    <x v="14"/>
    <x v="5951"/>
    <s v="Tohu Pnt Nr Marlboro"/>
    <n v="14.76"/>
    <n v="21.99"/>
    <n v="750"/>
    <n v="60"/>
    <n v="885.6"/>
    <n v="48"/>
    <n v="1135.52"/>
    <n v="1019.5699999999999"/>
    <n v="5.29"/>
    <n v="55551.82"/>
    <n v="249.91999999999996"/>
    <n v="22.009299704100322"/>
    <x v="4344"/>
    <n v="1.2822041553748871"/>
  </r>
  <r>
    <n v="7153"/>
    <x v="35"/>
    <x v="5952"/>
    <s v="Lynch Bages 09 Pauillac"/>
    <n v="442.56"/>
    <n v="654.99"/>
    <n v="1500"/>
    <n v="2"/>
    <n v="885.12"/>
    <n v="4"/>
    <n v="2619.96"/>
    <n v="1964.97"/>
    <n v="0.89"/>
    <n v="15884.82"/>
    <n v="1734.8400000000001"/>
    <n v="66.216278111116196"/>
    <x v="4065"/>
    <n v="2.9600054229934925"/>
  </r>
  <r>
    <n v="3252"/>
    <x v="19"/>
    <x v="5953"/>
    <s v="Carlo Rossi RSV Wh Znfdl Cal"/>
    <n v="11.64"/>
    <n v="16.989999999999998"/>
    <n v="5000"/>
    <n v="76"/>
    <n v="884.6400000000001"/>
    <n v="76"/>
    <n v="1291.2399999999998"/>
    <n v="186.89"/>
    <n v="57"/>
    <n v="61966.91"/>
    <n v="406.59999999999968"/>
    <n v="31.489111241906986"/>
    <x v="161"/>
    <n v="1.4596219931271472"/>
  </r>
  <r>
    <n v="4950"/>
    <x v="50"/>
    <x v="5954"/>
    <s v="Ninety+Cellars Lot 78 Cab Sv"/>
    <n v="9.1999999999999993"/>
    <n v="13.99"/>
    <n v="750"/>
    <n v="96"/>
    <n v="883.2"/>
    <n v="96"/>
    <n v="1343.04"/>
    <n v="629.54999999999995"/>
    <n v="10.72"/>
    <n v="1610"/>
    <n v="459.83999999999992"/>
    <n v="34.238741958541816"/>
    <x v="161"/>
    <n v="1.5206521739130434"/>
  </r>
  <r>
    <n v="4425"/>
    <x v="1"/>
    <x v="5955"/>
    <s v="Dom Tempier Bandol Rg"/>
    <n v="25.97"/>
    <n v="44.99"/>
    <n v="750"/>
    <n v="34"/>
    <n v="882.98"/>
    <n v="119"/>
    <n v="4758.8100000000004"/>
    <n v="1879.5300000000002"/>
    <n v="13.290000000000001"/>
    <n v="144929.24"/>
    <n v="3875.8300000000004"/>
    <n v="81.445361340335083"/>
    <x v="5505"/>
    <n v="5.3894878706199467"/>
  </r>
  <r>
    <n v="4425"/>
    <x v="1"/>
    <x v="5956"/>
    <s v="Schramsberg Brut Rose"/>
    <n v="23.22"/>
    <n v="35.99"/>
    <n v="750"/>
    <n v="38"/>
    <n v="882.3599999999999"/>
    <n v="41"/>
    <n v="1577.5900000000001"/>
    <n v="1153.7"/>
    <n v="4.53"/>
    <n v="144929.24"/>
    <n v="695.23000000000025"/>
    <n v="44.06911808518057"/>
    <x v="5506"/>
    <n v="1.7879210299650941"/>
  </r>
  <r>
    <n v="7239"/>
    <x v="17"/>
    <x v="5957"/>
    <s v="Bruichladdich Wee Laddie Box"/>
    <n v="44.11"/>
    <n v="59.99"/>
    <n v="200"/>
    <n v="20"/>
    <n v="882.2"/>
    <n v="20"/>
    <n v="1199.8"/>
    <n v="1199.8"/>
    <n v="4.2"/>
    <n v="16978.669999999998"/>
    <n v="317.59999999999991"/>
    <n v="26.471078513085505"/>
    <x v="161"/>
    <n v="1.3600090682384947"/>
  </r>
  <r>
    <n v="653"/>
    <x v="38"/>
    <x v="5958"/>
    <s v="Prendo Pnt Grigio"/>
    <n v="7.53"/>
    <n v="10.99"/>
    <n v="750"/>
    <n v="117"/>
    <n v="881.01"/>
    <n v="98"/>
    <n v="1113.02"/>
    <n v="167.85"/>
    <n v="11"/>
    <n v="8014.9800000000005"/>
    <n v="232.01"/>
    <n v="20.845088138577921"/>
    <x v="5507"/>
    <n v="1.2633454784849207"/>
  </r>
  <r>
    <n v="10000"/>
    <x v="6"/>
    <x v="5959"/>
    <s v="Kendall Jackson Spcl Cab Svg"/>
    <n v="9.14"/>
    <n v="13.99"/>
    <n v="750"/>
    <n v="96"/>
    <n v="877.44"/>
    <n v="83"/>
    <n v="1161.17"/>
    <n v="181.87"/>
    <n v="9.32"/>
    <n v="17587.59"/>
    <n v="283.73"/>
    <n v="24.434837276195562"/>
    <x v="5508"/>
    <n v="1.3233611415025528"/>
  </r>
  <r>
    <n v="4692"/>
    <x v="39"/>
    <x v="5960"/>
    <s v="Tenuta Sette Ponti Oreno"/>
    <n v="36.479999999999997"/>
    <n v="79.989999999999995"/>
    <n v="750"/>
    <n v="24"/>
    <n v="875.52"/>
    <n v="51"/>
    <n v="2753.4900000000002"/>
    <n v="971.82"/>
    <n v="5.71"/>
    <n v="9139.3799999999992"/>
    <n v="1877.9700000000003"/>
    <n v="68.203262041990357"/>
    <x v="4152"/>
    <n v="3.1449766995614037"/>
  </r>
  <r>
    <n v="9165"/>
    <x v="7"/>
    <x v="5961"/>
    <s v="Fetzer Quartz White Blend"/>
    <n v="3.53"/>
    <n v="5.29"/>
    <n v="750"/>
    <n v="248"/>
    <n v="875.43999999999994"/>
    <n v="177"/>
    <n v="936.33"/>
    <n v="370.3"/>
    <n v="19.77"/>
    <n v="68054.7"/>
    <n v="60.8900000000001"/>
    <n v="6.5030491386583904"/>
    <x v="5509"/>
    <n v="1.0695535959060587"/>
  </r>
  <r>
    <n v="2000"/>
    <x v="25"/>
    <x v="5962"/>
    <s v="F Coppola Directors Cab Svgn"/>
    <n v="14.56"/>
    <n v="21.99"/>
    <n v="750"/>
    <n v="60"/>
    <n v="873.6"/>
    <n v="46"/>
    <n v="902.54"/>
    <n v="461.77"/>
    <n v="5.12"/>
    <n v="19016.59"/>
    <n v="28.939999999999941"/>
    <n v="3.2065060828328877"/>
    <x v="4179"/>
    <n v="1.0331272893772894"/>
  </r>
  <r>
    <n v="4692"/>
    <x v="39"/>
    <x v="5963"/>
    <s v="Dom Zind Humbrecht Pnt Bl 12"/>
    <n v="14.56"/>
    <n v="21.99"/>
    <n v="750"/>
    <n v="60"/>
    <n v="873.6"/>
    <n v="44"/>
    <n v="967.56"/>
    <n v="725.67"/>
    <n v="4.8600000000000003"/>
    <n v="9139.3799999999992"/>
    <n v="93.959999999999923"/>
    <n v="9.7110256728264837"/>
    <x v="5184"/>
    <n v="1.1075549450549449"/>
  </r>
  <r>
    <n v="9552"/>
    <x v="14"/>
    <x v="5964"/>
    <s v="B Side Cab Svgn"/>
    <n v="14.56"/>
    <n v="26.99"/>
    <n v="750"/>
    <n v="60"/>
    <n v="873.6"/>
    <n v="37"/>
    <n v="887.63"/>
    <n v="455.80999999999995"/>
    <n v="4.12"/>
    <n v="55551.82"/>
    <n v="14.029999999999973"/>
    <n v="1.5806135439315903"/>
    <x v="5510"/>
    <n v="1.0160599816849816"/>
  </r>
  <r>
    <n v="9552"/>
    <x v="14"/>
    <x v="5965"/>
    <s v="Guasti Clemente Barolo Rsva"/>
    <n v="32.25"/>
    <n v="64.989999999999995"/>
    <n v="750"/>
    <n v="27"/>
    <n v="870.75"/>
    <n v="301"/>
    <n v="15046.99"/>
    <n v="6248.75"/>
    <n v="33.590000000000003"/>
    <n v="55551.82"/>
    <n v="14176.24"/>
    <n v="94.213128339953698"/>
    <x v="5511"/>
    <n v="17.280493827160495"/>
  </r>
  <r>
    <n v="9815"/>
    <x v="29"/>
    <x v="5966"/>
    <s v="Corbett Canyon Pnt Nr"/>
    <n v="8.44"/>
    <n v="12.99"/>
    <n v="3000"/>
    <n v="103"/>
    <n v="869.32"/>
    <n v="88"/>
    <n v="1143.1200000000001"/>
    <n v="1052.19"/>
    <n v="39.6"/>
    <n v="27100.41"/>
    <n v="273.80000000000007"/>
    <n v="23.951991042060332"/>
    <x v="5512"/>
    <n v="1.3149588183867851"/>
  </r>
  <r>
    <n v="10754"/>
    <x v="30"/>
    <x v="5967"/>
    <s v="Vieux Ch Certan 10 Red Brdx"/>
    <n v="217.33"/>
    <n v="455.99"/>
    <n v="750"/>
    <n v="4"/>
    <n v="869.32"/>
    <n v="5"/>
    <n v="1629.95"/>
    <n v="977.97"/>
    <n v="0.56000000000000005"/>
    <n v="28720.52"/>
    <n v="760.63"/>
    <n v="46.665848645663978"/>
    <x v="4289"/>
    <n v="1.8749712418902129"/>
  </r>
  <r>
    <n v="10754"/>
    <x v="30"/>
    <x v="5968"/>
    <s v="Gaia Ritinitis Nobile Retsna"/>
    <n v="10.34"/>
    <n v="14.99"/>
    <n v="750"/>
    <n v="84"/>
    <n v="868.56"/>
    <n v="62"/>
    <n v="929.38"/>
    <n v="74.95"/>
    <n v="6.97"/>
    <n v="28720.52"/>
    <n v="60.82000000000005"/>
    <n v="6.5441477113774837"/>
    <x v="4877"/>
    <n v="1.0700239476835223"/>
  </r>
  <r>
    <n v="4425"/>
    <x v="1"/>
    <x v="5969"/>
    <s v="Douglass Hill Chard"/>
    <n v="4.0199999999999996"/>
    <n v="5.99"/>
    <n v="750"/>
    <n v="216"/>
    <n v="868.32"/>
    <n v="197"/>
    <n v="1180.03"/>
    <n v="113.81"/>
    <n v="22.150000000000002"/>
    <n v="144929.24"/>
    <n v="311.70999999999992"/>
    <n v="26.415430116183479"/>
    <x v="5322"/>
    <n v="1.3589805601621521"/>
  </r>
  <r>
    <n v="10754"/>
    <x v="30"/>
    <x v="5970"/>
    <s v="Ch La Mondot 10"/>
    <n v="289.18"/>
    <n v="598.99"/>
    <n v="750"/>
    <n v="3"/>
    <n v="867.54"/>
    <n v="3"/>
    <n v="1283.97"/>
    <n v="427.99"/>
    <n v="0.34"/>
    <n v="28720.52"/>
    <n v="416.43000000000006"/>
    <n v="32.433000771046054"/>
    <x v="161"/>
    <n v="1.4800124489937065"/>
  </r>
  <r>
    <n v="9552"/>
    <x v="14"/>
    <x v="5971"/>
    <s v="Verite La Joie Red Sonoma"/>
    <n v="289.11"/>
    <n v="424.99"/>
    <n v="750"/>
    <n v="3"/>
    <n v="867.33"/>
    <n v="6"/>
    <n v="2549.94"/>
    <n v="1274.97"/>
    <n v="0.67"/>
    <n v="55551.82"/>
    <n v="1682.6100000000001"/>
    <n v="65.986258500200009"/>
    <x v="4065"/>
    <n v="2.9399882397703294"/>
  </r>
  <r>
    <n v="1392"/>
    <x v="13"/>
    <x v="5972"/>
    <s v="Casa Noble Sngl Barrel Anejo"/>
    <n v="96.29"/>
    <n v="129.99"/>
    <n v="750"/>
    <n v="9"/>
    <n v="866.61"/>
    <n v="9"/>
    <n v="1169.9100000000001"/>
    <n v="909.93000000000006"/>
    <n v="7.1"/>
    <n v="79528.990000000005"/>
    <n v="303.30000000000007"/>
    <n v="25.925071159319952"/>
    <x v="161"/>
    <n v="1.3499844220583654"/>
  </r>
  <r>
    <n v="653"/>
    <x v="38"/>
    <x v="5973"/>
    <s v="Dolin Sweet White Vermouth"/>
    <n v="9.73"/>
    <n v="14.99"/>
    <n v="750"/>
    <n v="89"/>
    <n v="865.97"/>
    <n v="88"/>
    <n v="1308.1200000000001"/>
    <n v="815.45"/>
    <n v="9.77"/>
    <n v="8014.9800000000005"/>
    <n v="442.15000000000009"/>
    <n v="33.800415863988015"/>
    <x v="5513"/>
    <n v="1.5105835075118077"/>
  </r>
  <r>
    <n v="9552"/>
    <x v="14"/>
    <x v="5974"/>
    <s v="Angela Yamhill-Carlton Pnt N"/>
    <n v="24.02"/>
    <n v="36.99"/>
    <n v="750"/>
    <n v="36"/>
    <n v="864.72"/>
    <n v="29"/>
    <n v="1072.71"/>
    <n v="813.78000000000009"/>
    <n v="3.21"/>
    <n v="55551.82"/>
    <n v="207.99"/>
    <n v="19.389210504236935"/>
    <x v="4838"/>
    <n v="1.2405287260616153"/>
  </r>
  <r>
    <n v="3960"/>
    <x v="3"/>
    <x v="5975"/>
    <s v="White Horse Scotch"/>
    <n v="20.58"/>
    <n v="27.99"/>
    <n v="1750"/>
    <n v="42"/>
    <n v="864.36"/>
    <n v="46"/>
    <n v="1287.54"/>
    <n v="811.70999999999992"/>
    <n v="84.56"/>
    <n v="257032.07"/>
    <n v="423.17999999999995"/>
    <n v="32.867328393680971"/>
    <x v="5395"/>
    <n v="1.4895876718034151"/>
  </r>
  <r>
    <n v="1587"/>
    <x v="41"/>
    <x v="5976"/>
    <s v="Massolino Barbera D'Alba"/>
    <n v="11.68"/>
    <n v="17.989999999999998"/>
    <n v="750"/>
    <n v="74"/>
    <n v="864.31999999999994"/>
    <n v="297"/>
    <n v="5343.03"/>
    <n v="3364.1299999999997"/>
    <n v="32.93"/>
    <n v="6070.09"/>
    <n v="4478.71"/>
    <n v="83.823411060765153"/>
    <x v="5514"/>
    <n v="6.1817729544613105"/>
  </r>
  <r>
    <n v="4425"/>
    <x v="1"/>
    <x v="5977"/>
    <s v="Yellow Tail Pink Moscato"/>
    <n v="5.36"/>
    <n v="7.99"/>
    <n v="750"/>
    <n v="161"/>
    <n v="862.95999999999992"/>
    <n v="155"/>
    <n v="1238.45"/>
    <n v="830.96"/>
    <n v="17.170000000000002"/>
    <n v="144929.24"/>
    <n v="375.49000000000012"/>
    <n v="30.319350801404994"/>
    <x v="5515"/>
    <n v="1.4351186613516271"/>
  </r>
  <r>
    <n v="3252"/>
    <x v="19"/>
    <x v="5978"/>
    <s v="Mirassou Sunset Red"/>
    <n v="5.29"/>
    <n v="8.99"/>
    <n v="750"/>
    <n v="163"/>
    <n v="862.27"/>
    <n v="167"/>
    <n v="1334.33"/>
    <n v="495.38"/>
    <n v="18.7"/>
    <n v="61966.91"/>
    <n v="472.05999999999995"/>
    <n v="35.378054903959288"/>
    <x v="5516"/>
    <n v="1.547461931877486"/>
  </r>
  <r>
    <n v="4425"/>
    <x v="1"/>
    <x v="5979"/>
    <s v="Dom Fond Croze CdR Serra Grd"/>
    <n v="8.7799999999999994"/>
    <n v="12.99"/>
    <n v="750"/>
    <n v="98"/>
    <n v="860.43999999999994"/>
    <n v="163"/>
    <n v="2117.37"/>
    <n v="623.52"/>
    <n v="18.240000000000002"/>
    <n v="144929.24"/>
    <n v="1256.9299999999998"/>
    <n v="59.362794410046419"/>
    <x v="5517"/>
    <n v="2.4607991260285438"/>
  </r>
  <r>
    <n v="480"/>
    <x v="4"/>
    <x v="5980"/>
    <s v="Grey Goose Le Citron Vodka"/>
    <n v="34.299999999999997"/>
    <n v="46.99"/>
    <n v="1750"/>
    <n v="25"/>
    <n v="857.5"/>
    <n v="209"/>
    <n v="9820.91"/>
    <n v="7377.43"/>
    <n v="384.23"/>
    <n v="89286.27"/>
    <n v="8963.41"/>
    <n v="91.268629892749246"/>
    <x v="5518"/>
    <n v="11.452956268221573"/>
  </r>
  <r>
    <n v="9165"/>
    <x v="7"/>
    <x v="5981"/>
    <s v="Tarantas Tempranillo"/>
    <n v="7.79"/>
    <n v="11.99"/>
    <n v="750"/>
    <n v="110"/>
    <n v="856.90000000000009"/>
    <n v="91"/>
    <n v="1091.0899999999999"/>
    <n v="587.51"/>
    <n v="10.1"/>
    <n v="68054.7"/>
    <n v="234.18999999999983"/>
    <n v="21.463857243673743"/>
    <x v="5519"/>
    <n v="1.2732991014120665"/>
  </r>
  <r>
    <n v="1601"/>
    <x v="47"/>
    <x v="5982"/>
    <s v="Rozes Infanta Isabel 10 Yr"/>
    <n v="15.86"/>
    <n v="24.99"/>
    <n v="750"/>
    <n v="54"/>
    <n v="856.43999999999994"/>
    <n v="135"/>
    <n v="3325.6499999999996"/>
    <n v="2906.8199999999997"/>
    <n v="14.89"/>
    <n v="1048.97"/>
    <n v="2469.2099999999996"/>
    <n v="74.247440350006769"/>
    <x v="4753"/>
    <n v="3.8831091495025918"/>
  </r>
  <r>
    <n v="1703"/>
    <x v="96"/>
    <x v="5983"/>
    <s v="Ch Malartic Lagravier 12 RG"/>
    <n v="34.24"/>
    <n v="49.99"/>
    <n v="750"/>
    <n v="25"/>
    <n v="856"/>
    <n v="125"/>
    <n v="6248.75"/>
    <n v="3349.33"/>
    <n v="13.91"/>
    <n v="172"/>
    <n v="5392.75"/>
    <n v="86.301260252050412"/>
    <x v="5520"/>
    <n v="7.299941588785047"/>
  </r>
  <r>
    <n v="9744"/>
    <x v="51"/>
    <x v="5984"/>
    <s v="Pol Roger Rose 02 Brut"/>
    <n v="50.32"/>
    <n v="77.989999999999995"/>
    <n v="750"/>
    <n v="17"/>
    <n v="855.44"/>
    <n v="12"/>
    <n v="935.88"/>
    <n v="389.95"/>
    <n v="1.34"/>
    <n v="3999.93"/>
    <n v="80.439999999999941"/>
    <n v="8.5951190323545692"/>
    <x v="5521"/>
    <n v="1.0940334798466285"/>
  </r>
  <r>
    <n v="9552"/>
    <x v="14"/>
    <x v="5985"/>
    <s v="Paul Buisse Svgn Bl Touraine"/>
    <n v="8.0500000000000007"/>
    <n v="11.99"/>
    <n v="750"/>
    <n v="106"/>
    <n v="853.3"/>
    <n v="84"/>
    <n v="1007.16"/>
    <n v="263.78000000000003"/>
    <n v="9.4"/>
    <n v="55551.82"/>
    <n v="153.86000000000001"/>
    <n v="15.276619405059774"/>
    <x v="5522"/>
    <n v="1.1803117309269893"/>
  </r>
  <r>
    <n v="3252"/>
    <x v="19"/>
    <x v="5986"/>
    <s v="Carlo Rossi RSV Cab Svgn Cal"/>
    <n v="10.66"/>
    <n v="15.99"/>
    <n v="4000"/>
    <n v="80"/>
    <n v="852.8"/>
    <n v="67"/>
    <n v="1071.33"/>
    <n v="463.71"/>
    <n v="40.199999999999996"/>
    <n v="61966.91"/>
    <n v="218.52999999999997"/>
    <n v="20.398009950248756"/>
    <x v="5034"/>
    <n v="1.2562500000000001"/>
  </r>
  <r>
    <n v="480"/>
    <x v="4"/>
    <x v="5987"/>
    <s v="Bacardi O Orange Rum"/>
    <n v="7.57"/>
    <n v="11.99"/>
    <n v="750"/>
    <n v="112"/>
    <n v="847.84"/>
    <n v="116"/>
    <n v="1552.84"/>
    <n v="751.45"/>
    <n v="91.37"/>
    <n v="89286.27"/>
    <n v="704.99999999999989"/>
    <n v="45.400685196156715"/>
    <x v="5193"/>
    <n v="1.8315248160030193"/>
  </r>
  <r>
    <n v="9165"/>
    <x v="7"/>
    <x v="5988"/>
    <s v="Chinaco Blanco Tequila"/>
    <n v="21.73"/>
    <n v="29.99"/>
    <n v="750"/>
    <n v="39"/>
    <n v="847.47"/>
    <n v="191"/>
    <n v="5728.09"/>
    <n v="3718.7599999999998"/>
    <n v="150.57"/>
    <n v="68054.7"/>
    <n v="4880.62"/>
    <n v="85.205015982639935"/>
    <x v="5523"/>
    <n v="6.7590475179062386"/>
  </r>
  <r>
    <n v="653"/>
    <x v="38"/>
    <x v="5989"/>
    <s v="Caffo Vecchio Amaro del Capo"/>
    <n v="16.29"/>
    <n v="21.99"/>
    <n v="750"/>
    <n v="52"/>
    <n v="847.07999999999993"/>
    <n v="219"/>
    <n v="4815.8099999999995"/>
    <n v="3562.3799999999997"/>
    <n v="172.67000000000002"/>
    <n v="8014.9800000000005"/>
    <n v="3968.7299999999996"/>
    <n v="82.410435627651424"/>
    <x v="5524"/>
    <n v="5.6851891202719935"/>
  </r>
  <r>
    <n v="1650"/>
    <x v="102"/>
    <x v="5990"/>
    <s v="The Insider Cab Svgn"/>
    <n v="11.76"/>
    <n v="17.989999999999998"/>
    <n v="750"/>
    <n v="72"/>
    <n v="846.72"/>
    <n v="53"/>
    <n v="953.46999999999991"/>
    <n v="251.85999999999999"/>
    <n v="5.95"/>
    <n v="211.97"/>
    <n v="106.74999999999989"/>
    <n v="11.195947434109085"/>
    <x v="5525"/>
    <n v="1.1260747354497354"/>
  </r>
  <r>
    <n v="9552"/>
    <x v="14"/>
    <x v="5991"/>
    <s v="Anakota Cab Svgn Helena Dako"/>
    <n v="44.51"/>
    <n v="64.989999999999995"/>
    <n v="750"/>
    <n v="19"/>
    <n v="845.69"/>
    <n v="17"/>
    <n v="1359.83"/>
    <n v="1199.8499999999999"/>
    <n v="1.87"/>
    <n v="55551.82"/>
    <n v="514.13999999999987"/>
    <n v="37.809137906944244"/>
    <x v="5526"/>
    <n v="1.6079532689283305"/>
  </r>
  <r>
    <n v="7153"/>
    <x v="35"/>
    <x v="5992"/>
    <s v="Ch du Courlat 10"/>
    <n v="17.23"/>
    <n v="24.99"/>
    <n v="750"/>
    <n v="49"/>
    <n v="844.27"/>
    <n v="230"/>
    <n v="5747.7"/>
    <n v="3223.7099999999996"/>
    <n v="25.53"/>
    <n v="15884.82"/>
    <n v="4903.43"/>
    <n v="85.311167945439053"/>
    <x v="5527"/>
    <n v="6.8078932095182818"/>
  </r>
  <r>
    <n v="10754"/>
    <x v="30"/>
    <x v="5993"/>
    <s v="L'Ecole No 41 Chenin Bl OV"/>
    <n v="11.72"/>
    <n v="16.989999999999998"/>
    <n v="750"/>
    <n v="72"/>
    <n v="843.83999999999992"/>
    <n v="61"/>
    <n v="1122.3899999999999"/>
    <n v="896.50999999999988"/>
    <n v="6.72"/>
    <n v="28720.52"/>
    <n v="278.54999999999995"/>
    <n v="24.81757677812525"/>
    <x v="5296"/>
    <n v="1.3300981228668942"/>
  </r>
  <r>
    <n v="2242"/>
    <x v="42"/>
    <x v="5994"/>
    <s v="Stone Barn Chard"/>
    <n v="3.19"/>
    <n v="4.79"/>
    <n v="750"/>
    <n v="264"/>
    <n v="842.16000000000008"/>
    <n v="250"/>
    <n v="1197.5"/>
    <n v="129.33000000000001"/>
    <n v="28.07"/>
    <n v="7982.65"/>
    <n v="355.33999999999992"/>
    <n v="29.673486430062624"/>
    <x v="5528"/>
    <n v="1.4219388239764414"/>
  </r>
  <r>
    <n v="9165"/>
    <x v="7"/>
    <x v="5995"/>
    <s v="Villa Rosa Barolo Piedmonte"/>
    <n v="17.53"/>
    <n v="26.99"/>
    <n v="750"/>
    <n v="48"/>
    <n v="841.44"/>
    <n v="51"/>
    <n v="1376.49"/>
    <n v="647.76"/>
    <n v="5.69"/>
    <n v="68054.7"/>
    <n v="535.04999999999995"/>
    <n v="38.870605670945665"/>
    <x v="5529"/>
    <n v="1.6358742156303478"/>
  </r>
  <r>
    <n v="8004"/>
    <x v="12"/>
    <x v="5996"/>
    <s v="Margaritaville Coconut"/>
    <n v="11.06"/>
    <n v="14.49"/>
    <n v="750"/>
    <n v="76"/>
    <n v="840.56"/>
    <n v="69"/>
    <n v="999.81000000000006"/>
    <n v="666.54"/>
    <n v="54.370000000000005"/>
    <n v="50293.62"/>
    <n v="159.25000000000011"/>
    <n v="15.92802632500176"/>
    <x v="5530"/>
    <n v="1.1894570286475685"/>
  </r>
  <r>
    <n v="2000"/>
    <x v="25"/>
    <x v="5997"/>
    <s v="Ch Le Bon Pasteur 10 Brdx"/>
    <n v="83.89"/>
    <n v="124.99"/>
    <n v="750"/>
    <n v="10"/>
    <n v="838.9"/>
    <n v="13"/>
    <n v="1624.87"/>
    <n v="1124.9099999999999"/>
    <n v="1.44"/>
    <n v="19016.59"/>
    <n v="785.96999999999991"/>
    <n v="48.371254315729871"/>
    <x v="5502"/>
    <n v="1.9369054714507092"/>
  </r>
  <r>
    <n v="10754"/>
    <x v="30"/>
    <x v="5998"/>
    <s v="Dom le Clos des Lumieres CdR"/>
    <n v="9.86"/>
    <n v="16.989999999999998"/>
    <n v="750"/>
    <n v="85"/>
    <n v="838.09999999999991"/>
    <n v="105"/>
    <n v="1777.9499999999998"/>
    <n v="1389.1799999999998"/>
    <n v="11.59"/>
    <n v="28720.52"/>
    <n v="939.84999999999991"/>
    <n v="52.861441547850049"/>
    <x v="5038"/>
    <n v="2.1214055601956807"/>
  </r>
  <r>
    <n v="653"/>
    <x v="38"/>
    <x v="5999"/>
    <s v="Red Newt Clrs Rsl Finger Lak"/>
    <n v="8.2100000000000009"/>
    <n v="12.99"/>
    <n v="750"/>
    <n v="102"/>
    <n v="837.42"/>
    <n v="92"/>
    <n v="1232.08"/>
    <n v="510.63"/>
    <n v="10.280000000000001"/>
    <n v="8014.9800000000005"/>
    <n v="394.65999999999997"/>
    <n v="32.032010908382574"/>
    <x v="3105"/>
    <n v="1.4712808387666882"/>
  </r>
  <r>
    <n v="653"/>
    <x v="38"/>
    <x v="6000"/>
    <s v="Art of Eart Montepulciano d'"/>
    <n v="5.26"/>
    <n v="11.99"/>
    <n v="750"/>
    <n v="159"/>
    <n v="836.33999999999992"/>
    <n v="311"/>
    <n v="2160.89"/>
    <n v="973.7"/>
    <n v="34.71"/>
    <n v="8014.9800000000005"/>
    <n v="1324.55"/>
    <n v="61.296502829852514"/>
    <x v="5531"/>
    <n v="2.5837458449912716"/>
  </r>
  <r>
    <n v="10754"/>
    <x v="30"/>
    <x v="6001"/>
    <s v="Ch Brannon 12 Pessac-Leognan"/>
    <n v="59.6"/>
    <n v="89.99"/>
    <n v="750"/>
    <n v="14"/>
    <n v="834.40000000000009"/>
    <n v="19"/>
    <n v="1709.8100000000002"/>
    <n v="449.95"/>
    <n v="2.13"/>
    <n v="28720.52"/>
    <n v="875.41000000000008"/>
    <n v="51.199256057690626"/>
    <x v="5532"/>
    <n v="2.0491490891658675"/>
  </r>
  <r>
    <n v="9165"/>
    <x v="7"/>
    <x v="6002"/>
    <s v="Querceto La Corte Toscana"/>
    <n v="31.97"/>
    <n v="46.99"/>
    <n v="750"/>
    <n v="26"/>
    <n v="831.22"/>
    <n v="62"/>
    <n v="2988.38"/>
    <n v="1868.6100000000001"/>
    <n v="6.87"/>
    <n v="68054.7"/>
    <n v="2157.16"/>
    <n v="72.184929627423543"/>
    <x v="4941"/>
    <n v="3.595173359640047"/>
  </r>
  <r>
    <n v="9625"/>
    <x v="54"/>
    <x v="6003"/>
    <s v="Kru Peach Mango Vodka"/>
    <n v="5.26"/>
    <n v="6.99"/>
    <n v="750"/>
    <n v="158"/>
    <n v="831.08"/>
    <n v="344"/>
    <n v="4296.5600000000004"/>
    <n v="2198.2400000000002"/>
    <n v="271.07"/>
    <n v="1933.19"/>
    <n v="3465.4800000000005"/>
    <n v="80.657083806580161"/>
    <x v="5533"/>
    <n v="5.1698512778553214"/>
  </r>
  <r>
    <n v="1128"/>
    <x v="0"/>
    <x v="6004"/>
    <s v="Herradura Reposado Lot 598"/>
    <n v="34.58"/>
    <n v="45.99"/>
    <n v="750"/>
    <n v="24"/>
    <n v="829.92"/>
    <n v="55"/>
    <n v="2529.4499999999998"/>
    <n v="689.85"/>
    <n v="43.3"/>
    <n v="68601.679999999993"/>
    <n v="1699.5299999999997"/>
    <n v="67.189705271897054"/>
    <x v="5534"/>
    <n v="3.0478238866396761"/>
  </r>
  <r>
    <n v="1590"/>
    <x v="33"/>
    <x v="6005"/>
    <s v="Girl Go Lightly Chardonnay"/>
    <n v="2.0299999999999998"/>
    <n v="2.99"/>
    <n v="750"/>
    <n v="408"/>
    <n v="828.24"/>
    <n v="407"/>
    <n v="1216.93"/>
    <n v="146.51000000000002"/>
    <n v="45.76"/>
    <n v="7259.75"/>
    <n v="388.69000000000005"/>
    <n v="31.940210201079772"/>
    <x v="5535"/>
    <n v="1.4692963392253453"/>
  </r>
  <r>
    <n v="6213"/>
    <x v="28"/>
    <x v="6006"/>
    <s v="Bols Peppermint Schnapps"/>
    <n v="7.14"/>
    <n v="9.99"/>
    <n v="1000"/>
    <n v="116"/>
    <n v="828.24"/>
    <n v="132"/>
    <n v="1318.68"/>
    <n v="989.01"/>
    <n v="138.6"/>
    <n v="9621.58"/>
    <n v="490.44000000000005"/>
    <n v="37.191737191737197"/>
    <x v="5536"/>
    <n v="1.5921472037090698"/>
  </r>
  <r>
    <n v="9165"/>
    <x v="7"/>
    <x v="6007"/>
    <s v="Momokawa Silver Sake"/>
    <n v="9.86"/>
    <n v="14.99"/>
    <n v="750"/>
    <n v="84"/>
    <n v="828.24"/>
    <n v="96"/>
    <n v="899.04"/>
    <n v="122.84"/>
    <n v="10.77"/>
    <n v="68054.7"/>
    <n v="70.799999999999955"/>
    <n v="7.8750667378537056"/>
    <x v="3352"/>
    <n v="1.0854824688496088"/>
  </r>
  <r>
    <n v="9165"/>
    <x v="7"/>
    <x v="6008"/>
    <s v="Januik Cab Svgn Columbia Vly"/>
    <n v="17.23"/>
    <n v="24.99"/>
    <n v="750"/>
    <n v="48"/>
    <n v="827.04"/>
    <n v="44"/>
    <n v="1099.56"/>
    <n v="599.76"/>
    <n v="4.88"/>
    <n v="68054.7"/>
    <n v="272.52"/>
    <n v="24.78445923824075"/>
    <x v="4506"/>
    <n v="1.3295124782356356"/>
  </r>
  <r>
    <n v="9165"/>
    <x v="7"/>
    <x v="6009"/>
    <s v="Cesari Recioto Valpolicella"/>
    <n v="25.8"/>
    <n v="39.99"/>
    <n v="500"/>
    <n v="32"/>
    <n v="825.6"/>
    <n v="32"/>
    <n v="1279.68"/>
    <n v="239.94"/>
    <n v="2.41"/>
    <n v="68054.7"/>
    <n v="454.08000000000004"/>
    <n v="35.483870967741936"/>
    <x v="161"/>
    <n v="1.55"/>
  </r>
  <r>
    <n v="11567"/>
    <x v="11"/>
    <x v="6010"/>
    <s v="Wild Turkey Forgiven"/>
    <n v="39.28"/>
    <n v="54.99"/>
    <n v="750"/>
    <n v="21"/>
    <n v="824.88"/>
    <n v="94"/>
    <n v="5169.0600000000004"/>
    <n v="4069.26"/>
    <n v="74.12"/>
    <n v="20964.810000000001"/>
    <n v="4344.18"/>
    <n v="84.041972815173366"/>
    <x v="5537"/>
    <n v="6.266438754727961"/>
  </r>
  <r>
    <n v="1601"/>
    <x v="47"/>
    <x v="6011"/>
    <s v="Billette Bousquet Prov Rose"/>
    <n v="8.16"/>
    <n v="11.99"/>
    <n v="750"/>
    <n v="101"/>
    <n v="824.16"/>
    <n v="89"/>
    <n v="1067.1099999999999"/>
    <n v="311.74"/>
    <n v="9.94"/>
    <n v="1048.97"/>
    <n v="242.94999999999993"/>
    <n v="22.767099924094044"/>
    <x v="2810"/>
    <n v="1.2947849932052029"/>
  </r>
  <r>
    <n v="653"/>
    <x v="38"/>
    <x v="6012"/>
    <s v="Pali Huntington Pnt Nr"/>
    <n v="13.51"/>
    <n v="22.99"/>
    <n v="750"/>
    <n v="61"/>
    <n v="824.11"/>
    <n v="89"/>
    <n v="1779.11"/>
    <n v="1199.3999999999999"/>
    <n v="9.86"/>
    <n v="8014.9800000000005"/>
    <n v="954.99999999999989"/>
    <n v="53.678524655586216"/>
    <x v="5538"/>
    <n v="2.1588258848940067"/>
  </r>
  <r>
    <n v="9552"/>
    <x v="14"/>
    <x v="6013"/>
    <s v="Ch des Labourons Fleurie Rou"/>
    <n v="9.8000000000000007"/>
    <n v="14.99"/>
    <n v="750"/>
    <n v="84"/>
    <n v="823.19999999999993"/>
    <n v="71"/>
    <n v="1064.29"/>
    <n v="794.47"/>
    <n v="7.8500000000000005"/>
    <n v="55551.82"/>
    <n v="241.09000000000003"/>
    <n v="22.652660459085403"/>
    <x v="5539"/>
    <n v="1.2928692905733723"/>
  </r>
  <r>
    <n v="8673"/>
    <x v="26"/>
    <x v="6014"/>
    <s v="Antica Chard Napa Valley"/>
    <n v="21.08"/>
    <n v="30.99"/>
    <n v="750"/>
    <n v="39"/>
    <n v="822.12"/>
    <n v="38"/>
    <n v="1193.6199999999999"/>
    <n v="875.71999999999991"/>
    <n v="4.21"/>
    <n v="15919.7"/>
    <n v="371.49999999999989"/>
    <n v="31.12380824718084"/>
    <x v="4774"/>
    <n v="1.451880504062667"/>
  </r>
  <r>
    <n v="7749"/>
    <x v="104"/>
    <x v="6015"/>
    <s v="Ch Bernadotte 10 Haut Medoc"/>
    <n v="23.48"/>
    <n v="34.99"/>
    <n v="750"/>
    <n v="35"/>
    <n v="821.80000000000007"/>
    <n v="32"/>
    <n v="1119.68"/>
    <n v="454.87"/>
    <n v="3.5700000000000003"/>
    <n v="91.5"/>
    <n v="297.88"/>
    <n v="26.604029722777934"/>
    <x v="5540"/>
    <n v="1.3624726210756875"/>
  </r>
  <r>
    <n v="4425"/>
    <x v="1"/>
    <x v="6016"/>
    <s v="Dom Clavel Languedoc"/>
    <n v="9.0299999999999994"/>
    <n v="13.99"/>
    <n v="750"/>
    <n v="91"/>
    <n v="821.73"/>
    <n v="285"/>
    <n v="3987.15"/>
    <n v="2266.38"/>
    <n v="31.66"/>
    <n v="144929.24"/>
    <n v="3165.42"/>
    <n v="79.390542116549412"/>
    <x v="5541"/>
    <n v="4.8521412142674603"/>
  </r>
  <r>
    <n v="10754"/>
    <x v="30"/>
    <x v="6017"/>
    <s v="Hauts de Smith Rouge Pessac"/>
    <n v="22.81"/>
    <n v="35.99"/>
    <n v="750"/>
    <n v="36"/>
    <n v="821.16000000000008"/>
    <n v="161"/>
    <n v="5794.39"/>
    <n v="3347.07"/>
    <n v="17.87"/>
    <n v="28720.52"/>
    <n v="4973.2300000000005"/>
    <n v="85.828361570415524"/>
    <x v="5542"/>
    <n v="7.056347118710117"/>
  </r>
  <r>
    <n v="9165"/>
    <x v="7"/>
    <x v="6018"/>
    <s v="Donnafugata Ben Rye"/>
    <n v="11.4"/>
    <n v="16.989999999999998"/>
    <n v="375"/>
    <n v="72"/>
    <n v="820.80000000000007"/>
    <n v="72"/>
    <n v="1223.28"/>
    <n v="186.89"/>
    <n v="4.07"/>
    <n v="68054.7"/>
    <n v="402.4799999999999"/>
    <n v="32.901706886403758"/>
    <x v="161"/>
    <n v="1.4903508771929823"/>
  </r>
  <r>
    <n v="10754"/>
    <x v="30"/>
    <x v="6019"/>
    <s v="Masseria Prosecco"/>
    <n v="6.84"/>
    <n v="9.99"/>
    <n v="750"/>
    <n v="120"/>
    <n v="820.8"/>
    <n v="96"/>
    <n v="959.04"/>
    <n v="79.92"/>
    <n v="10.8"/>
    <n v="28720.52"/>
    <n v="138.24"/>
    <n v="14.414414414414416"/>
    <x v="4344"/>
    <n v="1.168421052631579"/>
  </r>
  <r>
    <n v="90024"/>
    <x v="70"/>
    <x v="6020"/>
    <s v="Mas Carlot Grenache Syrah"/>
    <n v="8.5500000000000007"/>
    <n v="12.99"/>
    <n v="750"/>
    <n v="96"/>
    <n v="820.8"/>
    <n v="64"/>
    <n v="831.36"/>
    <n v="103.92"/>
    <n v="7.19"/>
    <n v="2802.64"/>
    <n v="10.560000000000059"/>
    <n v="1.2702078521940026"/>
    <x v="4283"/>
    <n v="1.0128654970760234"/>
  </r>
  <r>
    <n v="90047"/>
    <x v="79"/>
    <x v="6021"/>
    <s v="Il Cavaliere Pnt Grigio"/>
    <n v="7.38"/>
    <n v="10.99"/>
    <n v="750"/>
    <n v="111"/>
    <n v="819.18000000000006"/>
    <n v="91"/>
    <n v="1091.0899999999999"/>
    <n v="215.82"/>
    <n v="10.24"/>
    <n v="1457.73"/>
    <n v="271.90999999999985"/>
    <n v="24.920950609023993"/>
    <x v="5543"/>
    <n v="1.3319294904660757"/>
  </r>
  <r>
    <n v="4425"/>
    <x v="1"/>
    <x v="6022"/>
    <s v="Conundrum Sparkling 25th Ann"/>
    <n v="17"/>
    <n v="24.99"/>
    <n v="750"/>
    <n v="48"/>
    <n v="816"/>
    <n v="48"/>
    <n v="1199.52"/>
    <n v="24.99"/>
    <n v="5.4"/>
    <n v="144929.24"/>
    <n v="383.52"/>
    <n v="31.972789115646254"/>
    <x v="161"/>
    <n v="1.47"/>
  </r>
  <r>
    <n v="4425"/>
    <x v="1"/>
    <x v="6023"/>
    <s v="Ramon Cardova Garnacha"/>
    <n v="11.99"/>
    <n v="17.989999999999998"/>
    <n v="750"/>
    <n v="68"/>
    <n v="815.31999999999994"/>
    <n v="139"/>
    <n v="2500.6099999999997"/>
    <n v="1601.11"/>
    <n v="15.42"/>
    <n v="144929.24"/>
    <n v="1685.2899999999997"/>
    <n v="67.395155582037987"/>
    <x v="5544"/>
    <n v="3.067028896629544"/>
  </r>
  <r>
    <n v="1128"/>
    <x v="0"/>
    <x v="6024"/>
    <s v="Southern Comfort Caramel"/>
    <n v="8.64"/>
    <n v="13.99"/>
    <n v="750"/>
    <n v="94"/>
    <n v="812.16000000000008"/>
    <n v="360"/>
    <n v="4136.3999999999996"/>
    <n v="2792.07"/>
    <n v="283.89"/>
    <n v="68601.679999999993"/>
    <n v="3324.24"/>
    <n v="80.36553524804178"/>
    <x v="5545"/>
    <n v="5.0930851063829774"/>
  </r>
  <r>
    <n v="4692"/>
    <x v="39"/>
    <x v="6025"/>
    <s v="Cakebread Vine Hill Cab"/>
    <n v="67.56"/>
    <n v="99.99"/>
    <n v="750"/>
    <n v="12"/>
    <n v="810.72"/>
    <n v="17"/>
    <n v="1699.83"/>
    <n v="1499.85"/>
    <n v="1.87"/>
    <n v="9139.3799999999992"/>
    <n v="889.1099999999999"/>
    <n v="52.305818817175833"/>
    <x v="5546"/>
    <n v="2.096691829484902"/>
  </r>
  <r>
    <n v="10754"/>
    <x v="30"/>
    <x v="6026"/>
    <s v="Krupp Bros The Doctor Red"/>
    <n v="67.56"/>
    <n v="99.99"/>
    <n v="750"/>
    <n v="12"/>
    <n v="810.72"/>
    <n v="20"/>
    <n v="1999.8"/>
    <n v="899.91"/>
    <n v="2.23"/>
    <n v="28720.52"/>
    <n v="1189.08"/>
    <n v="59.459945994599458"/>
    <x v="4928"/>
    <n v="2.4666962699822377"/>
  </r>
  <r>
    <n v="653"/>
    <x v="38"/>
    <x v="6027"/>
    <s v="Oak Ridge OZV Znfdl Lodi"/>
    <n v="9.65"/>
    <n v="13.99"/>
    <n v="750"/>
    <n v="84"/>
    <n v="810.6"/>
    <n v="72"/>
    <n v="971.28"/>
    <n v="93.93"/>
    <n v="8.1100000000000012"/>
    <n v="8014.9800000000005"/>
    <n v="160.67999999999995"/>
    <n v="16.543118359278473"/>
    <x v="4771"/>
    <n v="1.1982235381199111"/>
  </r>
  <r>
    <n v="9165"/>
    <x v="7"/>
    <x v="6028"/>
    <s v="Mercer Cab Svgn"/>
    <n v="13.51"/>
    <n v="19.989999999999998"/>
    <n v="750"/>
    <n v="60"/>
    <n v="810.6"/>
    <n v="53"/>
    <n v="1059.47"/>
    <n v="739.63"/>
    <n v="5.88"/>
    <n v="68054.7"/>
    <n v="248.87"/>
    <n v="23.490046910247575"/>
    <x v="5547"/>
    <n v="1.3070194917345177"/>
  </r>
  <r>
    <n v="1392"/>
    <x v="13"/>
    <x v="6029"/>
    <s v="Ruffino Modus Toscana"/>
    <n v="16.88"/>
    <n v="25.99"/>
    <n v="750"/>
    <n v="48"/>
    <n v="810.24"/>
    <n v="70"/>
    <n v="1819.3"/>
    <n v="597.77"/>
    <n v="7.83"/>
    <n v="79528.990000000005"/>
    <n v="1009.06"/>
    <n v="55.464189523443089"/>
    <x v="5548"/>
    <n v="2.2453840837282781"/>
  </r>
  <r>
    <n v="90047"/>
    <x v="79"/>
    <x v="6030"/>
    <s v="The Transcendentalist"/>
    <n v="16.88"/>
    <n v="25.99"/>
    <n v="750"/>
    <n v="48"/>
    <n v="810.24"/>
    <n v="40"/>
    <n v="1119.5999999999999"/>
    <n v="727.74"/>
    <n v="4.4400000000000004"/>
    <n v="1457.73"/>
    <n v="309.3599999999999"/>
    <n v="27.631296891747049"/>
    <x v="3664"/>
    <n v="1.3818127962085307"/>
  </r>
  <r>
    <n v="3252"/>
    <x v="19"/>
    <x v="6031"/>
    <s v="Tisdale Vyds Pnt Grigio"/>
    <n v="2.59"/>
    <n v="3.99"/>
    <n v="750"/>
    <n v="312"/>
    <n v="808.07999999999993"/>
    <n v="312"/>
    <n v="1244.8800000000001"/>
    <n v="67.83"/>
    <n v="35.1"/>
    <n v="61966.91"/>
    <n v="436.80000000000018"/>
    <n v="35.087719298245624"/>
    <x v="161"/>
    <n v="1.5405405405405408"/>
  </r>
  <r>
    <n v="4425"/>
    <x v="1"/>
    <x v="6032"/>
    <s v="De Villaine Bouzeron Aligot"/>
    <n v="22.44"/>
    <n v="32.99"/>
    <n v="750"/>
    <n v="36"/>
    <n v="807.83999999999992"/>
    <n v="25"/>
    <n v="824.75"/>
    <n v="263.92"/>
    <n v="2.8000000000000003"/>
    <n v="144929.24"/>
    <n v="16.910000000000082"/>
    <n v="2.0503182782661509"/>
    <x v="5406"/>
    <n v="1.0209323628441276"/>
  </r>
  <r>
    <n v="1392"/>
    <x v="13"/>
    <x v="6033"/>
    <s v="Paul Masson Peach Brandy"/>
    <n v="6.15"/>
    <n v="7.99"/>
    <n v="750"/>
    <n v="131"/>
    <n v="805.65"/>
    <n v="143"/>
    <n v="1142.57"/>
    <n v="95.88"/>
    <n v="112.61"/>
    <n v="79528.990000000005"/>
    <n v="336.91999999999996"/>
    <n v="29.487908837095318"/>
    <x v="5549"/>
    <n v="1.4181964873083845"/>
  </r>
  <r>
    <n v="7153"/>
    <x v="35"/>
    <x v="6034"/>
    <s v="Hahn Meritage Central Coast"/>
    <n v="8.66"/>
    <n v="12.99"/>
    <n v="750"/>
    <n v="93"/>
    <n v="805.38"/>
    <n v="466"/>
    <n v="7684.3399999999992"/>
    <n v="4073.0299999999997"/>
    <n v="51.82"/>
    <n v="15884.82"/>
    <n v="6878.9599999999991"/>
    <n v="89.519203991494393"/>
    <x v="5550"/>
    <n v="9.541260026322977"/>
  </r>
  <r>
    <n v="90024"/>
    <x v="70"/>
    <x v="6035"/>
    <s v="St Paul's Pnt Nr Alto Aldige"/>
    <n v="13.42"/>
    <n v="19.989999999999998"/>
    <n v="750"/>
    <n v="60"/>
    <n v="805.19999999999993"/>
    <n v="60"/>
    <n v="1199.4000000000001"/>
    <n v="99.949999999999989"/>
    <n v="6.75"/>
    <n v="2802.64"/>
    <n v="394.20000000000016"/>
    <n v="32.866433216608314"/>
    <x v="161"/>
    <n v="1.4895678092399407"/>
  </r>
  <r>
    <n v="660"/>
    <x v="15"/>
    <x v="6036"/>
    <s v="Mr Boston Cr de Cacao Brown"/>
    <n v="4.84"/>
    <n v="6.49"/>
    <n v="1000"/>
    <n v="166"/>
    <n v="803.43999999999994"/>
    <n v="182"/>
    <n v="1181.18"/>
    <n v="941.05000000000007"/>
    <n v="191.1"/>
    <n v="17932.330000000002"/>
    <n v="377.74000000000012"/>
    <n v="31.979884522257411"/>
    <x v="5551"/>
    <n v="1.4701533406352685"/>
  </r>
  <r>
    <n v="10754"/>
    <x v="30"/>
    <x v="6037"/>
    <s v="Oakhurst Happy Camper Chard"/>
    <n v="7.43"/>
    <n v="10.99"/>
    <n v="750"/>
    <n v="108"/>
    <n v="802.43999999999994"/>
    <n v="90"/>
    <n v="989.1"/>
    <n v="142.87"/>
    <n v="10.110000000000001"/>
    <n v="28720.52"/>
    <n v="186.66000000000008"/>
    <n v="18.871701546860788"/>
    <x v="3664"/>
    <n v="1.2326155226558997"/>
  </r>
  <r>
    <n v="3252"/>
    <x v="19"/>
    <x v="6038"/>
    <s v="Barefoot Perfectly Pink"/>
    <n v="3.94"/>
    <n v="5.99"/>
    <n v="750"/>
    <n v="203"/>
    <n v="799.82"/>
    <n v="193"/>
    <n v="1145.57"/>
    <n v="675.86"/>
    <n v="21.41"/>
    <n v="61966.91"/>
    <n v="345.74999999999989"/>
    <n v="30.18148170779611"/>
    <x v="5552"/>
    <n v="1.4322847640719161"/>
  </r>
  <r>
    <n v="90024"/>
    <x v="70"/>
    <x v="6039"/>
    <s v="Dachshund Rsl"/>
    <n v="8.9600000000000009"/>
    <n v="14.99"/>
    <n v="750"/>
    <n v="89"/>
    <n v="797.43999999999994"/>
    <n v="330"/>
    <n v="4716.7"/>
    <n v="2865.01"/>
    <n v="36.619999999999997"/>
    <n v="2802.64"/>
    <n v="3919.2599999999998"/>
    <n v="83.093264358555757"/>
    <x v="5553"/>
    <n v="5.914802367576244"/>
  </r>
  <r>
    <n v="4425"/>
    <x v="1"/>
    <x v="6040"/>
    <s v="Barkan Clsc Chard"/>
    <n v="9.26"/>
    <n v="13.99"/>
    <n v="750"/>
    <n v="86"/>
    <n v="796.36"/>
    <n v="85"/>
    <n v="1189.1500000000001"/>
    <n v="643.54"/>
    <n v="9.4600000000000009"/>
    <n v="144929.24"/>
    <n v="392.79000000000008"/>
    <n v="33.031156708573356"/>
    <x v="5554"/>
    <n v="1.4932317042543575"/>
  </r>
  <r>
    <n v="2000"/>
    <x v="25"/>
    <x v="6041"/>
    <s v="Ch Talbot St-Julien 12 GCC"/>
    <n v="39.6"/>
    <n v="60.99"/>
    <n v="750"/>
    <n v="20"/>
    <n v="792"/>
    <n v="96"/>
    <n v="5855.04"/>
    <n v="3354.4500000000003"/>
    <n v="10.65"/>
    <n v="19016.59"/>
    <n v="5063.04"/>
    <n v="86.473192326610913"/>
    <x v="5555"/>
    <n v="7.3927272727272726"/>
  </r>
  <r>
    <n v="4425"/>
    <x v="1"/>
    <x v="6042"/>
    <s v="Hamilton Russell Chard"/>
    <n v="14.66"/>
    <n v="21.99"/>
    <n v="750"/>
    <n v="54"/>
    <n v="791.64"/>
    <n v="54"/>
    <n v="1133.46"/>
    <n v="272.87"/>
    <n v="6.07"/>
    <n v="144929.24"/>
    <n v="341.82000000000005"/>
    <n v="30.157217722725111"/>
    <x v="161"/>
    <n v="1.4317871759890861"/>
  </r>
  <r>
    <n v="3950"/>
    <x v="78"/>
    <x v="6043"/>
    <s v="Yazi Ginger Vodka"/>
    <n v="22.55"/>
    <n v="29.99"/>
    <n v="750"/>
    <n v="35"/>
    <n v="789.25000000000011"/>
    <n v="43"/>
    <n v="1289.57"/>
    <n v="599.79999999999995"/>
    <n v="33.880000000000003"/>
    <n v="117.52000000000001"/>
    <n v="500.31999999999982"/>
    <n v="38.797428600231072"/>
    <x v="5556"/>
    <n v="1.6339182768451057"/>
  </r>
  <r>
    <n v="10754"/>
    <x v="30"/>
    <x v="6044"/>
    <s v="Truchard Vyds The Shepard Rd"/>
    <n v="13.15"/>
    <n v="19.989999999999998"/>
    <n v="750"/>
    <n v="60"/>
    <n v="789"/>
    <n v="43"/>
    <n v="917.56999999999994"/>
    <n v="675.68"/>
    <n v="4.76"/>
    <n v="28720.52"/>
    <n v="128.56999999999994"/>
    <n v="14.012009982889584"/>
    <x v="5557"/>
    <n v="1.1629531051964512"/>
  </r>
  <r>
    <n v="10754"/>
    <x v="30"/>
    <x v="6045"/>
    <s v="Ch La Bouree Castillion Brdx"/>
    <n v="12.49"/>
    <n v="18.989999999999998"/>
    <n v="750"/>
    <n v="63"/>
    <n v="786.87"/>
    <n v="120"/>
    <n v="2216.7999999999997"/>
    <n v="1655.1"/>
    <n v="13.27"/>
    <n v="28720.52"/>
    <n v="1429.9299999999998"/>
    <n v="64.504240346445329"/>
    <x v="5558"/>
    <n v="2.8172379173179811"/>
  </r>
  <r>
    <n v="2000"/>
    <x v="25"/>
    <x v="6046"/>
    <s v="Stella Pinot Grigio Umbria"/>
    <n v="7.28"/>
    <n v="10.99"/>
    <n v="1500"/>
    <n v="108"/>
    <n v="786.24"/>
    <n v="108"/>
    <n v="1186.92"/>
    <n v="76.930000000000007"/>
    <n v="24.3"/>
    <n v="19016.59"/>
    <n v="400.68000000000006"/>
    <n v="33.757961783439491"/>
    <x v="161"/>
    <n v="1.5096153846153846"/>
  </r>
  <r>
    <n v="7153"/>
    <x v="35"/>
    <x v="6047"/>
    <s v="LAN Rioja Reserva"/>
    <n v="13.1"/>
    <n v="18.989999999999998"/>
    <n v="750"/>
    <n v="60"/>
    <n v="786"/>
    <n v="48"/>
    <n v="809.52"/>
    <n v="107.94"/>
    <n v="5.3900000000000006"/>
    <n v="15884.82"/>
    <n v="23.519999999999982"/>
    <n v="2.9054254372961732"/>
    <x v="4344"/>
    <n v="1.0299236641221374"/>
  </r>
  <r>
    <n v="10754"/>
    <x v="30"/>
    <x v="6048"/>
    <s v="Ch Smith Haut Lafitte 12 Whi"/>
    <n v="87.16"/>
    <n v="128.99"/>
    <n v="750"/>
    <n v="9"/>
    <n v="784.44"/>
    <n v="30"/>
    <n v="3869.7000000000003"/>
    <n v="1547.88"/>
    <n v="3.36"/>
    <n v="28720.52"/>
    <n v="3085.26"/>
    <n v="79.72866113652222"/>
    <x v="5251"/>
    <n v="4.933073275202692"/>
  </r>
  <r>
    <n v="7153"/>
    <x v="35"/>
    <x v="6049"/>
    <s v="Cyrus Alexander Vly"/>
    <n v="65.349999999999994"/>
    <n v="99.99"/>
    <n v="1500"/>
    <n v="12"/>
    <n v="784.2"/>
    <n v="12"/>
    <n v="1199.8800000000001"/>
    <n v="199.98"/>
    <n v="2.7"/>
    <n v="15884.82"/>
    <n v="415.68000000000006"/>
    <n v="34.643464346434641"/>
    <x v="161"/>
    <n v="1.5300688599846979"/>
  </r>
  <r>
    <n v="9165"/>
    <x v="7"/>
    <x v="6050"/>
    <s v="Mercer Merlot"/>
    <n v="13.07"/>
    <n v="19.989999999999998"/>
    <n v="750"/>
    <n v="60"/>
    <n v="784.2"/>
    <n v="87"/>
    <n v="1739.1299999999999"/>
    <n v="839.57999999999993"/>
    <n v="9.69"/>
    <n v="68054.7"/>
    <n v="954.92999999999984"/>
    <n v="54.908488727122176"/>
    <x v="5559"/>
    <n v="2.2177123182861513"/>
  </r>
  <r>
    <n v="10754"/>
    <x v="30"/>
    <x v="6051"/>
    <s v="Charles Smith King Coal Red"/>
    <n v="65.349999999999994"/>
    <n v="99.99"/>
    <n v="750"/>
    <n v="12"/>
    <n v="784.2"/>
    <n v="12"/>
    <n v="1199.8800000000001"/>
    <n v="99.99"/>
    <n v="1.35"/>
    <n v="28720.52"/>
    <n v="415.68000000000006"/>
    <n v="34.643464346434641"/>
    <x v="161"/>
    <n v="1.5300688599846979"/>
  </r>
  <r>
    <n v="10754"/>
    <x v="30"/>
    <x v="6052"/>
    <s v="La Volpe Pnt Grigio"/>
    <n v="9.33"/>
    <n v="13.99"/>
    <n v="750"/>
    <n v="84"/>
    <n v="783.71999999999991"/>
    <n v="84"/>
    <n v="1127.1599999999999"/>
    <n v="81.94"/>
    <n v="9.4500000000000011"/>
    <n v="28720.52"/>
    <n v="343.43999999999994"/>
    <n v="30.469498562759501"/>
    <x v="161"/>
    <n v="1.4382177308222324"/>
  </r>
  <r>
    <n v="4425"/>
    <x v="1"/>
    <x v="6053"/>
    <s v="Annabella Cab Svgn Napa"/>
    <n v="10.59"/>
    <n v="15.99"/>
    <n v="750"/>
    <n v="74"/>
    <n v="783.66"/>
    <n v="65"/>
    <n v="1039.3499999999999"/>
    <n v="335.79"/>
    <n v="7.28"/>
    <n v="144929.24"/>
    <n v="255.68999999999994"/>
    <n v="24.60095251840092"/>
    <x v="5560"/>
    <n v="1.3262767016308092"/>
  </r>
  <r>
    <n v="8673"/>
    <x v="26"/>
    <x v="6054"/>
    <s v="Villa Maria Clr Slct Svgn Bl"/>
    <n v="10.88"/>
    <n v="15.99"/>
    <n v="750"/>
    <n v="72"/>
    <n v="783.36"/>
    <n v="52"/>
    <n v="831.48"/>
    <n v="47.97"/>
    <n v="5.8500000000000005"/>
    <n v="15919.7"/>
    <n v="48.120000000000005"/>
    <n v="5.7872708904603849"/>
    <x v="5131"/>
    <n v="1.0614276960784315"/>
  </r>
  <r>
    <n v="17035"/>
    <x v="2"/>
    <x v="6055"/>
    <s v="Jacobs Crk Moscato"/>
    <n v="5.44"/>
    <n v="7.99"/>
    <n v="750"/>
    <n v="144"/>
    <n v="783.36"/>
    <n v="135"/>
    <n v="944.65"/>
    <n v="155.78"/>
    <n v="15.170000000000002"/>
    <n v="123780.22"/>
    <n v="161.28999999999996"/>
    <n v="17.074048589424649"/>
    <x v="4529"/>
    <n v="1.2058951184640523"/>
  </r>
  <r>
    <n v="90024"/>
    <x v="70"/>
    <x v="6056"/>
    <s v="Mont Gravet Colombard"/>
    <n v="7.18"/>
    <n v="10.99"/>
    <n v="750"/>
    <n v="109"/>
    <n v="782.62"/>
    <n v="92"/>
    <n v="1011.0799999999999"/>
    <n v="164.85"/>
    <n v="10.34"/>
    <n v="2802.64"/>
    <n v="228.45999999999992"/>
    <n v="22.595640305415984"/>
    <x v="5561"/>
    <n v="1.2919168945337456"/>
  </r>
  <r>
    <n v="7749"/>
    <x v="104"/>
    <x v="6057"/>
    <s v="Ch Olivier Pessac-Leognan 10"/>
    <n v="33.99"/>
    <n v="50.99"/>
    <n v="750"/>
    <n v="23"/>
    <n v="781.77"/>
    <n v="66"/>
    <n v="3365.34"/>
    <n v="1937.6200000000001"/>
    <n v="7.34"/>
    <n v="91.5"/>
    <n v="2583.5700000000002"/>
    <n v="76.769954893116292"/>
    <x v="5562"/>
    <n v="4.3047699451245256"/>
  </r>
  <r>
    <n v="9552"/>
    <x v="14"/>
    <x v="6058"/>
    <s v="Dom La Fage Tess Carignan VV"/>
    <n v="8.7799999999999994"/>
    <n v="12.99"/>
    <n v="750"/>
    <n v="89"/>
    <n v="781.42"/>
    <n v="112"/>
    <n v="1454.8799999999999"/>
    <n v="480.63"/>
    <n v="12.540000000000001"/>
    <n v="55551.82"/>
    <n v="673.45999999999992"/>
    <n v="46.28972836247663"/>
    <x v="5563"/>
    <n v="1.861841263341097"/>
  </r>
  <r>
    <n v="9165"/>
    <x v="7"/>
    <x v="6059"/>
    <s v="Cecchi Coevo Wood"/>
    <n v="35.479999999999997"/>
    <n v="54.99"/>
    <n v="750"/>
    <n v="22"/>
    <n v="780.56"/>
    <n v="82"/>
    <n v="4859.18"/>
    <n v="2889.52"/>
    <n v="9.1"/>
    <n v="68054.7"/>
    <n v="4078.6200000000003"/>
    <n v="83.936384328219987"/>
    <x v="5564"/>
    <n v="6.2252485395100958"/>
  </r>
  <r>
    <n v="9552"/>
    <x v="14"/>
    <x v="6060"/>
    <s v="Grahams 1977 Vintage Port"/>
    <n v="129.79"/>
    <n v="195.99"/>
    <n v="750"/>
    <n v="6"/>
    <n v="778.74"/>
    <n v="11"/>
    <n v="2155.8900000000003"/>
    <n v="1175.94"/>
    <n v="1.23"/>
    <n v="55551.82"/>
    <n v="1377.1500000000003"/>
    <n v="63.878491017630779"/>
    <x v="5130"/>
    <n v="2.7684336235457283"/>
  </r>
  <r>
    <n v="4692"/>
    <x v="39"/>
    <x v="6061"/>
    <s v="Nozzole Vineto Il Pareto"/>
    <n v="40.9"/>
    <n v="62.99"/>
    <n v="750"/>
    <n v="19"/>
    <n v="777.1"/>
    <n v="21"/>
    <n v="1322.79"/>
    <n v="944.85"/>
    <n v="2.3199999999999998"/>
    <n v="9139.3799999999992"/>
    <n v="545.68999999999994"/>
    <n v="41.252957763514992"/>
    <x v="3659"/>
    <n v="1.7022133573542657"/>
  </r>
  <r>
    <n v="8004"/>
    <x v="12"/>
    <x v="6062"/>
    <s v="Firefly Moonshine"/>
    <n v="10.5"/>
    <n v="16.989999999999998"/>
    <n v="750"/>
    <n v="74"/>
    <n v="777"/>
    <n v="292"/>
    <n v="4233.58"/>
    <n v="2929.48"/>
    <n v="230.23000000000002"/>
    <n v="50293.62"/>
    <n v="3456.58"/>
    <n v="81.646738693965858"/>
    <x v="5565"/>
    <n v="5.4486229086229088"/>
  </r>
  <r>
    <n v="1003"/>
    <x v="109"/>
    <x v="6063"/>
    <s v="Crane Lake Chard Cal"/>
    <n v="6.16"/>
    <n v="8.99"/>
    <n v="1500"/>
    <n v="126"/>
    <n v="776.16"/>
    <n v="105"/>
    <n v="943.94999999999993"/>
    <n v="224.75"/>
    <n v="23.57"/>
    <n v="10.53"/>
    <n v="167.78999999999996"/>
    <n v="17.775305895439374"/>
    <x v="3664"/>
    <n v="1.2161796536796536"/>
  </r>
  <r>
    <n v="1392"/>
    <x v="13"/>
    <x v="6064"/>
    <s v="Paul Masson Carafe Wh Znfdl"/>
    <n v="3.08"/>
    <n v="4.49"/>
    <n v="1000"/>
    <n v="252"/>
    <n v="776.16"/>
    <n v="276"/>
    <n v="1467.24"/>
    <n v="190.15"/>
    <n v="41.4"/>
    <n v="79528.990000000005"/>
    <n v="691.08"/>
    <n v="47.100678825550013"/>
    <x v="5395"/>
    <n v="1.8903834260977119"/>
  </r>
  <r>
    <n v="5992"/>
    <x v="52"/>
    <x v="6065"/>
    <s v="Ke Ke Beach"/>
    <n v="8.91"/>
    <n v="11.49"/>
    <n v="750"/>
    <n v="87"/>
    <n v="775.17"/>
    <n v="86"/>
    <n v="988.14"/>
    <n v="402.15000000000003"/>
    <n v="67.7"/>
    <n v="1567.85"/>
    <n v="212.97000000000003"/>
    <n v="21.552614002064487"/>
    <x v="5566"/>
    <n v="1.2747397345098495"/>
  </r>
  <r>
    <n v="9165"/>
    <x v="7"/>
    <x v="6066"/>
    <s v="Alexana Pnt Nr Willamette"/>
    <n v="12.9"/>
    <n v="19.989999999999998"/>
    <n v="750"/>
    <n v="60"/>
    <n v="774"/>
    <n v="40"/>
    <n v="919.59999999999991"/>
    <n v="551.76"/>
    <n v="4.45"/>
    <n v="68054.7"/>
    <n v="145.59999999999991"/>
    <n v="15.832970856894294"/>
    <x v="4283"/>
    <n v="1.1881136950904392"/>
  </r>
  <r>
    <n v="9552"/>
    <x v="14"/>
    <x v="6067"/>
    <s v="Atalon Svgn Bl Napa Valley"/>
    <n v="12.9"/>
    <n v="19.989999999999998"/>
    <n v="750"/>
    <n v="60"/>
    <n v="774"/>
    <n v="106"/>
    <n v="2118.94"/>
    <n v="1559.2199999999998"/>
    <n v="11.72"/>
    <n v="55551.82"/>
    <n v="1344.94"/>
    <n v="63.472302188830263"/>
    <x v="5567"/>
    <n v="2.7376485788113696"/>
  </r>
  <r>
    <n v="9552"/>
    <x v="14"/>
    <x v="6068"/>
    <s v="Salmon Creek Chard Cal"/>
    <n v="3.39"/>
    <n v="4.99"/>
    <n v="750"/>
    <n v="228"/>
    <n v="772.92"/>
    <n v="208"/>
    <n v="1037.92"/>
    <n v="314.37"/>
    <n v="23.28"/>
    <n v="55551.82"/>
    <n v="265.00000000000011"/>
    <n v="25.531832896562364"/>
    <x v="5140"/>
    <n v="1.3428556642343323"/>
  </r>
  <r>
    <n v="653"/>
    <x v="38"/>
    <x v="6069"/>
    <s v="Evolucio Fermint Tokaj"/>
    <n v="8.0500000000000007"/>
    <n v="11.99"/>
    <n v="750"/>
    <n v="96"/>
    <n v="772.8"/>
    <n v="105"/>
    <n v="1131.95"/>
    <n v="408.62"/>
    <n v="11.74"/>
    <n v="8014.9800000000005"/>
    <n v="359.15000000000009"/>
    <n v="31.728433234683518"/>
    <x v="5264"/>
    <n v="1.464738612836439"/>
  </r>
  <r>
    <n v="3960"/>
    <x v="3"/>
    <x v="6070"/>
    <s v="Capt Morgan Parrot Bay Mango"/>
    <n v="11.19"/>
    <n v="14.99"/>
    <n v="1000"/>
    <n v="69"/>
    <n v="772.11"/>
    <n v="69"/>
    <n v="1034.31"/>
    <n v="119.92"/>
    <n v="72.45"/>
    <n v="257032.07"/>
    <n v="262.19999999999993"/>
    <n v="25.350233488992657"/>
    <x v="161"/>
    <n v="1.3395889186773904"/>
  </r>
  <r>
    <n v="4425"/>
    <x v="1"/>
    <x v="6071"/>
    <s v="Nyers Vyds Vista Luna Znfdl"/>
    <n v="14.56"/>
    <n v="27.99"/>
    <n v="750"/>
    <n v="53"/>
    <n v="771.68"/>
    <n v="141"/>
    <n v="3100.5899999999997"/>
    <n v="2067.06"/>
    <n v="15.620000000000001"/>
    <n v="144929.24"/>
    <n v="2328.91"/>
    <n v="75.111833554259036"/>
    <x v="5568"/>
    <n v="4.0179737715115076"/>
  </r>
  <r>
    <n v="9744"/>
    <x v="51"/>
    <x v="6072"/>
    <s v="Jaboulet Crozes Hermitage L"/>
    <n v="11.68"/>
    <n v="17.989999999999998"/>
    <n v="750"/>
    <n v="66"/>
    <n v="770.88"/>
    <n v="87"/>
    <n v="1717.1299999999999"/>
    <n v="547.71999999999991"/>
    <n v="9.7200000000000006"/>
    <n v="3999.93"/>
    <n v="946.24999999999989"/>
    <n v="55.106485822273207"/>
    <x v="3956"/>
    <n v="2.2274932544624324"/>
  </r>
  <r>
    <n v="9165"/>
    <x v="7"/>
    <x v="6073"/>
    <s v="Opici Marsala Cal"/>
    <n v="9.26"/>
    <n v="13.99"/>
    <n v="1500"/>
    <n v="83"/>
    <n v="768.58"/>
    <n v="67"/>
    <n v="937.33"/>
    <n v="181.87"/>
    <n v="15.06"/>
    <n v="68054.7"/>
    <n v="168.75"/>
    <n v="18.003264591979345"/>
    <x v="2621"/>
    <n v="1.2195607483931405"/>
  </r>
  <r>
    <n v="9165"/>
    <x v="7"/>
    <x v="6074"/>
    <s v=".nparalleled Svgn Blanc"/>
    <n v="5.36"/>
    <n v="7.99"/>
    <n v="750"/>
    <n v="143"/>
    <n v="766.48"/>
    <n v="137"/>
    <n v="1094.6300000000001"/>
    <n v="415.48"/>
    <n v="15.32"/>
    <n v="68054.7"/>
    <n v="328.15000000000009"/>
    <n v="29.978166138329854"/>
    <x v="5569"/>
    <n v="1.4281259784991129"/>
  </r>
  <r>
    <n v="1587"/>
    <x v="41"/>
    <x v="6075"/>
    <s v="Delamotte Bl de Bl Brut"/>
    <n v="16.66"/>
    <n v="24.99"/>
    <n v="375"/>
    <n v="46"/>
    <n v="766.3599999999999"/>
    <n v="132"/>
    <n v="3298.68"/>
    <n v="1049.58"/>
    <n v="7.53"/>
    <n v="6070.09"/>
    <n v="2532.3199999999997"/>
    <n v="76.767676767676761"/>
    <x v="5562"/>
    <n v="4.304347826086957"/>
  </r>
  <r>
    <n v="4425"/>
    <x v="1"/>
    <x v="6076"/>
    <s v="Rombauer Vyds Chard Carneros"/>
    <n v="11.76"/>
    <n v="17.989999999999998"/>
    <n v="375"/>
    <n v="65"/>
    <n v="764.4"/>
    <n v="77"/>
    <n v="1385.23"/>
    <n v="647.64"/>
    <n v="4.4000000000000004"/>
    <n v="144929.24"/>
    <n v="620.83000000000004"/>
    <n v="44.817828086310577"/>
    <x v="5570"/>
    <n v="1.8121794871794872"/>
  </r>
  <r>
    <n v="9165"/>
    <x v="7"/>
    <x v="6077"/>
    <s v="Sextant Znfdl"/>
    <n v="4.8600000000000003"/>
    <n v="7.29"/>
    <n v="750"/>
    <n v="157"/>
    <n v="763.02"/>
    <n v="157"/>
    <n v="1144.53"/>
    <n v="379.08"/>
    <n v="17.560000000000002"/>
    <n v="68054.7"/>
    <n v="381.51"/>
    <n v="33.333333333333329"/>
    <x v="161"/>
    <n v="1.5"/>
  </r>
  <r>
    <n v="516"/>
    <x v="40"/>
    <x v="6078"/>
    <s v="Sartori Bardolino Chiaretto"/>
    <n v="10.59"/>
    <n v="15.99"/>
    <n v="750"/>
    <n v="72"/>
    <n v="762.48"/>
    <n v="72"/>
    <n v="1151.28"/>
    <n v="63.96"/>
    <n v="8.08"/>
    <n v="8510.41"/>
    <n v="388.79999999999995"/>
    <n v="33.771106941838646"/>
    <x v="161"/>
    <n v="1.5099150141643058"/>
  </r>
  <r>
    <n v="3252"/>
    <x v="19"/>
    <x v="6079"/>
    <s v="Barefoot Svgn Bl Cal"/>
    <n v="3.37"/>
    <n v="4.99"/>
    <n v="750"/>
    <n v="226"/>
    <n v="761.62"/>
    <n v="186"/>
    <n v="1119.24"/>
    <n v="321.25"/>
    <n v="20.790000000000003"/>
    <n v="61966.91"/>
    <n v="357.62"/>
    <n v="31.952038883528111"/>
    <x v="5571"/>
    <n v="1.4695517449646807"/>
  </r>
  <r>
    <n v="17035"/>
    <x v="2"/>
    <x v="6080"/>
    <s v="Kahlua Peppermint Mocha"/>
    <n v="11.02"/>
    <n v="13.99"/>
    <n v="750"/>
    <n v="69"/>
    <n v="760.38"/>
    <n v="361"/>
    <n v="7055.3899999999994"/>
    <n v="5006.45"/>
    <n v="284.64"/>
    <n v="123780.22"/>
    <n v="6295.0099999999993"/>
    <n v="89.222707745425836"/>
    <x v="5572"/>
    <n v="9.2787685104816013"/>
  </r>
  <r>
    <n v="3252"/>
    <x v="19"/>
    <x v="6081"/>
    <s v="Tisdale Vyds Wh Znfdl Cal"/>
    <n v="2.64"/>
    <n v="3.99"/>
    <n v="750"/>
    <n v="288"/>
    <n v="760.31999999999994"/>
    <n v="299"/>
    <n v="1193.01"/>
    <n v="95.76"/>
    <n v="33.61"/>
    <n v="61966.91"/>
    <n v="432.69000000000005"/>
    <n v="36.268765559383418"/>
    <x v="5573"/>
    <n v="1.5690893308080809"/>
  </r>
  <r>
    <n v="12546"/>
    <x v="5"/>
    <x v="6082"/>
    <s v="Jim Beam Black"/>
    <n v="18.100000000000001"/>
    <n v="22.99"/>
    <n v="1000"/>
    <n v="42"/>
    <n v="760.2"/>
    <n v="66"/>
    <n v="1517.34"/>
    <n v="574.75"/>
    <n v="69.3"/>
    <n v="123880.97"/>
    <n v="757.13999999999987"/>
    <n v="49.899165645142155"/>
    <x v="5476"/>
    <n v="1.9959747434885555"/>
  </r>
  <r>
    <n v="2876"/>
    <x v="107"/>
    <x v="6083"/>
    <s v="Vino Dious Welch Rsl 13"/>
    <n v="7.99"/>
    <n v="11.99"/>
    <n v="750"/>
    <n v="95"/>
    <n v="759.05"/>
    <n v="75"/>
    <n v="899.25"/>
    <n v="563.53"/>
    <n v="8.32"/>
    <n v="31.5"/>
    <n v="140.20000000000005"/>
    <n v="15.590770086182934"/>
    <x v="5574"/>
    <n v="1.1847045649166723"/>
  </r>
  <r>
    <n v="4692"/>
    <x v="39"/>
    <x v="6084"/>
    <s v="Jadot 12 Steel Chard"/>
    <n v="11.48"/>
    <n v="16.989999999999998"/>
    <n v="750"/>
    <n v="66"/>
    <n v="757.68"/>
    <n v="49"/>
    <n v="832.51"/>
    <n v="186.89"/>
    <n v="5.53"/>
    <n v="9139.3799999999992"/>
    <n v="74.830000000000041"/>
    <n v="8.9884806188514297"/>
    <x v="5575"/>
    <n v="1.0987620103473763"/>
  </r>
  <r>
    <n v="4425"/>
    <x v="1"/>
    <x v="6085"/>
    <s v="Rodney Strong Symmetry"/>
    <n v="36.049999999999997"/>
    <n v="56.99"/>
    <n v="750"/>
    <n v="21"/>
    <n v="757.05"/>
    <n v="102"/>
    <n v="5863.9800000000005"/>
    <n v="4425.2300000000005"/>
    <n v="11.27"/>
    <n v="144929.24"/>
    <n v="5106.93"/>
    <n v="87.089826363664272"/>
    <x v="5576"/>
    <n v="7.7458292054685964"/>
  </r>
  <r>
    <n v="2000"/>
    <x v="25"/>
    <x v="6086"/>
    <s v="Punto Final Perdriel Malbec"/>
    <n v="10.8"/>
    <n v="15.99"/>
    <n v="750"/>
    <n v="70"/>
    <n v="756"/>
    <n v="70"/>
    <n v="1119.3"/>
    <n v="383.76"/>
    <n v="7.82"/>
    <n v="19016.59"/>
    <n v="363.29999999999995"/>
    <n v="32.457786116322701"/>
    <x v="161"/>
    <n v="1.4805555555555554"/>
  </r>
  <r>
    <n v="17035"/>
    <x v="2"/>
    <x v="6087"/>
    <s v="Olmeca Altos Reposado"/>
    <n v="16.420000000000002"/>
    <n v="26.99"/>
    <n v="1000"/>
    <n v="46"/>
    <n v="755.31999999999994"/>
    <n v="44"/>
    <n v="1171.56"/>
    <n v="454.83"/>
    <n v="46.2"/>
    <n v="123780.22"/>
    <n v="416.24"/>
    <n v="35.52869678036123"/>
    <x v="4053"/>
    <n v="1.5510776889265478"/>
  </r>
  <r>
    <n v="7239"/>
    <x v="17"/>
    <x v="6088"/>
    <s v="Mount Gay Eclipse Silver Rum"/>
    <n v="17.55"/>
    <n v="22.99"/>
    <n v="750"/>
    <n v="43"/>
    <n v="754.65"/>
    <n v="43"/>
    <n v="988.56999999999994"/>
    <n v="68.97"/>
    <n v="33.86"/>
    <n v="16978.669999999998"/>
    <n v="233.91999999999996"/>
    <n v="23.662461939973902"/>
    <x v="161"/>
    <n v="1.3099715099715099"/>
  </r>
  <r>
    <n v="480"/>
    <x v="4"/>
    <x v="6089"/>
    <s v="M &amp; R Bianco Vermouth"/>
    <n v="4.83"/>
    <n v="7.49"/>
    <n v="750"/>
    <n v="156"/>
    <n v="753.48"/>
    <n v="129"/>
    <n v="964.21"/>
    <n v="559.75"/>
    <n v="14.33"/>
    <n v="89286.27"/>
    <n v="210.73000000000002"/>
    <n v="21.85519751921262"/>
    <x v="5577"/>
    <n v="1.2796756383712906"/>
  </r>
  <r>
    <n v="4425"/>
    <x v="1"/>
    <x v="6090"/>
    <s v="Valentin Bianchi Elsa Malbec"/>
    <n v="7.84"/>
    <n v="11.99"/>
    <n v="750"/>
    <n v="96"/>
    <n v="752.64"/>
    <n v="83"/>
    <n v="995.17"/>
    <n v="311.74"/>
    <n v="9.2800000000000011"/>
    <n v="144929.24"/>
    <n v="242.52999999999997"/>
    <n v="24.370710531868927"/>
    <x v="5508"/>
    <n v="1.3222390518707483"/>
  </r>
  <r>
    <n v="10754"/>
    <x v="30"/>
    <x v="6091"/>
    <s v="Feast Agiorgitiko"/>
    <n v="7.84"/>
    <n v="11.99"/>
    <n v="750"/>
    <n v="96"/>
    <n v="752.64"/>
    <n v="90"/>
    <n v="1079.0999999999999"/>
    <n v="143.88"/>
    <n v="10.120000000000001"/>
    <n v="28720.52"/>
    <n v="326.45999999999992"/>
    <n v="30.252988601612451"/>
    <x v="4529"/>
    <n v="1.4337531887755102"/>
  </r>
  <r>
    <n v="90047"/>
    <x v="79"/>
    <x v="6092"/>
    <s v="Ryan Patrick Ryan's Rsl"/>
    <n v="7.84"/>
    <n v="11.99"/>
    <n v="750"/>
    <n v="96"/>
    <n v="752.64"/>
    <n v="80"/>
    <n v="933.2"/>
    <n v="301.74"/>
    <n v="8.98"/>
    <n v="1457.73"/>
    <n v="180.56000000000006"/>
    <n v="19.348478354050584"/>
    <x v="3664"/>
    <n v="1.2399022108843538"/>
  </r>
  <r>
    <n v="12546"/>
    <x v="5"/>
    <x v="6093"/>
    <s v="DeKuyper Creme de Banana"/>
    <n v="6.71"/>
    <n v="8.99"/>
    <n v="1000"/>
    <n v="112"/>
    <n v="751.52"/>
    <n v="123"/>
    <n v="1105.77"/>
    <n v="845.06000000000006"/>
    <n v="129.15"/>
    <n v="123880.97"/>
    <n v="354.25"/>
    <n v="32.036499452869947"/>
    <x v="5578"/>
    <n v="1.4713780072386631"/>
  </r>
  <r>
    <n v="10754"/>
    <x v="30"/>
    <x v="6094"/>
    <s v="Ch Clinet 10 Brdx"/>
    <n v="149.99"/>
    <n v="224.99"/>
    <n v="750"/>
    <n v="5"/>
    <n v="749.95"/>
    <n v="7"/>
    <n v="1574.93"/>
    <n v="674.97"/>
    <n v="0.78"/>
    <n v="28720.52"/>
    <n v="824.98"/>
    <n v="52.382010629043826"/>
    <x v="3630"/>
    <n v="2.1000466697779854"/>
  </r>
  <r>
    <n v="2000"/>
    <x v="25"/>
    <x v="6095"/>
    <s v="C Krug Chard"/>
    <n v="12.49"/>
    <n v="19.989999999999998"/>
    <n v="750"/>
    <n v="60"/>
    <n v="749.4"/>
    <n v="46"/>
    <n v="902.54"/>
    <n v="647.66999999999996"/>
    <n v="5.08"/>
    <n v="19016.59"/>
    <n v="153.13999999999999"/>
    <n v="16.967669022979589"/>
    <x v="4179"/>
    <n v="1.204350146784094"/>
  </r>
  <r>
    <n v="653"/>
    <x v="38"/>
    <x v="6096"/>
    <s v="Gen5 Cabernet Sauvignon"/>
    <n v="7.79"/>
    <n v="11.99"/>
    <n v="750"/>
    <n v="96"/>
    <n v="747.84"/>
    <n v="96"/>
    <n v="1127.04"/>
    <n v="81.93"/>
    <n v="10.8"/>
    <n v="8014.9800000000005"/>
    <n v="379.19999999999993"/>
    <n v="33.645655877342413"/>
    <x v="161"/>
    <n v="1.5070603337612323"/>
  </r>
  <r>
    <n v="90011"/>
    <x v="83"/>
    <x v="6097"/>
    <s v="Briggs Lockhart Cab Svgn"/>
    <n v="8.9"/>
    <n v="12.99"/>
    <n v="750"/>
    <n v="84"/>
    <n v="747.6"/>
    <n v="84"/>
    <n v="1091.1599999999999"/>
    <n v="90.93"/>
    <n v="9.4500000000000011"/>
    <n v="238.60999999999999"/>
    <n v="343.55999999999983"/>
    <n v="31.485758275596602"/>
    <x v="161"/>
    <n v="1.4595505617977527"/>
  </r>
  <r>
    <n v="9552"/>
    <x v="14"/>
    <x v="6098"/>
    <s v="Casalini Monteplciano D'Abrz"/>
    <n v="4.79"/>
    <n v="6.99"/>
    <n v="750"/>
    <n v="156"/>
    <n v="747.24"/>
    <n v="156"/>
    <n v="1090.44"/>
    <n v="83.88"/>
    <n v="17.55"/>
    <n v="55551.82"/>
    <n v="343.20000000000005"/>
    <n v="31.473533619456369"/>
    <x v="161"/>
    <n v="1.4592901878914406"/>
  </r>
  <r>
    <n v="9815"/>
    <x v="29"/>
    <x v="6099"/>
    <s v="Chloe Chard"/>
    <n v="10.34"/>
    <n v="14.99"/>
    <n v="750"/>
    <n v="72"/>
    <n v="744.48"/>
    <n v="57"/>
    <n v="838.43"/>
    <n v="148.89000000000001"/>
    <n v="6.3900000000000006"/>
    <n v="27100.41"/>
    <n v="93.949999999999932"/>
    <n v="11.205467361616348"/>
    <x v="5278"/>
    <n v="1.1261954652912098"/>
  </r>
  <r>
    <n v="9815"/>
    <x v="29"/>
    <x v="6100"/>
    <s v="Chloe Red"/>
    <n v="10.06"/>
    <n v="14.99"/>
    <n v="750"/>
    <n v="74"/>
    <n v="744.43999999999994"/>
    <n v="61"/>
    <n v="834.39"/>
    <n v="276.77"/>
    <n v="6.8000000000000007"/>
    <n v="27100.41"/>
    <n v="89.950000000000045"/>
    <n v="10.780330540874179"/>
    <x v="5579"/>
    <n v="1.1208290795765945"/>
  </r>
  <r>
    <n v="1650"/>
    <x v="102"/>
    <x v="6101"/>
    <s v="White Elephant Vinum Cellars"/>
    <n v="10.32"/>
    <n v="17.989999999999998"/>
    <n v="750"/>
    <n v="72"/>
    <n v="743.04"/>
    <n v="54"/>
    <n v="971.45999999999992"/>
    <n v="215.88"/>
    <n v="6.0600000000000005"/>
    <n v="211.97"/>
    <n v="228.41999999999996"/>
    <n v="23.513062812673706"/>
    <x v="4946"/>
    <n v="1.3074127906976745"/>
  </r>
  <r>
    <n v="9552"/>
    <x v="14"/>
    <x v="6102"/>
    <s v="West Cork 10Yr S Malt Irish"/>
    <n v="25.57"/>
    <n v="32.99"/>
    <n v="750"/>
    <n v="29"/>
    <n v="741.53"/>
    <n v="23"/>
    <n v="758.77"/>
    <n v="362.89000000000004"/>
    <n v="18.11"/>
    <n v="55551.82"/>
    <n v="17.240000000000009"/>
    <n v="2.2720982642961647"/>
    <x v="4809"/>
    <n v="1.0232492279476217"/>
  </r>
  <r>
    <n v="10754"/>
    <x v="30"/>
    <x v="6103"/>
    <s v="Round Pond Est Cab Rutherfrd"/>
    <n v="29.6"/>
    <n v="44.99"/>
    <n v="750"/>
    <n v="25"/>
    <n v="740"/>
    <n v="114"/>
    <n v="6775.8600000000006"/>
    <n v="4454.25"/>
    <n v="12.620000000000001"/>
    <n v="28720.52"/>
    <n v="6035.8600000000006"/>
    <n v="89.078877072430657"/>
    <x v="5580"/>
    <n v="9.1565675675675688"/>
  </r>
  <r>
    <n v="10754"/>
    <x v="30"/>
    <x v="6104"/>
    <s v="Ch La Mondotte 09 St Emilion"/>
    <n v="246.66"/>
    <n v="391.99"/>
    <n v="750"/>
    <n v="3"/>
    <n v="739.98"/>
    <n v="4"/>
    <n v="1479.96"/>
    <n v="739.98"/>
    <n v="0.45"/>
    <n v="28720.52"/>
    <n v="739.98"/>
    <n v="50"/>
    <x v="2357"/>
    <n v="2"/>
  </r>
  <r>
    <n v="9165"/>
    <x v="7"/>
    <x v="6105"/>
    <s v="Patricius Tokaj Furmint"/>
    <n v="12.32"/>
    <n v="17.989999999999998"/>
    <n v="750"/>
    <n v="60"/>
    <n v="739.2"/>
    <n v="236"/>
    <n v="2496.64"/>
    <n v="1399.69"/>
    <n v="26.240000000000002"/>
    <n v="68054.7"/>
    <n v="1757.4399999999998"/>
    <n v="70.392207126377855"/>
    <x v="5581"/>
    <n v="3.3774891774891773"/>
  </r>
  <r>
    <n v="2000"/>
    <x v="25"/>
    <x v="6106"/>
    <s v="Ch Clos Fourtet 12 St-Emilin"/>
    <n v="67.11"/>
    <n v="99.99"/>
    <n v="750"/>
    <n v="11"/>
    <n v="738.21"/>
    <n v="55"/>
    <n v="5499.45"/>
    <n v="3599.64"/>
    <n v="6.09"/>
    <n v="19016.59"/>
    <n v="4761.24"/>
    <n v="86.576657665766575"/>
    <x v="5520"/>
    <n v="7.4497094322753679"/>
  </r>
  <r>
    <n v="9552"/>
    <x v="14"/>
    <x v="6107"/>
    <s v="Banshee 12 Marine Layer Pnt"/>
    <n v="30.71"/>
    <n v="46.99"/>
    <n v="750"/>
    <n v="24"/>
    <n v="737.04"/>
    <n v="26"/>
    <n v="1221.74"/>
    <n v="610.87"/>
    <n v="2.89"/>
    <n v="55551.82"/>
    <n v="484.70000000000005"/>
    <n v="39.672925499697158"/>
    <x v="3926"/>
    <n v="1.6576305220883536"/>
  </r>
  <r>
    <n v="10000"/>
    <x v="6"/>
    <x v="6108"/>
    <s v="KJ 12 Vintners Rsv Cab Svgn"/>
    <n v="61.37"/>
    <n v="88.99"/>
    <n v="3000"/>
    <n v="12"/>
    <n v="736.44"/>
    <n v="12"/>
    <n v="1067.8800000000001"/>
    <n v="88.99"/>
    <n v="5.4"/>
    <n v="17587.59"/>
    <n v="331.44000000000005"/>
    <n v="31.03719519047084"/>
    <x v="161"/>
    <n v="1.4500570311226983"/>
  </r>
  <r>
    <n v="1587"/>
    <x v="41"/>
    <x v="6109"/>
    <s v="Delamotte Brut"/>
    <n v="12.66"/>
    <n v="19.989999999999998"/>
    <n v="375"/>
    <n v="58"/>
    <n v="734.28"/>
    <n v="162"/>
    <n v="3076.3799999999997"/>
    <n v="1310.31"/>
    <n v="9.2800000000000011"/>
    <n v="6070.09"/>
    <n v="2342.0999999999995"/>
    <n v="76.131687242798336"/>
    <x v="5582"/>
    <n v="4.1896551724137927"/>
  </r>
  <r>
    <n v="9744"/>
    <x v="51"/>
    <x v="6110"/>
    <s v="Luigi Bosca Los Miradores Ma"/>
    <n v="19.3"/>
    <n v="27.99"/>
    <n v="750"/>
    <n v="38"/>
    <n v="733.4"/>
    <n v="38"/>
    <n v="1033.6199999999999"/>
    <n v="781.70999999999992"/>
    <n v="4.2"/>
    <n v="3999.93"/>
    <n v="300.21999999999991"/>
    <n v="29.045490605831926"/>
    <x v="161"/>
    <n v="1.4093536951186254"/>
  </r>
  <r>
    <n v="653"/>
    <x v="38"/>
    <x v="6111"/>
    <s v="Cocchi Americano"/>
    <n v="13.33"/>
    <n v="19.989999999999998"/>
    <n v="750"/>
    <n v="55"/>
    <n v="733.15"/>
    <n v="38"/>
    <n v="759.61999999999989"/>
    <n v="579.70999999999992"/>
    <n v="4.1900000000000004"/>
    <n v="8014.9800000000005"/>
    <n v="26.469999999999914"/>
    <n v="3.4846370553697792"/>
    <x v="5583"/>
    <n v="1.0361044806656208"/>
  </r>
  <r>
    <n v="4425"/>
    <x v="1"/>
    <x v="6112"/>
    <s v="Walt La Brisa Chard"/>
    <n v="21.56"/>
    <n v="32.99"/>
    <n v="750"/>
    <n v="34"/>
    <n v="733.04000000000008"/>
    <n v="158"/>
    <n v="4507.42"/>
    <n v="2584.1"/>
    <n v="17.53"/>
    <n v="144929.24"/>
    <n v="3774.38"/>
    <n v="83.737038039499311"/>
    <x v="5584"/>
    <n v="6.1489413947397136"/>
  </r>
  <r>
    <n v="3252"/>
    <x v="19"/>
    <x v="6113"/>
    <s v="New Amsterdam Citron Vodka"/>
    <n v="9.52"/>
    <n v="11.99"/>
    <n v="1000"/>
    <n v="77"/>
    <n v="733.04"/>
    <n v="62"/>
    <n v="743.38"/>
    <n v="203.83"/>
    <n v="65.099999999999994"/>
    <n v="61966.91"/>
    <n v="10.340000000000032"/>
    <n v="1.3909440662918067"/>
    <x v="5585"/>
    <n v="1.0141056422569028"/>
  </r>
  <r>
    <n v="90024"/>
    <x v="70"/>
    <x v="6114"/>
    <s v="Gode'II Rosso di Toscana"/>
    <n v="5.19"/>
    <n v="11.99"/>
    <n v="750"/>
    <n v="141"/>
    <n v="731.79"/>
    <n v="182"/>
    <n v="1160.18"/>
    <n v="445.33000000000004"/>
    <n v="20.310000000000002"/>
    <n v="2802.64"/>
    <n v="428.3900000000001"/>
    <n v="36.92444275888225"/>
    <x v="5586"/>
    <n v="1.5854001831126419"/>
  </r>
  <r>
    <n v="8892"/>
    <x v="27"/>
    <x v="6115"/>
    <s v="Sutter Home Rsl"/>
    <n v="4.0999999999999996"/>
    <n v="5.99"/>
    <n v="187"/>
    <n v="178"/>
    <n v="729.80000000000007"/>
    <n v="167"/>
    <n v="1000.3299999999999"/>
    <n v="263.56"/>
    <n v="4.78"/>
    <n v="11595.97"/>
    <n v="270.52999999999986"/>
    <n v="27.044075455099804"/>
    <x v="5587"/>
    <n v="1.3706906001644283"/>
  </r>
  <r>
    <n v="10754"/>
    <x v="30"/>
    <x v="6116"/>
    <s v="Frey Syrah Organic Mendocino"/>
    <n v="10.73"/>
    <n v="15.99"/>
    <n v="750"/>
    <n v="68"/>
    <n v="729.64"/>
    <n v="67"/>
    <n v="1071.33"/>
    <n v="575.64"/>
    <n v="7.46"/>
    <n v="28720.52"/>
    <n v="341.68999999999994"/>
    <n v="31.894000914750819"/>
    <x v="4869"/>
    <n v="1.4682994353379748"/>
  </r>
  <r>
    <n v="653"/>
    <x v="38"/>
    <x v="6117"/>
    <s v="Pali Riviera Pnt Nr Sonoma"/>
    <n v="11.4"/>
    <n v="19.989999999999998"/>
    <n v="750"/>
    <n v="64"/>
    <n v="729.6"/>
    <n v="51"/>
    <n v="866.49"/>
    <n v="203.88"/>
    <n v="5.7200000000000006"/>
    <n v="8014.9800000000005"/>
    <n v="136.88999999999999"/>
    <n v="15.79822040646747"/>
    <x v="5588"/>
    <n v="1.1876233552631579"/>
  </r>
  <r>
    <n v="1392"/>
    <x v="13"/>
    <x v="6118"/>
    <s v="Estancia Rsv Meritage Paso R"/>
    <n v="30.4"/>
    <n v="44.99"/>
    <n v="1500"/>
    <n v="24"/>
    <n v="729.6"/>
    <n v="24"/>
    <n v="1079.76"/>
    <n v="719.84"/>
    <n v="5.3500000000000005"/>
    <n v="79528.990000000005"/>
    <n v="350.15999999999997"/>
    <n v="32.429428761947101"/>
    <x v="161"/>
    <n v="1.4799342105263158"/>
  </r>
  <r>
    <n v="516"/>
    <x v="40"/>
    <x v="6119"/>
    <s v="Ch Tanunda Gr Barossa Rsl"/>
    <n v="6.57"/>
    <n v="11.99"/>
    <n v="750"/>
    <n v="111"/>
    <n v="729.27"/>
    <n v="187"/>
    <n v="2089.13"/>
    <n v="1056.07"/>
    <n v="20.82"/>
    <n v="8510.41"/>
    <n v="1359.8600000000001"/>
    <n v="65.092167553000536"/>
    <x v="5589"/>
    <n v="2.8646866044126322"/>
  </r>
  <r>
    <n v="4425"/>
    <x v="1"/>
    <x v="6120"/>
    <s v="Round Hill Comm Man Wh Znfdl"/>
    <n v="4.05"/>
    <n v="5.99"/>
    <n v="750"/>
    <n v="180"/>
    <n v="729"/>
    <n v="168"/>
    <n v="1006.3199999999999"/>
    <n v="83.86"/>
    <n v="18.900000000000002"/>
    <n v="144929.24"/>
    <n v="277.31999999999994"/>
    <n v="27.557834486048172"/>
    <x v="2762"/>
    <n v="1.3804115226337448"/>
  </r>
  <r>
    <n v="3252"/>
    <x v="19"/>
    <x v="6121"/>
    <s v="Turning Leaf RSV Cab Svgn"/>
    <n v="4.07"/>
    <n v="5.99"/>
    <n v="750"/>
    <n v="179"/>
    <n v="728.53000000000009"/>
    <n v="148"/>
    <n v="886.52"/>
    <n v="119.80000000000001"/>
    <n v="16.630000000000003"/>
    <n v="61966.91"/>
    <n v="157.9899999999999"/>
    <n v="17.82136894824707"/>
    <x v="5590"/>
    <n v="1.2168613509395632"/>
  </r>
  <r>
    <n v="10754"/>
    <x v="30"/>
    <x v="6122"/>
    <s v="Trombetta Family Wines Pnt N"/>
    <n v="33.11"/>
    <n v="49.99"/>
    <n v="750"/>
    <n v="22"/>
    <n v="728.42000000000007"/>
    <n v="53"/>
    <n v="2649.4700000000003"/>
    <n v="1399.72"/>
    <n v="5.8900000000000006"/>
    <n v="28720.52"/>
    <n v="1921.0500000000002"/>
    <n v="72.506954221032885"/>
    <x v="5591"/>
    <n v="3.6372834353806871"/>
  </r>
  <r>
    <n v="9165"/>
    <x v="7"/>
    <x v="6123"/>
    <s v="Spring Mountain Cab Svgn 10"/>
    <n v="45.51"/>
    <n v="65.989999999999995"/>
    <n v="750"/>
    <n v="16"/>
    <n v="728.16000000000008"/>
    <n v="16"/>
    <n v="1055.8399999999999"/>
    <n v="659.9"/>
    <n v="1.77"/>
    <n v="68054.7"/>
    <n v="327.67999999999984"/>
    <n v="31.035005303833902"/>
    <x v="161"/>
    <n v="1.4500109865963522"/>
  </r>
  <r>
    <n v="1392"/>
    <x v="13"/>
    <x v="6124"/>
    <s v="Mount Veeder Cab Svgn Napa"/>
    <n v="90.87"/>
    <n v="134.49"/>
    <n v="3000"/>
    <n v="8"/>
    <n v="726.96"/>
    <n v="8"/>
    <n v="1134.92"/>
    <n v="462.47"/>
    <n v="3.6"/>
    <n v="79528.990000000005"/>
    <n v="407.96000000000004"/>
    <n v="35.946145983857896"/>
    <x v="161"/>
    <n v="1.5611863101133487"/>
  </r>
  <r>
    <n v="480"/>
    <x v="4"/>
    <x v="6125"/>
    <s v="Bacardi O Orange Rum"/>
    <n v="12.29"/>
    <n v="15.49"/>
    <n v="1000"/>
    <n v="59"/>
    <n v="725.1099999999999"/>
    <n v="49"/>
    <n v="741.51"/>
    <n v="467.69"/>
    <n v="51.45"/>
    <n v="89286.27"/>
    <n v="16.400000000000091"/>
    <n v="2.2117031462825976"/>
    <x v="5592"/>
    <n v="1.0226172580711894"/>
  </r>
  <r>
    <n v="9552"/>
    <x v="14"/>
    <x v="6126"/>
    <s v="Shooting Star Znfdl Lake Cty"/>
    <n v="9.93"/>
    <n v="14.99"/>
    <n v="750"/>
    <n v="73"/>
    <n v="724.89"/>
    <n v="53"/>
    <n v="794.47"/>
    <n v="374.75"/>
    <n v="5.9"/>
    <n v="55551.82"/>
    <n v="69.580000000000041"/>
    <n v="8.7580399511624147"/>
    <x v="5593"/>
    <n v="1.0959869773344921"/>
  </r>
  <r>
    <n v="653"/>
    <x v="38"/>
    <x v="6127"/>
    <s v="Pali Wine Co Pnt Nr Durell"/>
    <n v="36.18"/>
    <n v="54.99"/>
    <n v="750"/>
    <n v="20"/>
    <n v="723.6"/>
    <n v="34"/>
    <n v="1869.66"/>
    <n v="1154.79"/>
    <n v="3.77"/>
    <n v="8014.9800000000005"/>
    <n v="1146.06"/>
    <n v="61.297776066236629"/>
    <x v="4885"/>
    <n v="2.5838308457711445"/>
  </r>
  <r>
    <n v="2000"/>
    <x v="25"/>
    <x v="6128"/>
    <s v="San Quirico Vernaccia"/>
    <n v="9.52"/>
    <n v="13.99"/>
    <n v="750"/>
    <n v="76"/>
    <n v="723.52"/>
    <n v="132"/>
    <n v="1910.68"/>
    <n v="787.45"/>
    <n v="14.71"/>
    <n v="19016.59"/>
    <n v="1187.1600000000001"/>
    <n v="62.132853225029841"/>
    <x v="5594"/>
    <n v="2.6408115877930123"/>
  </r>
  <r>
    <n v="9165"/>
    <x v="7"/>
    <x v="6129"/>
    <s v="Artesa Elements Napa Red"/>
    <n v="12.25"/>
    <n v="18.989999999999998"/>
    <n v="750"/>
    <n v="59"/>
    <n v="722.75"/>
    <n v="67"/>
    <n v="744.32999999999993"/>
    <n v="289.71999999999997"/>
    <n v="7.5"/>
    <n v="68054.7"/>
    <n v="21.579999999999927"/>
    <n v="2.8992516760039133"/>
    <x v="5595"/>
    <n v="1.0298581805603597"/>
  </r>
  <r>
    <n v="8735"/>
    <x v="85"/>
    <x v="6130"/>
    <s v="Veuve du Vernay Sprklng Brut"/>
    <n v="3.54"/>
    <n v="9.99"/>
    <n v="750"/>
    <n v="204"/>
    <n v="722.16"/>
    <n v="200"/>
    <n v="1394"/>
    <n v="366.61"/>
    <n v="22.43"/>
    <n v="263.32"/>
    <n v="671.84"/>
    <n v="48.195121951219519"/>
    <x v="5596"/>
    <n v="1.9303201506591339"/>
  </r>
  <r>
    <n v="9165"/>
    <x v="7"/>
    <x v="6131"/>
    <s v="Castello Montauto Vernaccia"/>
    <n v="6.12"/>
    <n v="8.99"/>
    <n v="750"/>
    <n v="118"/>
    <n v="722.16"/>
    <n v="344"/>
    <n v="3092.56"/>
    <n v="997.89"/>
    <n v="38.44"/>
    <n v="68054.7"/>
    <n v="2370.4"/>
    <n v="76.648472462943332"/>
    <x v="5597"/>
    <n v="4.2823750969314283"/>
  </r>
  <r>
    <n v="7245"/>
    <x v="9"/>
    <x v="6132"/>
    <s v="Agavero Orange Liqueur Agave"/>
    <n v="16.79"/>
    <n v="21.99"/>
    <n v="750"/>
    <n v="43"/>
    <n v="721.96999999999991"/>
    <n v="55"/>
    <n v="1209.45"/>
    <n v="571.74"/>
    <n v="43.339999999999996"/>
    <n v="38994.78"/>
    <n v="487.48000000000013"/>
    <n v="40.305924180412596"/>
    <x v="5598"/>
    <n v="1.6752081111403523"/>
  </r>
  <r>
    <n v="9552"/>
    <x v="14"/>
    <x v="6133"/>
    <s v="Ch Lassegue 07 St Emilion AC"/>
    <n v="31.33"/>
    <n v="46.99"/>
    <n v="750"/>
    <n v="23"/>
    <n v="720.59"/>
    <n v="58"/>
    <n v="2837.42"/>
    <n v="1661.66"/>
    <n v="6.44"/>
    <n v="55551.82"/>
    <n v="2116.83"/>
    <n v="74.604041699854079"/>
    <x v="5599"/>
    <n v="3.9376344384462731"/>
  </r>
  <r>
    <n v="8892"/>
    <x v="27"/>
    <x v="6134"/>
    <s v="Sycamore Lane Chard Cal"/>
    <n v="3.53"/>
    <n v="5.29"/>
    <n v="750"/>
    <n v="204"/>
    <n v="720.12"/>
    <n v="164"/>
    <n v="867.56"/>
    <n v="126.96000000000001"/>
    <n v="18.420000000000002"/>
    <n v="11595.97"/>
    <n v="147.43999999999994"/>
    <n v="16.994789985707033"/>
    <x v="5600"/>
    <n v="1.2047436538354719"/>
  </r>
  <r>
    <n v="90024"/>
    <x v="70"/>
    <x v="6135"/>
    <s v="Tiamo Prosecco"/>
    <n v="11.99"/>
    <n v="17.989999999999998"/>
    <n v="750"/>
    <n v="60"/>
    <n v="719.4"/>
    <n v="43"/>
    <n v="804.56999999999994"/>
    <n v="131.92999999999998"/>
    <n v="4.83"/>
    <n v="2802.64"/>
    <n v="85.169999999999959"/>
    <n v="10.585778738953723"/>
    <x v="5557"/>
    <n v="1.1183903252710592"/>
  </r>
  <r>
    <n v="10754"/>
    <x v="30"/>
    <x v="6136"/>
    <s v="Ch Floreal Laguens Brdx"/>
    <n v="7.99"/>
    <n v="13.99"/>
    <n v="750"/>
    <n v="90"/>
    <n v="719.1"/>
    <n v="270"/>
    <n v="3761.3"/>
    <n v="1780.72"/>
    <n v="30.04"/>
    <n v="28720.52"/>
    <n v="3042.2000000000003"/>
    <n v="80.881610081620721"/>
    <x v="5000"/>
    <n v="5.2305659852593518"/>
  </r>
  <r>
    <n v="4425"/>
    <x v="1"/>
    <x v="6137"/>
    <s v="Scott Family Est Chard Arroy"/>
    <n v="13.07"/>
    <n v="19.989999999999998"/>
    <n v="750"/>
    <n v="55"/>
    <n v="718.85"/>
    <n v="141"/>
    <n v="2818.5899999999997"/>
    <n v="1299.3499999999999"/>
    <n v="15.72"/>
    <n v="144929.24"/>
    <n v="2099.7399999999998"/>
    <n v="74.496113304879387"/>
    <x v="5601"/>
    <n v="3.9209709953397782"/>
  </r>
  <r>
    <n v="2000"/>
    <x v="25"/>
    <x v="6138"/>
    <s v="Ch Pavie Macquin St Emiln 11"/>
    <n v="55.03"/>
    <n v="81.99"/>
    <n v="750"/>
    <n v="13"/>
    <n v="715.39"/>
    <n v="27"/>
    <n v="2213.73"/>
    <n v="1229.8499999999999"/>
    <n v="3"/>
    <n v="19016.59"/>
    <n v="1498.3400000000001"/>
    <n v="67.683954231094134"/>
    <x v="5602"/>
    <n v="3.0944379988537722"/>
  </r>
  <r>
    <n v="7153"/>
    <x v="35"/>
    <x v="6139"/>
    <s v="Nostor Templari Priorat Red"/>
    <n v="28.56"/>
    <n v="41.99"/>
    <n v="750"/>
    <n v="25"/>
    <n v="714"/>
    <n v="43"/>
    <n v="1805.5700000000002"/>
    <n v="713.83"/>
    <n v="4.8"/>
    <n v="15884.82"/>
    <n v="1091.5700000000002"/>
    <n v="60.455700969776856"/>
    <x v="5603"/>
    <n v="2.5288095238095241"/>
  </r>
  <r>
    <n v="9165"/>
    <x v="7"/>
    <x v="6140"/>
    <s v="Dictador 20 Yr Rum"/>
    <n v="44.44"/>
    <n v="59.99"/>
    <n v="750"/>
    <n v="16"/>
    <n v="711.04"/>
    <n v="84"/>
    <n v="5039.16"/>
    <n v="3779.3700000000003"/>
    <n v="66.260000000000005"/>
    <n v="68054.7"/>
    <n v="4328.12"/>
    <n v="85.889711777359722"/>
    <x v="5604"/>
    <n v="7.087027452745275"/>
  </r>
  <r>
    <n v="653"/>
    <x v="38"/>
    <x v="6141"/>
    <s v="Pali Pnt Nr Rancho La Vina"/>
    <n v="37.409999999999997"/>
    <n v="54.99"/>
    <n v="750"/>
    <n v="19"/>
    <n v="710.79"/>
    <n v="32"/>
    <n v="1919.68"/>
    <n v="959.84"/>
    <n v="3.56"/>
    <n v="8014.9800000000005"/>
    <n v="1208.8900000000001"/>
    <n v="62.973516419403239"/>
    <x v="5605"/>
    <n v="2.7007695662572631"/>
  </r>
  <r>
    <n v="9552"/>
    <x v="14"/>
    <x v="6142"/>
    <s v="Toad Hollow Rose Eye Pnt Nr"/>
    <n v="5.15"/>
    <n v="12.99"/>
    <n v="750"/>
    <n v="138"/>
    <n v="710.69999999999993"/>
    <n v="159"/>
    <n v="1929.41"/>
    <n v="460.61"/>
    <n v="17.810000000000002"/>
    <n v="55551.82"/>
    <n v="1218.71"/>
    <n v="63.164905333754874"/>
    <x v="5606"/>
    <n v="2.7148023075840726"/>
  </r>
  <r>
    <n v="660"/>
    <x v="15"/>
    <x v="6143"/>
    <s v="Lauders"/>
    <n v="7.25"/>
    <n v="9.7899999999999991"/>
    <n v="1000"/>
    <n v="98"/>
    <n v="710.5"/>
    <n v="99"/>
    <n v="969.20999999999992"/>
    <n v="783.19999999999993"/>
    <n v="103.95"/>
    <n v="17932.330000000002"/>
    <n v="258.70999999999992"/>
    <n v="26.692873577449671"/>
    <x v="5607"/>
    <n v="1.3641238564391274"/>
  </r>
  <r>
    <n v="653"/>
    <x v="38"/>
    <x v="6144"/>
    <s v="Full Throttle Peach Whiskey"/>
    <n v="14.49"/>
    <n v="19.989999999999998"/>
    <n v="750"/>
    <n v="49"/>
    <n v="710.01"/>
    <n v="147"/>
    <n v="2938.5299999999997"/>
    <n v="1599.1999999999998"/>
    <n v="115.86"/>
    <n v="8014.9800000000005"/>
    <n v="2228.5199999999995"/>
    <n v="75.837918959479737"/>
    <x v="5000"/>
    <n v="4.1387163561076603"/>
  </r>
  <r>
    <n v="1392"/>
    <x v="13"/>
    <x v="6145"/>
    <s v="Hidden Crush Cab Svgn C Cst"/>
    <n v="6.57"/>
    <n v="9.99"/>
    <n v="750"/>
    <n v="108"/>
    <n v="709.56"/>
    <n v="105"/>
    <n v="1048.95"/>
    <n v="199.8"/>
    <n v="11.78"/>
    <n v="79528.990000000005"/>
    <n v="339.3900000000001"/>
    <n v="32.355212355212366"/>
    <x v="5482"/>
    <n v="1.4783105022831051"/>
  </r>
  <r>
    <n v="3960"/>
    <x v="3"/>
    <x v="6146"/>
    <s v="Ciroc Red Berry Vodka"/>
    <n v="24.45"/>
    <n v="33.99"/>
    <n v="1000"/>
    <n v="29"/>
    <n v="709.05"/>
    <n v="28"/>
    <n v="951.72"/>
    <n v="203.94"/>
    <n v="29.4"/>
    <n v="257032.07"/>
    <n v="242.67000000000007"/>
    <n v="25.498045643676718"/>
    <x v="3654"/>
    <n v="1.3422466680770047"/>
  </r>
  <r>
    <n v="90024"/>
    <x v="70"/>
    <x v="6147"/>
    <s v="Alberto Furque Malbec Mendoz"/>
    <n v="8.44"/>
    <n v="12.99"/>
    <n v="750"/>
    <n v="84"/>
    <n v="708.96"/>
    <n v="92"/>
    <n v="1379.08"/>
    <n v="224.85"/>
    <n v="10.33"/>
    <n v="2802.64"/>
    <n v="670.11999999999989"/>
    <n v="48.591814833077116"/>
    <x v="5395"/>
    <n v="1.9452155269690812"/>
  </r>
  <r>
    <n v="8004"/>
    <x v="12"/>
    <x v="6148"/>
    <s v="Hancock Rsv Bourbon"/>
    <n v="39.36"/>
    <n v="49.99"/>
    <n v="750"/>
    <n v="18"/>
    <n v="708.48"/>
    <n v="17"/>
    <n v="849.83"/>
    <n v="749.85"/>
    <n v="13.41"/>
    <n v="50293.62"/>
    <n v="141.35000000000002"/>
    <n v="16.63273831236836"/>
    <x v="4120"/>
    <n v="1.1995116305329721"/>
  </r>
  <r>
    <n v="9165"/>
    <x v="7"/>
    <x v="6149"/>
    <s v="Viberti Barolo Buon Padre"/>
    <n v="29.52"/>
    <n v="43.99"/>
    <n v="750"/>
    <n v="24"/>
    <n v="708.48"/>
    <n v="24"/>
    <n v="1055.76"/>
    <n v="87.98"/>
    <n v="2.7"/>
    <n v="68054.7"/>
    <n v="347.28"/>
    <n v="32.893839508979312"/>
    <x v="161"/>
    <n v="1.4901761517615175"/>
  </r>
  <r>
    <n v="10754"/>
    <x v="30"/>
    <x v="6150"/>
    <s v="La Chapelle de la Mission Ha"/>
    <n v="54.48"/>
    <n v="101.99"/>
    <n v="750"/>
    <n v="13"/>
    <n v="708.24"/>
    <n v="30"/>
    <n v="2369.6999999999998"/>
    <n v="1105.8599999999999"/>
    <n v="3.33"/>
    <n v="28720.52"/>
    <n v="1661.4599999999998"/>
    <n v="70.112672490188629"/>
    <x v="5608"/>
    <n v="3.3458996950186375"/>
  </r>
  <r>
    <n v="12546"/>
    <x v="5"/>
    <x v="6151"/>
    <s v="DeKuyper Spearmint Schnapps"/>
    <n v="10.39"/>
    <n v="12.99"/>
    <n v="1000"/>
    <n v="68"/>
    <n v="706.52"/>
    <n v="92"/>
    <n v="1195.08"/>
    <n v="714.45"/>
    <n v="96.600000000000009"/>
    <n v="123880.97"/>
    <n v="488.55999999999995"/>
    <n v="40.880945208688956"/>
    <x v="2899"/>
    <n v="1.6915020098511011"/>
  </r>
  <r>
    <n v="90047"/>
    <x v="79"/>
    <x v="6152"/>
    <s v="Iron Horse Est Chard"/>
    <n v="19.59"/>
    <n v="28.99"/>
    <n v="750"/>
    <n v="36"/>
    <n v="705.24"/>
    <n v="106"/>
    <n v="2968.94"/>
    <n v="1919.32"/>
    <n v="11.75"/>
    <n v="1457.73"/>
    <n v="2263.6999999999998"/>
    <n v="76.246067620093356"/>
    <x v="5609"/>
    <n v="4.2098292779762918"/>
  </r>
  <r>
    <n v="516"/>
    <x v="40"/>
    <x v="6153"/>
    <s v="Torre Migliori Monte d'Abruz"/>
    <n v="10.52"/>
    <n v="15.99"/>
    <n v="750"/>
    <n v="67"/>
    <n v="704.83999999999992"/>
    <n v="68"/>
    <n v="1061.32"/>
    <n v="713.54"/>
    <n v="7.5200000000000005"/>
    <n v="8510.41"/>
    <n v="356.48"/>
    <n v="33.588361662834963"/>
    <x v="5610"/>
    <n v="1.5057601725214234"/>
  </r>
  <r>
    <n v="9165"/>
    <x v="7"/>
    <x v="6154"/>
    <s v="Tom Eddy Mt Veeder Cab S Rsv"/>
    <n v="50.32"/>
    <n v="79.989999999999995"/>
    <n v="750"/>
    <n v="14"/>
    <n v="704.48"/>
    <n v="48"/>
    <n v="3743.52"/>
    <n v="1559.8"/>
    <n v="5.35"/>
    <n v="68054.7"/>
    <n v="3039.04"/>
    <n v="81.181348036073004"/>
    <x v="5611"/>
    <n v="5.3138769021121961"/>
  </r>
  <r>
    <n v="9165"/>
    <x v="7"/>
    <x v="6155"/>
    <s v="Cesari Bardolino Chiaretto"/>
    <n v="5.29"/>
    <n v="13.99"/>
    <n v="750"/>
    <n v="133"/>
    <n v="703.57"/>
    <n v="550"/>
    <n v="4394.5"/>
    <n v="1989.51"/>
    <n v="61.260000000000005"/>
    <n v="68054.7"/>
    <n v="3690.93"/>
    <n v="83.989759927181694"/>
    <x v="5612"/>
    <n v="6.2460025299543753"/>
  </r>
  <r>
    <n v="2000"/>
    <x v="25"/>
    <x v="6156"/>
    <s v="Copa di Vino Cab Svgn"/>
    <n v="1.64"/>
    <n v="2.4900000000000002"/>
    <n v="187"/>
    <n v="429"/>
    <n v="703.56"/>
    <n v="569"/>
    <n v="1416.8100000000002"/>
    <n v="704.67000000000007"/>
    <n v="16.52"/>
    <n v="19016.59"/>
    <n v="713.25000000000023"/>
    <n v="50.341965401147661"/>
    <x v="5613"/>
    <n v="2.0137728125533005"/>
  </r>
  <r>
    <n v="9819"/>
    <x v="32"/>
    <x v="6157"/>
    <s v="Gabbiano Pinot Grigio Delle"/>
    <n v="6.89"/>
    <n v="9.99"/>
    <n v="750"/>
    <n v="102"/>
    <n v="702.78000000000009"/>
    <n v="96"/>
    <n v="959.04"/>
    <n v="139.86000000000001"/>
    <n v="10.790000000000001"/>
    <n v="14836.57"/>
    <n v="256.25999999999988"/>
    <n v="26.72047047047046"/>
    <x v="5614"/>
    <n v="1.3646375821736529"/>
  </r>
  <r>
    <n v="1392"/>
    <x v="13"/>
    <x v="6158"/>
    <s v="Vendange Merlot"/>
    <n v="3.44"/>
    <n v="4.99"/>
    <n v="750"/>
    <n v="204"/>
    <n v="701.76"/>
    <n v="215"/>
    <n v="1072.8500000000001"/>
    <n v="124.75"/>
    <n v="24.16"/>
    <n v="79528.990000000005"/>
    <n v="371.09000000000015"/>
    <n v="34.589178356713433"/>
    <x v="5615"/>
    <n v="1.5287990196078434"/>
  </r>
  <r>
    <n v="9552"/>
    <x v="14"/>
    <x v="6159"/>
    <s v="Atalon Cab Svgn Napa"/>
    <n v="19.47"/>
    <n v="29.99"/>
    <n v="750"/>
    <n v="36"/>
    <n v="700.92"/>
    <n v="53"/>
    <n v="1589.47"/>
    <n v="1169.6099999999999"/>
    <n v="5.87"/>
    <n v="55551.82"/>
    <n v="888.55000000000007"/>
    <n v="55.902281892706377"/>
    <x v="5616"/>
    <n v="2.2676910346401873"/>
  </r>
  <r>
    <n v="7153"/>
    <x v="35"/>
    <x v="6160"/>
    <s v="Smoke Stack Svgn Bl"/>
    <n v="3.24"/>
    <n v="8.99"/>
    <n v="750"/>
    <n v="216"/>
    <n v="699.84"/>
    <n v="216"/>
    <n v="1034.6399999999999"/>
    <n v="62.27"/>
    <n v="24.28"/>
    <n v="15884.82"/>
    <n v="334.79999999999984"/>
    <n v="32.359081419624211"/>
    <x v="161"/>
    <n v="1.4783950617283947"/>
  </r>
  <r>
    <n v="7245"/>
    <x v="9"/>
    <x v="6161"/>
    <s v="Agavero Tequila Liqueur"/>
    <n v="19.989999999999998"/>
    <n v="25.99"/>
    <n v="750"/>
    <n v="35"/>
    <n v="699.65"/>
    <n v="31"/>
    <n v="805.68999999999994"/>
    <n v="181.92999999999998"/>
    <n v="24.4"/>
    <n v="38994.78"/>
    <n v="106.03999999999996"/>
    <n v="13.161389616353681"/>
    <x v="5617"/>
    <n v="1.1515614950332309"/>
  </r>
  <r>
    <n v="9552"/>
    <x v="14"/>
    <x v="6162"/>
    <s v="Toad Hollow Risque Sparkling"/>
    <n v="10.130000000000001"/>
    <n v="16.989999999999998"/>
    <n v="750"/>
    <n v="69"/>
    <n v="698.97"/>
    <n v="70"/>
    <n v="1173.3"/>
    <n v="703.57999999999993"/>
    <n v="7.7700000000000005"/>
    <n v="55551.82"/>
    <n v="474.32999999999993"/>
    <n v="40.427000767067241"/>
    <x v="5618"/>
    <n v="1.6786128160006866"/>
  </r>
  <r>
    <n v="6785"/>
    <x v="16"/>
    <x v="6163"/>
    <s v="Mazzei Siepi"/>
    <n v="58.21"/>
    <n v="84.99"/>
    <n v="750"/>
    <n v="12"/>
    <n v="698.52"/>
    <n v="36"/>
    <n v="3059.64"/>
    <n v="1444.83"/>
    <n v="4.01"/>
    <n v="13605.41"/>
    <n v="2361.12"/>
    <n v="77.169863121151508"/>
    <x v="5000"/>
    <n v="4.3801752276241199"/>
  </r>
  <r>
    <n v="4425"/>
    <x v="1"/>
    <x v="6164"/>
    <s v="Staglin Salus Cab Svgn"/>
    <n v="29.03"/>
    <n v="44.99"/>
    <n v="750"/>
    <n v="24"/>
    <n v="696.72"/>
    <n v="24"/>
    <n v="1079.76"/>
    <n v="269.94"/>
    <n v="2.7"/>
    <n v="144929.24"/>
    <n v="383.03999999999996"/>
    <n v="35.474549899977767"/>
    <x v="161"/>
    <n v="1.5497760936961762"/>
  </r>
  <r>
    <n v="653"/>
    <x v="38"/>
    <x v="6165"/>
    <s v="McManis Petite Sirah Cal"/>
    <n v="7.48"/>
    <n v="12.99"/>
    <n v="750"/>
    <n v="93"/>
    <n v="695.64"/>
    <n v="87"/>
    <n v="1061.1299999999999"/>
    <n v="208.83"/>
    <n v="9.7800000000000011"/>
    <n v="8014.9800000000005"/>
    <n v="365.4899999999999"/>
    <n v="34.443470639789652"/>
    <x v="5619"/>
    <n v="1.5254010695187163"/>
  </r>
  <r>
    <n v="9552"/>
    <x v="14"/>
    <x v="6166"/>
    <s v="WindRacer Anderson Vly Chard"/>
    <n v="23.97"/>
    <n v="34.99"/>
    <n v="750"/>
    <n v="29"/>
    <n v="695.13"/>
    <n v="46"/>
    <n v="1609.54"/>
    <n v="594.83000000000004"/>
    <n v="5.15"/>
    <n v="55551.82"/>
    <n v="914.41"/>
    <n v="56.81188414081042"/>
    <x v="5299"/>
    <n v="2.315451785996864"/>
  </r>
  <r>
    <n v="1590"/>
    <x v="33"/>
    <x v="6167"/>
    <s v="Butterfly Kiss Chard"/>
    <n v="1.93"/>
    <n v="2.99"/>
    <n v="750"/>
    <n v="360"/>
    <n v="694.8"/>
    <n v="360"/>
    <n v="1076.4000000000001"/>
    <n v="116.61000000000001"/>
    <n v="40.46"/>
    <n v="7259.75"/>
    <n v="381.60000000000014"/>
    <n v="35.451505016722415"/>
    <x v="161"/>
    <n v="1.5492227979274613"/>
  </r>
  <r>
    <n v="1650"/>
    <x v="102"/>
    <x v="6168"/>
    <s v="Pierre Angulaire Brdx Blanc"/>
    <n v="9.65"/>
    <n v="13.99"/>
    <n v="750"/>
    <n v="72"/>
    <n v="694.8"/>
    <n v="72"/>
    <n v="1007.28"/>
    <n v="69.95"/>
    <n v="8.1000000000000014"/>
    <n v="211.97"/>
    <n v="312.48"/>
    <n v="31.022158684774841"/>
    <x v="161"/>
    <n v="1.449740932642487"/>
  </r>
  <r>
    <n v="4425"/>
    <x v="1"/>
    <x v="6169"/>
    <s v="Ch Corconnac Svgn Bl"/>
    <n v="14.47"/>
    <n v="21.99"/>
    <n v="750"/>
    <n v="48"/>
    <n v="694.56"/>
    <n v="236"/>
    <n v="5661.6399999999994"/>
    <n v="2015.1599999999999"/>
    <n v="26.36"/>
    <n v="144929.24"/>
    <n v="4967.08"/>
    <n v="87.732176542485931"/>
    <x v="5620"/>
    <n v="8.1514052061736919"/>
  </r>
  <r>
    <n v="8673"/>
    <x v="26"/>
    <x v="6170"/>
    <s v="Antinori Brnllo Mntlcno Pain"/>
    <n v="36.54"/>
    <n v="52.99"/>
    <n v="750"/>
    <n v="19"/>
    <n v="694.26"/>
    <n v="26"/>
    <n v="1413.74"/>
    <n v="598.89"/>
    <n v="2.91"/>
    <n v="15919.7"/>
    <n v="719.48"/>
    <n v="50.891960332168573"/>
    <x v="5621"/>
    <n v="2.0363264483046697"/>
  </r>
  <r>
    <n v="8892"/>
    <x v="27"/>
    <x v="6171"/>
    <s v="Sutter Home Cab Svgn"/>
    <n v="3.99"/>
    <n v="5.99"/>
    <n v="750"/>
    <n v="174"/>
    <n v="694.26"/>
    <n v="175"/>
    <n v="1048.25"/>
    <n v="131.78"/>
    <n v="19.66"/>
    <n v="11595.97"/>
    <n v="353.99"/>
    <n v="33.769616026711184"/>
    <x v="4848"/>
    <n v="1.5098810244000807"/>
  </r>
  <r>
    <n v="9552"/>
    <x v="14"/>
    <x v="6172"/>
    <s v="Latour 13 Cuvee Bourgog Blnc"/>
    <n v="10.66"/>
    <n v="15.99"/>
    <n v="750"/>
    <n v="65"/>
    <n v="692.9"/>
    <n v="464"/>
    <n v="7419.36"/>
    <n v="3357.9"/>
    <n v="51.71"/>
    <n v="55551.82"/>
    <n v="6726.46"/>
    <n v="90.660919540229884"/>
    <x v="5622"/>
    <n v="10.707692307692307"/>
  </r>
  <r>
    <n v="10754"/>
    <x v="30"/>
    <x v="6173"/>
    <s v="Mapple Jack Liquer"/>
    <n v="27.68"/>
    <n v="35.99"/>
    <n v="750"/>
    <n v="25"/>
    <n v="692"/>
    <n v="116"/>
    <n v="4144.84"/>
    <n v="3353.06"/>
    <n v="91.570000000000007"/>
    <n v="28720.52"/>
    <n v="3452.84"/>
    <n v="83.304542515513276"/>
    <x v="5623"/>
    <n v="5.9896531791907517"/>
  </r>
  <r>
    <n v="9165"/>
    <x v="7"/>
    <x v="6174"/>
    <s v="Caprai Montefalco Passito 06"/>
    <n v="21.61"/>
    <n v="45.99"/>
    <n v="375"/>
    <n v="32"/>
    <n v="691.52"/>
    <n v="110"/>
    <n v="3518.8999999999996"/>
    <n v="1055.6699999999998"/>
    <n v="6.25"/>
    <n v="68054.7"/>
    <n v="2827.3799999999997"/>
    <n v="80.348404330898859"/>
    <x v="5624"/>
    <n v="5.0886453031004164"/>
  </r>
  <r>
    <n v="4425"/>
    <x v="1"/>
    <x v="6175"/>
    <s v="Penfolds Bin 169 Cab Svgn"/>
    <n v="230.26"/>
    <n v="349.99"/>
    <n v="750"/>
    <n v="3"/>
    <n v="690.78"/>
    <n v="4"/>
    <n v="1399.96"/>
    <n v="699.98"/>
    <n v="0.45"/>
    <n v="144929.24"/>
    <n v="709.18000000000006"/>
    <n v="50.657161633189517"/>
    <x v="2357"/>
    <n v="2.026636555777527"/>
  </r>
  <r>
    <n v="9165"/>
    <x v="7"/>
    <x v="6176"/>
    <s v="Glenrothes Single Malt Scot"/>
    <n v="29.99"/>
    <n v="43.99"/>
    <n v="750"/>
    <n v="23"/>
    <n v="689.77"/>
    <n v="90"/>
    <n v="4224.1000000000004"/>
    <n v="3425.27"/>
    <n v="71.010000000000005"/>
    <n v="68054.7"/>
    <n v="3534.3300000000004"/>
    <n v="83.670604389100632"/>
    <x v="5625"/>
    <n v="6.1239253664264908"/>
  </r>
  <r>
    <n v="2000"/>
    <x v="25"/>
    <x v="6177"/>
    <s v="Willamette Vly Tualatin Est"/>
    <n v="27.58"/>
    <n v="49.99"/>
    <n v="750"/>
    <n v="25"/>
    <n v="689.5"/>
    <n v="21"/>
    <n v="914.79000000000008"/>
    <n v="737.83"/>
    <n v="2.31"/>
    <n v="19016.59"/>
    <n v="225.29000000000008"/>
    <n v="24.627510138938998"/>
    <x v="2188"/>
    <n v="1.326744017403916"/>
  </r>
  <r>
    <n v="660"/>
    <x v="15"/>
    <x v="6178"/>
    <s v="Montezuma Tequila Gold"/>
    <n v="5.22"/>
    <n v="7.99"/>
    <n v="1000"/>
    <n v="132"/>
    <n v="689.04"/>
    <n v="117"/>
    <n v="934.82999999999993"/>
    <n v="135.83000000000001"/>
    <n v="122.85"/>
    <n v="17932.330000000002"/>
    <n v="245.78999999999996"/>
    <n v="26.292480985847693"/>
    <x v="3382"/>
    <n v="1.3567136886102402"/>
  </r>
  <r>
    <n v="480"/>
    <x v="4"/>
    <x v="6179"/>
    <s v="Castillo Spiced Rum"/>
    <n v="7.74"/>
    <n v="9.99"/>
    <n v="1750"/>
    <n v="89"/>
    <n v="688.86"/>
    <n v="343"/>
    <n v="3674.57"/>
    <n v="881.21"/>
    <n v="630.21"/>
    <n v="89286.27"/>
    <n v="2985.71"/>
    <n v="81.253316714608786"/>
    <x v="5626"/>
    <n v="5.3342769212902477"/>
  </r>
  <r>
    <n v="10754"/>
    <x v="30"/>
    <x v="6180"/>
    <s v="Chenin Bl K Forrester Stlnbh"/>
    <n v="11.48"/>
    <n v="16.989999999999998"/>
    <n v="750"/>
    <n v="60"/>
    <n v="688.8"/>
    <n v="84"/>
    <n v="1427.1599999999999"/>
    <n v="118.92999999999999"/>
    <n v="9.4500000000000011"/>
    <n v="28720.52"/>
    <n v="738.3599999999999"/>
    <n v="51.736315479693943"/>
    <x v="3630"/>
    <n v="2.071951219512195"/>
  </r>
  <r>
    <n v="9552"/>
    <x v="14"/>
    <x v="6181"/>
    <s v="Sierra Cantabria Crianza"/>
    <n v="10.59"/>
    <n v="15.99"/>
    <n v="750"/>
    <n v="65"/>
    <n v="688.35"/>
    <n v="182"/>
    <n v="3036.18"/>
    <n v="1513.07"/>
    <n v="20.25"/>
    <n v="55551.82"/>
    <n v="2347.83"/>
    <n v="77.328419263680033"/>
    <x v="5627"/>
    <n v="4.4108084550010895"/>
  </r>
  <r>
    <n v="1650"/>
    <x v="102"/>
    <x v="6182"/>
    <s v="El Petit Carlania Trepat"/>
    <n v="12.74"/>
    <n v="18.989999999999998"/>
    <n v="750"/>
    <n v="54"/>
    <n v="687.96"/>
    <n v="43"/>
    <n v="803.56999999999994"/>
    <n v="130.92999999999998"/>
    <n v="4.8500000000000005"/>
    <n v="211.97"/>
    <n v="115.6099999999999"/>
    <n v="14.387047799196075"/>
    <x v="5463"/>
    <n v="1.1680475609047036"/>
  </r>
  <r>
    <n v="4425"/>
    <x v="1"/>
    <x v="6183"/>
    <s v="Kunde Chard Sonoma Cnty"/>
    <n v="8.3800000000000008"/>
    <n v="12.99"/>
    <n v="750"/>
    <n v="82"/>
    <n v="687.16"/>
    <n v="67"/>
    <n v="870.33"/>
    <n v="428.67"/>
    <n v="7.45"/>
    <n v="144929.24"/>
    <n v="183.17000000000007"/>
    <n v="21.046040007813136"/>
    <x v="5628"/>
    <n v="1.2665609173991503"/>
  </r>
  <r>
    <n v="8112"/>
    <x v="10"/>
    <x v="6184"/>
    <s v="Ardbeg Auriverdes Scotch"/>
    <n v="68.69"/>
    <n v="99.99"/>
    <n v="750"/>
    <n v="10"/>
    <n v="686.9"/>
    <n v="42"/>
    <n v="3959.58"/>
    <n v="3029.68"/>
    <n v="33.119999999999997"/>
    <n v="48347.26"/>
    <n v="3272.68"/>
    <n v="82.652200485910114"/>
    <x v="5629"/>
    <n v="5.7644198573300338"/>
  </r>
  <r>
    <n v="4425"/>
    <x v="1"/>
    <x v="6185"/>
    <s v="Hess Cab Svgn Shirtail Ranch"/>
    <n v="9.5299999999999994"/>
    <n v="14.49"/>
    <n v="750"/>
    <n v="72"/>
    <n v="686.16"/>
    <n v="72"/>
    <n v="1043.28"/>
    <n v="550.62"/>
    <n v="8.01"/>
    <n v="144929.24"/>
    <n v="357.12"/>
    <n v="34.230503795721191"/>
    <x v="161"/>
    <n v="1.5204616998950682"/>
  </r>
  <r>
    <n v="17035"/>
    <x v="2"/>
    <x v="6186"/>
    <s v="Absolut Pears"/>
    <n v="14.59"/>
    <n v="21.99"/>
    <n v="1000"/>
    <n v="47"/>
    <n v="685.73"/>
    <n v="36"/>
    <n v="755.64"/>
    <n v="715.66"/>
    <n v="37.800000000000004"/>
    <n v="123780.22"/>
    <n v="69.909999999999968"/>
    <n v="9.251760097400874"/>
    <x v="5013"/>
    <n v="1.1019497469849648"/>
  </r>
  <r>
    <n v="5992"/>
    <x v="52"/>
    <x v="6187"/>
    <s v="Pancho Villa Rojo"/>
    <n v="5.9"/>
    <n v="7.79"/>
    <n v="1000"/>
    <n v="116"/>
    <n v="684.4"/>
    <n v="114"/>
    <n v="888.06000000000006"/>
    <n v="654.36"/>
    <n v="119.7"/>
    <n v="1567.85"/>
    <n v="203.66000000000008"/>
    <n v="22.933135148526006"/>
    <x v="2936"/>
    <n v="1.2975745178258329"/>
  </r>
  <r>
    <n v="9165"/>
    <x v="7"/>
    <x v="6188"/>
    <s v="A to Z Rose"/>
    <n v="11.4"/>
    <n v="16.989999999999998"/>
    <n v="750"/>
    <n v="60"/>
    <n v="684"/>
    <n v="47"/>
    <n v="798.53"/>
    <n v="288.83"/>
    <n v="5.24"/>
    <n v="68054.7"/>
    <n v="114.52999999999997"/>
    <n v="14.342604535834594"/>
    <x v="5258"/>
    <n v="1.1674415204678361"/>
  </r>
  <r>
    <n v="4425"/>
    <x v="1"/>
    <x v="6189"/>
    <s v="Dark Corner Moonshine"/>
    <n v="19.54"/>
    <n v="25.99"/>
    <n v="750"/>
    <n v="35"/>
    <n v="683.9"/>
    <n v="92"/>
    <n v="2391.08"/>
    <n v="1481.4299999999998"/>
    <n v="72.53"/>
    <n v="144929.24"/>
    <n v="1707.1799999999998"/>
    <n v="71.397862053967245"/>
    <x v="5630"/>
    <n v="3.4962421406638398"/>
  </r>
  <r>
    <n v="10754"/>
    <x v="30"/>
    <x v="6190"/>
    <s v="Duck Pond Syrah Columbia"/>
    <n v="11.03"/>
    <n v="17.989999999999998"/>
    <n v="750"/>
    <n v="62"/>
    <n v="683.86"/>
    <n v="123"/>
    <n v="2704.77"/>
    <n v="2242.98"/>
    <n v="13.58"/>
    <n v="28720.52"/>
    <n v="2020.9099999999999"/>
    <n v="74.716519334361138"/>
    <x v="5631"/>
    <n v="3.9551516392244026"/>
  </r>
  <r>
    <n v="90017"/>
    <x v="99"/>
    <x v="6191"/>
    <s v="Apaltagua Envero Gran Rsv"/>
    <n v="9.24"/>
    <n v="15.49"/>
    <n v="750"/>
    <n v="74"/>
    <n v="683.76"/>
    <n v="50"/>
    <n v="750.5"/>
    <n v="90.94"/>
    <n v="5.62"/>
    <n v="80.03"/>
    <n v="66.740000000000009"/>
    <n v="8.8927381745503009"/>
    <x v="5632"/>
    <n v="1.0976073476073476"/>
  </r>
  <r>
    <n v="9552"/>
    <x v="14"/>
    <x v="6192"/>
    <s v="Ch Lassegue 05 GC St Emilion"/>
    <n v="62.08"/>
    <n v="94.99"/>
    <n v="750"/>
    <n v="11"/>
    <n v="682.88"/>
    <n v="43"/>
    <n v="4166.57"/>
    <n v="1547.84"/>
    <n v="4.8100000000000005"/>
    <n v="55551.82"/>
    <n v="3483.6899999999996"/>
    <n v="83.610499763594518"/>
    <x v="5633"/>
    <n v="6.1014673149015932"/>
  </r>
  <r>
    <n v="9552"/>
    <x v="14"/>
    <x v="6193"/>
    <s v="Carmel Road The Barrymore PG"/>
    <n v="11.18"/>
    <n v="16.989999999999998"/>
    <n v="750"/>
    <n v="61"/>
    <n v="681.98"/>
    <n v="51"/>
    <n v="842.49"/>
    <n v="404.75"/>
    <n v="5.67"/>
    <n v="55551.82"/>
    <n v="160.51"/>
    <n v="19.051858182292964"/>
    <x v="5634"/>
    <n v="1.2353588081761928"/>
  </r>
  <r>
    <n v="3252"/>
    <x v="19"/>
    <x v="6194"/>
    <s v="J Vineyards Pnt Nr RRV"/>
    <n v="21.28"/>
    <n v="36.99"/>
    <n v="750"/>
    <n v="32"/>
    <n v="680.96"/>
    <n v="52"/>
    <n v="1715.48"/>
    <n v="956.71"/>
    <n v="5.78"/>
    <n v="61966.91"/>
    <n v="1034.52"/>
    <n v="60.304987525357333"/>
    <x v="5635"/>
    <n v="2.5192081766917291"/>
  </r>
  <r>
    <n v="7749"/>
    <x v="104"/>
    <x v="6195"/>
    <s v="Ch Olivier 10 Blanc Pessac-L"/>
    <n v="33.99"/>
    <n v="50.99"/>
    <n v="750"/>
    <n v="20"/>
    <n v="679.8"/>
    <n v="73"/>
    <n v="3722.27"/>
    <n v="1478.71"/>
    <n v="8.17"/>
    <n v="91.5"/>
    <n v="3042.4700000000003"/>
    <n v="81.736950839138487"/>
    <x v="5636"/>
    <n v="5.4755369226243014"/>
  </r>
  <r>
    <n v="1587"/>
    <x v="41"/>
    <x v="6196"/>
    <s v="Massolino Barolo Margheria"/>
    <n v="45.2"/>
    <n v="65.989999999999995"/>
    <n v="750"/>
    <n v="15"/>
    <n v="678"/>
    <n v="37"/>
    <n v="2441.6299999999997"/>
    <n v="1517.77"/>
    <n v="4.12"/>
    <n v="6070.09"/>
    <n v="1763.6299999999997"/>
    <n v="72.2316649123741"/>
    <x v="5637"/>
    <n v="3.6012241887905598"/>
  </r>
  <r>
    <n v="9552"/>
    <x v="14"/>
    <x v="6197"/>
    <s v="WindRacer RRV Pnt Nr"/>
    <n v="28.18"/>
    <n v="41.99"/>
    <n v="750"/>
    <n v="24"/>
    <n v="676.32"/>
    <n v="18"/>
    <n v="755.81999999999994"/>
    <n v="335.92"/>
    <n v="2"/>
    <n v="55551.82"/>
    <n v="79.499999999999886"/>
    <n v="10.518377391442394"/>
    <x v="4946"/>
    <n v="1.1175479063165363"/>
  </r>
  <r>
    <n v="9552"/>
    <x v="14"/>
    <x v="6198"/>
    <s v="S S Pierce Vodka"/>
    <n v="9.39"/>
    <n v="12.49"/>
    <n v="1750"/>
    <n v="72"/>
    <n v="676.08"/>
    <n v="282"/>
    <n v="3522.18"/>
    <n v="87.43"/>
    <n v="518.16999999999996"/>
    <n v="55551.82"/>
    <n v="2846.1"/>
    <n v="80.805069587584967"/>
    <x v="5638"/>
    <n v="5.2097089101881426"/>
  </r>
  <r>
    <n v="4425"/>
    <x v="1"/>
    <x v="6199"/>
    <s v="Kaiken Malbec Mendoza"/>
    <n v="9.65"/>
    <n v="13.99"/>
    <n v="750"/>
    <n v="70"/>
    <n v="675.5"/>
    <n v="73"/>
    <n v="1021.27"/>
    <n v="293.79000000000002"/>
    <n v="8.15"/>
    <n v="144929.24"/>
    <n v="345.77"/>
    <n v="33.856864492249841"/>
    <x v="5639"/>
    <n v="1.5118726868985937"/>
  </r>
  <r>
    <n v="8673"/>
    <x v="26"/>
    <x v="6200"/>
    <s v="Two Vines Vineyard 10 Red"/>
    <n v="3.65"/>
    <n v="5.29"/>
    <n v="1500"/>
    <n v="185"/>
    <n v="675.25"/>
    <n v="185"/>
    <n v="978.65"/>
    <n v="248.63"/>
    <n v="41.510000000000005"/>
    <n v="15919.7"/>
    <n v="303.39999999999998"/>
    <n v="31.00189035916824"/>
    <x v="161"/>
    <n v="1.4493150684931506"/>
  </r>
  <r>
    <n v="7153"/>
    <x v="35"/>
    <x v="6201"/>
    <s v="Ch Valfontaine 10"/>
    <n v="6.49"/>
    <n v="9.99"/>
    <n v="750"/>
    <n v="104"/>
    <n v="674.96"/>
    <n v="294"/>
    <n v="2937.06"/>
    <n v="1448.55"/>
    <n v="32.71"/>
    <n v="15884.82"/>
    <n v="2262.1"/>
    <n v="77.019196066815113"/>
    <x v="5640"/>
    <n v="4.3514578641697286"/>
  </r>
  <r>
    <n v="1392"/>
    <x v="13"/>
    <x v="6202"/>
    <s v="Franciscan Est Cab Svgn"/>
    <n v="28.1"/>
    <n v="42.99"/>
    <n v="1500"/>
    <n v="24"/>
    <n v="674.4"/>
    <n v="21"/>
    <n v="902.79000000000008"/>
    <n v="601.86"/>
    <n v="4.67"/>
    <n v="79528.990000000005"/>
    <n v="228.3900000000001"/>
    <n v="25.298242116106746"/>
    <x v="4725"/>
    <n v="1.3386565836298934"/>
  </r>
  <r>
    <n v="10754"/>
    <x v="30"/>
    <x v="6203"/>
    <s v="Ch Leoville Las Cases St-Jul"/>
    <n v="134.86000000000001"/>
    <n v="204.99"/>
    <n v="750"/>
    <n v="5"/>
    <n v="674.3"/>
    <n v="8"/>
    <n v="1639.92"/>
    <n v="819.96"/>
    <n v="0.89"/>
    <n v="28720.52"/>
    <n v="965.62000000000012"/>
    <n v="58.882140592224019"/>
    <x v="5641"/>
    <n v="2.4320332196351777"/>
  </r>
  <r>
    <n v="9165"/>
    <x v="7"/>
    <x v="6204"/>
    <s v="St George Green Chile Vodka"/>
    <n v="19.829999999999998"/>
    <n v="24.99"/>
    <n v="750"/>
    <n v="34"/>
    <n v="674.22"/>
    <n v="33"/>
    <n v="824.67"/>
    <n v="224.91"/>
    <n v="25.97"/>
    <n v="68054.7"/>
    <n v="150.44999999999993"/>
    <n v="18.243661100803951"/>
    <x v="1163"/>
    <n v="1.2231467473524962"/>
  </r>
  <r>
    <n v="2242"/>
    <x v="42"/>
    <x v="6205"/>
    <s v="Domino Merlot"/>
    <n v="5.26"/>
    <n v="7.99"/>
    <n v="1500"/>
    <n v="128"/>
    <n v="673.28"/>
    <n v="142"/>
    <n v="1134.58"/>
    <n v="223.72"/>
    <n v="31.930000000000003"/>
    <n v="7982.65"/>
    <n v="461.29999999999995"/>
    <n v="40.658217137619204"/>
    <x v="5642"/>
    <n v="1.6851532794676807"/>
  </r>
  <r>
    <n v="3252"/>
    <x v="19"/>
    <x v="6206"/>
    <s v="Liberty Crk Vyd Pnt Grigio"/>
    <n v="5.26"/>
    <n v="7.99"/>
    <n v="1500"/>
    <n v="128"/>
    <n v="673.28"/>
    <n v="127"/>
    <n v="990.73"/>
    <n v="395.5"/>
    <n v="28.43"/>
    <n v="61966.91"/>
    <n v="317.45000000000005"/>
    <n v="32.042029614526669"/>
    <x v="5643"/>
    <n v="1.4714977423954374"/>
  </r>
  <r>
    <n v="9552"/>
    <x v="14"/>
    <x v="6207"/>
    <s v="B Side Napa Vly Red"/>
    <n v="11.18"/>
    <n v="26.99"/>
    <n v="750"/>
    <n v="60"/>
    <n v="670.8"/>
    <n v="54"/>
    <n v="1259.46"/>
    <n v="449.80999999999995"/>
    <n v="6.0500000000000007"/>
    <n v="55551.82"/>
    <n v="588.66000000000008"/>
    <n v="46.73907865275595"/>
    <x v="2827"/>
    <n v="1.8775491949910557"/>
  </r>
  <r>
    <n v="2242"/>
    <x v="42"/>
    <x v="6208"/>
    <s v="Domino Merlot"/>
    <n v="3.3"/>
    <n v="4.99"/>
    <n v="750"/>
    <n v="203"/>
    <n v="669.9"/>
    <n v="220"/>
    <n v="1264.8"/>
    <n v="341.40000000000003"/>
    <n v="24.66"/>
    <n v="7982.65"/>
    <n v="594.9"/>
    <n v="47.035104364326372"/>
    <x v="5644"/>
    <n v="1.8880429914912673"/>
  </r>
  <r>
    <n v="3252"/>
    <x v="19"/>
    <x v="6209"/>
    <s v="Barefoot Cellars Sweet Red"/>
    <n v="7.28"/>
    <n v="10.99"/>
    <n v="1500"/>
    <n v="92"/>
    <n v="669.76"/>
    <n v="76"/>
    <n v="866.24"/>
    <n v="457.6"/>
    <n v="17.04"/>
    <n v="61966.91"/>
    <n v="196.48000000000002"/>
    <n v="22.6819357222017"/>
    <x v="5645"/>
    <n v="1.2933588150979456"/>
  </r>
  <r>
    <n v="9165"/>
    <x v="7"/>
    <x v="6210"/>
    <s v="A to Z Rsl"/>
    <n v="11.33"/>
    <n v="16.989999999999998"/>
    <n v="750"/>
    <n v="59"/>
    <n v="668.47"/>
    <n v="59"/>
    <n v="1002.41"/>
    <n v="424.74999999999994"/>
    <n v="6.57"/>
    <n v="68054.7"/>
    <n v="333.93999999999994"/>
    <n v="33.313713949381984"/>
    <x v="161"/>
    <n v="1.4995586937334509"/>
  </r>
  <r>
    <n v="10754"/>
    <x v="30"/>
    <x v="6211"/>
    <s v="Brittan Vyds Chard Wlmete Vy"/>
    <n v="29.05"/>
    <n v="42.99"/>
    <n v="750"/>
    <n v="23"/>
    <n v="668.15000000000009"/>
    <n v="91"/>
    <n v="3912.09"/>
    <n v="2579.4"/>
    <n v="10.08"/>
    <n v="28720.52"/>
    <n v="3243.94"/>
    <n v="82.920893946713903"/>
    <x v="5646"/>
    <n v="5.8551073860660026"/>
  </r>
  <r>
    <n v="9552"/>
    <x v="14"/>
    <x v="6212"/>
    <s v="Sobieski Vanilla Vodka"/>
    <n v="7.57"/>
    <n v="9.99"/>
    <n v="1000"/>
    <n v="88"/>
    <n v="666.16"/>
    <n v="67"/>
    <n v="669.33"/>
    <n v="249.75"/>
    <n v="70.349999999999994"/>
    <n v="55551.82"/>
    <n v="3.1700000000000728"/>
    <n v="0.47360793629451436"/>
    <x v="5647"/>
    <n v="1.0047586165485771"/>
  </r>
  <r>
    <n v="9165"/>
    <x v="7"/>
    <x v="6213"/>
    <s v="Coppo L'Avvocata"/>
    <n v="11.48"/>
    <n v="16.989999999999998"/>
    <n v="750"/>
    <n v="58"/>
    <n v="665.83999999999992"/>
    <n v="74"/>
    <n v="1152.26"/>
    <n v="455.7"/>
    <n v="8.23"/>
    <n v="68054.7"/>
    <n v="486.42000000000007"/>
    <n v="42.214430770832976"/>
    <x v="5648"/>
    <n v="1.7305358644719455"/>
  </r>
  <r>
    <n v="1273"/>
    <x v="37"/>
    <x v="6214"/>
    <s v="Barr Hill Gin"/>
    <n v="13.86"/>
    <n v="18.989999999999998"/>
    <n v="375"/>
    <n v="48"/>
    <n v="665.28"/>
    <n v="48"/>
    <n v="911.52"/>
    <n v="626.66999999999996"/>
    <n v="18.809999999999999"/>
    <n v="1319.77"/>
    <n v="246.24"/>
    <n v="27.014218009478675"/>
    <x v="161"/>
    <n v="1.3701298701298701"/>
  </r>
  <r>
    <n v="3252"/>
    <x v="19"/>
    <x v="6215"/>
    <s v="Madria Sangria Moscato"/>
    <n v="6.16"/>
    <n v="8.99"/>
    <n v="1500"/>
    <n v="108"/>
    <n v="665.28"/>
    <n v="102"/>
    <n v="916.98"/>
    <n v="323.64"/>
    <n v="22.93"/>
    <n v="61966.91"/>
    <n v="251.70000000000005"/>
    <n v="27.448799319505333"/>
    <x v="4120"/>
    <n v="1.378336940836941"/>
  </r>
  <r>
    <n v="17035"/>
    <x v="2"/>
    <x v="6216"/>
    <s v="Kenwood Yulupa Merlot Cal"/>
    <n v="6.16"/>
    <n v="8.99"/>
    <n v="750"/>
    <n v="108"/>
    <n v="665.28"/>
    <n v="110"/>
    <n v="988.9"/>
    <n v="71.92"/>
    <n v="12.370000000000001"/>
    <n v="123780.22"/>
    <n v="323.62"/>
    <n v="32.725250278086762"/>
    <x v="2912"/>
    <n v="1.4864417989417991"/>
  </r>
  <r>
    <n v="4425"/>
    <x v="1"/>
    <x v="6217"/>
    <s v="Pastene Marsala"/>
    <n v="6.92"/>
    <n v="8.99"/>
    <n v="1500"/>
    <n v="96"/>
    <n v="664.32"/>
    <n v="85"/>
    <n v="764.15"/>
    <n v="404.55"/>
    <n v="133.69999999999999"/>
    <n v="144929.24"/>
    <n v="99.829999999999927"/>
    <n v="13.064188968134518"/>
    <x v="5649"/>
    <n v="1.1502739643545281"/>
  </r>
  <r>
    <n v="9552"/>
    <x v="14"/>
    <x v="6218"/>
    <s v="Ch Pesquie Cotes du Ventoux"/>
    <n v="9.1999999999999993"/>
    <n v="13.99"/>
    <n v="750"/>
    <n v="72"/>
    <n v="662.40000000000009"/>
    <n v="111"/>
    <n v="1400.89"/>
    <n v="569.56000000000006"/>
    <n v="12.360000000000001"/>
    <n v="55551.82"/>
    <n v="738.49"/>
    <n v="52.715773543961333"/>
    <x v="5650"/>
    <n v="2.1148701690821254"/>
  </r>
  <r>
    <n v="10754"/>
    <x v="30"/>
    <x v="6219"/>
    <s v="Enzo Boglietti Brl Case Nere"/>
    <n v="55.19"/>
    <n v="84.99"/>
    <n v="750"/>
    <n v="12"/>
    <n v="662.28"/>
    <n v="25"/>
    <n v="2124.75"/>
    <n v="1274.8499999999999"/>
    <n v="2.7800000000000002"/>
    <n v="28720.52"/>
    <n v="1462.47"/>
    <n v="68.830215319449351"/>
    <x v="5651"/>
    <n v="3.2082351875339739"/>
  </r>
  <r>
    <n v="1650"/>
    <x v="102"/>
    <x v="6220"/>
    <s v="Gifft Red Blend"/>
    <n v="6.49"/>
    <n v="13.99"/>
    <n v="750"/>
    <n v="102"/>
    <n v="661.98"/>
    <n v="226"/>
    <n v="3137.74"/>
    <n v="1019.26"/>
    <n v="25.29"/>
    <n v="211.97"/>
    <n v="2475.7599999999998"/>
    <n v="78.902649677793562"/>
    <x v="5652"/>
    <n v="4.7399317199915405"/>
  </r>
  <r>
    <n v="1485"/>
    <x v="24"/>
    <x v="6221"/>
    <s v="Jefferson's Manhattan RTD"/>
    <n v="28.77"/>
    <n v="39.99"/>
    <n v="750"/>
    <n v="23"/>
    <n v="661.71"/>
    <n v="147"/>
    <n v="5758.5300000000007"/>
    <n v="4148.95"/>
    <n v="115.91"/>
    <n v="8497.59"/>
    <n v="5096.8200000000006"/>
    <n v="88.509046579595847"/>
    <x v="5653"/>
    <n v="8.7024980731740502"/>
  </r>
  <r>
    <n v="1392"/>
    <x v="13"/>
    <x v="6222"/>
    <s v="R M Woodbridge Wh Znfdl Cal"/>
    <n v="4.6900000000000004"/>
    <n v="7.99"/>
    <n v="187"/>
    <n v="141"/>
    <n v="661.29"/>
    <n v="115"/>
    <n v="909.85"/>
    <n v="232.70000000000002"/>
    <n v="3.2800000000000002"/>
    <n v="79528.990000000005"/>
    <n v="248.56000000000006"/>
    <n v="27.318788811342536"/>
    <x v="5654"/>
    <n v="1.375871402864099"/>
  </r>
  <r>
    <n v="4425"/>
    <x v="1"/>
    <x v="6223"/>
    <s v="Duckhorn Estates Merlot"/>
    <n v="109.67"/>
    <n v="169.99"/>
    <n v="1500"/>
    <n v="6"/>
    <n v="658.02"/>
    <n v="18"/>
    <n v="3059.82"/>
    <n v="2039.88"/>
    <n v="4.01"/>
    <n v="144929.24"/>
    <n v="2401.8000000000002"/>
    <n v="78.494813420397278"/>
    <x v="5000"/>
    <n v="4.6500410321874721"/>
  </r>
  <r>
    <n v="3252"/>
    <x v="19"/>
    <x v="6224"/>
    <s v="Tisdale Merlot Cal"/>
    <n v="2.61"/>
    <n v="3.99"/>
    <n v="750"/>
    <n v="252"/>
    <n v="657.72"/>
    <n v="264"/>
    <n v="1053.3600000000001"/>
    <n v="79.800000000000011"/>
    <n v="29.69"/>
    <n v="61966.91"/>
    <n v="395.6400000000001"/>
    <n v="37.5598086124402"/>
    <x v="3123"/>
    <n v="1.6015325670498086"/>
  </r>
  <r>
    <n v="3252"/>
    <x v="19"/>
    <x v="6225"/>
    <s v="Carlo Rossi Chianti Cal"/>
    <n v="10.27"/>
    <n v="14.99"/>
    <n v="4000"/>
    <n v="64"/>
    <n v="657.28"/>
    <n v="51"/>
    <n v="764.49"/>
    <n v="449.7"/>
    <n v="30.599999999999998"/>
    <n v="61966.91"/>
    <n v="107.21000000000004"/>
    <n v="14.023728237125408"/>
    <x v="5588"/>
    <n v="1.1631116114897762"/>
  </r>
  <r>
    <n v="3252"/>
    <x v="19"/>
    <x v="6226"/>
    <s v="Gallo Copperidge Wh Znfdl"/>
    <n v="2.62"/>
    <n v="3.99"/>
    <n v="750"/>
    <n v="250"/>
    <n v="655"/>
    <n v="226"/>
    <n v="901.74"/>
    <n v="135.66"/>
    <n v="25.41"/>
    <n v="61966.91"/>
    <n v="246.74"/>
    <n v="27.362654423669795"/>
    <x v="2340"/>
    <n v="1.3767022900763359"/>
  </r>
  <r>
    <n v="90024"/>
    <x v="70"/>
    <x v="6227"/>
    <s v="Tortoise Creek Cab Svgn"/>
    <n v="7.79"/>
    <n v="11.99"/>
    <n v="750"/>
    <n v="84"/>
    <n v="654.36"/>
    <n v="64"/>
    <n v="819.36"/>
    <n v="232.82"/>
    <n v="7.16"/>
    <n v="2802.64"/>
    <n v="165"/>
    <n v="20.13766842413591"/>
    <x v="4892"/>
    <n v="1.2521547771868695"/>
  </r>
  <r>
    <n v="9552"/>
    <x v="14"/>
    <x v="6228"/>
    <s v="Merieau 13 Bois Jacou Gamay"/>
    <n v="8.3800000000000008"/>
    <n v="12.99"/>
    <n v="750"/>
    <n v="78"/>
    <n v="653.64"/>
    <n v="194"/>
    <n v="2520.06"/>
    <n v="1623.75"/>
    <n v="21.51"/>
    <n v="55551.82"/>
    <n v="1866.42"/>
    <n v="74.062522320897131"/>
    <x v="4545"/>
    <n v="3.8554250045896823"/>
  </r>
  <r>
    <n v="8892"/>
    <x v="27"/>
    <x v="6229"/>
    <s v="Trinity Oaks Merlot Cal"/>
    <n v="5.44"/>
    <n v="8.99"/>
    <n v="750"/>
    <n v="120"/>
    <n v="652.79999999999995"/>
    <n v="120"/>
    <n v="958.8"/>
    <n v="63.92"/>
    <n v="13.5"/>
    <n v="11595.97"/>
    <n v="306"/>
    <n v="31.914893617021278"/>
    <x v="161"/>
    <n v="1.46875"/>
  </r>
  <r>
    <n v="8112"/>
    <x v="10"/>
    <x v="6230"/>
    <s v="Bodegas Numanthia Termes"/>
    <n v="15.89"/>
    <n v="23.99"/>
    <n v="750"/>
    <n v="41"/>
    <n v="651.49"/>
    <n v="34"/>
    <n v="815.66"/>
    <n v="503.78999999999996"/>
    <n v="3.7600000000000002"/>
    <n v="48347.26"/>
    <n v="164.16999999999996"/>
    <n v="20.127258906897477"/>
    <x v="5655"/>
    <n v="1.2519915885124866"/>
  </r>
  <r>
    <n v="12546"/>
    <x v="5"/>
    <x v="6231"/>
    <s v="DeKuyper Anisette"/>
    <n v="7.57"/>
    <n v="9.99"/>
    <n v="1000"/>
    <n v="86"/>
    <n v="651.02"/>
    <n v="105"/>
    <n v="1048.95"/>
    <n v="829.17000000000007"/>
    <n v="110.25"/>
    <n v="123880.97"/>
    <n v="397.93000000000006"/>
    <n v="37.936031269364605"/>
    <x v="5656"/>
    <n v="1.6112408220945593"/>
  </r>
  <r>
    <n v="4425"/>
    <x v="1"/>
    <x v="6232"/>
    <s v="Shardana Valli Di Porto Pino"/>
    <n v="16.66"/>
    <n v="24.99"/>
    <n v="750"/>
    <n v="39"/>
    <n v="649.74"/>
    <n v="93"/>
    <n v="2324.0699999999997"/>
    <n v="1174.53"/>
    <n v="10.34"/>
    <n v="144929.24"/>
    <n v="1674.3299999999997"/>
    <n v="72.043010752688161"/>
    <x v="4941"/>
    <n v="3.5769230769230762"/>
  </r>
  <r>
    <n v="12546"/>
    <x v="5"/>
    <x v="6233"/>
    <s v="DeKuyper Amaretto"/>
    <n v="6.56"/>
    <n v="8.99"/>
    <n v="1000"/>
    <n v="99"/>
    <n v="649.43999999999994"/>
    <n v="139"/>
    <n v="1249.6100000000001"/>
    <n v="1006.88"/>
    <n v="145.95000000000002"/>
    <n v="123880.97"/>
    <n v="600.17000000000019"/>
    <n v="48.02858491849458"/>
    <x v="5657"/>
    <n v="1.9241346390736638"/>
  </r>
  <r>
    <n v="17037"/>
    <x v="63"/>
    <x v="6234"/>
    <s v="The Tractor Guy Pnt Nr"/>
    <n v="12.98"/>
    <n v="19.989999999999998"/>
    <n v="750"/>
    <n v="50"/>
    <n v="649"/>
    <n v="78"/>
    <n v="1559.22"/>
    <n v="499.74999999999994"/>
    <n v="8.7200000000000006"/>
    <n v="358.03000000000003"/>
    <n v="910.22"/>
    <n v="58.376624209540672"/>
    <x v="5371"/>
    <n v="2.402496147919877"/>
  </r>
  <r>
    <n v="12546"/>
    <x v="5"/>
    <x v="6235"/>
    <s v="Alberta Rye Dark Batch"/>
    <n v="15.82"/>
    <n v="25.99"/>
    <n v="750"/>
    <n v="41"/>
    <n v="648.62"/>
    <n v="267"/>
    <n v="5871.33"/>
    <n v="4419.99"/>
    <n v="210.54"/>
    <n v="123880.97"/>
    <n v="5222.71"/>
    <n v="88.952758574292375"/>
    <x v="5658"/>
    <n v="9.0520335481483762"/>
  </r>
  <r>
    <n v="8673"/>
    <x v="26"/>
    <x v="6236"/>
    <s v="Ch Ste Michelle Cold Crk Rsl"/>
    <n v="10.8"/>
    <n v="15.99"/>
    <n v="750"/>
    <n v="60"/>
    <n v="648"/>
    <n v="60"/>
    <n v="851.4"/>
    <n v="751.47"/>
    <n v="6.61"/>
    <n v="15919.7"/>
    <n v="203.39999999999998"/>
    <n v="23.890063424947144"/>
    <x v="161"/>
    <n v="1.3138888888888889"/>
  </r>
  <r>
    <n v="11567"/>
    <x v="11"/>
    <x v="6237"/>
    <s v="Wild Turkey Diamond Annivsry"/>
    <n v="107.99"/>
    <n v="134.99"/>
    <n v="750"/>
    <n v="6"/>
    <n v="647.94000000000005"/>
    <n v="41"/>
    <n v="5534.59"/>
    <n v="4589.66"/>
    <n v="32.36"/>
    <n v="20964.810000000001"/>
    <n v="4886.6499999999996"/>
    <n v="88.292899745057895"/>
    <x v="5659"/>
    <n v="8.5418248603265727"/>
  </r>
  <r>
    <n v="4425"/>
    <x v="1"/>
    <x v="6238"/>
    <s v="Master's London Dry Gin"/>
    <n v="21.58"/>
    <n v="32.99"/>
    <n v="750"/>
    <n v="30"/>
    <n v="647.4"/>
    <n v="151"/>
    <n v="4528.49"/>
    <n v="3298.8999999999996"/>
    <n v="119.16"/>
    <n v="144929.24"/>
    <n v="3881.0899999999997"/>
    <n v="85.703843886151901"/>
    <x v="5660"/>
    <n v="6.9948872412727834"/>
  </r>
  <r>
    <n v="4692"/>
    <x v="39"/>
    <x v="6239"/>
    <s v="Fonseca Porto 11"/>
    <n v="58.82"/>
    <n v="89.99"/>
    <n v="750"/>
    <n v="11"/>
    <n v="647.02"/>
    <n v="11"/>
    <n v="989.89"/>
    <n v="89.99"/>
    <n v="1.24"/>
    <n v="9139.3799999999992"/>
    <n v="342.87"/>
    <n v="34.63718190910101"/>
    <x v="161"/>
    <n v="1.5299217953077184"/>
  </r>
  <r>
    <n v="10754"/>
    <x v="30"/>
    <x v="6240"/>
    <s v="Calera Mt Harlan Chard"/>
    <n v="28.08"/>
    <n v="40.99"/>
    <n v="750"/>
    <n v="23"/>
    <n v="645.84"/>
    <n v="45"/>
    <n v="1784.55"/>
    <n v="926.7700000000001"/>
    <n v="5.01"/>
    <n v="28720.52"/>
    <n v="1138.71"/>
    <n v="63.809363705135759"/>
    <x v="5661"/>
    <n v="2.763145670754366"/>
  </r>
  <r>
    <n v="9552"/>
    <x v="14"/>
    <x v="6241"/>
    <s v="Lokoya Diamond Mtn Cab Svgn"/>
    <n v="215.23"/>
    <n v="324.99"/>
    <n v="750"/>
    <n v="3"/>
    <n v="645.69000000000005"/>
    <n v="3"/>
    <n v="974.97"/>
    <n v="324.99"/>
    <n v="0.34"/>
    <n v="55551.82"/>
    <n v="329.28"/>
    <n v="33.773346872211448"/>
    <x v="161"/>
    <n v="1.5099660827951493"/>
  </r>
  <r>
    <n v="1650"/>
    <x v="102"/>
    <x v="6242"/>
    <s v="Hobo Znfdl Dry Creek"/>
    <n v="13.42"/>
    <n v="19.989999999999998"/>
    <n v="750"/>
    <n v="48"/>
    <n v="644.16"/>
    <n v="48"/>
    <n v="959.52"/>
    <n v="79.959999999999994"/>
    <n v="5.4"/>
    <n v="211.97"/>
    <n v="315.36"/>
    <n v="32.866433216608307"/>
    <x v="161"/>
    <n v="1.4895678092399405"/>
  </r>
  <r>
    <n v="3252"/>
    <x v="19"/>
    <x v="6243"/>
    <s v="Columbia Winery Red Blend"/>
    <n v="4.34"/>
    <n v="10.99"/>
    <n v="750"/>
    <n v="148"/>
    <n v="642.31999999999994"/>
    <n v="137"/>
    <n v="1642.6299999999999"/>
    <n v="287.76"/>
    <n v="15.39"/>
    <n v="61966.91"/>
    <n v="1000.31"/>
    <n v="60.896854434656625"/>
    <x v="3498"/>
    <n v="2.5573390210486986"/>
  </r>
  <r>
    <n v="3252"/>
    <x v="19"/>
    <x v="6244"/>
    <s v="Livingston Nat Flvrs Chard"/>
    <n v="5.26"/>
    <n v="7.99"/>
    <n v="1500"/>
    <n v="122"/>
    <n v="641.72"/>
    <n v="108"/>
    <n v="862.92"/>
    <n v="279.65000000000003"/>
    <n v="24.19"/>
    <n v="61966.91"/>
    <n v="221.19999999999993"/>
    <n v="25.633894219626381"/>
    <x v="5662"/>
    <n v="1.3446986224521598"/>
  </r>
  <r>
    <n v="388"/>
    <x v="66"/>
    <x v="6245"/>
    <s v="Glendalough Poitin Shry Cask"/>
    <n v="20.68"/>
    <n v="34.99"/>
    <n v="750"/>
    <n v="31"/>
    <n v="641.08000000000004"/>
    <n v="123"/>
    <n v="3788.77"/>
    <n v="2989.0099999999998"/>
    <n v="13.59"/>
    <n v="211.74"/>
    <n v="3147.69"/>
    <n v="83.079469062518967"/>
    <x v="5663"/>
    <n v="5.9099800336931425"/>
  </r>
  <r>
    <n v="653"/>
    <x v="38"/>
    <x v="6246"/>
    <s v="Leese-Fitch Chard"/>
    <n v="8.9"/>
    <n v="12.99"/>
    <n v="750"/>
    <n v="72"/>
    <n v="640.79999999999995"/>
    <n v="72"/>
    <n v="843.28"/>
    <n v="58.95"/>
    <n v="8.09"/>
    <n v="8014.9800000000005"/>
    <n v="202.48000000000002"/>
    <n v="24.011004648515325"/>
    <x v="161"/>
    <n v="1.315980024968789"/>
  </r>
  <r>
    <n v="1392"/>
    <x v="13"/>
    <x v="6247"/>
    <s v="R M Woodbridge Wh Znfdl Cal"/>
    <n v="3.44"/>
    <n v="4.99"/>
    <n v="750"/>
    <n v="186"/>
    <n v="639.84"/>
    <n v="164"/>
    <n v="1143.3600000000001"/>
    <n v="834.81000000000006"/>
    <n v="18.14"/>
    <n v="79528.990000000005"/>
    <n v="503.5200000000001"/>
    <n v="44.038623005877419"/>
    <x v="5664"/>
    <n v="1.7869467366841711"/>
  </r>
  <r>
    <n v="8112"/>
    <x v="10"/>
    <x v="6248"/>
    <s v="Grand Marnier Rasp-Peach"/>
    <n v="1.51"/>
    <n v="1.99"/>
    <n v="50"/>
    <n v="423"/>
    <n v="638.73"/>
    <n v="1435"/>
    <n v="2855.65"/>
    <n v="949.23"/>
    <n v="74.290000000000006"/>
    <n v="48347.26"/>
    <n v="2216.92"/>
    <n v="77.632763118729528"/>
    <x v="5665"/>
    <n v="4.4708249181970476"/>
  </r>
  <r>
    <n v="90047"/>
    <x v="79"/>
    <x v="6249"/>
    <s v="Paydirt Svgn Blanc"/>
    <n v="9.65"/>
    <n v="13.99"/>
    <n v="750"/>
    <n v="66"/>
    <n v="636.9"/>
    <n v="72"/>
    <n v="1007.28"/>
    <n v="265.81"/>
    <n v="8.120000000000001"/>
    <n v="1457.73"/>
    <n v="370.38"/>
    <n v="36.77031212771027"/>
    <x v="5359"/>
    <n v="1.5815355628827132"/>
  </r>
  <r>
    <n v="3664"/>
    <x v="20"/>
    <x v="6250"/>
    <s v="Tullamore Dew 10 Yr Old"/>
    <n v="27.68"/>
    <n v="39.99"/>
    <n v="750"/>
    <n v="23"/>
    <n v="636.64"/>
    <n v="106"/>
    <n v="4138.9400000000005"/>
    <n v="3233.17"/>
    <n v="83.58"/>
    <n v="30234.420000000002"/>
    <n v="3502.3000000000006"/>
    <n v="84.618283908440333"/>
    <x v="5666"/>
    <n v="6.5012251822065856"/>
  </r>
  <r>
    <n v="8735"/>
    <x v="85"/>
    <x v="6251"/>
    <s v="Veuve du Vernay Brut Rose"/>
    <n v="6.7"/>
    <n v="11.99"/>
    <n v="750"/>
    <n v="95"/>
    <n v="636.5"/>
    <n v="101"/>
    <n v="1090.99"/>
    <n v="739.32"/>
    <n v="11.200000000000001"/>
    <n v="263.32"/>
    <n v="454.49"/>
    <n v="41.658493661720094"/>
    <x v="5667"/>
    <n v="1.7140455616653574"/>
  </r>
  <r>
    <n v="4950"/>
    <x v="50"/>
    <x v="6252"/>
    <s v="Ninety Cellars Lot 96 Chard"/>
    <n v="8.84"/>
    <n v="12.99"/>
    <n v="750"/>
    <n v="72"/>
    <n v="636.48"/>
    <n v="60"/>
    <n v="779.4"/>
    <n v="25.98"/>
    <n v="6.75"/>
    <n v="1610"/>
    <n v="142.91999999999996"/>
    <n v="18.337182448036945"/>
    <x v="3664"/>
    <n v="1.2245475113122171"/>
  </r>
  <r>
    <n v="10754"/>
    <x v="30"/>
    <x v="6253"/>
    <s v="Kaikouzu Potato Shochu"/>
    <n v="26.51"/>
    <n v="34.99"/>
    <n v="750"/>
    <n v="24"/>
    <n v="636.24"/>
    <n v="20"/>
    <n v="699.8"/>
    <n v="279.92"/>
    <n v="15.76"/>
    <n v="28720.52"/>
    <n v="63.559999999999945"/>
    <n v="9.0825950271506066"/>
    <x v="3664"/>
    <n v="1.0998994090280396"/>
  </r>
  <r>
    <n v="9165"/>
    <x v="7"/>
    <x v="6254"/>
    <s v="Les Hauts de Lagarde Blanc"/>
    <n v="8.9600000000000009"/>
    <n v="12.99"/>
    <n v="750"/>
    <n v="71"/>
    <n v="636.16"/>
    <n v="53"/>
    <n v="688.47"/>
    <n v="467.64"/>
    <n v="5.8900000000000006"/>
    <n v="68054.7"/>
    <n v="52.310000000000059"/>
    <n v="7.5980071753308147"/>
    <x v="5668"/>
    <n v="1.0822277414486923"/>
  </r>
  <r>
    <n v="90024"/>
    <x v="70"/>
    <x v="6255"/>
    <s v="Sea Pearl Svgn Bl"/>
    <n v="8.9600000000000009"/>
    <n v="12.99"/>
    <n v="750"/>
    <n v="71"/>
    <n v="636.16"/>
    <n v="63"/>
    <n v="818.37"/>
    <n v="181.86"/>
    <n v="7.08"/>
    <n v="2802.64"/>
    <n v="182.21000000000004"/>
    <n v="22.26499016337354"/>
    <x v="5669"/>
    <n v="1.2864216549295775"/>
  </r>
  <r>
    <n v="12331"/>
    <x v="94"/>
    <x v="6256"/>
    <s v="Zacharias Ambelos Phos Red"/>
    <n v="6.62"/>
    <n v="9.99"/>
    <n v="750"/>
    <n v="96"/>
    <n v="635.52"/>
    <n v="74"/>
    <n v="739.26"/>
    <n v="129.87"/>
    <n v="8.3000000000000007"/>
    <n v="119.23"/>
    <n v="103.74000000000001"/>
    <n v="14.032951870789709"/>
    <x v="4474"/>
    <n v="1.1632364048338368"/>
  </r>
  <r>
    <n v="17035"/>
    <x v="2"/>
    <x v="6257"/>
    <s v="Jacobs Creek Two Lands Pnt G"/>
    <n v="6.62"/>
    <n v="8.99"/>
    <n v="750"/>
    <n v="96"/>
    <n v="635.52"/>
    <n v="72"/>
    <n v="819.78"/>
    <n v="153.35"/>
    <n v="8.07"/>
    <n v="123780.22"/>
    <n v="184.26"/>
    <n v="22.476762058113152"/>
    <x v="4946"/>
    <n v="1.2899358006042296"/>
  </r>
  <r>
    <n v="516"/>
    <x v="40"/>
    <x v="6258"/>
    <s v="Castello Banfi Excelsus"/>
    <n v="37.33"/>
    <n v="55.99"/>
    <n v="750"/>
    <n v="17"/>
    <n v="634.61"/>
    <n v="10"/>
    <n v="655.9"/>
    <n v="395.94"/>
    <n v="1.1000000000000001"/>
    <n v="8510.41"/>
    <n v="21.289999999999964"/>
    <n v="3.2459216343954815"/>
    <x v="5670"/>
    <n v="1.0335481634389625"/>
  </r>
  <r>
    <n v="1392"/>
    <x v="13"/>
    <x v="6259"/>
    <s v="Paul Masson Rose"/>
    <n v="4.6900000000000004"/>
    <n v="6.99"/>
    <n v="1500"/>
    <n v="135"/>
    <n v="633.15"/>
    <n v="120"/>
    <n v="940.8"/>
    <n v="166.79"/>
    <n v="26.94"/>
    <n v="79528.990000000005"/>
    <n v="307.64999999999998"/>
    <n v="32.700892857142854"/>
    <x v="4409"/>
    <n v="1.4859038142620231"/>
  </r>
  <r>
    <n v="4425"/>
    <x v="1"/>
    <x v="6260"/>
    <s v="Schug Svgn Bl Sonoma Vly"/>
    <n v="10.73"/>
    <n v="15.99"/>
    <n v="750"/>
    <n v="59"/>
    <n v="633.06999999999994"/>
    <n v="540"/>
    <n v="8634.6"/>
    <n v="5980.26"/>
    <n v="59.76"/>
    <n v="144929.24"/>
    <n v="8001.5300000000007"/>
    <n v="92.6682185625275"/>
    <x v="5671"/>
    <n v="13.639250003949012"/>
  </r>
  <r>
    <n v="4425"/>
    <x v="1"/>
    <x v="6261"/>
    <s v="Lost Angel Moscato"/>
    <n v="6.66"/>
    <n v="9.99"/>
    <n v="750"/>
    <n v="95"/>
    <n v="632.70000000000005"/>
    <n v="78"/>
    <n v="779.22"/>
    <n v="219.78"/>
    <n v="8.7200000000000006"/>
    <n v="144929.24"/>
    <n v="146.51999999999998"/>
    <n v="18.803418803418801"/>
    <x v="5672"/>
    <n v="1.2315789473684211"/>
  </r>
  <r>
    <n v="2000"/>
    <x v="25"/>
    <x v="6262"/>
    <s v="Falesco Tellus Cab Svgn IGT"/>
    <n v="7.53"/>
    <n v="10.99"/>
    <n v="750"/>
    <n v="84"/>
    <n v="632.52"/>
    <n v="84"/>
    <n v="923.16"/>
    <n v="87.92"/>
    <n v="9.44"/>
    <n v="19016.59"/>
    <n v="290.64"/>
    <n v="31.48316651501365"/>
    <x v="161"/>
    <n v="1.4594953519256308"/>
  </r>
  <r>
    <n v="9815"/>
    <x v="29"/>
    <x v="6263"/>
    <s v="Franzia Refreshing White Ta"/>
    <n v="10.199999999999999"/>
    <n v="14.99"/>
    <n v="5000"/>
    <n v="62"/>
    <n v="632.4"/>
    <n v="44"/>
    <n v="643.56000000000006"/>
    <n v="514.65"/>
    <n v="33"/>
    <n v="27100.41"/>
    <n v="11.160000000000082"/>
    <n v="1.7341040462427872"/>
    <x v="5244"/>
    <n v="1.0176470588235296"/>
  </r>
  <r>
    <n v="90024"/>
    <x v="70"/>
    <x v="6264"/>
    <s v="La Mura Rosso"/>
    <n v="4.79"/>
    <n v="8.99"/>
    <n v="750"/>
    <n v="132"/>
    <n v="632.28"/>
    <n v="120"/>
    <n v="838.8"/>
    <n v="69.900000000000006"/>
    <n v="13.5"/>
    <n v="2802.64"/>
    <n v="206.51999999999998"/>
    <n v="24.620886981402002"/>
    <x v="4558"/>
    <n v="1.3266274435376733"/>
  </r>
  <r>
    <n v="3252"/>
    <x v="19"/>
    <x v="6265"/>
    <s v="Turning Leaf RSV Pnt Grigio"/>
    <n v="7.18"/>
    <n v="10.99"/>
    <n v="1500"/>
    <n v="88"/>
    <n v="631.83999999999992"/>
    <n v="73"/>
    <n v="802.27"/>
    <n v="208.81"/>
    <n v="16.380000000000003"/>
    <n v="61966.91"/>
    <n v="170.43000000000006"/>
    <n v="21.243471649195417"/>
    <x v="5673"/>
    <n v="1.2697360091162322"/>
  </r>
  <r>
    <n v="1392"/>
    <x v="13"/>
    <x v="6266"/>
    <s v="Svedka 100 Vodka"/>
    <n v="9.2899999999999991"/>
    <n v="13.99"/>
    <n v="750"/>
    <n v="68"/>
    <n v="631.72"/>
    <n v="333"/>
    <n v="3992.67"/>
    <n v="2505.91"/>
    <n v="262.38"/>
    <n v="79528.990000000005"/>
    <n v="3360.95"/>
    <n v="84.178006196354815"/>
    <x v="5674"/>
    <n v="6.3203159627683148"/>
  </r>
  <r>
    <n v="9165"/>
    <x v="7"/>
    <x v="6267"/>
    <s v="Caprai Montefalco Rosso 09"/>
    <n v="13.15"/>
    <n v="19.989999999999998"/>
    <n v="750"/>
    <n v="48"/>
    <n v="631.20000000000005"/>
    <n v="68"/>
    <n v="813.31999999999994"/>
    <n v="565.56999999999994"/>
    <n v="7.54"/>
    <n v="68054.7"/>
    <n v="182.11999999999989"/>
    <n v="22.392170363448567"/>
    <x v="5546"/>
    <n v="1.2885297845373889"/>
  </r>
  <r>
    <n v="12331"/>
    <x v="94"/>
    <x v="6268"/>
    <s v="Lyrarakis Okto White"/>
    <n v="10.52"/>
    <n v="15.99"/>
    <n v="750"/>
    <n v="60"/>
    <n v="631.20000000000005"/>
    <n v="60"/>
    <n v="959.4"/>
    <n v="31.98"/>
    <n v="6.75"/>
    <n v="119.23"/>
    <n v="328.19999999999993"/>
    <n v="34.208880550343956"/>
    <x v="161"/>
    <n v="1.5199619771863115"/>
  </r>
  <r>
    <n v="10754"/>
    <x v="30"/>
    <x v="6269"/>
    <s v="Lucano Amaro"/>
    <n v="11.9"/>
    <n v="21.99"/>
    <n v="750"/>
    <n v="53"/>
    <n v="630.70000000000005"/>
    <n v="146"/>
    <n v="2188.54"/>
    <n v="1169.22"/>
    <n v="115.04"/>
    <n v="28720.52"/>
    <n v="1557.84"/>
    <n v="71.181701042704276"/>
    <x v="5675"/>
    <n v="3.4700174409386393"/>
  </r>
  <r>
    <n v="9552"/>
    <x v="14"/>
    <x v="6270"/>
    <s v="Klinker Brick Marisa Znfdl"/>
    <n v="23.33"/>
    <n v="34.99"/>
    <n v="750"/>
    <n v="27"/>
    <n v="629.91"/>
    <n v="65"/>
    <n v="2274.35"/>
    <n v="1084.69"/>
    <n v="7.25"/>
    <n v="55551.82"/>
    <n v="1644.44"/>
    <n v="72.303735133114969"/>
    <x v="5676"/>
    <n v="3.6105951643885636"/>
  </r>
  <r>
    <n v="9552"/>
    <x v="14"/>
    <x v="6271"/>
    <s v="Sobieski Orange Vodka"/>
    <n v="7.24"/>
    <n v="9.99"/>
    <n v="1000"/>
    <n v="87"/>
    <n v="629.88"/>
    <n v="73"/>
    <n v="729.27"/>
    <n v="119.88"/>
    <n v="76.650000000000006"/>
    <n v="55551.82"/>
    <n v="99.389999999999986"/>
    <n v="13.628697190341024"/>
    <x v="5677"/>
    <n v="1.1577919603734044"/>
  </r>
  <r>
    <n v="3252"/>
    <x v="19"/>
    <x v="6272"/>
    <s v="J Vineyards Chard RRV"/>
    <n v="10.32"/>
    <n v="28.99"/>
    <n v="750"/>
    <n v="61"/>
    <n v="629.52"/>
    <n v="72"/>
    <n v="1151.28"/>
    <n v="271.83"/>
    <n v="8.0500000000000007"/>
    <n v="61966.91"/>
    <n v="521.76"/>
    <n v="45.319991661455077"/>
    <x v="5678"/>
    <n v="1.8288219595882578"/>
  </r>
  <r>
    <n v="90024"/>
    <x v="70"/>
    <x v="6273"/>
    <s v="Boundary Breaks Dry Rsl #239"/>
    <n v="13.1"/>
    <n v="18.989999999999998"/>
    <n v="750"/>
    <n v="48"/>
    <n v="628.79999999999995"/>
    <n v="38"/>
    <n v="721.62"/>
    <n v="208.89"/>
    <n v="4.25"/>
    <n v="2802.64"/>
    <n v="92.82000000000005"/>
    <n v="12.862725534214691"/>
    <x v="5278"/>
    <n v="1.147614503816794"/>
  </r>
  <r>
    <n v="90047"/>
    <x v="79"/>
    <x v="6274"/>
    <s v="Mollydooker Enchanted Path"/>
    <n v="48.36"/>
    <n v="79.989999999999995"/>
    <n v="750"/>
    <n v="13"/>
    <n v="628.68000000000006"/>
    <n v="29"/>
    <n v="2319.71"/>
    <n v="1919.7599999999998"/>
    <n v="3.21"/>
    <n v="1457.73"/>
    <n v="1691.03"/>
    <n v="72.898336429984781"/>
    <x v="5679"/>
    <n v="3.6898103963860787"/>
  </r>
  <r>
    <n v="9552"/>
    <x v="14"/>
    <x v="6275"/>
    <s v="Gerard Bertrand Languedoc Rg"/>
    <n v="7.14"/>
    <n v="10.99"/>
    <n v="750"/>
    <n v="88"/>
    <n v="628.32000000000005"/>
    <n v="174"/>
    <n v="1727.26"/>
    <n v="801.17"/>
    <n v="19.39"/>
    <n v="55551.82"/>
    <n v="1098.94"/>
    <n v="63.623310908606697"/>
    <x v="5680"/>
    <n v="2.7490132416603004"/>
  </r>
  <r>
    <n v="10754"/>
    <x v="30"/>
    <x v="6276"/>
    <s v="Trombetta Family Pnt Nr Gaps"/>
    <n v="48.27"/>
    <n v="69.989999999999995"/>
    <n v="750"/>
    <n v="13"/>
    <n v="627.51"/>
    <n v="57"/>
    <n v="3989.43"/>
    <n v="3009.5699999999997"/>
    <n v="6.3100000000000005"/>
    <n v="28720.52"/>
    <n v="3361.92"/>
    <n v="84.270685285867913"/>
    <x v="5681"/>
    <n v="6.3575560548835872"/>
  </r>
  <r>
    <n v="6213"/>
    <x v="28"/>
    <x v="6277"/>
    <s v="Bols Yogurt Liqueur"/>
    <n v="9.77"/>
    <n v="12.99"/>
    <n v="750"/>
    <n v="64"/>
    <n v="625.28"/>
    <n v="143"/>
    <n v="1857.57"/>
    <n v="584.54999999999995"/>
    <n v="112.67999999999999"/>
    <n v="9621.58"/>
    <n v="1232.29"/>
    <n v="66.338818994708134"/>
    <x v="5682"/>
    <n v="2.970781090071648"/>
  </r>
  <r>
    <n v="2000"/>
    <x v="25"/>
    <x v="6278"/>
    <s v="Willamette Vly Elton Pnt Nr"/>
    <n v="25.97"/>
    <n v="49.99"/>
    <n v="750"/>
    <n v="24"/>
    <n v="623.28"/>
    <n v="26"/>
    <n v="1115.74"/>
    <n v="947.78000000000009"/>
    <n v="2.87"/>
    <n v="19016.59"/>
    <n v="492.46000000000004"/>
    <n v="44.137523078853498"/>
    <x v="3926"/>
    <n v="1.7901103837761521"/>
  </r>
  <r>
    <n v="9552"/>
    <x v="14"/>
    <x v="6279"/>
    <s v="Adelsheim Caitlins Rsv Chard"/>
    <n v="25.97"/>
    <n v="39.99"/>
    <n v="750"/>
    <n v="24"/>
    <n v="623.28"/>
    <n v="41"/>
    <n v="1639.5900000000001"/>
    <n v="1399.65"/>
    <n v="4.5200000000000005"/>
    <n v="55551.82"/>
    <n v="1016.3100000000002"/>
    <n v="61.985618355808469"/>
    <x v="5683"/>
    <n v="2.6305833654216406"/>
  </r>
  <r>
    <n v="1703"/>
    <x v="96"/>
    <x v="6280"/>
    <s v="Ch la Cour d'Argent Bordeaux"/>
    <n v="23.97"/>
    <n v="34.99"/>
    <n v="750"/>
    <n v="26"/>
    <n v="623.22"/>
    <n v="16"/>
    <n v="1119.8399999999999"/>
    <n v="349.95"/>
    <n v="1.79"/>
    <n v="172"/>
    <n v="496.61999999999989"/>
    <n v="44.347406772396049"/>
    <x v="5684"/>
    <n v="1.7968614614421872"/>
  </r>
  <r>
    <n v="3950"/>
    <x v="78"/>
    <x v="6281"/>
    <s v="44* North Magic Valley Vodka"/>
    <n v="17.3"/>
    <n v="22.49"/>
    <n v="750"/>
    <n v="36"/>
    <n v="622.79999999999995"/>
    <n v="60"/>
    <n v="1349.4"/>
    <n v="224.89999999999998"/>
    <n v="47.199999999999996"/>
    <n v="117.52000000000001"/>
    <n v="726.60000000000014"/>
    <n v="53.846153846153854"/>
    <x v="4928"/>
    <n v="2.166666666666667"/>
  </r>
  <r>
    <n v="10754"/>
    <x v="30"/>
    <x v="6282"/>
    <s v="Duca di Salaparuta Paso Mule"/>
    <n v="14.47"/>
    <n v="21.99"/>
    <n v="750"/>
    <n v="43"/>
    <n v="622.20999999999992"/>
    <n v="43"/>
    <n v="945.56999999999994"/>
    <n v="175.92"/>
    <n v="4.83"/>
    <n v="28720.52"/>
    <n v="323.36"/>
    <n v="34.197362437471583"/>
    <x v="161"/>
    <n v="1.5196959225984796"/>
  </r>
  <r>
    <n v="4425"/>
    <x v="1"/>
    <x v="6283"/>
    <s v="Ch Messile Aubert Montgne St"/>
    <n v="15.17"/>
    <n v="21.99"/>
    <n v="750"/>
    <n v="41"/>
    <n v="621.97"/>
    <n v="194"/>
    <n v="4266.0599999999995"/>
    <n v="2462.8799999999997"/>
    <n v="21.54"/>
    <n v="144929.24"/>
    <n v="3644.0899999999992"/>
    <n v="85.420505103069331"/>
    <x v="5685"/>
    <n v="6.8589481807804225"/>
  </r>
  <r>
    <n v="4950"/>
    <x v="50"/>
    <x v="6284"/>
    <s v="NinetyCellars Lot 122 Chard"/>
    <n v="7.58"/>
    <n v="10.99"/>
    <n v="750"/>
    <n v="82"/>
    <n v="621.55999999999995"/>
    <n v="62"/>
    <n v="681.38"/>
    <n v="285.74"/>
    <n v="6.92"/>
    <n v="1610"/>
    <n v="59.82000000000005"/>
    <n v="8.779242126273159"/>
    <x v="5686"/>
    <n v="1.0962417143960359"/>
  </r>
  <r>
    <n v="4425"/>
    <x v="1"/>
    <x v="6285"/>
    <s v="Le Haut Medoc de Lascombes"/>
    <n v="23.02"/>
    <n v="34.99"/>
    <n v="750"/>
    <n v="27"/>
    <n v="621.54"/>
    <n v="151"/>
    <n v="5283.49"/>
    <n v="2974.15"/>
    <n v="16.77"/>
    <n v="144929.24"/>
    <n v="4661.95"/>
    <n v="88.236184794520284"/>
    <x v="5687"/>
    <n v="8.5006435627634591"/>
  </r>
  <r>
    <n v="7153"/>
    <x v="35"/>
    <x v="6286"/>
    <s v="Smith &amp; Hook Cab Svgn"/>
    <n v="62.06"/>
    <n v="89.99"/>
    <n v="3000"/>
    <n v="10"/>
    <n v="620.6"/>
    <n v="16"/>
    <n v="1439.84"/>
    <n v="899.9"/>
    <n v="7.2"/>
    <n v="15884.82"/>
    <n v="819.2399999999999"/>
    <n v="56.897988665407262"/>
    <x v="5641"/>
    <n v="2.3200773445053171"/>
  </r>
  <r>
    <n v="6785"/>
    <x v="16"/>
    <x v="6287"/>
    <s v="Cavit Pinot Noir Delle Vene"/>
    <n v="5.8"/>
    <n v="8.99"/>
    <n v="187"/>
    <n v="107"/>
    <n v="620.59999999999991"/>
    <n v="95"/>
    <n v="854.05"/>
    <n v="467.48"/>
    <n v="2.77"/>
    <n v="13605.41"/>
    <n v="233.45000000000005"/>
    <n v="27.334465195246189"/>
    <x v="5688"/>
    <n v="1.3761682242990656"/>
  </r>
  <r>
    <n v="12331"/>
    <x v="94"/>
    <x v="6288"/>
    <s v="Nasiakos Agiorgitiko Rd"/>
    <n v="10.34"/>
    <n v="14.99"/>
    <n v="750"/>
    <n v="60"/>
    <n v="620.4"/>
    <n v="54"/>
    <n v="809.46"/>
    <n v="194.87"/>
    <n v="6.05"/>
    <n v="119.23"/>
    <n v="189.06000000000006"/>
    <n v="23.356311615150847"/>
    <x v="2827"/>
    <n v="1.3047388781431335"/>
  </r>
  <r>
    <n v="2876"/>
    <x v="107"/>
    <x v="6289"/>
    <s v="Apimed Old Slavic Mead Dark"/>
    <n v="6.89"/>
    <n v="9.99"/>
    <n v="750"/>
    <n v="90"/>
    <n v="620.1"/>
    <n v="90"/>
    <n v="953.09999999999991"/>
    <n v="41.46"/>
    <n v="10.120000000000001"/>
    <n v="31.5"/>
    <n v="332.99999999999989"/>
    <n v="34.938621340887622"/>
    <x v="161"/>
    <n v="1.537010159651669"/>
  </r>
  <r>
    <n v="1590"/>
    <x v="33"/>
    <x v="6290"/>
    <s v="Blossom Hill Merlot"/>
    <n v="7.38"/>
    <n v="10.99"/>
    <n v="1500"/>
    <n v="84"/>
    <n v="619.92000000000007"/>
    <n v="72"/>
    <n v="791.28"/>
    <n v="65.94"/>
    <n v="16.200000000000003"/>
    <n v="7259.75"/>
    <n v="171.3599999999999"/>
    <n v="21.656050955413999"/>
    <x v="4771"/>
    <n v="1.276422764227642"/>
  </r>
  <r>
    <n v="90017"/>
    <x v="99"/>
    <x v="6291"/>
    <s v="Tercos Torrontes"/>
    <n v="7.38"/>
    <n v="12.49"/>
    <n v="750"/>
    <n v="84"/>
    <n v="619.92000000000007"/>
    <n v="81"/>
    <n v="1005.6899999999999"/>
    <n v="309.25"/>
    <n v="9.06"/>
    <n v="80.03"/>
    <n v="385.76999999999987"/>
    <n v="38.358738776362486"/>
    <x v="2888"/>
    <n v="1.6222899728997286"/>
  </r>
  <r>
    <n v="9165"/>
    <x v="7"/>
    <x v="6292"/>
    <s v="Valley of the Moon Blend 41"/>
    <n v="12.9"/>
    <n v="19.989999999999998"/>
    <n v="750"/>
    <n v="48"/>
    <n v="619.20000000000005"/>
    <n v="33"/>
    <n v="659.67"/>
    <n v="539.7299999999999"/>
    <n v="3.64"/>
    <n v="68054.7"/>
    <n v="40.469999999999914"/>
    <n v="6.1348856246304848"/>
    <x v="5269"/>
    <n v="1.0653585271317827"/>
  </r>
  <r>
    <n v="9552"/>
    <x v="14"/>
    <x v="6293"/>
    <s v="Ch St-Roch Chimeres CdRoussi"/>
    <n v="10.32"/>
    <n v="15.99"/>
    <n v="750"/>
    <n v="60"/>
    <n v="619.20000000000005"/>
    <n v="46"/>
    <n v="735.54"/>
    <n v="495.69"/>
    <n v="5.0999999999999996"/>
    <n v="55551.82"/>
    <n v="116.33999999999992"/>
    <n v="15.816950811648574"/>
    <x v="4179"/>
    <n v="1.1878875968992246"/>
  </r>
  <r>
    <n v="7153"/>
    <x v="35"/>
    <x v="6294"/>
    <s v="Ch Moulin de Pillardot 10"/>
    <n v="7.28"/>
    <n v="10.99"/>
    <n v="750"/>
    <n v="85"/>
    <n v="618.79999999999995"/>
    <n v="285"/>
    <n v="3132.15"/>
    <n v="1033.06"/>
    <n v="31.86"/>
    <n v="15884.82"/>
    <n v="2513.3500000000004"/>
    <n v="80.243602637166177"/>
    <x v="5689"/>
    <n v="5.0616515837104075"/>
  </r>
  <r>
    <n v="2000"/>
    <x v="25"/>
    <x v="6295"/>
    <s v="Tullibardine Sauterne Finish"/>
    <n v="47.44"/>
    <n v="64.989999999999995"/>
    <n v="750"/>
    <n v="13"/>
    <n v="616.72"/>
    <n v="43"/>
    <n v="2794.5699999999997"/>
    <n v="2079.6799999999998"/>
    <n v="33.94"/>
    <n v="19016.59"/>
    <n v="2177.8499999999995"/>
    <n v="77.931488565324898"/>
    <x v="5690"/>
    <n v="4.5313432351796594"/>
  </r>
  <r>
    <n v="8673"/>
    <x v="26"/>
    <x v="6296"/>
    <s v="Columbia Crest Gr Ests Syrah"/>
    <n v="2.95"/>
    <n v="4.49"/>
    <n v="750"/>
    <n v="209"/>
    <n v="616.54999999999995"/>
    <n v="209"/>
    <n v="938.41000000000008"/>
    <n v="157.15"/>
    <n v="23.48"/>
    <n v="15919.7"/>
    <n v="321.86000000000013"/>
    <n v="34.298440979955473"/>
    <x v="161"/>
    <n v="1.522033898305085"/>
  </r>
  <r>
    <n v="9165"/>
    <x v="7"/>
    <x v="6297"/>
    <s v="Gianni Gagliardo Dolcetto D'"/>
    <n v="12.58"/>
    <n v="18.989999999999998"/>
    <n v="750"/>
    <n v="49"/>
    <n v="616.42000000000007"/>
    <n v="50"/>
    <n v="949.49999999999989"/>
    <n v="683.64"/>
    <n v="5.51"/>
    <n v="68054.7"/>
    <n v="333.07999999999981"/>
    <n v="35.079515534491826"/>
    <x v="5691"/>
    <n v="1.5403458680769602"/>
  </r>
  <r>
    <n v="9165"/>
    <x v="7"/>
    <x v="6298"/>
    <s v="Patron XO Cafe Incendio"/>
    <n v="16.66"/>
    <n v="23.99"/>
    <n v="750"/>
    <n v="37"/>
    <n v="616.41999999999996"/>
    <n v="212"/>
    <n v="4449.88"/>
    <n v="3085.5299999999997"/>
    <n v="167.14000000000001"/>
    <n v="68054.7"/>
    <n v="3833.46"/>
    <n v="86.147491617751498"/>
    <x v="5692"/>
    <n v="7.2189091852957405"/>
  </r>
  <r>
    <n v="10754"/>
    <x v="30"/>
    <x v="6299"/>
    <s v="La Noble Chard Unoaked"/>
    <n v="9.1999999999999993"/>
    <n v="13.99"/>
    <n v="750"/>
    <n v="67"/>
    <n v="616.4"/>
    <n v="45"/>
    <n v="629.54999999999995"/>
    <n v="209.85"/>
    <n v="5.05"/>
    <n v="28720.52"/>
    <n v="13.149999999999977"/>
    <n v="2.0887935827178108"/>
    <x v="5693"/>
    <n v="1.0213335496430889"/>
  </r>
  <r>
    <n v="10754"/>
    <x v="30"/>
    <x v="6300"/>
    <s v="Ch L'Englise Clinet St Emiln"/>
    <n v="102.59"/>
    <n v="204.99"/>
    <n v="750"/>
    <n v="6"/>
    <n v="615.54"/>
    <n v="6"/>
    <n v="947.94"/>
    <n v="315.98"/>
    <n v="0.68"/>
    <n v="28720.52"/>
    <n v="332.40000000000009"/>
    <n v="35.065510475346549"/>
    <x v="161"/>
    <n v="1.5400136465542453"/>
  </r>
  <r>
    <n v="3252"/>
    <x v="19"/>
    <x v="6301"/>
    <s v="Five Oaks Chard Cal"/>
    <n v="2.56"/>
    <n v="3.79"/>
    <n v="750"/>
    <n v="240"/>
    <n v="614.4"/>
    <n v="235"/>
    <n v="890.65"/>
    <n v="83.38"/>
    <n v="26.42"/>
    <n v="61966.91"/>
    <n v="276.25"/>
    <n v="31.016673216190423"/>
    <x v="4884"/>
    <n v="1.4496256510416667"/>
  </r>
  <r>
    <n v="10754"/>
    <x v="30"/>
    <x v="6302"/>
    <s v="Firesteed Willamette Pnt Nr"/>
    <n v="16.55"/>
    <n v="24.99"/>
    <n v="750"/>
    <n v="37"/>
    <n v="612.35"/>
    <n v="112"/>
    <n v="3406.8799999999997"/>
    <n v="2012.33"/>
    <n v="12.43"/>
    <n v="28720.52"/>
    <n v="2794.5299999999997"/>
    <n v="82.02607664490678"/>
    <x v="5694"/>
    <n v="5.563615579325548"/>
  </r>
  <r>
    <n v="3252"/>
    <x v="19"/>
    <x v="6303"/>
    <s v="Allegrini Sondraia"/>
    <n v="34.01"/>
    <n v="49.99"/>
    <n v="750"/>
    <n v="18"/>
    <n v="612.18000000000006"/>
    <n v="63"/>
    <n v="3134.37"/>
    <n v="2184.56"/>
    <n v="6.97"/>
    <n v="61966.91"/>
    <n v="2522.1899999999996"/>
    <n v="80.468802343054577"/>
    <x v="5505"/>
    <n v="5.1200137214544732"/>
  </r>
  <r>
    <n v="4425"/>
    <x v="1"/>
    <x v="6304"/>
    <s v="Bregeon Muscadet Sevre et M"/>
    <n v="11.76"/>
    <n v="17.989999999999998"/>
    <n v="750"/>
    <n v="52"/>
    <n v="611.52"/>
    <n v="85"/>
    <n v="1613.1499999999999"/>
    <n v="1099.4199999999998"/>
    <n v="9.41"/>
    <n v="144929.24"/>
    <n v="1001.6299999999999"/>
    <n v="62.091559991321319"/>
    <x v="5695"/>
    <n v="2.6379349816849818"/>
  </r>
  <r>
    <n v="7153"/>
    <x v="35"/>
    <x v="6305"/>
    <s v="Dom de Nouelles Rose d'Anjou"/>
    <n v="7.28"/>
    <n v="14.99"/>
    <n v="750"/>
    <n v="84"/>
    <n v="611.52"/>
    <n v="84"/>
    <n v="1163.1600000000001"/>
    <n v="133.9"/>
    <n v="9.43"/>
    <n v="15884.82"/>
    <n v="551.6400000000001"/>
    <n v="47.425977509542975"/>
    <x v="161"/>
    <n v="1.9020800627943486"/>
  </r>
  <r>
    <n v="10754"/>
    <x v="30"/>
    <x v="6306"/>
    <s v="Ch du Parc Brdx Rouge"/>
    <n v="8.49"/>
    <n v="12.99"/>
    <n v="750"/>
    <n v="72"/>
    <n v="611.28"/>
    <n v="101"/>
    <n v="1207.99"/>
    <n v="822.31000000000006"/>
    <n v="11.17"/>
    <n v="28720.52"/>
    <n v="596.71"/>
    <n v="49.396932093808729"/>
    <x v="5696"/>
    <n v="1.9761647690092921"/>
  </r>
  <r>
    <n v="4425"/>
    <x v="1"/>
    <x v="6307"/>
    <s v="Adaption by Odette Chard"/>
    <n v="21.05"/>
    <n v="31.99"/>
    <n v="750"/>
    <n v="29"/>
    <n v="610.45000000000005"/>
    <n v="103"/>
    <n v="3294.97"/>
    <n v="1951.3899999999999"/>
    <n v="11.43"/>
    <n v="144929.24"/>
    <n v="2684.5199999999995"/>
    <n v="81.473275932709541"/>
    <x v="5697"/>
    <n v="5.3976083217298703"/>
  </r>
  <r>
    <n v="2876"/>
    <x v="107"/>
    <x v="6308"/>
    <s v="Vino Dious Chard 13"/>
    <n v="8.7200000000000006"/>
    <n v="12.99"/>
    <n v="750"/>
    <n v="70"/>
    <n v="610.4"/>
    <n v="51"/>
    <n v="662.49"/>
    <n v="415.68"/>
    <n v="5.6800000000000006"/>
    <n v="31.5"/>
    <n v="52.090000000000032"/>
    <n v="7.862760192606685"/>
    <x v="5698"/>
    <n v="1.0853374836173002"/>
  </r>
  <r>
    <n v="90047"/>
    <x v="79"/>
    <x v="6309"/>
    <s v="Carol Shelton Rocky Rsv Znfd"/>
    <n v="22.6"/>
    <n v="32.99"/>
    <n v="750"/>
    <n v="27"/>
    <n v="610.19999999999993"/>
    <n v="24"/>
    <n v="782.76"/>
    <n v="650.80000000000007"/>
    <n v="2.64"/>
    <n v="1457.73"/>
    <n v="172.56000000000006"/>
    <n v="22.045071286218008"/>
    <x v="4409"/>
    <n v="1.2827925270403149"/>
  </r>
  <r>
    <n v="2000"/>
    <x v="25"/>
    <x v="6310"/>
    <s v="Copa di Vino Chard"/>
    <n v="1.71"/>
    <n v="2.4900000000000002"/>
    <n v="187"/>
    <n v="356"/>
    <n v="608.76"/>
    <n v="604"/>
    <n v="1503.96"/>
    <n v="829.17000000000007"/>
    <n v="17.59"/>
    <n v="19016.59"/>
    <n v="895.2"/>
    <n v="59.522859650522619"/>
    <x v="5699"/>
    <n v="2.4705302582298443"/>
  </r>
  <r>
    <n v="4425"/>
    <x v="1"/>
    <x v="6311"/>
    <s v="Vieux Telegraphe Pigeoulet"/>
    <n v="13.51"/>
    <n v="19.989999999999998"/>
    <n v="750"/>
    <n v="45"/>
    <n v="607.95000000000005"/>
    <n v="140"/>
    <n v="2798.6"/>
    <n v="1639.1799999999998"/>
    <n v="15.56"/>
    <n v="144929.24"/>
    <n v="2190.6499999999996"/>
    <n v="78.276638319159559"/>
    <x v="4971"/>
    <n v="4.6033390903857221"/>
  </r>
  <r>
    <n v="9552"/>
    <x v="14"/>
    <x v="6312"/>
    <s v="Wrongo Dongo Jumilla"/>
    <n v="4.1900000000000004"/>
    <n v="10.99"/>
    <n v="750"/>
    <n v="145"/>
    <n v="607.54999999999995"/>
    <n v="135"/>
    <n v="1098.1500000000001"/>
    <n v="519.85"/>
    <n v="15.040000000000001"/>
    <n v="55551.82"/>
    <n v="490.60000000000014"/>
    <n v="44.675135455083556"/>
    <x v="5700"/>
    <n v="1.8075055550983461"/>
  </r>
  <r>
    <n v="4425"/>
    <x v="1"/>
    <x v="6313"/>
    <s v="Renwood BBQ Zinfandel"/>
    <n v="8.0500000000000007"/>
    <n v="11.99"/>
    <n v="750"/>
    <n v="75"/>
    <n v="603.75"/>
    <n v="96"/>
    <n v="1151.04"/>
    <n v="59.95"/>
    <n v="10.8"/>
    <n v="144929.24"/>
    <n v="547.29"/>
    <n v="47.547435362802332"/>
    <x v="5701"/>
    <n v="1.9064844720496894"/>
  </r>
  <r>
    <n v="4425"/>
    <x v="1"/>
    <x v="6314"/>
    <s v="Marcel Lapierre Morgon"/>
    <n v="16.77"/>
    <n v="25.99"/>
    <n v="750"/>
    <n v="36"/>
    <n v="603.72"/>
    <n v="94"/>
    <n v="2443.06"/>
    <n v="961.63"/>
    <n v="10.49"/>
    <n v="144929.24"/>
    <n v="1839.34"/>
    <n v="75.288367866528034"/>
    <x v="5464"/>
    <n v="4.0466772676074996"/>
  </r>
  <r>
    <n v="10754"/>
    <x v="30"/>
    <x v="6315"/>
    <s v="Buoncristiani Family Chard"/>
    <n v="23.22"/>
    <n v="49.99"/>
    <n v="750"/>
    <n v="26"/>
    <n v="603.72"/>
    <n v="51"/>
    <n v="1835.49"/>
    <n v="899.75"/>
    <n v="5.67"/>
    <n v="28720.52"/>
    <n v="1231.77"/>
    <n v="67.108510533971852"/>
    <x v="5702"/>
    <n v="3.0403001391373485"/>
  </r>
  <r>
    <n v="3252"/>
    <x v="19"/>
    <x v="6316"/>
    <s v="Carlo Rossi Rhine Calif"/>
    <n v="4.57"/>
    <n v="6.99"/>
    <n v="1500"/>
    <n v="132"/>
    <n v="603.24"/>
    <n v="138"/>
    <n v="964.62"/>
    <n v="160.77000000000001"/>
    <n v="31.01"/>
    <n v="61966.91"/>
    <n v="361.38"/>
    <n v="37.463457112645393"/>
    <x v="5703"/>
    <n v="1.5990650487368212"/>
  </r>
  <r>
    <n v="8112"/>
    <x v="10"/>
    <x v="6317"/>
    <s v="Dom Chandon Etoile"/>
    <n v="17.23"/>
    <n v="25.99"/>
    <n v="750"/>
    <n v="35"/>
    <n v="603.04999999999995"/>
    <n v="34"/>
    <n v="909.66"/>
    <n v="456.83"/>
    <n v="3.8000000000000003"/>
    <n v="48347.26"/>
    <n v="306.61"/>
    <n v="33.70600004397248"/>
    <x v="4580"/>
    <n v="1.508432136638753"/>
  </r>
  <r>
    <n v="9552"/>
    <x v="14"/>
    <x v="6318"/>
    <s v="Avante Tinto Fino Ribera Del"/>
    <n v="12.83"/>
    <n v="18.989999999999998"/>
    <n v="750"/>
    <n v="47"/>
    <n v="603.01"/>
    <n v="47"/>
    <n v="892.53"/>
    <n v="132.92999999999998"/>
    <n v="5.28"/>
    <n v="55551.82"/>
    <n v="289.52"/>
    <n v="32.438125329120588"/>
    <x v="161"/>
    <n v="1.48012470771629"/>
  </r>
  <r>
    <n v="2000"/>
    <x v="25"/>
    <x v="6319"/>
    <s v="Ch Gruaud Larose 11 St Julin"/>
    <n v="54.79"/>
    <n v="79.989999999999995"/>
    <n v="750"/>
    <n v="11"/>
    <n v="602.69000000000005"/>
    <n v="34"/>
    <n v="2719.66"/>
    <n v="1439.82"/>
    <n v="3.79"/>
    <n v="19016.59"/>
    <n v="2116.9699999999998"/>
    <n v="77.839509350433516"/>
    <x v="5704"/>
    <n v="4.5125354659941257"/>
  </r>
  <r>
    <n v="9165"/>
    <x v="7"/>
    <x v="6320"/>
    <s v="Fattoria Illario Rose"/>
    <n v="9.86"/>
    <n v="14.99"/>
    <n v="750"/>
    <n v="61"/>
    <n v="601.45999999999992"/>
    <n v="152"/>
    <n v="2280.48"/>
    <n v="1201.2"/>
    <n v="16.93"/>
    <n v="68054.7"/>
    <n v="1679.02"/>
    <n v="73.625727916929776"/>
    <x v="5705"/>
    <n v="3.7915738369966419"/>
  </r>
  <r>
    <n v="90024"/>
    <x v="70"/>
    <x v="6321"/>
    <s v="Montsarra Brut Cava"/>
    <n v="9.86"/>
    <n v="14.99"/>
    <n v="750"/>
    <n v="61"/>
    <n v="601.45999999999992"/>
    <n v="49"/>
    <n v="734.51"/>
    <n v="494.67"/>
    <n v="5.44"/>
    <n v="2802.64"/>
    <n v="133.05000000000007"/>
    <n v="18.114116894256043"/>
    <x v="5706"/>
    <n v="1.2212117181524957"/>
  </r>
  <r>
    <n v="90047"/>
    <x v="79"/>
    <x v="6322"/>
    <s v="Navarro Vyds Late Harvest Ge"/>
    <n v="12.49"/>
    <n v="18.989999999999998"/>
    <n v="375"/>
    <n v="48"/>
    <n v="599.52"/>
    <n v="48"/>
    <n v="911.52"/>
    <n v="18.989999999999998"/>
    <n v="2.7"/>
    <n v="1457.73"/>
    <n v="312"/>
    <n v="34.228541337546076"/>
    <x v="161"/>
    <n v="1.5204163330664531"/>
  </r>
  <r>
    <n v="4425"/>
    <x v="1"/>
    <x v="6323"/>
    <s v="Two Hands Bella Gardn Shiraz"/>
    <n v="46.05"/>
    <n v="69.989999999999995"/>
    <n v="750"/>
    <n v="13"/>
    <n v="598.65"/>
    <n v="72"/>
    <n v="5039.28"/>
    <n v="3219.54"/>
    <n v="7.96"/>
    <n v="144929.24"/>
    <n v="4440.63"/>
    <n v="88.120326713340006"/>
    <x v="5707"/>
    <n v="8.417739914808319"/>
  </r>
  <r>
    <n v="10754"/>
    <x v="30"/>
    <x v="6324"/>
    <s v="Firesteed Rsl"/>
    <n v="8.5500000000000007"/>
    <n v="13.99"/>
    <n v="750"/>
    <n v="70"/>
    <n v="598.5"/>
    <n v="69"/>
    <n v="1088.31"/>
    <n v="754.51"/>
    <n v="7.63"/>
    <n v="28720.52"/>
    <n v="489.80999999999995"/>
    <n v="45.006477933676983"/>
    <x v="5708"/>
    <n v="1.8183959899749373"/>
  </r>
  <r>
    <n v="1392"/>
    <x v="13"/>
    <x v="6325"/>
    <s v="R Mondavi Pvt Sel Cab Svgn"/>
    <n v="3.56"/>
    <n v="5.49"/>
    <n v="375"/>
    <n v="168"/>
    <n v="598.07999999999993"/>
    <n v="158"/>
    <n v="867.42"/>
    <n v="378.81"/>
    <n v="8.93"/>
    <n v="79528.990000000005"/>
    <n v="269.34000000000003"/>
    <n v="31.050702082036391"/>
    <x v="5709"/>
    <n v="1.450341091492777"/>
  </r>
  <r>
    <n v="2000"/>
    <x v="25"/>
    <x v="6326"/>
    <s v="Alter Ego de Palmer Mrgx 11"/>
    <n v="54.24"/>
    <n v="82.99"/>
    <n v="750"/>
    <n v="11"/>
    <n v="596.64"/>
    <n v="27"/>
    <n v="2240.73"/>
    <n v="497.93999999999994"/>
    <n v="3.03"/>
    <n v="19016.59"/>
    <n v="1644.0900000000001"/>
    <n v="73.372963275361158"/>
    <x v="5370"/>
    <n v="3.755581255028158"/>
  </r>
  <r>
    <n v="90010"/>
    <x v="84"/>
    <x v="6327"/>
    <s v="Ch Massiac Viognier"/>
    <n v="9.93"/>
    <n v="16.989999999999998"/>
    <n v="750"/>
    <n v="60"/>
    <n v="595.79999999999995"/>
    <n v="51"/>
    <n v="764.49"/>
    <n v="194.87"/>
    <n v="5.71"/>
    <n v="524.94000000000005"/>
    <n v="168.69000000000005"/>
    <n v="22.065690852725353"/>
    <x v="5272"/>
    <n v="1.2831319234642498"/>
  </r>
  <r>
    <n v="4425"/>
    <x v="1"/>
    <x v="6328"/>
    <s v="Ch Tertre de Viaud C d Bourg"/>
    <n v="8.16"/>
    <n v="11.99"/>
    <n v="750"/>
    <n v="73"/>
    <n v="595.68000000000006"/>
    <n v="237"/>
    <n v="2841.63"/>
    <n v="1546.71"/>
    <n v="26.31"/>
    <n v="144929.24"/>
    <n v="2245.9499999999998"/>
    <n v="79.037383473569733"/>
    <x v="5710"/>
    <n v="4.7703968573730862"/>
  </r>
  <r>
    <n v="10754"/>
    <x v="30"/>
    <x v="6329"/>
    <s v="Quinta do Casal Monteiro"/>
    <n v="8.27"/>
    <n v="11.99"/>
    <n v="750"/>
    <n v="72"/>
    <n v="595.43999999999994"/>
    <n v="50"/>
    <n v="599.5"/>
    <n v="71.94"/>
    <n v="5.62"/>
    <n v="28720.52"/>
    <n v="4.0600000000000591"/>
    <n v="0.67723102585488892"/>
    <x v="5406"/>
    <n v="1.0068184871691523"/>
  </r>
  <r>
    <n v="9552"/>
    <x v="14"/>
    <x v="6330"/>
    <s v="Matanzas Creek Merlot Sonoma"/>
    <n v="14.52"/>
    <n v="27.99"/>
    <n v="750"/>
    <n v="41"/>
    <n v="595.31999999999994"/>
    <n v="47"/>
    <n v="1188.53"/>
    <n v="343.35999999999996"/>
    <n v="5.26"/>
    <n v="55551.82"/>
    <n v="593.21"/>
    <n v="49.911234886792933"/>
    <x v="5711"/>
    <n v="1.9964556876973729"/>
  </r>
  <r>
    <n v="9165"/>
    <x v="7"/>
    <x v="6331"/>
    <s v="Ch Bruni Brdx Superieur"/>
    <n v="7.53"/>
    <n v="12.99"/>
    <n v="750"/>
    <n v="79"/>
    <n v="594.87"/>
    <n v="481"/>
    <n v="5462.1900000000005"/>
    <n v="3406.96"/>
    <n v="53.29"/>
    <n v="68054.7"/>
    <n v="4867.3200000000006"/>
    <n v="89.109313297413678"/>
    <x v="5712"/>
    <n v="9.1821574461647089"/>
  </r>
  <r>
    <n v="4425"/>
    <x v="1"/>
    <x v="6332"/>
    <s v="Volpe Rossa Pnt Grigio"/>
    <n v="3.86"/>
    <n v="5.99"/>
    <n v="750"/>
    <n v="154"/>
    <n v="594.44000000000005"/>
    <n v="137"/>
    <n v="820.63"/>
    <n v="227.62"/>
    <n v="15.38"/>
    <n v="144929.24"/>
    <n v="226.18999999999994"/>
    <n v="27.562969913359243"/>
    <x v="5035"/>
    <n v="1.3805093869860707"/>
  </r>
  <r>
    <n v="9552"/>
    <x v="14"/>
    <x v="6333"/>
    <s v="Contratto 08 Milesimato Brut"/>
    <n v="14.14"/>
    <n v="29.99"/>
    <n v="750"/>
    <n v="42"/>
    <n v="593.88"/>
    <n v="138"/>
    <n v="2965.62"/>
    <n v="1654.7299999999998"/>
    <n v="15.34"/>
    <n v="55551.82"/>
    <n v="2371.7399999999998"/>
    <n v="79.974507860076471"/>
    <x v="5713"/>
    <n v="4.9936350777934937"/>
  </r>
  <r>
    <n v="4692"/>
    <x v="39"/>
    <x v="6334"/>
    <s v="Croft Reserve Tawny"/>
    <n v="12.9"/>
    <n v="19.989999999999998"/>
    <n v="750"/>
    <n v="46"/>
    <n v="593.40000000000009"/>
    <n v="36"/>
    <n v="719.64"/>
    <n v="539.7299999999999"/>
    <n v="3.99"/>
    <n v="9139.3799999999992"/>
    <n v="126.2399999999999"/>
    <n v="17.542104385526084"/>
    <x v="5714"/>
    <n v="1.2127401415571282"/>
  </r>
  <r>
    <n v="7239"/>
    <x v="17"/>
    <x v="6335"/>
    <s v="Bruichladdich Octomore 61"/>
    <n v="84.61"/>
    <n v="109.99"/>
    <n v="750"/>
    <n v="7"/>
    <n v="592.27"/>
    <n v="69"/>
    <n v="7589.3099999999995"/>
    <n v="6489.41"/>
    <n v="54.43"/>
    <n v="16978.669999999998"/>
    <n v="6997.0399999999991"/>
    <n v="92.19599673751631"/>
    <x v="5715"/>
    <n v="12.813936211525149"/>
  </r>
  <r>
    <n v="90017"/>
    <x v="99"/>
    <x v="6336"/>
    <s v="Bouza Temp Tannat"/>
    <n v="16.440000000000001"/>
    <n v="24.99"/>
    <n v="750"/>
    <n v="36"/>
    <n v="591.84"/>
    <n v="28"/>
    <n v="699.72"/>
    <n v="349.85999999999996"/>
    <n v="3.14"/>
    <n v="80.03"/>
    <n v="107.88"/>
    <n v="15.417595609672437"/>
    <x v="4271"/>
    <n v="1.1822789943227898"/>
  </r>
  <r>
    <n v="90024"/>
    <x v="70"/>
    <x v="6337"/>
    <s v="Tortoise Creek Chard"/>
    <n v="8.2100000000000009"/>
    <n v="11.99"/>
    <n v="750"/>
    <n v="72"/>
    <n v="591.12"/>
    <n v="57"/>
    <n v="696.43"/>
    <n v="210.83"/>
    <n v="6.37"/>
    <n v="2802.64"/>
    <n v="105.30999999999995"/>
    <n v="15.121404879169473"/>
    <x v="5278"/>
    <n v="1.1781533360400596"/>
  </r>
  <r>
    <n v="4425"/>
    <x v="1"/>
    <x v="6338"/>
    <s v="Fitch's Goat 100% Corn Whsky"/>
    <n v="21.89"/>
    <n v="29.99"/>
    <n v="750"/>
    <n v="27"/>
    <n v="591.03"/>
    <n v="72"/>
    <n v="2159.2799999999997"/>
    <n v="1409.53"/>
    <n v="56.800000000000004"/>
    <n v="144929.24"/>
    <n v="1568.2499999999998"/>
    <n v="72.628376125375127"/>
    <x v="4887"/>
    <n v="3.6534186081924771"/>
  </r>
  <r>
    <n v="9552"/>
    <x v="14"/>
    <x v="6339"/>
    <s v="Justin Obtuse"/>
    <n v="6.49"/>
    <n v="9.99"/>
    <n v="375"/>
    <n v="91"/>
    <n v="590.58999999999992"/>
    <n v="91"/>
    <n v="1054.0899999999999"/>
    <n v="308.73"/>
    <n v="5.16"/>
    <n v="55551.82"/>
    <n v="463.5"/>
    <n v="43.971577379540648"/>
    <x v="161"/>
    <n v="1.7848084119270562"/>
  </r>
  <r>
    <n v="9165"/>
    <x v="7"/>
    <x v="6340"/>
    <s v="Lange Pnt Gris Willamette"/>
    <n v="10.32"/>
    <n v="15.99"/>
    <n v="750"/>
    <n v="57"/>
    <n v="588.24"/>
    <n v="56"/>
    <n v="940.43999999999994"/>
    <n v="435.73999999999995"/>
    <n v="6.2600000000000007"/>
    <n v="68054.7"/>
    <n v="352.19999999999993"/>
    <n v="37.450555059333922"/>
    <x v="5716"/>
    <n v="1.598735210118319"/>
  </r>
  <r>
    <n v="4692"/>
    <x v="39"/>
    <x v="6341"/>
    <s v="Louis Jadot Nuits St Geo 11"/>
    <n v="49.01"/>
    <n v="74.989999999999995"/>
    <n v="750"/>
    <n v="12"/>
    <n v="588.12"/>
    <n v="12"/>
    <n v="899.88"/>
    <n v="74.989999999999995"/>
    <n v="1.35"/>
    <n v="9139.3799999999992"/>
    <n v="311.76"/>
    <n v="34.644619282571007"/>
    <x v="161"/>
    <n v="1.5300958987961639"/>
  </r>
  <r>
    <n v="9165"/>
    <x v="7"/>
    <x v="6342"/>
    <s v="Albert I Noya Xarello Clsc"/>
    <n v="3.54"/>
    <n v="5.49"/>
    <n v="750"/>
    <n v="166"/>
    <n v="587.64"/>
    <n v="166"/>
    <n v="911.33999999999992"/>
    <n v="307.44"/>
    <n v="18.57"/>
    <n v="68054.7"/>
    <n v="323.69999999999993"/>
    <n v="35.519125683060103"/>
    <x v="161"/>
    <n v="1.5508474576271185"/>
  </r>
  <r>
    <n v="9552"/>
    <x v="14"/>
    <x v="6343"/>
    <s v="Chehalem Pnt Nr Three Vyd"/>
    <n v="14.33"/>
    <n v="29.99"/>
    <n v="750"/>
    <n v="41"/>
    <n v="587.53"/>
    <n v="152"/>
    <n v="3266.48"/>
    <n v="1912.61"/>
    <n v="16.88"/>
    <n v="55551.82"/>
    <n v="2678.95"/>
    <n v="82.013359947099005"/>
    <x v="5717"/>
    <n v="5.5596820587884874"/>
  </r>
  <r>
    <n v="90047"/>
    <x v="79"/>
    <x v="6344"/>
    <s v="Tangent Pnt Gris"/>
    <n v="7.43"/>
    <n v="10.99"/>
    <n v="750"/>
    <n v="79"/>
    <n v="586.97"/>
    <n v="230"/>
    <n v="2527.6999999999998"/>
    <n v="1066.03"/>
    <n v="25.64"/>
    <n v="1457.73"/>
    <n v="1940.7299999999998"/>
    <n v="76.778494283340578"/>
    <x v="5718"/>
    <n v="4.3063529652282053"/>
  </r>
  <r>
    <n v="4425"/>
    <x v="1"/>
    <x v="6345"/>
    <s v="Yellow Tail Pnt Nr"/>
    <n v="5.47"/>
    <n v="7.99"/>
    <n v="750"/>
    <n v="107"/>
    <n v="585.29"/>
    <n v="109"/>
    <n v="870.91"/>
    <n v="519.35"/>
    <n v="12.1"/>
    <n v="144929.24"/>
    <n v="285.62"/>
    <n v="32.795581633004559"/>
    <x v="5719"/>
    <n v="1.4879974029968051"/>
  </r>
  <r>
    <n v="7749"/>
    <x v="104"/>
    <x v="6346"/>
    <s v="Shane Judge Vyd Syrah Bennet"/>
    <n v="29.24"/>
    <n v="42.99"/>
    <n v="750"/>
    <n v="20"/>
    <n v="584.79999999999995"/>
    <n v="25"/>
    <n v="1074.75"/>
    <n v="343.92"/>
    <n v="2.8000000000000003"/>
    <n v="91.5"/>
    <n v="489.95000000000005"/>
    <n v="45.587345894394048"/>
    <x v="4289"/>
    <n v="1.8378077975376199"/>
  </r>
  <r>
    <n v="17035"/>
    <x v="2"/>
    <x v="6347"/>
    <s v="Stoneleigh Pnt Nr Marlboro"/>
    <n v="6.7"/>
    <n v="13.99"/>
    <n v="750"/>
    <n v="87"/>
    <n v="582.90000000000009"/>
    <n v="137"/>
    <n v="1386.63"/>
    <n v="665.34"/>
    <n v="15.280000000000001"/>
    <n v="123780.22"/>
    <n v="803.73"/>
    <n v="57.962830747928429"/>
    <x v="5720"/>
    <n v="2.3788471435923828"/>
  </r>
  <r>
    <n v="7153"/>
    <x v="35"/>
    <x v="6348"/>
    <s v="Honig Cab Svgn"/>
    <n v="52.97"/>
    <n v="79.989999999999995"/>
    <n v="1500"/>
    <n v="11"/>
    <n v="582.67000000000007"/>
    <n v="10"/>
    <n v="799.9"/>
    <n v="799.9"/>
    <n v="2.2000000000000002"/>
    <n v="15884.82"/>
    <n v="217.2299999999999"/>
    <n v="27.157144643080372"/>
    <x v="4558"/>
    <n v="1.3728182333053012"/>
  </r>
  <r>
    <n v="653"/>
    <x v="38"/>
    <x v="6349"/>
    <s v="Love Oregon Pnt Nr"/>
    <n v="11.18"/>
    <n v="16.989999999999998"/>
    <n v="750"/>
    <n v="52"/>
    <n v="581.36"/>
    <n v="39"/>
    <n v="659.61"/>
    <n v="285.83"/>
    <n v="4.34"/>
    <n v="8014.9800000000005"/>
    <n v="78.25"/>
    <n v="11.863070602325616"/>
    <x v="4946"/>
    <n v="1.1345981835695611"/>
  </r>
  <r>
    <n v="9552"/>
    <x v="14"/>
    <x v="6350"/>
    <s v="Cardinale Cab Svgn Napa Vly"/>
    <n v="145.15"/>
    <n v="224.99"/>
    <n v="750"/>
    <n v="4"/>
    <n v="580.6"/>
    <n v="5"/>
    <n v="1124.95"/>
    <n v="674.97"/>
    <n v="0.56000000000000005"/>
    <n v="55551.82"/>
    <n v="544.35"/>
    <n v="48.388817280768031"/>
    <x v="4289"/>
    <n v="1.9375645883568722"/>
  </r>
  <r>
    <n v="9552"/>
    <x v="14"/>
    <x v="6351"/>
    <s v="Louis de Grenelle Rose"/>
    <n v="9.67"/>
    <n v="14.99"/>
    <n v="750"/>
    <n v="60"/>
    <n v="580.20000000000005"/>
    <n v="49"/>
    <n v="734.51"/>
    <n v="209.86"/>
    <n v="5.48"/>
    <n v="55551.82"/>
    <n v="154.30999999999995"/>
    <n v="21.008563532150678"/>
    <x v="5721"/>
    <n v="1.2659600137883487"/>
  </r>
  <r>
    <n v="9552"/>
    <x v="14"/>
    <x v="6352"/>
    <s v="Gramona Imperial Cava Gr Rsv"/>
    <n v="19.329999999999998"/>
    <n v="28.99"/>
    <n v="750"/>
    <n v="30"/>
    <n v="579.9"/>
    <n v="27"/>
    <n v="782.73"/>
    <n v="202.92999999999998"/>
    <n v="3.04"/>
    <n v="55551.82"/>
    <n v="202.83000000000004"/>
    <n v="25.913150128396772"/>
    <x v="2827"/>
    <n v="1.3497672012415936"/>
  </r>
  <r>
    <n v="7239"/>
    <x v="17"/>
    <x v="6353"/>
    <s v="Remy Martin VS Cognac"/>
    <n v="25.19"/>
    <n v="31.99"/>
    <n v="750"/>
    <n v="23"/>
    <n v="579.37"/>
    <n v="76"/>
    <n v="2431.2399999999998"/>
    <n v="1215.6199999999999"/>
    <n v="59.92"/>
    <n v="16978.669999999998"/>
    <n v="1851.87"/>
    <n v="76.169773448939637"/>
    <x v="5722"/>
    <n v="4.1963512090719224"/>
  </r>
  <r>
    <n v="2000"/>
    <x v="25"/>
    <x v="6354"/>
    <s v="Ch Bouscaut Rouge 11 GCG"/>
    <n v="24.13"/>
    <n v="34.99"/>
    <n v="750"/>
    <n v="24"/>
    <n v="579.12"/>
    <n v="46"/>
    <n v="1609.54"/>
    <n v="734.79000000000008"/>
    <n v="5.12"/>
    <n v="19016.59"/>
    <n v="1030.42"/>
    <n v="64.01953353131951"/>
    <x v="4723"/>
    <n v="2.7792858129575908"/>
  </r>
  <r>
    <n v="10754"/>
    <x v="30"/>
    <x v="6355"/>
    <s v="Marzadro Le Diciotto Lune"/>
    <n v="41.35"/>
    <n v="54.99"/>
    <n v="750"/>
    <n v="14"/>
    <n v="578.9"/>
    <n v="76"/>
    <n v="4179.24"/>
    <n v="3354.3900000000003"/>
    <n v="59.97"/>
    <n v="28720.52"/>
    <n v="3600.3399999999997"/>
    <n v="86.148199194111839"/>
    <x v="5723"/>
    <n v="7.2192779409224386"/>
  </r>
  <r>
    <n v="9165"/>
    <x v="7"/>
    <x v="6356"/>
    <s v="Ch Pitot Brdx"/>
    <n v="6.89"/>
    <n v="11.99"/>
    <n v="750"/>
    <n v="84"/>
    <n v="578.76"/>
    <n v="525"/>
    <n v="5290.75"/>
    <n v="3734.3"/>
    <n v="58.04"/>
    <n v="68054.7"/>
    <n v="4711.99"/>
    <n v="89.060908188820108"/>
    <x v="5724"/>
    <n v="9.1415267122814292"/>
  </r>
  <r>
    <n v="90047"/>
    <x v="79"/>
    <x v="6357"/>
    <s v="Kistler Hyde Chard"/>
    <n v="48.02"/>
    <n v="72.989999999999995"/>
    <n v="750"/>
    <n v="12"/>
    <n v="576.24"/>
    <n v="12"/>
    <n v="875.88"/>
    <n v="72.989999999999995"/>
    <n v="1.35"/>
    <n v="1457.73"/>
    <n v="299.64"/>
    <n v="34.210165776133714"/>
    <x v="161"/>
    <n v="1.5199916701374427"/>
  </r>
  <r>
    <n v="3252"/>
    <x v="19"/>
    <x v="6358"/>
    <s v="The Naked Grape Cab Svgn"/>
    <n v="11.99"/>
    <n v="17.989999999999998"/>
    <n v="3000"/>
    <n v="48"/>
    <n v="575.52"/>
    <n v="36"/>
    <n v="575.64"/>
    <n v="143.91"/>
    <n v="16.2"/>
    <n v="61966.91"/>
    <n v="0.12000000000000455"/>
    <n v="2.0846362309777735E-2"/>
    <x v="4946"/>
    <n v="1.000208507089241"/>
  </r>
  <r>
    <n v="8673"/>
    <x v="26"/>
    <x v="6359"/>
    <s v="Ch Ste Michelle Cold Crk Cha"/>
    <n v="11.99"/>
    <n v="17.989999999999998"/>
    <n v="750"/>
    <n v="48"/>
    <n v="575.52"/>
    <n v="90"/>
    <n v="1766.1"/>
    <n v="1069.4599999999998"/>
    <n v="9.98"/>
    <n v="15919.7"/>
    <n v="1190.58"/>
    <n v="67.41294377441821"/>
    <x v="5725"/>
    <n v="3.0687030859049207"/>
  </r>
  <r>
    <n v="9165"/>
    <x v="7"/>
    <x v="6360"/>
    <s v="Bonterra Pnt Nr"/>
    <n v="7.99"/>
    <n v="11.99"/>
    <n v="750"/>
    <n v="72"/>
    <n v="575.28"/>
    <n v="69"/>
    <n v="1075.31"/>
    <n v="327.78"/>
    <n v="7.71"/>
    <n v="68054.7"/>
    <n v="500.03"/>
    <n v="46.501009011354867"/>
    <x v="2923"/>
    <n v="1.8691941315533305"/>
  </r>
  <r>
    <n v="4425"/>
    <x v="1"/>
    <x v="6361"/>
    <s v="J Lohr Valdiguie Monterey"/>
    <n v="5.99"/>
    <n v="8.99"/>
    <n v="750"/>
    <n v="96"/>
    <n v="575.04"/>
    <n v="87"/>
    <n v="782.13"/>
    <n v="89.9"/>
    <n v="9.7800000000000011"/>
    <n v="144929.24"/>
    <n v="207.09000000000003"/>
    <n v="26.477695523762041"/>
    <x v="5115"/>
    <n v="1.360131469115192"/>
  </r>
  <r>
    <n v="90011"/>
    <x v="83"/>
    <x v="6362"/>
    <s v="D Bosler Pnt Nr Casablanca"/>
    <n v="9.58"/>
    <n v="14.99"/>
    <n v="750"/>
    <n v="60"/>
    <n v="574.79999999999995"/>
    <n v="57"/>
    <n v="854.43"/>
    <n v="149.9"/>
    <n v="6.4"/>
    <n v="238.60999999999999"/>
    <n v="279.63"/>
    <n v="32.727081212036097"/>
    <x v="3798"/>
    <n v="1.486482254697286"/>
  </r>
  <r>
    <n v="8320"/>
    <x v="34"/>
    <x v="6363"/>
    <s v="Cruz Garcia Real Sangria Rd"/>
    <n v="4.45"/>
    <n v="6.49"/>
    <n v="750"/>
    <n v="129"/>
    <n v="574.04999999999995"/>
    <n v="113"/>
    <n v="733.37"/>
    <n v="584.1"/>
    <n v="12.44"/>
    <n v="3151.92"/>
    <n v="159.32000000000005"/>
    <n v="21.724368327038203"/>
    <x v="5726"/>
    <n v="1.2775367999303198"/>
  </r>
  <r>
    <n v="4425"/>
    <x v="1"/>
    <x v="6364"/>
    <s v="Bitch Vodka"/>
    <n v="15.93"/>
    <n v="21.99"/>
    <n v="750"/>
    <n v="36"/>
    <n v="573.48"/>
    <n v="43"/>
    <n v="945.56999999999994"/>
    <n v="703.68"/>
    <n v="33.92"/>
    <n v="144929.24"/>
    <n v="372.08999999999992"/>
    <n v="39.350867730575203"/>
    <x v="5727"/>
    <n v="1.6488282067378111"/>
  </r>
  <r>
    <n v="9744"/>
    <x v="51"/>
    <x v="6365"/>
    <s v="Pellegrino Marsala Sweet"/>
    <n v="7.74"/>
    <n v="11.99"/>
    <n v="750"/>
    <n v="74"/>
    <n v="572.76"/>
    <n v="55"/>
    <n v="659.45"/>
    <n v="227.81"/>
    <n v="6.1400000000000006"/>
    <n v="3999.93"/>
    <n v="86.690000000000055"/>
    <n v="13.145803320949284"/>
    <x v="5728"/>
    <n v="1.1513548432153085"/>
  </r>
  <r>
    <n v="10754"/>
    <x v="30"/>
    <x v="6366"/>
    <s v="Ponte Vinho Verde"/>
    <n v="6.8"/>
    <n v="9.99"/>
    <n v="750"/>
    <n v="84"/>
    <n v="571.19999999999993"/>
    <n v="72"/>
    <n v="719.28"/>
    <n v="59.94"/>
    <n v="8.1000000000000014"/>
    <n v="28720.52"/>
    <n v="148.08000000000004"/>
    <n v="20.587253920587258"/>
    <x v="4771"/>
    <n v="1.2592436974789918"/>
  </r>
  <r>
    <n v="10754"/>
    <x v="30"/>
    <x v="6367"/>
    <s v="Nortico Alvarinho"/>
    <n v="9.52"/>
    <n v="13.99"/>
    <n v="750"/>
    <n v="60"/>
    <n v="571.19999999999993"/>
    <n v="45"/>
    <n v="629.54999999999995"/>
    <n v="153.89000000000001"/>
    <n v="5.04"/>
    <n v="28720.52"/>
    <n v="58.350000000000023"/>
    <n v="9.2685251370026265"/>
    <x v="4946"/>
    <n v="1.1021533613445378"/>
  </r>
  <r>
    <n v="9165"/>
    <x v="7"/>
    <x v="6368"/>
    <s v="Casas Del Bosque Sauv Bl"/>
    <n v="3.48"/>
    <n v="5.29"/>
    <n v="750"/>
    <n v="164"/>
    <n v="570.72"/>
    <n v="140"/>
    <n v="740.6"/>
    <n v="195.73"/>
    <n v="15.72"/>
    <n v="68054.7"/>
    <n v="169.88"/>
    <n v="22.938158250067513"/>
    <x v="5246"/>
    <n v="1.2976590972806279"/>
  </r>
  <r>
    <n v="8673"/>
    <x v="26"/>
    <x v="6369"/>
    <s v="14 Hands Moscato"/>
    <n v="6.07"/>
    <n v="8.99"/>
    <n v="750"/>
    <n v="94"/>
    <n v="570.58000000000004"/>
    <n v="85"/>
    <n v="798.15"/>
    <n v="599.36"/>
    <n v="9.3800000000000008"/>
    <n v="15919.7"/>
    <n v="227.56999999999994"/>
    <n v="28.512184426486243"/>
    <x v="5729"/>
    <n v="1.3988397770689474"/>
  </r>
  <r>
    <n v="9815"/>
    <x v="29"/>
    <x v="6370"/>
    <s v="Foxhorn Pnt Grigio/Chard Bl"/>
    <n v="5.33"/>
    <n v="8.99"/>
    <n v="1500"/>
    <n v="107"/>
    <n v="570.31000000000006"/>
    <n v="100"/>
    <n v="850"/>
    <n v="162.81"/>
    <n v="22.470000000000002"/>
    <n v="27100.41"/>
    <n v="279.68999999999994"/>
    <n v="32.904705882352935"/>
    <x v="5730"/>
    <n v="1.4904174922410618"/>
  </r>
  <r>
    <n v="8004"/>
    <x v="12"/>
    <x v="6371"/>
    <s v="Fireball Cinnamon Whisky"/>
    <n v="2.96"/>
    <n v="3.99"/>
    <n v="200"/>
    <n v="192"/>
    <n v="568.32000000000005"/>
    <n v="192"/>
    <n v="766.08"/>
    <n v="7.98"/>
    <n v="40.32"/>
    <n v="50293.62"/>
    <n v="197.76"/>
    <n v="25.814536340852129"/>
    <x v="161"/>
    <n v="1.347972972972973"/>
  </r>
  <r>
    <n v="10754"/>
    <x v="30"/>
    <x v="6372"/>
    <s v="Dom St Andrieu Rose CdP"/>
    <n v="10.52"/>
    <n v="15.99"/>
    <n v="750"/>
    <n v="54"/>
    <n v="568.08000000000004"/>
    <n v="169"/>
    <n v="2702.31"/>
    <n v="1614.99"/>
    <n v="18.77"/>
    <n v="28720.52"/>
    <n v="2134.23"/>
    <n v="78.977985501293333"/>
    <x v="5731"/>
    <n v="4.7569180397127164"/>
  </r>
  <r>
    <n v="12331"/>
    <x v="94"/>
    <x v="6373"/>
    <s v="Zacharias Merlot"/>
    <n v="7.89"/>
    <n v="11.99"/>
    <n v="750"/>
    <n v="72"/>
    <n v="568.08000000000004"/>
    <n v="55"/>
    <n v="659.44999999999993"/>
    <n v="83.93"/>
    <n v="6.18"/>
    <n v="119.23"/>
    <n v="91.369999999999891"/>
    <n v="13.855485631966017"/>
    <x v="2342"/>
    <n v="1.1608400225320374"/>
  </r>
  <r>
    <n v="7749"/>
    <x v="104"/>
    <x v="6374"/>
    <s v="Shane The Unknown Syrah No C"/>
    <n v="25.8"/>
    <n v="39.99"/>
    <n v="750"/>
    <n v="22"/>
    <n v="567.6"/>
    <n v="39"/>
    <n v="1559.61"/>
    <n v="599.85"/>
    <n v="4.3500000000000005"/>
    <n v="91.5"/>
    <n v="992.00999999999988"/>
    <n v="63.606286186931349"/>
    <x v="4867"/>
    <n v="2.7477272727272726"/>
  </r>
  <r>
    <n v="2000"/>
    <x v="25"/>
    <x v="6375"/>
    <s v="Ch Pichon Longevile 11 Comts"/>
    <n v="94.59"/>
    <n v="139.99"/>
    <n v="750"/>
    <n v="6"/>
    <n v="567.54"/>
    <n v="30"/>
    <n v="4199.7000000000007"/>
    <n v="1819.8700000000001"/>
    <n v="3.3400000000000003"/>
    <n v="19016.59"/>
    <n v="3632.1600000000008"/>
    <n v="86.48617758411315"/>
    <x v="5520"/>
    <n v="7.3998308489269498"/>
  </r>
  <r>
    <n v="1650"/>
    <x v="102"/>
    <x v="6376"/>
    <s v="Toucas Vinho Verde DOC"/>
    <n v="5.91"/>
    <n v="9.99"/>
    <n v="750"/>
    <n v="96"/>
    <n v="567.36"/>
    <n v="88"/>
    <n v="878.12"/>
    <n v="398.6"/>
    <n v="9.81"/>
    <n v="211.97"/>
    <n v="310.76"/>
    <n v="35.389240650480566"/>
    <x v="4506"/>
    <n v="1.5477298364354202"/>
  </r>
  <r>
    <n v="6785"/>
    <x v="16"/>
    <x v="6377"/>
    <s v="Mazzei Zisola Notto Rosso"/>
    <n v="12.33"/>
    <n v="18.989999999999998"/>
    <n v="750"/>
    <n v="46"/>
    <n v="567.18000000000006"/>
    <n v="72"/>
    <n v="1367.28"/>
    <n v="607.67999999999995"/>
    <n v="8.0300000000000011"/>
    <n v="13605.41"/>
    <n v="800.09999999999991"/>
    <n v="58.517640863612421"/>
    <x v="5732"/>
    <n v="2.410663281497937"/>
  </r>
  <r>
    <n v="2000"/>
    <x v="25"/>
    <x v="6378"/>
    <s v="Hazlitt White Cat Fngr Lakes"/>
    <n v="5.19"/>
    <n v="8.99"/>
    <n v="750"/>
    <n v="109"/>
    <n v="565.71"/>
    <n v="107"/>
    <n v="935.93"/>
    <n v="455.47"/>
    <n v="11.89"/>
    <n v="19016.59"/>
    <n v="370.21999999999991"/>
    <n v="39.556377079482438"/>
    <x v="5733"/>
    <n v="1.6544342507645258"/>
  </r>
  <r>
    <n v="653"/>
    <x v="38"/>
    <x v="6379"/>
    <s v="Alias Cab Svgn"/>
    <n v="5.88"/>
    <n v="8.99"/>
    <n v="750"/>
    <n v="96"/>
    <n v="564.48"/>
    <n v="83"/>
    <n v="912.17"/>
    <n v="252.77"/>
    <n v="9.2900000000000009"/>
    <n v="8014.9800000000005"/>
    <n v="347.68999999999994"/>
    <n v="38.1167984038063"/>
    <x v="5508"/>
    <n v="1.6159474206349205"/>
  </r>
  <r>
    <n v="4425"/>
    <x v="1"/>
    <x v="6380"/>
    <s v="Tenshen White"/>
    <n v="11.76"/>
    <n v="17.989999999999998"/>
    <n v="750"/>
    <n v="48"/>
    <n v="564.48"/>
    <n v="256"/>
    <n v="4605.4399999999996"/>
    <n v="2374.6799999999998"/>
    <n v="28.52"/>
    <n v="144929.24"/>
    <n v="4040.9599999999996"/>
    <n v="87.743190661478593"/>
    <x v="5734"/>
    <n v="8.1587301587301582"/>
  </r>
  <r>
    <n v="653"/>
    <x v="38"/>
    <x v="6381"/>
    <s v="Zolo Malbec Rsv"/>
    <n v="11.72"/>
    <n v="16.989999999999998"/>
    <n v="750"/>
    <n v="48"/>
    <n v="562.55999999999995"/>
    <n v="37"/>
    <n v="713.63"/>
    <n v="441.77"/>
    <n v="4.0999999999999996"/>
    <n v="8014.9800000000005"/>
    <n v="151.07000000000005"/>
    <n v="21.169233356221017"/>
    <x v="4474"/>
    <n v="1.268540244596132"/>
  </r>
  <r>
    <n v="4425"/>
    <x v="1"/>
    <x v="6382"/>
    <s v="Linkwood 15 Yr Old Sngl Malt"/>
    <n v="62.49"/>
    <n v="79.989999999999995"/>
    <n v="750"/>
    <n v="9"/>
    <n v="562.41"/>
    <n v="59"/>
    <n v="4719.41"/>
    <n v="3359.58"/>
    <n v="46.550000000000004"/>
    <n v="144929.24"/>
    <n v="4157"/>
    <n v="88.083044278839935"/>
    <x v="5735"/>
    <n v="8.3914048469977427"/>
  </r>
  <r>
    <n v="1590"/>
    <x v="33"/>
    <x v="6383"/>
    <s v="Rosenblum RSV Znfdl Monte Rs"/>
    <n v="15.17"/>
    <n v="21.99"/>
    <n v="750"/>
    <n v="37"/>
    <n v="561.29"/>
    <n v="340"/>
    <n v="7476.5999999999995"/>
    <n v="2836.7099999999996"/>
    <n v="37.94"/>
    <n v="7259.75"/>
    <n v="6915.3099999999995"/>
    <n v="92.49271059037531"/>
    <x v="5736"/>
    <n v="13.320386965739635"/>
  </r>
  <r>
    <n v="8673"/>
    <x v="26"/>
    <x v="6384"/>
    <s v="Columbia Crest Two Vines Rsl"/>
    <n v="4.63"/>
    <n v="6.99"/>
    <n v="750"/>
    <n v="121"/>
    <n v="560.23"/>
    <n v="88"/>
    <n v="625.62"/>
    <n v="237.17000000000002"/>
    <n v="9.81"/>
    <n v="15919.7"/>
    <n v="65.389999999999986"/>
    <n v="10.452031584668008"/>
    <x v="4752"/>
    <n v="1.1167199186048586"/>
  </r>
  <r>
    <n v="9552"/>
    <x v="14"/>
    <x v="6385"/>
    <s v="Silver Palm 12 Chard No Cst"/>
    <n v="7.89"/>
    <n v="14.99"/>
    <n v="750"/>
    <n v="71"/>
    <n v="560.19000000000005"/>
    <n v="63"/>
    <n v="913.37"/>
    <n v="224.84"/>
    <n v="7.0600000000000005"/>
    <n v="55551.82"/>
    <n v="353.17999999999995"/>
    <n v="38.667790709132113"/>
    <x v="5669"/>
    <n v="1.6304646637747906"/>
  </r>
  <r>
    <n v="4425"/>
    <x v="1"/>
    <x v="6386"/>
    <s v="Ch Bellevue St-Emil 09 Gr Cr"/>
    <n v="46.66"/>
    <n v="97.99"/>
    <n v="750"/>
    <n v="12"/>
    <n v="559.91999999999996"/>
    <n v="26"/>
    <n v="1819.74"/>
    <n v="699.9"/>
    <n v="2.9"/>
    <n v="144929.24"/>
    <n v="1259.8200000000002"/>
    <n v="69.230769230769241"/>
    <x v="5737"/>
    <n v="3.2500000000000004"/>
  </r>
  <r>
    <n v="9552"/>
    <x v="14"/>
    <x v="6387"/>
    <s v="Adelsheim Bryan Creek Pnt Nr"/>
    <n v="46.66"/>
    <n v="69.989999999999995"/>
    <n v="750"/>
    <n v="12"/>
    <n v="559.91999999999996"/>
    <n v="35"/>
    <n v="2449.65"/>
    <n v="1329.81"/>
    <n v="3.88"/>
    <n v="55551.82"/>
    <n v="1889.73"/>
    <n v="77.142857142857139"/>
    <x v="5738"/>
    <n v="4.3750000000000009"/>
  </r>
  <r>
    <n v="10754"/>
    <x v="30"/>
    <x v="6388"/>
    <s v="Ch Giscours Margaux 06"/>
    <n v="23.33"/>
    <n v="34.99"/>
    <n v="375"/>
    <n v="24"/>
    <n v="559.91999999999996"/>
    <n v="55"/>
    <n v="1924.45"/>
    <n v="1049.7"/>
    <n v="3.16"/>
    <n v="28720.52"/>
    <n v="1364.5300000000002"/>
    <n v="70.90493387721169"/>
    <x v="5534"/>
    <n v="3.4370088584083445"/>
  </r>
  <r>
    <n v="1590"/>
    <x v="33"/>
    <x v="6389"/>
    <s v="Sterling Vntnr Coll Rose Ltd"/>
    <n v="6.66"/>
    <n v="12.99"/>
    <n v="750"/>
    <n v="84"/>
    <n v="559.44000000000005"/>
    <n v="81"/>
    <n v="1013.19"/>
    <n v="559.56000000000006"/>
    <n v="9"/>
    <n v="7259.75"/>
    <n v="453.75"/>
    <n v="44.784295147010923"/>
    <x v="2888"/>
    <n v="1.8110789360789361"/>
  </r>
  <r>
    <n v="9552"/>
    <x v="14"/>
    <x v="6390"/>
    <s v="Verite La Muse Red Sonoma"/>
    <n v="279.60000000000002"/>
    <n v="424.99"/>
    <n v="750"/>
    <n v="2"/>
    <n v="559.20000000000005"/>
    <n v="2"/>
    <n v="849.98"/>
    <n v="424.99"/>
    <n v="0.22"/>
    <n v="55551.82"/>
    <n v="290.77999999999997"/>
    <n v="34.210216710981435"/>
    <x v="161"/>
    <n v="1.5199928469241772"/>
  </r>
  <r>
    <n v="4425"/>
    <x v="1"/>
    <x v="6391"/>
    <s v="Colby Red"/>
    <n v="5.82"/>
    <n v="8.49"/>
    <n v="750"/>
    <n v="96"/>
    <n v="558.72"/>
    <n v="96"/>
    <n v="815.04"/>
    <n v="169.8"/>
    <n v="10.76"/>
    <n v="144929.24"/>
    <n v="256.31999999999994"/>
    <n v="31.448763250883388"/>
    <x v="161"/>
    <n v="1.4587628865979381"/>
  </r>
  <r>
    <n v="9552"/>
    <x v="14"/>
    <x v="6392"/>
    <s v="Raeburn Chard RRV"/>
    <n v="6.81"/>
    <n v="18.989999999999998"/>
    <n v="750"/>
    <n v="82"/>
    <n v="558.41999999999996"/>
    <n v="731"/>
    <n v="7974.1900000000005"/>
    <n v="2144.48"/>
    <n v="81.87"/>
    <n v="55551.82"/>
    <n v="7415.77"/>
    <n v="92.99715707802298"/>
    <x v="5739"/>
    <n v="14.27991475950002"/>
  </r>
  <r>
    <n v="4425"/>
    <x v="1"/>
    <x v="6393"/>
    <s v="Schug Sonoma Cnty Chard"/>
    <n v="11.61"/>
    <n v="17.989999999999998"/>
    <n v="750"/>
    <n v="48"/>
    <n v="557.28"/>
    <n v="78"/>
    <n v="1403.22"/>
    <n v="449.74999999999994"/>
    <n v="8.73"/>
    <n v="144929.24"/>
    <n v="845.94"/>
    <n v="60.285628768119047"/>
    <x v="5635"/>
    <n v="2.5179801894918175"/>
  </r>
  <r>
    <n v="2000"/>
    <x v="25"/>
    <x v="6394"/>
    <s v="Ch Rauzan-Segla 10 Brdx"/>
    <n v="139.07"/>
    <n v="209.99"/>
    <n v="750"/>
    <n v="4"/>
    <n v="556.28"/>
    <n v="7"/>
    <n v="1469.93"/>
    <n v="1049.95"/>
    <n v="0.78"/>
    <n v="19016.59"/>
    <n v="913.65000000000009"/>
    <n v="62.156021035015272"/>
    <x v="5020"/>
    <n v="2.6424282735313156"/>
  </r>
  <r>
    <n v="2000"/>
    <x v="25"/>
    <x v="6395"/>
    <s v="Ch Lynch Bages Paulliac 11"/>
    <n v="92.71"/>
    <n v="139.99"/>
    <n v="750"/>
    <n v="6"/>
    <n v="556.26"/>
    <n v="70"/>
    <n v="9799.3000000000011"/>
    <n v="1679.88"/>
    <n v="7.87"/>
    <n v="19016.59"/>
    <n v="9243.0400000000009"/>
    <n v="94.323472084740743"/>
    <x v="5740"/>
    <n v="17.616402401754577"/>
  </r>
  <r>
    <n v="9552"/>
    <x v="14"/>
    <x v="6396"/>
    <s v="Castello di Meleto Chianti"/>
    <n v="9.93"/>
    <n v="14.99"/>
    <n v="750"/>
    <n v="56"/>
    <n v="556.08000000000004"/>
    <n v="172"/>
    <n v="2976.2799999999997"/>
    <n v="1711"/>
    <n v="19.07"/>
    <n v="55551.82"/>
    <n v="2420.1999999999998"/>
    <n v="81.316274006477883"/>
    <x v="5741"/>
    <n v="5.3522514746079688"/>
  </r>
  <r>
    <n v="8320"/>
    <x v="34"/>
    <x v="6397"/>
    <s v="Wolfgang Puck Chard"/>
    <n v="9.26"/>
    <n v="13.99"/>
    <n v="750"/>
    <n v="60"/>
    <n v="555.6"/>
    <n v="46"/>
    <n v="641.54"/>
    <n v="165.88"/>
    <n v="5.15"/>
    <n v="3151.92"/>
    <n v="85.939999999999941"/>
    <n v="13.395891136951702"/>
    <x v="4179"/>
    <n v="1.1546796256299494"/>
  </r>
  <r>
    <n v="1703"/>
    <x v="96"/>
    <x v="6398"/>
    <s v="Ch Le Petite Mouton 12 Pauil"/>
    <n v="92.46"/>
    <n v="134.99"/>
    <n v="750"/>
    <n v="6"/>
    <n v="554.76"/>
    <n v="26"/>
    <n v="3509.7400000000002"/>
    <n v="2564.8100000000004"/>
    <n v="2.89"/>
    <n v="172"/>
    <n v="2954.9800000000005"/>
    <n v="84.193700957905719"/>
    <x v="5183"/>
    <n v="6.3265916792847365"/>
  </r>
  <r>
    <n v="17035"/>
    <x v="2"/>
    <x v="6399"/>
    <s v="Absolut Elyx"/>
    <n v="34.61"/>
    <n v="44.99"/>
    <n v="1000"/>
    <n v="16"/>
    <n v="553.76"/>
    <n v="15"/>
    <n v="674.85"/>
    <n v="314.93"/>
    <n v="15.75"/>
    <n v="123780.22"/>
    <n v="121.09000000000003"/>
    <n v="17.943246647403129"/>
    <x v="4529"/>
    <n v="1.2186687373591447"/>
  </r>
  <r>
    <n v="7749"/>
    <x v="104"/>
    <x v="6400"/>
    <s v="Ch Doisy Daene Sauternes 10"/>
    <n v="50.33"/>
    <n v="73.989999999999995"/>
    <n v="750"/>
    <n v="11"/>
    <n v="553.63"/>
    <n v="13"/>
    <n v="961.86999999999989"/>
    <n v="295.95999999999998"/>
    <n v="1.45"/>
    <n v="91.5"/>
    <n v="408.2399999999999"/>
    <n v="42.442325886034489"/>
    <x v="5241"/>
    <n v="1.7373877860665063"/>
  </r>
  <r>
    <n v="3252"/>
    <x v="19"/>
    <x v="6401"/>
    <s v="Barefoot Cellars Red Moscato"/>
    <n v="4.41"/>
    <n v="6.49"/>
    <n v="187"/>
    <n v="125"/>
    <n v="551.25"/>
    <n v="113"/>
    <n v="733.37"/>
    <n v="363.44"/>
    <n v="3.25"/>
    <n v="61966.91"/>
    <n v="182.12"/>
    <n v="24.833303789355988"/>
    <x v="2340"/>
    <n v="1.3303764172335601"/>
  </r>
  <r>
    <n v="6785"/>
    <x v="16"/>
    <x v="6402"/>
    <s v="Cavit Moscato"/>
    <n v="8.61"/>
    <n v="14.99"/>
    <n v="1500"/>
    <n v="64"/>
    <n v="551.04"/>
    <n v="38"/>
    <n v="569.62"/>
    <n v="389.74"/>
    <n v="8.4600000000000009"/>
    <n v="13605.41"/>
    <n v="18.580000000000041"/>
    <n v="3.2618236719216389"/>
    <x v="5742"/>
    <n v="1.0337180603948897"/>
  </r>
  <r>
    <n v="8320"/>
    <x v="34"/>
    <x v="6403"/>
    <s v="Wild Shot Reposado Mezcal"/>
    <n v="39.36"/>
    <n v="49.99"/>
    <n v="750"/>
    <n v="14"/>
    <n v="551.04"/>
    <n v="12"/>
    <n v="599.88"/>
    <n v="349.93"/>
    <n v="9.4499999999999993"/>
    <n v="3151.92"/>
    <n v="48.840000000000032"/>
    <n v="8.1416283256651383"/>
    <x v="4771"/>
    <n v="1.0886324041811848"/>
  </r>
  <r>
    <n v="10754"/>
    <x v="30"/>
    <x v="6404"/>
    <s v="Jip Jip Rocks Shiraz/CabSvgn"/>
    <n v="11.48"/>
    <n v="16.989999999999998"/>
    <n v="750"/>
    <n v="48"/>
    <n v="551.04"/>
    <n v="60"/>
    <n v="1019.4"/>
    <n v="84.949999999999989"/>
    <n v="6.75"/>
    <n v="28720.52"/>
    <n v="468.36"/>
    <n v="45.944673337257214"/>
    <x v="4289"/>
    <n v="1.8499564459930316"/>
  </r>
  <r>
    <n v="1392"/>
    <x v="13"/>
    <x v="6405"/>
    <s v="R M Woodbridge Rsl"/>
    <n v="3.86"/>
    <n v="7.99"/>
    <n v="750"/>
    <n v="142"/>
    <n v="548.12"/>
    <n v="130"/>
    <n v="948.7"/>
    <n v="725"/>
    <n v="14.370000000000001"/>
    <n v="79528.990000000005"/>
    <n v="400.58000000000004"/>
    <n v="42.224096131548436"/>
    <x v="5743"/>
    <n v="1.7308253667080202"/>
  </r>
  <r>
    <n v="4425"/>
    <x v="1"/>
    <x v="6406"/>
    <s v="Clarendelle Brdx Rouge"/>
    <n v="13.01"/>
    <n v="18.989999999999998"/>
    <n v="750"/>
    <n v="42"/>
    <n v="546.41999999999996"/>
    <n v="259"/>
    <n v="4918.41"/>
    <n v="2734.56"/>
    <n v="28.810000000000002"/>
    <n v="144929.24"/>
    <n v="4371.99"/>
    <n v="88.890312113060929"/>
    <x v="5744"/>
    <n v="9.0011529592621073"/>
  </r>
  <r>
    <n v="7153"/>
    <x v="35"/>
    <x v="6407"/>
    <s v="Bloom Gin"/>
    <n v="16.53"/>
    <n v="24.99"/>
    <n v="750"/>
    <n v="33"/>
    <n v="545.49"/>
    <n v="172"/>
    <n v="3782.2799999999997"/>
    <n v="2616.81"/>
    <n v="135.63"/>
    <n v="15884.82"/>
    <n v="3236.79"/>
    <n v="85.577746755925006"/>
    <x v="5745"/>
    <n v="6.9337293075950059"/>
  </r>
  <r>
    <n v="9552"/>
    <x v="14"/>
    <x v="6408"/>
    <s v="Grahams 40-Yr Tawny Port"/>
    <n v="90.9"/>
    <n v="139.99"/>
    <n v="750"/>
    <n v="6"/>
    <n v="545.40000000000009"/>
    <n v="12"/>
    <n v="1679.88"/>
    <n v="1119.92"/>
    <n v="1.32"/>
    <n v="55551.82"/>
    <n v="1134.48"/>
    <n v="67.533395242517329"/>
    <x v="4065"/>
    <n v="3.08008800880088"/>
  </r>
  <r>
    <n v="4425"/>
    <x v="1"/>
    <x v="6409"/>
    <s v="J Lohr Tower Road Petite Sir"/>
    <n v="12.98"/>
    <n v="19.989999999999998"/>
    <n v="750"/>
    <n v="42"/>
    <n v="545.16"/>
    <n v="41"/>
    <n v="834.58999999999992"/>
    <n v="410.79999999999995"/>
    <n v="4.57"/>
    <n v="144929.24"/>
    <n v="289.42999999999995"/>
    <n v="34.679303610155884"/>
    <x v="4750"/>
    <n v="1.5309083571795437"/>
  </r>
  <r>
    <n v="12546"/>
    <x v="5"/>
    <x v="6410"/>
    <s v="DeKuyper Coffee Brandy"/>
    <n v="7.46"/>
    <n v="9.99"/>
    <n v="1000"/>
    <n v="73"/>
    <n v="544.58000000000004"/>
    <n v="66"/>
    <n v="659.34"/>
    <n v="249.75"/>
    <n v="69.3"/>
    <n v="123880.97"/>
    <n v="114.75999999999999"/>
    <n v="17.405284071950735"/>
    <x v="5746"/>
    <n v="1.2107312056998054"/>
  </r>
  <r>
    <n v="9165"/>
    <x v="7"/>
    <x v="6411"/>
    <s v="Rex Hill Williamette Pnt Nr"/>
    <n v="4.57"/>
    <n v="6.99"/>
    <n v="375"/>
    <n v="119"/>
    <n v="543.83000000000004"/>
    <n v="119"/>
    <n v="831.81000000000006"/>
    <n v="216.69"/>
    <n v="6.71"/>
    <n v="68054.7"/>
    <n v="287.98"/>
    <n v="34.620886981402002"/>
    <x v="161"/>
    <n v="1.5295404814004376"/>
  </r>
  <r>
    <n v="9552"/>
    <x v="14"/>
    <x v="6412"/>
    <s v="Mionetto IL Moscato"/>
    <n v="8.49"/>
    <n v="12.99"/>
    <n v="750"/>
    <n v="64"/>
    <n v="543.36"/>
    <n v="94"/>
    <n v="747.06000000000006"/>
    <n v="400.53000000000003"/>
    <n v="10.46"/>
    <n v="55551.82"/>
    <n v="203.70000000000005"/>
    <n v="27.266886193880012"/>
    <x v="5747"/>
    <n v="1.3748895759717314"/>
  </r>
  <r>
    <n v="9165"/>
    <x v="7"/>
    <x v="6413"/>
    <s v="Hangtime Pnt Nr Cal"/>
    <n v="11.56"/>
    <n v="16.989999999999998"/>
    <n v="750"/>
    <n v="47"/>
    <n v="543.31999999999994"/>
    <n v="33"/>
    <n v="560.66999999999996"/>
    <n v="339.79999999999995"/>
    <n v="3.66"/>
    <n v="68054.7"/>
    <n v="17.350000000000023"/>
    <n v="3.0945119232347054"/>
    <x v="5748"/>
    <n v="1.0319332989766621"/>
  </r>
  <r>
    <n v="1392"/>
    <x v="13"/>
    <x v="6414"/>
    <s v="Mark West Pnt Nr Willamette"/>
    <n v="15.03"/>
    <n v="24.99"/>
    <n v="750"/>
    <n v="36"/>
    <n v="541.08000000000004"/>
    <n v="26"/>
    <n v="607.74"/>
    <n v="463.79999999999995"/>
    <n v="2.88"/>
    <n v="79528.990000000005"/>
    <n v="66.659999999999968"/>
    <n v="10.968506269128241"/>
    <x v="5131"/>
    <n v="1.1231980483477488"/>
  </r>
  <r>
    <n v="17035"/>
    <x v="2"/>
    <x v="6415"/>
    <s v="Hiram Walker Mango"/>
    <n v="8.07"/>
    <n v="10.49"/>
    <n v="1000"/>
    <n v="67"/>
    <n v="540.69000000000005"/>
    <n v="60"/>
    <n v="629.4"/>
    <n v="545.48"/>
    <n v="63"/>
    <n v="123780.22"/>
    <n v="88.709999999999923"/>
    <n v="14.094375595805516"/>
    <x v="5749"/>
    <n v="1.1640681351606279"/>
  </r>
  <r>
    <n v="2000"/>
    <x v="25"/>
    <x v="6416"/>
    <s v="Ferrari Carano Cab Svgn Rsv"/>
    <n v="33.78"/>
    <n v="49.99"/>
    <n v="750"/>
    <n v="16"/>
    <n v="540.48"/>
    <n v="14"/>
    <n v="695.86"/>
    <n v="345.93"/>
    <n v="1.56"/>
    <n v="19016.59"/>
    <n v="155.38"/>
    <n v="22.329204150260111"/>
    <x v="4725"/>
    <n v="1.2874851983422144"/>
  </r>
  <r>
    <n v="9552"/>
    <x v="14"/>
    <x v="6417"/>
    <s v="Simple Life Chard"/>
    <n v="7.48"/>
    <n v="10.99"/>
    <n v="750"/>
    <n v="72"/>
    <n v="538.56000000000006"/>
    <n v="72"/>
    <n v="911.28"/>
    <n v="37.97"/>
    <n v="8.1000000000000014"/>
    <n v="55551.82"/>
    <n v="372.71999999999991"/>
    <n v="40.900711087700806"/>
    <x v="161"/>
    <n v="1.6920677361853831"/>
  </r>
  <r>
    <n v="10754"/>
    <x v="30"/>
    <x v="6418"/>
    <s v="Live-A-Little Wicked White"/>
    <n v="7.48"/>
    <n v="10.99"/>
    <n v="750"/>
    <n v="72"/>
    <n v="538.56000000000006"/>
    <n v="72"/>
    <n v="791.28"/>
    <n v="65.94"/>
    <n v="8.1000000000000014"/>
    <n v="28720.52"/>
    <n v="252.71999999999991"/>
    <n v="31.938125568698805"/>
    <x v="161"/>
    <n v="1.4692513368983955"/>
  </r>
  <r>
    <n v="8112"/>
    <x v="10"/>
    <x v="6419"/>
    <s v="Cape Mentelle Sem/Svgn Bl"/>
    <n v="6.89"/>
    <n v="11.99"/>
    <n v="750"/>
    <n v="78"/>
    <n v="537.42000000000007"/>
    <n v="66"/>
    <n v="715.34"/>
    <n v="129.88"/>
    <n v="7.4300000000000006"/>
    <n v="48347.26"/>
    <n v="177.91999999999996"/>
    <n v="24.872088796935714"/>
    <x v="2183"/>
    <n v="1.3310632280153325"/>
  </r>
  <r>
    <n v="90010"/>
    <x v="84"/>
    <x v="6420"/>
    <s v="Andrew Will Two Blondes WA"/>
    <n v="44.66"/>
    <n v="66.989999999999995"/>
    <n v="750"/>
    <n v="12"/>
    <n v="535.91999999999996"/>
    <n v="12"/>
    <n v="803.88"/>
    <n v="66.989999999999995"/>
    <n v="1.35"/>
    <n v="524.94000000000005"/>
    <n v="267.96000000000004"/>
    <n v="33.333333333333336"/>
    <x v="161"/>
    <n v="1.5"/>
  </r>
  <r>
    <n v="480"/>
    <x v="4"/>
    <x v="6421"/>
    <s v="M &amp; R X Dry Vermouth"/>
    <n v="5.88"/>
    <n v="8.99"/>
    <n v="1000"/>
    <n v="91"/>
    <n v="535.08000000000004"/>
    <n v="88"/>
    <n v="791.12"/>
    <n v="575.36"/>
    <n v="13.2"/>
    <n v="89286.27"/>
    <n v="256.03999999999996"/>
    <n v="32.364243098392151"/>
    <x v="5750"/>
    <n v="1.4785078866711518"/>
  </r>
  <r>
    <n v="8892"/>
    <x v="27"/>
    <x v="6422"/>
    <s v="Sutter Home Pnt Nr"/>
    <n v="4.05"/>
    <n v="5.99"/>
    <n v="750"/>
    <n v="132"/>
    <n v="534.6"/>
    <n v="112"/>
    <n v="670.88"/>
    <n v="41.93"/>
    <n v="12.6"/>
    <n v="11595.97"/>
    <n v="136.27999999999997"/>
    <n v="20.313617934652989"/>
    <x v="4974"/>
    <n v="1.2549195660306771"/>
  </r>
  <r>
    <n v="9165"/>
    <x v="7"/>
    <x v="6423"/>
    <s v="Fratelli Urciuolo Greco di T"/>
    <n v="5.4"/>
    <n v="7.99"/>
    <n v="750"/>
    <n v="99"/>
    <n v="534.6"/>
    <n v="99"/>
    <n v="791.01"/>
    <n v="375.53000000000003"/>
    <n v="11.02"/>
    <n v="68054.7"/>
    <n v="256.40999999999997"/>
    <n v="32.415519399249057"/>
    <x v="161"/>
    <n v="1.4796296296296296"/>
  </r>
  <r>
    <n v="8892"/>
    <x v="27"/>
    <x v="6424"/>
    <s v="Lock &amp; Key Meritage"/>
    <n v="8.9"/>
    <n v="12.99"/>
    <n v="750"/>
    <n v="60"/>
    <n v="534"/>
    <n v="60"/>
    <n v="779.4"/>
    <n v="246.81"/>
    <n v="6.75"/>
    <n v="11595.97"/>
    <n v="245.39999999999998"/>
    <n v="31.485758275596609"/>
    <x v="161"/>
    <n v="1.4595505617977527"/>
  </r>
  <r>
    <n v="9552"/>
    <x v="14"/>
    <x v="6425"/>
    <s v="Finca El Origen Rsva Malbec"/>
    <n v="8.9"/>
    <n v="12.99"/>
    <n v="750"/>
    <n v="60"/>
    <n v="534"/>
    <n v="48"/>
    <n v="623.52"/>
    <n v="51.96"/>
    <n v="5.4"/>
    <n v="55551.82"/>
    <n v="89.519999999999982"/>
    <n v="14.357197844495765"/>
    <x v="4344"/>
    <n v="1.1676404494382022"/>
  </r>
  <r>
    <n v="9552"/>
    <x v="14"/>
    <x v="6426"/>
    <s v="Gerard Bertrand Gr Teroir Rd"/>
    <n v="8.2100000000000009"/>
    <n v="11.99"/>
    <n v="750"/>
    <n v="65"/>
    <n v="533.65"/>
    <n v="61"/>
    <n v="1148.3899999999999"/>
    <n v="540.70999999999992"/>
    <n v="6.8"/>
    <n v="55551.82"/>
    <n v="614.7399999999999"/>
    <n v="53.530595006922731"/>
    <x v="5751"/>
    <n v="2.1519535275929913"/>
  </r>
  <r>
    <n v="2000"/>
    <x v="25"/>
    <x v="6427"/>
    <s v="Turnbull Cab Svgn 11"/>
    <n v="33.33"/>
    <n v="54.99"/>
    <n v="750"/>
    <n v="16"/>
    <n v="533.28"/>
    <n v="37"/>
    <n v="1982.63"/>
    <n v="1225.77"/>
    <n v="4.0999999999999996"/>
    <n v="19016.59"/>
    <n v="1449.3500000000001"/>
    <n v="73.102394294447279"/>
    <x v="5752"/>
    <n v="3.7178030303030307"/>
  </r>
  <r>
    <n v="9206"/>
    <x v="36"/>
    <x v="6428"/>
    <s v="Cabrito Blanco"/>
    <n v="13.33"/>
    <n v="17.989999999999998"/>
    <n v="750"/>
    <n v="40"/>
    <n v="533.20000000000005"/>
    <n v="58"/>
    <n v="1043.42"/>
    <n v="143.91999999999999"/>
    <n v="45.68"/>
    <n v="2211.83"/>
    <n v="510.22"/>
    <n v="48.898813517088037"/>
    <x v="5559"/>
    <n v="1.9569017254313579"/>
  </r>
  <r>
    <n v="7153"/>
    <x v="35"/>
    <x v="6429"/>
    <s v="Fess Parker Pnt Nr Bien Naci"/>
    <n v="35.479999999999997"/>
    <n v="54.99"/>
    <n v="750"/>
    <n v="15"/>
    <n v="532.20000000000005"/>
    <n v="29"/>
    <n v="1594.71"/>
    <n v="824.85"/>
    <n v="3.23"/>
    <n v="15884.82"/>
    <n v="1062.51"/>
    <n v="66.627161051225613"/>
    <x v="5753"/>
    <n v="2.9964487034949263"/>
  </r>
  <r>
    <n v="90024"/>
    <x v="70"/>
    <x v="6430"/>
    <s v="The First Lady Cab Svgn"/>
    <n v="8.84"/>
    <n v="12.99"/>
    <n v="750"/>
    <n v="60"/>
    <n v="530.4"/>
    <n v="60"/>
    <n v="779.4"/>
    <n v="168.87"/>
    <n v="6.7200000000000006"/>
    <n v="2802.64"/>
    <n v="249"/>
    <n v="31.947652040030793"/>
    <x v="161"/>
    <n v="1.4694570135746607"/>
  </r>
  <r>
    <n v="1392"/>
    <x v="13"/>
    <x v="6431"/>
    <s v="Vendange Cab Svgn"/>
    <n v="3.39"/>
    <n v="4.99"/>
    <n v="750"/>
    <n v="156"/>
    <n v="528.84"/>
    <n v="160"/>
    <n v="798.4"/>
    <n v="119.76"/>
    <n v="17.96"/>
    <n v="79528.990000000005"/>
    <n v="269.55999999999995"/>
    <n v="33.762525050100194"/>
    <x v="5186"/>
    <n v="1.5097193858255804"/>
  </r>
  <r>
    <n v="9552"/>
    <x v="14"/>
    <x v="6432"/>
    <s v="Convento Las Claras 12 Tinto"/>
    <n v="14.28"/>
    <n v="22.99"/>
    <n v="750"/>
    <n v="37"/>
    <n v="528.36"/>
    <n v="185"/>
    <n v="4065.1499999999996"/>
    <n v="2369.91"/>
    <n v="20.5"/>
    <n v="55551.82"/>
    <n v="3536.7899999999995"/>
    <n v="87.002693627541419"/>
    <x v="5520"/>
    <n v="7.6939018850783549"/>
  </r>
  <r>
    <n v="1392"/>
    <x v="13"/>
    <x v="6433"/>
    <s v="R M Woodbridge Malbec"/>
    <n v="4.05"/>
    <n v="7.99"/>
    <n v="750"/>
    <n v="130"/>
    <n v="526.5"/>
    <n v="139"/>
    <n v="1050.6099999999999"/>
    <n v="524.28"/>
    <n v="15.46"/>
    <n v="79528.990000000005"/>
    <n v="524.1099999999999"/>
    <n v="49.886256555715249"/>
    <x v="5754"/>
    <n v="1.9954605887939219"/>
  </r>
  <r>
    <n v="9165"/>
    <x v="7"/>
    <x v="6434"/>
    <s v="Lake Sonoma Cab Svgn AV"/>
    <n v="15.03"/>
    <n v="22.99"/>
    <n v="750"/>
    <n v="35"/>
    <n v="526.05000000000007"/>
    <n v="22"/>
    <n v="527.78"/>
    <n v="263.89"/>
    <n v="2.4500000000000002"/>
    <n v="68054.7"/>
    <n v="1.7299999999999045"/>
    <n v="0.32778809352379867"/>
    <x v="5755"/>
    <n v="1.0032886607736906"/>
  </r>
  <r>
    <n v="3924"/>
    <x v="21"/>
    <x v="6435"/>
    <s v="Fulton's Harvest Apple Pie L"/>
    <n v="5.26"/>
    <n v="6.99"/>
    <n v="750"/>
    <n v="100"/>
    <n v="526"/>
    <n v="285"/>
    <n v="2484.15"/>
    <n v="1338.45"/>
    <n v="224.58"/>
    <n v="14069.87"/>
    <n v="1958.15"/>
    <n v="78.82575528852928"/>
    <x v="5756"/>
    <n v="4.722718631178707"/>
  </r>
  <r>
    <n v="480"/>
    <x v="4"/>
    <x v="6436"/>
    <s v="Nassua Royale Liqueur"/>
    <n v="15.47"/>
    <n v="19.489999999999998"/>
    <n v="1000"/>
    <n v="34"/>
    <n v="525.98"/>
    <n v="36"/>
    <n v="701.64"/>
    <n v="194.89999999999998"/>
    <n v="37.799999999999997"/>
    <n v="89286.27"/>
    <n v="175.65999999999997"/>
    <n v="25.035630807821668"/>
    <x v="5757"/>
    <n v="1.3339670709912923"/>
  </r>
  <r>
    <n v="10754"/>
    <x v="30"/>
    <x v="6437"/>
    <s v="Croix de Beaucaillou St Juln"/>
    <n v="30.91"/>
    <n v="64.989999999999995"/>
    <n v="750"/>
    <n v="17"/>
    <n v="525.47"/>
    <n v="40"/>
    <n v="1879.6"/>
    <n v="798.83"/>
    <n v="4.45"/>
    <n v="28720.52"/>
    <n v="1354.1299999999999"/>
    <n v="72.043519897850601"/>
    <x v="5758"/>
    <n v="3.5769882200696514"/>
  </r>
  <r>
    <n v="3252"/>
    <x v="19"/>
    <x v="6438"/>
    <s v="Gallo Fairbanks Sherry"/>
    <n v="3.39"/>
    <n v="4.99"/>
    <n v="750"/>
    <n v="155"/>
    <n v="525.45000000000005"/>
    <n v="166"/>
    <n v="828.34"/>
    <n v="553.89"/>
    <n v="18.36"/>
    <n v="61966.91"/>
    <n v="302.89"/>
    <n v="36.565902890117577"/>
    <x v="1334"/>
    <n v="1.5764392425540013"/>
  </r>
  <r>
    <n v="1650"/>
    <x v="102"/>
    <x v="6439"/>
    <s v="Terra Mia Lacryma Christi Wh"/>
    <n v="8.33"/>
    <n v="13.49"/>
    <n v="750"/>
    <n v="63"/>
    <n v="524.79"/>
    <n v="63"/>
    <n v="778.87"/>
    <n v="221.82"/>
    <n v="7.0600000000000005"/>
    <n v="211.97"/>
    <n v="254.08000000000004"/>
    <n v="32.621618498594124"/>
    <x v="161"/>
    <n v="1.4841555669887003"/>
  </r>
  <r>
    <n v="653"/>
    <x v="38"/>
    <x v="6440"/>
    <s v="Wild Oats Chard Cntrl Ranges"/>
    <n v="7.28"/>
    <n v="10.99"/>
    <n v="750"/>
    <n v="72"/>
    <n v="524.16"/>
    <n v="44"/>
    <n v="527.55999999999995"/>
    <n v="155.87"/>
    <n v="4.92"/>
    <n v="8014.9800000000005"/>
    <n v="3.3999999999999773"/>
    <n v="0.64447645765410144"/>
    <x v="5759"/>
    <n v="1.006486568986569"/>
  </r>
  <r>
    <n v="90024"/>
    <x v="70"/>
    <x v="6441"/>
    <s v="Stonehaven Svgn Bl"/>
    <n v="9.0299999999999994"/>
    <n v="13.99"/>
    <n v="750"/>
    <n v="58"/>
    <n v="523.74"/>
    <n v="72"/>
    <n v="1007.28"/>
    <n v="237.83"/>
    <n v="8.06"/>
    <n v="2802.64"/>
    <n v="483.53999999999996"/>
    <n v="48.004527043126039"/>
    <x v="5760"/>
    <n v="1.9232443578875014"/>
  </r>
  <r>
    <n v="6785"/>
    <x v="16"/>
    <x v="6442"/>
    <s v="Rocca delle Macie Sasyr Tscn"/>
    <n v="8.44"/>
    <n v="12.99"/>
    <n v="750"/>
    <n v="62"/>
    <n v="523.28"/>
    <n v="81"/>
    <n v="1052.19"/>
    <n v="259.8"/>
    <n v="9.06"/>
    <n v="13605.41"/>
    <n v="528.91000000000008"/>
    <n v="50.267537231868772"/>
    <x v="5761"/>
    <n v="2.0107590582479746"/>
  </r>
  <r>
    <n v="90024"/>
    <x v="70"/>
    <x v="6443"/>
    <s v="Pares Balta Brut Cava Pendes"/>
    <n v="10.06"/>
    <n v="16.989999999999998"/>
    <n v="750"/>
    <n v="52"/>
    <n v="523.12"/>
    <n v="163"/>
    <n v="2737.37"/>
    <n v="1528.09"/>
    <n v="18.12"/>
    <n v="2802.64"/>
    <n v="2214.25"/>
    <n v="80.889686085549272"/>
    <x v="5762"/>
    <n v="5.2327764184126009"/>
  </r>
  <r>
    <n v="3960"/>
    <x v="3"/>
    <x v="6444"/>
    <s v="Smirnoff Cherry Vodka"/>
    <n v="10.89"/>
    <n v="14.49"/>
    <n v="1000"/>
    <n v="48"/>
    <n v="522.72"/>
    <n v="43"/>
    <n v="623.07000000000005"/>
    <n v="492.66"/>
    <n v="45.15"/>
    <n v="257032.07"/>
    <n v="100.35000000000002"/>
    <n v="16.105734508161206"/>
    <x v="4796"/>
    <n v="1.1919765840220387"/>
  </r>
  <r>
    <n v="9165"/>
    <x v="7"/>
    <x v="6445"/>
    <s v="Pacific Rim Dry Rsl"/>
    <n v="3.37"/>
    <n v="4.99"/>
    <n v="750"/>
    <n v="155"/>
    <n v="522.34999999999991"/>
    <n v="155"/>
    <n v="773.45"/>
    <n v="224.55"/>
    <n v="17.36"/>
    <n v="68054.7"/>
    <n v="251.10000000000014"/>
    <n v="32.464929859719454"/>
    <x v="161"/>
    <n v="1.4807121661721072"/>
  </r>
  <r>
    <n v="8320"/>
    <x v="34"/>
    <x v="6446"/>
    <s v="Old Smuggler"/>
    <n v="7.24"/>
    <n v="9.99"/>
    <n v="1000"/>
    <n v="72"/>
    <n v="521.28"/>
    <n v="58"/>
    <n v="579.41999999999996"/>
    <n v="259.74"/>
    <n v="60.9"/>
    <n v="3151.92"/>
    <n v="58.139999999999986"/>
    <n v="10.034172103137619"/>
    <x v="4838"/>
    <n v="1.1115331491712708"/>
  </r>
  <r>
    <n v="2000"/>
    <x v="25"/>
    <x v="6447"/>
    <s v="Ferrari-Carano Terre Chard"/>
    <n v="24.82"/>
    <n v="35.99"/>
    <n v="750"/>
    <n v="21"/>
    <n v="521.21999999999991"/>
    <n v="21"/>
    <n v="638.79"/>
    <n v="125.96000000000001"/>
    <n v="2.3600000000000003"/>
    <n v="19016.59"/>
    <n v="117.57000000000005"/>
    <n v="18.405109660451803"/>
    <x v="161"/>
    <n v="1.2255669391044091"/>
  </r>
  <r>
    <n v="7153"/>
    <x v="35"/>
    <x v="6448"/>
    <s v="Egri Bikaver Bulls Blood Eg"/>
    <n v="7.55"/>
    <n v="10.49"/>
    <n v="750"/>
    <n v="69"/>
    <n v="520.94999999999993"/>
    <n v="69"/>
    <n v="723.81"/>
    <n v="262.25"/>
    <n v="54.36"/>
    <n v="15884.82"/>
    <n v="202.86"/>
    <n v="28.026692087702575"/>
    <x v="161"/>
    <n v="1.3894039735099339"/>
  </r>
  <r>
    <n v="3960"/>
    <x v="3"/>
    <x v="6449"/>
    <s v="Yukon Jack"/>
    <n v="15.32"/>
    <n v="20.99"/>
    <n v="1000"/>
    <n v="34"/>
    <n v="520.88"/>
    <n v="51"/>
    <n v="1070.49"/>
    <n v="776.63"/>
    <n v="53.550000000000004"/>
    <n v="257032.07"/>
    <n v="549.61"/>
    <n v="51.341908845481974"/>
    <x v="4190"/>
    <n v="2.0551566579634466"/>
  </r>
  <r>
    <n v="653"/>
    <x v="38"/>
    <x v="6450"/>
    <s v="Manifesto! Cab Svgn"/>
    <n v="7.23"/>
    <n v="10.99"/>
    <n v="750"/>
    <n v="72"/>
    <n v="520.56000000000006"/>
    <n v="52"/>
    <n v="675.48"/>
    <n v="220.83"/>
    <n v="5.82"/>
    <n v="8014.9800000000005"/>
    <n v="154.91999999999996"/>
    <n v="22.934801918635632"/>
    <x v="5131"/>
    <n v="1.2976025818349468"/>
  </r>
  <r>
    <n v="3924"/>
    <x v="21"/>
    <x v="6451"/>
    <s v="Harwood Canadian"/>
    <n v="9.64"/>
    <n v="13.49"/>
    <n v="1750"/>
    <n v="54"/>
    <n v="520.56000000000006"/>
    <n v="54"/>
    <n v="728.46"/>
    <n v="94.43"/>
    <n v="99.2"/>
    <n v="14069.87"/>
    <n v="207.89999999999998"/>
    <n v="28.539659006671602"/>
    <x v="161"/>
    <n v="1.3993775933609958"/>
  </r>
  <r>
    <n v="4692"/>
    <x v="39"/>
    <x v="6452"/>
    <s v="Jadot Savigny les Beaune 13"/>
    <n v="23.64"/>
    <n v="34.99"/>
    <n v="750"/>
    <n v="22"/>
    <n v="520.08000000000004"/>
    <n v="62"/>
    <n v="2169.38"/>
    <n v="1119.68"/>
    <n v="6.92"/>
    <n v="9139.3799999999992"/>
    <n v="1649.3000000000002"/>
    <n v="76.02633010353189"/>
    <x v="5763"/>
    <n v="4.1712428857098907"/>
  </r>
  <r>
    <n v="480"/>
    <x v="4"/>
    <x v="6453"/>
    <s v="Corzo Silver Tequila"/>
    <n v="39.99"/>
    <n v="49.99"/>
    <n v="750"/>
    <n v="13"/>
    <n v="519.87"/>
    <n v="14"/>
    <n v="699.86"/>
    <n v="449.91"/>
    <n v="11.04"/>
    <n v="89286.27"/>
    <n v="179.99"/>
    <n v="25.718000743005742"/>
    <x v="5764"/>
    <n v="1.3462211706772846"/>
  </r>
  <r>
    <n v="516"/>
    <x v="40"/>
    <x v="6454"/>
    <s v="Banfi Poggio Alle Mura Rsva"/>
    <n v="64.930000000000007"/>
    <n v="99.99"/>
    <n v="750"/>
    <n v="8"/>
    <n v="519.44000000000005"/>
    <n v="18"/>
    <n v="1876.82"/>
    <n v="1241.8799999999999"/>
    <n v="2"/>
    <n v="8510.41"/>
    <n v="1357.3799999999999"/>
    <n v="72.323398088255658"/>
    <x v="5242"/>
    <n v="3.6131603265054668"/>
  </r>
  <r>
    <n v="1392"/>
    <x v="13"/>
    <x v="6455"/>
    <s v="Casa Noble Repsdo La Carreta"/>
    <n v="43.28"/>
    <n v="57.99"/>
    <n v="750"/>
    <n v="12"/>
    <n v="519.36"/>
    <n v="12"/>
    <n v="695.88"/>
    <n v="173.97"/>
    <n v="9.44"/>
    <n v="79528.990000000005"/>
    <n v="176.51999999999998"/>
    <n v="25.366442490084495"/>
    <x v="161"/>
    <n v="1.3398798521256932"/>
  </r>
  <r>
    <n v="7239"/>
    <x v="17"/>
    <x v="6456"/>
    <s v="Metaxa 5 Star"/>
    <n v="10.38"/>
    <n v="21.99"/>
    <n v="750"/>
    <n v="50"/>
    <n v="519"/>
    <n v="111"/>
    <n v="1868.89"/>
    <n v="885.46"/>
    <n v="12.360000000000001"/>
    <n v="16978.669999999998"/>
    <n v="1349.89"/>
    <n v="72.229505214325087"/>
    <x v="5765"/>
    <n v="3.6009441233140658"/>
  </r>
  <r>
    <n v="1590"/>
    <x v="33"/>
    <x v="6457"/>
    <s v="Legend of the Vine Cab Svgn"/>
    <n v="1.98"/>
    <n v="2.99"/>
    <n v="750"/>
    <n v="262"/>
    <n v="518.76"/>
    <n v="262"/>
    <n v="783.38"/>
    <n v="65.78"/>
    <n v="29.46"/>
    <n v="7259.75"/>
    <n v="264.62"/>
    <n v="33.779264214046819"/>
    <x v="161"/>
    <n v="1.5101010101010102"/>
  </r>
  <r>
    <n v="10754"/>
    <x v="30"/>
    <x v="6458"/>
    <s v="La Font de Notre Dame Rastea"/>
    <n v="13.99"/>
    <n v="22.99"/>
    <n v="750"/>
    <n v="37"/>
    <n v="517.63"/>
    <n v="44"/>
    <n v="1011.56"/>
    <n v="942.58999999999992"/>
    <n v="4.84"/>
    <n v="28720.52"/>
    <n v="493.92999999999995"/>
    <n v="48.828542053857404"/>
    <x v="5766"/>
    <n v="1.9542144002472808"/>
  </r>
  <r>
    <n v="3960"/>
    <x v="3"/>
    <x v="6459"/>
    <s v="Smirnoff Pomegrante"/>
    <n v="11.5"/>
    <n v="14.49"/>
    <n v="1000"/>
    <n v="45"/>
    <n v="517.5"/>
    <n v="54"/>
    <n v="782.46"/>
    <n v="246.33"/>
    <n v="56.699999999999996"/>
    <n v="257032.07"/>
    <n v="264.96000000000004"/>
    <n v="33.862433862433868"/>
    <x v="3251"/>
    <n v="1.512"/>
  </r>
  <r>
    <n v="3924"/>
    <x v="21"/>
    <x v="6460"/>
    <s v="Christian Bros Ruby Port"/>
    <n v="3.06"/>
    <n v="4.29"/>
    <n v="750"/>
    <n v="169"/>
    <n v="517.14"/>
    <n v="168"/>
    <n v="720.72"/>
    <n v="120.12"/>
    <n v="132.31"/>
    <n v="14069.87"/>
    <n v="203.58000000000004"/>
    <n v="28.246753246753254"/>
    <x v="5767"/>
    <n v="1.3936651583710409"/>
  </r>
  <r>
    <n v="4692"/>
    <x v="39"/>
    <x v="6461"/>
    <s v="Taittinger La Francaise"/>
    <n v="57.43"/>
    <n v="84.99"/>
    <n v="1500"/>
    <n v="9"/>
    <n v="516.87"/>
    <n v="8"/>
    <n v="679.92"/>
    <n v="424.95"/>
    <n v="1.79"/>
    <n v="9139.3799999999992"/>
    <n v="163.04999999999995"/>
    <n v="23.980762442640305"/>
    <x v="4409"/>
    <n v="1.3154564977653955"/>
  </r>
  <r>
    <n v="4425"/>
    <x v="1"/>
    <x v="6462"/>
    <s v="Dom du Grand Tinel Ch d Pape"/>
    <n v="30.4"/>
    <n v="44.99"/>
    <n v="750"/>
    <n v="17"/>
    <n v="516.79999999999995"/>
    <n v="72"/>
    <n v="3239.28"/>
    <n v="2339.48"/>
    <n v="7.98"/>
    <n v="144929.24"/>
    <n v="2722.4800000000005"/>
    <n v="84.045837346570849"/>
    <x v="5768"/>
    <n v="6.2679566563467501"/>
  </r>
  <r>
    <n v="9552"/>
    <x v="14"/>
    <x v="6463"/>
    <s v="Tarima 14 Blanco Alicante"/>
    <n v="6.07"/>
    <n v="8.99"/>
    <n v="750"/>
    <n v="85"/>
    <n v="515.95000000000005"/>
    <n v="214"/>
    <n v="2127.86"/>
    <n v="1178.78"/>
    <n v="23.78"/>
    <n v="55551.82"/>
    <n v="1611.91"/>
    <n v="75.752634101867599"/>
    <x v="5769"/>
    <n v="4.1241593177633487"/>
  </r>
  <r>
    <n v="6213"/>
    <x v="28"/>
    <x v="6464"/>
    <s v="Bols Apricot Flavored Brand"/>
    <n v="8.4499999999999993"/>
    <n v="10.99"/>
    <n v="1000"/>
    <n v="61"/>
    <n v="515.45000000000005"/>
    <n v="61"/>
    <n v="670.39"/>
    <n v="362.67"/>
    <n v="64.05"/>
    <n v="9621.58"/>
    <n v="154.93999999999994"/>
    <n v="23.111919927206543"/>
    <x v="161"/>
    <n v="1.3005917159763312"/>
  </r>
  <r>
    <n v="12546"/>
    <x v="5"/>
    <x v="6465"/>
    <s v="Cruzan Strawberry Rum"/>
    <n v="8.4499999999999993"/>
    <n v="10.99"/>
    <n v="750"/>
    <n v="61"/>
    <n v="515.45000000000005"/>
    <n v="54"/>
    <n v="593.46"/>
    <n v="362.67"/>
    <n v="42.55"/>
    <n v="123880.97"/>
    <n v="78.009999999999991"/>
    <n v="13.144946584437028"/>
    <x v="5662"/>
    <n v="1.1513434862741294"/>
  </r>
  <r>
    <n v="4425"/>
    <x v="1"/>
    <x v="6466"/>
    <s v="Yellow Tail Sweet White Roo"/>
    <n v="3.3"/>
    <n v="4.99"/>
    <n v="1500"/>
    <n v="156"/>
    <n v="514.79999999999995"/>
    <n v="156"/>
    <n v="778.44"/>
    <n v="164.67000000000002"/>
    <n v="35.06"/>
    <n v="144929.24"/>
    <n v="263.6400000000001"/>
    <n v="33.867735470941895"/>
    <x v="161"/>
    <n v="1.5121212121212124"/>
  </r>
  <r>
    <n v="1587"/>
    <x v="41"/>
    <x v="6467"/>
    <s v="A Innocenti Nonni Cab Svgn"/>
    <n v="8.5500000000000007"/>
    <n v="12.99"/>
    <n v="750"/>
    <n v="60"/>
    <n v="513"/>
    <n v="48"/>
    <n v="623.52"/>
    <n v="220.83"/>
    <n v="5.37"/>
    <n v="6070.09"/>
    <n v="110.51999999999998"/>
    <n v="17.72517321016166"/>
    <x v="4344"/>
    <n v="1.215438596491228"/>
  </r>
  <r>
    <n v="9552"/>
    <x v="14"/>
    <x v="6468"/>
    <s v="Steele Red Hills Cab Svgn"/>
    <n v="8.5500000000000007"/>
    <n v="12.49"/>
    <n v="750"/>
    <n v="60"/>
    <n v="513"/>
    <n v="67"/>
    <n v="1249.33"/>
    <n v="704.64"/>
    <n v="7.44"/>
    <n v="55551.82"/>
    <n v="736.32999999999993"/>
    <n v="58.937990763048987"/>
    <x v="5770"/>
    <n v="2.4353411306042885"/>
  </r>
  <r>
    <n v="9552"/>
    <x v="14"/>
    <x v="6469"/>
    <s v="Couleurs Du Sud Viognier"/>
    <n v="6.75"/>
    <n v="9.99"/>
    <n v="750"/>
    <n v="76"/>
    <n v="513"/>
    <n v="255"/>
    <n v="2547.4499999999998"/>
    <n v="1048.95"/>
    <n v="28.41"/>
    <n v="55551.82"/>
    <n v="2034.4499999999998"/>
    <n v="79.862215156332809"/>
    <x v="5771"/>
    <n v="4.9657894736842101"/>
  </r>
  <r>
    <n v="10000"/>
    <x v="6"/>
    <x v="6470"/>
    <s v="La Crema Pnt Nr Sonoma Coast"/>
    <n v="8.5500000000000007"/>
    <n v="12.99"/>
    <n v="375"/>
    <n v="60"/>
    <n v="513"/>
    <n v="54"/>
    <n v="701.46"/>
    <n v="402.69"/>
    <n v="3.05"/>
    <n v="17587.59"/>
    <n v="188.46000000000004"/>
    <n v="26.866820631254818"/>
    <x v="2827"/>
    <n v="1.3673684210526316"/>
  </r>
  <r>
    <n v="4425"/>
    <x v="1"/>
    <x v="6471"/>
    <s v="Neyers Merlot Napa"/>
    <n v="16.54"/>
    <n v="31.99"/>
    <n v="750"/>
    <n v="31"/>
    <n v="512.74"/>
    <n v="316"/>
    <n v="8210.84"/>
    <n v="4988.08"/>
    <n v="35.06"/>
    <n v="144929.24"/>
    <n v="7698.1"/>
    <n v="93.75532832207179"/>
    <x v="5772"/>
    <n v="16.013652143386512"/>
  </r>
  <r>
    <n v="10754"/>
    <x v="30"/>
    <x v="6472"/>
    <s v="Lee Family Farm Rio Tinto S"/>
    <n v="11.64"/>
    <n v="16.989999999999998"/>
    <n v="750"/>
    <n v="44"/>
    <n v="512.16000000000008"/>
    <n v="43"/>
    <n v="730.56999999999994"/>
    <n v="254.84999999999997"/>
    <n v="4.8"/>
    <n v="28720.52"/>
    <n v="218.40999999999985"/>
    <n v="29.895834759160639"/>
    <x v="5773"/>
    <n v="1.4264487660106213"/>
  </r>
  <r>
    <n v="2555"/>
    <x v="22"/>
    <x v="6473"/>
    <s v="DiSaronno Cavalli Glass Pack"/>
    <n v="15.99"/>
    <n v="21.99"/>
    <n v="750"/>
    <n v="32"/>
    <n v="511.68"/>
    <n v="63"/>
    <n v="1369.37"/>
    <n v="561.74"/>
    <n v="49.64"/>
    <n v="5861.03"/>
    <n v="857.68999999999983"/>
    <n v="62.633911944908959"/>
    <x v="5774"/>
    <n v="2.6762234208880549"/>
  </r>
  <r>
    <n v="8004"/>
    <x v="12"/>
    <x v="6474"/>
    <s v="Mount Royal Light Canadian W"/>
    <n v="8.52"/>
    <n v="10.99"/>
    <n v="1750"/>
    <n v="60"/>
    <n v="511.2"/>
    <n v="60"/>
    <n v="659.4"/>
    <n v="10.99"/>
    <n v="110.25"/>
    <n v="50293.62"/>
    <n v="148.19999999999999"/>
    <n v="22.474977252047314"/>
    <x v="161"/>
    <n v="1.289906103286385"/>
  </r>
  <r>
    <n v="90017"/>
    <x v="99"/>
    <x v="6475"/>
    <s v="Ricardo Santos Malbec Mendza"/>
    <n v="10.64"/>
    <n v="18.489999999999998"/>
    <n v="750"/>
    <n v="48"/>
    <n v="510.72"/>
    <n v="70"/>
    <n v="1218.3"/>
    <n v="345.30999999999995"/>
    <n v="7.83"/>
    <n v="80.03"/>
    <n v="707.57999999999993"/>
    <n v="58.079290815070173"/>
    <x v="5548"/>
    <n v="2.3854558270676689"/>
  </r>
  <r>
    <n v="9622"/>
    <x v="64"/>
    <x v="6476"/>
    <s v="Schlink Haus Kabinett"/>
    <n v="7.09"/>
    <n v="10.99"/>
    <n v="750"/>
    <n v="72"/>
    <n v="510.48"/>
    <n v="60"/>
    <n v="659.4"/>
    <n v="98.91"/>
    <n v="6.74"/>
    <n v="222.23"/>
    <n v="148.91999999999996"/>
    <n v="22.584167424931749"/>
    <x v="3664"/>
    <n v="1.2917254348848142"/>
  </r>
  <r>
    <n v="90011"/>
    <x v="83"/>
    <x v="6477"/>
    <s v="Mapuche Svgn Blanc"/>
    <n v="7.09"/>
    <n v="11.99"/>
    <n v="750"/>
    <n v="72"/>
    <n v="510.48"/>
    <n v="72"/>
    <n v="833.28"/>
    <n v="103.91"/>
    <n v="8.09"/>
    <n v="238.60999999999999"/>
    <n v="322.79999999999995"/>
    <n v="38.738479262672811"/>
    <x v="161"/>
    <n v="1.6323460272684531"/>
  </r>
  <r>
    <n v="9552"/>
    <x v="14"/>
    <x v="6478"/>
    <s v="Ron Virgin Bold Coconut Rum"/>
    <n v="8.65"/>
    <n v="10.99"/>
    <n v="750"/>
    <n v="59"/>
    <n v="510.34999999999997"/>
    <n v="178"/>
    <n v="1956.22"/>
    <n v="1175.93"/>
    <n v="140.36000000000001"/>
    <n v="55551.82"/>
    <n v="1445.8700000000001"/>
    <n v="73.911421005817346"/>
    <x v="5775"/>
    <n v="3.8330949348486336"/>
  </r>
  <r>
    <n v="9165"/>
    <x v="7"/>
    <x v="6479"/>
    <s v="Trim Cabernet Sauvignon"/>
    <n v="8.49"/>
    <n v="12.99"/>
    <n v="750"/>
    <n v="60"/>
    <n v="509.4"/>
    <n v="56"/>
    <n v="727.43999999999994"/>
    <n v="194.85"/>
    <n v="6.2600000000000007"/>
    <n v="68054.7"/>
    <n v="218.03999999999996"/>
    <n v="29.973606070603758"/>
    <x v="2762"/>
    <n v="1.4280329799764429"/>
  </r>
  <r>
    <n v="7245"/>
    <x v="9"/>
    <x v="6480"/>
    <s v="Bushmills Black Bush"/>
    <n v="26.8"/>
    <n v="36.99"/>
    <n v="1000"/>
    <n v="19"/>
    <n v="509.20000000000005"/>
    <n v="14"/>
    <n v="517.86"/>
    <n v="517.86"/>
    <n v="14.700000000000001"/>
    <n v="38994.78"/>
    <n v="8.6599999999999682"/>
    <n v="1.6722666357702791"/>
    <x v="4434"/>
    <n v="1.0170070699135898"/>
  </r>
  <r>
    <n v="9552"/>
    <x v="14"/>
    <x v="6481"/>
    <s v="MSH Cellars Svgn Bl Napa Vly"/>
    <n v="8.2100000000000009"/>
    <n v="11.99"/>
    <n v="750"/>
    <n v="62"/>
    <n v="509.02"/>
    <n v="160"/>
    <n v="1918.4"/>
    <n v="695.42"/>
    <n v="17.88"/>
    <n v="55551.82"/>
    <n v="1409.38"/>
    <n v="73.466430358632195"/>
    <x v="5776"/>
    <n v="3.768810655769911"/>
  </r>
  <r>
    <n v="4425"/>
    <x v="1"/>
    <x v="6482"/>
    <s v="Dom Poujol Rose Coteaux du"/>
    <n v="11.56"/>
    <n v="16.989999999999998"/>
    <n v="750"/>
    <n v="44"/>
    <n v="508.64"/>
    <n v="85"/>
    <n v="1614.1499999999999"/>
    <n v="645.66"/>
    <n v="9.48"/>
    <n v="144929.24"/>
    <n v="1105.5099999999998"/>
    <n v="68.48867825171142"/>
    <x v="5777"/>
    <n v="3.1734625668449197"/>
  </r>
  <r>
    <n v="9552"/>
    <x v="14"/>
    <x v="6483"/>
    <s v="Hartford Court Chard RRV"/>
    <n v="16.89"/>
    <n v="24.99"/>
    <n v="750"/>
    <n v="30"/>
    <n v="506.7"/>
    <n v="39"/>
    <n v="998.61"/>
    <n v="176.92999999999998"/>
    <n v="4.37"/>
    <n v="55551.82"/>
    <n v="491.91"/>
    <n v="49.259470664223272"/>
    <x v="5502"/>
    <n v="1.9708111308466549"/>
  </r>
  <r>
    <n v="9165"/>
    <x v="7"/>
    <x v="6484"/>
    <s v="Dom de Victoires Quincy Whte"/>
    <n v="5.22"/>
    <n v="7.99"/>
    <n v="750"/>
    <n v="97"/>
    <n v="506.34000000000003"/>
    <n v="97"/>
    <n v="775.03"/>
    <n v="199.75"/>
    <n v="10.860000000000001"/>
    <n v="68054.7"/>
    <n v="268.68999999999994"/>
    <n v="34.668335419274086"/>
    <x v="161"/>
    <n v="1.5306513409961684"/>
  </r>
  <r>
    <n v="4692"/>
    <x v="39"/>
    <x v="6485"/>
    <s v="Caposaldo Sweet Moscato"/>
    <n v="7.89"/>
    <n v="14.99"/>
    <n v="750"/>
    <n v="64"/>
    <n v="504.96000000000004"/>
    <n v="38"/>
    <n v="569.62"/>
    <n v="389.74"/>
    <n v="4.21"/>
    <n v="9139.3799999999992"/>
    <n v="64.659999999999968"/>
    <n v="11.351427267301002"/>
    <x v="5742"/>
    <n v="1.1280497465145753"/>
  </r>
  <r>
    <n v="7153"/>
    <x v="35"/>
    <x v="6486"/>
    <s v="Lucienne Doctor's Vyd Pnt Nr"/>
    <n v="29.65"/>
    <n v="42.99"/>
    <n v="750"/>
    <n v="17"/>
    <n v="504.05"/>
    <n v="16"/>
    <n v="767.84"/>
    <n v="431.91"/>
    <n v="1.78"/>
    <n v="15884.82"/>
    <n v="263.79000000000002"/>
    <n v="34.354813502813087"/>
    <x v="5614"/>
    <n v="1.5233409383989684"/>
  </r>
  <r>
    <n v="9165"/>
    <x v="7"/>
    <x v="6487"/>
    <s v="Amrut Fusion Single Malt"/>
    <n v="50.38"/>
    <n v="64.989999999999995"/>
    <n v="750"/>
    <n v="10"/>
    <n v="503.79999999999995"/>
    <n v="81"/>
    <n v="5384.19"/>
    <n v="3859.4199999999996"/>
    <n v="63.86"/>
    <n v="68054.7"/>
    <n v="4880.3899999999994"/>
    <n v="90.642975080745657"/>
    <x v="5778"/>
    <n v="10.687157602223104"/>
  </r>
  <r>
    <n v="3960"/>
    <x v="3"/>
    <x v="6488"/>
    <s v="Ron Zacapa XO Rum"/>
    <n v="83.96"/>
    <n v="109.99"/>
    <n v="750"/>
    <n v="6"/>
    <n v="503.76"/>
    <n v="6"/>
    <n v="659.94"/>
    <n v="109.99"/>
    <n v="4.72"/>
    <n v="257032.07"/>
    <n v="156.18000000000006"/>
    <n v="23.665787798890818"/>
    <x v="161"/>
    <n v="1.3100285850404956"/>
  </r>
  <r>
    <n v="4425"/>
    <x v="1"/>
    <x v="6489"/>
    <s v="Elk Cove Pinot Bl"/>
    <n v="11.99"/>
    <n v="17.989999999999998"/>
    <n v="750"/>
    <n v="42"/>
    <n v="503.58"/>
    <n v="131"/>
    <n v="2356.69"/>
    <n v="1745.0299999999997"/>
    <n v="14.51"/>
    <n v="144929.24"/>
    <n v="1853.1100000000001"/>
    <n v="78.631894733715512"/>
    <x v="5779"/>
    <n v="4.6798721156519321"/>
  </r>
  <r>
    <n v="4950"/>
    <x v="50"/>
    <x v="6490"/>
    <s v="Ninety+Cellars Lot 83 Pnt Nr"/>
    <n v="8.3800000000000008"/>
    <n v="12.99"/>
    <n v="750"/>
    <n v="60"/>
    <n v="502.8"/>
    <n v="43"/>
    <n v="558.57000000000005"/>
    <n v="298.77"/>
    <n v="4.79"/>
    <n v="1610"/>
    <n v="55.770000000000039"/>
    <n v="9.984424512594666"/>
    <x v="5557"/>
    <n v="1.1109188544152746"/>
  </r>
  <r>
    <n v="6359"/>
    <x v="46"/>
    <x v="6491"/>
    <s v="Ole Smoky Peach Moonshine"/>
    <n v="12.49"/>
    <n v="19.989999999999998"/>
    <n v="750"/>
    <n v="40"/>
    <n v="499.59999999999997"/>
    <n v="152"/>
    <n v="2430.48"/>
    <n v="1151.28"/>
    <n v="119.79"/>
    <n v="1922"/>
    <n v="1930.88"/>
    <n v="79.444389585596269"/>
    <x v="5484"/>
    <n v="4.8648518815052046"/>
  </r>
  <r>
    <n v="12546"/>
    <x v="5"/>
    <x v="6492"/>
    <s v="Pinnacle Strawbery Shortcake"/>
    <n v="7.03"/>
    <n v="9.99"/>
    <n v="750"/>
    <n v="71"/>
    <n v="499.13"/>
    <n v="346"/>
    <n v="3289.04"/>
    <n v="2311.0700000000002"/>
    <n v="272.83"/>
    <n v="123880.97"/>
    <n v="2789.91"/>
    <n v="84.824447255126117"/>
    <x v="5780"/>
    <n v="6.589545809708893"/>
  </r>
  <r>
    <n v="9552"/>
    <x v="14"/>
    <x v="6493"/>
    <s v="Secoli 13 Prosecco Valdobbia"/>
    <n v="8.0500000000000007"/>
    <n v="11.99"/>
    <n v="750"/>
    <n v="62"/>
    <n v="499.1"/>
    <n v="288"/>
    <n v="3453.12"/>
    <n v="1103.08"/>
    <n v="32.22"/>
    <n v="55551.82"/>
    <n v="2954.02"/>
    <n v="85.546404411083316"/>
    <x v="5781"/>
    <n v="6.9186936485674204"/>
  </r>
  <r>
    <n v="10754"/>
    <x v="30"/>
    <x v="6494"/>
    <s v="Moillard Ch d'Eau VDP Rose"/>
    <n v="9.58"/>
    <n v="15.99"/>
    <n v="750"/>
    <n v="52"/>
    <n v="498.15999999999997"/>
    <n v="140"/>
    <n v="2230.6"/>
    <n v="1033.3499999999999"/>
    <n v="15.59"/>
    <n v="28720.52"/>
    <n v="1732.44"/>
    <n v="77.666995427239314"/>
    <x v="5782"/>
    <n v="4.4776778545045772"/>
  </r>
  <r>
    <n v="90047"/>
    <x v="79"/>
    <x v="6495"/>
    <s v="Les Embruns Rose"/>
    <n v="8.16"/>
    <n v="12.99"/>
    <n v="750"/>
    <n v="61"/>
    <n v="497.76"/>
    <n v="85"/>
    <n v="1104.1500000000001"/>
    <n v="480.63"/>
    <n v="9.48"/>
    <n v="1457.73"/>
    <n v="606.3900000000001"/>
    <n v="54.919168591224022"/>
    <x v="5783"/>
    <n v="2.2182377049180331"/>
  </r>
  <r>
    <n v="9165"/>
    <x v="7"/>
    <x v="6496"/>
    <s v="Sauska Tokaji Aszu"/>
    <n v="49.65"/>
    <n v="72.989999999999995"/>
    <n v="500"/>
    <n v="10"/>
    <n v="496.5"/>
    <n v="25"/>
    <n v="1824.75"/>
    <n v="1313.82"/>
    <n v="1.94"/>
    <n v="68054.7"/>
    <n v="1328.25"/>
    <n v="72.790793259350593"/>
    <x v="4753"/>
    <n v="3.6752265861027191"/>
  </r>
  <r>
    <n v="9552"/>
    <x v="14"/>
    <x v="6497"/>
    <s v="Valandraud 09 St Emilion Cru"/>
    <n v="41.37"/>
    <n v="64.989999999999995"/>
    <n v="750"/>
    <n v="12"/>
    <n v="496.44"/>
    <n v="41"/>
    <n v="2459.59"/>
    <n v="1439.76"/>
    <n v="4.54"/>
    <n v="55551.82"/>
    <n v="1963.15"/>
    <n v="79.816148219825251"/>
    <x v="5784"/>
    <n v="4.9544557247602938"/>
  </r>
  <r>
    <n v="9552"/>
    <x v="14"/>
    <x v="6498"/>
    <s v="Henry Fessy Bjls Vlgs Crus d"/>
    <n v="5.91"/>
    <n v="8.99"/>
    <n v="750"/>
    <n v="84"/>
    <n v="496.44"/>
    <n v="61"/>
    <n v="548.39"/>
    <n v="413.54"/>
    <n v="6.72"/>
    <n v="55551.82"/>
    <n v="51.949999999999989"/>
    <n v="9.4731851419610109"/>
    <x v="5114"/>
    <n v="1.1046450729191846"/>
  </r>
  <r>
    <n v="3252"/>
    <x v="19"/>
    <x v="6499"/>
    <s v="Allegrini La Grola Veronese"/>
    <n v="20.68"/>
    <n v="29.99"/>
    <n v="750"/>
    <n v="24"/>
    <n v="496.32"/>
    <n v="21"/>
    <n v="629.79"/>
    <n v="329.89"/>
    <n v="2.3400000000000003"/>
    <n v="61966.91"/>
    <n v="133.46999999999997"/>
    <n v="21.192778545229359"/>
    <x v="4725"/>
    <n v="1.268919245647969"/>
  </r>
  <r>
    <n v="4425"/>
    <x v="1"/>
    <x v="6500"/>
    <s v="Fayolle Fils et Fille Hermit"/>
    <n v="41.33"/>
    <n v="69.989999999999995"/>
    <n v="750"/>
    <n v="12"/>
    <n v="495.96"/>
    <n v="28"/>
    <n v="1735.72"/>
    <n v="805.87"/>
    <n v="3.12"/>
    <n v="144929.24"/>
    <n v="1239.76"/>
    <n v="71.42626690940935"/>
    <x v="5128"/>
    <n v="3.499717719170901"/>
  </r>
  <r>
    <n v="12546"/>
    <x v="5"/>
    <x v="6501"/>
    <s v="Skinnygirl Sprklng Margarita"/>
    <n v="7.87"/>
    <n v="9.99"/>
    <n v="750"/>
    <n v="63"/>
    <n v="495.81"/>
    <n v="255"/>
    <n v="3302.45"/>
    <n v="1795.6100000000001"/>
    <n v="201.02"/>
    <n v="123880.97"/>
    <n v="2806.64"/>
    <n v="84.986600856939546"/>
    <x v="5785"/>
    <n v="6.6607168068413296"/>
  </r>
  <r>
    <n v="3252"/>
    <x v="19"/>
    <x v="6502"/>
    <s v="Tisdale Chard Cal"/>
    <n v="2.75"/>
    <n v="3.99"/>
    <n v="750"/>
    <n v="180"/>
    <n v="495"/>
    <n v="173"/>
    <n v="690.27"/>
    <n v="87.78"/>
    <n v="19.43"/>
    <n v="61966.91"/>
    <n v="195.26999999999998"/>
    <n v="28.288930418531876"/>
    <x v="5786"/>
    <n v="1.3944848484848484"/>
  </r>
  <r>
    <n v="4692"/>
    <x v="39"/>
    <x v="6503"/>
    <s v="Masi Serego Alighieri Vaio A"/>
    <n v="41.17"/>
    <n v="62.99"/>
    <n v="750"/>
    <n v="12"/>
    <n v="494.04"/>
    <n v="28"/>
    <n v="1763.72"/>
    <n v="944.85"/>
    <n v="3.12"/>
    <n v="9139.3799999999992"/>
    <n v="1269.68"/>
    <n v="71.988751048919326"/>
    <x v="5128"/>
    <n v="3.5699943324427172"/>
  </r>
  <r>
    <n v="8892"/>
    <x v="27"/>
    <x v="6504"/>
    <s v="Luxury Edition Prosecco"/>
    <n v="8.66"/>
    <n v="12.99"/>
    <n v="750"/>
    <n v="57"/>
    <n v="493.62"/>
    <n v="57"/>
    <n v="740.43000000000006"/>
    <n v="454.65000000000003"/>
    <n v="6.33"/>
    <n v="11595.97"/>
    <n v="246.81000000000006"/>
    <n v="33.333333333333336"/>
    <x v="161"/>
    <n v="1.5000000000000002"/>
  </r>
  <r>
    <n v="9552"/>
    <x v="14"/>
    <x v="6505"/>
    <s v="Galerie Pleinair Cab Svgn NV"/>
    <n v="32.89"/>
    <n v="49.99"/>
    <n v="750"/>
    <n v="15"/>
    <n v="493.35"/>
    <n v="47"/>
    <n v="2349.5300000000002"/>
    <n v="1649.67"/>
    <n v="5.21"/>
    <n v="55551.82"/>
    <n v="1856.1800000000003"/>
    <n v="79.002183415406492"/>
    <x v="5787"/>
    <n v="4.7623999189216581"/>
  </r>
  <r>
    <n v="1587"/>
    <x v="41"/>
    <x v="6506"/>
    <s v="The Chocolate Block Red"/>
    <n v="19.73"/>
    <n v="29.99"/>
    <n v="750"/>
    <n v="25"/>
    <n v="493.25"/>
    <n v="26"/>
    <n v="779.74"/>
    <n v="509.83"/>
    <n v="2.88"/>
    <n v="6070.09"/>
    <n v="286.49"/>
    <n v="36.741734424295281"/>
    <x v="3756"/>
    <n v="1.5808210846426762"/>
  </r>
  <r>
    <n v="10050"/>
    <x v="69"/>
    <x v="6507"/>
    <s v="Spud Pumpkin Spice Vodka"/>
    <n v="14.92"/>
    <n v="19.989999999999998"/>
    <n v="750"/>
    <n v="33"/>
    <n v="492.36"/>
    <n v="147"/>
    <n v="3673.5299999999997"/>
    <n v="2499"/>
    <n v="115.91"/>
    <n v="732.6"/>
    <n v="3181.1699999999996"/>
    <n v="86.597087814717725"/>
    <x v="5788"/>
    <n v="7.4610650743358509"/>
  </r>
  <r>
    <n v="4425"/>
    <x v="1"/>
    <x v="6508"/>
    <s v="Castello del Poggio Rosato"/>
    <n v="2.73"/>
    <n v="3.99"/>
    <n v="750"/>
    <n v="180"/>
    <n v="491.4"/>
    <n v="179"/>
    <n v="714.21"/>
    <n v="207.48000000000002"/>
    <n v="20.100000000000001"/>
    <n v="144929.24"/>
    <n v="222.81000000000006"/>
    <n v="31.196706850926205"/>
    <x v="5789"/>
    <n v="1.4534188034188036"/>
  </r>
  <r>
    <n v="2242"/>
    <x v="42"/>
    <x v="6509"/>
    <s v="Bota Mini Moscato"/>
    <n v="3.21"/>
    <n v="4.79"/>
    <n v="500"/>
    <n v="153"/>
    <n v="491.13000000000005"/>
    <n v="124"/>
    <n v="593.96"/>
    <n v="191.6"/>
    <n v="9.3800000000000008"/>
    <n v="7982.65"/>
    <n v="102.82999999999998"/>
    <n v="17.312613644016427"/>
    <x v="5790"/>
    <n v="1.2093743000834809"/>
  </r>
  <r>
    <n v="9552"/>
    <x v="14"/>
    <x v="6510"/>
    <s v="Clos Erasmus Laurel Priorat"/>
    <n v="32.659999999999997"/>
    <n v="48.99"/>
    <n v="750"/>
    <n v="15"/>
    <n v="489.9"/>
    <n v="30"/>
    <n v="1469.7"/>
    <n v="734.85"/>
    <n v="3.34"/>
    <n v="55551.82"/>
    <n v="979.80000000000007"/>
    <n v="66.666666666666671"/>
    <x v="4065"/>
    <n v="3.0000000000000004"/>
  </r>
  <r>
    <n v="4425"/>
    <x v="1"/>
    <x v="6511"/>
    <s v="Chigard Fleurie Les Moriers"/>
    <n v="13.6"/>
    <n v="19.989999999999998"/>
    <n v="750"/>
    <n v="36"/>
    <n v="489.59999999999997"/>
    <n v="171"/>
    <n v="3418.29"/>
    <n v="2238.8799999999997"/>
    <n v="18.93"/>
    <n v="144929.24"/>
    <n v="2928.69"/>
    <n v="85.677049050841219"/>
    <x v="5791"/>
    <n v="6.9818014705882359"/>
  </r>
  <r>
    <n v="12331"/>
    <x v="94"/>
    <x v="6512"/>
    <s v="Zacharias Ambelos Phos White"/>
    <n v="6.8"/>
    <n v="9.99"/>
    <n v="750"/>
    <n v="72"/>
    <n v="489.59999999999997"/>
    <n v="69"/>
    <n v="689.31"/>
    <n v="129.87"/>
    <n v="7.74"/>
    <n v="119.23"/>
    <n v="199.70999999999998"/>
    <n v="28.972450711581143"/>
    <x v="2923"/>
    <n v="1.4079044117647059"/>
  </r>
  <r>
    <n v="10754"/>
    <x v="30"/>
    <x v="6513"/>
    <s v="Foxen Chard Block UU"/>
    <n v="18.82"/>
    <n v="39.99"/>
    <n v="750"/>
    <n v="26"/>
    <n v="489.32"/>
    <n v="57"/>
    <n v="1652.4299999999998"/>
    <n v="869.69999999999993"/>
    <n v="6.34"/>
    <n v="28720.52"/>
    <n v="1163.1099999999999"/>
    <n v="70.387853040673434"/>
    <x v="5792"/>
    <n v="3.3769925611052067"/>
  </r>
  <r>
    <n v="4425"/>
    <x v="1"/>
    <x v="6514"/>
    <s v="G Ferrer Etesian Pnt Nr Rose"/>
    <n v="9.0299999999999994"/>
    <n v="13.99"/>
    <n v="750"/>
    <n v="54"/>
    <n v="487.62"/>
    <n v="54"/>
    <n v="755.46"/>
    <n v="251.82"/>
    <n v="6.03"/>
    <n v="144929.24"/>
    <n v="267.84000000000003"/>
    <n v="35.453895639742676"/>
    <x v="161"/>
    <n v="1.5492801771871541"/>
  </r>
  <r>
    <n v="90024"/>
    <x v="70"/>
    <x v="6515"/>
    <s v="Elderton E Series Shiraz/Cab"/>
    <n v="11.61"/>
    <n v="17.989999999999998"/>
    <n v="750"/>
    <n v="42"/>
    <n v="487.62"/>
    <n v="28"/>
    <n v="503.71999999999997"/>
    <n v="125.92999999999999"/>
    <n v="3.1500000000000004"/>
    <n v="2802.64"/>
    <n v="16.099999999999966"/>
    <n v="3.1962201222901547"/>
    <x v="4283"/>
    <n v="1.0330175136376687"/>
  </r>
  <r>
    <n v="4425"/>
    <x v="1"/>
    <x v="6516"/>
    <s v="Ch Chantelune Margaux"/>
    <n v="32.46"/>
    <n v="49.99"/>
    <n v="750"/>
    <n v="15"/>
    <n v="486.9"/>
    <n v="84"/>
    <n v="4199.16"/>
    <n v="1899.6200000000001"/>
    <n v="9.3800000000000008"/>
    <n v="144929.24"/>
    <n v="3712.2599999999998"/>
    <n v="88.404823821907243"/>
    <x v="5793"/>
    <n v="8.6242760320394325"/>
  </r>
  <r>
    <n v="1650"/>
    <x v="102"/>
    <x v="6517"/>
    <s v="Pietro Rinaldi Monpiano Barb"/>
    <n v="13.51"/>
    <n v="19.989999999999998"/>
    <n v="750"/>
    <n v="36"/>
    <n v="486.36"/>
    <n v="36"/>
    <n v="719.64"/>
    <n v="59.97"/>
    <n v="4.0500000000000007"/>
    <n v="211.97"/>
    <n v="233.27999999999997"/>
    <n v="32.416208104052025"/>
    <x v="161"/>
    <n v="1.4796447076239823"/>
  </r>
  <r>
    <n v="90024"/>
    <x v="70"/>
    <x v="6518"/>
    <s v="Little Yering Pnt Nr Yarra V"/>
    <n v="10.130000000000001"/>
    <n v="14.99"/>
    <n v="750"/>
    <n v="48"/>
    <n v="486.24"/>
    <n v="48"/>
    <n v="719.52"/>
    <n v="14.99"/>
    <n v="5.4"/>
    <n v="2802.64"/>
    <n v="233.27999999999997"/>
    <n v="32.421614409606406"/>
    <x v="161"/>
    <n v="1.4797630799605133"/>
  </r>
  <r>
    <n v="9552"/>
    <x v="14"/>
    <x v="6519"/>
    <s v="Latour L'Ardeche Chard"/>
    <n v="8.1"/>
    <n v="11.99"/>
    <n v="750"/>
    <n v="60"/>
    <n v="486"/>
    <n v="43"/>
    <n v="558.56999999999994"/>
    <n v="181.86"/>
    <n v="4.8100000000000005"/>
    <n v="55551.82"/>
    <n v="72.569999999999936"/>
    <n v="12.992104839142801"/>
    <x v="5557"/>
    <n v="1.1493209876543209"/>
  </r>
  <r>
    <n v="9165"/>
    <x v="7"/>
    <x v="6520"/>
    <s v="La Mondotte 08 St Emilion"/>
    <n v="161.63999999999999"/>
    <n v="249.99"/>
    <n v="750"/>
    <n v="3"/>
    <n v="484.92"/>
    <n v="8"/>
    <n v="1887.92"/>
    <n v="1415.94"/>
    <n v="0.89"/>
    <n v="68054.7"/>
    <n v="1403"/>
    <n v="74.314589601254283"/>
    <x v="4887"/>
    <n v="3.893260744040254"/>
  </r>
  <r>
    <n v="660"/>
    <x v="15"/>
    <x v="6521"/>
    <s v="Ten High Bourbon"/>
    <n v="5.83"/>
    <n v="7.99"/>
    <n v="1000"/>
    <n v="83"/>
    <n v="483.89"/>
    <n v="92"/>
    <n v="816.08"/>
    <n v="465.47"/>
    <n v="96.600000000000009"/>
    <n v="17932.330000000002"/>
    <n v="332.19000000000005"/>
    <n v="40.705568081560635"/>
    <x v="5794"/>
    <n v="1.6864989977060905"/>
  </r>
  <r>
    <n v="7153"/>
    <x v="35"/>
    <x v="6522"/>
    <s v="Les Lauzeraies Tavel"/>
    <n v="7.33"/>
    <n v="17.989999999999998"/>
    <n v="750"/>
    <n v="66"/>
    <n v="483.78"/>
    <n v="58"/>
    <n v="637.41999999999996"/>
    <n v="395.64"/>
    <n v="6.45"/>
    <n v="15884.82"/>
    <n v="153.63999999999999"/>
    <n v="24.103416899375606"/>
    <x v="5795"/>
    <n v="1.3175823721526314"/>
  </r>
  <r>
    <n v="4425"/>
    <x v="1"/>
    <x v="6523"/>
    <s v="EOS Cab Svgn Paso Robles"/>
    <n v="7.43"/>
    <n v="10.99"/>
    <n v="750"/>
    <n v="65"/>
    <n v="482.95"/>
    <n v="66"/>
    <n v="725.34"/>
    <n v="186.83"/>
    <n v="7.3900000000000006"/>
    <n v="144929.24"/>
    <n v="242.39000000000004"/>
    <n v="33.417431825075141"/>
    <x v="5796"/>
    <n v="1.5018946060668807"/>
  </r>
  <r>
    <n v="4425"/>
    <x v="1"/>
    <x v="6524"/>
    <s v="Merry Edwards Svgn Bl RRV"/>
    <n v="17.23"/>
    <n v="24.99"/>
    <n v="375"/>
    <n v="28"/>
    <n v="482.44"/>
    <n v="46"/>
    <n v="1149.54"/>
    <n v="399.84"/>
    <n v="2.64"/>
    <n v="144929.24"/>
    <n v="667.09999999999991"/>
    <n v="58.031908415540123"/>
    <x v="5797"/>
    <n v="2.3827626233313985"/>
  </r>
  <r>
    <n v="9552"/>
    <x v="14"/>
    <x v="6525"/>
    <s v="Honoro Vera Merlot Jumilla"/>
    <n v="5.86"/>
    <n v="8.49"/>
    <n v="750"/>
    <n v="82"/>
    <n v="480.52"/>
    <n v="64"/>
    <n v="543.36"/>
    <n v="152.82"/>
    <n v="7.1700000000000008"/>
    <n v="55551.82"/>
    <n v="62.840000000000032"/>
    <n v="11.565076560659605"/>
    <x v="5798"/>
    <n v="1.1307749937567635"/>
  </r>
  <r>
    <n v="4692"/>
    <x v="39"/>
    <x v="6526"/>
    <s v="St Francis Red Sonoma"/>
    <n v="7.28"/>
    <n v="10.99"/>
    <n v="750"/>
    <n v="66"/>
    <n v="480.48"/>
    <n v="50"/>
    <n v="547.5"/>
    <n v="250.77"/>
    <n v="5.6000000000000005"/>
    <n v="9139.3799999999992"/>
    <n v="67.019999999999982"/>
    <n v="12.241095890410955"/>
    <x v="5799"/>
    <n v="1.1394855144855145"/>
  </r>
  <r>
    <n v="2000"/>
    <x v="25"/>
    <x v="6527"/>
    <s v="Ch Troplong Mondot 10 Brdx"/>
    <n v="159.99"/>
    <n v="239.99"/>
    <n v="750"/>
    <n v="3"/>
    <n v="479.97"/>
    <n v="3"/>
    <n v="719.97"/>
    <n v="239.99"/>
    <n v="0.34"/>
    <n v="19016.59"/>
    <n v="240"/>
    <n v="33.334722280095001"/>
    <x v="161"/>
    <n v="1.500031251953247"/>
  </r>
  <r>
    <n v="10754"/>
    <x v="30"/>
    <x v="6528"/>
    <s v="Le Petit Cheval St Emilion"/>
    <n v="159.97"/>
    <n v="239.95"/>
    <n v="750"/>
    <n v="3"/>
    <n v="479.91"/>
    <n v="3"/>
    <n v="719.85"/>
    <n v="239.95"/>
    <n v="0.34"/>
    <n v="28720.52"/>
    <n v="239.94"/>
    <n v="33.331944155032296"/>
    <x v="161"/>
    <n v="1.4999687441395262"/>
  </r>
  <r>
    <n v="9552"/>
    <x v="14"/>
    <x v="6529"/>
    <s v="Murphy-Goode All In Claret"/>
    <n v="13.33"/>
    <n v="20.99"/>
    <n v="750"/>
    <n v="36"/>
    <n v="479.88"/>
    <n v="47"/>
    <n v="994.53"/>
    <n v="148.92999999999998"/>
    <n v="5.28"/>
    <n v="55551.82"/>
    <n v="514.65"/>
    <n v="51.748061898585263"/>
    <x v="4875"/>
    <n v="2.0724556139034758"/>
  </r>
  <r>
    <n v="9744"/>
    <x v="51"/>
    <x v="6530"/>
    <s v="Clos Rochette Faiveley 09"/>
    <n v="13.33"/>
    <n v="19.989999999999998"/>
    <n v="750"/>
    <n v="36"/>
    <n v="479.88"/>
    <n v="28"/>
    <n v="559.71999999999991"/>
    <n v="399.79999999999995"/>
    <n v="3.1"/>
    <n v="3999.93"/>
    <n v="79.839999999999918"/>
    <n v="14.264274994640164"/>
    <x v="4271"/>
    <n v="1.1663749270650994"/>
  </r>
  <r>
    <n v="653"/>
    <x v="38"/>
    <x v="6531"/>
    <s v="Pennywise Cab Svgn"/>
    <n v="7.99"/>
    <n v="11.99"/>
    <n v="750"/>
    <n v="60"/>
    <n v="479.4"/>
    <n v="47"/>
    <n v="540.53"/>
    <n v="278.76"/>
    <n v="5.22"/>
    <n v="8014.9800000000005"/>
    <n v="61.129999999999995"/>
    <n v="11.30927053077535"/>
    <x v="5258"/>
    <n v="1.1275135586149354"/>
  </r>
  <r>
    <n v="3960"/>
    <x v="3"/>
    <x v="6532"/>
    <s v="Seagrams 7 PET"/>
    <n v="7.99"/>
    <n v="9.99"/>
    <n v="750"/>
    <n v="60"/>
    <n v="479.4"/>
    <n v="60"/>
    <n v="599.4"/>
    <n v="259.74"/>
    <n v="47.25"/>
    <n v="257032.07"/>
    <n v="120"/>
    <n v="20.02002002002002"/>
    <x v="161"/>
    <n v="1.2503128911138923"/>
  </r>
  <r>
    <n v="6830"/>
    <x v="71"/>
    <x v="6533"/>
    <s v="VeeV Acai Spirit"/>
    <n v="16.53"/>
    <n v="29.99"/>
    <n v="750"/>
    <n v="29"/>
    <n v="479.37"/>
    <n v="51"/>
    <n v="1095.99"/>
    <n v="236.39"/>
    <n v="40.169999999999995"/>
    <n v="360.28999999999996"/>
    <n v="616.62"/>
    <n v="56.261462239618979"/>
    <x v="5800"/>
    <n v="2.2863132861881219"/>
  </r>
  <r>
    <n v="7153"/>
    <x v="35"/>
    <x v="6534"/>
    <s v="Monte Degli Angeli"/>
    <n v="17.12"/>
    <n v="24.99"/>
    <n v="750"/>
    <n v="28"/>
    <n v="479.36"/>
    <n v="28"/>
    <n v="671.71999999999991"/>
    <n v="367.84999999999997"/>
    <n v="3.12"/>
    <n v="15884.82"/>
    <n v="192.3599999999999"/>
    <n v="28.636932055022911"/>
    <x v="161"/>
    <n v="1.4012850467289717"/>
  </r>
  <r>
    <n v="3664"/>
    <x v="20"/>
    <x v="6535"/>
    <s v="Girvan Patent Still #4 Apps"/>
    <n v="34.07"/>
    <n v="45.99"/>
    <n v="750"/>
    <n v="14"/>
    <n v="476.98"/>
    <n v="73"/>
    <n v="3357.27"/>
    <n v="2621.4300000000003"/>
    <n v="57.6"/>
    <n v="30234.420000000002"/>
    <n v="2880.29"/>
    <n v="85.792623172994723"/>
    <x v="5801"/>
    <n v="7.0385970061637799"/>
  </r>
  <r>
    <n v="2000"/>
    <x v="25"/>
    <x v="6536"/>
    <s v="Ch Certan De May de Certan"/>
    <n v="119.2"/>
    <n v="179.99"/>
    <n v="750"/>
    <n v="4"/>
    <n v="476.8"/>
    <n v="7"/>
    <n v="1259.93"/>
    <n v="719.96"/>
    <n v="0.78"/>
    <n v="19016.59"/>
    <n v="783.13000000000011"/>
    <n v="62.156627749160677"/>
    <x v="5020"/>
    <n v="2.6424706375838927"/>
  </r>
  <r>
    <n v="2000"/>
    <x v="25"/>
    <x v="6537"/>
    <s v="Ceretto Arneis Blange Lange"/>
    <n v="13.24"/>
    <n v="19.989999999999998"/>
    <n v="750"/>
    <n v="36"/>
    <n v="476.64"/>
    <n v="37"/>
    <n v="742.63"/>
    <n v="62.97"/>
    <n v="4.16"/>
    <n v="19016.59"/>
    <n v="265.99"/>
    <n v="35.817297981498193"/>
    <x v="5003"/>
    <n v="1.5580521987244043"/>
  </r>
  <r>
    <n v="9552"/>
    <x v="14"/>
    <x v="6538"/>
    <s v="Esperto Venezie Pnt Grigio"/>
    <n v="6.62"/>
    <n v="9.99"/>
    <n v="750"/>
    <n v="72"/>
    <n v="476.64"/>
    <n v="72"/>
    <n v="719.28"/>
    <n v="49.95"/>
    <n v="8.1000000000000014"/>
    <n v="55551.82"/>
    <n v="242.64"/>
    <n v="33.733733733733736"/>
    <x v="161"/>
    <n v="1.5090634441087614"/>
  </r>
  <r>
    <n v="12546"/>
    <x v="5"/>
    <x v="6539"/>
    <s v="Pinnacle Habanero Vodka"/>
    <n v="7.68"/>
    <n v="10.99"/>
    <n v="750"/>
    <n v="62"/>
    <n v="476.15999999999997"/>
    <n v="189"/>
    <n v="1888.1100000000001"/>
    <n v="879.12"/>
    <n v="148.91"/>
    <n v="123880.97"/>
    <n v="1411.9500000000003"/>
    <n v="74.781130336685891"/>
    <x v="5802"/>
    <n v="3.9652847782258069"/>
  </r>
  <r>
    <n v="4425"/>
    <x v="1"/>
    <x v="6540"/>
    <s v="Yellow Tail Rsl"/>
    <n v="10.130000000000001"/>
    <n v="14.99"/>
    <n v="1500"/>
    <n v="47"/>
    <n v="476.11"/>
    <n v="39"/>
    <n v="584.61"/>
    <n v="224.85"/>
    <n v="8.7200000000000006"/>
    <n v="144929.24"/>
    <n v="108.5"/>
    <n v="18.559381467987205"/>
    <x v="5803"/>
    <n v="1.2278885131587238"/>
  </r>
  <r>
    <n v="4425"/>
    <x v="1"/>
    <x v="6541"/>
    <s v="Forest Glen Merlot Cal"/>
    <n v="11.33"/>
    <n v="16.989999999999998"/>
    <n v="1500"/>
    <n v="42"/>
    <n v="475.86"/>
    <n v="42"/>
    <n v="713.58"/>
    <n v="16.989999999999998"/>
    <n v="9.4499999999999993"/>
    <n v="144929.24"/>
    <n v="237.72000000000003"/>
    <n v="33.313713949381992"/>
    <x v="161"/>
    <n v="1.4995586937334511"/>
  </r>
  <r>
    <n v="4692"/>
    <x v="39"/>
    <x v="6542"/>
    <s v="Jadot Ch des Jacques Fleurie"/>
    <n v="14.86"/>
    <n v="21.99"/>
    <n v="750"/>
    <n v="32"/>
    <n v="475.52000000000004"/>
    <n v="98"/>
    <n v="2155.02"/>
    <n v="1055.52"/>
    <n v="10.91"/>
    <n v="9139.3799999999992"/>
    <n v="1679.5"/>
    <n v="77.934311514510298"/>
    <x v="5804"/>
    <n v="4.5319229475100942"/>
  </r>
  <r>
    <n v="6213"/>
    <x v="28"/>
    <x v="6543"/>
    <s v="Bols Melon Liqueur"/>
    <n v="7.19"/>
    <n v="9.99"/>
    <n v="1000"/>
    <n v="66"/>
    <n v="474.54"/>
    <n v="87"/>
    <n v="869.13"/>
    <n v="729.27"/>
    <n v="91.350000000000009"/>
    <n v="9621.58"/>
    <n v="394.59"/>
    <n v="45.400572986779878"/>
    <x v="3956"/>
    <n v="1.8315210519661145"/>
  </r>
  <r>
    <n v="5992"/>
    <x v="52"/>
    <x v="6544"/>
    <s v="McCormick Irish Cream Liquer"/>
    <n v="7.77"/>
    <n v="10.49"/>
    <n v="1000"/>
    <n v="61"/>
    <n v="473.96999999999997"/>
    <n v="52"/>
    <n v="545.48"/>
    <n v="283.23"/>
    <n v="54.6"/>
    <n v="1567.85"/>
    <n v="71.510000000000048"/>
    <n v="13.109554887438597"/>
    <x v="5805"/>
    <n v="1.1508745279237083"/>
  </r>
  <r>
    <n v="516"/>
    <x v="40"/>
    <x v="6545"/>
    <s v="Banfi Summus Tuscany Red"/>
    <n v="39.47"/>
    <n v="63.99"/>
    <n v="750"/>
    <n v="12"/>
    <n v="473.64"/>
    <n v="48"/>
    <n v="2902.52"/>
    <n v="1577.74"/>
    <n v="5.34"/>
    <n v="8510.41"/>
    <n v="2428.88"/>
    <n v="83.681766189380269"/>
    <x v="5806"/>
    <n v="6.1281141795456469"/>
  </r>
  <r>
    <n v="10754"/>
    <x v="30"/>
    <x v="6546"/>
    <s v="Hendry Ranch Barrel Chard"/>
    <n v="19.72"/>
    <n v="30.99"/>
    <n v="750"/>
    <n v="24"/>
    <n v="473.28"/>
    <n v="63"/>
    <n v="1977.37"/>
    <n v="732.77"/>
    <n v="7.0200000000000005"/>
    <n v="28720.52"/>
    <n v="1504.09"/>
    <n v="76.065177483222669"/>
    <x v="5807"/>
    <n v="4.1780130155510484"/>
  </r>
  <r>
    <n v="8892"/>
    <x v="27"/>
    <x v="6547"/>
    <s v="Sutter Home Sweet Red"/>
    <n v="6.66"/>
    <n v="9.99"/>
    <n v="1500"/>
    <n v="71"/>
    <n v="472.86"/>
    <n v="65"/>
    <n v="649.35"/>
    <n v="249.75"/>
    <n v="14.55"/>
    <n v="11595.97"/>
    <n v="176.49"/>
    <n v="27.179487179487179"/>
    <x v="5743"/>
    <n v="1.3732394366197183"/>
  </r>
  <r>
    <n v="9744"/>
    <x v="51"/>
    <x v="6548"/>
    <s v="Ch Fuisse Pouilly Fuisse Tet"/>
    <n v="24.82"/>
    <n v="35.99"/>
    <n v="750"/>
    <n v="19"/>
    <n v="471.58"/>
    <n v="167"/>
    <n v="6010.33"/>
    <n v="2915.19"/>
    <n v="18.57"/>
    <n v="3999.93"/>
    <n v="5538.75"/>
    <n v="92.153841802363601"/>
    <x v="5808"/>
    <n v="12.745090970779083"/>
  </r>
  <r>
    <n v="7153"/>
    <x v="35"/>
    <x v="6549"/>
    <s v="Clos Amador Rose Tendre Cava"/>
    <n v="7.84"/>
    <n v="11.99"/>
    <n v="750"/>
    <n v="60"/>
    <n v="470.4"/>
    <n v="41"/>
    <n v="497.59"/>
    <n v="185.85"/>
    <n v="4.59"/>
    <n v="15884.82"/>
    <n v="27.189999999999998"/>
    <n v="5.4643381096886996"/>
    <x v="5434"/>
    <n v="1.0578018707482992"/>
  </r>
  <r>
    <n v="7153"/>
    <x v="35"/>
    <x v="6550"/>
    <s v="Le Grande Courtage Rose"/>
    <n v="4.0199999999999996"/>
    <n v="5.99"/>
    <n v="187"/>
    <n v="117"/>
    <n v="470.34000000000003"/>
    <n v="150"/>
    <n v="988.1"/>
    <n v="208.87"/>
    <n v="4.24"/>
    <n v="15884.82"/>
    <n v="517.76"/>
    <n v="52.399554700941195"/>
    <x v="5809"/>
    <n v="2.1008206829102352"/>
  </r>
  <r>
    <n v="4692"/>
    <x v="39"/>
    <x v="6551"/>
    <s v="M Chiarlo Barberesco Anni 09"/>
    <n v="18.059999999999999"/>
    <n v="27.99"/>
    <n v="750"/>
    <n v="26"/>
    <n v="469.56"/>
    <n v="455"/>
    <n v="12735.449999999999"/>
    <n v="8005.1399999999994"/>
    <n v="50.45"/>
    <n v="9139.3799999999992"/>
    <n v="12265.89"/>
    <n v="96.312968917470528"/>
    <x v="5810"/>
    <n v="27.122093023255811"/>
  </r>
  <r>
    <n v="653"/>
    <x v="38"/>
    <x v="6552"/>
    <s v="Love Oregon Rsl"/>
    <n v="10.199999999999999"/>
    <n v="14.99"/>
    <n v="750"/>
    <n v="46"/>
    <n v="469.20000000000005"/>
    <n v="66"/>
    <n v="978.34"/>
    <n v="573.61"/>
    <n v="7.33"/>
    <n v="8014.9800000000005"/>
    <n v="509.14"/>
    <n v="52.041212666353211"/>
    <x v="5811"/>
    <n v="2.0851236146632566"/>
  </r>
  <r>
    <n v="2000"/>
    <x v="25"/>
    <x v="6553"/>
    <s v="Tasca D'Almerita Leone 11"/>
    <n v="13.01"/>
    <n v="18.989999999999998"/>
    <n v="750"/>
    <n v="36"/>
    <n v="468.36"/>
    <n v="54"/>
    <n v="1025.46"/>
    <n v="189.89999999999998"/>
    <n v="6.07"/>
    <n v="19016.59"/>
    <n v="557.1"/>
    <n v="54.326838687028257"/>
    <x v="4190"/>
    <n v="2.189469638739431"/>
  </r>
  <r>
    <n v="9165"/>
    <x v="7"/>
    <x v="6554"/>
    <s v="Tom Eddy Cab Svgn Napa"/>
    <n v="35.94"/>
    <n v="79.989999999999995"/>
    <n v="750"/>
    <n v="13"/>
    <n v="467.21999999999997"/>
    <n v="20"/>
    <n v="1099.8"/>
    <n v="604.89"/>
    <n v="2.2200000000000002"/>
    <n v="68054.7"/>
    <n v="632.57999999999993"/>
    <n v="57.5177304964539"/>
    <x v="5812"/>
    <n v="2.353923205342237"/>
  </r>
  <r>
    <n v="90024"/>
    <x v="70"/>
    <x v="6555"/>
    <s v="Foxglove Chard"/>
    <n v="9.73"/>
    <n v="14.99"/>
    <n v="750"/>
    <n v="48"/>
    <n v="467.04"/>
    <n v="35"/>
    <n v="524.65"/>
    <n v="119.92"/>
    <n v="3.9200000000000004"/>
    <n v="2802.64"/>
    <n v="57.609999999999957"/>
    <n v="10.980653769179446"/>
    <x v="5813"/>
    <n v="1.1233513189448441"/>
  </r>
  <r>
    <n v="10754"/>
    <x v="30"/>
    <x v="6556"/>
    <s v="Proud Pour The Oyster Svgn B"/>
    <n v="13.33"/>
    <n v="19.989999999999998"/>
    <n v="750"/>
    <n v="35"/>
    <n v="466.55"/>
    <n v="35"/>
    <n v="699.65"/>
    <n v="79.959999999999994"/>
    <n v="3.94"/>
    <n v="28720.52"/>
    <n v="233.09999999999997"/>
    <n v="33.316658329164575"/>
    <x v="161"/>
    <n v="1.4996249062265565"/>
  </r>
  <r>
    <n v="9165"/>
    <x v="7"/>
    <x v="6557"/>
    <s v="Gianni Gagliardo Barolo S 07"/>
    <n v="46.61"/>
    <n v="68.989999999999995"/>
    <n v="750"/>
    <n v="10"/>
    <n v="466.1"/>
    <n v="21"/>
    <n v="1580.79"/>
    <n v="984.86999999999989"/>
    <n v="2.3199999999999998"/>
    <n v="68054.7"/>
    <n v="1114.69"/>
    <n v="70.514742628685667"/>
    <x v="4492"/>
    <n v="3.3915254237288135"/>
  </r>
  <r>
    <n v="10754"/>
    <x v="30"/>
    <x v="6558"/>
    <s v="Ch Marquis de Terme 12 Mrgx"/>
    <n v="35.799999999999997"/>
    <n v="52.99"/>
    <n v="750"/>
    <n v="13"/>
    <n v="465.40000000000003"/>
    <n v="63"/>
    <n v="3338.37"/>
    <n v="2543.52"/>
    <n v="6.95"/>
    <n v="28720.52"/>
    <n v="2872.97"/>
    <n v="86.059064753157983"/>
    <x v="5814"/>
    <n v="7.1731198968629126"/>
  </r>
  <r>
    <n v="516"/>
    <x v="40"/>
    <x v="6559"/>
    <s v="Cantine Maschio Sparkling Ro"/>
    <n v="2.46"/>
    <n v="3.79"/>
    <n v="187"/>
    <n v="189"/>
    <n v="464.94"/>
    <n v="150"/>
    <n v="568.5"/>
    <n v="132.65"/>
    <n v="4.24"/>
    <n v="8510.41"/>
    <n v="103.56"/>
    <n v="18.21635883905013"/>
    <x v="5815"/>
    <n v="1.2227384178603691"/>
  </r>
  <r>
    <n v="8112"/>
    <x v="10"/>
    <x v="6560"/>
    <s v="Krug Rose Champagne"/>
    <n v="154.96"/>
    <n v="233.99"/>
    <n v="750"/>
    <n v="3"/>
    <n v="464.88"/>
    <n v="2"/>
    <n v="467.98"/>
    <n v="467.98"/>
    <n v="0.22"/>
    <n v="48347.26"/>
    <n v="3.1000000000000227"/>
    <n v="0.66242147100303916"/>
    <x v="4283"/>
    <n v="1.0066683875408708"/>
  </r>
  <r>
    <n v="1485"/>
    <x v="24"/>
    <x v="6561"/>
    <s v="Goslings Family Rsv Rum"/>
    <n v="46.42"/>
    <n v="64.989999999999995"/>
    <n v="750"/>
    <n v="10"/>
    <n v="464.20000000000005"/>
    <n v="23"/>
    <n v="1494.77"/>
    <n v="844.86999999999989"/>
    <n v="18.12"/>
    <n v="8497.59"/>
    <n v="1030.57"/>
    <n v="68.945055092087742"/>
    <x v="4692"/>
    <n v="3.2200990952175781"/>
  </r>
  <r>
    <n v="9165"/>
    <x v="7"/>
    <x v="6562"/>
    <s v="The Tweeddale 12 Yr Old"/>
    <n v="38.68"/>
    <n v="52.99"/>
    <n v="750"/>
    <n v="12"/>
    <n v="464.16"/>
    <n v="25"/>
    <n v="1324.75"/>
    <n v="794.85"/>
    <n v="19.72"/>
    <n v="68054.7"/>
    <n v="860.58999999999992"/>
    <n v="64.962445744480078"/>
    <x v="5651"/>
    <n v="2.854080489486384"/>
  </r>
  <r>
    <n v="9165"/>
    <x v="7"/>
    <x v="6563"/>
    <s v="Cherry Heering Liqueur"/>
    <n v="17.850000000000001"/>
    <n v="24.99"/>
    <n v="750"/>
    <n v="26"/>
    <n v="464.1"/>
    <n v="27"/>
    <n v="944.73"/>
    <n v="594.83000000000004"/>
    <n v="21.240000000000002"/>
    <n v="68054.7"/>
    <n v="480.63"/>
    <n v="50.874853132641071"/>
    <x v="5125"/>
    <n v="2.0356173238526178"/>
  </r>
  <r>
    <n v="8004"/>
    <x v="12"/>
    <x v="6564"/>
    <s v="Margaritaville Island Lime"/>
    <n v="11.59"/>
    <n v="14.49"/>
    <n v="750"/>
    <n v="40"/>
    <n v="463.6"/>
    <n v="35"/>
    <n v="507.15"/>
    <n v="376.74"/>
    <n v="27.59"/>
    <n v="50293.62"/>
    <n v="43.549999999999955"/>
    <n v="8.5872029971408761"/>
    <x v="4725"/>
    <n v="1.0939387402933562"/>
  </r>
  <r>
    <n v="9815"/>
    <x v="29"/>
    <x v="6565"/>
    <s v="Fish Eye Moscato"/>
    <n v="5.51"/>
    <n v="7.99"/>
    <n v="750"/>
    <n v="84"/>
    <n v="462.84000000000003"/>
    <n v="61"/>
    <n v="487.39"/>
    <n v="159.80000000000001"/>
    <n v="6.82"/>
    <n v="27100.41"/>
    <n v="24.549999999999955"/>
    <n v="5.0370339974147926"/>
    <x v="5114"/>
    <n v="1.0530420879785669"/>
  </r>
  <r>
    <n v="8892"/>
    <x v="27"/>
    <x v="6566"/>
    <s v="Sutter Home Moscato"/>
    <n v="3.92"/>
    <n v="5.99"/>
    <n v="187"/>
    <n v="118"/>
    <n v="462.56"/>
    <n v="107"/>
    <n v="640.92999999999995"/>
    <n v="239.60000000000002"/>
    <n v="3.0700000000000003"/>
    <n v="11595.97"/>
    <n v="178.36999999999995"/>
    <n v="27.82987221693476"/>
    <x v="5816"/>
    <n v="1.3856148391560013"/>
  </r>
  <r>
    <n v="10754"/>
    <x v="30"/>
    <x v="6567"/>
    <s v="Desert Wind Ruah Red"/>
    <n v="12.83"/>
    <n v="18.989999999999998"/>
    <n v="750"/>
    <n v="36"/>
    <n v="461.88"/>
    <n v="31"/>
    <n v="644.68999999999994"/>
    <n v="625.69999999999993"/>
    <n v="3.41"/>
    <n v="28720.52"/>
    <n v="182.80999999999995"/>
    <n v="28.356264251035373"/>
    <x v="5045"/>
    <n v="1.395795444704252"/>
  </r>
  <r>
    <n v="3252"/>
    <x v="19"/>
    <x v="6568"/>
    <s v="Barefoot Cellars Sweet Red"/>
    <n v="4.2699999999999996"/>
    <n v="6.49"/>
    <n v="187"/>
    <n v="108"/>
    <n v="461.16"/>
    <n v="97"/>
    <n v="629.53"/>
    <n v="129.80000000000001"/>
    <n v="2.7600000000000002"/>
    <n v="61966.91"/>
    <n v="168.36999999999995"/>
    <n v="26.74534970533572"/>
    <x v="5817"/>
    <n v="1.3651010495272788"/>
  </r>
  <r>
    <n v="2000"/>
    <x v="25"/>
    <x v="6569"/>
    <s v="Tullibardine Burgundy Finish"/>
    <n v="51.17"/>
    <n v="64.989999999999995"/>
    <n v="750"/>
    <n v="9"/>
    <n v="460.53"/>
    <n v="47"/>
    <n v="3054.5299999999997"/>
    <n v="2534.6099999999997"/>
    <n v="37.090000000000003"/>
    <n v="19016.59"/>
    <n v="2594"/>
    <n v="84.923048717806012"/>
    <x v="5818"/>
    <n v="6.6326406531604887"/>
  </r>
  <r>
    <n v="2000"/>
    <x v="25"/>
    <x v="6570"/>
    <s v="Ch Phelan Segur St-Estphe 12"/>
    <n v="32.89"/>
    <n v="49.99"/>
    <n v="750"/>
    <n v="14"/>
    <n v="460.46000000000004"/>
    <n v="113"/>
    <n v="5648.87"/>
    <n v="2999.4"/>
    <n v="12.59"/>
    <n v="19016.59"/>
    <n v="5188.41"/>
    <n v="91.848635213768418"/>
    <x v="5819"/>
    <n v="12.267884289623419"/>
  </r>
  <r>
    <n v="2242"/>
    <x v="42"/>
    <x v="6571"/>
    <s v="Bota Mini RedVolution"/>
    <n v="3.24"/>
    <n v="4.79"/>
    <n v="500"/>
    <n v="142"/>
    <n v="460.08000000000004"/>
    <n v="137"/>
    <n v="614.63"/>
    <n v="429.45"/>
    <n v="10.56"/>
    <n v="7982.65"/>
    <n v="154.54999999999995"/>
    <n v="25.14520931291996"/>
    <x v="5820"/>
    <n v="1.3359198400278212"/>
  </r>
  <r>
    <n v="9815"/>
    <x v="29"/>
    <x v="6572"/>
    <s v="Flip Flop Moscato"/>
    <n v="3.86"/>
    <n v="7.99"/>
    <n v="750"/>
    <n v="119"/>
    <n v="459.34"/>
    <n v="93"/>
    <n v="729.07"/>
    <n v="487.38"/>
    <n v="10.31"/>
    <n v="27100.41"/>
    <n v="269.73000000000008"/>
    <n v="36.996447529043856"/>
    <x v="5821"/>
    <n v="1.5872120869073019"/>
  </r>
  <r>
    <n v="9552"/>
    <x v="14"/>
    <x v="6573"/>
    <s v="Benvolio Pnt Grigio Friuli"/>
    <n v="3.76"/>
    <n v="9.99"/>
    <n v="750"/>
    <n v="122"/>
    <n v="458.72"/>
    <n v="735"/>
    <n v="4306.05"/>
    <n v="1167.99"/>
    <n v="82.34"/>
    <n v="55551.82"/>
    <n v="3847.33"/>
    <n v="89.347081431938776"/>
    <x v="5822"/>
    <n v="9.3870988838507152"/>
  </r>
  <r>
    <n v="9552"/>
    <x v="14"/>
    <x v="6574"/>
    <s v="Salmon Creek Pnt Nr Cal"/>
    <n v="2.73"/>
    <n v="3.99"/>
    <n v="750"/>
    <n v="168"/>
    <n v="458.64"/>
    <n v="129"/>
    <n v="578.71"/>
    <n v="294.34000000000003"/>
    <n v="14.35"/>
    <n v="55551.82"/>
    <n v="120.07000000000005"/>
    <n v="20.747870263171546"/>
    <x v="5823"/>
    <n v="1.2617957439386012"/>
  </r>
  <r>
    <n v="9552"/>
    <x v="14"/>
    <x v="6575"/>
    <s v="Marquis d Gelida Brut Rsv"/>
    <n v="11.18"/>
    <n v="18.989999999999998"/>
    <n v="750"/>
    <n v="41"/>
    <n v="458.38"/>
    <n v="167"/>
    <n v="2903.33"/>
    <n v="1352.2299999999998"/>
    <n v="18.61"/>
    <n v="55551.82"/>
    <n v="2444.9499999999998"/>
    <n v="84.211922172126492"/>
    <x v="5824"/>
    <n v="6.3338932763209561"/>
  </r>
  <r>
    <n v="4425"/>
    <x v="1"/>
    <x v="6576"/>
    <s v="Tintero Langhe Arneis"/>
    <n v="5.95"/>
    <n v="8.99"/>
    <n v="750"/>
    <n v="77"/>
    <n v="458.15"/>
    <n v="223"/>
    <n v="2004.77"/>
    <n v="818.09"/>
    <n v="24.84"/>
    <n v="144929.24"/>
    <n v="1546.62"/>
    <n v="77.147004394519072"/>
    <x v="5825"/>
    <n v="4.3757939539452142"/>
  </r>
  <r>
    <n v="9552"/>
    <x v="14"/>
    <x v="6577"/>
    <s v="Chehalem Ian's Chard Rsv"/>
    <n v="16.329999999999998"/>
    <n v="34.99"/>
    <n v="750"/>
    <n v="28"/>
    <n v="457.24"/>
    <n v="34"/>
    <n v="832.66"/>
    <n v="440.82"/>
    <n v="3.77"/>
    <n v="55551.82"/>
    <n v="375.41999999999996"/>
    <n v="45.086830158768279"/>
    <x v="3954"/>
    <n v="1.8210567754352198"/>
  </r>
  <r>
    <n v="3252"/>
    <x v="19"/>
    <x v="6578"/>
    <s v="Five Oaks Wh Moscato"/>
    <n v="2.54"/>
    <n v="3.79"/>
    <n v="750"/>
    <n v="180"/>
    <n v="457.2"/>
    <n v="179"/>
    <n v="678.41"/>
    <n v="68.22"/>
    <n v="20.110000000000003"/>
    <n v="61966.91"/>
    <n v="221.20999999999998"/>
    <n v="32.607125484588963"/>
    <x v="5789"/>
    <n v="1.4838363954505687"/>
  </r>
  <r>
    <n v="9552"/>
    <x v="14"/>
    <x v="6579"/>
    <s v="Cantele Primitivo Salento"/>
    <n v="9.52"/>
    <n v="13.99"/>
    <n v="750"/>
    <n v="48"/>
    <n v="456.96000000000004"/>
    <n v="48"/>
    <n v="671.52"/>
    <n v="181.87"/>
    <n v="5.38"/>
    <n v="55551.82"/>
    <n v="214.55999999999995"/>
    <n v="31.951393852751959"/>
    <x v="161"/>
    <n v="1.4695378151260503"/>
  </r>
  <r>
    <n v="3960"/>
    <x v="3"/>
    <x v="6580"/>
    <s v="Ciroc Pineapple Vodka"/>
    <n v="25.37"/>
    <n v="33.99"/>
    <n v="1000"/>
    <n v="18"/>
    <n v="456.66"/>
    <n v="36"/>
    <n v="1223.6400000000001"/>
    <n v="475.86"/>
    <n v="37.799999999999997"/>
    <n v="257032.07"/>
    <n v="766.98"/>
    <n v="62.680200058840832"/>
    <x v="4065"/>
    <n v="2.6795427670476943"/>
  </r>
  <r>
    <n v="2000"/>
    <x v="25"/>
    <x v="6581"/>
    <s v="Ch Magdelaine 10 St Emilion"/>
    <n v="75.86"/>
    <n v="109.99"/>
    <n v="750"/>
    <n v="6"/>
    <n v="455.16"/>
    <n v="34"/>
    <n v="3739.66"/>
    <n v="2199.7999999999997"/>
    <n v="3.77"/>
    <n v="19016.59"/>
    <n v="3284.5"/>
    <n v="87.828840054978258"/>
    <x v="5826"/>
    <n v="8.216143773618068"/>
  </r>
  <r>
    <n v="2000"/>
    <x v="25"/>
    <x v="6582"/>
    <s v="Ch Haut Bailey 10 Brdx"/>
    <n v="151.72"/>
    <n v="219.99"/>
    <n v="750"/>
    <n v="3"/>
    <n v="455.16"/>
    <n v="9"/>
    <n v="1979.91"/>
    <n v="879.96"/>
    <n v="1.01"/>
    <n v="19016.59"/>
    <n v="1524.75"/>
    <n v="77.011076261042163"/>
    <x v="5000"/>
    <n v="4.3499209069338258"/>
  </r>
  <r>
    <n v="7749"/>
    <x v="104"/>
    <x v="6583"/>
    <s v="Ch Doisy Daene Gr Vin Sec 10"/>
    <n v="18.95"/>
    <n v="28.99"/>
    <n v="750"/>
    <n v="24"/>
    <n v="454.8"/>
    <n v="38"/>
    <n v="1101.6199999999999"/>
    <n v="260.90999999999997"/>
    <n v="4.25"/>
    <n v="91.5"/>
    <n v="646.81999999999994"/>
    <n v="58.715346489715145"/>
    <x v="5827"/>
    <n v="2.4222075637642919"/>
  </r>
  <r>
    <n v="8004"/>
    <x v="12"/>
    <x v="6584"/>
    <s v="Rock Hills Farm Bourbon"/>
    <n v="37.869999999999997"/>
    <n v="49.99"/>
    <n v="750"/>
    <n v="12"/>
    <n v="454.44"/>
    <n v="13"/>
    <n v="649.87"/>
    <n v="499.90000000000003"/>
    <n v="10.25"/>
    <n v="50293.62"/>
    <n v="195.43"/>
    <n v="30.072168279809809"/>
    <x v="3926"/>
    <n v="1.4300457706187837"/>
  </r>
  <r>
    <n v="9552"/>
    <x v="14"/>
    <x v="6585"/>
    <s v="Farmers of Wine Italian Red"/>
    <n v="9.65"/>
    <n v="15.99"/>
    <n v="750"/>
    <n v="47"/>
    <n v="453.55"/>
    <n v="45"/>
    <n v="693.55"/>
    <n v="425.73"/>
    <n v="5"/>
    <n v="55551.82"/>
    <n v="239.99999999999994"/>
    <n v="34.604570687044905"/>
    <x v="5828"/>
    <n v="1.5291588578987982"/>
  </r>
  <r>
    <n v="4692"/>
    <x v="39"/>
    <x v="6586"/>
    <s v="Nardi Brunllo d Montlcino 10"/>
    <n v="34.86"/>
    <n v="52.99"/>
    <n v="750"/>
    <n v="13"/>
    <n v="453.18"/>
    <n v="50"/>
    <n v="2649.5"/>
    <n v="1271.76"/>
    <n v="5.59"/>
    <n v="9139.3799999999992"/>
    <n v="2196.3200000000002"/>
    <n v="82.895640686922064"/>
    <x v="5265"/>
    <n v="5.8464627741736175"/>
  </r>
  <r>
    <n v="653"/>
    <x v="38"/>
    <x v="6587"/>
    <s v="Joseph Mellot Sancerre White"/>
    <n v="16.77"/>
    <n v="24.99"/>
    <n v="750"/>
    <n v="27"/>
    <n v="452.78999999999996"/>
    <n v="68"/>
    <n v="1699.32"/>
    <n v="699.71999999999991"/>
    <n v="7.58"/>
    <n v="8014.9800000000005"/>
    <n v="1246.53"/>
    <n v="73.354635972035879"/>
    <x v="5829"/>
    <n v="3.7529980785794739"/>
  </r>
  <r>
    <n v="9165"/>
    <x v="7"/>
    <x v="6588"/>
    <s v="Metcalfe's Raspberry Liqueur"/>
    <n v="19.68"/>
    <n v="29.99"/>
    <n v="750"/>
    <n v="23"/>
    <n v="452.64"/>
    <n v="113"/>
    <n v="3388.87"/>
    <n v="1829.3899999999999"/>
    <n v="89.07"/>
    <n v="68054.7"/>
    <n v="2936.23"/>
    <n v="86.643335389082495"/>
    <x v="5830"/>
    <n v="7.4868990809473308"/>
  </r>
  <r>
    <n v="480"/>
    <x v="4"/>
    <x v="6589"/>
    <s v="M &amp; R Sweet Vermouth"/>
    <n v="5.8"/>
    <n v="8.99"/>
    <n v="1000"/>
    <n v="78"/>
    <n v="452.4"/>
    <n v="65"/>
    <n v="584.35"/>
    <n v="404.55"/>
    <n v="9.75"/>
    <n v="89286.27"/>
    <n v="131.95000000000005"/>
    <n v="22.580645161290331"/>
    <x v="3664"/>
    <n v="1.2916666666666667"/>
  </r>
  <r>
    <n v="653"/>
    <x v="38"/>
    <x v="6590"/>
    <s v="Leese Fitch Svgn Bl"/>
    <n v="7.53"/>
    <n v="10.99"/>
    <n v="750"/>
    <n v="60"/>
    <n v="451.8"/>
    <n v="46"/>
    <n v="533.54"/>
    <n v="216.81"/>
    <n v="5.15"/>
    <n v="8014.9800000000005"/>
    <n v="81.739999999999952"/>
    <n v="15.320313378565798"/>
    <x v="4179"/>
    <n v="1.1809207613988488"/>
  </r>
  <r>
    <n v="9552"/>
    <x v="14"/>
    <x v="6591"/>
    <s v="Grahams 2000 Vintage Port"/>
    <n v="64.42"/>
    <n v="95.99"/>
    <n v="750"/>
    <n v="7"/>
    <n v="450.94"/>
    <n v="76"/>
    <n v="7295.24"/>
    <n v="6143.36"/>
    <n v="8.3800000000000008"/>
    <n v="55551.82"/>
    <n v="6844.3"/>
    <n v="93.818709185715619"/>
    <x v="5831"/>
    <n v="16.177850711846364"/>
  </r>
  <r>
    <n v="3252"/>
    <x v="19"/>
    <x v="6592"/>
    <s v="Delicious White P Vella B/B"/>
    <n v="9.39"/>
    <n v="13.99"/>
    <n v="5000"/>
    <n v="48"/>
    <n v="450.72"/>
    <n v="34"/>
    <n v="509.66"/>
    <n v="224.85"/>
    <n v="25.5"/>
    <n v="61966.91"/>
    <n v="58.94"/>
    <n v="11.564572460071419"/>
    <x v="5165"/>
    <n v="1.1307685481008165"/>
  </r>
  <r>
    <n v="10000"/>
    <x v="6"/>
    <x v="6593"/>
    <s v="Kendall Jackson Sp Sl Merlot"/>
    <n v="9.39"/>
    <n v="13.99"/>
    <n v="750"/>
    <n v="48"/>
    <n v="450.72"/>
    <n v="48"/>
    <n v="671.52"/>
    <n v="41.97"/>
    <n v="5.4"/>
    <n v="17587.59"/>
    <n v="220.79999999999995"/>
    <n v="32.880629020729089"/>
    <x v="161"/>
    <n v="1.4898828541001063"/>
  </r>
  <r>
    <n v="90047"/>
    <x v="79"/>
    <x v="6594"/>
    <s v="Mile Marker Pnt Gris"/>
    <n v="9.39"/>
    <n v="13.99"/>
    <n v="750"/>
    <n v="48"/>
    <n v="450.72"/>
    <n v="48"/>
    <n v="671.52"/>
    <n v="111.92"/>
    <n v="5.38"/>
    <n v="1457.73"/>
    <n v="220.79999999999995"/>
    <n v="32.880629020729089"/>
    <x v="161"/>
    <n v="1.4898828541001063"/>
  </r>
  <r>
    <n v="1601"/>
    <x v="47"/>
    <x v="6595"/>
    <s v="Rozes White RSV Porto"/>
    <n v="12.49"/>
    <n v="18.989999999999998"/>
    <n v="750"/>
    <n v="36"/>
    <n v="449.64"/>
    <n v="47"/>
    <n v="892.53"/>
    <n v="569.69999999999993"/>
    <n v="5.22"/>
    <n v="1048.97"/>
    <n v="442.89"/>
    <n v="49.62186145003529"/>
    <x v="4875"/>
    <n v="1.9849879903923138"/>
  </r>
  <r>
    <n v="9165"/>
    <x v="7"/>
    <x v="6596"/>
    <s v="Cles des Ducs Armagnac VSOP"/>
    <n v="16.05"/>
    <n v="30.99"/>
    <n v="750"/>
    <n v="28"/>
    <n v="449.4"/>
    <n v="168"/>
    <n v="3694.3199999999997"/>
    <n v="2374.9199999999996"/>
    <n v="132.36000000000001"/>
    <n v="68054.7"/>
    <n v="3244.9199999999996"/>
    <n v="87.835379718053659"/>
    <x v="5832"/>
    <n v="8.2205607476635514"/>
  </r>
  <r>
    <n v="7153"/>
    <x v="35"/>
    <x v="6597"/>
    <s v="Ch La Cardone Medoc 09"/>
    <n v="13.6"/>
    <n v="19.989999999999998"/>
    <n v="750"/>
    <n v="33"/>
    <n v="448.8"/>
    <n v="143"/>
    <n v="2858.5699999999997"/>
    <n v="2058.9699999999998"/>
    <n v="15.81"/>
    <n v="15884.82"/>
    <n v="2409.7699999999995"/>
    <n v="84.299842228806696"/>
    <x v="5183"/>
    <n v="6.3693627450980381"/>
  </r>
  <r>
    <n v="9552"/>
    <x v="14"/>
    <x v="6598"/>
    <s v="Tineta Tinto Fino Ribera Del"/>
    <n v="9.33"/>
    <n v="13.99"/>
    <n v="750"/>
    <n v="48"/>
    <n v="447.84"/>
    <n v="35"/>
    <n v="489.65"/>
    <n v="125.91"/>
    <n v="3.91"/>
    <n v="55551.82"/>
    <n v="41.81"/>
    <n v="8.5387521699172879"/>
    <x v="5813"/>
    <n v="1.0933592354412289"/>
  </r>
  <r>
    <n v="4950"/>
    <x v="50"/>
    <x v="6599"/>
    <s v="Ironside Cab Svgn"/>
    <n v="7.84"/>
    <n v="11.99"/>
    <n v="750"/>
    <n v="57"/>
    <n v="446.88"/>
    <n v="43"/>
    <n v="608.57000000000005"/>
    <n v="281.81"/>
    <n v="4.79"/>
    <n v="1610"/>
    <n v="161.69000000000005"/>
    <n v="26.568841710896042"/>
    <x v="5833"/>
    <n v="1.3618197278911566"/>
  </r>
  <r>
    <n v="90047"/>
    <x v="79"/>
    <x v="6600"/>
    <s v="Uvaggio Primitivo Lodi"/>
    <n v="8.27"/>
    <n v="11.99"/>
    <n v="750"/>
    <n v="54"/>
    <n v="446.58"/>
    <n v="235"/>
    <n v="2817.65"/>
    <n v="827.31000000000006"/>
    <n v="26.29"/>
    <n v="1457.73"/>
    <n v="2371.0700000000002"/>
    <n v="84.150621972210899"/>
    <x v="5834"/>
    <n v="6.3093958529266878"/>
  </r>
  <r>
    <n v="1392"/>
    <x v="13"/>
    <x v="6601"/>
    <s v="Woodbridge Harvest Spice Red"/>
    <n v="4.51"/>
    <n v="6.99"/>
    <n v="750"/>
    <n v="99"/>
    <n v="446.49"/>
    <n v="621"/>
    <n v="3588.79"/>
    <n v="1362.8"/>
    <n v="69.45"/>
    <n v="79528.990000000005"/>
    <n v="3142.3"/>
    <n v="87.558759359004014"/>
    <x v="5835"/>
    <n v="8.0377836009765051"/>
  </r>
  <r>
    <n v="60"/>
    <x v="110"/>
    <x v="6602"/>
    <s v="Bak's Krupnik Honey Liqueur"/>
    <n v="11.44"/>
    <n v="14.99"/>
    <n v="750"/>
    <n v="39"/>
    <n v="446.16"/>
    <n v="47"/>
    <n v="704.53"/>
    <n v="494.67"/>
    <n v="37.01"/>
    <n v="367.52"/>
    <n v="258.36999999999995"/>
    <n v="36.672675400621685"/>
    <x v="5836"/>
    <n v="1.5790971848664155"/>
  </r>
  <r>
    <n v="3252"/>
    <x v="19"/>
    <x v="6603"/>
    <s v="Turning Leaf Pnt Nr RSV VDP"/>
    <n v="7.43"/>
    <n v="10.99"/>
    <n v="1500"/>
    <n v="60"/>
    <n v="445.79999999999995"/>
    <n v="50"/>
    <n v="549.5"/>
    <n v="230.79"/>
    <n v="11.190000000000001"/>
    <n v="61966.91"/>
    <n v="103.70000000000005"/>
    <n v="18.871701546860791"/>
    <x v="3664"/>
    <n v="1.2326155226558997"/>
  </r>
  <r>
    <n v="4425"/>
    <x v="1"/>
    <x v="6604"/>
    <s v="Hamilton Russell Pnt Nr"/>
    <n v="18.54"/>
    <n v="27.99"/>
    <n v="750"/>
    <n v="24"/>
    <n v="444.96"/>
    <n v="27"/>
    <n v="755.73"/>
    <n v="363.87"/>
    <n v="3.0100000000000002"/>
    <n v="144929.24"/>
    <n v="310.77000000000004"/>
    <n v="41.121829224723122"/>
    <x v="4183"/>
    <n v="1.6984223300970875"/>
  </r>
  <r>
    <n v="3252"/>
    <x v="19"/>
    <x v="6605"/>
    <s v="Gallo Twin Vly Moscato"/>
    <n v="3.37"/>
    <n v="4.99"/>
    <n v="750"/>
    <n v="132"/>
    <n v="444.84"/>
    <n v="120"/>
    <n v="598.80000000000007"/>
    <n v="99.800000000000011"/>
    <n v="13.47"/>
    <n v="61966.91"/>
    <n v="153.96000000000009"/>
    <n v="25.711422845691395"/>
    <x v="4558"/>
    <n v="1.3461019692473701"/>
  </r>
  <r>
    <n v="4425"/>
    <x v="1"/>
    <x v="6606"/>
    <s v="Villa Cornaro Pinot Grigio"/>
    <n v="5.29"/>
    <n v="7.99"/>
    <n v="750"/>
    <n v="84"/>
    <n v="444.35999999999996"/>
    <n v="84"/>
    <n v="671.16"/>
    <n v="55.93"/>
    <n v="9.4500000000000011"/>
    <n v="144929.24"/>
    <n v="226.8"/>
    <n v="33.792240300375468"/>
    <x v="161"/>
    <n v="1.5103969754253308"/>
  </r>
  <r>
    <n v="90047"/>
    <x v="79"/>
    <x v="6607"/>
    <s v="Paydirt Red Paso Robles"/>
    <n v="12.33"/>
    <n v="23.99"/>
    <n v="750"/>
    <n v="36"/>
    <n v="443.88"/>
    <n v="37"/>
    <n v="831.63"/>
    <n v="554.76"/>
    <n v="4.1100000000000003"/>
    <n v="1457.73"/>
    <n v="387.75"/>
    <n v="46.625302117528229"/>
    <x v="5003"/>
    <n v="1.8735469045688025"/>
  </r>
  <r>
    <n v="4425"/>
    <x v="1"/>
    <x v="6608"/>
    <s v="Martinelli Vellu Ranch Znfdl"/>
    <n v="36.979999999999997"/>
    <n v="53.99"/>
    <n v="750"/>
    <n v="12"/>
    <n v="443.76"/>
    <n v="46"/>
    <n v="2483.54"/>
    <n v="1673.69"/>
    <n v="5.09"/>
    <n v="144929.24"/>
    <n v="2039.78"/>
    <n v="82.131956803594861"/>
    <x v="5837"/>
    <n v="5.5965837389579951"/>
  </r>
  <r>
    <n v="3960"/>
    <x v="3"/>
    <x v="6609"/>
    <s v="Jeremiah Weed Bourbon"/>
    <n v="11.99"/>
    <n v="14.99"/>
    <n v="750"/>
    <n v="37"/>
    <n v="443.63"/>
    <n v="37"/>
    <n v="554.63"/>
    <n v="134.91"/>
    <n v="29.15"/>
    <n v="257032.07"/>
    <n v="111"/>
    <n v="20.013342228152101"/>
    <x v="161"/>
    <n v="1.250208507089241"/>
  </r>
  <r>
    <n v="3252"/>
    <x v="19"/>
    <x v="6610"/>
    <s v="W Hill Merlot Napa"/>
    <n v="16.43"/>
    <n v="23.99"/>
    <n v="750"/>
    <n v="27"/>
    <n v="443.61"/>
    <n v="109"/>
    <n v="3159.91"/>
    <n v="1507.48"/>
    <n v="12.15"/>
    <n v="61966.91"/>
    <n v="2716.2999999999997"/>
    <n v="85.961309024624114"/>
    <x v="5838"/>
    <n v="7.1231712540294394"/>
  </r>
  <r>
    <n v="1590"/>
    <x v="33"/>
    <x v="6611"/>
    <s v="BV Coastal Estate Red"/>
    <n v="6.16"/>
    <n v="10.99"/>
    <n v="750"/>
    <n v="72"/>
    <n v="443.52"/>
    <n v="41"/>
    <n v="450.59"/>
    <n v="109.9"/>
    <n v="4.59"/>
    <n v="7259.75"/>
    <n v="7.0699999999999932"/>
    <n v="1.5690539070995793"/>
    <x v="5839"/>
    <n v="1.0159406565656566"/>
  </r>
  <r>
    <n v="653"/>
    <x v="38"/>
    <x v="6612"/>
    <s v="Viu Manent Estate Rsv Malbec"/>
    <n v="5.47"/>
    <n v="7.99"/>
    <n v="750"/>
    <n v="81"/>
    <n v="443.07"/>
    <n v="78"/>
    <n v="615.72"/>
    <n v="141.82"/>
    <n v="8.74"/>
    <n v="8014.9800000000005"/>
    <n v="172.65000000000003"/>
    <n v="28.040343013057889"/>
    <x v="4550"/>
    <n v="1.3896675468887536"/>
  </r>
  <r>
    <n v="9165"/>
    <x v="7"/>
    <x v="6613"/>
    <s v="Amapola Creek 09 Cab Svgn"/>
    <n v="40.26"/>
    <n v="59.99"/>
    <n v="750"/>
    <n v="11"/>
    <n v="442.86"/>
    <n v="44"/>
    <n v="2507.56"/>
    <n v="1815.68"/>
    <n v="4.88"/>
    <n v="68054.7"/>
    <n v="2064.6999999999998"/>
    <n v="82.339006843305839"/>
    <x v="5806"/>
    <n v="5.6621957277694976"/>
  </r>
  <r>
    <n v="9165"/>
    <x v="7"/>
    <x v="6614"/>
    <s v="Le Volte Red Toscana"/>
    <n v="19.2"/>
    <n v="28.99"/>
    <n v="750"/>
    <n v="23"/>
    <n v="441.6"/>
    <n v="23"/>
    <n v="666.77"/>
    <n v="86.97"/>
    <n v="2.59"/>
    <n v="68054.7"/>
    <n v="225.16999999999996"/>
    <n v="33.770265608830627"/>
    <x v="161"/>
    <n v="1.5098958333333332"/>
  </r>
  <r>
    <n v="10000"/>
    <x v="6"/>
    <x v="6615"/>
    <s v="Kendall Jackson Pnt Nr Spl S"/>
    <n v="9.1999999999999993"/>
    <n v="13.99"/>
    <n v="750"/>
    <n v="48"/>
    <n v="441.6"/>
    <n v="48"/>
    <n v="671.52"/>
    <n v="41.97"/>
    <n v="5.4"/>
    <n v="17587.59"/>
    <n v="229.91999999999996"/>
    <n v="34.238741958541816"/>
    <x v="161"/>
    <n v="1.5206521739130434"/>
  </r>
  <r>
    <n v="90024"/>
    <x v="70"/>
    <x v="6616"/>
    <s v="Guntrum Dry Trocken Rheinhsn"/>
    <n v="9.1999999999999993"/>
    <n v="13.99"/>
    <n v="750"/>
    <n v="48"/>
    <n v="441.6"/>
    <n v="43"/>
    <n v="601.57000000000005"/>
    <n v="503.64"/>
    <n v="4.7300000000000004"/>
    <n v="2802.64"/>
    <n v="159.97000000000003"/>
    <n v="26.59208404674435"/>
    <x v="4796"/>
    <n v="1.3622509057971015"/>
  </r>
  <r>
    <n v="4425"/>
    <x v="1"/>
    <x v="6617"/>
    <s v="J Lohr Cypress Merlot"/>
    <n v="6.12"/>
    <n v="8.99"/>
    <n v="750"/>
    <n v="72"/>
    <n v="440.64"/>
    <n v="71"/>
    <n v="638.29"/>
    <n v="197.78"/>
    <n v="7.95"/>
    <n v="144929.24"/>
    <n v="197.64999999999998"/>
    <n v="30.965548575099088"/>
    <x v="3366"/>
    <n v="1.4485521060275961"/>
  </r>
  <r>
    <n v="6785"/>
    <x v="16"/>
    <x v="6618"/>
    <s v="Bertani Amarone 04"/>
    <n v="62.91"/>
    <n v="94.99"/>
    <n v="750"/>
    <n v="7"/>
    <n v="440.37"/>
    <n v="63"/>
    <n v="5984.37"/>
    <n v="4654.5099999999993"/>
    <n v="6.93"/>
    <n v="13605.41"/>
    <n v="5544"/>
    <n v="92.64133066638594"/>
    <x v="5840"/>
    <n v="13.589413447782546"/>
  </r>
  <r>
    <n v="8673"/>
    <x v="26"/>
    <x v="6619"/>
    <s v="Tormaresca Neprica Puglia"/>
    <n v="7.33"/>
    <n v="10.99"/>
    <n v="750"/>
    <n v="60"/>
    <n v="439.79999999999995"/>
    <n v="61"/>
    <n v="709.39"/>
    <n v="280.75"/>
    <n v="6.8000000000000007"/>
    <n v="15919.7"/>
    <n v="269.59000000000003"/>
    <n v="38.003073062772245"/>
    <x v="4008"/>
    <n v="1.6129831741700775"/>
  </r>
  <r>
    <n v="3252"/>
    <x v="19"/>
    <x v="6620"/>
    <s v="Redwood Creek Cab Svgn Cal"/>
    <n v="4.3099999999999996"/>
    <n v="6.29"/>
    <n v="750"/>
    <n v="102"/>
    <n v="439.62"/>
    <n v="77"/>
    <n v="484.33000000000004"/>
    <n v="75.48"/>
    <n v="8.64"/>
    <n v="61966.91"/>
    <n v="44.710000000000036"/>
    <n v="9.231309231309238"/>
    <x v="5841"/>
    <n v="1.1017014694508895"/>
  </r>
  <r>
    <n v="9552"/>
    <x v="14"/>
    <x v="6621"/>
    <s v="Merieau 12 Les Hex PN VdP"/>
    <n v="8.7799999999999994"/>
    <n v="12.99"/>
    <n v="750"/>
    <n v="50"/>
    <n v="439"/>
    <n v="39"/>
    <n v="506.61"/>
    <n v="207.84"/>
    <n v="4.37"/>
    <n v="55551.82"/>
    <n v="67.610000000000014"/>
    <n v="13.345571544185866"/>
    <x v="5842"/>
    <n v="1.1540091116173121"/>
  </r>
  <r>
    <n v="7153"/>
    <x v="35"/>
    <x v="6622"/>
    <s v="Agua de Piedra Malbec Selecn"/>
    <n v="5.22"/>
    <n v="7.99"/>
    <n v="750"/>
    <n v="84"/>
    <n v="438.48"/>
    <n v="84"/>
    <n v="707.16"/>
    <n v="58.93"/>
    <n v="9.4500000000000011"/>
    <n v="15884.82"/>
    <n v="268.67999999999995"/>
    <n v="37.994230442898349"/>
    <x v="161"/>
    <n v="1.6127531472359058"/>
  </r>
  <r>
    <n v="4425"/>
    <x v="1"/>
    <x v="6623"/>
    <s v="Cigar Zin Old Vine Zinfandel"/>
    <n v="12.16"/>
    <n v="17.989999999999998"/>
    <n v="750"/>
    <n v="36"/>
    <n v="437.76"/>
    <n v="27"/>
    <n v="485.73"/>
    <n v="53.97"/>
    <n v="3.04"/>
    <n v="144929.24"/>
    <n v="47.970000000000027"/>
    <n v="9.8758569575690256"/>
    <x v="4946"/>
    <n v="1.1095805921052633"/>
  </r>
  <r>
    <n v="7255"/>
    <x v="74"/>
    <x v="6624"/>
    <s v="Fabrizio Dionisio Rose Syrah"/>
    <n v="8.1"/>
    <n v="15.99"/>
    <n v="750"/>
    <n v="54"/>
    <n v="437.40000000000003"/>
    <n v="54"/>
    <n v="807.46"/>
    <n v="355.77"/>
    <n v="6.0200000000000005"/>
    <n v="648.71"/>
    <n v="370.06"/>
    <n v="45.830134000445838"/>
    <x v="161"/>
    <n v="1.846044810242341"/>
  </r>
  <r>
    <n v="653"/>
    <x v="38"/>
    <x v="6625"/>
    <s v="Alias Chard"/>
    <n v="6.07"/>
    <n v="8.99"/>
    <n v="750"/>
    <n v="72"/>
    <n v="437.04"/>
    <n v="53"/>
    <n v="582.47"/>
    <n v="98.91"/>
    <n v="5.95"/>
    <n v="8014.9800000000005"/>
    <n v="145.43"/>
    <n v="24.967809500918502"/>
    <x v="5525"/>
    <n v="1.332761303313198"/>
  </r>
  <r>
    <n v="8892"/>
    <x v="27"/>
    <x v="6626"/>
    <s v="Rebel Newmans Own Cab Svgn"/>
    <n v="6.62"/>
    <n v="9.99"/>
    <n v="750"/>
    <n v="66"/>
    <n v="436.91999999999996"/>
    <n v="53"/>
    <n v="529.47"/>
    <n v="289.70999999999998"/>
    <n v="5.88"/>
    <n v="11595.97"/>
    <n v="92.550000000000068"/>
    <n v="17.479743894838247"/>
    <x v="3653"/>
    <n v="1.2118236748146116"/>
  </r>
  <r>
    <n v="8320"/>
    <x v="34"/>
    <x v="6627"/>
    <s v="Gekkeikan Sake Cap Ace"/>
    <n v="2.02"/>
    <n v="2.99"/>
    <n v="180"/>
    <n v="216"/>
    <n v="436.32"/>
    <n v="232"/>
    <n v="693.68000000000006"/>
    <n v="101.66000000000001"/>
    <n v="6.24"/>
    <n v="3151.92"/>
    <n v="257.36000000000007"/>
    <n v="37.100680429016272"/>
    <x v="4109"/>
    <n v="1.58984231756509"/>
  </r>
  <r>
    <n v="2000"/>
    <x v="25"/>
    <x v="6628"/>
    <s v="Ch LaGrange 10 Brdx"/>
    <n v="72.599999999999994"/>
    <n v="105.99"/>
    <n v="750"/>
    <n v="6"/>
    <n v="435.6"/>
    <n v="52"/>
    <n v="5511.48"/>
    <n v="3285.69"/>
    <n v="5.7700000000000005"/>
    <n v="19016.59"/>
    <n v="5075.8799999999992"/>
    <n v="92.096496766748672"/>
    <x v="5843"/>
    <n v="12.652617079889806"/>
  </r>
  <r>
    <n v="8352"/>
    <x v="31"/>
    <x v="6629"/>
    <s v="Arrow Apricot Brandy"/>
    <n v="6.05"/>
    <n v="7.99"/>
    <n v="750"/>
    <n v="72"/>
    <n v="435.59999999999997"/>
    <n v="72"/>
    <n v="575.28"/>
    <n v="47.94"/>
    <n v="56.699999999999996"/>
    <n v="10261.6"/>
    <n v="139.68"/>
    <n v="24.280350438047563"/>
    <x v="161"/>
    <n v="1.3206611570247935"/>
  </r>
  <r>
    <n v="9165"/>
    <x v="7"/>
    <x v="6630"/>
    <s v="Girl &amp; Dragon Malbec"/>
    <n v="9.4499999999999993"/>
    <n v="13.99"/>
    <n v="750"/>
    <n v="46"/>
    <n v="434.70000000000005"/>
    <n v="46"/>
    <n v="643.54"/>
    <n v="419.7"/>
    <n v="5.09"/>
    <n v="68054.7"/>
    <n v="208.83999999999992"/>
    <n v="32.451751250893487"/>
    <x v="161"/>
    <n v="1.4804232804232802"/>
  </r>
  <r>
    <n v="9165"/>
    <x v="7"/>
    <x v="6631"/>
    <s v="Morrigan Irish Whiskey"/>
    <n v="15.5"/>
    <n v="27.99"/>
    <n v="750"/>
    <n v="28"/>
    <n v="434"/>
    <n v="79"/>
    <n v="1635.2099999999998"/>
    <n v="967.54"/>
    <n v="62.24"/>
    <n v="68054.7"/>
    <n v="1201.2099999999998"/>
    <n v="73.459066419603587"/>
    <x v="5844"/>
    <n v="3.7677649769585249"/>
  </r>
  <r>
    <n v="10754"/>
    <x v="30"/>
    <x v="6632"/>
    <s v="Ch la Pointe Pomerol"/>
    <n v="20.64"/>
    <n v="31.99"/>
    <n v="750"/>
    <n v="21"/>
    <n v="433.44"/>
    <n v="80"/>
    <n v="2559.1999999999998"/>
    <n v="1599.5"/>
    <n v="8.8800000000000008"/>
    <n v="28720.52"/>
    <n v="2125.7599999999998"/>
    <n v="83.063457330415744"/>
    <x v="5845"/>
    <n v="5.9043927648578807"/>
  </r>
  <r>
    <n v="90047"/>
    <x v="79"/>
    <x v="6633"/>
    <s v="Neirano Prosecco"/>
    <n v="3.01"/>
    <n v="4.49"/>
    <n v="187"/>
    <n v="144"/>
    <n v="433.43999999999994"/>
    <n v="122"/>
    <n v="547.78"/>
    <n v="35.92"/>
    <n v="3.4200000000000004"/>
    <n v="1457.73"/>
    <n v="114.34000000000003"/>
    <n v="20.873343313008881"/>
    <x v="5296"/>
    <n v="1.2637966039128832"/>
  </r>
  <r>
    <n v="3950"/>
    <x v="78"/>
    <x v="6634"/>
    <s v="Pendleton Canadian Whisky"/>
    <n v="17.309999999999999"/>
    <n v="21.99"/>
    <n v="750"/>
    <n v="25"/>
    <n v="432.75"/>
    <n v="27"/>
    <n v="593.73"/>
    <n v="87.96"/>
    <n v="21.259999999999998"/>
    <n v="117.52000000000001"/>
    <n v="160.98000000000002"/>
    <n v="27.11333434389369"/>
    <x v="3683"/>
    <n v="1.3719930675909879"/>
  </r>
  <r>
    <n v="3252"/>
    <x v="19"/>
    <x v="6635"/>
    <s v="New Amsterdam Gin"/>
    <n v="4.37"/>
    <n v="5.99"/>
    <n v="375"/>
    <n v="99"/>
    <n v="432.63"/>
    <n v="532"/>
    <n v="3186.68"/>
    <n v="2222.29"/>
    <n v="208.38"/>
    <n v="61966.91"/>
    <n v="2754.0499999999997"/>
    <n v="86.423801574051978"/>
    <x v="5846"/>
    <n v="7.3658322353974528"/>
  </r>
  <r>
    <n v="1650"/>
    <x v="102"/>
    <x v="6636"/>
    <s v="La Monacesca Verd di Mattell"/>
    <n v="13.51"/>
    <n v="19.989999999999998"/>
    <n v="750"/>
    <n v="32"/>
    <n v="432.32"/>
    <n v="39"/>
    <n v="779.61"/>
    <n v="179.91"/>
    <n v="4.37"/>
    <n v="211.97"/>
    <n v="347.29"/>
    <n v="44.546632290504228"/>
    <x v="5847"/>
    <n v="1.8033169874167283"/>
  </r>
  <r>
    <n v="1590"/>
    <x v="33"/>
    <x v="6637"/>
    <s v="Acacia Winery Pnt Nr Carnero"/>
    <n v="18.79"/>
    <n v="27.99"/>
    <n v="750"/>
    <n v="23"/>
    <n v="432.16999999999996"/>
    <n v="16"/>
    <n v="447.84"/>
    <n v="139.94999999999999"/>
    <n v="1.79"/>
    <n v="7259.75"/>
    <n v="15.670000000000016"/>
    <n v="3.4990175062522368"/>
    <x v="5848"/>
    <n v="1.0362588796075618"/>
  </r>
  <r>
    <n v="10754"/>
    <x v="30"/>
    <x v="6638"/>
    <s v="St Mayhem Wh Peach &amp; Ginger"/>
    <n v="15.43"/>
    <n v="22.99"/>
    <n v="750"/>
    <n v="28"/>
    <n v="432.03999999999996"/>
    <n v="28"/>
    <n v="643.72"/>
    <n v="298.87"/>
    <n v="3.1300000000000003"/>
    <n v="28720.52"/>
    <n v="211.68000000000006"/>
    <n v="32.883862548934331"/>
    <x v="161"/>
    <n v="1.489954633830201"/>
  </r>
  <r>
    <n v="480"/>
    <x v="4"/>
    <x v="6639"/>
    <s v="Grey Goose VX"/>
    <n v="53.95"/>
    <n v="74.989999999999995"/>
    <n v="750"/>
    <n v="8"/>
    <n v="431.6"/>
    <n v="8"/>
    <n v="599.91999999999996"/>
    <n v="524.92999999999995"/>
    <n v="6.3100000000000005"/>
    <n v="89286.27"/>
    <n v="168.31999999999994"/>
    <n v="28.057074276570198"/>
    <x v="161"/>
    <n v="1.3899907321594067"/>
  </r>
  <r>
    <n v="2000"/>
    <x v="25"/>
    <x v="6640"/>
    <s v="Tasca D'Almerita Rosso 06"/>
    <n v="23.97"/>
    <n v="55.99"/>
    <n v="750"/>
    <n v="18"/>
    <n v="431.46"/>
    <n v="59"/>
    <n v="2148.4100000000003"/>
    <n v="1252.6600000000001"/>
    <n v="6.55"/>
    <n v="19016.59"/>
    <n v="1716.9500000000003"/>
    <n v="79.917241122504549"/>
    <x v="5849"/>
    <n v="4.9793955407221997"/>
  </r>
  <r>
    <n v="653"/>
    <x v="38"/>
    <x v="6641"/>
    <s v="Hayes Valley Chard Monterey"/>
    <n v="6.53"/>
    <n v="11.99"/>
    <n v="750"/>
    <n v="66"/>
    <n v="430.98"/>
    <n v="98"/>
    <n v="979.02"/>
    <n v="129.87"/>
    <n v="11.030000000000001"/>
    <n v="8014.9800000000005"/>
    <n v="548.04"/>
    <n v="55.978427406998833"/>
    <x v="5850"/>
    <n v="2.2716135319504382"/>
  </r>
  <r>
    <n v="1392"/>
    <x v="13"/>
    <x v="6642"/>
    <s v="Rex Goliath Chard Free Range"/>
    <n v="7.18"/>
    <n v="10.99"/>
    <n v="1500"/>
    <n v="60"/>
    <n v="430.79999999999995"/>
    <n v="46"/>
    <n v="583.54"/>
    <n v="372.71"/>
    <n v="10.24"/>
    <n v="79528.990000000005"/>
    <n v="152.74"/>
    <n v="26.174726668266104"/>
    <x v="4179"/>
    <n v="1.3545496750232127"/>
  </r>
  <r>
    <n v="4692"/>
    <x v="39"/>
    <x v="6643"/>
    <s v="Cakebread Clrs Cab Svgn 11"/>
    <n v="86.09"/>
    <n v="129.99"/>
    <n v="1500"/>
    <n v="5"/>
    <n v="430.45"/>
    <n v="6"/>
    <n v="779.94"/>
    <n v="519.96"/>
    <n v="1.34"/>
    <n v="9139.3799999999992"/>
    <n v="349.49000000000007"/>
    <n v="44.809857168500145"/>
    <x v="3251"/>
    <n v="1.8119177604832155"/>
  </r>
  <r>
    <n v="10754"/>
    <x v="30"/>
    <x v="6644"/>
    <s v="Baron K Kabinett"/>
    <n v="12.66"/>
    <n v="18.989999999999998"/>
    <n v="750"/>
    <n v="34"/>
    <n v="430.43999999999994"/>
    <n v="48"/>
    <n v="911.52"/>
    <n v="759.59999999999991"/>
    <n v="5.3"/>
    <n v="28720.52"/>
    <n v="481.08000000000004"/>
    <n v="52.777777777777779"/>
    <x v="5851"/>
    <n v="2.1176470588235299"/>
  </r>
  <r>
    <n v="2000"/>
    <x v="25"/>
    <x v="6645"/>
    <s v="C Krug RSV Generations Napa"/>
    <n v="35.86"/>
    <n v="51.99"/>
    <n v="750"/>
    <n v="12"/>
    <n v="430.32"/>
    <n v="10"/>
    <n v="513.9"/>
    <n v="461.91"/>
    <n v="1.1000000000000001"/>
    <n v="19016.59"/>
    <n v="83.579999999999984"/>
    <n v="16.263864565090483"/>
    <x v="3664"/>
    <n v="1.1942275515895147"/>
  </r>
  <r>
    <n v="4848"/>
    <x v="67"/>
    <x v="6646"/>
    <s v="Casoni Limoncello di Sorento"/>
    <n v="17.16"/>
    <n v="22.99"/>
    <n v="750"/>
    <n v="25"/>
    <n v="429"/>
    <n v="101"/>
    <n v="833.99"/>
    <n v="459.48"/>
    <n v="79.56"/>
    <n v="1043.69"/>
    <n v="404.99"/>
    <n v="48.560534298972406"/>
    <x v="5852"/>
    <n v="1.9440326340326342"/>
  </r>
  <r>
    <n v="653"/>
    <x v="38"/>
    <x v="6647"/>
    <s v="Fritz Pnt Nr RRV"/>
    <n v="17.87"/>
    <n v="27.99"/>
    <n v="750"/>
    <n v="24"/>
    <n v="428.88"/>
    <n v="24"/>
    <n v="647.76"/>
    <n v="53.98"/>
    <n v="2.7"/>
    <n v="8014.9800000000005"/>
    <n v="218.88"/>
    <n v="33.790292701000368"/>
    <x v="161"/>
    <n v="1.51035254616676"/>
  </r>
  <r>
    <n v="1587"/>
    <x v="41"/>
    <x v="6648"/>
    <s v="Warre's Vintage Port 2000"/>
    <n v="42.85"/>
    <n v="65.989999999999995"/>
    <n v="750"/>
    <n v="10"/>
    <n v="428.5"/>
    <n v="27"/>
    <n v="1781.7299999999998"/>
    <n v="1715.7399999999998"/>
    <n v="2.97"/>
    <n v="6070.09"/>
    <n v="1353.2299999999998"/>
    <n v="75.950340399499368"/>
    <x v="5853"/>
    <n v="4.15806301050175"/>
  </r>
  <r>
    <n v="653"/>
    <x v="38"/>
    <x v="6649"/>
    <s v="Vegan Vines Chard"/>
    <n v="6.12"/>
    <n v="8.99"/>
    <n v="750"/>
    <n v="70"/>
    <n v="428.4"/>
    <n v="648"/>
    <n v="5825.52"/>
    <n v="2723.9700000000003"/>
    <n v="72.13"/>
    <n v="8014.9800000000005"/>
    <n v="5397.1200000000008"/>
    <n v="92.646150043257947"/>
    <x v="5854"/>
    <n v="13.598319327731094"/>
  </r>
  <r>
    <n v="6213"/>
    <x v="28"/>
    <x v="6650"/>
    <s v="Blue Chair Bay CocSpc Cream"/>
    <n v="13.38"/>
    <n v="16.989999999999998"/>
    <n v="750"/>
    <n v="32"/>
    <n v="428.16"/>
    <n v="165"/>
    <n v="2803.35"/>
    <n v="1698.9999999999998"/>
    <n v="129.97999999999999"/>
    <n v="9621.58"/>
    <n v="2375.19"/>
    <n v="84.726844667986526"/>
    <x v="5855"/>
    <n v="6.5474355381165914"/>
  </r>
  <r>
    <n v="3252"/>
    <x v="19"/>
    <x v="6651"/>
    <s v="Andre Moscato"/>
    <n v="3.56"/>
    <n v="5.99"/>
    <n v="750"/>
    <n v="120"/>
    <n v="427.2"/>
    <n v="96"/>
    <n v="558.04"/>
    <n v="110.31"/>
    <n v="10.77"/>
    <n v="61966.91"/>
    <n v="130.83999999999997"/>
    <n v="23.446347932047878"/>
    <x v="4344"/>
    <n v="1.3062734082397003"/>
  </r>
  <r>
    <n v="9165"/>
    <x v="7"/>
    <x v="6652"/>
    <s v="Compilation Cab Svgn"/>
    <n v="3.56"/>
    <n v="5.49"/>
    <n v="750"/>
    <n v="120"/>
    <n v="427.2"/>
    <n v="120"/>
    <n v="658.8"/>
    <n v="120.78"/>
    <n v="13.49"/>
    <n v="68054.7"/>
    <n v="231.59999999999997"/>
    <n v="35.154826958105645"/>
    <x v="161"/>
    <n v="1.542134831460674"/>
  </r>
  <r>
    <n v="10754"/>
    <x v="30"/>
    <x v="6653"/>
    <s v="Marina Cvetic Mntlcno Abruzo"/>
    <n v="17.8"/>
    <n v="28.99"/>
    <n v="750"/>
    <n v="24"/>
    <n v="427.2"/>
    <n v="36"/>
    <n v="1043.6399999999999"/>
    <n v="231.92"/>
    <n v="4.03"/>
    <n v="28720.52"/>
    <n v="616.43999999999983"/>
    <n v="59.066344716568921"/>
    <x v="4190"/>
    <n v="2.4429775280898873"/>
  </r>
  <r>
    <n v="6213"/>
    <x v="28"/>
    <x v="6654"/>
    <s v="Bols Blackberry Brandy"/>
    <n v="7.91"/>
    <n v="10.99"/>
    <n v="1000"/>
    <n v="54"/>
    <n v="427.14"/>
    <n v="51"/>
    <n v="560.49"/>
    <n v="362.67"/>
    <n v="53.550000000000004"/>
    <n v="9621.58"/>
    <n v="133.35000000000002"/>
    <n v="23.79168227800675"/>
    <x v="4120"/>
    <n v="1.3121927236971485"/>
  </r>
  <r>
    <n v="10754"/>
    <x v="30"/>
    <x v="6655"/>
    <s v="Dom Bousquet Pnt Nr Rsv"/>
    <n v="10.95"/>
    <n v="15.99"/>
    <n v="750"/>
    <n v="39"/>
    <n v="427.05"/>
    <n v="70"/>
    <n v="1236.3"/>
    <n v="936.4799999999999"/>
    <n v="7.74"/>
    <n v="28720.52"/>
    <n v="809.25"/>
    <n v="65.457413249211356"/>
    <x v="5856"/>
    <n v="2.8949771689497714"/>
  </r>
  <r>
    <n v="9552"/>
    <x v="14"/>
    <x v="6656"/>
    <s v="Pravis Pnt Grigio Vignetti"/>
    <n v="5.91"/>
    <n v="12.99"/>
    <n v="750"/>
    <n v="72"/>
    <n v="425.52000000000004"/>
    <n v="327"/>
    <n v="2939.73"/>
    <n v="1267.5899999999999"/>
    <n v="36.46"/>
    <n v="55551.82"/>
    <n v="2514.21"/>
    <n v="85.525201293996389"/>
    <x v="5857"/>
    <n v="6.9085589396503098"/>
  </r>
  <r>
    <n v="9552"/>
    <x v="14"/>
    <x v="6657"/>
    <s v="Il Donato Pnt Grigio Daunia"/>
    <n v="5.91"/>
    <n v="8.99"/>
    <n v="750"/>
    <n v="72"/>
    <n v="425.52"/>
    <n v="61"/>
    <n v="609.39"/>
    <n v="129.87"/>
    <n v="6.83"/>
    <n v="55551.82"/>
    <n v="183.87"/>
    <n v="30.172795746566237"/>
    <x v="5296"/>
    <n v="1.4321065989847717"/>
  </r>
  <r>
    <n v="9815"/>
    <x v="29"/>
    <x v="6658"/>
    <s v="Trapiche Malbec"/>
    <n v="3.94"/>
    <n v="5.99"/>
    <n v="750"/>
    <n v="108"/>
    <n v="425.52"/>
    <n v="108"/>
    <n v="646.91999999999996"/>
    <n v="83.86"/>
    <n v="12.13"/>
    <n v="27100.41"/>
    <n v="221.39999999999998"/>
    <n v="34.223706176961599"/>
    <x v="161"/>
    <n v="1.5203045685279188"/>
  </r>
  <r>
    <n v="4692"/>
    <x v="39"/>
    <x v="6659"/>
    <s v="Jadot Ch d Jacques Morgon 11"/>
    <n v="8.66"/>
    <n v="12.99"/>
    <n v="750"/>
    <n v="49"/>
    <n v="424.34000000000003"/>
    <n v="619"/>
    <n v="8040.81"/>
    <n v="4013.91"/>
    <n v="68.94"/>
    <n v="9139.3799999999992"/>
    <n v="7616.47"/>
    <n v="94.722670974690359"/>
    <x v="5858"/>
    <n v="18.948979591836736"/>
  </r>
  <r>
    <n v="7153"/>
    <x v="35"/>
    <x v="6660"/>
    <s v="Jamieson R Double Lariat Cab"/>
    <n v="35.29"/>
    <n v="53.99"/>
    <n v="750"/>
    <n v="12"/>
    <n v="423.48"/>
    <n v="12"/>
    <n v="647.88"/>
    <n v="53.99"/>
    <n v="1.35"/>
    <n v="15884.82"/>
    <n v="224.39999999999998"/>
    <n v="34.636043711798479"/>
    <x v="161"/>
    <n v="1.5298951544346839"/>
  </r>
  <r>
    <n v="3252"/>
    <x v="19"/>
    <x v="6661"/>
    <s v="New Amsterdam Orange"/>
    <n v="8.6300000000000008"/>
    <n v="11.99"/>
    <n v="1000"/>
    <n v="49"/>
    <n v="422.87"/>
    <n v="42"/>
    <n v="503.58"/>
    <n v="143.88"/>
    <n v="44.1"/>
    <n v="61966.91"/>
    <n v="80.70999999999998"/>
    <n v="16.027244926327491"/>
    <x v="4771"/>
    <n v="1.1908624399933785"/>
  </r>
  <r>
    <n v="9552"/>
    <x v="14"/>
    <x v="6662"/>
    <s v="Benvolio Toscana Rosso"/>
    <n v="8.7799999999999994"/>
    <n v="12.99"/>
    <n v="750"/>
    <n v="48"/>
    <n v="421.44"/>
    <n v="50"/>
    <n v="649.5"/>
    <n v="64.95"/>
    <n v="5.62"/>
    <n v="55551.82"/>
    <n v="228.06"/>
    <n v="35.11316397228638"/>
    <x v="5268"/>
    <n v="1.5411446469248291"/>
  </r>
  <r>
    <n v="3252"/>
    <x v="19"/>
    <x v="6663"/>
    <s v="Five Oaks Pnt Grigio Cal"/>
    <n v="2.6"/>
    <n v="3.79"/>
    <n v="750"/>
    <n v="162"/>
    <n v="421.2"/>
    <n v="162"/>
    <n v="613.98"/>
    <n v="113.7"/>
    <n v="18.170000000000002"/>
    <n v="61966.91"/>
    <n v="192.78000000000003"/>
    <n v="31.39841688654354"/>
    <x v="161"/>
    <n v="1.4576923076923078"/>
  </r>
  <r>
    <n v="3252"/>
    <x v="19"/>
    <x v="6664"/>
    <s v="Gallo Fairbanks Cream Sherry"/>
    <n v="2.92"/>
    <n v="7.79"/>
    <n v="1500"/>
    <n v="144"/>
    <n v="420.48"/>
    <n v="150"/>
    <n v="1069.5"/>
    <n v="195.94"/>
    <n v="33.74"/>
    <n v="61966.91"/>
    <n v="649.02"/>
    <n v="60.684431977559605"/>
    <x v="5268"/>
    <n v="2.5435216894977168"/>
  </r>
  <r>
    <n v="9206"/>
    <x v="36"/>
    <x v="6665"/>
    <s v="Revel Stoke Roasted Pecan"/>
    <n v="7.36"/>
    <n v="10.99"/>
    <n v="750"/>
    <n v="57"/>
    <n v="419.52"/>
    <n v="91"/>
    <n v="1182.0899999999999"/>
    <n v="428.67"/>
    <n v="71.679999999999993"/>
    <n v="2211.83"/>
    <n v="762.56999999999994"/>
    <n v="64.510316473364966"/>
    <x v="5859"/>
    <n v="2.817720251716247"/>
  </r>
  <r>
    <n v="4425"/>
    <x v="1"/>
    <x v="6666"/>
    <s v="Guillaume Vrignaud Chablis"/>
    <n v="16.77"/>
    <n v="25.99"/>
    <n v="750"/>
    <n v="25"/>
    <n v="419.25"/>
    <n v="40"/>
    <n v="1039.5999999999999"/>
    <n v="441.83"/>
    <n v="4.46"/>
    <n v="144929.24"/>
    <n v="620.34999999999991"/>
    <n v="59.67198922662562"/>
    <x v="5641"/>
    <n v="2.4796660703637445"/>
  </r>
  <r>
    <n v="4425"/>
    <x v="1"/>
    <x v="6667"/>
    <s v="Mer Soliel Reserve Chard SB"/>
    <n v="11.64"/>
    <n v="16.989999999999998"/>
    <n v="750"/>
    <n v="36"/>
    <n v="419.04"/>
    <n v="26"/>
    <n v="441.73999999999995"/>
    <n v="169.89999999999998"/>
    <n v="2.9"/>
    <n v="144929.24"/>
    <n v="22.699999999999932"/>
    <n v="5.1387694118712215"/>
    <x v="5131"/>
    <n v="1.0541714394807176"/>
  </r>
  <r>
    <n v="10754"/>
    <x v="30"/>
    <x v="6668"/>
    <s v="Calera Ryan Vyd Pnt Nr"/>
    <n v="34.92"/>
    <n v="50.99"/>
    <n v="750"/>
    <n v="12"/>
    <n v="419.04"/>
    <n v="12"/>
    <n v="719.88"/>
    <n v="359.94"/>
    <n v="1.34"/>
    <n v="28720.52"/>
    <n v="300.83999999999997"/>
    <n v="41.790298383063842"/>
    <x v="161"/>
    <n v="1.717926689576174"/>
  </r>
  <r>
    <n v="4425"/>
    <x v="1"/>
    <x v="6669"/>
    <s v="Kunde Cab Svgn Sonoma Cnty"/>
    <n v="8.5500000000000007"/>
    <n v="12.99"/>
    <n v="750"/>
    <n v="49"/>
    <n v="418.95"/>
    <n v="37"/>
    <n v="540.63"/>
    <n v="214.85"/>
    <n v="4.12"/>
    <n v="144929.24"/>
    <n v="121.68"/>
    <n v="22.507075079074415"/>
    <x v="5860"/>
    <n v="1.2904403866809881"/>
  </r>
  <r>
    <n v="6785"/>
    <x v="16"/>
    <x v="6670"/>
    <s v="Porta Vita Bianco"/>
    <n v="8.0500000000000007"/>
    <n v="11.99"/>
    <n v="1500"/>
    <n v="52"/>
    <n v="418.59999999999997"/>
    <n v="69"/>
    <n v="827.31"/>
    <n v="287.76"/>
    <n v="15.46"/>
    <n v="13605.41"/>
    <n v="408.71"/>
    <n v="49.402279677509036"/>
    <x v="5861"/>
    <n v="1.9763736263736265"/>
  </r>
  <r>
    <n v="9165"/>
    <x v="7"/>
    <x v="6671"/>
    <s v="Joseph Phelps Insignia 09"/>
    <n v="104.57"/>
    <n v="159.99"/>
    <n v="750"/>
    <n v="4"/>
    <n v="418.28"/>
    <n v="16"/>
    <n v="2559.84"/>
    <n v="1919.88"/>
    <n v="1.76"/>
    <n v="68054.7"/>
    <n v="2141.5600000000004"/>
    <n v="83.659916244765313"/>
    <x v="5806"/>
    <n v="6.1199196710337578"/>
  </r>
  <r>
    <n v="1128"/>
    <x v="0"/>
    <x v="6672"/>
    <s v="Herradura Reposado Barrel 11"/>
    <n v="34.840000000000003"/>
    <n v="45.99"/>
    <n v="750"/>
    <n v="12"/>
    <n v="418.08"/>
    <n v="12"/>
    <n v="551.88"/>
    <n v="91.98"/>
    <n v="9.4499999999999993"/>
    <n v="68601.679999999993"/>
    <n v="133.80000000000001"/>
    <n v="24.244400956729724"/>
    <x v="161"/>
    <n v="1.3200344431687716"/>
  </r>
  <r>
    <n v="1650"/>
    <x v="102"/>
    <x v="6673"/>
    <s v="Vinum Cellars Pnt Nr"/>
    <n v="9.7200000000000006"/>
    <n v="14.49"/>
    <n v="750"/>
    <n v="43"/>
    <n v="417.96"/>
    <n v="30"/>
    <n v="433.7"/>
    <n v="129.41"/>
    <n v="3.37"/>
    <n v="211.97"/>
    <n v="15.740000000000009"/>
    <n v="3.6292367996310837"/>
    <x v="5862"/>
    <n v="1.0376591061345584"/>
  </r>
  <r>
    <n v="2242"/>
    <x v="42"/>
    <x v="6674"/>
    <s v="Twisted Chard Cal"/>
    <n v="5.88"/>
    <n v="8.99"/>
    <n v="750"/>
    <n v="71"/>
    <n v="417.48"/>
    <n v="51"/>
    <n v="458.49"/>
    <n v="278.69"/>
    <n v="5.6800000000000006"/>
    <n v="7982.65"/>
    <n v="41.009999999999991"/>
    <n v="8.9445789439246184"/>
    <x v="5863"/>
    <n v="1.0982322506467375"/>
  </r>
  <r>
    <n v="12546"/>
    <x v="5"/>
    <x v="6675"/>
    <s v="Leroux Polish Blackberry Bdy"/>
    <n v="7.19"/>
    <n v="8.99"/>
    <n v="750"/>
    <n v="58"/>
    <n v="417.02"/>
    <n v="47"/>
    <n v="422.53000000000003"/>
    <n v="242.73000000000002"/>
    <n v="37.01"/>
    <n v="123880.97"/>
    <n v="5.5100000000000477"/>
    <n v="1.3040494166094827"/>
    <x v="5864"/>
    <n v="1.0132127955493742"/>
  </r>
  <r>
    <n v="10754"/>
    <x v="30"/>
    <x v="6676"/>
    <s v="Prinz Salm Der Weib"/>
    <n v="13.42"/>
    <n v="19.989999999999998"/>
    <n v="750"/>
    <n v="31"/>
    <n v="416.02"/>
    <n v="58"/>
    <n v="1091.42"/>
    <n v="651.66"/>
    <n v="6.44"/>
    <n v="28720.52"/>
    <n v="675.40000000000009"/>
    <n v="61.882684942551911"/>
    <x v="5865"/>
    <n v="2.6234796404019041"/>
  </r>
  <r>
    <n v="4425"/>
    <x v="1"/>
    <x v="6677"/>
    <s v="Pinotage Southern Right"/>
    <n v="9.67"/>
    <n v="14.99"/>
    <n v="750"/>
    <n v="43"/>
    <n v="415.81"/>
    <n v="41"/>
    <n v="614.59"/>
    <n v="389.74"/>
    <n v="4.54"/>
    <n v="144929.24"/>
    <n v="198.78000000000003"/>
    <n v="32.343513561886787"/>
    <x v="5866"/>
    <n v="1.4780548808349969"/>
  </r>
  <r>
    <n v="9552"/>
    <x v="14"/>
    <x v="6678"/>
    <s v="Pertinace Barbera D'Alba"/>
    <n v="10.130000000000001"/>
    <n v="14.99"/>
    <n v="750"/>
    <n v="41"/>
    <n v="415.33"/>
    <n v="51"/>
    <n v="764.49"/>
    <n v="374.75"/>
    <n v="5.67"/>
    <n v="55551.82"/>
    <n v="349.16"/>
    <n v="45.672278250860053"/>
    <x v="5867"/>
    <n v="1.8406809043411265"/>
  </r>
  <r>
    <n v="12546"/>
    <x v="5"/>
    <x v="6679"/>
    <s v="Jim Beam Bonded Bourbon"/>
    <n v="13.84"/>
    <n v="22.99"/>
    <n v="750"/>
    <n v="30"/>
    <n v="415.2"/>
    <n v="171"/>
    <n v="3076.29"/>
    <n v="2014.8799999999999"/>
    <n v="134.75"/>
    <n v="123880.97"/>
    <n v="2661.09"/>
    <n v="86.503223038140092"/>
    <x v="5868"/>
    <n v="7.4091763005780349"/>
  </r>
  <r>
    <n v="4425"/>
    <x v="1"/>
    <x v="6680"/>
    <s v="Rage Znfdl"/>
    <n v="37.74"/>
    <n v="56.99"/>
    <n v="750"/>
    <n v="11"/>
    <n v="415.14"/>
    <n v="21"/>
    <n v="1196.79"/>
    <n v="626.89"/>
    <n v="2.33"/>
    <n v="144929.24"/>
    <n v="781.65"/>
    <n v="65.312210162183831"/>
    <x v="5869"/>
    <n v="2.8828587946235005"/>
  </r>
  <r>
    <n v="8673"/>
    <x v="26"/>
    <x v="6681"/>
    <s v="Stags Leap SLV Cab Svgn"/>
    <n v="69.069999999999993"/>
    <n v="104.99"/>
    <n v="750"/>
    <n v="6"/>
    <n v="414.42"/>
    <n v="67"/>
    <n v="7034.33"/>
    <n v="4724.55"/>
    <n v="7.4300000000000006"/>
    <n v="15919.7"/>
    <n v="6619.91"/>
    <n v="94.108607358483326"/>
    <x v="5870"/>
    <n v="16.973915351575695"/>
  </r>
  <r>
    <n v="9815"/>
    <x v="29"/>
    <x v="6682"/>
    <s v="Yosemite Road Pnt Grigio"/>
    <n v="2.2999999999999998"/>
    <n v="3.49"/>
    <n v="750"/>
    <n v="180"/>
    <n v="414"/>
    <n v="152"/>
    <n v="530.48"/>
    <n v="59.330000000000005"/>
    <n v="17.080000000000002"/>
    <n v="27100.41"/>
    <n v="116.48000000000002"/>
    <n v="21.957472477755996"/>
    <x v="5871"/>
    <n v="1.281352657004831"/>
  </r>
  <r>
    <n v="7153"/>
    <x v="35"/>
    <x v="6683"/>
    <s v="Leoville Poyfre St Julien 09"/>
    <n v="206.7"/>
    <n v="307.99"/>
    <n v="1500"/>
    <n v="2"/>
    <n v="413.4"/>
    <n v="6"/>
    <n v="1847.94"/>
    <n v="923.97"/>
    <n v="1.35"/>
    <n v="15884.82"/>
    <n v="1434.54"/>
    <n v="77.629143803370241"/>
    <x v="5000"/>
    <n v="4.4701015965166908"/>
  </r>
  <r>
    <n v="90027"/>
    <x v="80"/>
    <x v="6684"/>
    <s v="Farnum Hill Dooryard Cider"/>
    <n v="8.1"/>
    <n v="11.99"/>
    <n v="750"/>
    <n v="51"/>
    <n v="413.1"/>
    <n v="149"/>
    <n v="1786.51"/>
    <n v="983.18000000000006"/>
    <n v="16.57"/>
    <n v="229.88"/>
    <n v="1373.4099999999999"/>
    <n v="76.876703740813085"/>
    <x v="5872"/>
    <n v="4.3246429435971914"/>
  </r>
  <r>
    <n v="9552"/>
    <x v="14"/>
    <x v="6685"/>
    <s v="Allen's Ginger Brandy"/>
    <n v="11.47"/>
    <n v="15.49"/>
    <n v="1750"/>
    <n v="36"/>
    <n v="412.91999999999996"/>
    <n v="30"/>
    <n v="464.7"/>
    <n v="46.47"/>
    <n v="55.120000000000005"/>
    <n v="55551.82"/>
    <n v="51.78000000000003"/>
    <n v="11.142672692059399"/>
    <x v="3664"/>
    <n v="1.1253995931415288"/>
  </r>
  <r>
    <n v="1392"/>
    <x v="13"/>
    <x v="6686"/>
    <s v="Taylor New York Marsala"/>
    <n v="5.29"/>
    <n v="7.99"/>
    <n v="1500"/>
    <n v="78"/>
    <n v="412.62"/>
    <n v="72"/>
    <n v="575.28"/>
    <n v="119.85000000000001"/>
    <n v="16.149999999999999"/>
    <n v="79528.990000000005"/>
    <n v="162.65999999999997"/>
    <n v="28.274926992073425"/>
    <x v="4274"/>
    <n v="1.3942125927003053"/>
  </r>
  <r>
    <n v="9165"/>
    <x v="7"/>
    <x v="6687"/>
    <s v="Fetzer Eagle Peak Merlot Cal"/>
    <n v="7.23"/>
    <n v="10.99"/>
    <n v="750"/>
    <n v="57"/>
    <n v="412.11"/>
    <n v="41"/>
    <n v="462.59000000000003"/>
    <n v="284.75"/>
    <n v="4.54"/>
    <n v="68054.7"/>
    <n v="50.480000000000018"/>
    <n v="10.912471086707455"/>
    <x v="5873"/>
    <n v="1.1224915677853"/>
  </r>
  <r>
    <n v="4425"/>
    <x v="1"/>
    <x v="6688"/>
    <s v="Ch de Beaucastel Pape Rouge"/>
    <n v="137.33000000000001"/>
    <n v="205.99"/>
    <n v="1500"/>
    <n v="3"/>
    <n v="411.99"/>
    <n v="4"/>
    <n v="823.96"/>
    <n v="411.98"/>
    <n v="0.9"/>
    <n v="144929.24"/>
    <n v="411.97"/>
    <n v="49.998786348851887"/>
    <x v="2357"/>
    <n v="1.9999514551324062"/>
  </r>
  <r>
    <n v="1590"/>
    <x v="33"/>
    <x v="6689"/>
    <s v="Sterling Rsv Platinum Red"/>
    <n v="22.87"/>
    <n v="45.99"/>
    <n v="750"/>
    <n v="18"/>
    <n v="411.65999999999997"/>
    <n v="17"/>
    <n v="781.83"/>
    <n v="597.87"/>
    <n v="1.8800000000000001"/>
    <n v="7259.75"/>
    <n v="370.17000000000007"/>
    <n v="47.346609876827451"/>
    <x v="4120"/>
    <n v="1.8992129427197204"/>
  </r>
  <r>
    <n v="6213"/>
    <x v="28"/>
    <x v="6690"/>
    <s v="Blue Chair Bay Coc Spced Rum"/>
    <n v="10.29"/>
    <n v="13.99"/>
    <n v="750"/>
    <n v="40"/>
    <n v="411.6"/>
    <n v="34"/>
    <n v="645.66"/>
    <n v="189.89999999999998"/>
    <n v="26.759999999999998"/>
    <n v="9621.58"/>
    <n v="234.05999999999995"/>
    <n v="36.251277762289739"/>
    <x v="5272"/>
    <n v="1.5686588921282798"/>
  </r>
  <r>
    <n v="10754"/>
    <x v="30"/>
    <x v="6691"/>
    <s v="Ch Langoa Barton St Julien"/>
    <n v="45.63"/>
    <n v="67.989999999999995"/>
    <n v="750"/>
    <n v="9"/>
    <n v="410.67"/>
    <n v="23"/>
    <n v="1563.77"/>
    <n v="1019.8499999999999"/>
    <n v="2.56"/>
    <n v="28720.52"/>
    <n v="1153.0999999999999"/>
    <n v="73.738465375342926"/>
    <x v="5874"/>
    <n v="3.8078505856283633"/>
  </r>
  <r>
    <n v="4425"/>
    <x v="1"/>
    <x v="6692"/>
    <s v="Bonny Doon Clos de Gilroy Rd"/>
    <n v="8.5500000000000007"/>
    <n v="19.989999999999998"/>
    <n v="750"/>
    <n v="48"/>
    <n v="410.4"/>
    <n v="57"/>
    <n v="860.43"/>
    <n v="147.88999999999999"/>
    <n v="6.4"/>
    <n v="144929.24"/>
    <n v="450.03"/>
    <n v="52.302918308287715"/>
    <x v="5002"/>
    <n v="2.09656432748538"/>
  </r>
  <r>
    <n v="8673"/>
    <x v="26"/>
    <x v="6693"/>
    <s v="14 Hands Rsl Wash"/>
    <n v="6.84"/>
    <n v="9.99"/>
    <n v="750"/>
    <n v="60"/>
    <n v="410.4"/>
    <n v="52"/>
    <n v="531.48"/>
    <n v="401.61"/>
    <n v="5.75"/>
    <n v="15919.7"/>
    <n v="121.08000000000004"/>
    <n v="22.781666290359006"/>
    <x v="5875"/>
    <n v="1.2950292397660821"/>
  </r>
  <r>
    <n v="1590"/>
    <x v="33"/>
    <x v="6694"/>
    <s v="Sterling Vyd Aromatic White"/>
    <n v="6.5"/>
    <n v="9.9499999999999993"/>
    <n v="750"/>
    <n v="63"/>
    <n v="409.5"/>
    <n v="263"/>
    <n v="2843.37"/>
    <n v="1717.38"/>
    <n v="29.17"/>
    <n v="7259.75"/>
    <n v="2433.87"/>
    <n v="85.59807552305891"/>
    <x v="5876"/>
    <n v="6.9435164835164835"/>
  </r>
  <r>
    <n v="2000"/>
    <x v="25"/>
    <x v="6695"/>
    <s v="Ch D'Issan 10 Brdx"/>
    <n v="81.81"/>
    <n v="125.99"/>
    <n v="750"/>
    <n v="5"/>
    <n v="409.05"/>
    <n v="44"/>
    <n v="5543.5599999999995"/>
    <n v="1385.8899999999999"/>
    <n v="4.93"/>
    <n v="19016.59"/>
    <n v="5134.5099999999993"/>
    <n v="92.621167625136195"/>
    <x v="5877"/>
    <n v="13.552279672411684"/>
  </r>
  <r>
    <n v="2000"/>
    <x v="25"/>
    <x v="6696"/>
    <s v="Zenato Cresasso"/>
    <n v="51.01"/>
    <n v="74.989999999999995"/>
    <n v="750"/>
    <n v="8"/>
    <n v="408.08"/>
    <n v="43"/>
    <n v="2149.5700000000002"/>
    <n v="1349.73"/>
    <n v="4.76"/>
    <n v="19016.59"/>
    <n v="1741.4900000000002"/>
    <n v="81.015738031327203"/>
    <x v="5878"/>
    <n v="5.2675210742991574"/>
  </r>
  <r>
    <n v="1587"/>
    <x v="41"/>
    <x v="6697"/>
    <s v="La Vieille Ferme Red B/B"/>
    <n v="17"/>
    <n v="24.99"/>
    <n v="3000"/>
    <n v="24"/>
    <n v="408"/>
    <n v="20"/>
    <n v="499.79999999999995"/>
    <n v="374.84999999999997"/>
    <n v="9"/>
    <n v="6070.09"/>
    <n v="91.799999999999955"/>
    <n v="18.367346938775501"/>
    <x v="3664"/>
    <n v="1.2249999999999999"/>
  </r>
  <r>
    <n v="6785"/>
    <x v="16"/>
    <x v="6698"/>
    <s v="Ch Rollan de By Medoc"/>
    <n v="17"/>
    <n v="24.99"/>
    <n v="750"/>
    <n v="24"/>
    <n v="408"/>
    <n v="208"/>
    <n v="5197.92"/>
    <n v="3598.56"/>
    <n v="23.02"/>
    <n v="13605.41"/>
    <n v="4789.92"/>
    <n v="92.15070643642072"/>
    <x v="5843"/>
    <n v="12.74"/>
  </r>
  <r>
    <n v="9165"/>
    <x v="7"/>
    <x v="6699"/>
    <s v="Verde Sole Chard"/>
    <n v="6.8"/>
    <n v="14.99"/>
    <n v="750"/>
    <n v="60"/>
    <n v="408"/>
    <n v="84"/>
    <n v="923.16"/>
    <n v="409.65000000000003"/>
    <n v="9.370000000000001"/>
    <n v="68054.7"/>
    <n v="515.16"/>
    <n v="55.803977642012214"/>
    <x v="3630"/>
    <n v="2.2626470588235295"/>
  </r>
  <r>
    <n v="6213"/>
    <x v="28"/>
    <x v="6700"/>
    <s v="Wyborowa Vodka"/>
    <n v="13.59"/>
    <n v="16.989999999999998"/>
    <n v="1750"/>
    <n v="30"/>
    <n v="407.70000000000005"/>
    <n v="26"/>
    <n v="579.74"/>
    <n v="188.91"/>
    <n v="47.769999999999996"/>
    <n v="9621.58"/>
    <n v="172.03999999999996"/>
    <n v="29.675371718356498"/>
    <x v="5875"/>
    <n v="1.4219769438312484"/>
  </r>
  <r>
    <n v="8892"/>
    <x v="27"/>
    <x v="6701"/>
    <s v="Luxury Edition Pnt Nr Rose S"/>
    <n v="8.49"/>
    <n v="12.99"/>
    <n v="750"/>
    <n v="48"/>
    <n v="407.52"/>
    <n v="48"/>
    <n v="623.52"/>
    <n v="337.74"/>
    <n v="5.3500000000000005"/>
    <n v="11595.97"/>
    <n v="216"/>
    <n v="34.64203233256351"/>
    <x v="161"/>
    <n v="1.5300353356890459"/>
  </r>
  <r>
    <n v="1128"/>
    <x v="0"/>
    <x v="6702"/>
    <s v="Woodford Rsv Mt Washington"/>
    <n v="33.82"/>
    <n v="45.99"/>
    <n v="1000"/>
    <n v="12"/>
    <n v="405.84"/>
    <n v="12"/>
    <n v="551.88"/>
    <n v="183.96"/>
    <n v="12.6"/>
    <n v="68601.679999999993"/>
    <n v="146.04000000000002"/>
    <n v="26.462274407479892"/>
    <x v="161"/>
    <n v="1.3598462448255471"/>
  </r>
  <r>
    <n v="1590"/>
    <x v="33"/>
    <x v="6703"/>
    <s v="Sterling Vntrs Cltn Chard"/>
    <n v="4.83"/>
    <n v="7.49"/>
    <n v="750"/>
    <n v="84"/>
    <n v="405.72"/>
    <n v="84"/>
    <n v="629.16"/>
    <n v="29.96"/>
    <n v="9.4499999999999993"/>
    <n v="7259.75"/>
    <n v="223.43999999999994"/>
    <n v="35.514018691588781"/>
    <x v="161"/>
    <n v="1.5507246376811592"/>
  </r>
  <r>
    <n v="9552"/>
    <x v="14"/>
    <x v="6704"/>
    <s v="Thatchers Organic Cucumber"/>
    <n v="7.51"/>
    <n v="9.99"/>
    <n v="750"/>
    <n v="54"/>
    <n v="405.54"/>
    <n v="54"/>
    <n v="539.46"/>
    <n v="439.56"/>
    <n v="42.59"/>
    <n v="55551.82"/>
    <n v="133.92000000000002"/>
    <n v="24.824824824824827"/>
    <x v="161"/>
    <n v="1.3302263648468708"/>
  </r>
  <r>
    <n v="1650"/>
    <x v="102"/>
    <x v="6705"/>
    <s v="Pietro Rinaldi Argante Nebbi"/>
    <n v="16.88"/>
    <n v="25.99"/>
    <n v="750"/>
    <n v="24"/>
    <n v="405.12"/>
    <n v="24"/>
    <n v="623.76"/>
    <n v="51.98"/>
    <n v="2.7"/>
    <n v="211.97"/>
    <n v="218.64"/>
    <n v="35.051943055021162"/>
    <x v="161"/>
    <n v="1.5396919431279621"/>
  </r>
  <r>
    <n v="90024"/>
    <x v="70"/>
    <x v="6706"/>
    <s v="Tiamo Pnt Grigio"/>
    <n v="8.44"/>
    <n v="12.99"/>
    <n v="750"/>
    <n v="48"/>
    <n v="405.12"/>
    <n v="48"/>
    <n v="635.52"/>
    <n v="52.96"/>
    <n v="5.4"/>
    <n v="2802.64"/>
    <n v="230.39999999999998"/>
    <n v="36.253776435045317"/>
    <x v="161"/>
    <n v="1.5687203791469193"/>
  </r>
  <r>
    <n v="8673"/>
    <x v="26"/>
    <x v="6707"/>
    <s v="Ch Ste Michelle Chard Mimi"/>
    <n v="6.75"/>
    <n v="9.99"/>
    <n v="750"/>
    <n v="60"/>
    <n v="405"/>
    <n v="65"/>
    <n v="649.35"/>
    <n v="159.84"/>
    <n v="7.3000000000000007"/>
    <n v="15919.7"/>
    <n v="244.35000000000002"/>
    <n v="37.629937629937629"/>
    <x v="3926"/>
    <n v="1.6033333333333335"/>
  </r>
  <r>
    <n v="1128"/>
    <x v="0"/>
    <x v="6708"/>
    <s v="Jack Daniels Tennessee Fire"/>
    <n v="2.91"/>
    <n v="3.99"/>
    <n v="100"/>
    <n v="139"/>
    <n v="404.49"/>
    <n v="2610"/>
    <n v="10413.9"/>
    <n v="5111.1900000000005"/>
    <n v="271.33999999999997"/>
    <n v="68601.679999999993"/>
    <n v="10009.41"/>
    <n v="96.115864373577622"/>
    <x v="5879"/>
    <n v="25.745753912334049"/>
  </r>
  <r>
    <n v="4425"/>
    <x v="1"/>
    <x v="6709"/>
    <s v="Schug Pnt Nr Carneros"/>
    <n v="7.09"/>
    <n v="10.99"/>
    <n v="375"/>
    <n v="57"/>
    <n v="404.13"/>
    <n v="586"/>
    <n v="6440.14"/>
    <n v="2176.02"/>
    <n v="33.26"/>
    <n v="144929.24"/>
    <n v="6036.01"/>
    <n v="93.724825857822964"/>
    <x v="5880"/>
    <n v="15.935812733526342"/>
  </r>
  <r>
    <n v="1587"/>
    <x v="41"/>
    <x v="6710"/>
    <s v="Warre's Vintage Port 2011"/>
    <n v="50.33"/>
    <n v="74.989999999999995"/>
    <n v="750"/>
    <n v="8"/>
    <n v="402.64"/>
    <n v="41"/>
    <n v="3074.5899999999997"/>
    <n v="2174.71"/>
    <n v="4.54"/>
    <n v="6070.09"/>
    <n v="2671.95"/>
    <n v="86.904270162850977"/>
    <x v="5881"/>
    <n v="7.6360768925094371"/>
  </r>
  <r>
    <n v="9552"/>
    <x v="14"/>
    <x v="6711"/>
    <s v="Honoro Vera Organic Jumilla"/>
    <n v="5.59"/>
    <n v="8.49"/>
    <n v="750"/>
    <n v="72"/>
    <n v="402.48"/>
    <n v="107"/>
    <n v="908.43000000000006"/>
    <n v="416.01"/>
    <n v="11.91"/>
    <n v="55551.82"/>
    <n v="505.95000000000005"/>
    <n v="55.69499025791751"/>
    <x v="5882"/>
    <n v="2.2570810971973763"/>
  </r>
  <r>
    <n v="10754"/>
    <x v="30"/>
    <x v="6712"/>
    <s v="Robert Sinskey Pnt Gris"/>
    <n v="16.77"/>
    <n v="24.99"/>
    <n v="375"/>
    <n v="24"/>
    <n v="402.48"/>
    <n v="23"/>
    <n v="574.77"/>
    <n v="299.88"/>
    <n v="1.31"/>
    <n v="28720.52"/>
    <n v="172.28999999999996"/>
    <n v="29.975468448248861"/>
    <x v="2923"/>
    <n v="1.4280709600477042"/>
  </r>
  <r>
    <n v="4425"/>
    <x v="1"/>
    <x v="6713"/>
    <s v="Charles Goodnight Bourbon"/>
    <n v="30.93"/>
    <n v="42.99"/>
    <n v="750"/>
    <n v="13"/>
    <n v="402.09000000000003"/>
    <n v="69"/>
    <n v="2951.31"/>
    <n v="2263.4700000000003"/>
    <n v="54.42"/>
    <n v="144929.24"/>
    <n v="2549.2199999999998"/>
    <n v="86.375880541183406"/>
    <x v="5883"/>
    <n v="7.3399238976348569"/>
  </r>
  <r>
    <n v="7153"/>
    <x v="35"/>
    <x v="6714"/>
    <s v="Rentas De Fincas Rioja"/>
    <n v="6.7"/>
    <n v="19.989999999999998"/>
    <n v="750"/>
    <n v="60"/>
    <n v="402"/>
    <n v="75"/>
    <n v="899.25"/>
    <n v="319.72000000000003"/>
    <n v="8.3800000000000008"/>
    <n v="15884.82"/>
    <n v="497.25"/>
    <n v="55.296080066722261"/>
    <x v="4289"/>
    <n v="2.2369402985074629"/>
  </r>
  <r>
    <n v="17035"/>
    <x v="2"/>
    <x v="6715"/>
    <s v="Jacobs Crk Shirz Rsv"/>
    <n v="6.7"/>
    <n v="12.99"/>
    <n v="750"/>
    <n v="60"/>
    <n v="402"/>
    <n v="50"/>
    <n v="550.5"/>
    <n v="174.84"/>
    <n v="5.59"/>
    <n v="123780.22"/>
    <n v="148.5"/>
    <n v="26.975476839237057"/>
    <x v="3664"/>
    <n v="1.3694029850746268"/>
  </r>
  <r>
    <n v="4425"/>
    <x v="1"/>
    <x v="6716"/>
    <s v="Seratina Primitivo"/>
    <n v="6.8"/>
    <n v="9.99"/>
    <n v="750"/>
    <n v="59"/>
    <n v="401.2"/>
    <n v="141"/>
    <n v="1486.59"/>
    <n v="947.1"/>
    <n v="15.66"/>
    <n v="144929.24"/>
    <n v="1085.3899999999999"/>
    <n v="73.012061160104665"/>
    <x v="5884"/>
    <n v="3.705358923230309"/>
  </r>
  <r>
    <n v="2000"/>
    <x v="25"/>
    <x v="6717"/>
    <s v="Ch Leoville Las Cases 11 Jul"/>
    <n v="133.33000000000001"/>
    <n v="199.99"/>
    <n v="750"/>
    <n v="3"/>
    <n v="399.99"/>
    <n v="10"/>
    <n v="1999.9"/>
    <n v="799.96"/>
    <n v="1.1200000000000001"/>
    <n v="19016.59"/>
    <n v="1599.91"/>
    <n v="79.999499974998756"/>
    <x v="5251"/>
    <n v="4.9998749968749223"/>
  </r>
  <r>
    <n v="7153"/>
    <x v="35"/>
    <x v="6718"/>
    <s v="LeCompte Calvados 5 Yr Old"/>
    <n v="39.99"/>
    <n v="55.99"/>
    <n v="750"/>
    <n v="10"/>
    <n v="399.9"/>
    <n v="36"/>
    <n v="2015.64"/>
    <n v="1735.69"/>
    <n v="28.41"/>
    <n v="15884.82"/>
    <n v="1615.7400000000002"/>
    <n v="80.160147645412877"/>
    <x v="5263"/>
    <n v="5.0403600900225065"/>
  </r>
  <r>
    <n v="1392"/>
    <x v="13"/>
    <x v="6719"/>
    <s v="Hogue Clrs Merlot Wash"/>
    <n v="5.88"/>
    <n v="9.99"/>
    <n v="750"/>
    <n v="68"/>
    <n v="399.84000000000003"/>
    <n v="61"/>
    <n v="632.39"/>
    <n v="106.9"/>
    <n v="6.8500000000000005"/>
    <n v="79528.990000000005"/>
    <n v="232.54999999999995"/>
    <n v="36.773193757017026"/>
    <x v="5885"/>
    <n v="1.5816076430572228"/>
  </r>
  <r>
    <n v="3252"/>
    <x v="19"/>
    <x v="6720"/>
    <s v="New Amsterdam Coconut Vodka"/>
    <n v="11.1"/>
    <n v="14.99"/>
    <n v="1750"/>
    <n v="36"/>
    <n v="399.6"/>
    <n v="38"/>
    <n v="569.62"/>
    <n v="59.96"/>
    <n v="69.819999999999993"/>
    <n v="61966.91"/>
    <n v="170.01999999999998"/>
    <n v="29.847968821319469"/>
    <x v="3131"/>
    <n v="1.4254754754754755"/>
  </r>
  <r>
    <n v="10754"/>
    <x v="30"/>
    <x v="6721"/>
    <s v="Ken Forrester Petit Pinotage"/>
    <n v="9.08"/>
    <n v="13.99"/>
    <n v="750"/>
    <n v="44"/>
    <n v="399.52"/>
    <n v="33"/>
    <n v="461.67"/>
    <n v="349.75"/>
    <n v="3.64"/>
    <n v="28720.52"/>
    <n v="62.150000000000034"/>
    <n v="13.461996664284021"/>
    <x v="4946"/>
    <n v="1.1555616740088106"/>
  </r>
  <r>
    <n v="4425"/>
    <x v="1"/>
    <x v="6722"/>
    <s v="Yellow Tail Shiraz/Grenache"/>
    <n v="6.24"/>
    <n v="14.99"/>
    <n v="1500"/>
    <n v="64"/>
    <n v="399.35999999999996"/>
    <n v="92"/>
    <n v="878.6"/>
    <n v="410.65000000000003"/>
    <n v="20.580000000000002"/>
    <n v="144929.24"/>
    <n v="479.24000000000007"/>
    <n v="54.545868427043033"/>
    <x v="5886"/>
    <n v="2.2000200320512824"/>
  </r>
  <r>
    <n v="9165"/>
    <x v="7"/>
    <x v="6723"/>
    <s v="Blood Orange Liqueur"/>
    <n v="11.41"/>
    <n v="14.49"/>
    <n v="750"/>
    <n v="35"/>
    <n v="399.35"/>
    <n v="218"/>
    <n v="3158.82"/>
    <n v="1449"/>
    <n v="171.7"/>
    <n v="68054.7"/>
    <n v="2759.4700000000003"/>
    <n v="87.357620883747728"/>
    <x v="5887"/>
    <n v="7.9099035933391759"/>
  </r>
  <r>
    <n v="3252"/>
    <x v="19"/>
    <x v="6724"/>
    <s v="New Amsterdam Citron Vodka"/>
    <n v="6.76"/>
    <n v="8.99"/>
    <n v="750"/>
    <n v="59"/>
    <n v="398.84000000000003"/>
    <n v="41"/>
    <n v="532.59"/>
    <n v="298.77"/>
    <n v="32.270000000000003"/>
    <n v="61966.91"/>
    <n v="133.75"/>
    <n v="25.1131264199478"/>
    <x v="5888"/>
    <n v="1.3353475077725403"/>
  </r>
  <r>
    <n v="9165"/>
    <x v="7"/>
    <x v="6725"/>
    <s v="Pink Pigeon Rum"/>
    <n v="20.89"/>
    <n v="27.99"/>
    <n v="750"/>
    <n v="19"/>
    <n v="396.91"/>
    <n v="61"/>
    <n v="1707.3899999999999"/>
    <n v="1119.5999999999999"/>
    <n v="48.06"/>
    <n v="68054.7"/>
    <n v="1310.4799999999998"/>
    <n v="76.753407247319004"/>
    <x v="5889"/>
    <n v="4.3017056763498021"/>
  </r>
  <r>
    <n v="8892"/>
    <x v="27"/>
    <x v="6726"/>
    <s v="Three Thieves Bnd Pnt Grigio"/>
    <n v="5.15"/>
    <n v="9.99"/>
    <n v="1000"/>
    <n v="77"/>
    <n v="396.55"/>
    <n v="71"/>
    <n v="567.29"/>
    <n v="263.67"/>
    <n v="10.65"/>
    <n v="11595.97"/>
    <n v="170.73999999999995"/>
    <n v="30.097481006187305"/>
    <x v="5890"/>
    <n v="1.4305636111461353"/>
  </r>
  <r>
    <n v="12546"/>
    <x v="5"/>
    <x v="6727"/>
    <s v="DK Burst Blustery Pmnt Trav"/>
    <n v="8.26"/>
    <n v="10.99"/>
    <n v="750"/>
    <n v="48"/>
    <n v="396.48"/>
    <n v="43"/>
    <n v="472.57"/>
    <n v="428.61"/>
    <n v="33.93"/>
    <n v="123880.97"/>
    <n v="76.089999999999975"/>
    <n v="16.101318323211373"/>
    <x v="4796"/>
    <n v="1.1919138418079096"/>
  </r>
  <r>
    <n v="90010"/>
    <x v="84"/>
    <x v="6728"/>
    <s v="Buil &amp; Gine Montsant 17X1"/>
    <n v="7.48"/>
    <n v="20.99"/>
    <n v="750"/>
    <n v="53"/>
    <n v="396.44"/>
    <n v="171"/>
    <n v="2077.29"/>
    <n v="1108.1499999999999"/>
    <n v="19.09"/>
    <n v="524.94000000000005"/>
    <n v="1680.85"/>
    <n v="80.915519739660795"/>
    <x v="5891"/>
    <n v="5.2398597517909389"/>
  </r>
  <r>
    <n v="3252"/>
    <x v="19"/>
    <x v="6729"/>
    <s v="Five Oaks Pnt Nr Cal"/>
    <n v="2.54"/>
    <n v="3.79"/>
    <n v="750"/>
    <n v="156"/>
    <n v="396.24"/>
    <n v="171"/>
    <n v="648.08999999999992"/>
    <n v="98.54"/>
    <n v="19.200000000000003"/>
    <n v="61966.91"/>
    <n v="251.84999999999991"/>
    <n v="38.860343470814229"/>
    <x v="5421"/>
    <n v="1.6355996365838883"/>
  </r>
  <r>
    <n v="660"/>
    <x v="15"/>
    <x v="6730"/>
    <s v="Mr Boston Peppermint Schnaps"/>
    <n v="4.7699999999999996"/>
    <n v="6.49"/>
    <n v="1000"/>
    <n v="83"/>
    <n v="395.91"/>
    <n v="73"/>
    <n v="473.77"/>
    <n v="376.42"/>
    <n v="76.650000000000006"/>
    <n v="17932.330000000002"/>
    <n v="77.859999999999957"/>
    <n v="16.434134706714222"/>
    <x v="5892"/>
    <n v="1.1966608572655399"/>
  </r>
  <r>
    <n v="516"/>
    <x v="40"/>
    <x v="6731"/>
    <s v="Bolla Valpolicella"/>
    <n v="6.49"/>
    <n v="9.99"/>
    <n v="750"/>
    <n v="61"/>
    <n v="395.89"/>
    <n v="61"/>
    <n v="609.39"/>
    <n v="49.95"/>
    <n v="6.86"/>
    <n v="8510.41"/>
    <n v="213.5"/>
    <n v="35.035035035035037"/>
    <x v="161"/>
    <n v="1.539291217257319"/>
  </r>
  <r>
    <n v="1590"/>
    <x v="33"/>
    <x v="6732"/>
    <s v="Stark Raving White"/>
    <n v="6.7"/>
    <n v="9.99"/>
    <n v="750"/>
    <n v="59"/>
    <n v="395.3"/>
    <n v="140"/>
    <n v="1604.6"/>
    <n v="919.2"/>
    <n v="15.56"/>
    <n v="7259.75"/>
    <n v="1209.3"/>
    <n v="75.364576841580458"/>
    <x v="5027"/>
    <n v="4.0591955476853023"/>
  </r>
  <r>
    <n v="9552"/>
    <x v="14"/>
    <x v="6733"/>
    <s v="Le Grande Courtage Brut"/>
    <n v="10.96"/>
    <n v="19.489999999999998"/>
    <n v="750"/>
    <n v="36"/>
    <n v="394.56000000000006"/>
    <n v="21"/>
    <n v="419.78999999999996"/>
    <n v="219.89"/>
    <n v="2.35"/>
    <n v="55551.82"/>
    <n v="25.229999999999905"/>
    <n v="6.0101479311083894"/>
    <x v="5893"/>
    <n v="1.0639446472019463"/>
  </r>
  <r>
    <n v="90024"/>
    <x v="70"/>
    <x v="6734"/>
    <s v="Huber Gruner Veltliner Trais"/>
    <n v="10.96"/>
    <n v="16.989999999999998"/>
    <n v="750"/>
    <n v="36"/>
    <n v="394.56000000000006"/>
    <n v="28"/>
    <n v="475.71999999999997"/>
    <n v="237.85999999999999"/>
    <n v="3.12"/>
    <n v="2802.64"/>
    <n v="81.159999999999911"/>
    <n v="17.060455730261481"/>
    <x v="4271"/>
    <n v="1.2056974858069747"/>
  </r>
  <r>
    <n v="10754"/>
    <x v="30"/>
    <x v="6735"/>
    <s v="Baron La Rose Bordeaux Blanc"/>
    <n v="7.89"/>
    <n v="11.99"/>
    <n v="750"/>
    <n v="50"/>
    <n v="394.5"/>
    <n v="189"/>
    <n v="1988.1100000000001"/>
    <n v="1514.56"/>
    <n v="20.88"/>
    <n v="28720.52"/>
    <n v="1593.6100000000001"/>
    <n v="80.157033564541209"/>
    <x v="5894"/>
    <n v="5.0395690747782007"/>
  </r>
  <r>
    <n v="90011"/>
    <x v="83"/>
    <x v="6736"/>
    <s v="Tullia Prosecco"/>
    <n v="9.86"/>
    <n v="14.99"/>
    <n v="750"/>
    <n v="40"/>
    <n v="394.4"/>
    <n v="33"/>
    <n v="491.67"/>
    <n v="116.92"/>
    <n v="3.7"/>
    <n v="238.60999999999999"/>
    <n v="97.270000000000039"/>
    <n v="19.783594687493654"/>
    <x v="5895"/>
    <n v="1.2466277890466533"/>
  </r>
  <r>
    <n v="6213"/>
    <x v="28"/>
    <x v="6737"/>
    <s v="Tippy Cow Shamrock Mint"/>
    <n v="11.59"/>
    <n v="15.99"/>
    <n v="750"/>
    <n v="34"/>
    <n v="394.06000000000006"/>
    <n v="166"/>
    <n v="3089.3399999999997"/>
    <n v="2004.9299999999998"/>
    <n v="130.85"/>
    <n v="9621.58"/>
    <n v="2695.2799999999997"/>
    <n v="87.24452472049046"/>
    <x v="5896"/>
    <n v="7.8397705933106616"/>
  </r>
  <r>
    <n v="1392"/>
    <x v="13"/>
    <x v="6738"/>
    <s v="Paul Masson Ruby Burgundy Ca"/>
    <n v="2.97"/>
    <n v="4.49"/>
    <n v="1000"/>
    <n v="132"/>
    <n v="392.04"/>
    <n v="124"/>
    <n v="668.76"/>
    <n v="70.37"/>
    <n v="18.600000000000001"/>
    <n v="79528.990000000005"/>
    <n v="276.71999999999997"/>
    <n v="41.378072851247083"/>
    <x v="5897"/>
    <n v="1.7058463422099786"/>
  </r>
  <r>
    <n v="17037"/>
    <x v="63"/>
    <x v="6739"/>
    <s v="White Oak Merlot Napa"/>
    <n v="16.329999999999998"/>
    <n v="24.99"/>
    <n v="750"/>
    <n v="24"/>
    <n v="391.92"/>
    <n v="24"/>
    <n v="599.76"/>
    <n v="49.98"/>
    <n v="2.7"/>
    <n v="358.03000000000003"/>
    <n v="207.83999999999997"/>
    <n v="34.65386154461784"/>
    <x v="161"/>
    <n v="1.530312308634415"/>
  </r>
  <r>
    <n v="1650"/>
    <x v="102"/>
    <x v="6740"/>
    <s v="Maz Caz Rouge"/>
    <n v="10.88"/>
    <n v="15.99"/>
    <n v="750"/>
    <n v="36"/>
    <n v="391.68"/>
    <n v="36"/>
    <n v="575.64"/>
    <n v="31.98"/>
    <n v="4.0500000000000007"/>
    <n v="211.97"/>
    <n v="183.95999999999998"/>
    <n v="31.95747342088805"/>
    <x v="161"/>
    <n v="1.4696691176470587"/>
  </r>
  <r>
    <n v="9552"/>
    <x v="14"/>
    <x v="6741"/>
    <s v="Byron Pnt Nr Nielson Vyd SMV"/>
    <n v="21.76"/>
    <n v="31.99"/>
    <n v="750"/>
    <n v="18"/>
    <n v="391.68"/>
    <n v="18"/>
    <n v="575.81999999999994"/>
    <n v="319.89999999999998"/>
    <n v="2"/>
    <n v="55551.82"/>
    <n v="184.13999999999993"/>
    <n v="31.978743357299148"/>
    <x v="161"/>
    <n v="1.4701286764705881"/>
  </r>
  <r>
    <n v="12331"/>
    <x v="94"/>
    <x v="6742"/>
    <s v="Lyrarakis Assyrtiko"/>
    <n v="10.88"/>
    <n v="15.99"/>
    <n v="750"/>
    <n v="36"/>
    <n v="391.68"/>
    <n v="27"/>
    <n v="431.73"/>
    <n v="175.89000000000001"/>
    <n v="3.02"/>
    <n v="119.23"/>
    <n v="40.050000000000011"/>
    <n v="9.2766312278507428"/>
    <x v="4946"/>
    <n v="1.1022518382352942"/>
  </r>
  <r>
    <n v="9744"/>
    <x v="51"/>
    <x v="6743"/>
    <s v="Lamberti Prosecco Extra Dry"/>
    <n v="2.33"/>
    <n v="3.49"/>
    <n v="187"/>
    <n v="168"/>
    <n v="391.44"/>
    <n v="160"/>
    <n v="558.40000000000009"/>
    <n v="132.62"/>
    <n v="4.5200000000000005"/>
    <n v="3999.93"/>
    <n v="166.96000000000009"/>
    <n v="29.899713467048723"/>
    <x v="5366"/>
    <n v="1.4265276926221135"/>
  </r>
  <r>
    <n v="516"/>
    <x v="40"/>
    <x v="6744"/>
    <s v="Bolla Pinot Grigio"/>
    <n v="6.2"/>
    <n v="9.99"/>
    <n v="750"/>
    <n v="63"/>
    <n v="390.6"/>
    <n v="65"/>
    <n v="646.35"/>
    <n v="287.70999999999998"/>
    <n v="7.24"/>
    <n v="8510.41"/>
    <n v="255.75"/>
    <n v="39.568345323741006"/>
    <x v="5898"/>
    <n v="1.6547619047619047"/>
  </r>
  <r>
    <n v="4425"/>
    <x v="1"/>
    <x v="6745"/>
    <s v="Vincent Van Gogh Raspberry"/>
    <n v="21.7"/>
    <n v="27.99"/>
    <n v="750"/>
    <n v="18"/>
    <n v="390.59999999999997"/>
    <n v="15"/>
    <n v="419.84999999999997"/>
    <n v="279.89999999999998"/>
    <n v="11.83"/>
    <n v="144929.24"/>
    <n v="29.25"/>
    <n v="6.9667738478027879"/>
    <x v="3664"/>
    <n v="1.0748847926267282"/>
  </r>
  <r>
    <n v="516"/>
    <x v="40"/>
    <x v="6746"/>
    <s v="Bolla Valpo Ripasso Cls Sup"/>
    <n v="7.23"/>
    <n v="10.99"/>
    <n v="750"/>
    <n v="54"/>
    <n v="390.42"/>
    <n v="54"/>
    <n v="683.46"/>
    <n v="49.96"/>
    <n v="6.07"/>
    <n v="8510.41"/>
    <n v="293.04000000000002"/>
    <n v="42.875954701079799"/>
    <x v="161"/>
    <n v="1.7505763024435224"/>
  </r>
  <r>
    <n v="3252"/>
    <x v="19"/>
    <x v="6747"/>
    <s v="Livingston Sangria Natural"/>
    <n v="4.82"/>
    <n v="6.99"/>
    <n v="1500"/>
    <n v="81"/>
    <n v="390.42"/>
    <n v="72"/>
    <n v="569.28"/>
    <n v="150.81"/>
    <n v="16.16"/>
    <n v="61966.91"/>
    <n v="178.85999999999996"/>
    <n v="31.418634064080937"/>
    <x v="4409"/>
    <n v="1.458122022437375"/>
  </r>
  <r>
    <n v="3252"/>
    <x v="19"/>
    <x v="6748"/>
    <s v="Tisdale Shiraz Cal"/>
    <n v="2.71"/>
    <n v="3.99"/>
    <n v="750"/>
    <n v="144"/>
    <n v="390.24"/>
    <n v="131"/>
    <n v="522.69000000000005"/>
    <n v="75.81"/>
    <n v="14.73"/>
    <n v="61966.91"/>
    <n v="132.45000000000005"/>
    <n v="25.340067726568332"/>
    <x v="5499"/>
    <n v="1.3394065190651907"/>
  </r>
  <r>
    <n v="7749"/>
    <x v="104"/>
    <x v="6749"/>
    <s v="Volker Eisele Family Est Cab"/>
    <n v="32.46"/>
    <n v="49.99"/>
    <n v="750"/>
    <n v="12"/>
    <n v="389.52"/>
    <n v="19"/>
    <n v="949.81000000000006"/>
    <n v="399.92"/>
    <n v="2.12"/>
    <n v="91.5"/>
    <n v="560.29000000000008"/>
    <n v="58.989692675377178"/>
    <x v="5827"/>
    <n v="2.4384113781063874"/>
  </r>
  <r>
    <n v="6785"/>
    <x v="16"/>
    <x v="6750"/>
    <s v="Head to Head Red Toscana"/>
    <n v="6.49"/>
    <n v="9.99"/>
    <n v="750"/>
    <n v="60"/>
    <n v="389.4"/>
    <n v="41"/>
    <n v="409.59"/>
    <n v="69.930000000000007"/>
    <n v="4.6000000000000005"/>
    <n v="13605.41"/>
    <n v="20.189999999999998"/>
    <n v="4.9293195634659046"/>
    <x v="5434"/>
    <n v="1.0518489984591679"/>
  </r>
  <r>
    <n v="90010"/>
    <x v="84"/>
    <x v="6751"/>
    <s v="Wellington Cab Svgn Sonoma"/>
    <n v="12.16"/>
    <n v="17.989999999999998"/>
    <n v="750"/>
    <n v="32"/>
    <n v="389.12"/>
    <n v="29"/>
    <n v="521.70999999999992"/>
    <n v="143.91999999999999"/>
    <n v="3.25"/>
    <n v="524.94000000000005"/>
    <n v="132.58999999999992"/>
    <n v="25.41450230971228"/>
    <x v="5115"/>
    <n v="1.3407432154605261"/>
  </r>
  <r>
    <n v="9552"/>
    <x v="14"/>
    <x v="6752"/>
    <s v="Capostrano Montepulciano Abr"/>
    <n v="4.63"/>
    <n v="10.99"/>
    <n v="750"/>
    <n v="84"/>
    <n v="388.92"/>
    <n v="90"/>
    <n v="798.1"/>
    <n v="194.77"/>
    <n v="10.09"/>
    <n v="55551.82"/>
    <n v="409.18"/>
    <n v="51.269264503195089"/>
    <x v="4747"/>
    <n v="2.0520929754191095"/>
  </r>
  <r>
    <n v="3252"/>
    <x v="19"/>
    <x v="6753"/>
    <s v="Tisdale Cab Svgn Cal"/>
    <n v="2.7"/>
    <n v="3.99"/>
    <n v="750"/>
    <n v="144"/>
    <n v="388.79999999999995"/>
    <n v="144"/>
    <n v="574.56000000000006"/>
    <n v="79.800000000000011"/>
    <n v="16.18"/>
    <n v="61966.91"/>
    <n v="185.7600000000001"/>
    <n v="32.33082706766919"/>
    <x v="161"/>
    <n v="1.4777777777777781"/>
  </r>
  <r>
    <n v="10754"/>
    <x v="30"/>
    <x v="6754"/>
    <s v="Alpataco Malbec"/>
    <n v="10.8"/>
    <n v="15.99"/>
    <n v="750"/>
    <n v="36"/>
    <n v="388.79999999999995"/>
    <n v="36"/>
    <n v="575.64"/>
    <n v="47.97"/>
    <n v="4.0500000000000007"/>
    <n v="28720.52"/>
    <n v="186.84000000000003"/>
    <n v="32.457786116322708"/>
    <x v="161"/>
    <n v="1.4805555555555556"/>
  </r>
  <r>
    <n v="12546"/>
    <x v="5"/>
    <x v="6755"/>
    <s v="DeKuyper Cherry Brandy"/>
    <n v="7.19"/>
    <n v="9.99"/>
    <n v="1000"/>
    <n v="54"/>
    <n v="388.26"/>
    <n v="52"/>
    <n v="519.48"/>
    <n v="349.65000000000003"/>
    <n v="54.6"/>
    <n v="123880.97"/>
    <n v="131.22000000000003"/>
    <n v="25.259875259875265"/>
    <x v="4550"/>
    <n v="1.3379694019471489"/>
  </r>
  <r>
    <n v="1587"/>
    <x v="41"/>
    <x v="6756"/>
    <s v="Delamotte Bl de Bl Champagne"/>
    <n v="32.25"/>
    <n v="49.99"/>
    <n v="750"/>
    <n v="12"/>
    <n v="387"/>
    <n v="23"/>
    <n v="1149.77"/>
    <n v="349.93"/>
    <n v="2.5700000000000003"/>
    <n v="6070.09"/>
    <n v="762.77"/>
    <n v="66.341094305817677"/>
    <x v="4723"/>
    <n v="2.970981912144703"/>
  </r>
  <r>
    <n v="2876"/>
    <x v="107"/>
    <x v="6757"/>
    <s v="Apimed Old Slavic Mead Light"/>
    <n v="6.45"/>
    <n v="9.99"/>
    <n v="750"/>
    <n v="60"/>
    <n v="387"/>
    <n v="60"/>
    <n v="635.4"/>
    <n v="52.95"/>
    <n v="6.7600000000000007"/>
    <n v="31.5"/>
    <n v="248.39999999999998"/>
    <n v="39.093484419263454"/>
    <x v="161"/>
    <n v="1.6418604651162789"/>
  </r>
  <r>
    <n v="10754"/>
    <x v="30"/>
    <x v="6758"/>
    <s v="Riebeek Cellars Cab Svgn"/>
    <n v="6.45"/>
    <n v="9.99"/>
    <n v="750"/>
    <n v="60"/>
    <n v="387"/>
    <n v="65"/>
    <n v="674.35"/>
    <n v="92.91"/>
    <n v="7.3000000000000007"/>
    <n v="28720.52"/>
    <n v="287.35000000000002"/>
    <n v="42.61140357381182"/>
    <x v="3926"/>
    <n v="1.7425064599483204"/>
  </r>
  <r>
    <n v="10754"/>
    <x v="30"/>
    <x v="6759"/>
    <s v="Buoncristiani Family Red OPC"/>
    <n v="32.25"/>
    <n v="49.99"/>
    <n v="750"/>
    <n v="12"/>
    <n v="387"/>
    <n v="23"/>
    <n v="1139.77"/>
    <n v="539.89"/>
    <n v="2.56"/>
    <n v="28720.52"/>
    <n v="752.77"/>
    <n v="66.045781166375676"/>
    <x v="4723"/>
    <n v="2.9451421188630489"/>
  </r>
  <r>
    <n v="10754"/>
    <x v="30"/>
    <x v="6760"/>
    <s v="Grayson Cellars Merlot Paso"/>
    <n v="6.45"/>
    <n v="11.99"/>
    <n v="750"/>
    <n v="60"/>
    <n v="387"/>
    <n v="60"/>
    <n v="671.4"/>
    <n v="45.96"/>
    <n v="6.75"/>
    <n v="28720.52"/>
    <n v="284.39999999999998"/>
    <n v="42.359249329758711"/>
    <x v="161"/>
    <n v="1.7348837209302326"/>
  </r>
  <r>
    <n v="7153"/>
    <x v="35"/>
    <x v="6761"/>
    <s v="Gum Drop Pink Moscato"/>
    <n v="4.66"/>
    <n v="6.99"/>
    <n v="750"/>
    <n v="83"/>
    <n v="386.78000000000003"/>
    <n v="92"/>
    <n v="643.08000000000004"/>
    <n v="503.28000000000003"/>
    <n v="10.15"/>
    <n v="15884.82"/>
    <n v="256.3"/>
    <n v="39.855072463768117"/>
    <x v="5794"/>
    <n v="1.6626506024096386"/>
  </r>
  <r>
    <n v="8892"/>
    <x v="27"/>
    <x v="6762"/>
    <s v="Angoves Nine Vines Moscato"/>
    <n v="7.89"/>
    <n v="11.99"/>
    <n v="750"/>
    <n v="49"/>
    <n v="386.61"/>
    <n v="33"/>
    <n v="395.67"/>
    <n v="83.93"/>
    <n v="3.7"/>
    <n v="11595.97"/>
    <n v="9.0600000000000023"/>
    <n v="2.2897869436651761"/>
    <x v="5899"/>
    <n v="1.023434468844572"/>
  </r>
  <r>
    <n v="1392"/>
    <x v="13"/>
    <x v="6763"/>
    <s v="Taylor Red Port"/>
    <n v="3.22"/>
    <n v="4.99"/>
    <n v="750"/>
    <n v="120"/>
    <n v="386.4"/>
    <n v="93"/>
    <n v="464.07"/>
    <n v="159.68"/>
    <n v="10.4"/>
    <n v="79528.990000000005"/>
    <n v="77.670000000000016"/>
    <n v="16.736699204861338"/>
    <x v="5900"/>
    <n v="1.2010093167701863"/>
  </r>
  <r>
    <n v="10754"/>
    <x v="30"/>
    <x v="6764"/>
    <s v="Alpataco Pnt Nr"/>
    <n v="10.73"/>
    <n v="15.99"/>
    <n v="750"/>
    <n v="36"/>
    <n v="386.28"/>
    <n v="46"/>
    <n v="735.54"/>
    <n v="255.84"/>
    <n v="5.1400000000000006"/>
    <n v="28720.52"/>
    <n v="349.26"/>
    <n v="47.483481523778451"/>
    <x v="5901"/>
    <n v="1.9041627834731283"/>
  </r>
  <r>
    <n v="3664"/>
    <x v="20"/>
    <x v="6765"/>
    <s v="Balvenie 15 Yr Single Malt"/>
    <n v="64.28"/>
    <n v="89.99"/>
    <n v="750"/>
    <n v="6"/>
    <n v="385.68"/>
    <n v="10"/>
    <n v="899.90000000000009"/>
    <n v="179.98"/>
    <n v="7.8699999999999992"/>
    <n v="30234.420000000002"/>
    <n v="514.22"/>
    <n v="57.141904656072896"/>
    <x v="4928"/>
    <n v="2.3332814768720183"/>
  </r>
  <r>
    <n v="10754"/>
    <x v="30"/>
    <x v="6766"/>
    <s v="Homericon Mastiha"/>
    <n v="14.28"/>
    <n v="19.989999999999998"/>
    <n v="750"/>
    <n v="27"/>
    <n v="385.56000000000006"/>
    <n v="20"/>
    <n v="399.8"/>
    <n v="199.89999999999998"/>
    <n v="15.76"/>
    <n v="28720.52"/>
    <n v="14.239999999999952"/>
    <n v="3.5617808904452106"/>
    <x v="3365"/>
    <n v="1.0369332918352525"/>
  </r>
  <r>
    <n v="3252"/>
    <x v="19"/>
    <x v="6767"/>
    <s v="Barefoot Bubbly Tropical Fus"/>
    <n v="6.53"/>
    <n v="9.99"/>
    <n v="750"/>
    <n v="59"/>
    <n v="385.27"/>
    <n v="46"/>
    <n v="459.54"/>
    <n v="239.76"/>
    <n v="5.1100000000000003"/>
    <n v="61966.91"/>
    <n v="74.270000000000039"/>
    <n v="16.161813987900953"/>
    <x v="5902"/>
    <n v="1.1927738988242014"/>
  </r>
  <r>
    <n v="10754"/>
    <x v="30"/>
    <x v="6768"/>
    <s v="La Chapelle Mission Haut Bri"/>
    <n v="55.03"/>
    <n v="81.99"/>
    <n v="750"/>
    <n v="7"/>
    <n v="385.21"/>
    <n v="28"/>
    <n v="2295.7199999999998"/>
    <n v="1475.82"/>
    <n v="3.11"/>
    <n v="28720.52"/>
    <n v="1910.5099999999998"/>
    <n v="83.22051469691425"/>
    <x v="5806"/>
    <n v="5.9596583681628204"/>
  </r>
  <r>
    <n v="2000"/>
    <x v="25"/>
    <x v="6769"/>
    <s v="High Valley Svgn Bl 13 Lake"/>
    <n v="9.39"/>
    <n v="13.99"/>
    <n v="750"/>
    <n v="41"/>
    <n v="384.99"/>
    <n v="571"/>
    <n v="7988.29"/>
    <n v="4155.03"/>
    <n v="63.480000000000004"/>
    <n v="19016.59"/>
    <n v="7603.3"/>
    <n v="95.180570560157435"/>
    <x v="5903"/>
    <n v="20.749344138808798"/>
  </r>
  <r>
    <n v="4425"/>
    <x v="1"/>
    <x v="6770"/>
    <s v="Collezione Monte d'Abruzzo"/>
    <n v="3.26"/>
    <n v="4.99"/>
    <n v="750"/>
    <n v="118"/>
    <n v="384.68"/>
    <n v="118"/>
    <n v="588.82000000000005"/>
    <n v="139.72"/>
    <n v="13.26"/>
    <n v="144929.24"/>
    <n v="204.14000000000004"/>
    <n v="34.669338677354716"/>
    <x v="161"/>
    <n v="1.5306748466257669"/>
  </r>
  <r>
    <n v="3664"/>
    <x v="20"/>
    <x v="6771"/>
    <s v="Flor De Cana Centenial 12 Yr"/>
    <n v="31.99"/>
    <n v="39.99"/>
    <n v="750"/>
    <n v="12"/>
    <n v="383.88"/>
    <n v="13"/>
    <n v="519.87"/>
    <n v="239.94"/>
    <n v="10.24"/>
    <n v="30234.420000000002"/>
    <n v="135.99"/>
    <n v="26.158462692596231"/>
    <x v="3926"/>
    <n v="1.3542513285401689"/>
  </r>
  <r>
    <n v="10754"/>
    <x v="30"/>
    <x v="6772"/>
    <s v="Canyon Oaks Wh Znfdl Cal"/>
    <n v="3.99"/>
    <n v="5.99"/>
    <n v="750"/>
    <n v="96"/>
    <n v="383.04"/>
    <n v="95"/>
    <n v="569.04999999999995"/>
    <n v="137.77000000000001"/>
    <n v="10.64"/>
    <n v="28720.52"/>
    <n v="186.00999999999993"/>
    <n v="32.68781302170283"/>
    <x v="5904"/>
    <n v="1.4856150793650791"/>
  </r>
  <r>
    <n v="653"/>
    <x v="38"/>
    <x v="6773"/>
    <s v="McManis River Jct Chard Cal"/>
    <n v="7.09"/>
    <n v="12.99"/>
    <n v="750"/>
    <n v="54"/>
    <n v="382.86"/>
    <n v="54"/>
    <n v="617.46"/>
    <n v="56.95"/>
    <n v="6.08"/>
    <n v="8014.9800000000005"/>
    <n v="234.60000000000002"/>
    <n v="37.994364007385094"/>
    <x v="161"/>
    <n v="1.6127566212192446"/>
  </r>
  <r>
    <n v="1003"/>
    <x v="109"/>
    <x v="6774"/>
    <s v="Crane Lake Cab Svgn Cal"/>
    <n v="6.16"/>
    <n v="8.99"/>
    <n v="1500"/>
    <n v="62"/>
    <n v="381.92"/>
    <n v="47"/>
    <n v="422.53"/>
    <n v="179.8"/>
    <n v="10.52"/>
    <n v="10.53"/>
    <n v="40.609999999999957"/>
    <n v="9.6111518708730657"/>
    <x v="5905"/>
    <n v="1.1063311688311688"/>
  </r>
  <r>
    <n v="1392"/>
    <x v="13"/>
    <x v="6775"/>
    <s v="Black Velvet Toasted Caramel"/>
    <n v="4.4400000000000004"/>
    <n v="5.99"/>
    <n v="375"/>
    <n v="86"/>
    <n v="381.84000000000003"/>
    <n v="445"/>
    <n v="2665.55"/>
    <n v="1922.79"/>
    <n v="174.22"/>
    <n v="79528.990000000005"/>
    <n v="2283.71"/>
    <n v="85.675001406839115"/>
    <x v="5906"/>
    <n v="6.9808034778965009"/>
  </r>
  <r>
    <n v="4425"/>
    <x v="1"/>
    <x v="6776"/>
    <s v="Riondo Prosecco"/>
    <n v="10.59"/>
    <n v="15.99"/>
    <n v="750"/>
    <n v="36"/>
    <n v="381.24"/>
    <n v="36"/>
    <n v="575.64"/>
    <n v="15.99"/>
    <n v="4.05"/>
    <n v="144929.24"/>
    <n v="194.39999999999998"/>
    <n v="33.771106941838646"/>
    <x v="161"/>
    <n v="1.5099150141643058"/>
  </r>
  <r>
    <n v="516"/>
    <x v="40"/>
    <x v="6777"/>
    <s v="Riunite Lambrusco"/>
    <n v="3.97"/>
    <n v="5.99"/>
    <n v="750"/>
    <n v="96"/>
    <n v="381.12"/>
    <n v="91"/>
    <n v="545.09"/>
    <n v="179.70000000000002"/>
    <n v="10.15"/>
    <n v="8510.41"/>
    <n v="163.97000000000003"/>
    <n v="30.081270982773489"/>
    <x v="5907"/>
    <n v="1.4302319479429051"/>
  </r>
  <r>
    <n v="90024"/>
    <x v="70"/>
    <x v="6778"/>
    <s v="Merum Monastrell Jumilla"/>
    <n v="7.94"/>
    <n v="11.99"/>
    <n v="750"/>
    <n v="48"/>
    <n v="381.12"/>
    <n v="38"/>
    <n v="455.62"/>
    <n v="59.95"/>
    <n v="4.2700000000000005"/>
    <n v="2802.64"/>
    <n v="74.5"/>
    <n v="16.351345419428469"/>
    <x v="5278"/>
    <n v="1.1954764903442485"/>
  </r>
  <r>
    <n v="9552"/>
    <x v="14"/>
    <x v="6779"/>
    <s v="Moncigale Rose Cd Provnce 14"/>
    <n v="8.66"/>
    <n v="12.99"/>
    <n v="750"/>
    <n v="44"/>
    <n v="381.03999999999996"/>
    <n v="181"/>
    <n v="2278.19"/>
    <n v="1370.9"/>
    <n v="20.07"/>
    <n v="55551.82"/>
    <n v="1897.15"/>
    <n v="83.274441552284927"/>
    <x v="5908"/>
    <n v="5.9788736090699146"/>
  </r>
  <r>
    <n v="10754"/>
    <x v="30"/>
    <x v="6780"/>
    <s v="K Vintners Cab Svgn Stonerid"/>
    <n v="31.75"/>
    <n v="46.99"/>
    <n v="750"/>
    <n v="12"/>
    <n v="381"/>
    <n v="12"/>
    <n v="563.88"/>
    <n v="281.94"/>
    <n v="1.34"/>
    <n v="28720.52"/>
    <n v="182.88"/>
    <n v="32.432432432432435"/>
    <x v="161"/>
    <n v="1.48"/>
  </r>
  <r>
    <n v="9552"/>
    <x v="14"/>
    <x v="6781"/>
    <s v="Pavilion St Pierre Cdu Rhone"/>
    <n v="6.45"/>
    <n v="9.99"/>
    <n v="750"/>
    <n v="59"/>
    <n v="380.55"/>
    <n v="903"/>
    <n v="9021.9699999999993"/>
    <n v="3397.1"/>
    <n v="100.87"/>
    <n v="55551.82"/>
    <n v="8641.42"/>
    <n v="95.781963362768892"/>
    <x v="5909"/>
    <n v="23.707712521350675"/>
  </r>
  <r>
    <n v="2000"/>
    <x v="25"/>
    <x v="6782"/>
    <s v="Ch Brane Cantenac Margaux 11"/>
    <n v="42.2"/>
    <n v="64.989999999999995"/>
    <n v="750"/>
    <n v="9"/>
    <n v="379.8"/>
    <n v="10"/>
    <n v="649.9"/>
    <n v="519.91999999999996"/>
    <n v="1.1100000000000001"/>
    <n v="19016.59"/>
    <n v="270.09999999999997"/>
    <n v="41.560240036928754"/>
    <x v="3982"/>
    <n v="1.7111637704054765"/>
  </r>
  <r>
    <n v="660"/>
    <x v="15"/>
    <x v="6783"/>
    <s v="Chi Chi's Mai Tai"/>
    <n v="7.91"/>
    <n v="10.99"/>
    <n v="1750"/>
    <n v="48"/>
    <n v="379.68"/>
    <n v="48"/>
    <n v="527.52"/>
    <n v="329.7"/>
    <n v="88.23"/>
    <n v="17932.330000000002"/>
    <n v="147.83999999999997"/>
    <n v="28.025477707006363"/>
    <x v="161"/>
    <n v="1.3893805309734513"/>
  </r>
  <r>
    <n v="3252"/>
    <x v="19"/>
    <x v="6784"/>
    <s v="Gallo Twin Vly Cab Svgn Cal"/>
    <n v="3.33"/>
    <n v="4.99"/>
    <n v="750"/>
    <n v="114"/>
    <n v="379.62"/>
    <n v="151"/>
    <n v="753.49"/>
    <n v="214.57000000000002"/>
    <n v="16.880000000000003"/>
    <n v="61966.91"/>
    <n v="373.87"/>
    <n v="49.618442182378004"/>
    <x v="5910"/>
    <n v="1.9848532743269585"/>
  </r>
  <r>
    <n v="7153"/>
    <x v="35"/>
    <x v="6785"/>
    <s v="LeCompte Calvados 18 Yr Old"/>
    <n v="94.88"/>
    <n v="129.99"/>
    <n v="750"/>
    <n v="4"/>
    <n v="379.52"/>
    <n v="13"/>
    <n v="1689.8700000000001"/>
    <n v="1299.9000000000001"/>
    <n v="10.24"/>
    <n v="15884.82"/>
    <n v="1310.3500000000001"/>
    <n v="77.541467686863484"/>
    <x v="5911"/>
    <n v="4.4526507166947731"/>
  </r>
  <r>
    <n v="3252"/>
    <x v="19"/>
    <x v="6786"/>
    <s v="New Amsterdam Peach Vodka"/>
    <n v="0.79"/>
    <n v="0.99"/>
    <n v="50"/>
    <n v="480"/>
    <n v="379.2"/>
    <n v="415"/>
    <n v="410.85"/>
    <n v="117.81"/>
    <n v="21.65"/>
    <n v="61966.91"/>
    <n v="31.650000000000034"/>
    <n v="7.7035414384812055"/>
    <x v="5508"/>
    <n v="1.0834651898734178"/>
  </r>
  <r>
    <n v="9165"/>
    <x v="7"/>
    <x v="6787"/>
    <s v="Z Znfdl Tom Eddy"/>
    <n v="34.450000000000003"/>
    <n v="52.99"/>
    <n v="500"/>
    <n v="11"/>
    <n v="378.95"/>
    <n v="18"/>
    <n v="917.82"/>
    <n v="458.91"/>
    <n v="1.3800000000000001"/>
    <n v="68054.7"/>
    <n v="538.87000000000012"/>
    <n v="58.711947876489958"/>
    <x v="5912"/>
    <n v="2.4220081804987466"/>
  </r>
  <r>
    <n v="3960"/>
    <x v="3"/>
    <x v="6788"/>
    <s v="Capt Morgan White Grapefruit"/>
    <n v="0.72"/>
    <n v="0.99"/>
    <n v="50"/>
    <n v="526"/>
    <n v="378.72"/>
    <n v="1816"/>
    <n v="1797.84"/>
    <n v="556.38"/>
    <n v="94.16"/>
    <n v="257032.07"/>
    <n v="1419.12"/>
    <n v="78.934721665999191"/>
    <x v="5913"/>
    <n v="4.7471482889733831"/>
  </r>
  <r>
    <n v="90011"/>
    <x v="83"/>
    <x v="6789"/>
    <s v="Girasole Hybrid Red"/>
    <n v="7.89"/>
    <n v="11.99"/>
    <n v="750"/>
    <n v="48"/>
    <n v="378.72"/>
    <n v="44"/>
    <n v="584.55999999999995"/>
    <n v="163.88"/>
    <n v="4.9300000000000006"/>
    <n v="238.60999999999999"/>
    <n v="205.83999999999992"/>
    <n v="35.212809634596951"/>
    <x v="4506"/>
    <n v="1.5435149978876213"/>
  </r>
  <r>
    <n v="10754"/>
    <x v="30"/>
    <x v="6790"/>
    <s v="La Volpe Prosecco"/>
    <n v="10.52"/>
    <n v="15.99"/>
    <n v="750"/>
    <n v="36"/>
    <n v="378.71999999999997"/>
    <n v="26"/>
    <n v="415.74"/>
    <n v="47.97"/>
    <n v="2.9200000000000004"/>
    <n v="28720.52"/>
    <n v="37.020000000000039"/>
    <n v="8.9046038389378062"/>
    <x v="5131"/>
    <n v="1.0977503168567808"/>
  </r>
  <r>
    <n v="4425"/>
    <x v="1"/>
    <x v="6791"/>
    <s v="Santa Ema Reserve Merlot"/>
    <n v="8.0500000000000007"/>
    <n v="11.99"/>
    <n v="750"/>
    <n v="47"/>
    <n v="378.34999999999997"/>
    <n v="47"/>
    <n v="563.53"/>
    <n v="59.95"/>
    <n v="5.29"/>
    <n v="144929.24"/>
    <n v="185.18"/>
    <n v="32.860717264386992"/>
    <x v="161"/>
    <n v="1.48944099378882"/>
  </r>
  <r>
    <n v="9165"/>
    <x v="7"/>
    <x v="6792"/>
    <s v="Anterra Chardonnay"/>
    <n v="5.4"/>
    <n v="7.99"/>
    <n v="750"/>
    <n v="70"/>
    <n v="378"/>
    <n v="580"/>
    <n v="4634.2"/>
    <n v="2476.9"/>
    <n v="64.44"/>
    <n v="68054.7"/>
    <n v="4256.2"/>
    <n v="91.843252341288689"/>
    <x v="5914"/>
    <n v="12.259788359788359"/>
  </r>
  <r>
    <n v="9165"/>
    <x v="7"/>
    <x v="6793"/>
    <s v="Ch Beaulieu Rose Cote d Prov"/>
    <n v="3.92"/>
    <n v="5.99"/>
    <n v="750"/>
    <n v="96"/>
    <n v="376.32"/>
    <n v="96"/>
    <n v="575.04"/>
    <n v="77.87"/>
    <n v="10.780000000000001"/>
    <n v="68054.7"/>
    <n v="198.71999999999997"/>
    <n v="34.557595993322195"/>
    <x v="161"/>
    <n v="1.5280612244897958"/>
  </r>
  <r>
    <n v="1650"/>
    <x v="102"/>
    <x v="6794"/>
    <s v="Camp Merlot Sonoma Cnty"/>
    <n v="10.45"/>
    <n v="15.99"/>
    <n v="750"/>
    <n v="36"/>
    <n v="376.20000000000005"/>
    <n v="36"/>
    <n v="575.64"/>
    <n v="47.97"/>
    <n v="4.0500000000000007"/>
    <n v="211.97"/>
    <n v="199.43999999999994"/>
    <n v="34.646654158849273"/>
    <x v="161"/>
    <n v="1.5301435406698563"/>
  </r>
  <r>
    <n v="4425"/>
    <x v="1"/>
    <x v="6795"/>
    <s v="Valmaggiore Nebbiolo d'Alba"/>
    <n v="31.33"/>
    <n v="46.99"/>
    <n v="750"/>
    <n v="12"/>
    <n v="375.96"/>
    <n v="21"/>
    <n v="986.79"/>
    <n v="234.95000000000002"/>
    <n v="2.35"/>
    <n v="144929.24"/>
    <n v="610.82999999999993"/>
    <n v="61.900708357401271"/>
    <x v="5020"/>
    <n v="2.6247207149696776"/>
  </r>
  <r>
    <n v="10754"/>
    <x v="30"/>
    <x v="6796"/>
    <s v="Terra de Touros Red"/>
    <n v="5.22"/>
    <n v="7.99"/>
    <n v="750"/>
    <n v="72"/>
    <n v="375.84000000000003"/>
    <n v="61"/>
    <n v="487.39"/>
    <n v="127.84"/>
    <n v="6.83"/>
    <n v="28720.52"/>
    <n v="111.54999999999995"/>
    <n v="22.887215576848099"/>
    <x v="5296"/>
    <n v="1.2968018305661981"/>
  </r>
  <r>
    <n v="8112"/>
    <x v="10"/>
    <x v="6797"/>
    <s v="Dom Chandon 00 Carnrs Pnt Nr"/>
    <n v="15.64"/>
    <n v="22.99"/>
    <n v="750"/>
    <n v="24"/>
    <n v="375.36"/>
    <n v="24"/>
    <n v="551.76"/>
    <n v="183.92"/>
    <n v="2.68"/>
    <n v="48347.26"/>
    <n v="176.39999999999998"/>
    <n v="31.970421922575028"/>
    <x v="161"/>
    <n v="1.4699488491048593"/>
  </r>
  <r>
    <n v="653"/>
    <x v="38"/>
    <x v="6798"/>
    <s v="Penny Wise Svgn Bl"/>
    <n v="4.51"/>
    <n v="6.99"/>
    <n v="750"/>
    <n v="83"/>
    <n v="374.33000000000004"/>
    <n v="188"/>
    <n v="1309.52"/>
    <n v="503.08000000000004"/>
    <n v="21"/>
    <n v="8014.9800000000005"/>
    <n v="935.18999999999994"/>
    <n v="71.414716842812638"/>
    <x v="5915"/>
    <n v="3.4983036358293482"/>
  </r>
  <r>
    <n v="9819"/>
    <x v="32"/>
    <x v="6799"/>
    <s v="St Clement Carneros Chard"/>
    <n v="12.9"/>
    <n v="19.989999999999998"/>
    <n v="750"/>
    <n v="29"/>
    <n v="374.1"/>
    <n v="27"/>
    <n v="539.73"/>
    <n v="199.89999999999998"/>
    <n v="3.01"/>
    <n v="14836.57"/>
    <n v="165.63"/>
    <n v="30.687566005224831"/>
    <x v="5700"/>
    <n v="1.4427425821972735"/>
  </r>
  <r>
    <n v="9165"/>
    <x v="7"/>
    <x v="6800"/>
    <s v="Fratelli Urciuolo Fiano"/>
    <n v="5.19"/>
    <n v="7.99"/>
    <n v="750"/>
    <n v="72"/>
    <n v="373.68"/>
    <n v="72"/>
    <n v="575.28"/>
    <n v="231.71"/>
    <n v="8.0500000000000007"/>
    <n v="68054.7"/>
    <n v="201.59999999999997"/>
    <n v="35.043804755944933"/>
    <x v="161"/>
    <n v="1.539499036608863"/>
  </r>
  <r>
    <n v="8892"/>
    <x v="27"/>
    <x v="6801"/>
    <s v="Sutter Home Pink Moscato"/>
    <n v="3.89"/>
    <n v="5.99"/>
    <n v="750"/>
    <n v="96"/>
    <n v="373.44"/>
    <n v="91"/>
    <n v="545.09"/>
    <n v="137.77000000000001"/>
    <n v="10.200000000000001"/>
    <n v="11595.97"/>
    <n v="171.65000000000003"/>
    <n v="31.490212625438009"/>
    <x v="5907"/>
    <n v="1.4596454584404457"/>
  </r>
  <r>
    <n v="3252"/>
    <x v="19"/>
    <x v="6802"/>
    <s v="Carlo Rossi RSV Merlot Cal"/>
    <n v="11.64"/>
    <n v="16.989999999999998"/>
    <n v="5000"/>
    <n v="32"/>
    <n v="372.48"/>
    <n v="32"/>
    <n v="543.67999999999995"/>
    <n v="50.97"/>
    <n v="24"/>
    <n v="61966.91"/>
    <n v="171.19999999999993"/>
    <n v="31.489111241906993"/>
    <x v="161"/>
    <n v="1.4596219931271475"/>
  </r>
  <r>
    <n v="5992"/>
    <x v="52"/>
    <x v="6803"/>
    <s v="McCormick Gold Rum"/>
    <n v="5.03"/>
    <n v="6.99"/>
    <n v="1000"/>
    <n v="74"/>
    <n v="372.21999999999997"/>
    <n v="75"/>
    <n v="524.25"/>
    <n v="139.80000000000001"/>
    <n v="78.75"/>
    <n v="1567.85"/>
    <n v="152.03000000000003"/>
    <n v="28.999523128278497"/>
    <x v="5916"/>
    <n v="1.40844124442534"/>
  </r>
  <r>
    <n v="2000"/>
    <x v="25"/>
    <x v="6804"/>
    <s v="San Polo Mezzopane 06 Toscan"/>
    <n v="18.61"/>
    <n v="26.99"/>
    <n v="750"/>
    <n v="20"/>
    <n v="372.2"/>
    <n v="59"/>
    <n v="1684.4099999999999"/>
    <n v="799.71999999999991"/>
    <n v="6.57"/>
    <n v="19016.59"/>
    <n v="1312.2099999999998"/>
    <n v="77.90324208476558"/>
    <x v="5917"/>
    <n v="4.5255507791509935"/>
  </r>
  <r>
    <n v="9552"/>
    <x v="14"/>
    <x v="6805"/>
    <s v="Vega Sindoa 14 Chard Navarra"/>
    <n v="7.58"/>
    <n v="12.99"/>
    <n v="750"/>
    <n v="49"/>
    <n v="371.41999999999996"/>
    <n v="170"/>
    <n v="1984.3"/>
    <n v="1000.13"/>
    <n v="18.87"/>
    <n v="55551.82"/>
    <n v="1612.88"/>
    <n v="81.282064204001415"/>
    <x v="5918"/>
    <n v="5.3424694416024989"/>
  </r>
  <r>
    <n v="9552"/>
    <x v="14"/>
    <x v="6806"/>
    <s v="Pepperwood Grove Pnt Grigio"/>
    <n v="5.15"/>
    <n v="7.99"/>
    <n v="750"/>
    <n v="72"/>
    <n v="370.79999999999995"/>
    <n v="75"/>
    <n v="559.25"/>
    <n v="181.76"/>
    <n v="8.39"/>
    <n v="55551.82"/>
    <n v="188.45000000000005"/>
    <n v="33.696915511846228"/>
    <x v="5268"/>
    <n v="1.5082254584681771"/>
  </r>
  <r>
    <n v="9165"/>
    <x v="7"/>
    <x v="6807"/>
    <s v="Cosentino The Zin"/>
    <n v="10.27"/>
    <n v="14.99"/>
    <n v="750"/>
    <n v="36"/>
    <n v="369.71999999999997"/>
    <n v="42"/>
    <n v="629.58000000000004"/>
    <n v="464.69"/>
    <n v="4.6500000000000004"/>
    <n v="68054.7"/>
    <n v="259.86000000000007"/>
    <n v="41.27513580482227"/>
    <x v="5039"/>
    <n v="1.7028562155144435"/>
  </r>
  <r>
    <n v="90047"/>
    <x v="79"/>
    <x v="6808"/>
    <s v="Mollydooker Violinist Verdel"/>
    <n v="14.19"/>
    <n v="21.99"/>
    <n v="750"/>
    <n v="26"/>
    <n v="368.94"/>
    <n v="22"/>
    <n v="467.78"/>
    <n v="251.88"/>
    <n v="2.44"/>
    <n v="1457.73"/>
    <n v="98.839999999999975"/>
    <n v="21.129590833297701"/>
    <x v="2183"/>
    <n v="1.2679026399956632"/>
  </r>
  <r>
    <n v="4425"/>
    <x v="1"/>
    <x v="6809"/>
    <s v="Zion Dolev Muscato"/>
    <n v="7.09"/>
    <n v="10.99"/>
    <n v="750"/>
    <n v="52"/>
    <n v="368.68"/>
    <n v="121"/>
    <n v="1329.79"/>
    <n v="758.31000000000006"/>
    <n v="13.44"/>
    <n v="144929.24"/>
    <n v="961.1099999999999"/>
    <n v="72.275321667330928"/>
    <x v="5919"/>
    <n v="3.6068948681783657"/>
  </r>
  <r>
    <n v="90047"/>
    <x v="79"/>
    <x v="6810"/>
    <s v="Neirano Pitul Moscato d'Asti"/>
    <n v="7.09"/>
    <n v="11.99"/>
    <n v="750"/>
    <n v="52"/>
    <n v="368.68"/>
    <n v="43"/>
    <n v="515.56999999999994"/>
    <n v="155.87"/>
    <n v="4.8100000000000005"/>
    <n v="1457.73"/>
    <n v="146.88999999999993"/>
    <n v="28.490796594060932"/>
    <x v="5577"/>
    <n v="1.3984213952479112"/>
  </r>
  <r>
    <n v="1392"/>
    <x v="13"/>
    <x v="6811"/>
    <s v="Svedka Colada Vodka"/>
    <n v="10.23"/>
    <n v="12.99"/>
    <n v="1000"/>
    <n v="36"/>
    <n v="368.28000000000003"/>
    <n v="47"/>
    <n v="610.53"/>
    <n v="155.88"/>
    <n v="49.35"/>
    <n v="79528.990000000005"/>
    <n v="242.24999999999994"/>
    <n v="39.678639870276641"/>
    <x v="4875"/>
    <n v="1.6577875529488431"/>
  </r>
  <r>
    <n v="9552"/>
    <x v="14"/>
    <x v="6812"/>
    <s v="Pierre Dupond Renjardire CdR"/>
    <n v="5.94"/>
    <n v="16.989999999999998"/>
    <n v="750"/>
    <n v="62"/>
    <n v="368.28"/>
    <n v="217"/>
    <n v="1907.43"/>
    <n v="527.4"/>
    <n v="24.35"/>
    <n v="55551.82"/>
    <n v="1539.15"/>
    <n v="80.692345197464661"/>
    <x v="5505"/>
    <n v="5.1792929292929299"/>
  </r>
  <r>
    <n v="8112"/>
    <x v="10"/>
    <x v="6813"/>
    <s v="Glenmorangie Tusail Giftbox"/>
    <n v="73.52"/>
    <n v="99.99"/>
    <n v="750"/>
    <n v="5"/>
    <n v="367.6"/>
    <n v="21"/>
    <n v="2099.79"/>
    <n v="1599.84"/>
    <n v="16.57"/>
    <n v="48347.26"/>
    <n v="1732.19"/>
    <n v="82.493487443982488"/>
    <x v="5629"/>
    <n v="5.7121599564744283"/>
  </r>
  <r>
    <n v="10754"/>
    <x v="30"/>
    <x v="6814"/>
    <s v="Brownstone Merlot Cal"/>
    <n v="6.12"/>
    <n v="8.99"/>
    <n v="750"/>
    <n v="60"/>
    <n v="367.2"/>
    <n v="52"/>
    <n v="467.48"/>
    <n v="98.89"/>
    <n v="5.82"/>
    <n v="28720.52"/>
    <n v="100.28000000000003"/>
    <n v="21.451185077436474"/>
    <x v="5875"/>
    <n v="1.2730936819172114"/>
  </r>
  <r>
    <n v="9552"/>
    <x v="14"/>
    <x v="6815"/>
    <s v="Szigeti Gruner Velt Skt Brut"/>
    <n v="12.66"/>
    <n v="23.99"/>
    <n v="750"/>
    <n v="29"/>
    <n v="367.14"/>
    <n v="58"/>
    <n v="1383.4199999999998"/>
    <n v="711.69999999999993"/>
    <n v="6.48"/>
    <n v="55551.82"/>
    <n v="1016.2799999999999"/>
    <n v="73.461421694062537"/>
    <x v="4065"/>
    <n v="3.768099362640954"/>
  </r>
  <r>
    <n v="9815"/>
    <x v="29"/>
    <x v="6816"/>
    <s v="Flip Flop Chard"/>
    <n v="7.79"/>
    <n v="11.99"/>
    <n v="1500"/>
    <n v="47"/>
    <n v="366.13"/>
    <n v="37"/>
    <n v="443.63"/>
    <n v="263.78000000000003"/>
    <n v="8.27"/>
    <n v="27100.41"/>
    <n v="77.5"/>
    <n v="17.46951288235692"/>
    <x v="5920"/>
    <n v="1.2116734493212793"/>
  </r>
  <r>
    <n v="2000"/>
    <x v="25"/>
    <x v="6817"/>
    <s v="Pitu Brazilian Rum Cachaca"/>
    <n v="10.76"/>
    <n v="16.989999999999998"/>
    <n v="750"/>
    <n v="34"/>
    <n v="365.84"/>
    <n v="279"/>
    <n v="3642.21"/>
    <n v="2231.2800000000002"/>
    <n v="219.92000000000002"/>
    <n v="19016.59"/>
    <n v="3276.37"/>
    <n v="89.955548966149664"/>
    <x v="5921"/>
    <n v="9.9557456811720986"/>
  </r>
  <r>
    <n v="4692"/>
    <x v="39"/>
    <x v="6818"/>
    <s v="Jadot Beaujolais Villages"/>
    <n v="2.73"/>
    <n v="5.99"/>
    <n v="375"/>
    <n v="134"/>
    <n v="365.82"/>
    <n v="200"/>
    <n v="860"/>
    <n v="204.56"/>
    <n v="11.25"/>
    <n v="9139.3799999999992"/>
    <n v="494.18"/>
    <n v="57.462790697674414"/>
    <x v="5922"/>
    <n v="2.3508829478978734"/>
  </r>
  <r>
    <n v="9552"/>
    <x v="14"/>
    <x v="6819"/>
    <s v="Livio Felluga Pinot Grigio"/>
    <n v="15.23"/>
    <n v="24.99"/>
    <n v="750"/>
    <n v="24"/>
    <n v="365.52"/>
    <n v="36"/>
    <n v="847.64"/>
    <n v="289.88"/>
    <n v="4.0200000000000005"/>
    <n v="55551.82"/>
    <n v="482.12"/>
    <n v="56.87791987164362"/>
    <x v="4190"/>
    <n v="2.3189975924710002"/>
  </r>
  <r>
    <n v="3960"/>
    <x v="3"/>
    <x v="6820"/>
    <s v="Smirnoff Coconut"/>
    <n v="10.15"/>
    <n v="12.99"/>
    <n v="750"/>
    <n v="36"/>
    <n v="365.4"/>
    <n v="31"/>
    <n v="402.69"/>
    <n v="259.8"/>
    <n v="24.41"/>
    <n v="257032.07"/>
    <n v="37.29000000000002"/>
    <n v="9.2602249869626814"/>
    <x v="5045"/>
    <n v="1.1020525451559935"/>
  </r>
  <r>
    <n v="9165"/>
    <x v="7"/>
    <x v="6821"/>
    <s v="Patron XO Cafe Variety 3 Pak"/>
    <n v="5.07"/>
    <n v="6.99"/>
    <n v="50"/>
    <n v="72"/>
    <n v="365.04"/>
    <n v="1285"/>
    <n v="8982.15"/>
    <n v="5710.83"/>
    <n v="65.28"/>
    <n v="68054.7"/>
    <n v="8617.1099999999988"/>
    <n v="95.935939613566902"/>
    <x v="5923"/>
    <n v="24.605933596318209"/>
  </r>
  <r>
    <n v="7239"/>
    <x v="17"/>
    <x v="6822"/>
    <s v="Cointreau VAP"/>
    <n v="21.47"/>
    <n v="28.99"/>
    <n v="750"/>
    <n v="17"/>
    <n v="364.99"/>
    <n v="100"/>
    <n v="3251"/>
    <n v="2047.3700000000001"/>
    <n v="78.8"/>
    <n v="16978.669999999998"/>
    <n v="2886.01"/>
    <n v="88.772992925253774"/>
    <x v="5924"/>
    <n v="8.9070933450231511"/>
  </r>
  <r>
    <n v="4425"/>
    <x v="1"/>
    <x v="6823"/>
    <s v="Quinta do Noval 2013 Port"/>
    <n v="60.8"/>
    <n v="89.99"/>
    <n v="750"/>
    <n v="6"/>
    <n v="364.79999999999995"/>
    <n v="40"/>
    <n v="3599.6"/>
    <n v="1979.78"/>
    <n v="4.46"/>
    <n v="144929.24"/>
    <n v="3234.8"/>
    <n v="89.865540615623956"/>
    <x v="5925"/>
    <n v="9.8673245614035103"/>
  </r>
  <r>
    <n v="90017"/>
    <x v="99"/>
    <x v="6824"/>
    <s v="Riojana Cab Svgn"/>
    <n v="5.0599999999999996"/>
    <n v="7.49"/>
    <n v="750"/>
    <n v="72"/>
    <n v="364.32"/>
    <n v="60"/>
    <n v="449.4"/>
    <n v="97.37"/>
    <n v="6.73"/>
    <n v="80.03"/>
    <n v="85.079999999999984"/>
    <n v="18.931909212283042"/>
    <x v="3664"/>
    <n v="1.2335309617918313"/>
  </r>
  <r>
    <n v="9552"/>
    <x v="14"/>
    <x v="6825"/>
    <s v="Dutton Goldfield Chard Dutto"/>
    <n v="25.99"/>
    <n v="38.99"/>
    <n v="750"/>
    <n v="14"/>
    <n v="363.86"/>
    <n v="97"/>
    <n v="3782.03"/>
    <n v="1793.5400000000002"/>
    <n v="10.82"/>
    <n v="55551.82"/>
    <n v="3418.17"/>
    <n v="90.379240778100637"/>
    <x v="5926"/>
    <n v="10.39419007310504"/>
  </r>
  <r>
    <n v="3252"/>
    <x v="19"/>
    <x v="6826"/>
    <s v="Viniq Shimmery Liqueur"/>
    <n v="7.74"/>
    <n v="12.99"/>
    <n v="375"/>
    <n v="47"/>
    <n v="363.78000000000003"/>
    <n v="291"/>
    <n v="3198.09"/>
    <n v="2439.7800000000002"/>
    <n v="113.95"/>
    <n v="61966.91"/>
    <n v="2834.31"/>
    <n v="88.625085597966276"/>
    <x v="5927"/>
    <n v="8.7912749463961735"/>
  </r>
  <r>
    <n v="9165"/>
    <x v="7"/>
    <x v="6827"/>
    <s v="Querceto Il Sole Alessandro"/>
    <n v="45.26"/>
    <n v="66.989999999999995"/>
    <n v="750"/>
    <n v="8"/>
    <n v="362.08"/>
    <n v="42"/>
    <n v="2855.58"/>
    <n v="1969.7099999999998"/>
    <n v="4.66"/>
    <n v="68054.7"/>
    <n v="2493.5"/>
    <n v="87.320264184508929"/>
    <x v="5604"/>
    <n v="7.8865996464869648"/>
  </r>
  <r>
    <n v="7153"/>
    <x v="35"/>
    <x v="6828"/>
    <s v="One Roq RSV Vodka"/>
    <n v="18.04"/>
    <n v="23.99"/>
    <n v="750"/>
    <n v="20"/>
    <n v="360.8"/>
    <n v="50"/>
    <n v="1199.5"/>
    <n v="719.69999999999993"/>
    <n v="39.42"/>
    <n v="15884.82"/>
    <n v="838.7"/>
    <n v="69.920800333472286"/>
    <x v="4753"/>
    <n v="3.3245565410199553"/>
  </r>
  <r>
    <n v="9552"/>
    <x v="14"/>
    <x v="6829"/>
    <s v="Cercius CdR Vielles V Rouge"/>
    <n v="8.3800000000000008"/>
    <n v="13.99"/>
    <n v="750"/>
    <n v="43"/>
    <n v="360.34000000000003"/>
    <n v="31"/>
    <n v="429.69"/>
    <n v="249.82"/>
    <n v="3.44"/>
    <n v="55551.82"/>
    <n v="69.349999999999966"/>
    <n v="16.139542460843856"/>
    <x v="5928"/>
    <n v="1.1924571238274961"/>
  </r>
  <r>
    <n v="6213"/>
    <x v="28"/>
    <x v="6830"/>
    <s v="Bols Peach Schnapps"/>
    <n v="7.35"/>
    <n v="9.99"/>
    <n v="1000"/>
    <n v="49"/>
    <n v="360.15000000000003"/>
    <n v="68"/>
    <n v="679.32"/>
    <n v="589.41"/>
    <n v="71.400000000000006"/>
    <n v="9621.58"/>
    <n v="319.17"/>
    <n v="46.983748454336691"/>
    <x v="5929"/>
    <n v="1.8862140774677219"/>
  </r>
  <r>
    <n v="90024"/>
    <x v="70"/>
    <x v="6831"/>
    <s v="Dom Sourdais Chinon"/>
    <n v="9.73"/>
    <n v="14.99"/>
    <n v="750"/>
    <n v="37"/>
    <n v="360.01"/>
    <n v="49"/>
    <n v="742.51"/>
    <n v="532.65"/>
    <n v="5.42"/>
    <n v="2802.64"/>
    <n v="382.5"/>
    <n v="51.51445771774118"/>
    <x v="5930"/>
    <n v="2.0624704869309185"/>
  </r>
  <r>
    <n v="10754"/>
    <x v="30"/>
    <x v="6832"/>
    <s v="Ch Rayne Vigneau Sauternes"/>
    <n v="39.99"/>
    <n v="57.99"/>
    <n v="750"/>
    <n v="9"/>
    <n v="359.91"/>
    <n v="40"/>
    <n v="2319.6"/>
    <n v="1391.76"/>
    <n v="4.43"/>
    <n v="28720.52"/>
    <n v="1959.6899999999998"/>
    <n v="84.48396275219865"/>
    <x v="5931"/>
    <n v="6.4449445694757017"/>
  </r>
  <r>
    <n v="17033"/>
    <x v="73"/>
    <x v="6833"/>
    <s v="Nova 06 Marilyn Merlot Napa"/>
    <n v="19.989999999999998"/>
    <n v="28.99"/>
    <n v="750"/>
    <n v="18"/>
    <n v="359.82"/>
    <n v="36"/>
    <n v="1043.6399999999999"/>
    <n v="492.83"/>
    <n v="4.0200000000000005"/>
    <n v="549.54999999999995"/>
    <n v="683.81999999999994"/>
    <n v="65.522593997930329"/>
    <x v="4065"/>
    <n v="2.9004502251125559"/>
  </r>
  <r>
    <n v="3252"/>
    <x v="19"/>
    <x v="6834"/>
    <s v="Gallo Pnt Nr Pavia"/>
    <n v="6.66"/>
    <n v="9.99"/>
    <n v="1500"/>
    <n v="54"/>
    <n v="359.64"/>
    <n v="54"/>
    <n v="557.46"/>
    <n v="92.91"/>
    <n v="12.15"/>
    <n v="61966.91"/>
    <n v="197.82000000000005"/>
    <n v="35.485954149176628"/>
    <x v="161"/>
    <n v="1.5500500500500503"/>
  </r>
  <r>
    <n v="3960"/>
    <x v="3"/>
    <x v="6835"/>
    <s v="Smirnoff Mango Vodka"/>
    <n v="9.99"/>
    <n v="12.99"/>
    <n v="750"/>
    <n v="36"/>
    <n v="359.64"/>
    <n v="36"/>
    <n v="467.64"/>
    <n v="246.81"/>
    <n v="28.36"/>
    <n v="257032.07"/>
    <n v="108"/>
    <n v="23.09468822170901"/>
    <x v="161"/>
    <n v="1.3003003003003004"/>
  </r>
  <r>
    <n v="7153"/>
    <x v="35"/>
    <x v="6836"/>
    <s v="Dom de La Foret 15 Rose"/>
    <n v="9.99"/>
    <n v="14.99"/>
    <n v="750"/>
    <n v="36"/>
    <n v="359.64"/>
    <n v="25"/>
    <n v="374.75"/>
    <n v="179.88"/>
    <n v="2.7800000000000002"/>
    <n v="15884.82"/>
    <n v="15.110000000000014"/>
    <n v="4.0320213475650473"/>
    <x v="5406"/>
    <n v="1.0420142364586809"/>
  </r>
  <r>
    <n v="2000"/>
    <x v="25"/>
    <x v="6837"/>
    <s v="Ch Monbousquet 10 Brdx"/>
    <n v="51.36"/>
    <n v="74.989999999999995"/>
    <n v="750"/>
    <n v="7"/>
    <n v="359.52"/>
    <n v="14"/>
    <n v="1049.8599999999999"/>
    <n v="449.93999999999994"/>
    <n v="1.57"/>
    <n v="19016.59"/>
    <n v="690.33999999999992"/>
    <n v="65.755434057874382"/>
    <x v="4065"/>
    <n v="2.9201713395638627"/>
  </r>
  <r>
    <n v="4425"/>
    <x v="1"/>
    <x v="6838"/>
    <s v="Tenuta Sette Cieli Indaco"/>
    <n v="32.65"/>
    <n v="47.99"/>
    <n v="750"/>
    <n v="11"/>
    <n v="359.15"/>
    <n v="45"/>
    <n v="2159.5500000000002"/>
    <n v="1391.71"/>
    <n v="4.97"/>
    <n v="144929.24"/>
    <n v="1800.4"/>
    <n v="83.36922043944341"/>
    <x v="5932"/>
    <n v="6.0129472365306986"/>
  </r>
  <r>
    <n v="653"/>
    <x v="38"/>
    <x v="6839"/>
    <s v="The Beach House Red"/>
    <n v="7.48"/>
    <n v="10.99"/>
    <n v="750"/>
    <n v="48"/>
    <n v="359.04"/>
    <n v="48"/>
    <n v="503.52"/>
    <n v="81.92"/>
    <n v="5.3900000000000006"/>
    <n v="8014.9800000000005"/>
    <n v="144.47999999999996"/>
    <n v="28.693994280266917"/>
    <x v="161"/>
    <n v="1.4024064171122994"/>
  </r>
  <r>
    <n v="9744"/>
    <x v="51"/>
    <x v="6840"/>
    <s v="Luigi Bosca Malbec SV DOC"/>
    <n v="14.96"/>
    <n v="24.99"/>
    <n v="750"/>
    <n v="24"/>
    <n v="359.04"/>
    <n v="17"/>
    <n v="418.83"/>
    <n v="296.88"/>
    <n v="1.8800000000000001"/>
    <n v="3999.93"/>
    <n v="59.789999999999964"/>
    <n v="14.275481699018686"/>
    <x v="5165"/>
    <n v="1.1665274064171123"/>
  </r>
  <r>
    <n v="653"/>
    <x v="38"/>
    <x v="6841"/>
    <s v="Hayman's Old Tom Gin"/>
    <n v="14.95"/>
    <n v="21.99"/>
    <n v="750"/>
    <n v="24"/>
    <n v="358.8"/>
    <n v="24"/>
    <n v="529.76"/>
    <n v="419.80999999999995"/>
    <n v="18.93"/>
    <n v="8014.9800000000005"/>
    <n v="170.95999999999998"/>
    <n v="32.271217154938078"/>
    <x v="161"/>
    <n v="1.4764771460423634"/>
  </r>
  <r>
    <n v="4425"/>
    <x v="1"/>
    <x v="6842"/>
    <s v="Gary Farrell RRV Pnt Nr"/>
    <n v="27.58"/>
    <n v="39.99"/>
    <n v="750"/>
    <n v="13"/>
    <n v="358.53999999999996"/>
    <n v="58"/>
    <n v="2319.42"/>
    <n v="1079.73"/>
    <n v="6.46"/>
    <n v="144929.24"/>
    <n v="1960.88"/>
    <n v="84.541825111450279"/>
    <x v="5933"/>
    <n v="6.469069002063927"/>
  </r>
  <r>
    <n v="4950"/>
    <x v="50"/>
    <x v="6843"/>
    <s v="Ninety Cellars Lot 105 Chard"/>
    <n v="8.7200000000000006"/>
    <n v="12.99"/>
    <n v="750"/>
    <n v="41"/>
    <n v="357.52"/>
    <n v="32"/>
    <n v="415.68"/>
    <n v="246.81"/>
    <n v="3.56"/>
    <n v="1610"/>
    <n v="58.160000000000025"/>
    <n v="13.991531947652044"/>
    <x v="5798"/>
    <n v="1.1626762139181026"/>
  </r>
  <r>
    <n v="90047"/>
    <x v="79"/>
    <x v="6844"/>
    <s v="Mollydooker Gigglepot Cab Sv"/>
    <n v="29.79"/>
    <n v="44.99"/>
    <n v="750"/>
    <n v="12"/>
    <n v="357.48"/>
    <n v="12"/>
    <n v="479.88"/>
    <n v="39.99"/>
    <n v="1.35"/>
    <n v="1457.73"/>
    <n v="122.39999999999998"/>
    <n v="25.506376594148534"/>
    <x v="161"/>
    <n v="1.3423967774420946"/>
  </r>
  <r>
    <n v="1003"/>
    <x v="109"/>
    <x v="6845"/>
    <s v="Crane Lake Pnt Grigio Cal"/>
    <n v="5.95"/>
    <n v="8.99"/>
    <n v="1500"/>
    <n v="60"/>
    <n v="357"/>
    <n v="60"/>
    <n v="539.4"/>
    <n v="89.9"/>
    <n v="13.5"/>
    <n v="10.53"/>
    <n v="182.39999999999998"/>
    <n v="33.815350389321466"/>
    <x v="161"/>
    <n v="1.5109243697478991"/>
  </r>
  <r>
    <n v="90047"/>
    <x v="79"/>
    <x v="6846"/>
    <s v="Banknote Counterfeit"/>
    <n v="12.74"/>
    <n v="19.989999999999998"/>
    <n v="750"/>
    <n v="28"/>
    <n v="356.72"/>
    <n v="29"/>
    <n v="579.71"/>
    <n v="39.979999999999997"/>
    <n v="3.26"/>
    <n v="1457.73"/>
    <n v="222.99"/>
    <n v="38.46578461644615"/>
    <x v="5193"/>
    <n v="1.6251121327651941"/>
  </r>
  <r>
    <n v="17035"/>
    <x v="2"/>
    <x v="6847"/>
    <s v="JP Wiser's Rye w/ 2 Glasses"/>
    <n v="15.5"/>
    <n v="24.99"/>
    <n v="750"/>
    <n v="23"/>
    <n v="356.5"/>
    <n v="94"/>
    <n v="2005.06"/>
    <n v="1284.3999999999999"/>
    <n v="74.11"/>
    <n v="123780.22"/>
    <n v="1648.56"/>
    <n v="82.219983441892012"/>
    <x v="5934"/>
    <n v="5.6242917251051896"/>
  </r>
  <r>
    <n v="9165"/>
    <x v="7"/>
    <x v="6848"/>
    <s v="Mercer Canyons Red"/>
    <n v="3.87"/>
    <n v="16.989999999999998"/>
    <n v="750"/>
    <n v="92"/>
    <n v="356.03999999999996"/>
    <n v="96"/>
    <n v="546.24"/>
    <n v="142.25"/>
    <n v="10.75"/>
    <n v="68054.7"/>
    <n v="190.20000000000005"/>
    <n v="34.819859402460466"/>
    <x v="5373"/>
    <n v="1.5342096393663636"/>
  </r>
  <r>
    <n v="4425"/>
    <x v="1"/>
    <x v="6849"/>
    <s v="Brenne French Sng Mlt Whisky"/>
    <n v="32.299999999999997"/>
    <n v="41.99"/>
    <n v="750"/>
    <n v="11"/>
    <n v="355.3"/>
    <n v="78"/>
    <n v="3275.2200000000003"/>
    <n v="1889.5500000000002"/>
    <n v="61.46"/>
    <n v="144929.24"/>
    <n v="2919.92"/>
    <n v="89.15187376725838"/>
    <x v="5935"/>
    <n v="9.2181818181818187"/>
  </r>
  <r>
    <n v="6215"/>
    <x v="82"/>
    <x v="6850"/>
    <s v="Moonlight Meadery Last Apple"/>
    <n v="10.45"/>
    <n v="16.79"/>
    <n v="375"/>
    <n v="34"/>
    <n v="355.3"/>
    <n v="115"/>
    <n v="1838.85"/>
    <n v="863.46"/>
    <n v="6.59"/>
    <n v="365.61"/>
    <n v="1483.55"/>
    <n v="80.67814122957283"/>
    <x v="5936"/>
    <n v="5.1754855052068667"/>
  </r>
  <r>
    <n v="9552"/>
    <x v="14"/>
    <x v="6851"/>
    <s v="Beaux Freres Vyds Pnt Nr"/>
    <n v="59.2"/>
    <n v="89.99"/>
    <n v="750"/>
    <n v="6"/>
    <n v="355.20000000000005"/>
    <n v="63"/>
    <n v="5669.37"/>
    <n v="3869.5699999999997"/>
    <n v="6.97"/>
    <n v="55551.82"/>
    <n v="5314.17"/>
    <n v="93.734753596960502"/>
    <x v="5937"/>
    <n v="15.961064189189187"/>
  </r>
  <r>
    <n v="90024"/>
    <x v="70"/>
    <x v="6852"/>
    <s v="Casa Ferreirinha Papas Figos"/>
    <n v="9.86"/>
    <n v="14.99"/>
    <n v="750"/>
    <n v="36"/>
    <n v="354.96"/>
    <n v="34"/>
    <n v="509.66"/>
    <n v="359.76"/>
    <n v="3.77"/>
    <n v="2802.64"/>
    <n v="154.70000000000005"/>
    <n v="30.353569046030692"/>
    <x v="4120"/>
    <n v="1.4358237547892723"/>
  </r>
  <r>
    <n v="10754"/>
    <x v="30"/>
    <x v="6853"/>
    <s v="Brownstone Pnt Nr"/>
    <n v="5.91"/>
    <n v="8.99"/>
    <n v="750"/>
    <n v="60"/>
    <n v="354.6"/>
    <n v="40"/>
    <n v="359.59999999999997"/>
    <n v="62.93"/>
    <n v="4.49"/>
    <n v="28720.52"/>
    <n v="4.9999999999999432"/>
    <n v="1.3904338153503737"/>
    <x v="4283"/>
    <n v="1.0141003948110545"/>
  </r>
  <r>
    <n v="8892"/>
    <x v="27"/>
    <x v="6854"/>
    <s v="Dona Paula Est Red Blend"/>
    <n v="8.0500000000000007"/>
    <n v="11.99"/>
    <n v="750"/>
    <n v="44"/>
    <n v="354.2"/>
    <n v="116"/>
    <n v="1390.84"/>
    <n v="659.45"/>
    <n v="12.93"/>
    <n v="11595.97"/>
    <n v="1036.6399999999999"/>
    <n v="74.533375514077818"/>
    <x v="5938"/>
    <n v="3.9267080745341616"/>
  </r>
  <r>
    <n v="10754"/>
    <x v="30"/>
    <x v="6855"/>
    <s v="Keo St John Commandaria Cyp"/>
    <n v="13.07"/>
    <n v="19.989999999999998"/>
    <n v="750"/>
    <n v="27"/>
    <n v="352.89"/>
    <n v="27"/>
    <n v="719.73"/>
    <n v="119.94999999999999"/>
    <n v="3.04"/>
    <n v="28720.52"/>
    <n v="366.84000000000003"/>
    <n v="50.969113417531574"/>
    <x v="161"/>
    <n v="2.039530731956134"/>
  </r>
  <r>
    <n v="4425"/>
    <x v="1"/>
    <x v="6856"/>
    <s v="Purity Vodka"/>
    <n v="29.4"/>
    <n v="39.99"/>
    <n v="750"/>
    <n v="12"/>
    <n v="352.8"/>
    <n v="12"/>
    <n v="479.88"/>
    <n v="39.99"/>
    <n v="9.4499999999999993"/>
    <n v="144929.24"/>
    <n v="127.07999999999998"/>
    <n v="26.481620405101275"/>
    <x v="161"/>
    <n v="1.3602040816326531"/>
  </r>
  <r>
    <n v="7153"/>
    <x v="35"/>
    <x v="6857"/>
    <s v="Phantom Bay Svgn Bl"/>
    <n v="5.88"/>
    <n v="8.99"/>
    <n v="750"/>
    <n v="60"/>
    <n v="352.8"/>
    <n v="48"/>
    <n v="431.52"/>
    <n v="305.66000000000003"/>
    <n v="5.32"/>
    <n v="15884.82"/>
    <n v="78.71999999999997"/>
    <n v="18.242491657397103"/>
    <x v="4344"/>
    <n v="1.2231292517006802"/>
  </r>
  <r>
    <n v="9552"/>
    <x v="14"/>
    <x v="6858"/>
    <s v="Murphy-Goode Pnt Nr"/>
    <n v="4.1900000000000004"/>
    <n v="12.99"/>
    <n v="750"/>
    <n v="84"/>
    <n v="351.96000000000004"/>
    <n v="84"/>
    <n v="1137.1600000000001"/>
    <n v="203.84"/>
    <n v="9.42"/>
    <n v="55551.82"/>
    <n v="785.2"/>
    <n v="69.04921031341236"/>
    <x v="161"/>
    <n v="3.2309353335606317"/>
  </r>
  <r>
    <n v="1650"/>
    <x v="102"/>
    <x v="6859"/>
    <s v="Ch Beausejour Pentimento"/>
    <n v="14.66"/>
    <n v="23.99"/>
    <n v="750"/>
    <n v="24"/>
    <n v="351.84"/>
    <n v="24"/>
    <n v="575.76"/>
    <n v="47.98"/>
    <n v="2.7"/>
    <n v="211.97"/>
    <n v="223.92000000000002"/>
    <n v="38.89120466861192"/>
    <x v="161"/>
    <n v="1.6364256480218282"/>
  </r>
  <r>
    <n v="660"/>
    <x v="15"/>
    <x v="6860"/>
    <s v="Very Old Barton"/>
    <n v="9.77"/>
    <n v="12.99"/>
    <n v="750"/>
    <n v="36"/>
    <n v="351.72"/>
    <n v="36"/>
    <n v="467.64"/>
    <n v="12.99"/>
    <n v="28.35"/>
    <n v="17932.330000000002"/>
    <n v="115.91999999999996"/>
    <n v="24.788298691300991"/>
    <x v="161"/>
    <n v="1.329580348004094"/>
  </r>
  <r>
    <n v="10754"/>
    <x v="30"/>
    <x v="6861"/>
    <s v="Ch La Croix du Duc Brdx"/>
    <n v="7.48"/>
    <n v="10.99"/>
    <n v="750"/>
    <n v="47"/>
    <n v="351.56"/>
    <n v="46"/>
    <n v="505.54"/>
    <n v="318.70999999999998"/>
    <n v="5.1000000000000005"/>
    <n v="28720.52"/>
    <n v="153.98000000000002"/>
    <n v="30.458519602800965"/>
    <x v="5939"/>
    <n v="1.4379906701558767"/>
  </r>
  <r>
    <n v="90011"/>
    <x v="83"/>
    <x v="6862"/>
    <s v="Lobstah White"/>
    <n v="5.95"/>
    <n v="9.99"/>
    <n v="750"/>
    <n v="59"/>
    <n v="351.05"/>
    <n v="105"/>
    <n v="1108.95"/>
    <n v="515.52"/>
    <n v="11.709999999999999"/>
    <n v="238.60999999999999"/>
    <n v="757.90000000000009"/>
    <n v="68.343928941791788"/>
    <x v="5940"/>
    <n v="3.1589517162797325"/>
  </r>
  <r>
    <n v="4692"/>
    <x v="39"/>
    <x v="6863"/>
    <s v="Jadot Echezeaux 13"/>
    <n v="116.88"/>
    <n v="179.99"/>
    <n v="750"/>
    <n v="3"/>
    <n v="350.64"/>
    <n v="10"/>
    <n v="1799.9"/>
    <n v="1259.93"/>
    <n v="1.1100000000000001"/>
    <n v="9139.3799999999992"/>
    <n v="1449.2600000000002"/>
    <n v="80.518917717650979"/>
    <x v="5251"/>
    <n v="5.1331850330823645"/>
  </r>
  <r>
    <n v="7749"/>
    <x v="104"/>
    <x v="6864"/>
    <s v="Tommaso Bussola Amarone Clsc"/>
    <n v="38.950000000000003"/>
    <n v="59.99"/>
    <n v="750"/>
    <n v="9"/>
    <n v="350.55"/>
    <n v="15"/>
    <n v="899.84999999999991"/>
    <n v="119.98"/>
    <n v="1.69"/>
    <n v="91.5"/>
    <n v="549.29999999999995"/>
    <n v="61.043507251208538"/>
    <x v="4928"/>
    <n v="2.566966195977749"/>
  </r>
  <r>
    <n v="7245"/>
    <x v="9"/>
    <x v="6865"/>
    <s v="Three Olives Vodka w/Flask"/>
    <n v="10.31"/>
    <n v="14.99"/>
    <n v="750"/>
    <n v="34"/>
    <n v="350.53999999999996"/>
    <n v="356"/>
    <n v="4549.4399999999996"/>
    <n v="2829.8"/>
    <n v="280.51"/>
    <n v="38994.78"/>
    <n v="4198.8999999999996"/>
    <n v="92.294875852852215"/>
    <x v="5941"/>
    <n v="12.978376219546984"/>
  </r>
  <r>
    <n v="4425"/>
    <x v="1"/>
    <x v="6866"/>
    <s v="St Supery Dollarhide Svgn Bl"/>
    <n v="19.47"/>
    <n v="29.99"/>
    <n v="750"/>
    <n v="18"/>
    <n v="350.46"/>
    <n v="34"/>
    <n v="1019.66"/>
    <n v="839.71999999999991"/>
    <n v="3.7600000000000002"/>
    <n v="144929.24"/>
    <n v="669.2"/>
    <n v="65.629719710491742"/>
    <x v="5405"/>
    <n v="2.9094903840666553"/>
  </r>
  <r>
    <n v="17037"/>
    <x v="63"/>
    <x v="6867"/>
    <s v="The Culprit Red"/>
    <n v="12.98"/>
    <n v="19.989999999999998"/>
    <n v="750"/>
    <n v="27"/>
    <n v="350.46"/>
    <n v="20"/>
    <n v="399.79999999999995"/>
    <n v="299.84999999999997"/>
    <n v="2.21"/>
    <n v="358.03000000000003"/>
    <n v="49.339999999999975"/>
    <n v="12.341170585292643"/>
    <x v="3365"/>
    <n v="1.1407863950236832"/>
  </r>
  <r>
    <n v="90017"/>
    <x v="99"/>
    <x v="6868"/>
    <s v="Miolo  Lote 43"/>
    <n v="19.47"/>
    <n v="29.99"/>
    <n v="750"/>
    <n v="18"/>
    <n v="350.46"/>
    <n v="12"/>
    <n v="359.88"/>
    <n v="119.96"/>
    <n v="1.35"/>
    <n v="80.03"/>
    <n v="9.4200000000000159"/>
    <n v="2.6175391797265801"/>
    <x v="4283"/>
    <n v="1.0268789590823491"/>
  </r>
  <r>
    <n v="4425"/>
    <x v="1"/>
    <x v="6869"/>
    <s v="Hogwash Rose"/>
    <n v="9.73"/>
    <n v="14.99"/>
    <n v="750"/>
    <n v="36"/>
    <n v="350.28000000000003"/>
    <n v="63"/>
    <n v="944.37"/>
    <n v="509.66"/>
    <n v="7.01"/>
    <n v="144929.24"/>
    <n v="594.08999999999992"/>
    <n v="62.908605737158098"/>
    <x v="5020"/>
    <n v="2.6960431654676258"/>
  </r>
  <r>
    <n v="4425"/>
    <x v="1"/>
    <x v="6870"/>
    <s v="Chene Bleu Rose"/>
    <n v="38.700000000000003"/>
    <n v="59.99"/>
    <n v="1500"/>
    <n v="9"/>
    <n v="348.29999999999995"/>
    <n v="9"/>
    <n v="539.91"/>
    <n v="179.97"/>
    <n v="2.04"/>
    <n v="144929.24"/>
    <n v="191.61"/>
    <n v="35.489248208034681"/>
    <x v="161"/>
    <n v="1.5501291989664083"/>
  </r>
  <r>
    <n v="653"/>
    <x v="38"/>
    <x v="6871"/>
    <s v="Viu Manent Rsva Cab Svgn"/>
    <n v="4.83"/>
    <n v="7.49"/>
    <n v="750"/>
    <n v="72"/>
    <n v="347.76"/>
    <n v="72"/>
    <n v="575.28"/>
    <n v="39.950000000000003"/>
    <n v="8.1000000000000014"/>
    <n v="8014.9800000000005"/>
    <n v="227.51999999999998"/>
    <n v="39.549436795994993"/>
    <x v="161"/>
    <n v="1.6542443064182195"/>
  </r>
  <r>
    <n v="9815"/>
    <x v="29"/>
    <x v="6872"/>
    <s v="Cupcake Petit Sirah Cal"/>
    <n v="4.83"/>
    <n v="8.99"/>
    <n v="750"/>
    <n v="72"/>
    <n v="347.76"/>
    <n v="63"/>
    <n v="536.87"/>
    <n v="273.67"/>
    <n v="7"/>
    <n v="27100.41"/>
    <n v="189.11"/>
    <n v="35.224542254176995"/>
    <x v="4725"/>
    <n v="1.5437945709684842"/>
  </r>
  <r>
    <n v="3252"/>
    <x v="19"/>
    <x v="6873"/>
    <s v="Gallo Twin Vly Pink Moscato"/>
    <n v="3.28"/>
    <n v="4.99"/>
    <n v="750"/>
    <n v="106"/>
    <n v="347.68"/>
    <n v="94"/>
    <n v="469.06"/>
    <n v="109.78"/>
    <n v="10.540000000000001"/>
    <n v="61966.91"/>
    <n v="121.38"/>
    <n v="25.877286487869355"/>
    <x v="5942"/>
    <n v="1.3491141279337322"/>
  </r>
  <r>
    <n v="7749"/>
    <x v="104"/>
    <x v="6874"/>
    <s v="Ch Suduiraut Sauternes 10"/>
    <n v="86.89"/>
    <n v="125.99"/>
    <n v="750"/>
    <n v="4"/>
    <n v="347.56"/>
    <n v="13"/>
    <n v="1637.87"/>
    <n v="1007.92"/>
    <n v="1.44"/>
    <n v="91.5"/>
    <n v="1290.31"/>
    <n v="78.779756635141979"/>
    <x v="5911"/>
    <n v="4.7124812981931177"/>
  </r>
  <r>
    <n v="4425"/>
    <x v="1"/>
    <x v="6875"/>
    <s v="Dom Virginie Thunevin Brdx"/>
    <n v="9.93"/>
    <n v="14.99"/>
    <n v="750"/>
    <n v="35"/>
    <n v="347.55"/>
    <n v="112"/>
    <n v="1896.8799999999999"/>
    <n v="1049.3799999999999"/>
    <n v="12.47"/>
    <n v="144929.24"/>
    <n v="1549.33"/>
    <n v="81.677807768546245"/>
    <x v="5943"/>
    <n v="5.4578621781038699"/>
  </r>
  <r>
    <n v="4692"/>
    <x v="39"/>
    <x v="6876"/>
    <s v="Jadot Pernand Vergelesses 13"/>
    <n v="24.82"/>
    <n v="35.99"/>
    <n v="750"/>
    <n v="14"/>
    <n v="347.48"/>
    <n v="58"/>
    <n v="2087.42"/>
    <n v="1223.6600000000001"/>
    <n v="6.42"/>
    <n v="9139.3799999999992"/>
    <n v="1739.94"/>
    <n v="83.353613551657062"/>
    <x v="5944"/>
    <n v="6.0073097732243586"/>
  </r>
  <r>
    <n v="7153"/>
    <x v="35"/>
    <x v="6877"/>
    <s v="Ch Haut-Robert 10"/>
    <n v="7.38"/>
    <n v="10.99"/>
    <n v="750"/>
    <n v="47"/>
    <n v="346.86"/>
    <n v="318"/>
    <n v="3494.82"/>
    <n v="1725.43"/>
    <n v="35.369999999999997"/>
    <n v="15884.82"/>
    <n v="3147.96"/>
    <n v="90.075025323192605"/>
    <x v="5945"/>
    <n v="10.07559245805224"/>
  </r>
  <r>
    <n v="2000"/>
    <x v="25"/>
    <x v="6878"/>
    <s v="San Callisto Montepulcno 09"/>
    <n v="14.37"/>
    <n v="21.99"/>
    <n v="750"/>
    <n v="24"/>
    <n v="344.88"/>
    <n v="24"/>
    <n v="527.76"/>
    <n v="43.98"/>
    <n v="2.7"/>
    <n v="19016.59"/>
    <n v="182.88"/>
    <n v="34.65211459754434"/>
    <x v="161"/>
    <n v="1.5302713987473904"/>
  </r>
  <r>
    <n v="10754"/>
    <x v="30"/>
    <x v="6879"/>
    <s v="Cave de Tain Syrah"/>
    <n v="9.58"/>
    <n v="13.99"/>
    <n v="750"/>
    <n v="36"/>
    <n v="344.88"/>
    <n v="36"/>
    <n v="503.64"/>
    <n v="27.98"/>
    <n v="4.0500000000000007"/>
    <n v="28720.52"/>
    <n v="158.76"/>
    <n v="31.522516082916368"/>
    <x v="161"/>
    <n v="1.4603340292275573"/>
  </r>
  <r>
    <n v="2000"/>
    <x v="25"/>
    <x v="6880"/>
    <s v="Ch Clos Fourtet 10 Brdx"/>
    <n v="114.83"/>
    <n v="177.99"/>
    <n v="750"/>
    <n v="3"/>
    <n v="344.49"/>
    <n v="3"/>
    <n v="533.97"/>
    <n v="177.99"/>
    <n v="0.34"/>
    <n v="19016.59"/>
    <n v="189.48000000000002"/>
    <n v="35.485139614585094"/>
    <x v="161"/>
    <n v="1.5500304798397633"/>
  </r>
  <r>
    <n v="9552"/>
    <x v="14"/>
    <x v="6881"/>
    <s v="Aquinas Cab Svgn"/>
    <n v="8.6"/>
    <n v="19.989999999999998"/>
    <n v="750"/>
    <n v="40"/>
    <n v="344"/>
    <n v="265"/>
    <n v="3592.35"/>
    <n v="1532.91"/>
    <n v="29.59"/>
    <n v="55551.82"/>
    <n v="3248.35"/>
    <n v="90.424095647695808"/>
    <x v="5946"/>
    <n v="10.442877906976744"/>
  </r>
  <r>
    <n v="4425"/>
    <x v="1"/>
    <x v="6882"/>
    <s v="Southern Right Svgn Bl"/>
    <n v="7.99"/>
    <n v="11.99"/>
    <n v="750"/>
    <n v="43"/>
    <n v="343.57"/>
    <n v="51"/>
    <n v="611.49"/>
    <n v="311.74"/>
    <n v="5.68"/>
    <n v="144929.24"/>
    <n v="267.92"/>
    <n v="43.814289685849324"/>
    <x v="5947"/>
    <n v="1.7798119742701632"/>
  </r>
  <r>
    <n v="9165"/>
    <x v="7"/>
    <x v="6883"/>
    <s v="Brinley Gold Shipwrk Coconut"/>
    <n v="19.079999999999998"/>
    <n v="24.99"/>
    <n v="750"/>
    <n v="18"/>
    <n v="343.44"/>
    <n v="18"/>
    <n v="449.82"/>
    <n v="149.94"/>
    <n v="14.17"/>
    <n v="68054.7"/>
    <n v="106.38"/>
    <n v="23.649459783913564"/>
    <x v="161"/>
    <n v="1.3097484276729561"/>
  </r>
  <r>
    <n v="516"/>
    <x v="40"/>
    <x v="6884"/>
    <s v="Stones Currant Ginger Flavor"/>
    <n v="7.14"/>
    <n v="10.99"/>
    <n v="750"/>
    <n v="48"/>
    <n v="342.72"/>
    <n v="47"/>
    <n v="516.53"/>
    <n v="175.84"/>
    <n v="5.2600000000000007"/>
    <n v="8510.41"/>
    <n v="173.80999999999995"/>
    <n v="33.649546008944291"/>
    <x v="4884"/>
    <n v="1.5071486928104574"/>
  </r>
  <r>
    <n v="9165"/>
    <x v="7"/>
    <x v="6885"/>
    <s v="Verde Sole Pnt Grigio"/>
    <n v="7.14"/>
    <n v="10.99"/>
    <n v="750"/>
    <n v="48"/>
    <n v="342.72"/>
    <n v="49"/>
    <n v="536.51"/>
    <n v="196.82"/>
    <n v="5.4700000000000006"/>
    <n v="68054.7"/>
    <n v="193.78999999999996"/>
    <n v="36.120482376842922"/>
    <x v="4788"/>
    <n v="1.5654470121381885"/>
  </r>
  <r>
    <n v="3252"/>
    <x v="19"/>
    <x v="6886"/>
    <s v="Livingston Clrs Red Rose"/>
    <n v="4.76"/>
    <n v="6.99"/>
    <n v="1500"/>
    <n v="72"/>
    <n v="342.71999999999997"/>
    <n v="63"/>
    <n v="497.37"/>
    <n v="134.83000000000001"/>
    <n v="14.14"/>
    <n v="61966.91"/>
    <n v="154.65000000000003"/>
    <n v="31.093552083961644"/>
    <x v="4725"/>
    <n v="1.4512429971988796"/>
  </r>
  <r>
    <n v="90047"/>
    <x v="79"/>
    <x v="6887"/>
    <s v="Bliss Cab Svgn"/>
    <n v="9.52"/>
    <n v="13.99"/>
    <n v="750"/>
    <n v="36"/>
    <n v="342.71999999999997"/>
    <n v="26"/>
    <n v="363.74"/>
    <n v="181.87"/>
    <n v="2.9"/>
    <n v="1457.73"/>
    <n v="21.020000000000039"/>
    <n v="5.7788530268873473"/>
    <x v="5131"/>
    <n v="1.0613328664799255"/>
  </r>
  <r>
    <n v="10754"/>
    <x v="30"/>
    <x v="6888"/>
    <s v="Red Sox Club Series Chard Rs"/>
    <n v="13.69"/>
    <n v="19.989999999999998"/>
    <n v="750"/>
    <n v="25"/>
    <n v="342.25"/>
    <n v="75"/>
    <n v="1499.25"/>
    <n v="839.57999999999993"/>
    <n v="8.36"/>
    <n v="28720.52"/>
    <n v="1157"/>
    <n v="77.171919292979823"/>
    <x v="5000"/>
    <n v="4.3805697589481376"/>
  </r>
  <r>
    <n v="9165"/>
    <x v="7"/>
    <x v="6889"/>
    <s v="Conti Zecca Primitivo"/>
    <n v="2.95"/>
    <n v="4.49"/>
    <n v="750"/>
    <n v="116"/>
    <n v="342.2"/>
    <n v="116"/>
    <n v="520.84"/>
    <n v="179.60000000000002"/>
    <n v="12.98"/>
    <n v="68054.7"/>
    <n v="178.64000000000004"/>
    <n v="34.298440979955465"/>
    <x v="161"/>
    <n v="1.522033898305085"/>
  </r>
  <r>
    <n v="9552"/>
    <x v="14"/>
    <x v="6890"/>
    <s v="Chehalem Inox Chard Wlmt Vly"/>
    <n v="13.15"/>
    <n v="19.989999999999998"/>
    <n v="750"/>
    <n v="26"/>
    <n v="341.90000000000003"/>
    <n v="69"/>
    <n v="1379.31"/>
    <n v="699.65"/>
    <n v="7.6800000000000006"/>
    <n v="55551.82"/>
    <n v="1037.4099999999999"/>
    <n v="75.212243803060943"/>
    <x v="5948"/>
    <n v="4.0342497806376132"/>
  </r>
  <r>
    <n v="1392"/>
    <x v="13"/>
    <x v="6891"/>
    <s v="Simply Naked Undressed Red"/>
    <n v="2.8"/>
    <n v="4.29"/>
    <n v="750"/>
    <n v="122"/>
    <n v="341.6"/>
    <n v="122"/>
    <n v="523.38"/>
    <n v="193.05"/>
    <n v="13.66"/>
    <n v="79528.990000000005"/>
    <n v="181.77999999999997"/>
    <n v="34.731934731934729"/>
    <x v="161"/>
    <n v="1.532142857142857"/>
  </r>
  <r>
    <n v="1392"/>
    <x v="13"/>
    <x v="6892"/>
    <s v="La Terre Chard Cal"/>
    <n v="3.59"/>
    <n v="5.49"/>
    <n v="750"/>
    <n v="95"/>
    <n v="341.05"/>
    <n v="84"/>
    <n v="461.15999999999997"/>
    <n v="120.78"/>
    <n v="9.4"/>
    <n v="79528.990000000005"/>
    <n v="120.10999999999996"/>
    <n v="26.045190389452678"/>
    <x v="5949"/>
    <n v="1.3521771001319454"/>
  </r>
  <r>
    <n v="9815"/>
    <x v="29"/>
    <x v="6893"/>
    <s v="Glen Ellen Pnt Grigio RSV"/>
    <n v="4.54"/>
    <n v="7.99"/>
    <n v="1500"/>
    <n v="75"/>
    <n v="340.5"/>
    <n v="70"/>
    <n v="550.29999999999995"/>
    <n v="166.79"/>
    <n v="15.690000000000001"/>
    <n v="27100.41"/>
    <n v="209.79999999999995"/>
    <n v="38.12465927675813"/>
    <x v="2762"/>
    <n v="1.616152716593245"/>
  </r>
  <r>
    <n v="1392"/>
    <x v="13"/>
    <x v="6894"/>
    <s v="Wild Horse Pnt Nr CC"/>
    <n v="7.09"/>
    <n v="10.99"/>
    <n v="375"/>
    <n v="48"/>
    <n v="340.32"/>
    <n v="36"/>
    <n v="395.64"/>
    <n v="142.87"/>
    <n v="2.04"/>
    <n v="79528.990000000005"/>
    <n v="55.319999999999993"/>
    <n v="13.982408249924172"/>
    <x v="4946"/>
    <n v="1.1625528913963328"/>
  </r>
  <r>
    <n v="9165"/>
    <x v="7"/>
    <x v="6895"/>
    <s v="Fetzer Valley Oaks Cab Svgn"/>
    <n v="7.09"/>
    <n v="10.99"/>
    <n v="750"/>
    <n v="48"/>
    <n v="340.32"/>
    <n v="37"/>
    <n v="414.63"/>
    <n v="137.88"/>
    <n v="4.13"/>
    <n v="68054.7"/>
    <n v="74.31"/>
    <n v="17.922002749439258"/>
    <x v="4474"/>
    <n v="1.2183533145275036"/>
  </r>
  <r>
    <n v="6785"/>
    <x v="16"/>
    <x v="6896"/>
    <s v="Bertani Amarone 1993"/>
    <n v="113.33"/>
    <n v="169.99"/>
    <n v="750"/>
    <n v="3"/>
    <n v="339.99"/>
    <n v="12"/>
    <n v="2039.88"/>
    <n v="1189.93"/>
    <n v="1.34"/>
    <n v="13605.41"/>
    <n v="1699.89"/>
    <n v="83.332843108418146"/>
    <x v="5806"/>
    <n v="5.9998235242213012"/>
  </r>
  <r>
    <n v="10754"/>
    <x v="30"/>
    <x v="6897"/>
    <s v="Ch Leoville Barton 10 St Jul"/>
    <n v="84.96"/>
    <n v="165.99"/>
    <n v="750"/>
    <n v="4"/>
    <n v="339.84"/>
    <n v="32"/>
    <n v="4159.68"/>
    <n v="2469.8100000000004"/>
    <n v="3.5500000000000003"/>
    <n v="28720.52"/>
    <n v="3819.84"/>
    <n v="91.830140780059992"/>
    <x v="5950"/>
    <n v="12.240112994350284"/>
  </r>
  <r>
    <n v="3252"/>
    <x v="19"/>
    <x v="6898"/>
    <s v="Tisdale Vyds Pnt Nr"/>
    <n v="2.61"/>
    <n v="3.99"/>
    <n v="750"/>
    <n v="130"/>
    <n v="339.3"/>
    <n v="124"/>
    <n v="494.76000000000005"/>
    <n v="163.59"/>
    <n v="13.84"/>
    <n v="61966.91"/>
    <n v="155.46000000000004"/>
    <n v="31.42129517341742"/>
    <x v="5951"/>
    <n v="1.4581786030061894"/>
  </r>
  <r>
    <n v="4425"/>
    <x v="1"/>
    <x v="6899"/>
    <s v="Aveleda Follies"/>
    <n v="8.9"/>
    <n v="12.99"/>
    <n v="750"/>
    <n v="38"/>
    <n v="338.2"/>
    <n v="264"/>
    <n v="3429.36"/>
    <n v="2026.44"/>
    <n v="29.3"/>
    <n v="144929.24"/>
    <n v="3091.1600000000003"/>
    <n v="90.138101569972235"/>
    <x v="5952"/>
    <n v="10.140035481963336"/>
  </r>
  <r>
    <n v="1587"/>
    <x v="41"/>
    <x v="6900"/>
    <s v="Evans Nine Stones Brs Shiraz"/>
    <n v="9.39"/>
    <n v="13.99"/>
    <n v="750"/>
    <n v="36"/>
    <n v="338.04"/>
    <n v="44"/>
    <n v="573.55999999999995"/>
    <n v="378.71"/>
    <n v="4.8900000000000006"/>
    <n v="6070.09"/>
    <n v="235.51999999999992"/>
    <n v="41.062835623125729"/>
    <x v="4781"/>
    <n v="1.6967222813868179"/>
  </r>
  <r>
    <n v="10754"/>
    <x v="30"/>
    <x v="6901"/>
    <s v="Quattro Mani Montepulciano"/>
    <n v="9.39"/>
    <n v="13.99"/>
    <n v="750"/>
    <n v="36"/>
    <n v="338.04"/>
    <n v="58"/>
    <n v="811.42"/>
    <n v="433.69"/>
    <n v="6.4300000000000006"/>
    <n v="28720.52"/>
    <n v="473.37999999999994"/>
    <n v="58.33970077148701"/>
    <x v="5953"/>
    <n v="2.4003668204946158"/>
  </r>
  <r>
    <n v="90011"/>
    <x v="83"/>
    <x v="6902"/>
    <s v="Virginie Taunt Svgn Blanc"/>
    <n v="9.39"/>
    <n v="14.99"/>
    <n v="750"/>
    <n v="36"/>
    <n v="338.04"/>
    <n v="37"/>
    <n v="541.63"/>
    <n v="72.95"/>
    <n v="4.1500000000000004"/>
    <n v="238.60999999999999"/>
    <n v="203.58999999999997"/>
    <n v="37.588390598748219"/>
    <x v="5003"/>
    <n v="1.6022660040231924"/>
  </r>
  <r>
    <n v="2242"/>
    <x v="42"/>
    <x v="6903"/>
    <s v="Irony Chard Napa"/>
    <n v="5.82"/>
    <n v="11.99"/>
    <n v="750"/>
    <n v="58"/>
    <n v="337.56"/>
    <n v="70"/>
    <n v="594.29999999999995"/>
    <n v="186.78"/>
    <n v="7.82"/>
    <n v="7982.65"/>
    <n v="256.73999999999995"/>
    <n v="43.200403836446235"/>
    <x v="5954"/>
    <n v="1.7605758976182011"/>
  </r>
  <r>
    <n v="10754"/>
    <x v="30"/>
    <x v="6904"/>
    <s v="Widow's Migaki Shochu"/>
    <n v="24.08"/>
    <n v="32.99"/>
    <n v="750"/>
    <n v="14"/>
    <n v="337.12"/>
    <n v="40"/>
    <n v="1319.6000000000001"/>
    <n v="890.73"/>
    <n v="31.560000000000002"/>
    <n v="28720.52"/>
    <n v="982.48000000000013"/>
    <n v="74.452864504395279"/>
    <x v="5955"/>
    <n v="3.9143331751305177"/>
  </r>
  <r>
    <n v="7749"/>
    <x v="104"/>
    <x v="6905"/>
    <s v="Ch Fontenil Fronsac 10"/>
    <n v="30.61"/>
    <n v="44.99"/>
    <n v="750"/>
    <n v="11"/>
    <n v="336.71"/>
    <n v="20"/>
    <n v="899.8"/>
    <n v="404.91"/>
    <n v="2.23"/>
    <n v="91.5"/>
    <n v="563.08999999999992"/>
    <n v="62.579462102689476"/>
    <x v="5956"/>
    <n v="2.6723293041489709"/>
  </r>
  <r>
    <n v="7153"/>
    <x v="35"/>
    <x v="6906"/>
    <s v="Manon Rose de Provence"/>
    <n v="9.33"/>
    <n v="13.99"/>
    <n v="750"/>
    <n v="36"/>
    <n v="335.88"/>
    <n v="80"/>
    <n v="1359.1999999999998"/>
    <n v="968.43"/>
    <n v="8.86"/>
    <n v="15884.82"/>
    <n v="1023.3199999999998"/>
    <n v="75.288404944084746"/>
    <x v="5957"/>
    <n v="4.0466833392878403"/>
  </r>
  <r>
    <n v="90010"/>
    <x v="84"/>
    <x v="6907"/>
    <s v="Quinta dos Murcas Rsv Red Al"/>
    <n v="27.99"/>
    <n v="41.99"/>
    <n v="750"/>
    <n v="12"/>
    <n v="335.88"/>
    <n v="12"/>
    <n v="503.88"/>
    <n v="41.99"/>
    <n v="1.35"/>
    <n v="524.94000000000005"/>
    <n v="168"/>
    <n v="33.341271731364614"/>
    <x v="161"/>
    <n v="1.5001786352268667"/>
  </r>
  <r>
    <n v="9815"/>
    <x v="29"/>
    <x v="6908"/>
    <s v="Big House White"/>
    <n v="7.14"/>
    <n v="17.989999999999998"/>
    <n v="3000"/>
    <n v="47"/>
    <n v="335.58000000000004"/>
    <n v="98"/>
    <n v="1067.02"/>
    <n v="537.5"/>
    <n v="44.1"/>
    <n v="27100.41"/>
    <n v="731.43999999999994"/>
    <n v="68.549792881108132"/>
    <x v="5958"/>
    <n v="3.1796292985279213"/>
  </r>
  <r>
    <n v="653"/>
    <x v="38"/>
    <x v="6909"/>
    <s v="Pali Wine Co Chard Durell Vy"/>
    <n v="33.549999999999997"/>
    <n v="49.99"/>
    <n v="750"/>
    <n v="10"/>
    <n v="335.5"/>
    <n v="16"/>
    <n v="799.84"/>
    <n v="349.93"/>
    <n v="1.78"/>
    <n v="8014.9800000000005"/>
    <n v="464.34000000000003"/>
    <n v="58.054110822164439"/>
    <x v="5641"/>
    <n v="2.3840238450074516"/>
  </r>
  <r>
    <n v="4692"/>
    <x v="39"/>
    <x v="6910"/>
    <s v="Tenuta Sette Ponti Crognolo"/>
    <n v="18.54"/>
    <n v="27.99"/>
    <n v="750"/>
    <n v="18"/>
    <n v="333.71999999999997"/>
    <n v="39"/>
    <n v="1091.6099999999999"/>
    <n v="671.76"/>
    <n v="4.32"/>
    <n v="9139.3799999999992"/>
    <n v="757.88999999999987"/>
    <n v="69.428642097452382"/>
    <x v="5737"/>
    <n v="3.2710355987055015"/>
  </r>
  <r>
    <n v="8892"/>
    <x v="27"/>
    <x v="6911"/>
    <s v="Sutter Home Muscato"/>
    <n v="3.97"/>
    <n v="5.99"/>
    <n v="750"/>
    <n v="84"/>
    <n v="333.48"/>
    <n v="70"/>
    <n v="419.29999999999995"/>
    <n v="89.850000000000009"/>
    <n v="7.8500000000000005"/>
    <n v="11595.97"/>
    <n v="85.819999999999936"/>
    <n v="20.467445742904829"/>
    <x v="3664"/>
    <n v="1.257346767422334"/>
  </r>
  <r>
    <n v="2000"/>
    <x v="25"/>
    <x v="6912"/>
    <s v="Argiolas SerraLori Rose 13"/>
    <n v="4.63"/>
    <n v="6.99"/>
    <n v="750"/>
    <n v="72"/>
    <n v="333.36"/>
    <n v="60"/>
    <n v="503.4"/>
    <n v="136.32"/>
    <n v="6.71"/>
    <n v="19016.59"/>
    <n v="170.03999999999996"/>
    <n v="33.778307508939207"/>
    <x v="3664"/>
    <n v="1.5100791936645066"/>
  </r>
  <r>
    <n v="90024"/>
    <x v="70"/>
    <x v="6913"/>
    <s v="Torii Mor Pnt Nr Deux Verres"/>
    <n v="23.8"/>
    <n v="34.99"/>
    <n v="750"/>
    <n v="14"/>
    <n v="333.2"/>
    <n v="17"/>
    <n v="594.83000000000004"/>
    <n v="174.95000000000002"/>
    <n v="1.9100000000000001"/>
    <n v="2802.64"/>
    <n v="261.63000000000005"/>
    <n v="43.983995427264936"/>
    <x v="3954"/>
    <n v="1.7852040816326533"/>
  </r>
  <r>
    <n v="653"/>
    <x v="38"/>
    <x v="6914"/>
    <s v="Guidobono Barbera D'Alba"/>
    <n v="9.1999999999999993"/>
    <n v="13.99"/>
    <n v="750"/>
    <n v="36"/>
    <n v="331.2"/>
    <n v="36"/>
    <n v="503.64"/>
    <n v="83.94"/>
    <n v="4.05"/>
    <n v="8014.9800000000005"/>
    <n v="172.44"/>
    <n v="34.238741958541816"/>
    <x v="161"/>
    <n v="1.5206521739130434"/>
  </r>
  <r>
    <n v="4692"/>
    <x v="39"/>
    <x v="6915"/>
    <s v="Tenuta San Guido 09 Sassacia"/>
    <n v="110.38"/>
    <n v="169.99"/>
    <n v="750"/>
    <n v="3"/>
    <n v="331.14"/>
    <n v="12"/>
    <n v="2039.88"/>
    <n v="1019.94"/>
    <n v="1.35"/>
    <n v="9139.3799999999992"/>
    <n v="1708.7400000000002"/>
    <n v="83.766692158362261"/>
    <x v="5806"/>
    <n v="6.160173944555174"/>
  </r>
  <r>
    <n v="653"/>
    <x v="38"/>
    <x v="6916"/>
    <s v="Byrrh Apertif"/>
    <n v="11.03"/>
    <n v="16.989999999999998"/>
    <n v="750"/>
    <n v="30"/>
    <n v="330.90000000000003"/>
    <n v="44"/>
    <n v="689.56"/>
    <n v="142.91"/>
    <n v="4.9400000000000004"/>
    <n v="8014.9800000000005"/>
    <n v="358.65999999999991"/>
    <n v="52.012877777133241"/>
    <x v="5079"/>
    <n v="2.0838924146267752"/>
  </r>
  <r>
    <n v="4425"/>
    <x v="1"/>
    <x v="6917"/>
    <s v="Dom de Reuilly Pierre Plates"/>
    <n v="6.89"/>
    <n v="9.99"/>
    <n v="750"/>
    <n v="48"/>
    <n v="330.72"/>
    <n v="47"/>
    <n v="469.53000000000003"/>
    <n v="329.67"/>
    <n v="5.21"/>
    <n v="144929.24"/>
    <n v="138.81"/>
    <n v="29.56360615935084"/>
    <x v="4884"/>
    <n v="1.4197206095791002"/>
  </r>
  <r>
    <n v="653"/>
    <x v="38"/>
    <x v="6918"/>
    <s v="Bodini Malbec Mendoza"/>
    <n v="8.9"/>
    <n v="12.99"/>
    <n v="750"/>
    <n v="37"/>
    <n v="329.3"/>
    <n v="38"/>
    <n v="457.62"/>
    <n v="158.87"/>
    <n v="4.25"/>
    <n v="8014.9800000000005"/>
    <n v="128.32"/>
    <n v="28.04073248546829"/>
    <x v="3369"/>
    <n v="1.3896750683267536"/>
  </r>
  <r>
    <n v="90024"/>
    <x v="70"/>
    <x v="6919"/>
    <s v="Boundary Breaks Rsl Rsv #198"/>
    <n v="13.69"/>
    <n v="19.989999999999998"/>
    <n v="750"/>
    <n v="24"/>
    <n v="328.56"/>
    <n v="18"/>
    <n v="359.82"/>
    <n v="319.83999999999997"/>
    <n v="1.98"/>
    <n v="2802.64"/>
    <n v="31.259999999999991"/>
    <n v="8.6876771719192902"/>
    <x v="4946"/>
    <n v="1.0951424397370344"/>
  </r>
  <r>
    <n v="4425"/>
    <x v="1"/>
    <x v="6920"/>
    <s v="Madrigal Petite Sirah"/>
    <n v="11.72"/>
    <n v="16.989999999999998"/>
    <n v="750"/>
    <n v="28"/>
    <n v="328.15999999999997"/>
    <n v="406"/>
    <n v="6897.94"/>
    <n v="3635.8599999999997"/>
    <n v="45.17"/>
    <n v="144929.24"/>
    <n v="6569.78"/>
    <n v="95.242637657039637"/>
    <x v="5959"/>
    <n v="21.020051194539249"/>
  </r>
  <r>
    <n v="4425"/>
    <x v="1"/>
    <x v="6921"/>
    <s v="Rochioli RRV Chard Cal"/>
    <n v="36.42"/>
    <n v="54.99"/>
    <n v="750"/>
    <n v="9"/>
    <n v="327.78000000000003"/>
    <n v="29"/>
    <n v="1594.71"/>
    <n v="989.82"/>
    <n v="3.23"/>
    <n v="144929.24"/>
    <n v="1266.93"/>
    <n v="79.445792651955529"/>
    <x v="5378"/>
    <n v="4.8651839648544755"/>
  </r>
  <r>
    <n v="90011"/>
    <x v="83"/>
    <x v="6922"/>
    <s v="Tatoosh Whiskey"/>
    <n v="36.42"/>
    <n v="50.99"/>
    <n v="750"/>
    <n v="9"/>
    <n v="327.78"/>
    <n v="31"/>
    <n v="1604.69"/>
    <n v="1347.74"/>
    <n v="24.46"/>
    <n v="238.60999999999999"/>
    <n v="1276.9100000000001"/>
    <n v="79.573624812269045"/>
    <x v="5960"/>
    <n v="4.8956312160595523"/>
  </r>
  <r>
    <n v="653"/>
    <x v="38"/>
    <x v="6923"/>
    <s v="The Immortal Zin"/>
    <n v="7.79"/>
    <n v="11.99"/>
    <n v="750"/>
    <n v="42"/>
    <n v="327.18"/>
    <n v="42"/>
    <n v="503.58"/>
    <n v="71.94"/>
    <n v="4.74"/>
    <n v="8014.9800000000005"/>
    <n v="176.39999999999998"/>
    <n v="35.029190992493739"/>
    <x v="161"/>
    <n v="1.5391527599486521"/>
  </r>
  <r>
    <n v="3252"/>
    <x v="19"/>
    <x v="6924"/>
    <s v="Gallo Twin Vly Pnt Grigio"/>
    <n v="3.76"/>
    <n v="5.49"/>
    <n v="187"/>
    <n v="87"/>
    <n v="327.12"/>
    <n v="66"/>
    <n v="362.34000000000003"/>
    <n v="263.52"/>
    <n v="1.96"/>
    <n v="61966.91"/>
    <n v="35.220000000000027"/>
    <n v="9.7201523431031696"/>
    <x v="4604"/>
    <n v="1.1076669112252386"/>
  </r>
  <r>
    <n v="90047"/>
    <x v="79"/>
    <x v="6925"/>
    <s v="Eden Rose Cider Keg"/>
    <n v="163.31"/>
    <n v="251.49"/>
    <n v="20000"/>
    <n v="2"/>
    <n v="326.62"/>
    <n v="2"/>
    <n v="502.98"/>
    <n v="502.98"/>
    <n v="6"/>
    <n v="1457.73"/>
    <n v="176.36"/>
    <n v="35.063024374726631"/>
    <x v="161"/>
    <n v="1.5399546874043231"/>
  </r>
  <r>
    <n v="2000"/>
    <x v="25"/>
    <x v="6926"/>
    <s v="Entwine Pnt Grigio"/>
    <n v="6.8"/>
    <n v="13.99"/>
    <n v="750"/>
    <n v="48"/>
    <n v="326.39999999999998"/>
    <n v="39"/>
    <n v="545.61"/>
    <n v="181.87"/>
    <n v="4.3600000000000003"/>
    <n v="19016.59"/>
    <n v="219.21000000000004"/>
    <n v="40.177049540880851"/>
    <x v="4684"/>
    <n v="1.6715992647058826"/>
  </r>
  <r>
    <n v="1392"/>
    <x v="13"/>
    <x v="6927"/>
    <s v="Ravenswood Big River Znfdl"/>
    <n v="18.11"/>
    <n v="26.99"/>
    <n v="750"/>
    <n v="18"/>
    <n v="325.98"/>
    <n v="48"/>
    <n v="1328.52"/>
    <n v="929.66"/>
    <n v="5.33"/>
    <n v="79528.990000000005"/>
    <n v="1002.54"/>
    <n v="75.462921145334661"/>
    <x v="4887"/>
    <n v="4.0754647524387995"/>
  </r>
  <r>
    <n v="660"/>
    <x v="15"/>
    <x v="6928"/>
    <s v="El Toro Silver Tequila"/>
    <n v="5.34"/>
    <n v="6.99"/>
    <n v="1000"/>
    <n v="61"/>
    <n v="325.74"/>
    <n v="65"/>
    <n v="519.35"/>
    <n v="399.5"/>
    <n v="68.25"/>
    <n v="17932.330000000002"/>
    <n v="193.61"/>
    <n v="37.279291421969774"/>
    <x v="2841"/>
    <n v="1.5943697427396084"/>
  </r>
  <r>
    <n v="4425"/>
    <x v="1"/>
    <x v="6929"/>
    <s v="Yellow Tail Sangria Bubbles"/>
    <n v="3.39"/>
    <n v="9.99"/>
    <n v="750"/>
    <n v="96"/>
    <n v="325.44"/>
    <n v="134"/>
    <n v="668.66"/>
    <n v="219.56"/>
    <n v="15.020000000000001"/>
    <n v="144929.24"/>
    <n v="343.21999999999997"/>
    <n v="51.329524721083949"/>
    <x v="5961"/>
    <n v="2.0546337266470007"/>
  </r>
  <r>
    <n v="8673"/>
    <x v="26"/>
    <x v="6930"/>
    <s v="Antinori Badia Chianti Clsc"/>
    <n v="24.99"/>
    <n v="41.99"/>
    <n v="750"/>
    <n v="13"/>
    <n v="324.87"/>
    <n v="12"/>
    <n v="455.88"/>
    <n v="379.90000000000003"/>
    <n v="1.32"/>
    <n v="15919.7"/>
    <n v="131.01"/>
    <n v="28.737825743616739"/>
    <x v="4274"/>
    <n v="1.4032689999076553"/>
  </r>
  <r>
    <n v="6785"/>
    <x v="16"/>
    <x v="6931"/>
    <s v="Fontanafredda La Rosa Barolo"/>
    <n v="46.35"/>
    <n v="69.989999999999995"/>
    <n v="750"/>
    <n v="7"/>
    <n v="324.45"/>
    <n v="19"/>
    <n v="1329.81"/>
    <n v="909.86999999999989"/>
    <n v="2.1"/>
    <n v="13605.41"/>
    <n v="1005.3599999999999"/>
    <n v="75.601777697565808"/>
    <x v="5962"/>
    <n v="4.0986592695330559"/>
  </r>
  <r>
    <n v="10754"/>
    <x v="30"/>
    <x v="6932"/>
    <s v="Ozeki Yamadanishiki Jun Sake"/>
    <n v="6.75"/>
    <n v="9.99"/>
    <n v="300"/>
    <n v="48"/>
    <n v="324"/>
    <n v="54"/>
    <n v="539.46"/>
    <n v="279.72000000000003"/>
    <n v="2.31"/>
    <n v="28720.52"/>
    <n v="215.46000000000004"/>
    <n v="39.939939939939947"/>
    <x v="4183"/>
    <n v="1.665"/>
  </r>
  <r>
    <n v="8892"/>
    <x v="27"/>
    <x v="6933"/>
    <s v="Jargon Pinot Nr CA"/>
    <n v="5.38"/>
    <n v="8.2899999999999991"/>
    <n v="750"/>
    <n v="60"/>
    <n v="322.8"/>
    <n v="50"/>
    <n v="458.7"/>
    <n v="207.88"/>
    <n v="5.58"/>
    <n v="11595.97"/>
    <n v="135.89999999999998"/>
    <n v="29.627207325049049"/>
    <x v="3664"/>
    <n v="1.4210037174721188"/>
  </r>
  <r>
    <n v="4425"/>
    <x v="1"/>
    <x v="6934"/>
    <s v="Castello Di Ama Chianti"/>
    <n v="24.83"/>
    <n v="36.99"/>
    <n v="750"/>
    <n v="13"/>
    <n v="322.78999999999996"/>
    <n v="84"/>
    <n v="3107.1600000000003"/>
    <n v="1997.46"/>
    <n v="9.31"/>
    <n v="144929.24"/>
    <n v="2784.3700000000003"/>
    <n v="89.611413638177623"/>
    <x v="5963"/>
    <n v="9.6259487592552446"/>
  </r>
  <r>
    <n v="10754"/>
    <x v="30"/>
    <x v="6935"/>
    <s v="Saarstein Riesling QbA"/>
    <n v="8.9600000000000009"/>
    <n v="14.99"/>
    <n v="750"/>
    <n v="36"/>
    <n v="322.56"/>
    <n v="102"/>
    <n v="1494.98"/>
    <n v="1081.26"/>
    <n v="11.28"/>
    <n v="28720.52"/>
    <n v="1172.42"/>
    <n v="78.423791622630418"/>
    <x v="5964"/>
    <n v="4.6347346230158735"/>
  </r>
  <r>
    <n v="9552"/>
    <x v="14"/>
    <x v="6936"/>
    <s v="Legacy Red Alexander Valley"/>
    <n v="35.799999999999997"/>
    <n v="75.989999999999995"/>
    <n v="750"/>
    <n v="9"/>
    <n v="322.2"/>
    <n v="26"/>
    <n v="1377.74"/>
    <n v="900.83"/>
    <n v="2.88"/>
    <n v="55551.82"/>
    <n v="1055.54"/>
    <n v="76.61387489656974"/>
    <x v="5965"/>
    <n v="4.2760397268777162"/>
  </r>
  <r>
    <n v="1703"/>
    <x v="96"/>
    <x v="6937"/>
    <s v="Ch Cantenac Brown Margaux 11"/>
    <n v="40.26"/>
    <n v="59.99"/>
    <n v="750"/>
    <n v="8"/>
    <n v="322.08"/>
    <n v="30"/>
    <n v="1799.7"/>
    <n v="359.94"/>
    <n v="3.37"/>
    <n v="172"/>
    <n v="1477.6200000000001"/>
    <n v="82.103683947324555"/>
    <x v="5966"/>
    <n v="5.5877421758569303"/>
  </r>
  <r>
    <n v="4425"/>
    <x v="1"/>
    <x v="6938"/>
    <s v="Perez Cruz Carmenere Ltd Ed"/>
    <n v="13.42"/>
    <n v="19.989999999999998"/>
    <n v="750"/>
    <n v="24"/>
    <n v="322.08"/>
    <n v="120"/>
    <n v="2398.7999999999997"/>
    <n v="1479.26"/>
    <n v="13.3"/>
    <n v="144929.24"/>
    <n v="2076.7199999999998"/>
    <n v="86.573286643321666"/>
    <x v="5520"/>
    <n v="7.4478390461997011"/>
  </r>
  <r>
    <n v="10754"/>
    <x v="30"/>
    <x v="6939"/>
    <s v="Morgan Winery Double L  Rsl"/>
    <n v="13.42"/>
    <n v="22.99"/>
    <n v="750"/>
    <n v="24"/>
    <n v="322.08"/>
    <n v="145"/>
    <n v="3333.5499999999997"/>
    <n v="2436.94"/>
    <n v="16.02"/>
    <n v="28720.52"/>
    <n v="3011.47"/>
    <n v="90.338228015179013"/>
    <x v="5967"/>
    <n v="10.350068306010929"/>
  </r>
  <r>
    <n v="4425"/>
    <x v="1"/>
    <x v="6940"/>
    <s v="Freixenet Cordon Negro Brut"/>
    <n v="5.36"/>
    <n v="7.99"/>
    <n v="375"/>
    <n v="60"/>
    <n v="321.59999999999997"/>
    <n v="76"/>
    <n v="607.24"/>
    <n v="311.61"/>
    <n v="4.3600000000000003"/>
    <n v="144929.24"/>
    <n v="285.64000000000004"/>
    <n v="47.039061985376463"/>
    <x v="5475"/>
    <n v="1.8881840796019902"/>
  </r>
  <r>
    <n v="9552"/>
    <x v="14"/>
    <x v="6941"/>
    <s v="Yangarra Est Vyd 10 Shiraz"/>
    <n v="17.8"/>
    <n v="29.99"/>
    <n v="750"/>
    <n v="18"/>
    <n v="320.39999999999998"/>
    <n v="20"/>
    <n v="550.79999999999995"/>
    <n v="353.87"/>
    <n v="2.21"/>
    <n v="55551.82"/>
    <n v="230.39999999999998"/>
    <n v="41.830065359477125"/>
    <x v="3982"/>
    <n v="1.7191011235955056"/>
  </r>
  <r>
    <n v="4425"/>
    <x v="1"/>
    <x v="6942"/>
    <s v="Harrison Clarke Syrah"/>
    <n v="26.66"/>
    <n v="39.99"/>
    <n v="750"/>
    <n v="12"/>
    <n v="319.92"/>
    <n v="45"/>
    <n v="1799.55"/>
    <n v="1199.7"/>
    <n v="4.9800000000000004"/>
    <n v="144929.24"/>
    <n v="1479.6299999999999"/>
    <n v="82.222222222222214"/>
    <x v="5966"/>
    <n v="5.625"/>
  </r>
  <r>
    <n v="9165"/>
    <x v="7"/>
    <x v="6943"/>
    <s v="Carpineto Molin Vecchio"/>
    <n v="15.99"/>
    <n v="23.99"/>
    <n v="750"/>
    <n v="20"/>
    <n v="319.8"/>
    <n v="20"/>
    <n v="479.79999999999995"/>
    <n v="263.89"/>
    <n v="2.2200000000000002"/>
    <n v="68054.7"/>
    <n v="159.99999999999994"/>
    <n v="33.347228011671518"/>
    <x v="161"/>
    <n v="1.5003126954346464"/>
  </r>
  <r>
    <n v="2242"/>
    <x v="42"/>
    <x v="6944"/>
    <s v="Bota Brick Pnt Grigio"/>
    <n v="6.66"/>
    <n v="11.99"/>
    <n v="1500"/>
    <n v="48"/>
    <n v="319.68"/>
    <n v="37"/>
    <n v="387.63"/>
    <n v="347.67"/>
    <n v="8.18"/>
    <n v="7982.65"/>
    <n v="67.949999999999989"/>
    <n v="17.529602971906197"/>
    <x v="4474"/>
    <n v="1.2125563063063063"/>
  </r>
  <r>
    <n v="90011"/>
    <x v="83"/>
    <x v="6945"/>
    <s v="Circa Pinot Grigio"/>
    <n v="8.84"/>
    <n v="11.99"/>
    <n v="750"/>
    <n v="36"/>
    <n v="318.24"/>
    <n v="36"/>
    <n v="455.64"/>
    <n v="37.97"/>
    <n v="4.0500000000000007"/>
    <n v="238.60999999999999"/>
    <n v="137.39999999999998"/>
    <n v="30.15538583091914"/>
    <x v="161"/>
    <n v="1.4317496229260935"/>
  </r>
  <r>
    <n v="9815"/>
    <x v="29"/>
    <x v="6946"/>
    <s v="Yosemite Road Moscato"/>
    <n v="2.41"/>
    <n v="3.49"/>
    <n v="750"/>
    <n v="132"/>
    <n v="318.12"/>
    <n v="132"/>
    <n v="460.68"/>
    <n v="52.35"/>
    <n v="14.83"/>
    <n v="27100.41"/>
    <n v="142.56"/>
    <n v="30.945558739255013"/>
    <x v="161"/>
    <n v="1.4481327800829875"/>
  </r>
  <r>
    <n v="10050"/>
    <x v="69"/>
    <x v="6947"/>
    <s v="Spud Potato Vodka"/>
    <n v="14.45"/>
    <n v="19.989999999999998"/>
    <n v="750"/>
    <n v="22"/>
    <n v="317.90000000000003"/>
    <n v="39"/>
    <n v="721.11"/>
    <n v="258.85999999999996"/>
    <n v="30.71"/>
    <n v="732.6"/>
    <n v="403.21"/>
    <n v="55.915186309994311"/>
    <x v="4867"/>
    <n v="2.2683548285624409"/>
  </r>
  <r>
    <n v="4425"/>
    <x v="1"/>
    <x v="6948"/>
    <s v="Trefethen Merlot Napa"/>
    <n v="26.48"/>
    <n v="39.99"/>
    <n v="750"/>
    <n v="12"/>
    <n v="317.76"/>
    <n v="12"/>
    <n v="479.88"/>
    <n v="39.99"/>
    <n v="1.35"/>
    <n v="144929.24"/>
    <n v="162.12"/>
    <n v="33.783445861465367"/>
    <x v="161"/>
    <n v="1.5101963746223566"/>
  </r>
  <r>
    <n v="10754"/>
    <x v="30"/>
    <x v="6949"/>
    <s v="Howling Moon Pnt Grigio Lodi"/>
    <n v="6.62"/>
    <n v="9.99"/>
    <n v="750"/>
    <n v="48"/>
    <n v="317.76"/>
    <n v="46"/>
    <n v="459.54"/>
    <n v="259.74"/>
    <n v="5.1100000000000003"/>
    <n v="28720.52"/>
    <n v="141.78000000000003"/>
    <n v="30.852591722156948"/>
    <x v="2923"/>
    <n v="1.4461858006042296"/>
  </r>
  <r>
    <n v="480"/>
    <x v="4"/>
    <x v="6950"/>
    <s v="Bacardi Mango Fusion"/>
    <n v="0.79"/>
    <n v="0.99"/>
    <n v="50"/>
    <n v="401"/>
    <n v="316.79000000000002"/>
    <n v="3719"/>
    <n v="3681.81"/>
    <n v="1749.33"/>
    <n v="191.23000000000002"/>
    <n v="89286.27"/>
    <n v="3365.02"/>
    <n v="91.395808040067251"/>
    <x v="5968"/>
    <n v="11.622241863695191"/>
  </r>
  <r>
    <n v="10754"/>
    <x v="30"/>
    <x v="6951"/>
    <s v="20 Mile 09 Brdx Superior"/>
    <n v="24.34"/>
    <n v="51.99"/>
    <n v="750"/>
    <n v="13"/>
    <n v="316.41999999999996"/>
    <n v="52"/>
    <n v="1949.48"/>
    <n v="1049.72"/>
    <n v="5.7700000000000005"/>
    <n v="28720.52"/>
    <n v="1633.06"/>
    <n v="83.769005068018132"/>
    <x v="5806"/>
    <n v="6.1610517666392779"/>
  </r>
  <r>
    <n v="1392"/>
    <x v="13"/>
    <x v="6952"/>
    <s v="Rex Goliath Svgn Bl"/>
    <n v="7.53"/>
    <n v="10.99"/>
    <n v="1500"/>
    <n v="42"/>
    <n v="316.26"/>
    <n v="32"/>
    <n v="366.68"/>
    <n v="124.9"/>
    <n v="7.16"/>
    <n v="79528.990000000005"/>
    <n v="50.420000000000016"/>
    <n v="13.750409076033604"/>
    <x v="4892"/>
    <n v="1.1594257889078607"/>
  </r>
  <r>
    <n v="1601"/>
    <x v="47"/>
    <x v="6953"/>
    <s v="Pommerey Brut Rose Champagne"/>
    <n v="39.47"/>
    <n v="59.99"/>
    <n v="750"/>
    <n v="8"/>
    <n v="315.76"/>
    <n v="26"/>
    <n v="1559.74"/>
    <n v="899.85"/>
    <n v="2.89"/>
    <n v="1048.97"/>
    <n v="1243.98"/>
    <n v="79.755600292356419"/>
    <x v="5911"/>
    <n v="4.939637699518622"/>
  </r>
  <r>
    <n v="1128"/>
    <x v="0"/>
    <x v="6954"/>
    <s v="Sonoma-Cutrer Pierres Chard"/>
    <n v="26.31"/>
    <n v="39.99"/>
    <n v="750"/>
    <n v="12"/>
    <n v="315.72000000000003"/>
    <n v="12"/>
    <n v="479.88"/>
    <n v="159.96"/>
    <n v="1.35"/>
    <n v="68601.679999999993"/>
    <n v="164.15999999999997"/>
    <n v="34.208552138034506"/>
    <x v="161"/>
    <n v="1.5199543899657924"/>
  </r>
  <r>
    <n v="90047"/>
    <x v="79"/>
    <x v="6955"/>
    <s v="Culpeo Pnt Nr"/>
    <n v="6.57"/>
    <n v="9.99"/>
    <n v="750"/>
    <n v="48"/>
    <n v="315.36"/>
    <n v="48"/>
    <n v="497.52"/>
    <n v="101.4"/>
    <n v="5.4"/>
    <n v="1457.73"/>
    <n v="182.15999999999997"/>
    <n v="36.613603473227201"/>
    <x v="161"/>
    <n v="1.5776255707762556"/>
  </r>
  <r>
    <n v="9744"/>
    <x v="51"/>
    <x v="6956"/>
    <s v="Churchill's Vintage Port 11"/>
    <n v="31.5"/>
    <n v="45.99"/>
    <n v="375"/>
    <n v="10"/>
    <n v="315"/>
    <n v="9"/>
    <n v="413.91"/>
    <n v="275.94"/>
    <n v="0.52"/>
    <n v="3999.93"/>
    <n v="98.910000000000025"/>
    <n v="23.896499238964996"/>
    <x v="2827"/>
    <n v="1.3140000000000001"/>
  </r>
  <r>
    <n v="7153"/>
    <x v="35"/>
    <x v="6957"/>
    <s v="La Lecciaia Brunello di Mont"/>
    <n v="26.2"/>
    <n v="37.99"/>
    <n v="750"/>
    <n v="12"/>
    <n v="314.39999999999998"/>
    <n v="37"/>
    <n v="1405.63"/>
    <n v="949.75"/>
    <n v="4.0999999999999996"/>
    <n v="15884.82"/>
    <n v="1091.23"/>
    <n v="77.632805219012113"/>
    <x v="5969"/>
    <n v="4.4708333333333341"/>
  </r>
  <r>
    <n v="4425"/>
    <x v="1"/>
    <x v="6958"/>
    <s v="Pulenta Est Malbec Mendoza"/>
    <n v="17.440000000000001"/>
    <n v="25.99"/>
    <n v="750"/>
    <n v="18"/>
    <n v="313.92"/>
    <n v="130"/>
    <n v="3378.7"/>
    <n v="2105.19"/>
    <n v="14.41"/>
    <n v="144929.24"/>
    <n v="3064.7799999999997"/>
    <n v="90.708852517240359"/>
    <x v="5970"/>
    <n v="10.762933231396532"/>
  </r>
  <r>
    <n v="10754"/>
    <x v="30"/>
    <x v="6959"/>
    <s v="Stellar Organics Cab Svgn"/>
    <n v="8.7200000000000006"/>
    <n v="12.99"/>
    <n v="750"/>
    <n v="36"/>
    <n v="313.92"/>
    <n v="27"/>
    <n v="350.73"/>
    <n v="103.92"/>
    <n v="3.0300000000000002"/>
    <n v="28720.52"/>
    <n v="36.81"/>
    <n v="10.495252758532205"/>
    <x v="4946"/>
    <n v="1.1172591743119267"/>
  </r>
  <r>
    <n v="9815"/>
    <x v="29"/>
    <x v="6960"/>
    <s v="Flip Flop Rsl"/>
    <n v="3.97"/>
    <n v="7.99"/>
    <n v="750"/>
    <n v="79"/>
    <n v="313.63"/>
    <n v="64"/>
    <n v="511.36"/>
    <n v="247.69"/>
    <n v="7.13"/>
    <n v="27100.41"/>
    <n v="197.73000000000002"/>
    <n v="38.667474968710891"/>
    <x v="5971"/>
    <n v="1.6304562701272201"/>
  </r>
  <r>
    <n v="653"/>
    <x v="38"/>
    <x v="6961"/>
    <s v="Full Throttle Strwbry Whisky"/>
    <n v="14.92"/>
    <n v="19.989999999999998"/>
    <n v="750"/>
    <n v="21"/>
    <n v="313.32"/>
    <n v="89"/>
    <n v="1779.11"/>
    <n v="1299.3499999999999"/>
    <n v="70.17"/>
    <n v="8014.9800000000005"/>
    <n v="1465.79"/>
    <n v="82.38894728263007"/>
    <x v="5972"/>
    <n v="5.6782522660538746"/>
  </r>
  <r>
    <n v="3951"/>
    <x v="111"/>
    <x v="6962"/>
    <s v="Cantine Cantena Fiano Avelno"/>
    <n v="13.01"/>
    <n v="18.989999999999998"/>
    <n v="750"/>
    <n v="24"/>
    <n v="312.24"/>
    <n v="17"/>
    <n v="322.83"/>
    <n v="151.91999999999999"/>
    <n v="1.9000000000000001"/>
    <n v="29.43"/>
    <n v="10.589999999999975"/>
    <n v="3.2803642784127791"/>
    <x v="5165"/>
    <n v="1.0339162182936201"/>
  </r>
  <r>
    <n v="9552"/>
    <x v="14"/>
    <x v="6963"/>
    <s v="McWilliams Hanwood Cab Svgn"/>
    <n v="4.66"/>
    <n v="11.99"/>
    <n v="750"/>
    <n v="67"/>
    <n v="312.22000000000003"/>
    <n v="128"/>
    <n v="945.72"/>
    <n v="273.63"/>
    <n v="14.32"/>
    <n v="55551.82"/>
    <n v="633.5"/>
    <n v="66.986000084591637"/>
    <x v="5973"/>
    <n v="3.0290180001281146"/>
  </r>
  <r>
    <n v="10754"/>
    <x v="30"/>
    <x v="6964"/>
    <s v="Four Star Cab Svgn"/>
    <n v="9.4499999999999993"/>
    <n v="13.99"/>
    <n v="750"/>
    <n v="33"/>
    <n v="311.85000000000002"/>
    <n v="285"/>
    <n v="3987.15"/>
    <n v="1538.9"/>
    <n v="31.830000000000002"/>
    <n v="28720.52"/>
    <n v="3675.3"/>
    <n v="92.178623829050835"/>
    <x v="5974"/>
    <n v="12.785473785473785"/>
  </r>
  <r>
    <n v="4692"/>
    <x v="39"/>
    <x v="6965"/>
    <s v="M Chiarlo Barolo Cerequio"/>
    <n v="51.94"/>
    <n v="79.989999999999995"/>
    <n v="750"/>
    <n v="6"/>
    <n v="311.64"/>
    <n v="11"/>
    <n v="879.89"/>
    <n v="799.9"/>
    <n v="1.21"/>
    <n v="9139.3799999999992"/>
    <n v="568.25"/>
    <n v="64.581936378410944"/>
    <x v="5130"/>
    <n v="2.8234180464638685"/>
  </r>
  <r>
    <n v="4425"/>
    <x v="1"/>
    <x v="6966"/>
    <s v="Buehler Estate Cab Svgn Napa"/>
    <n v="20.77"/>
    <n v="32.99"/>
    <n v="750"/>
    <n v="15"/>
    <n v="311.55"/>
    <n v="131"/>
    <n v="4271.6899999999996"/>
    <n v="2287.3000000000002"/>
    <n v="14.59"/>
    <n v="144929.24"/>
    <n v="3960.1399999999994"/>
    <n v="92.706633674260061"/>
    <x v="5975"/>
    <n v="13.711089712726688"/>
  </r>
  <r>
    <n v="9552"/>
    <x v="14"/>
    <x v="6967"/>
    <s v="Fincas de Ganuza 03 Rsva"/>
    <n v="31.07"/>
    <n v="53.99"/>
    <n v="750"/>
    <n v="10"/>
    <n v="310.7"/>
    <n v="10"/>
    <n v="539.9"/>
    <n v="53.99"/>
    <n v="1.1200000000000001"/>
    <n v="55551.82"/>
    <n v="229.2"/>
    <n v="42.452305982589365"/>
    <x v="161"/>
    <n v="1.7376890891535244"/>
  </r>
  <r>
    <n v="7153"/>
    <x v="35"/>
    <x v="6968"/>
    <s v="Alexander Vly Vyds Sin Znfdl"/>
    <n v="12.9"/>
    <n v="19.989999999999998"/>
    <n v="750"/>
    <n v="24"/>
    <n v="309.60000000000002"/>
    <n v="24"/>
    <n v="479.76"/>
    <n v="39.979999999999997"/>
    <n v="2.7"/>
    <n v="15884.82"/>
    <n v="170.15999999999997"/>
    <n v="35.467733866933457"/>
    <x v="161"/>
    <n v="1.549612403100775"/>
  </r>
  <r>
    <n v="10754"/>
    <x v="30"/>
    <x v="6969"/>
    <s v="Armand Kabinett Rsl"/>
    <n v="12.9"/>
    <n v="19.989999999999998"/>
    <n v="750"/>
    <n v="24"/>
    <n v="309.60000000000002"/>
    <n v="30"/>
    <n v="577.69999999999993"/>
    <n v="499.73999999999995"/>
    <n v="3.31"/>
    <n v="28720.52"/>
    <n v="268.09999999999991"/>
    <n v="46.408170330621417"/>
    <x v="4289"/>
    <n v="1.8659560723514208"/>
  </r>
  <r>
    <n v="1128"/>
    <x v="0"/>
    <x v="6970"/>
    <s v="Herradura Anejo LaCaretta DB"/>
    <n v="51.58"/>
    <n v="64.989999999999995"/>
    <n v="750"/>
    <n v="6"/>
    <n v="309.48"/>
    <n v="6"/>
    <n v="389.94"/>
    <n v="64.989999999999995"/>
    <n v="4.72"/>
    <n v="68601.679999999993"/>
    <n v="80.45999999999998"/>
    <n v="20.633943683643633"/>
    <x v="161"/>
    <n v="1.2599844901124466"/>
  </r>
  <r>
    <n v="516"/>
    <x v="40"/>
    <x v="6971"/>
    <s v="Aska Bolgheri Rosso"/>
    <n v="19.329999999999998"/>
    <n v="28.99"/>
    <n v="750"/>
    <n v="16"/>
    <n v="309.27999999999997"/>
    <n v="15"/>
    <n v="434.84999999999997"/>
    <n v="202.92999999999998"/>
    <n v="1.6800000000000002"/>
    <n v="8510.41"/>
    <n v="125.57"/>
    <n v="28.876624123260896"/>
    <x v="4529"/>
    <n v="1.4060075012933264"/>
  </r>
  <r>
    <n v="3924"/>
    <x v="21"/>
    <x v="6972"/>
    <s v="J W Dant Bourbon"/>
    <n v="17.16"/>
    <n v="22.99"/>
    <n v="1750"/>
    <n v="18"/>
    <n v="308.88"/>
    <n v="21"/>
    <n v="482.78999999999996"/>
    <n v="114.94999999999999"/>
    <n v="38.57"/>
    <n v="14069.87"/>
    <n v="173.90999999999997"/>
    <n v="36.021872863978125"/>
    <x v="5039"/>
    <n v="1.563034188034188"/>
  </r>
  <r>
    <n v="12546"/>
    <x v="5"/>
    <x v="6973"/>
    <s v="Canadian Club Sherry Cask"/>
    <n v="17.16"/>
    <n v="22.99"/>
    <n v="750"/>
    <n v="18"/>
    <n v="308.88"/>
    <n v="18"/>
    <n v="413.82"/>
    <n v="22.99"/>
    <n v="14.17"/>
    <n v="123880.97"/>
    <n v="104.94"/>
    <n v="25.358851674641148"/>
    <x v="161"/>
    <n v="1.3397435897435896"/>
  </r>
  <r>
    <n v="17035"/>
    <x v="2"/>
    <x v="6974"/>
    <s v="GH Mumm Cordon Rouge"/>
    <n v="308.82"/>
    <n v="472.49"/>
    <n v="9000"/>
    <n v="1"/>
    <n v="308.82"/>
    <n v="1"/>
    <n v="472.49"/>
    <n v="472.49"/>
    <n v="1.35"/>
    <n v="123780.22"/>
    <n v="163.67000000000002"/>
    <n v="34.639886558445681"/>
    <x v="161"/>
    <n v="1.5299851045916717"/>
  </r>
  <r>
    <n v="10754"/>
    <x v="30"/>
    <x v="6975"/>
    <s v="La Fee NV Absinthe"/>
    <n v="14.7"/>
    <n v="22.99"/>
    <n v="750"/>
    <n v="21"/>
    <n v="308.7"/>
    <n v="28"/>
    <n v="559.71999999999991"/>
    <n v="439.78"/>
    <n v="22.09"/>
    <n v="28720.52"/>
    <n v="251.01999999999992"/>
    <n v="44.847423711855924"/>
    <x v="2357"/>
    <n v="1.8131519274376415"/>
  </r>
  <r>
    <n v="3252"/>
    <x v="19"/>
    <x v="6976"/>
    <s v="Barefoot Summer Red Spritzer"/>
    <n v="5.4"/>
    <n v="7.99"/>
    <n v="250"/>
    <n v="57"/>
    <n v="307.8"/>
    <n v="46"/>
    <n v="367.54"/>
    <n v="143.82"/>
    <n v="1.74"/>
    <n v="61966.91"/>
    <n v="59.740000000000009"/>
    <n v="16.254013168634707"/>
    <x v="5976"/>
    <n v="1.194087069525666"/>
  </r>
  <r>
    <n v="4692"/>
    <x v="39"/>
    <x v="6977"/>
    <s v="Poema Brut Cava Penedes"/>
    <n v="8.1"/>
    <n v="11.99"/>
    <n v="750"/>
    <n v="38"/>
    <n v="307.8"/>
    <n v="31"/>
    <n v="371.69"/>
    <n v="251.79"/>
    <n v="3.44"/>
    <n v="9139.3799999999992"/>
    <n v="63.889999999999986"/>
    <n v="17.189055395625381"/>
    <x v="5977"/>
    <n v="1.2075698505523067"/>
  </r>
  <r>
    <n v="8673"/>
    <x v="26"/>
    <x v="6978"/>
    <s v="Villa Mount Eden Gran Rs Pnt"/>
    <n v="8.5500000000000007"/>
    <n v="12.49"/>
    <n v="750"/>
    <n v="36"/>
    <n v="307.79999999999995"/>
    <n v="36"/>
    <n v="449.64"/>
    <n v="37.47"/>
    <n v="4.0500000000000007"/>
    <n v="15919.7"/>
    <n v="141.84000000000003"/>
    <n v="31.545236188951169"/>
    <x v="161"/>
    <n v="1.4608187134502926"/>
  </r>
  <r>
    <n v="2000"/>
    <x v="25"/>
    <x v="6979"/>
    <s v="Ch de Pez 10 St Estephe Brdx"/>
    <n v="27.92"/>
    <n v="45.99"/>
    <n v="750"/>
    <n v="11"/>
    <n v="307.12"/>
    <n v="13"/>
    <n v="558.87"/>
    <n v="85.98"/>
    <n v="1.46"/>
    <n v="19016.59"/>
    <n v="251.75"/>
    <n v="45.046254048347556"/>
    <x v="5241"/>
    <n v="1.8197121646262047"/>
  </r>
  <r>
    <n v="4425"/>
    <x v="1"/>
    <x v="6980"/>
    <s v="Heinrich Vollmer Riesling"/>
    <n v="8.27"/>
    <n v="11.99"/>
    <n v="750"/>
    <n v="37"/>
    <n v="305.99"/>
    <n v="72"/>
    <n v="863.28"/>
    <n v="635.47"/>
    <n v="7.96"/>
    <n v="144929.24"/>
    <n v="557.29"/>
    <n v="64.554953201742194"/>
    <x v="5978"/>
    <n v="2.8212686689107485"/>
  </r>
  <r>
    <n v="3252"/>
    <x v="19"/>
    <x v="6981"/>
    <s v="Livingston Rhine Calif"/>
    <n v="4.63"/>
    <n v="6.99"/>
    <n v="1500"/>
    <n v="66"/>
    <n v="305.58000000000004"/>
    <n v="59"/>
    <n v="465.40999999999997"/>
    <n v="94.88"/>
    <n v="13.260000000000002"/>
    <n v="61966.91"/>
    <n v="159.82999999999993"/>
    <n v="34.341763176553989"/>
    <x v="5979"/>
    <n v="1.5230381569474438"/>
  </r>
  <r>
    <n v="3252"/>
    <x v="19"/>
    <x v="6982"/>
    <s v="Madria Sangria Moscato"/>
    <n v="4.0199999999999996"/>
    <n v="5.99"/>
    <n v="750"/>
    <n v="76"/>
    <n v="305.52"/>
    <n v="65"/>
    <n v="389.35"/>
    <n v="179.70000000000002"/>
    <n v="7.24"/>
    <n v="61966.91"/>
    <n v="83.830000000000041"/>
    <n v="21.530756388853227"/>
    <x v="5980"/>
    <n v="1.2743846556690235"/>
  </r>
  <r>
    <n v="3252"/>
    <x v="19"/>
    <x v="6983"/>
    <s v="Liberty Creek Prem RSV Merlo"/>
    <n v="5.36"/>
    <n v="7.99"/>
    <n v="1500"/>
    <n v="57"/>
    <n v="305.52"/>
    <n v="51"/>
    <n v="407.49"/>
    <n v="119.85000000000001"/>
    <n v="11.440000000000001"/>
    <n v="61966.91"/>
    <n v="101.97000000000003"/>
    <n v="25.023926967532951"/>
    <x v="5526"/>
    <n v="1.3337588373919875"/>
  </r>
  <r>
    <n v="9815"/>
    <x v="29"/>
    <x v="6984"/>
    <s v="Yosemite Road Cab Svgn"/>
    <n v="2.31"/>
    <n v="3.49"/>
    <n v="750"/>
    <n v="132"/>
    <n v="304.91999999999996"/>
    <n v="132"/>
    <n v="460.68"/>
    <n v="83.76"/>
    <n v="14.81"/>
    <n v="27100.41"/>
    <n v="155.76000000000005"/>
    <n v="33.810888252149006"/>
    <x v="161"/>
    <n v="1.5108225108225111"/>
  </r>
  <r>
    <n v="2876"/>
    <x v="107"/>
    <x v="6985"/>
    <s v="Cormons Schioppettino"/>
    <n v="8.9600000000000009"/>
    <n v="12.99"/>
    <n v="750"/>
    <n v="34"/>
    <n v="304.64"/>
    <n v="28"/>
    <n v="363.72"/>
    <n v="194.85"/>
    <n v="3.1100000000000003"/>
    <n v="31.5"/>
    <n v="59.080000000000041"/>
    <n v="16.243264049268678"/>
    <x v="5120"/>
    <n v="1.1939338235294119"/>
  </r>
  <r>
    <n v="8352"/>
    <x v="31"/>
    <x v="6986"/>
    <s v="Arrow Blackraspberry Liqueur"/>
    <n v="6.34"/>
    <n v="7.99"/>
    <n v="750"/>
    <n v="48"/>
    <n v="304.32"/>
    <n v="48"/>
    <n v="383.52"/>
    <n v="103.87"/>
    <n v="37.81"/>
    <n v="10261.6"/>
    <n v="79.199999999999989"/>
    <n v="20.650813516896118"/>
    <x v="161"/>
    <n v="1.2602523659305993"/>
  </r>
  <r>
    <n v="4425"/>
    <x v="1"/>
    <x v="6987"/>
    <s v="Paul Hobbs Crossbarn Rose PN"/>
    <n v="12.66"/>
    <n v="18.989999999999998"/>
    <n v="750"/>
    <n v="24"/>
    <n v="303.84000000000003"/>
    <n v="59"/>
    <n v="1120.4099999999999"/>
    <n v="550.70999999999992"/>
    <n v="6.58"/>
    <n v="144929.24"/>
    <n v="816.56999999999982"/>
    <n v="72.881355932203391"/>
    <x v="5981"/>
    <n v="3.6874999999999991"/>
  </r>
  <r>
    <n v="1392"/>
    <x v="13"/>
    <x v="6988"/>
    <s v="Alice White Lexia Muscato"/>
    <n v="5.0599999999999996"/>
    <n v="8.49"/>
    <n v="750"/>
    <n v="60"/>
    <n v="303.60000000000002"/>
    <n v="65"/>
    <n v="512.85"/>
    <n v="272.66000000000003"/>
    <n v="7.21"/>
    <n v="79528.990000000005"/>
    <n v="209.25"/>
    <n v="40.801403919274641"/>
    <x v="3926"/>
    <n v="1.6892292490118577"/>
  </r>
  <r>
    <n v="10754"/>
    <x v="30"/>
    <x v="6989"/>
    <s v="Riebeek Cellars Cape Rose"/>
    <n v="7.58"/>
    <n v="12.99"/>
    <n v="750"/>
    <n v="40"/>
    <n v="303.2"/>
    <n v="197"/>
    <n v="2559.0300000000002"/>
    <n v="1857.57"/>
    <n v="21.76"/>
    <n v="28720.52"/>
    <n v="2255.8300000000004"/>
    <n v="88.151760628050482"/>
    <x v="5982"/>
    <n v="8.4400725593667563"/>
  </r>
  <r>
    <n v="2000"/>
    <x v="25"/>
    <x v="6990"/>
    <s v="Double Decker Red"/>
    <n v="3.83"/>
    <n v="12.99"/>
    <n v="750"/>
    <n v="79"/>
    <n v="302.57"/>
    <n v="224"/>
    <n v="1800.96"/>
    <n v="308.10000000000002"/>
    <n v="25.12"/>
    <n v="19016.59"/>
    <n v="1498.39"/>
    <n v="83.19951581378821"/>
    <x v="5983"/>
    <n v="5.9522094060878477"/>
  </r>
  <r>
    <n v="12546"/>
    <x v="5"/>
    <x v="6991"/>
    <s v="Cruzan Citrus Flavored Rum"/>
    <n v="7.96"/>
    <n v="10.99"/>
    <n v="750"/>
    <n v="38"/>
    <n v="302.48"/>
    <n v="102"/>
    <n v="1120.98"/>
    <n v="384.65000000000003"/>
    <n v="80.36"/>
    <n v="123880.97"/>
    <n v="818.5"/>
    <n v="73.016467733590247"/>
    <x v="5984"/>
    <n v="3.7059640306797141"/>
  </r>
  <r>
    <n v="5612"/>
    <x v="112"/>
    <x v="6992"/>
    <s v="Ch Marquis d'Alesme"/>
    <n v="25.16"/>
    <n v="36.99"/>
    <n v="750"/>
    <n v="12"/>
    <n v="301.92"/>
    <n v="12"/>
    <n v="443.88"/>
    <n v="36.99"/>
    <n v="1.35"/>
    <n v="9.4600000000000009"/>
    <n v="141.95999999999998"/>
    <n v="31.981616653149498"/>
    <x v="161"/>
    <n v="1.4701907790143083"/>
  </r>
  <r>
    <n v="9622"/>
    <x v="64"/>
    <x v="6993"/>
    <s v="Schlink Haus Auslese"/>
    <n v="8.3800000000000008"/>
    <n v="12.99"/>
    <n v="750"/>
    <n v="36"/>
    <n v="301.68"/>
    <n v="27"/>
    <n v="359.73"/>
    <n v="174.87"/>
    <n v="3"/>
    <n v="222.23"/>
    <n v="58.050000000000011"/>
    <n v="16.137102827120341"/>
    <x v="4946"/>
    <n v="1.1924224343675418"/>
  </r>
  <r>
    <n v="3960"/>
    <x v="3"/>
    <x v="6994"/>
    <s v="Smirnoff Root Beer Float"/>
    <n v="7.53"/>
    <n v="12.99"/>
    <n v="750"/>
    <n v="40"/>
    <n v="301.2"/>
    <n v="44"/>
    <n v="536.55999999999995"/>
    <n v="223.32"/>
    <n v="34.619999999999997"/>
    <n v="257032.07"/>
    <n v="235.35999999999996"/>
    <n v="43.864619054718943"/>
    <x v="5126"/>
    <n v="1.7814077025232402"/>
  </r>
  <r>
    <n v="10754"/>
    <x v="30"/>
    <x v="6995"/>
    <s v="Cave de Tain St Joseph Red"/>
    <n v="14.33"/>
    <n v="29.99"/>
    <n v="750"/>
    <n v="21"/>
    <n v="300.93"/>
    <n v="95"/>
    <n v="2041.55"/>
    <n v="924.06999999999994"/>
    <n v="10.59"/>
    <n v="28720.52"/>
    <n v="1740.62"/>
    <n v="85.259729127378705"/>
    <x v="5985"/>
    <n v="6.7841358455454754"/>
  </r>
  <r>
    <n v="9552"/>
    <x v="14"/>
    <x v="6996"/>
    <s v="Balcones TX Whisky Single Ba"/>
    <n v="49.99"/>
    <n v="64.989999999999995"/>
    <n v="750"/>
    <n v="6"/>
    <n v="299.94"/>
    <n v="6"/>
    <n v="389.94"/>
    <n v="64.989999999999995"/>
    <n v="4.72"/>
    <n v="55551.82"/>
    <n v="90"/>
    <n v="23.08047391906447"/>
    <x v="161"/>
    <n v="1.3000600120024004"/>
  </r>
  <r>
    <n v="4425"/>
    <x v="1"/>
    <x v="6997"/>
    <s v="Guillaume Vrignaud Chablis 1"/>
    <n v="24.99"/>
    <n v="37.99"/>
    <n v="750"/>
    <n v="12"/>
    <n v="299.88"/>
    <n v="12"/>
    <n v="455.88"/>
    <n v="37.99"/>
    <n v="1.35"/>
    <n v="144929.24"/>
    <n v="156"/>
    <n v="34.219531455646234"/>
    <x v="161"/>
    <n v="1.5202080832332934"/>
  </r>
  <r>
    <n v="653"/>
    <x v="38"/>
    <x v="6998"/>
    <s v="Jesse James Spiced Bourbon"/>
    <n v="12.49"/>
    <n v="15.99"/>
    <n v="750"/>
    <n v="24"/>
    <n v="299.76"/>
    <n v="24"/>
    <n v="383.76"/>
    <n v="31.98"/>
    <n v="18.899999999999999"/>
    <n v="8014.9800000000005"/>
    <n v="84"/>
    <n v="21.88868042526579"/>
    <x v="161"/>
    <n v="1.2802241793434748"/>
  </r>
  <r>
    <n v="1392"/>
    <x v="13"/>
    <x v="6999"/>
    <s v="R M Woodbridge Moscato"/>
    <n v="1.98"/>
    <n v="7.99"/>
    <n v="750"/>
    <n v="151"/>
    <n v="298.98"/>
    <n v="143"/>
    <n v="1035.57"/>
    <n v="696.04"/>
    <n v="15.83"/>
    <n v="79528.990000000005"/>
    <n v="736.58999999999992"/>
    <n v="71.1289434804021"/>
    <x v="5986"/>
    <n v="3.4636765001003407"/>
  </r>
  <r>
    <n v="4425"/>
    <x v="1"/>
    <x v="7000"/>
    <s v="DeLille Cellars Chaleur Blnc"/>
    <n v="24.83"/>
    <n v="36.99"/>
    <n v="750"/>
    <n v="12"/>
    <n v="297.95999999999998"/>
    <n v="31"/>
    <n v="1146.69"/>
    <n v="591.84"/>
    <n v="3.46"/>
    <n v="144929.24"/>
    <n v="848.73"/>
    <n v="74.015645030479021"/>
    <x v="5987"/>
    <n v="3.8484695932339914"/>
  </r>
  <r>
    <n v="9744"/>
    <x v="51"/>
    <x v="7001"/>
    <s v="La Scolca Black Label Gavi"/>
    <n v="24.82"/>
    <n v="35.99"/>
    <n v="750"/>
    <n v="12"/>
    <n v="297.83999999999997"/>
    <n v="12"/>
    <n v="431.88"/>
    <n v="35.99"/>
    <n v="1.35"/>
    <n v="3999.93"/>
    <n v="134.04000000000002"/>
    <n v="31.036398999722149"/>
    <x v="161"/>
    <n v="1.4500402900886382"/>
  </r>
  <r>
    <n v="2000"/>
    <x v="25"/>
    <x v="7002"/>
    <s v="Candoni Moscato"/>
    <n v="9.92"/>
    <n v="14.49"/>
    <n v="750"/>
    <n v="30"/>
    <n v="297.60000000000002"/>
    <n v="25"/>
    <n v="362.25"/>
    <n v="275.31"/>
    <n v="2.75"/>
    <n v="19016.59"/>
    <n v="64.649999999999977"/>
    <n v="17.846790890269144"/>
    <x v="3664"/>
    <n v="1.2172379032258063"/>
  </r>
  <r>
    <n v="8892"/>
    <x v="27"/>
    <x v="7003"/>
    <s v="Fancy Pants Red Blend"/>
    <n v="6.2"/>
    <n v="8.99"/>
    <n v="750"/>
    <n v="48"/>
    <n v="297.60000000000002"/>
    <n v="38"/>
    <n v="341.62"/>
    <n v="143.84"/>
    <n v="4.24"/>
    <n v="11595.97"/>
    <n v="44.019999999999982"/>
    <n v="12.885662431941919"/>
    <x v="5278"/>
    <n v="1.1479166666666667"/>
  </r>
  <r>
    <n v="5992"/>
    <x v="52"/>
    <x v="7004"/>
    <s v="McCormick Scotch"/>
    <n v="8.98"/>
    <n v="11.49"/>
    <n v="1000"/>
    <n v="33"/>
    <n v="296.34000000000003"/>
    <n v="43"/>
    <n v="494.07"/>
    <n v="356.19"/>
    <n v="45.15"/>
    <n v="1567.85"/>
    <n v="197.72999999999996"/>
    <n v="40.020644847896044"/>
    <x v="5988"/>
    <n v="1.6672403320510223"/>
  </r>
  <r>
    <n v="2000"/>
    <x v="25"/>
    <x v="7005"/>
    <s v="Ch Ducru Beaucaillou 11 Jul"/>
    <n v="98.68"/>
    <n v="149.99"/>
    <n v="750"/>
    <n v="3"/>
    <n v="296.04000000000002"/>
    <n v="10"/>
    <n v="1499.9"/>
    <n v="449.97"/>
    <n v="1.1300000000000001"/>
    <n v="19016.59"/>
    <n v="1203.8600000000001"/>
    <n v="80.262684178945264"/>
    <x v="5251"/>
    <n v="5.0665450614781786"/>
  </r>
  <r>
    <n v="4425"/>
    <x v="1"/>
    <x v="7006"/>
    <s v="DeLille Cellars Doyenne AIX"/>
    <n v="26.89"/>
    <n v="38.99"/>
    <n v="750"/>
    <n v="11"/>
    <n v="295.79000000000002"/>
    <n v="24"/>
    <n v="935.76"/>
    <n v="233.94"/>
    <n v="2.69"/>
    <n v="144929.24"/>
    <n v="639.97"/>
    <n v="68.390399247670345"/>
    <x v="5225"/>
    <n v="3.1635957943135331"/>
  </r>
  <r>
    <n v="1650"/>
    <x v="102"/>
    <x v="7007"/>
    <s v="Roncolato Pnt Grigio Veneto"/>
    <n v="7.04"/>
    <n v="10.49"/>
    <n v="750"/>
    <n v="42"/>
    <n v="295.68"/>
    <n v="42"/>
    <n v="428.58"/>
    <n v="40.96"/>
    <n v="4.7300000000000004"/>
    <n v="211.97"/>
    <n v="132.89999999999998"/>
    <n v="31.009379812403747"/>
    <x v="161"/>
    <n v="1.4494724025974026"/>
  </r>
  <r>
    <n v="4950"/>
    <x v="50"/>
    <x v="7008"/>
    <s v="Ninety+Cellars Lot 33 Rose"/>
    <n v="6.16"/>
    <n v="8.99"/>
    <n v="750"/>
    <n v="48"/>
    <n v="295.68"/>
    <n v="62"/>
    <n v="681.38"/>
    <n v="351.68"/>
    <n v="6.88"/>
    <n v="1610"/>
    <n v="385.7"/>
    <n v="56.60571193753853"/>
    <x v="5989"/>
    <n v="2.3044507575757573"/>
  </r>
  <r>
    <n v="8673"/>
    <x v="26"/>
    <x v="7009"/>
    <s v="Tormaresca Primitivo"/>
    <n v="8.2100000000000009"/>
    <n v="11.99"/>
    <n v="750"/>
    <n v="36"/>
    <n v="295.56"/>
    <n v="37"/>
    <n v="491.63"/>
    <n v="37.97"/>
    <n v="4.16"/>
    <n v="15919.7"/>
    <n v="196.07"/>
    <n v="39.88161829017757"/>
    <x v="5003"/>
    <n v="1.6633847611314114"/>
  </r>
  <r>
    <n v="3252"/>
    <x v="19"/>
    <x v="7010"/>
    <s v="Barefoot Refresh Crisp Red"/>
    <n v="3.94"/>
    <n v="5.99"/>
    <n v="750"/>
    <n v="75"/>
    <n v="295.5"/>
    <n v="92"/>
    <n v="546.07999999999993"/>
    <n v="164.72"/>
    <n v="10.290000000000001"/>
    <n v="61966.91"/>
    <n v="250.57999999999993"/>
    <n v="45.887049516554349"/>
    <x v="5990"/>
    <n v="1.8479864636209811"/>
  </r>
  <r>
    <n v="1392"/>
    <x v="13"/>
    <x v="7011"/>
    <s v="Rex Goliath Moscato"/>
    <n v="4.0999999999999996"/>
    <n v="7.99"/>
    <n v="750"/>
    <n v="72"/>
    <n v="295.20000000000005"/>
    <n v="46"/>
    <n v="301.54000000000002"/>
    <n v="231.65"/>
    <n v="5.08"/>
    <n v="79528.990000000005"/>
    <n v="6.339999999999975"/>
    <n v="2.1025402931617609"/>
    <x v="5220"/>
    <n v="1.0214769647696476"/>
  </r>
  <r>
    <n v="3960"/>
    <x v="3"/>
    <x v="7012"/>
    <s v="Capt Morgan White"/>
    <n v="12.29"/>
    <n v="17.989999999999998"/>
    <n v="1000"/>
    <n v="24"/>
    <n v="294.95999999999998"/>
    <n v="62"/>
    <n v="960.38"/>
    <n v="511.17"/>
    <n v="65.099999999999994"/>
    <n v="257032.07"/>
    <n v="665.42000000000007"/>
    <n v="69.287157166954756"/>
    <x v="5987"/>
    <n v="3.2559669107675617"/>
  </r>
  <r>
    <n v="9165"/>
    <x v="7"/>
    <x v="7013"/>
    <s v="Moonstone Plum Sake"/>
    <n v="1.31"/>
    <n v="5.99"/>
    <n v="300"/>
    <n v="225"/>
    <n v="294.75"/>
    <n v="232"/>
    <n v="461.68"/>
    <n v="63.68"/>
    <n v="10.370000000000001"/>
    <n v="68054.7"/>
    <n v="166.93"/>
    <n v="36.157078495927919"/>
    <x v="5991"/>
    <n v="1.5663443596268023"/>
  </r>
  <r>
    <n v="7245"/>
    <x v="9"/>
    <x v="7014"/>
    <s v="Hangar One Mandarin Blossom"/>
    <n v="21.05"/>
    <n v="27.99"/>
    <n v="750"/>
    <n v="14"/>
    <n v="294.7"/>
    <n v="14"/>
    <n v="391.86"/>
    <n v="111.96"/>
    <n v="11.02"/>
    <n v="38994.78"/>
    <n v="97.160000000000025"/>
    <n v="24.794569489103257"/>
    <x v="161"/>
    <n v="1.3296912114014252"/>
  </r>
  <r>
    <n v="653"/>
    <x v="38"/>
    <x v="7015"/>
    <s v="Mastersons 10 Yr Old Rye"/>
    <n v="58.82"/>
    <n v="79.989999999999995"/>
    <n v="750"/>
    <n v="5"/>
    <n v="294.10000000000002"/>
    <n v="21"/>
    <n v="1679.79"/>
    <n v="1439.82"/>
    <n v="16.560000000000002"/>
    <n v="8014.9800000000005"/>
    <n v="1385.69"/>
    <n v="82.49185910143531"/>
    <x v="5629"/>
    <n v="5.7116286977218627"/>
  </r>
  <r>
    <n v="7153"/>
    <x v="35"/>
    <x v="7016"/>
    <s v="Hahn Pnt Nr Monterey"/>
    <n v="8.16"/>
    <n v="14.99"/>
    <n v="750"/>
    <n v="36"/>
    <n v="293.76"/>
    <n v="36"/>
    <n v="431.64"/>
    <n v="23.98"/>
    <n v="4.0500000000000007"/>
    <n v="15884.82"/>
    <n v="137.88"/>
    <n v="31.94328607172644"/>
    <x v="161"/>
    <n v="1.4693627450980393"/>
  </r>
  <r>
    <n v="17035"/>
    <x v="2"/>
    <x v="7017"/>
    <s v="Jacobs Crk Chard Rsv"/>
    <n v="3.09"/>
    <n v="4.79"/>
    <n v="750"/>
    <n v="95"/>
    <n v="293.55"/>
    <n v="95"/>
    <n v="455.05"/>
    <n v="119.75"/>
    <n v="10.64"/>
    <n v="123780.22"/>
    <n v="161.5"/>
    <n v="35.490605427974948"/>
    <x v="161"/>
    <n v="1.5501618122977345"/>
  </r>
  <r>
    <n v="90047"/>
    <x v="79"/>
    <x v="7018"/>
    <s v="Iron Horse Wedding Cuvee"/>
    <n v="24.34"/>
    <n v="38.99"/>
    <n v="750"/>
    <n v="12"/>
    <n v="292.08"/>
    <n v="9"/>
    <n v="350.91"/>
    <n v="311.92"/>
    <n v="0.99"/>
    <n v="1457.73"/>
    <n v="58.830000000000041"/>
    <n v="16.76498247413868"/>
    <x v="4946"/>
    <n v="1.2014174198849632"/>
  </r>
  <r>
    <n v="7255"/>
    <x v="74"/>
    <x v="7019"/>
    <s v="Ilauri Bajo Montplc d'Abruzo"/>
    <n v="9.73"/>
    <n v="14.99"/>
    <n v="1500"/>
    <n v="30"/>
    <n v="291.89999999999998"/>
    <n v="30"/>
    <n v="539.70000000000005"/>
    <n v="71.959999999999994"/>
    <n v="6.75"/>
    <n v="648.71"/>
    <n v="247.80000000000007"/>
    <n v="45.91439688715954"/>
    <x v="161"/>
    <n v="1.8489208633093528"/>
  </r>
  <r>
    <n v="4425"/>
    <x v="1"/>
    <x v="7020"/>
    <s v="Bocelli Sangiovese"/>
    <n v="12.16"/>
    <n v="17.989999999999998"/>
    <n v="750"/>
    <n v="24"/>
    <n v="291.83999999999997"/>
    <n v="24"/>
    <n v="431.76"/>
    <n v="17.989999999999998"/>
    <n v="2.7"/>
    <n v="144929.24"/>
    <n v="139.92000000000002"/>
    <n v="32.406892718176771"/>
    <x v="161"/>
    <n v="1.4794407894736843"/>
  </r>
  <r>
    <n v="8892"/>
    <x v="27"/>
    <x v="7021"/>
    <s v="Sutter Home Znfdl"/>
    <n v="4.05"/>
    <n v="5.99"/>
    <n v="750"/>
    <n v="72"/>
    <n v="291.60000000000002"/>
    <n v="72"/>
    <n v="431.28"/>
    <n v="35.94"/>
    <n v="8.1000000000000014"/>
    <n v="11595.97"/>
    <n v="139.67999999999995"/>
    <n v="32.387312186978292"/>
    <x v="161"/>
    <n v="1.4790123456790121"/>
  </r>
  <r>
    <n v="9552"/>
    <x v="14"/>
    <x v="7022"/>
    <s v="Zoe Red by D Skouras"/>
    <n v="8.1"/>
    <n v="11.99"/>
    <n v="750"/>
    <n v="36"/>
    <n v="291.60000000000002"/>
    <n v="25"/>
    <n v="299.75"/>
    <n v="167.86"/>
    <n v="2.7800000000000002"/>
    <n v="55551.82"/>
    <n v="8.1499999999999773"/>
    <n v="2.7189324437030784"/>
    <x v="5406"/>
    <n v="1.027949245541838"/>
  </r>
  <r>
    <n v="480"/>
    <x v="4"/>
    <x v="7023"/>
    <s v="Bacardi Party Drinks Rum Run"/>
    <n v="9.69"/>
    <n v="12.99"/>
    <n v="1750"/>
    <n v="30"/>
    <n v="290.7"/>
    <n v="19"/>
    <n v="303.81"/>
    <n v="287.82"/>
    <n v="34.950000000000003"/>
    <n v="89286.27"/>
    <n v="13.110000000000014"/>
    <n v="4.3151969981238318"/>
    <x v="4818"/>
    <n v="1.0450980392156863"/>
  </r>
  <r>
    <n v="1650"/>
    <x v="102"/>
    <x v="7024"/>
    <s v="Dom de la Damase Grenache"/>
    <n v="8.0500000000000007"/>
    <n v="11.99"/>
    <n v="750"/>
    <n v="36"/>
    <n v="289.79999999999995"/>
    <n v="47"/>
    <n v="563.53"/>
    <n v="155.87"/>
    <n v="5.2600000000000007"/>
    <n v="211.97"/>
    <n v="273.73"/>
    <n v="48.574166415275144"/>
    <x v="4875"/>
    <n v="1.9445479641131818"/>
  </r>
  <r>
    <n v="653"/>
    <x v="38"/>
    <x v="7025"/>
    <s v="Maggio Cab Svgn"/>
    <n v="6.03"/>
    <n v="8.99"/>
    <n v="750"/>
    <n v="48"/>
    <n v="289.44"/>
    <n v="34"/>
    <n v="333.65999999999997"/>
    <n v="102.89"/>
    <n v="3.81"/>
    <n v="8014.9800000000005"/>
    <n v="44.21999999999997"/>
    <n v="13.253012048192764"/>
    <x v="5165"/>
    <n v="1.1527777777777777"/>
  </r>
  <r>
    <n v="4425"/>
    <x v="1"/>
    <x v="7026"/>
    <s v="Crossbarn Cab Svgn"/>
    <n v="26.31"/>
    <n v="39.99"/>
    <n v="750"/>
    <n v="11"/>
    <n v="289.41000000000003"/>
    <n v="11"/>
    <n v="439.89"/>
    <n v="79.98"/>
    <n v="1.24"/>
    <n v="144929.24"/>
    <n v="150.47999999999996"/>
    <n v="34.208552138034506"/>
    <x v="161"/>
    <n v="1.5199543899657924"/>
  </r>
  <r>
    <n v="9165"/>
    <x v="7"/>
    <x v="7027"/>
    <s v="Conti Zecca Negroamaro 10"/>
    <n v="6.57"/>
    <n v="9.99"/>
    <n v="750"/>
    <n v="44"/>
    <n v="289.08"/>
    <n v="1087"/>
    <n v="10859.130000000001"/>
    <n v="4675.32"/>
    <n v="121.23"/>
    <n v="68054.7"/>
    <n v="10570.050000000001"/>
    <n v="97.337908285470391"/>
    <x v="5992"/>
    <n v="37.564445828144464"/>
  </r>
  <r>
    <n v="10754"/>
    <x v="30"/>
    <x v="7028"/>
    <s v="Acorn Medley Alegria RRV"/>
    <n v="16.97"/>
    <n v="35.99"/>
    <n v="750"/>
    <n v="17"/>
    <n v="288.49"/>
    <n v="75"/>
    <n v="1934.25"/>
    <n v="825.28"/>
    <n v="8.35"/>
    <n v="28720.52"/>
    <n v="1645.76"/>
    <n v="85.085175132480288"/>
    <x v="5993"/>
    <n v="6.7047384658047067"/>
  </r>
  <r>
    <n v="8673"/>
    <x v="26"/>
    <x v="7029"/>
    <s v="Hawk Crest Merlot"/>
    <n v="3.56"/>
    <n v="5.49"/>
    <n v="750"/>
    <n v="81"/>
    <n v="288.36"/>
    <n v="81"/>
    <n v="444.69"/>
    <n v="109.80000000000001"/>
    <n v="9.09"/>
    <n v="15919.7"/>
    <n v="156.32999999999998"/>
    <n v="35.154826958105645"/>
    <x v="161"/>
    <n v="1.542134831460674"/>
  </r>
  <r>
    <n v="7153"/>
    <x v="35"/>
    <x v="7030"/>
    <s v="Ch Hermitage Mazeyres Pomerl"/>
    <n v="24.02"/>
    <n v="36.99"/>
    <n v="750"/>
    <n v="12"/>
    <n v="288.24"/>
    <n v="9"/>
    <n v="332.91"/>
    <n v="147.96"/>
    <n v="1.01"/>
    <n v="15884.82"/>
    <n v="44.670000000000016"/>
    <n v="13.41804091195819"/>
    <x v="4946"/>
    <n v="1.1549750208159868"/>
  </r>
  <r>
    <n v="90047"/>
    <x v="79"/>
    <x v="7031"/>
    <s v="Vistamar Svgn Bl"/>
    <n v="5.88"/>
    <n v="8.99"/>
    <n v="750"/>
    <n v="49"/>
    <n v="288.12"/>
    <n v="49"/>
    <n v="477.51"/>
    <n v="48.95"/>
    <n v="5.5100000000000007"/>
    <n v="1457.73"/>
    <n v="189.39"/>
    <n v="39.661996607400887"/>
    <x v="161"/>
    <n v="1.6573302790503956"/>
  </r>
  <r>
    <n v="9552"/>
    <x v="14"/>
    <x v="7032"/>
    <s v="Steele Pacini Mendocno Znfdl"/>
    <n v="9.93"/>
    <n v="16.989999999999998"/>
    <n v="750"/>
    <n v="29"/>
    <n v="287.96999999999997"/>
    <n v="22"/>
    <n v="373.78"/>
    <n v="118.92999999999999"/>
    <n v="2.46"/>
    <n v="55551.82"/>
    <n v="85.81"/>
    <n v="22.957354593611218"/>
    <x v="4604"/>
    <n v="1.2979824287252144"/>
  </r>
  <r>
    <n v="9165"/>
    <x v="7"/>
    <x v="7033"/>
    <s v="Signorello's Cab Svgn Napa"/>
    <n v="41.09"/>
    <n v="59.99"/>
    <n v="750"/>
    <n v="7"/>
    <n v="287.63"/>
    <n v="14"/>
    <n v="1083.8599999999999"/>
    <n v="878.89"/>
    <n v="1.54"/>
    <n v="68054.7"/>
    <n v="796.2299999999999"/>
    <n v="73.462439798497954"/>
    <x v="4065"/>
    <n v="3.7682439244863191"/>
  </r>
  <r>
    <n v="12546"/>
    <x v="5"/>
    <x v="7034"/>
    <s v="DeKuyper Pomegranate"/>
    <n v="7.19"/>
    <n v="9.99"/>
    <n v="750"/>
    <n v="40"/>
    <n v="287.60000000000002"/>
    <n v="73"/>
    <n v="729.27"/>
    <n v="599.4"/>
    <n v="57.6"/>
    <n v="123880.97"/>
    <n v="441.66999999999996"/>
    <n v="60.563303029056449"/>
    <x v="5994"/>
    <n v="2.5357093184979136"/>
  </r>
  <r>
    <n v="4692"/>
    <x v="39"/>
    <x v="7035"/>
    <s v="Fonseca Guimaraens Port"/>
    <n v="26.14"/>
    <n v="39.99"/>
    <n v="750"/>
    <n v="11"/>
    <n v="287.53999999999996"/>
    <n v="11"/>
    <n v="439.89"/>
    <n v="279.93"/>
    <n v="1.22"/>
    <n v="9139.3799999999992"/>
    <n v="152.35000000000002"/>
    <n v="34.633658414603659"/>
    <x v="161"/>
    <n v="1.529839326702372"/>
  </r>
  <r>
    <n v="653"/>
    <x v="38"/>
    <x v="7036"/>
    <s v="Pali Pnt Nr Cargasacchi Vyd"/>
    <n v="35.94"/>
    <n v="59.99"/>
    <n v="750"/>
    <n v="8"/>
    <n v="287.52"/>
    <n v="21"/>
    <n v="1259.79"/>
    <n v="719.88"/>
    <n v="2.34"/>
    <n v="8014.9800000000005"/>
    <n v="972.27"/>
    <n v="77.177148572381114"/>
    <x v="5807"/>
    <n v="4.3815734557595993"/>
  </r>
  <r>
    <n v="2876"/>
    <x v="107"/>
    <x v="7037"/>
    <s v="Apimed Slovak Mead"/>
    <n v="6.84"/>
    <n v="9.99"/>
    <n v="750"/>
    <n v="42"/>
    <n v="287.27999999999997"/>
    <n v="42"/>
    <n v="464.58"/>
    <n v="42.96"/>
    <n v="4.74"/>
    <n v="31.5"/>
    <n v="177.3"/>
    <n v="38.163502518403725"/>
    <x v="161"/>
    <n v="1.6171679197994988"/>
  </r>
  <r>
    <n v="9815"/>
    <x v="29"/>
    <x v="7038"/>
    <s v="Concannon Petite Sirah Cntrl"/>
    <n v="6.84"/>
    <n v="10.99"/>
    <n v="750"/>
    <n v="42"/>
    <n v="287.27999999999997"/>
    <n v="325"/>
    <n v="3536.75"/>
    <n v="2044.1200000000001"/>
    <n v="36.090000000000003"/>
    <n v="27100.41"/>
    <n v="3249.4700000000003"/>
    <n v="91.877288471053944"/>
    <x v="5995"/>
    <n v="12.311159844054583"/>
  </r>
  <r>
    <n v="2242"/>
    <x v="42"/>
    <x v="7039"/>
    <s v="Belle Ambiance Chard"/>
    <n v="7.18"/>
    <n v="10.99"/>
    <n v="750"/>
    <n v="40"/>
    <n v="287.2"/>
    <n v="34"/>
    <n v="352.66"/>
    <n v="303.70999999999998"/>
    <n v="3.74"/>
    <n v="7982.65"/>
    <n v="65.460000000000036"/>
    <n v="18.561787557420754"/>
    <x v="5272"/>
    <n v="1.2279247910863511"/>
  </r>
  <r>
    <n v="3252"/>
    <x v="19"/>
    <x v="7040"/>
    <s v="Liberty Creek Cab Svgn Tetra"/>
    <n v="1.99"/>
    <n v="2.99"/>
    <n v="500"/>
    <n v="144"/>
    <n v="286.56"/>
    <n v="129"/>
    <n v="432.71000000000004"/>
    <n v="54.830000000000005"/>
    <n v="9.7100000000000009"/>
    <n v="61966.91"/>
    <n v="146.15000000000003"/>
    <n v="33.775507845901416"/>
    <x v="4796"/>
    <n v="1.5100153545505306"/>
  </r>
  <r>
    <n v="10754"/>
    <x v="30"/>
    <x v="7041"/>
    <s v="Lucano Limencello"/>
    <n v="7.96"/>
    <n v="10.99"/>
    <n v="750"/>
    <n v="36"/>
    <n v="286.56"/>
    <n v="86"/>
    <n v="945.14"/>
    <n v="560.49"/>
    <n v="67.760000000000005"/>
    <n v="28720.52"/>
    <n v="658.57999999999993"/>
    <n v="69.680682226971655"/>
    <x v="5996"/>
    <n v="3.2982272473478504"/>
  </r>
  <r>
    <n v="10754"/>
    <x v="30"/>
    <x v="7042"/>
    <s v="Moillard Ch D'Eau Pnt Nr"/>
    <n v="10.59"/>
    <n v="15.99"/>
    <n v="750"/>
    <n v="27"/>
    <n v="285.93"/>
    <n v="23"/>
    <n v="351.77"/>
    <n v="223.85"/>
    <n v="2.5700000000000003"/>
    <n v="28720.52"/>
    <n v="65.839999999999975"/>
    <n v="18.716775165591148"/>
    <x v="5080"/>
    <n v="1.2302661490574616"/>
  </r>
  <r>
    <n v="7153"/>
    <x v="35"/>
    <x v="7043"/>
    <s v="Las Pizarras Garnacha"/>
    <n v="4.76"/>
    <n v="7.99"/>
    <n v="750"/>
    <n v="60"/>
    <n v="285.60000000000002"/>
    <n v="60"/>
    <n v="419.4"/>
    <n v="6.99"/>
    <n v="6.75"/>
    <n v="15884.82"/>
    <n v="133.79999999999995"/>
    <n v="31.902718168812584"/>
    <x v="161"/>
    <n v="1.4684873949579831"/>
  </r>
  <r>
    <n v="90047"/>
    <x v="79"/>
    <x v="7044"/>
    <s v="Vieux Clocher Chateauneuf Du"/>
    <n v="23.8"/>
    <n v="34.99"/>
    <n v="750"/>
    <n v="12"/>
    <n v="285.60000000000002"/>
    <n v="27"/>
    <n v="944.73"/>
    <n v="664.81000000000006"/>
    <n v="3"/>
    <n v="1457.73"/>
    <n v="659.13"/>
    <n v="69.769140389317585"/>
    <x v="5242"/>
    <n v="3.3078781512605042"/>
  </r>
  <r>
    <n v="90024"/>
    <x v="70"/>
    <x v="7045"/>
    <s v="Satellite Svgn Blanc Marlbor"/>
    <n v="5.82"/>
    <n v="12.99"/>
    <n v="750"/>
    <n v="49"/>
    <n v="285.18"/>
    <n v="241"/>
    <n v="2063.59"/>
    <n v="900.46"/>
    <n v="26.89"/>
    <n v="2802.64"/>
    <n v="1778.41"/>
    <n v="86.180394361283007"/>
    <x v="5997"/>
    <n v="7.2360965004558526"/>
  </r>
  <r>
    <n v="3252"/>
    <x v="19"/>
    <x v="7046"/>
    <s v="Gallo Fairbanks Red Port"/>
    <n v="3.39"/>
    <n v="4.99"/>
    <n v="750"/>
    <n v="84"/>
    <n v="284.76"/>
    <n v="65"/>
    <n v="324.35000000000002"/>
    <n v="199.60000000000002"/>
    <n v="7.2"/>
    <n v="61966.91"/>
    <n v="39.590000000000032"/>
    <n v="12.205950362262996"/>
    <x v="1302"/>
    <n v="1.1390293580559068"/>
  </r>
  <r>
    <n v="4425"/>
    <x v="1"/>
    <x v="7047"/>
    <s v="Silverado GEO Cab Svg"/>
    <n v="47.4"/>
    <n v="72.989999999999995"/>
    <n v="750"/>
    <n v="6"/>
    <n v="284.39999999999998"/>
    <n v="6"/>
    <n v="437.94"/>
    <n v="72.989999999999995"/>
    <n v="0.68"/>
    <n v="144929.24"/>
    <n v="153.54000000000002"/>
    <n v="35.059597205096594"/>
    <x v="161"/>
    <n v="1.5398734177215192"/>
  </r>
  <r>
    <n v="90011"/>
    <x v="83"/>
    <x v="7048"/>
    <s v="Merlo Family Vyds Pnt Nr"/>
    <n v="11.84"/>
    <n v="17.989999999999998"/>
    <n v="750"/>
    <n v="24"/>
    <n v="284.16000000000003"/>
    <n v="24"/>
    <n v="431.76"/>
    <n v="17.989999999999998"/>
    <n v="2.7"/>
    <n v="238.60999999999999"/>
    <n v="147.59999999999997"/>
    <n v="34.185658699277369"/>
    <x v="161"/>
    <n v="1.5194256756756754"/>
  </r>
  <r>
    <n v="12546"/>
    <x v="5"/>
    <x v="7049"/>
    <s v="Pinnacle Peach Vodka"/>
    <n v="6.93"/>
    <n v="9.99"/>
    <n v="750"/>
    <n v="41"/>
    <n v="284.13"/>
    <n v="200"/>
    <n v="1927.5"/>
    <n v="1309.1400000000001"/>
    <n v="157.64000000000001"/>
    <n v="123880.97"/>
    <n v="1643.37"/>
    <n v="85.259143968871584"/>
    <x v="5998"/>
    <n v="6.7838665399641007"/>
  </r>
  <r>
    <n v="9165"/>
    <x v="7"/>
    <x v="7050"/>
    <s v="L.A. Cetto Cab Svgn"/>
    <n v="7.89"/>
    <n v="11.99"/>
    <n v="750"/>
    <n v="36"/>
    <n v="284.04000000000002"/>
    <n v="36"/>
    <n v="431.64"/>
    <n v="35.97"/>
    <n v="4.0500000000000007"/>
    <n v="68054.7"/>
    <n v="147.59999999999997"/>
    <n v="34.195162635529606"/>
    <x v="161"/>
    <n v="1.5196451204055765"/>
  </r>
  <r>
    <n v="9165"/>
    <x v="7"/>
    <x v="7051"/>
    <s v="Bigi Orvieto Clsc Vendemmia"/>
    <n v="7.89"/>
    <n v="11.99"/>
    <n v="750"/>
    <n v="36"/>
    <n v="284.04000000000002"/>
    <n v="35"/>
    <n v="419.65000000000003"/>
    <n v="299.75"/>
    <n v="3.87"/>
    <n v="68054.7"/>
    <n v="135.61000000000001"/>
    <n v="32.315024425116171"/>
    <x v="5482"/>
    <n v="1.4774327559498663"/>
  </r>
  <r>
    <n v="10754"/>
    <x v="30"/>
    <x v="7052"/>
    <s v="Feast Moschofilero"/>
    <n v="7.89"/>
    <n v="11.99"/>
    <n v="750"/>
    <n v="36"/>
    <n v="284.04000000000002"/>
    <n v="25"/>
    <n v="299.75"/>
    <n v="59.95"/>
    <n v="2.8000000000000003"/>
    <n v="28720.52"/>
    <n v="15.70999999999998"/>
    <n v="5.2410341951626283"/>
    <x v="5406"/>
    <n v="1.0553091113927615"/>
  </r>
  <r>
    <n v="90011"/>
    <x v="83"/>
    <x v="7053"/>
    <s v="Cristobal Pie de Palo Malbec"/>
    <n v="7.89"/>
    <n v="11.99"/>
    <n v="750"/>
    <n v="36"/>
    <n v="284.04000000000002"/>
    <n v="36"/>
    <n v="431.64"/>
    <n v="35.97"/>
    <n v="4.0500000000000007"/>
    <n v="238.60999999999999"/>
    <n v="147.59999999999997"/>
    <n v="34.195162635529606"/>
    <x v="161"/>
    <n v="1.5196451204055765"/>
  </r>
  <r>
    <n v="10754"/>
    <x v="30"/>
    <x v="7054"/>
    <s v="Oakhurst Happy Camper Merlot"/>
    <n v="4.7300000000000004"/>
    <n v="10.99"/>
    <n v="750"/>
    <n v="60"/>
    <n v="283.8"/>
    <n v="60"/>
    <n v="659.4"/>
    <n v="54.95"/>
    <n v="6.75"/>
    <n v="28720.52"/>
    <n v="375.59999999999997"/>
    <n v="56.960873521383071"/>
    <x v="161"/>
    <n v="2.3234672304439745"/>
  </r>
  <r>
    <n v="4425"/>
    <x v="1"/>
    <x v="7055"/>
    <s v="Yellow Tail Sweet White Roo"/>
    <n v="1.97"/>
    <n v="2.99"/>
    <n v="750"/>
    <n v="144"/>
    <n v="283.68"/>
    <n v="143"/>
    <n v="427.57"/>
    <n v="98.67"/>
    <n v="16.04"/>
    <n v="144929.24"/>
    <n v="143.88999999999999"/>
    <n v="33.652969104474117"/>
    <x v="4324"/>
    <n v="1.5072264523406655"/>
  </r>
  <r>
    <n v="653"/>
    <x v="38"/>
    <x v="7056"/>
    <s v="Mommy's Time Out Moscato"/>
    <n v="6.03"/>
    <n v="8.99"/>
    <n v="750"/>
    <n v="47"/>
    <n v="283.40999999999997"/>
    <n v="36"/>
    <n v="323.64"/>
    <n v="215.76"/>
    <n v="3.99"/>
    <n v="8014.9800000000005"/>
    <n v="40.230000000000018"/>
    <n v="12.430478309232488"/>
    <x v="5013"/>
    <n v="1.1419498253413782"/>
  </r>
  <r>
    <n v="7153"/>
    <x v="35"/>
    <x v="7057"/>
    <s v="Catskill Wicked White Whisky"/>
    <n v="11.8"/>
    <n v="24.99"/>
    <n v="375"/>
    <n v="24"/>
    <n v="283.20000000000005"/>
    <n v="118"/>
    <n v="2553.8199999999997"/>
    <n v="1780.1599999999999"/>
    <n v="46.18"/>
    <n v="15884.82"/>
    <n v="2270.62"/>
    <n v="88.910729808678767"/>
    <x v="5620"/>
    <n v="9.0177259887005619"/>
  </r>
  <r>
    <n v="3252"/>
    <x v="19"/>
    <x v="7058"/>
    <s v="Carlo Rossi Blush Calif"/>
    <n v="4.72"/>
    <n v="6.99"/>
    <n v="1500"/>
    <n v="60"/>
    <n v="283.2"/>
    <n v="50"/>
    <n v="349.5"/>
    <n v="132.81"/>
    <n v="11.190000000000001"/>
    <n v="61966.91"/>
    <n v="66.300000000000011"/>
    <n v="18.969957081545065"/>
    <x v="3664"/>
    <n v="1.2341101694915255"/>
  </r>
  <r>
    <n v="10754"/>
    <x v="30"/>
    <x v="7059"/>
    <s v="Ch Gloria St Julien 12"/>
    <n v="23.52"/>
    <n v="48.99"/>
    <n v="750"/>
    <n v="12"/>
    <n v="282.24"/>
    <n v="53"/>
    <n v="1907.47"/>
    <n v="467.87"/>
    <n v="5.94"/>
    <n v="28720.52"/>
    <n v="1625.23"/>
    <n v="85.203437013426168"/>
    <x v="5999"/>
    <n v="6.7583262471655328"/>
  </r>
  <r>
    <n v="4692"/>
    <x v="39"/>
    <x v="7060"/>
    <s v="Jadot Vosne Romanee 13"/>
    <n v="40.26"/>
    <n v="59.99"/>
    <n v="750"/>
    <n v="7"/>
    <n v="281.82"/>
    <n v="22"/>
    <n v="1319.78"/>
    <n v="659.89"/>
    <n v="2.4500000000000002"/>
    <n v="9139.3799999999992"/>
    <n v="1037.96"/>
    <n v="78.64644107351225"/>
    <x v="6000"/>
    <n v="4.6830601092896176"/>
  </r>
  <r>
    <n v="2242"/>
    <x v="42"/>
    <x v="7061"/>
    <s v="Bota Brick Cab Svgn"/>
    <n v="6.7"/>
    <n v="11.99"/>
    <n v="1500"/>
    <n v="42"/>
    <n v="281.40000000000003"/>
    <n v="41"/>
    <n v="427.59000000000003"/>
    <n v="395.62"/>
    <n v="9.0500000000000007"/>
    <n v="7982.65"/>
    <n v="146.19"/>
    <n v="34.189293482073943"/>
    <x v="4750"/>
    <n v="1.5195095948827291"/>
  </r>
  <r>
    <n v="653"/>
    <x v="38"/>
    <x v="7062"/>
    <s v="DuCourt Brdx Blanc"/>
    <n v="5.86"/>
    <n v="8.49"/>
    <n v="750"/>
    <n v="48"/>
    <n v="281.27999999999997"/>
    <n v="36"/>
    <n v="305.64"/>
    <n v="118.86"/>
    <n v="4.0200000000000005"/>
    <n v="8014.9800000000005"/>
    <n v="24.360000000000014"/>
    <n v="7.9701609736945471"/>
    <x v="4946"/>
    <n v="1.08660409556314"/>
  </r>
  <r>
    <n v="7153"/>
    <x v="35"/>
    <x v="7063"/>
    <s v="JP Chenet Merlot/Cab"/>
    <n v="7.79"/>
    <n v="11.99"/>
    <n v="750"/>
    <n v="36"/>
    <n v="280.44"/>
    <n v="24"/>
    <n v="287.76"/>
    <n v="35.97"/>
    <n v="2.7"/>
    <n v="15884.82"/>
    <n v="7.3199999999999932"/>
    <n v="2.543786488740615"/>
    <x v="4283"/>
    <n v="1.026101839965768"/>
  </r>
  <r>
    <n v="4692"/>
    <x v="39"/>
    <x v="7064"/>
    <s v="Jadot Moulin-a-Vent Jacques"/>
    <n v="11.68"/>
    <n v="17.989999999999998"/>
    <n v="750"/>
    <n v="24"/>
    <n v="280.32"/>
    <n v="16"/>
    <n v="295.83999999999997"/>
    <n v="169.91"/>
    <n v="1.78"/>
    <n v="9139.3799999999992"/>
    <n v="15.519999999999982"/>
    <n v="5.2460789616008601"/>
    <x v="4283"/>
    <n v="1.0553652968036529"/>
  </r>
  <r>
    <n v="9744"/>
    <x v="51"/>
    <x v="7065"/>
    <s v="Folonari Pinot Grigio Venez"/>
    <n v="5.84"/>
    <n v="8.99"/>
    <n v="750"/>
    <n v="48"/>
    <n v="280.32"/>
    <n v="36"/>
    <n v="323.64"/>
    <n v="26.97"/>
    <n v="4.0500000000000007"/>
    <n v="3999.93"/>
    <n v="43.319999999999993"/>
    <n v="13.385242862439748"/>
    <x v="4946"/>
    <n v="1.1545376712328768"/>
  </r>
  <r>
    <n v="10754"/>
    <x v="30"/>
    <x v="6072"/>
    <s v="Jaboulet Crozes Hermitage L"/>
    <n v="11.68"/>
    <n v="17.989999999999998"/>
    <n v="750"/>
    <n v="24"/>
    <n v="280.32"/>
    <n v="32"/>
    <n v="745.68"/>
    <n v="599.74"/>
    <n v="3.52"/>
    <n v="28720.52"/>
    <n v="465.35999999999996"/>
    <n v="62.407467009977466"/>
    <x v="2357"/>
    <n v="2.6601027397260273"/>
  </r>
  <r>
    <n v="7749"/>
    <x v="104"/>
    <x v="7066"/>
    <s v="San Zopito Montepulciano d'A"/>
    <n v="19.989999999999998"/>
    <n v="29.99"/>
    <n v="750"/>
    <n v="14"/>
    <n v="279.86"/>
    <n v="45"/>
    <n v="1349.55"/>
    <n v="839.71999999999991"/>
    <n v="5"/>
    <n v="91.5"/>
    <n v="1069.69"/>
    <n v="79.262717202030302"/>
    <x v="6001"/>
    <n v="4.8222325448438497"/>
  </r>
  <r>
    <n v="8892"/>
    <x v="27"/>
    <x v="7067"/>
    <s v="Sutter Home Red Moscato"/>
    <n v="6.66"/>
    <n v="9.99"/>
    <n v="1500"/>
    <n v="42"/>
    <n v="279.72000000000003"/>
    <n v="35"/>
    <n v="349.65"/>
    <n v="129.87"/>
    <n v="7.8500000000000005"/>
    <n v="11595.97"/>
    <n v="69.92999999999995"/>
    <n v="19.999999999999986"/>
    <x v="3664"/>
    <n v="1.2499999999999998"/>
  </r>
  <r>
    <n v="12546"/>
    <x v="5"/>
    <x v="7068"/>
    <s v="Jim Beam Candy Cane 4/50mLs"/>
    <n v="3.14"/>
    <n v="3.99"/>
    <n v="50"/>
    <n v="89"/>
    <n v="279.45999999999998"/>
    <n v="328"/>
    <n v="1308.72"/>
    <n v="323.19"/>
    <n v="17.03"/>
    <n v="123880.97"/>
    <n v="1029.26"/>
    <n v="78.646310899199207"/>
    <x v="6002"/>
    <n v="4.6830315608673878"/>
  </r>
  <r>
    <n v="7749"/>
    <x v="104"/>
    <x v="7069"/>
    <s v="Lucanto Montepulciano d'Abru"/>
    <n v="11.64"/>
    <n v="16.989999999999998"/>
    <n v="750"/>
    <n v="24"/>
    <n v="279.36"/>
    <n v="34"/>
    <n v="577.66"/>
    <n v="186.89"/>
    <n v="3.8000000000000003"/>
    <n v="91.5"/>
    <n v="298.29999999999995"/>
    <n v="51.639372641346114"/>
    <x v="5546"/>
    <n v="2.0677978235967927"/>
  </r>
  <r>
    <n v="105"/>
    <x v="90"/>
    <x v="7070"/>
    <s v="Right Gin"/>
    <n v="23.25"/>
    <n v="29.99"/>
    <n v="750"/>
    <n v="12"/>
    <n v="279"/>
    <n v="12"/>
    <n v="359.88"/>
    <n v="59.98"/>
    <n v="9.44"/>
    <n v="62.39"/>
    <n v="80.88"/>
    <n v="22.474158052684228"/>
    <x v="161"/>
    <n v="1.2898924731182795"/>
  </r>
  <r>
    <n v="1392"/>
    <x v="13"/>
    <x v="7071"/>
    <s v="Hogue Clrs Pnt Gris Columbia"/>
    <n v="7.74"/>
    <n v="11.99"/>
    <n v="750"/>
    <n v="36"/>
    <n v="278.64"/>
    <n v="36"/>
    <n v="411.64"/>
    <n v="133.88"/>
    <n v="4.05"/>
    <n v="79528.990000000005"/>
    <n v="133"/>
    <n v="32.309785249246914"/>
    <x v="161"/>
    <n v="1.4773184036749929"/>
  </r>
  <r>
    <n v="4425"/>
    <x v="1"/>
    <x v="7072"/>
    <s v="Le Macchiole Bolgheri Rosso"/>
    <n v="17.41"/>
    <n v="26.99"/>
    <n v="750"/>
    <n v="16"/>
    <n v="278.56"/>
    <n v="50"/>
    <n v="1349.5"/>
    <n v="620.77"/>
    <n v="5.57"/>
    <n v="144929.24"/>
    <n v="1070.94"/>
    <n v="79.358280844757317"/>
    <x v="6003"/>
    <n v="4.8445577254451466"/>
  </r>
  <r>
    <n v="9165"/>
    <x v="7"/>
    <x v="7073"/>
    <s v="Pro.mis.Q.ous Red CA"/>
    <n v="7.33"/>
    <n v="12.99"/>
    <n v="750"/>
    <n v="38"/>
    <n v="278.53999999999996"/>
    <n v="42"/>
    <n v="461.58"/>
    <n v="252.77"/>
    <n v="4.67"/>
    <n v="68054.7"/>
    <n v="183.04000000000002"/>
    <n v="39.655097707872969"/>
    <x v="3659"/>
    <n v="1.6571408056293533"/>
  </r>
  <r>
    <n v="1587"/>
    <x v="41"/>
    <x v="7074"/>
    <s v="Goats Do Roam White"/>
    <n v="5.8"/>
    <n v="8.99"/>
    <n v="750"/>
    <n v="48"/>
    <n v="278.39999999999998"/>
    <n v="48"/>
    <n v="431.52"/>
    <n v="62.93"/>
    <n v="5.39"/>
    <n v="6070.09"/>
    <n v="153.12"/>
    <n v="35.483870967741936"/>
    <x v="161"/>
    <n v="1.55"/>
  </r>
  <r>
    <n v="5612"/>
    <x v="112"/>
    <x v="7075"/>
    <s v="The Pass Svgn Bl"/>
    <n v="5.8"/>
    <n v="8.99"/>
    <n v="750"/>
    <n v="48"/>
    <n v="278.39999999999998"/>
    <n v="48"/>
    <n v="431.52"/>
    <n v="35.96"/>
    <n v="5.4"/>
    <n v="9.4600000000000009"/>
    <n v="153.12"/>
    <n v="35.483870967741936"/>
    <x v="161"/>
    <n v="1.55"/>
  </r>
  <r>
    <n v="3960"/>
    <x v="3"/>
    <x v="7076"/>
    <s v="Peligroso Cinnamon Tequila"/>
    <n v="11.59"/>
    <n v="15.99"/>
    <n v="750"/>
    <n v="24"/>
    <n v="278.16000000000003"/>
    <n v="136"/>
    <n v="2174.64"/>
    <n v="1391.13"/>
    <n v="107.15"/>
    <n v="257032.07"/>
    <n v="1896.4799999999998"/>
    <n v="87.208917338042156"/>
    <x v="5826"/>
    <n v="7.8179465056082815"/>
  </r>
  <r>
    <n v="10754"/>
    <x v="30"/>
    <x v="7077"/>
    <s v="Dom Henri Boillot Mersault"/>
    <n v="46.35"/>
    <n v="69.989999999999995"/>
    <n v="750"/>
    <n v="6"/>
    <n v="278.10000000000002"/>
    <n v="18"/>
    <n v="1259.82"/>
    <n v="629.91"/>
    <n v="2.0100000000000002"/>
    <n v="28720.52"/>
    <n v="981.71999999999991"/>
    <n v="77.925417916845262"/>
    <x v="5000"/>
    <n v="4.5300970873786399"/>
  </r>
  <r>
    <n v="9815"/>
    <x v="29"/>
    <x v="7078"/>
    <s v="Glen Ellen Pnt Grigio RSV"/>
    <n v="3.3"/>
    <n v="4.99"/>
    <n v="750"/>
    <n v="84"/>
    <n v="277.2"/>
    <n v="76"/>
    <n v="379.24"/>
    <n v="74.850000000000009"/>
    <n v="8.5200000000000014"/>
    <n v="27100.41"/>
    <n v="102.04000000000002"/>
    <n v="26.906444467883141"/>
    <x v="4802"/>
    <n v="1.3681096681096683"/>
  </r>
  <r>
    <n v="9165"/>
    <x v="7"/>
    <x v="7079"/>
    <s v="For A Song  The Score"/>
    <n v="5.33"/>
    <n v="7.99"/>
    <n v="750"/>
    <n v="52"/>
    <n v="277.15999999999997"/>
    <n v="182"/>
    <n v="1454.18"/>
    <n v="615.23"/>
    <n v="20.3"/>
    <n v="68054.7"/>
    <n v="1177.02"/>
    <n v="80.940461290899336"/>
    <x v="5505"/>
    <n v="5.2467166979362112"/>
  </r>
  <r>
    <n v="5992"/>
    <x v="52"/>
    <x v="7080"/>
    <s v="Tarantula Azul Tequila"/>
    <n v="15.38"/>
    <n v="19.989999999999998"/>
    <n v="1750"/>
    <n v="18"/>
    <n v="276.84000000000003"/>
    <n v="24"/>
    <n v="575.76"/>
    <n v="67.97"/>
    <n v="44.09"/>
    <n v="1567.85"/>
    <n v="298.91999999999996"/>
    <n v="51.917465610671108"/>
    <x v="2357"/>
    <n v="2.0797572605114865"/>
  </r>
  <r>
    <n v="3252"/>
    <x v="19"/>
    <x v="7081"/>
    <s v="Livingston Merlot Cal"/>
    <n v="5.22"/>
    <n v="7.99"/>
    <n v="1500"/>
    <n v="53"/>
    <n v="276.66000000000003"/>
    <n v="41"/>
    <n v="327.58999999999997"/>
    <n v="151.81"/>
    <n v="9.1900000000000013"/>
    <n v="61966.91"/>
    <n v="50.92999999999995"/>
    <n v="15.546872615159179"/>
    <x v="6004"/>
    <n v="1.1840887732234511"/>
  </r>
  <r>
    <n v="1650"/>
    <x v="102"/>
    <x v="7082"/>
    <s v="Tenuta la Favola Bianco"/>
    <n v="11.51"/>
    <n v="17.489999999999998"/>
    <n v="750"/>
    <n v="24"/>
    <n v="276.24"/>
    <n v="24"/>
    <n v="419.76"/>
    <n v="34.979999999999997"/>
    <n v="2.7"/>
    <n v="211.97"/>
    <n v="143.51999999999998"/>
    <n v="34.190966266437961"/>
    <x v="161"/>
    <n v="1.519548218940052"/>
  </r>
  <r>
    <n v="9552"/>
    <x v="14"/>
    <x v="7083"/>
    <s v="Wine &amp; Soul Manoela Douro"/>
    <n v="13.15"/>
    <n v="21.99"/>
    <n v="750"/>
    <n v="21"/>
    <n v="276.15000000000003"/>
    <n v="198"/>
    <n v="4046.0199999999995"/>
    <n v="3090.49"/>
    <n v="21.86"/>
    <n v="55551.82"/>
    <n v="3769.8699999999994"/>
    <n v="93.17477422256934"/>
    <x v="6005"/>
    <n v="14.651529965598403"/>
  </r>
  <r>
    <n v="4425"/>
    <x v="1"/>
    <x v="7084"/>
    <s v="Ferghettina Francia Mil Brut"/>
    <n v="34.479999999999997"/>
    <n v="49.99"/>
    <n v="750"/>
    <n v="8"/>
    <n v="275.83999999999997"/>
    <n v="16"/>
    <n v="799.84"/>
    <n v="349.93"/>
    <n v="1.79"/>
    <n v="144929.24"/>
    <n v="524"/>
    <n v="65.513102620524094"/>
    <x v="4065"/>
    <n v="2.8996519721577729"/>
  </r>
  <r>
    <n v="1650"/>
    <x v="102"/>
    <x v="7085"/>
    <s v="Marchesi Bassini Chianti Rsv"/>
    <n v="7.66"/>
    <n v="11.49"/>
    <n v="750"/>
    <n v="36"/>
    <n v="275.76"/>
    <n v="36"/>
    <n v="413.64"/>
    <n v="34.47"/>
    <n v="4.0500000000000007"/>
    <n v="211.97"/>
    <n v="137.88"/>
    <n v="33.333333333333329"/>
    <x v="161"/>
    <n v="1.5"/>
  </r>
  <r>
    <n v="9552"/>
    <x v="14"/>
    <x v="7086"/>
    <s v="Steele Stymie Merlot Lake Cy"/>
    <n v="15.23"/>
    <n v="31.99"/>
    <n v="750"/>
    <n v="18"/>
    <n v="274.14"/>
    <n v="19"/>
    <n v="580.80999999999995"/>
    <n v="388.87"/>
    <n v="2.11"/>
    <n v="55551.82"/>
    <n v="306.66999999999996"/>
    <n v="52.800399442158366"/>
    <x v="3131"/>
    <n v="2.1186619975195153"/>
  </r>
  <r>
    <n v="90010"/>
    <x v="84"/>
    <x v="7087"/>
    <s v="Ch Moncontour Vouvray Demi S"/>
    <n v="11.4"/>
    <n v="16.989999999999998"/>
    <n v="750"/>
    <n v="24"/>
    <n v="273.60000000000002"/>
    <n v="29"/>
    <n v="474.71"/>
    <n v="333.79999999999995"/>
    <n v="3.22"/>
    <n v="524.94000000000005"/>
    <n v="201.10999999999996"/>
    <n v="42.364812201133319"/>
    <x v="3980"/>
    <n v="1.735051169590643"/>
  </r>
  <r>
    <n v="2242"/>
    <x v="42"/>
    <x v="7088"/>
    <s v="Twisted Cab Svgn Cal"/>
    <n v="2.5299999999999998"/>
    <n v="3.79"/>
    <n v="750"/>
    <n v="108"/>
    <n v="273.24"/>
    <n v="108"/>
    <n v="970.92"/>
    <n v="71.92"/>
    <n v="12.15"/>
    <n v="7982.65"/>
    <n v="697.68"/>
    <n v="71.857619577308114"/>
    <x v="161"/>
    <n v="3.5533596837944663"/>
  </r>
  <r>
    <n v="653"/>
    <x v="38"/>
    <x v="7089"/>
    <s v="Caffo Grappa Italiana"/>
    <n v="14.37"/>
    <n v="23.99"/>
    <n v="750"/>
    <n v="19"/>
    <n v="273.02999999999997"/>
    <n v="17"/>
    <n v="373.83"/>
    <n v="241.89"/>
    <n v="1.8900000000000001"/>
    <n v="8014.9800000000005"/>
    <n v="100.80000000000001"/>
    <n v="26.964128079608386"/>
    <x v="5526"/>
    <n v="1.3691901988792441"/>
  </r>
  <r>
    <n v="1128"/>
    <x v="0"/>
    <x v="7090"/>
    <s v="Old Forester Bourbon"/>
    <n v="12.4"/>
    <n v="15.99"/>
    <n v="750"/>
    <n v="22"/>
    <n v="272.8"/>
    <n v="20"/>
    <n v="439.79999999999995"/>
    <n v="373.83"/>
    <n v="15.770000000000001"/>
    <n v="68601.679999999993"/>
    <n v="166.99999999999994"/>
    <n v="37.971805366075479"/>
    <x v="4558"/>
    <n v="1.6121700879765393"/>
  </r>
  <r>
    <n v="4692"/>
    <x v="39"/>
    <x v="7091"/>
    <s v="Taittinger Brut Millesime"/>
    <n v="45.45"/>
    <n v="69.989999999999995"/>
    <n v="750"/>
    <n v="6"/>
    <n v="272.7"/>
    <n v="6"/>
    <n v="419.94"/>
    <n v="69.989999999999995"/>
    <n v="0.68"/>
    <n v="9139.3799999999992"/>
    <n v="147.24"/>
    <n v="35.062151735962281"/>
    <x v="161"/>
    <n v="1.5399339933993399"/>
  </r>
  <r>
    <n v="3252"/>
    <x v="19"/>
    <x v="7092"/>
    <s v="Gallo Family Vyds Sweet Red"/>
    <n v="3.24"/>
    <n v="4.99"/>
    <n v="750"/>
    <n v="84"/>
    <n v="272.16000000000003"/>
    <n v="71"/>
    <n v="354.29"/>
    <n v="109.78"/>
    <n v="7.9300000000000006"/>
    <n v="61966.91"/>
    <n v="82.13"/>
    <n v="23.181574416438508"/>
    <x v="5539"/>
    <n v="1.3017710170487948"/>
  </r>
  <r>
    <n v="4425"/>
    <x v="1"/>
    <x v="7093"/>
    <s v="Don Simon Selecion Chard"/>
    <n v="3.24"/>
    <n v="4.99"/>
    <n v="750"/>
    <n v="84"/>
    <n v="272.16000000000003"/>
    <n v="93"/>
    <n v="464.07"/>
    <n v="109.78"/>
    <n v="10.41"/>
    <n v="144929.24"/>
    <n v="191.90999999999997"/>
    <n v="41.353675092119715"/>
    <x v="6006"/>
    <n v="1.7051366843033509"/>
  </r>
  <r>
    <n v="10754"/>
    <x v="30"/>
    <x v="7094"/>
    <s v="Cambridge Chard Carneros"/>
    <n v="11.33"/>
    <n v="16.989999999999998"/>
    <n v="750"/>
    <n v="24"/>
    <n v="271.92"/>
    <n v="96"/>
    <n v="1743.04"/>
    <n v="1508.1699999999998"/>
    <n v="10.58"/>
    <n v="28720.52"/>
    <n v="1471.12"/>
    <n v="84.399669542867628"/>
    <x v="5806"/>
    <n v="6.4101206237128565"/>
  </r>
  <r>
    <n v="3252"/>
    <x v="19"/>
    <x v="7095"/>
    <s v="Boones Sangria"/>
    <n v="2.06"/>
    <n v="2.99"/>
    <n v="750"/>
    <n v="132"/>
    <n v="271.91999999999996"/>
    <n v="131"/>
    <n v="391.69"/>
    <n v="59.800000000000004"/>
    <n v="14.7"/>
    <n v="61966.91"/>
    <n v="119.77000000000004"/>
    <n v="30.57775281472594"/>
    <x v="6007"/>
    <n v="1.4404604295380996"/>
  </r>
  <r>
    <n v="1485"/>
    <x v="24"/>
    <x v="7096"/>
    <s v="Pallini Limoncello Liqueur"/>
    <n v="1.1399999999999999"/>
    <n v="1.49"/>
    <n v="50"/>
    <n v="238"/>
    <n v="271.32000000000005"/>
    <n v="238"/>
    <n v="354.62"/>
    <n v="23.84"/>
    <n v="12.49"/>
    <n v="8497.59"/>
    <n v="83.299999999999955"/>
    <n v="23.489932885906025"/>
    <x v="161"/>
    <n v="1.307017543859649"/>
  </r>
  <r>
    <n v="1392"/>
    <x v="13"/>
    <x v="7097"/>
    <s v="Rex Goliath Cab Svgn Free Ra"/>
    <n v="7.53"/>
    <n v="10.99"/>
    <n v="1500"/>
    <n v="36"/>
    <n v="271.08"/>
    <n v="27"/>
    <n v="314.73"/>
    <n v="127.9"/>
    <n v="6.03"/>
    <n v="79528.990000000005"/>
    <n v="43.650000000000034"/>
    <n v="13.869030597655144"/>
    <x v="4946"/>
    <n v="1.1610225763612219"/>
  </r>
  <r>
    <n v="8673"/>
    <x v="26"/>
    <x v="7098"/>
    <s v="Columbia Crest H3 Svgn Bl"/>
    <n v="4.84"/>
    <n v="11.99"/>
    <n v="750"/>
    <n v="56"/>
    <n v="271.04000000000002"/>
    <n v="46"/>
    <n v="519.04"/>
    <n v="207.31"/>
    <n v="5.1400000000000006"/>
    <n v="15919.7"/>
    <n v="247.99999999999994"/>
    <n v="47.780517879161522"/>
    <x v="4914"/>
    <n v="1.9149940968122783"/>
  </r>
  <r>
    <n v="1590"/>
    <x v="33"/>
    <x v="7099"/>
    <s v="BV Coastal Estate Cab Svgn"/>
    <n v="3.76"/>
    <n v="5.49"/>
    <n v="375"/>
    <n v="72"/>
    <n v="270.71999999999997"/>
    <n v="60"/>
    <n v="329.4"/>
    <n v="153.72"/>
    <n v="3.42"/>
    <n v="7259.75"/>
    <n v="58.680000000000007"/>
    <n v="17.814207650273229"/>
    <x v="3664"/>
    <n v="1.2167553191489362"/>
  </r>
  <r>
    <n v="9165"/>
    <x v="7"/>
    <x v="7100"/>
    <s v="Luxardo Angioletto Hazelnut"/>
    <n v="12.3"/>
    <n v="15.99"/>
    <n v="750"/>
    <n v="22"/>
    <n v="270.60000000000002"/>
    <n v="80"/>
    <n v="1258.2"/>
    <n v="881.44"/>
    <n v="63.1"/>
    <n v="68054.7"/>
    <n v="987.6"/>
    <n v="78.493085360038151"/>
    <x v="6008"/>
    <n v="4.6496674057649665"/>
  </r>
  <r>
    <n v="6785"/>
    <x v="16"/>
    <x v="7101"/>
    <s v="Belguardo Serrata Toscana"/>
    <n v="6.75"/>
    <n v="9.99"/>
    <n v="750"/>
    <n v="40"/>
    <n v="270"/>
    <n v="296"/>
    <n v="2957.04"/>
    <n v="1338.66"/>
    <n v="33.01"/>
    <n v="13605.41"/>
    <n v="2687.04"/>
    <n v="90.86924762600438"/>
    <x v="6009"/>
    <n v="10.952"/>
  </r>
  <r>
    <n v="9552"/>
    <x v="14"/>
    <x v="7102"/>
    <s v="Mionetto Il Spriz"/>
    <n v="6.57"/>
    <n v="12.99"/>
    <n v="750"/>
    <n v="41"/>
    <n v="269.37"/>
    <n v="167"/>
    <n v="1668.33"/>
    <n v="849.15"/>
    <n v="18.62"/>
    <n v="55551.82"/>
    <n v="1398.96"/>
    <n v="83.853913794033559"/>
    <x v="5824"/>
    <n v="6.1934513865686602"/>
  </r>
  <r>
    <n v="8892"/>
    <x v="27"/>
    <x v="7103"/>
    <s v="Handsome Devil Cab Svgn"/>
    <n v="7.48"/>
    <n v="10.99"/>
    <n v="750"/>
    <n v="36"/>
    <n v="269.28000000000003"/>
    <n v="34"/>
    <n v="373.66"/>
    <n v="241.78"/>
    <n v="3.77"/>
    <n v="11595.97"/>
    <n v="104.38"/>
    <n v="27.934485896269333"/>
    <x v="4120"/>
    <n v="1.3876262626262625"/>
  </r>
  <r>
    <n v="10000"/>
    <x v="6"/>
    <x v="7104"/>
    <s v="La Crema Russian Rive Pnt Nr"/>
    <n v="22.44"/>
    <n v="32.99"/>
    <n v="750"/>
    <n v="12"/>
    <n v="269.27999999999997"/>
    <n v="12"/>
    <n v="395.88"/>
    <n v="65.98"/>
    <n v="1.36"/>
    <n v="17587.59"/>
    <n v="126.60000000000002"/>
    <n v="31.97938769324038"/>
    <x v="161"/>
    <n v="1.4701426024955437"/>
  </r>
  <r>
    <n v="7749"/>
    <x v="104"/>
    <x v="7105"/>
    <s v="Chateau Gazin Pomerol 10"/>
    <n v="89.65"/>
    <n v="129.99"/>
    <n v="750"/>
    <n v="3"/>
    <n v="268.95"/>
    <n v="3"/>
    <n v="389.97"/>
    <n v="129.99"/>
    <n v="0.34"/>
    <n v="91.5"/>
    <n v="121.02000000000004"/>
    <n v="31.033156396645907"/>
    <x v="161"/>
    <n v="1.4499721137757948"/>
  </r>
  <r>
    <n v="8892"/>
    <x v="27"/>
    <x v="7106"/>
    <s v="Sutter Home White Merlot Cal"/>
    <n v="4.07"/>
    <n v="5.99"/>
    <n v="187"/>
    <n v="66"/>
    <n v="268.62"/>
    <n v="64"/>
    <n v="383.36"/>
    <n v="167.72"/>
    <n v="1.85"/>
    <n v="11595.97"/>
    <n v="114.74000000000001"/>
    <n v="29.930091819699499"/>
    <x v="4468"/>
    <n v="1.4271461544188817"/>
  </r>
  <r>
    <n v="9552"/>
    <x v="14"/>
    <x v="7107"/>
    <s v="Merieau L'Arpent des Vaudons"/>
    <n v="8.66"/>
    <n v="12.99"/>
    <n v="750"/>
    <n v="31"/>
    <n v="268.45999999999998"/>
    <n v="129"/>
    <n v="1675.71"/>
    <n v="1169.0999999999999"/>
    <n v="14.28"/>
    <n v="55551.82"/>
    <n v="1407.25"/>
    <n v="83.979328165374682"/>
    <x v="6010"/>
    <n v="6.241935483870968"/>
  </r>
  <r>
    <n v="1650"/>
    <x v="102"/>
    <x v="7108"/>
    <s v="Pietro Rinaldi di Como Dolce"/>
    <n v="11.18"/>
    <n v="16.989999999999998"/>
    <n v="750"/>
    <n v="24"/>
    <n v="268.32"/>
    <n v="24"/>
    <n v="407.76"/>
    <n v="33.979999999999997"/>
    <n v="2.7"/>
    <n v="211.97"/>
    <n v="139.44"/>
    <n v="34.196586227192469"/>
    <x v="161"/>
    <n v="1.5196779964221825"/>
  </r>
  <r>
    <n v="2000"/>
    <x v="25"/>
    <x v="7109"/>
    <s v="Ch Lalande Borie 11 Julien"/>
    <n v="20.64"/>
    <n v="31.99"/>
    <n v="750"/>
    <n v="13"/>
    <n v="268.32"/>
    <n v="46"/>
    <n v="1471.54"/>
    <n v="767.76"/>
    <n v="5.1000000000000005"/>
    <n v="19016.59"/>
    <n v="1203.22"/>
    <n v="81.766041018252992"/>
    <x v="5442"/>
    <n v="5.484272510435301"/>
  </r>
  <r>
    <n v="2000"/>
    <x v="25"/>
    <x v="7110"/>
    <s v="Manteo Red Blend Sonoma Cnty"/>
    <n v="11.18"/>
    <n v="16.989999999999998"/>
    <n v="750"/>
    <n v="24"/>
    <n v="268.32"/>
    <n v="24"/>
    <n v="407.76"/>
    <n v="16.989999999999998"/>
    <n v="2.7"/>
    <n v="19016.59"/>
    <n v="139.44"/>
    <n v="34.196586227192469"/>
    <x v="161"/>
    <n v="1.5196779964221825"/>
  </r>
  <r>
    <n v="4425"/>
    <x v="1"/>
    <x v="7111"/>
    <s v="Steelhead Red"/>
    <n v="6.53"/>
    <n v="9.99"/>
    <n v="750"/>
    <n v="41"/>
    <n v="267.73"/>
    <n v="163"/>
    <n v="1628.3700000000001"/>
    <n v="359.64"/>
    <n v="18.3"/>
    <n v="144929.24"/>
    <n v="1360.64"/>
    <n v="83.558405030797672"/>
    <x v="6011"/>
    <n v="6.0821349867403729"/>
  </r>
  <r>
    <n v="3924"/>
    <x v="21"/>
    <x v="7112"/>
    <s v="Rittenhouse Rye Bonded Whsky"/>
    <n v="22.3"/>
    <n v="28.99"/>
    <n v="750"/>
    <n v="12"/>
    <n v="267.60000000000002"/>
    <n v="12"/>
    <n v="347.88"/>
    <n v="28.99"/>
    <n v="9.4499999999999993"/>
    <n v="14069.87"/>
    <n v="80.279999999999973"/>
    <n v="23.07692307692307"/>
    <x v="161"/>
    <n v="1.2999999999999998"/>
  </r>
  <r>
    <n v="17037"/>
    <x v="63"/>
    <x v="7113"/>
    <s v="Donum Russian River Pnt Nr"/>
    <n v="44.59"/>
    <n v="65.989999999999995"/>
    <n v="750"/>
    <n v="6"/>
    <n v="267.54000000000002"/>
    <n v="6"/>
    <n v="395.93999999999994"/>
    <n v="197.96999999999997"/>
    <n v="0.67"/>
    <n v="358.03000000000003"/>
    <n v="128.39999999999992"/>
    <n v="32.429155932717066"/>
    <x v="161"/>
    <n v="1.4799282350302756"/>
  </r>
  <r>
    <n v="4425"/>
    <x v="1"/>
    <x v="7114"/>
    <s v="Faretti Biscotti Liqueur"/>
    <n v="19.079999999999998"/>
    <n v="33.99"/>
    <n v="750"/>
    <n v="14"/>
    <n v="267.12"/>
    <n v="36"/>
    <n v="1034.6400000000001"/>
    <n v="646.77"/>
    <n v="28.35"/>
    <n v="144929.24"/>
    <n v="767.5200000000001"/>
    <n v="74.182324286708422"/>
    <x v="5116"/>
    <n v="3.8733153638814017"/>
  </r>
  <r>
    <n v="1189"/>
    <x v="65"/>
    <x v="7115"/>
    <s v="Bully Boy White Rum"/>
    <n v="22.21"/>
    <n v="27.99"/>
    <n v="750"/>
    <n v="12"/>
    <n v="266.52"/>
    <n v="12"/>
    <n v="335.88"/>
    <n v="55.98"/>
    <n v="9.44"/>
    <n v="609.39"/>
    <n v="69.360000000000014"/>
    <n v="20.65023222579493"/>
    <x v="161"/>
    <n v="1.260243133723548"/>
  </r>
  <r>
    <n v="9819"/>
    <x v="32"/>
    <x v="7116"/>
    <s v="Be. Bright Pnt Grigio"/>
    <n v="4.0999999999999996"/>
    <n v="5.99"/>
    <n v="750"/>
    <n v="65"/>
    <n v="266.5"/>
    <n v="174"/>
    <n v="1042.26"/>
    <n v="646.92000000000007"/>
    <n v="19.28"/>
    <n v="14836.57"/>
    <n v="775.76"/>
    <n v="74.430564350545922"/>
    <x v="6012"/>
    <n v="3.9109193245778613"/>
  </r>
  <r>
    <n v="9165"/>
    <x v="7"/>
    <x v="7117"/>
    <s v="Querceto Vin Santo Chianti C"/>
    <n v="24.18"/>
    <n v="36.99"/>
    <n v="500"/>
    <n v="11"/>
    <n v="265.98"/>
    <n v="11"/>
    <n v="406.89"/>
    <n v="221.94"/>
    <n v="0.84"/>
    <n v="68054.7"/>
    <n v="140.90999999999997"/>
    <n v="34.63098134630981"/>
    <x v="161"/>
    <n v="1.5297766749379651"/>
  </r>
  <r>
    <n v="653"/>
    <x v="38"/>
    <x v="7118"/>
    <s v="Rib Shack Red"/>
    <n v="7.38"/>
    <n v="10.99"/>
    <n v="750"/>
    <n v="36"/>
    <n v="265.68"/>
    <n v="36"/>
    <n v="395.64"/>
    <n v="32.97"/>
    <n v="4.0500000000000007"/>
    <n v="8014.9800000000005"/>
    <n v="129.95999999999998"/>
    <n v="32.848043676069153"/>
    <x v="161"/>
    <n v="1.4891598915989159"/>
  </r>
  <r>
    <n v="90011"/>
    <x v="83"/>
    <x v="7119"/>
    <s v="Finca Abril Malbec 1922"/>
    <n v="20.399999999999999"/>
    <n v="29.99"/>
    <n v="750"/>
    <n v="13"/>
    <n v="265.2"/>
    <n v="9"/>
    <n v="271.90999999999997"/>
    <n v="90.97"/>
    <n v="1.01"/>
    <n v="238.60999999999999"/>
    <n v="6.7099999999999795"/>
    <n v="2.4677282924497006"/>
    <x v="6013"/>
    <n v="1.0253016591251884"/>
  </r>
  <r>
    <n v="2561"/>
    <x v="23"/>
    <x v="7120"/>
    <s v="Highland Park Odin"/>
    <n v="265.14"/>
    <n v="349.99"/>
    <n v="750"/>
    <n v="1"/>
    <n v="265.14"/>
    <n v="9"/>
    <n v="3149.91"/>
    <n v="3149.91"/>
    <n v="7.11"/>
    <n v="9654.5"/>
    <n v="2884.77"/>
    <n v="91.582616646189891"/>
    <x v="5840"/>
    <n v="11.880176510522743"/>
  </r>
  <r>
    <n v="4425"/>
    <x v="1"/>
    <x v="7121"/>
    <s v="Penfolds Tawny Port Club"/>
    <n v="11.03"/>
    <n v="15.99"/>
    <n v="750"/>
    <n v="24"/>
    <n v="264.72000000000003"/>
    <n v="24"/>
    <n v="383.76"/>
    <n v="31.98"/>
    <n v="2.7"/>
    <n v="144929.24"/>
    <n v="119.03999999999996"/>
    <n v="31.019387116948081"/>
    <x v="161"/>
    <n v="1.4496826835902084"/>
  </r>
  <r>
    <n v="9552"/>
    <x v="14"/>
    <x v="7122"/>
    <s v="Seifried Nelson Svgn Blanc"/>
    <n v="11.03"/>
    <n v="15.99"/>
    <n v="750"/>
    <n v="24"/>
    <n v="264.72000000000003"/>
    <n v="18"/>
    <n v="287.82"/>
    <n v="271.83"/>
    <n v="1.98"/>
    <n v="55551.82"/>
    <n v="23.099999999999966"/>
    <n v="8.025849489264111"/>
    <x v="4946"/>
    <n v="1.0872620126926562"/>
  </r>
  <r>
    <n v="1590"/>
    <x v="33"/>
    <x v="7123"/>
    <s v="BV Coastal Estate Svgn Bl"/>
    <n v="3.15"/>
    <n v="4.79"/>
    <n v="750"/>
    <n v="84"/>
    <n v="264.59999999999997"/>
    <n v="65"/>
    <n v="560.35"/>
    <n v="78.91"/>
    <n v="7.3000000000000007"/>
    <n v="7259.75"/>
    <n v="295.75000000000006"/>
    <n v="52.779512804497195"/>
    <x v="1302"/>
    <n v="2.1177248677248679"/>
  </r>
  <r>
    <n v="7153"/>
    <x v="35"/>
    <x v="7124"/>
    <s v="Bella Italia Pnt Grigio Ter"/>
    <n v="5.51"/>
    <n v="7.99"/>
    <n v="750"/>
    <n v="48"/>
    <n v="264.48"/>
    <n v="48"/>
    <n v="455.52"/>
    <n v="45.95"/>
    <n v="5.4"/>
    <n v="15884.82"/>
    <n v="191.03999999999996"/>
    <n v="41.93888303477344"/>
    <x v="161"/>
    <n v="1.7223230490018147"/>
  </r>
  <r>
    <n v="3252"/>
    <x v="19"/>
    <x v="7125"/>
    <s v="Gallo Twin Vly Pnt Grigio"/>
    <n v="6.45"/>
    <n v="9.99"/>
    <n v="1500"/>
    <n v="41"/>
    <n v="264.45000000000005"/>
    <n v="32"/>
    <n v="325.68"/>
    <n v="80.92"/>
    <n v="7.1800000000000006"/>
    <n v="61966.91"/>
    <n v="61.229999999999961"/>
    <n v="18.800663227708167"/>
    <x v="5798"/>
    <n v="1.2315371525808279"/>
  </r>
  <r>
    <n v="8320"/>
    <x v="34"/>
    <x v="7126"/>
    <s v="Liquore Strega"/>
    <n v="22.01"/>
    <n v="29.49"/>
    <n v="750"/>
    <n v="12"/>
    <n v="264.12"/>
    <n v="12"/>
    <n v="353.88"/>
    <n v="353.88"/>
    <n v="9.48"/>
    <n v="3151.92"/>
    <n v="89.759999999999991"/>
    <n v="25.364530349270936"/>
    <x v="161"/>
    <n v="1.339845524761472"/>
  </r>
  <r>
    <n v="480"/>
    <x v="4"/>
    <x v="7127"/>
    <s v="B &amp; B Liqueur Dom"/>
    <n v="26.39"/>
    <n v="32.99"/>
    <n v="1000"/>
    <n v="10"/>
    <n v="263.89999999999998"/>
    <n v="12"/>
    <n v="395.88"/>
    <n v="263.92"/>
    <n v="12.6"/>
    <n v="89286.27"/>
    <n v="131.98000000000002"/>
    <n v="33.338385369303836"/>
    <x v="3251"/>
    <n v="1.5001136794240244"/>
  </r>
  <r>
    <n v="9744"/>
    <x v="51"/>
    <x v="7128"/>
    <s v="Attitude 13 Rose Jolivet"/>
    <n v="9.08"/>
    <n v="13.99"/>
    <n v="750"/>
    <n v="29"/>
    <n v="263.32"/>
    <n v="168"/>
    <n v="2350.3200000000002"/>
    <n v="1315.06"/>
    <n v="18.68"/>
    <n v="3999.93"/>
    <n v="2087"/>
    <n v="88.796419211001052"/>
    <x v="6014"/>
    <n v="8.9257177578611575"/>
  </r>
  <r>
    <n v="10754"/>
    <x v="30"/>
    <x v="7129"/>
    <s v="Barco de Piedra Temp Red"/>
    <n v="10.96"/>
    <n v="16.989999999999998"/>
    <n v="750"/>
    <n v="24"/>
    <n v="263.04000000000002"/>
    <n v="24"/>
    <n v="407.76"/>
    <n v="33.979999999999997"/>
    <n v="2.7"/>
    <n v="28720.52"/>
    <n v="144.71999999999997"/>
    <n v="35.491465567981159"/>
    <x v="161"/>
    <n v="1.5501824817518246"/>
  </r>
  <r>
    <n v="4425"/>
    <x v="1"/>
    <x v="7130"/>
    <s v="Cocci Grifoni Tellus Red"/>
    <n v="11.4"/>
    <n v="16.989999999999998"/>
    <n v="750"/>
    <n v="23"/>
    <n v="262.2"/>
    <n v="38"/>
    <n v="645.62"/>
    <n v="271.83999999999997"/>
    <n v="4.25"/>
    <n v="144929.24"/>
    <n v="383.42"/>
    <n v="59.387875220718065"/>
    <x v="6015"/>
    <n v="2.4623188405797101"/>
  </r>
  <r>
    <n v="8892"/>
    <x v="27"/>
    <x v="7131"/>
    <s v="Sutter Home Pnt Nr"/>
    <n v="3.97"/>
    <n v="5.99"/>
    <n v="187"/>
    <n v="66"/>
    <n v="262.02"/>
    <n v="66"/>
    <n v="395.34"/>
    <n v="53.910000000000004"/>
    <n v="1.87"/>
    <n v="11595.97"/>
    <n v="133.32"/>
    <n v="33.722871452420698"/>
    <x v="161"/>
    <n v="1.508816120906801"/>
  </r>
  <r>
    <n v="9552"/>
    <x v="14"/>
    <x v="7132"/>
    <s v="Kir-Yianni Akakies Yianakoho"/>
    <n v="11.91"/>
    <n v="17.989999999999998"/>
    <n v="750"/>
    <n v="22"/>
    <n v="262.02"/>
    <n v="22"/>
    <n v="395.78"/>
    <n v="17.989999999999998"/>
    <n v="2.4700000000000002"/>
    <n v="55551.82"/>
    <n v="133.76"/>
    <n v="33.796553640911618"/>
    <x v="161"/>
    <n v="1.510495382031906"/>
  </r>
  <r>
    <n v="3252"/>
    <x v="19"/>
    <x v="7133"/>
    <s v="Barefoot Cellars Rich Red"/>
    <n v="7.48"/>
    <n v="11.99"/>
    <n v="1500"/>
    <n v="35"/>
    <n v="261.8"/>
    <n v="26"/>
    <n v="298.74"/>
    <n v="205.82"/>
    <n v="5.8"/>
    <n v="61966.91"/>
    <n v="36.94"/>
    <n v="12.365267456651267"/>
    <x v="6016"/>
    <n v="1.1411000763941941"/>
  </r>
  <r>
    <n v="90011"/>
    <x v="83"/>
    <x v="7134"/>
    <s v="Vinedo de Los Vientos Estiv"/>
    <n v="10.88"/>
    <n v="15.99"/>
    <n v="750"/>
    <n v="24"/>
    <n v="261.12"/>
    <n v="20"/>
    <n v="319.8"/>
    <n v="79.95"/>
    <n v="2.2400000000000002"/>
    <n v="238.60999999999999"/>
    <n v="58.680000000000007"/>
    <n v="18.348968105065669"/>
    <x v="3664"/>
    <n v="1.2247242647058825"/>
  </r>
  <r>
    <n v="9165"/>
    <x v="7"/>
    <x v="7135"/>
    <s v="Cesari Valpo Classico"/>
    <n v="9.67"/>
    <n v="14.99"/>
    <n v="750"/>
    <n v="27"/>
    <n v="261.09000000000003"/>
    <n v="66"/>
    <n v="989.34"/>
    <n v="674.55"/>
    <n v="7.3100000000000005"/>
    <n v="68054.7"/>
    <n v="728.25"/>
    <n v="73.60967918005943"/>
    <x v="5308"/>
    <n v="3.7892680684821323"/>
  </r>
  <r>
    <n v="4692"/>
    <x v="39"/>
    <x v="7136"/>
    <s v="Taittinger Brut Francaise"/>
    <n v="260.54000000000002"/>
    <n v="382.99"/>
    <n v="6000"/>
    <n v="1"/>
    <n v="260.54000000000002"/>
    <n v="1"/>
    <n v="382.99"/>
    <n v="382.99"/>
    <n v="0.9"/>
    <n v="9139.3799999999992"/>
    <n v="122.44999999999999"/>
    <n v="31.972114154416559"/>
    <x v="161"/>
    <n v="1.4699854149074998"/>
  </r>
  <r>
    <n v="3960"/>
    <x v="3"/>
    <x v="7137"/>
    <s v="Smirnoff Ruby Red Grapefruit"/>
    <n v="0.74"/>
    <n v="0.99"/>
    <n v="50"/>
    <n v="352"/>
    <n v="260.48"/>
    <n v="1192"/>
    <n v="1180.08"/>
    <n v="255.42"/>
    <n v="62.11"/>
    <n v="257032.07"/>
    <n v="919.59999999999991"/>
    <n v="77.926920208799402"/>
    <x v="6017"/>
    <n v="4.5304054054054044"/>
  </r>
  <r>
    <n v="4425"/>
    <x v="1"/>
    <x v="7138"/>
    <s v="Shafer Hillside Cab Svgn 06"/>
    <n v="259.99"/>
    <n v="389.99"/>
    <n v="1500"/>
    <n v="1"/>
    <n v="259.99"/>
    <n v="2"/>
    <n v="779.98"/>
    <n v="779.98"/>
    <n v="0.44"/>
    <n v="144929.24"/>
    <n v="519.99"/>
    <n v="66.667094028051991"/>
    <x v="4065"/>
    <n v="3.0000384630178085"/>
  </r>
  <r>
    <n v="9819"/>
    <x v="32"/>
    <x v="7139"/>
    <s v="Beringer Classic Red Moscato"/>
    <n v="8.66"/>
    <n v="12.99"/>
    <n v="1500"/>
    <n v="30"/>
    <n v="259.8"/>
    <n v="25"/>
    <n v="324.75"/>
    <n v="259.8"/>
    <n v="5.55"/>
    <n v="14836.57"/>
    <n v="64.949999999999989"/>
    <n v="19.999999999999996"/>
    <x v="3664"/>
    <n v="1.25"/>
  </r>
  <r>
    <n v="17035"/>
    <x v="2"/>
    <x v="7140"/>
    <s v="Lot No 40 Canadian Rye"/>
    <n v="37.03"/>
    <n v="59.99"/>
    <n v="750"/>
    <n v="7"/>
    <n v="259.21000000000004"/>
    <n v="58"/>
    <n v="3299.42"/>
    <n v="2829.5"/>
    <n v="45.77"/>
    <n v="123780.22"/>
    <n v="3040.21"/>
    <n v="92.143770723339259"/>
    <x v="5914"/>
    <n v="12.728752748736545"/>
  </r>
  <r>
    <n v="3252"/>
    <x v="19"/>
    <x v="7141"/>
    <s v="Barefoot Crisp White Spritz"/>
    <n v="5.4"/>
    <n v="7.99"/>
    <n v="250"/>
    <n v="48"/>
    <n v="259.2"/>
    <n v="34"/>
    <n v="271.66000000000003"/>
    <n v="151.81"/>
    <n v="1.31"/>
    <n v="61966.91"/>
    <n v="12.460000000000036"/>
    <n v="4.5866156224692762"/>
    <x v="5165"/>
    <n v="1.0480709876543211"/>
  </r>
  <r>
    <n v="9552"/>
    <x v="14"/>
    <x v="7142"/>
    <s v="Juan Gil Dry Wh Muscat Jumil"/>
    <n v="6.45"/>
    <n v="9.99"/>
    <n v="750"/>
    <n v="40"/>
    <n v="258"/>
    <n v="63"/>
    <n v="687.37"/>
    <n v="507.53000000000003"/>
    <n v="6.99"/>
    <n v="55551.82"/>
    <n v="429.37"/>
    <n v="62.465629864556206"/>
    <x v="6018"/>
    <n v="2.6642248062015503"/>
  </r>
  <r>
    <n v="9552"/>
    <x v="14"/>
    <x v="7143"/>
    <s v="La Atalaya Almansa Red"/>
    <n v="9.1999999999999993"/>
    <n v="13.99"/>
    <n v="750"/>
    <n v="28"/>
    <n v="257.60000000000002"/>
    <n v="60"/>
    <n v="970.4"/>
    <n v="380.76"/>
    <n v="6.6800000000000006"/>
    <n v="55551.82"/>
    <n v="712.8"/>
    <n v="73.454245671887875"/>
    <x v="6019"/>
    <n v="3.7670807453416146"/>
  </r>
  <r>
    <n v="2000"/>
    <x v="25"/>
    <x v="7144"/>
    <s v="Ch Clerc Milon 10"/>
    <n v="85.71"/>
    <n v="125.99"/>
    <n v="750"/>
    <n v="3"/>
    <n v="257.13"/>
    <n v="24"/>
    <n v="3023.7599999999998"/>
    <n v="1889.85"/>
    <n v="2.66"/>
    <n v="19016.59"/>
    <n v="2766.6299999999997"/>
    <n v="91.496348916580672"/>
    <x v="5950"/>
    <n v="11.759654649399137"/>
  </r>
  <r>
    <n v="6213"/>
    <x v="28"/>
    <x v="7145"/>
    <s v="Tippy Cow Choclate Rum Cream"/>
    <n v="10.71"/>
    <n v="14.99"/>
    <n v="750"/>
    <n v="24"/>
    <n v="257.04000000000002"/>
    <n v="24"/>
    <n v="479.76"/>
    <n v="219.89"/>
    <n v="18.899999999999999"/>
    <n v="9621.58"/>
    <n v="222.71999999999997"/>
    <n v="46.423211605802891"/>
    <x v="161"/>
    <n v="1.8664799253034545"/>
  </r>
  <r>
    <n v="9552"/>
    <x v="14"/>
    <x v="7146"/>
    <s v="Arindo Verdejo Rueda"/>
    <n v="7.14"/>
    <n v="10.99"/>
    <n v="750"/>
    <n v="36"/>
    <n v="257.04000000000002"/>
    <n v="63"/>
    <n v="708.37"/>
    <n v="379.66"/>
    <n v="7.0100000000000007"/>
    <n v="55551.82"/>
    <n v="451.33"/>
    <n v="63.71387834041532"/>
    <x v="5020"/>
    <n v="2.7558745720510425"/>
  </r>
  <r>
    <n v="7749"/>
    <x v="104"/>
    <x v="7147"/>
    <s v="Ch Coufran Haut Medoc 10"/>
    <n v="19.73"/>
    <n v="29.99"/>
    <n v="750"/>
    <n v="13"/>
    <n v="256.49"/>
    <n v="23"/>
    <n v="689.77"/>
    <n v="299.89999999999998"/>
    <n v="2.56"/>
    <n v="91.5"/>
    <n v="433.28"/>
    <n v="62.815141278977052"/>
    <x v="6020"/>
    <n v="2.6892666380755585"/>
  </r>
  <r>
    <n v="1650"/>
    <x v="102"/>
    <x v="7148"/>
    <s v="Jimenez Landi Bajondillo Men"/>
    <n v="10.68"/>
    <n v="15.49"/>
    <n v="750"/>
    <n v="24"/>
    <n v="256.32"/>
    <n v="24"/>
    <n v="371.76"/>
    <n v="30.98"/>
    <n v="2.7"/>
    <n v="211.97"/>
    <n v="115.44"/>
    <n v="31.052291801162042"/>
    <x v="161"/>
    <n v="1.4503745318352059"/>
  </r>
  <r>
    <n v="3960"/>
    <x v="3"/>
    <x v="7149"/>
    <s v="Capt Morgan Lime Bite Rum"/>
    <n v="14.23"/>
    <n v="19.489999999999998"/>
    <n v="1000"/>
    <n v="18"/>
    <n v="256.14"/>
    <n v="32"/>
    <n v="623.67999999999995"/>
    <n v="409.28999999999996"/>
    <n v="33.6"/>
    <n v="257032.07"/>
    <n v="367.53999999999996"/>
    <n v="58.930861980502826"/>
    <x v="6021"/>
    <n v="2.4349184039978136"/>
  </r>
  <r>
    <n v="2000"/>
    <x v="25"/>
    <x v="7150"/>
    <s v="Kirkland Signature Chard 12"/>
    <n v="10.66"/>
    <n v="15.99"/>
    <n v="750"/>
    <n v="24"/>
    <n v="255.84"/>
    <n v="20"/>
    <n v="319.8"/>
    <n v="143.91"/>
    <n v="2.23"/>
    <n v="19016.59"/>
    <n v="63.960000000000008"/>
    <n v="20"/>
    <x v="3664"/>
    <n v="1.25"/>
  </r>
  <r>
    <n v="10754"/>
    <x v="30"/>
    <x v="7151"/>
    <s v="Grand Sigognac Medoc Bordx"/>
    <n v="10.66"/>
    <n v="15.99"/>
    <n v="750"/>
    <n v="24"/>
    <n v="255.84"/>
    <n v="23"/>
    <n v="367.77"/>
    <n v="207.87"/>
    <n v="2.56"/>
    <n v="28720.52"/>
    <n v="111.92999999999998"/>
    <n v="30.434782608695649"/>
    <x v="2923"/>
    <n v="1.4375"/>
  </r>
  <r>
    <n v="660"/>
    <x v="15"/>
    <x v="7152"/>
    <s v="Mr Boston Melon Liqueur"/>
    <n v="5.1100000000000003"/>
    <n v="6.49"/>
    <n v="1000"/>
    <n v="50"/>
    <n v="255.5"/>
    <n v="43"/>
    <n v="273.47000000000003"/>
    <n v="177.52"/>
    <n v="45.15"/>
    <n v="17932.330000000002"/>
    <n v="17.970000000000027"/>
    <n v="6.5711046915566698"/>
    <x v="6022"/>
    <n v="1.0703326810176126"/>
  </r>
  <r>
    <n v="2000"/>
    <x v="25"/>
    <x v="7153"/>
    <s v="Ch Branaire Ducru 10 Brdx"/>
    <n v="85.13"/>
    <n v="125.99"/>
    <n v="750"/>
    <n v="3"/>
    <n v="255.39"/>
    <n v="43"/>
    <n v="5417.57"/>
    <n v="2141.83"/>
    <n v="4.8"/>
    <n v="19016.59"/>
    <n v="5162.1799999999994"/>
    <n v="95.285893860162389"/>
    <x v="6023"/>
    <n v="21.212929245467716"/>
  </r>
  <r>
    <n v="9165"/>
    <x v="7"/>
    <x v="7154"/>
    <s v="Dom Fouassier Sancerre 13"/>
    <n v="12.16"/>
    <n v="17.989999999999998"/>
    <n v="750"/>
    <n v="21"/>
    <n v="255.36"/>
    <n v="112"/>
    <n v="2014.8799999999999"/>
    <n v="719.59999999999991"/>
    <n v="12.51"/>
    <n v="68054.7"/>
    <n v="1759.52"/>
    <n v="87.326292384658146"/>
    <x v="5734"/>
    <n v="7.890350877192982"/>
  </r>
  <r>
    <n v="90024"/>
    <x v="70"/>
    <x v="7155"/>
    <s v="Scagliola Dolcetto Sempre"/>
    <n v="10.199999999999999"/>
    <n v="14.99"/>
    <n v="750"/>
    <n v="25"/>
    <n v="255"/>
    <n v="103"/>
    <n v="1529.97"/>
    <n v="994.33"/>
    <n v="11.4"/>
    <n v="2802.64"/>
    <n v="1274.97"/>
    <n v="83.333006529539801"/>
    <x v="6024"/>
    <n v="5.9998823529411762"/>
  </r>
  <r>
    <n v="90047"/>
    <x v="79"/>
    <x v="7156"/>
    <s v="Gardacho Garnacha"/>
    <n v="10.59"/>
    <n v="15.99"/>
    <n v="750"/>
    <n v="24"/>
    <n v="254.16"/>
    <n v="24"/>
    <n v="383.76"/>
    <n v="15.99"/>
    <n v="2.7"/>
    <n v="1457.73"/>
    <n v="129.6"/>
    <n v="33.771106941838646"/>
    <x v="161"/>
    <n v="1.5099150141643058"/>
  </r>
  <r>
    <n v="653"/>
    <x v="38"/>
    <x v="7157"/>
    <s v="Pali Summit Station R Pnt Nr"/>
    <n v="18.11"/>
    <n v="29.99"/>
    <n v="750"/>
    <n v="14"/>
    <n v="253.54"/>
    <n v="19"/>
    <n v="569.80999999999995"/>
    <n v="509.83"/>
    <n v="2.09"/>
    <n v="8014.9800000000005"/>
    <n v="316.27"/>
    <n v="55.504466401081068"/>
    <x v="5532"/>
    <n v="2.2474165812100653"/>
  </r>
  <r>
    <n v="480"/>
    <x v="4"/>
    <x v="7158"/>
    <s v="Bacardi Pineapple Fusion"/>
    <n v="0.72"/>
    <n v="0.99"/>
    <n v="50"/>
    <n v="352"/>
    <n v="253.44"/>
    <n v="4657"/>
    <n v="4610.43"/>
    <n v="2010.69"/>
    <n v="239.91"/>
    <n v="89286.27"/>
    <n v="4356.9900000000007"/>
    <n v="94.502898861928287"/>
    <x v="6025"/>
    <n v="18.19140625"/>
  </r>
  <r>
    <n v="7749"/>
    <x v="104"/>
    <x v="7159"/>
    <s v="Ch Coutet Sauternes-Barsc 10"/>
    <n v="84.45"/>
    <n v="124.99"/>
    <n v="750"/>
    <n v="3"/>
    <n v="253.35"/>
    <n v="7"/>
    <n v="874.93000000000006"/>
    <n v="249.98"/>
    <n v="0.79"/>
    <n v="91.5"/>
    <n v="621.58000000000004"/>
    <n v="71.043397757534891"/>
    <x v="5128"/>
    <n v="3.4534438523781334"/>
  </r>
  <r>
    <n v="4425"/>
    <x v="1"/>
    <x v="7160"/>
    <s v="Ch Montelena Est Cab Svgn Np"/>
    <n v="84.41"/>
    <n v="129.99"/>
    <n v="750"/>
    <n v="3"/>
    <n v="253.23"/>
    <n v="7"/>
    <n v="909.93000000000006"/>
    <n v="779.94"/>
    <n v="0.77"/>
    <n v="144929.24"/>
    <n v="656.7"/>
    <n v="72.170386733045405"/>
    <x v="5128"/>
    <n v="3.5932946333372828"/>
  </r>
  <r>
    <n v="9815"/>
    <x v="29"/>
    <x v="7161"/>
    <s v="The Usual Suspect Cab Svgn"/>
    <n v="5.26"/>
    <n v="7.99"/>
    <n v="750"/>
    <n v="48"/>
    <n v="252.48"/>
    <n v="35"/>
    <n v="349.65"/>
    <n v="119.88"/>
    <n v="3.91"/>
    <n v="27100.41"/>
    <n v="97.169999999999987"/>
    <n v="27.790647790647789"/>
    <x v="5813"/>
    <n v="1.3848621673003803"/>
  </r>
  <r>
    <n v="2000"/>
    <x v="25"/>
    <x v="7162"/>
    <s v="Ch Alter Ego 10 Brdx"/>
    <n v="83.89"/>
    <n v="124.99"/>
    <n v="750"/>
    <n v="3"/>
    <n v="251.67"/>
    <n v="18"/>
    <n v="2249.8200000000002"/>
    <n v="624.94999999999993"/>
    <n v="2.02"/>
    <n v="19016.59"/>
    <n v="1998.15"/>
    <n v="88.813771768408131"/>
    <x v="5832"/>
    <n v="8.9395637143878908"/>
  </r>
  <r>
    <n v="3960"/>
    <x v="3"/>
    <x v="7163"/>
    <s v="Capt Morgan White Coconut"/>
    <n v="0.73"/>
    <n v="0.99"/>
    <n v="50"/>
    <n v="344"/>
    <n v="251.12"/>
    <n v="1002"/>
    <n v="991.98"/>
    <n v="231.66"/>
    <n v="52.12"/>
    <n v="257032.07"/>
    <n v="740.86"/>
    <n v="74.684973487368694"/>
    <x v="6026"/>
    <n v="3.9502230009557184"/>
  </r>
  <r>
    <n v="7245"/>
    <x v="9"/>
    <x v="7164"/>
    <s v="Jose Cuervo Tropina"/>
    <n v="13.92"/>
    <n v="19.489999999999998"/>
    <n v="1000"/>
    <n v="18"/>
    <n v="250.56"/>
    <n v="18"/>
    <n v="350.82"/>
    <n v="58.47"/>
    <n v="18.899999999999999"/>
    <n v="38994.78"/>
    <n v="100.25999999999999"/>
    <n v="28.578758337609028"/>
    <x v="161"/>
    <n v="1.4001436781609196"/>
  </r>
  <r>
    <n v="9552"/>
    <x v="14"/>
    <x v="7165"/>
    <s v="Berkshire Mtn Ethereal Gin"/>
    <n v="22.72"/>
    <n v="31.99"/>
    <n v="750"/>
    <n v="11"/>
    <n v="249.92"/>
    <n v="59"/>
    <n v="1832.4099999999999"/>
    <n v="1652.47"/>
    <n v="46.59"/>
    <n v="55551.82"/>
    <n v="1582.4899999999998"/>
    <n v="86.361130969597411"/>
    <x v="6027"/>
    <n v="7.33198623559539"/>
  </r>
  <r>
    <n v="480"/>
    <x v="4"/>
    <x v="7166"/>
    <s v="Bacardi 1873 Solera Rum"/>
    <n v="11.9"/>
    <n v="19.989999999999998"/>
    <n v="750"/>
    <n v="21"/>
    <n v="249.9"/>
    <n v="157"/>
    <n v="2353.4299999999998"/>
    <n v="1424.05"/>
    <n v="123.75"/>
    <n v="89286.27"/>
    <n v="2103.5299999999997"/>
    <n v="89.381456002515463"/>
    <x v="6028"/>
    <n v="9.417486994797919"/>
  </r>
  <r>
    <n v="3252"/>
    <x v="19"/>
    <x v="7167"/>
    <s v="Carlo Rossi RSV Chard Cal"/>
    <n v="10.38"/>
    <n v="15.99"/>
    <n v="4000"/>
    <n v="24"/>
    <n v="249.12"/>
    <n v="18"/>
    <n v="287.82"/>
    <n v="127.92"/>
    <n v="10.799999999999999"/>
    <n v="61966.91"/>
    <n v="38.699999999999989"/>
    <n v="13.445903689806125"/>
    <x v="4946"/>
    <n v="1.1553468208092486"/>
  </r>
  <r>
    <n v="3252"/>
    <x v="19"/>
    <x v="7168"/>
    <s v="Livingston Wh Znfdl Cal"/>
    <n v="4.6900000000000004"/>
    <n v="6.99"/>
    <n v="1500"/>
    <n v="53"/>
    <n v="248.57"/>
    <n v="43"/>
    <n v="341.57"/>
    <n v="230.71"/>
    <n v="9.57"/>
    <n v="61966.91"/>
    <n v="93"/>
    <n v="27.227215504874554"/>
    <x v="6029"/>
    <n v="1.3741400812648348"/>
  </r>
  <r>
    <n v="10754"/>
    <x v="30"/>
    <x v="7169"/>
    <s v="St Mayhem Red Coffee &amp; Peppe"/>
    <n v="15.53"/>
    <n v="22.99"/>
    <n v="750"/>
    <n v="16"/>
    <n v="248.48000000000002"/>
    <n v="16"/>
    <n v="367.84"/>
    <n v="137.94"/>
    <n v="1.79"/>
    <n v="28720.52"/>
    <n v="119.35999999999996"/>
    <n v="32.448890822096551"/>
    <x v="161"/>
    <n v="1.4803605924018028"/>
  </r>
  <r>
    <n v="9815"/>
    <x v="29"/>
    <x v="7170"/>
    <s v="Vista Point Chard"/>
    <n v="2.2999999999999998"/>
    <n v="3.49"/>
    <n v="750"/>
    <n v="108"/>
    <n v="248.4"/>
    <n v="89"/>
    <n v="310.61"/>
    <n v="38.39"/>
    <n v="10"/>
    <n v="27100.41"/>
    <n v="62.210000000000008"/>
    <n v="20.028331347992662"/>
    <x v="6030"/>
    <n v="1.2504428341384863"/>
  </r>
  <r>
    <n v="4692"/>
    <x v="39"/>
    <x v="7171"/>
    <s v="Taylor Fladgate 11 Port"/>
    <n v="62.06"/>
    <n v="89.99"/>
    <n v="750"/>
    <n v="4"/>
    <n v="248.24"/>
    <n v="9"/>
    <n v="809.91"/>
    <n v="539.93999999999994"/>
    <n v="1"/>
    <n v="9139.3799999999992"/>
    <n v="561.66999999999996"/>
    <n v="69.349680828734051"/>
    <x v="5242"/>
    <n v="3.2626087657106022"/>
  </r>
  <r>
    <n v="4692"/>
    <x v="39"/>
    <x v="7172"/>
    <s v="Tenuta di Biserno Il Pino"/>
    <n v="41.37"/>
    <n v="59.99"/>
    <n v="750"/>
    <n v="6"/>
    <n v="248.22"/>
    <n v="13"/>
    <n v="779.87"/>
    <n v="659.89"/>
    <n v="1.43"/>
    <n v="9139.3799999999992"/>
    <n v="531.65"/>
    <n v="68.171618346647506"/>
    <x v="5737"/>
    <n v="3.1418499717992106"/>
  </r>
  <r>
    <n v="3951"/>
    <x v="111"/>
    <x v="7173"/>
    <s v="Cantine Cantena Taurasi"/>
    <n v="20.68"/>
    <n v="29.99"/>
    <n v="750"/>
    <n v="12"/>
    <n v="248.16"/>
    <n v="12"/>
    <n v="359.88"/>
    <n v="209.92999999999998"/>
    <n v="1.34"/>
    <n v="29.43"/>
    <n v="111.72"/>
    <n v="31.043681227075691"/>
    <x v="161"/>
    <n v="1.450193423597679"/>
  </r>
  <r>
    <n v="90024"/>
    <x v="70"/>
    <x v="7174"/>
    <s v="Santa Barbara Winery Chard"/>
    <n v="10.34"/>
    <n v="14.99"/>
    <n v="750"/>
    <n v="24"/>
    <n v="248.16"/>
    <n v="15"/>
    <n v="265.84999999999997"/>
    <n v="178.89999999999998"/>
    <n v="1.66"/>
    <n v="2802.64"/>
    <n v="17.689999999999969"/>
    <n v="6.6541282678201892"/>
    <x v="6031"/>
    <n v="1.0712846550612507"/>
  </r>
  <r>
    <n v="4425"/>
    <x v="1"/>
    <x v="7175"/>
    <s v="Mas la Chevaliere Chard"/>
    <n v="6.89"/>
    <n v="9.99"/>
    <n v="750"/>
    <n v="36"/>
    <n v="248.04000000000002"/>
    <n v="36"/>
    <n v="359.64"/>
    <n v="19.98"/>
    <n v="4.0500000000000007"/>
    <n v="144929.24"/>
    <n v="111.59999999999997"/>
    <n v="31.03103103103102"/>
    <x v="161"/>
    <n v="1.4499274310595063"/>
  </r>
  <r>
    <n v="4950"/>
    <x v="50"/>
    <x v="7176"/>
    <s v="Ninety+Cellars Lot 112 Svgn"/>
    <n v="6.89"/>
    <n v="9.99"/>
    <n v="750"/>
    <n v="36"/>
    <n v="248.04000000000002"/>
    <n v="36"/>
    <n v="359.64"/>
    <n v="229.77"/>
    <n v="3.99"/>
    <n v="1610"/>
    <n v="111.59999999999997"/>
    <n v="31.03103103103102"/>
    <x v="161"/>
    <n v="1.4499274310595063"/>
  </r>
  <r>
    <n v="90024"/>
    <x v="70"/>
    <x v="7177"/>
    <s v="The Curator Red"/>
    <n v="6.89"/>
    <n v="9.99"/>
    <n v="750"/>
    <n v="36"/>
    <n v="248.04000000000002"/>
    <n v="36"/>
    <n v="359.64"/>
    <n v="29.97"/>
    <n v="4.0500000000000007"/>
    <n v="2802.64"/>
    <n v="111.59999999999997"/>
    <n v="31.03103103103102"/>
    <x v="161"/>
    <n v="1.4499274310595063"/>
  </r>
  <r>
    <n v="4425"/>
    <x v="1"/>
    <x v="7178"/>
    <s v="Wairau River Svgn Bl"/>
    <n v="10.32"/>
    <n v="15.99"/>
    <n v="750"/>
    <n v="24"/>
    <n v="247.68"/>
    <n v="26"/>
    <n v="415.74"/>
    <n v="63.96"/>
    <n v="2.9200000000000004"/>
    <n v="144929.24"/>
    <n v="168.06"/>
    <n v="40.424303651320535"/>
    <x v="3926"/>
    <n v="1.6785368217054264"/>
  </r>
  <r>
    <n v="3252"/>
    <x v="19"/>
    <x v="7179"/>
    <s v="Carlo Rossi Chianti Cal"/>
    <n v="4.76"/>
    <n v="6.99"/>
    <n v="1500"/>
    <n v="52"/>
    <n v="247.51999999999998"/>
    <n v="36"/>
    <n v="251.64"/>
    <n v="139.80000000000001"/>
    <n v="8.0300000000000011"/>
    <n v="61966.91"/>
    <n v="4.1200000000000045"/>
    <n v="1.6372595771737422"/>
    <x v="6013"/>
    <n v="1.016645119586296"/>
  </r>
  <r>
    <n v="1392"/>
    <x v="13"/>
    <x v="7180"/>
    <s v="Cooks Grand Reserve"/>
    <n v="5.15"/>
    <n v="7.99"/>
    <n v="750"/>
    <n v="48"/>
    <n v="247.2"/>
    <n v="36"/>
    <n v="285.64"/>
    <n v="93.88"/>
    <n v="4.0200000000000005"/>
    <n v="79528.990000000005"/>
    <n v="38.44"/>
    <n v="13.457498949726929"/>
    <x v="4946"/>
    <n v="1.1555016181229774"/>
  </r>
  <r>
    <n v="3252"/>
    <x v="19"/>
    <x v="7181"/>
    <s v="New Amsterdam Orange Vodka"/>
    <n v="6.86"/>
    <n v="8.99"/>
    <n v="750"/>
    <n v="36"/>
    <n v="246.96"/>
    <n v="21"/>
    <n v="272.79000000000002"/>
    <n v="181.86"/>
    <n v="16.53"/>
    <n v="61966.91"/>
    <n v="25.830000000000013"/>
    <n v="9.4688221709006974"/>
    <x v="5893"/>
    <n v="1.1045918367346939"/>
  </r>
  <r>
    <n v="7153"/>
    <x v="35"/>
    <x v="7182"/>
    <s v="Josef Weinberg Radiance Mosl"/>
    <n v="6.84"/>
    <n v="9.99"/>
    <n v="750"/>
    <n v="36"/>
    <n v="246.24"/>
    <n v="36"/>
    <n v="359.64"/>
    <n v="79.92"/>
    <n v="4.03"/>
    <n v="15884.82"/>
    <n v="113.39999999999998"/>
    <n v="31.531531531531527"/>
    <x v="161"/>
    <n v="1.4605263157894737"/>
  </r>
  <r>
    <n v="17033"/>
    <x v="73"/>
    <x v="7183"/>
    <s v="Gruet Blanc de Noir"/>
    <n v="6.84"/>
    <n v="9.99"/>
    <n v="375"/>
    <n v="36"/>
    <n v="246.24"/>
    <n v="32"/>
    <n v="319.68"/>
    <n v="119.88"/>
    <n v="1.83"/>
    <n v="549.54999999999995"/>
    <n v="73.44"/>
    <n v="22.972972972972972"/>
    <x v="4409"/>
    <n v="1.2982456140350878"/>
  </r>
  <r>
    <n v="4425"/>
    <x v="1"/>
    <x v="7184"/>
    <s v="Gaston &amp; Ravaut Bourgn Chard"/>
    <n v="18.91"/>
    <n v="27.99"/>
    <n v="750"/>
    <n v="13"/>
    <n v="245.83"/>
    <n v="25"/>
    <n v="699.75"/>
    <n v="307.89"/>
    <n v="2.78"/>
    <n v="144929.24"/>
    <n v="453.91999999999996"/>
    <n v="64.868881743479818"/>
    <x v="6032"/>
    <n v="2.8464792742952447"/>
  </r>
  <r>
    <n v="1650"/>
    <x v="102"/>
    <x v="7185"/>
    <s v="Vinum Cellars Chard"/>
    <n v="6.81"/>
    <n v="10.29"/>
    <n v="750"/>
    <n v="36"/>
    <n v="245.16"/>
    <n v="25"/>
    <n v="358.04999999999995"/>
    <n v="82.74"/>
    <n v="2.8"/>
    <n v="211.97"/>
    <n v="112.88999999999996"/>
    <n v="31.529116045245072"/>
    <x v="5406"/>
    <n v="1.4604747919725891"/>
  </r>
  <r>
    <n v="9552"/>
    <x v="14"/>
    <x v="7186"/>
    <s v="Shooting Star Chard Lake Cny"/>
    <n v="9.8000000000000007"/>
    <n v="14.99"/>
    <n v="750"/>
    <n v="25"/>
    <n v="245"/>
    <n v="23"/>
    <n v="344.77"/>
    <n v="74.95"/>
    <n v="2.5900000000000003"/>
    <n v="55551.82"/>
    <n v="99.769999999999982"/>
    <n v="28.938132668155582"/>
    <x v="6033"/>
    <n v="1.4072244897959183"/>
  </r>
  <r>
    <n v="4425"/>
    <x v="1"/>
    <x v="7187"/>
    <s v="Ch Graves de Pez St Estephe"/>
    <n v="20.399999999999999"/>
    <n v="29.99"/>
    <n v="750"/>
    <n v="12"/>
    <n v="244.8"/>
    <n v="158"/>
    <n v="4738.42"/>
    <n v="3268.91"/>
    <n v="17.48"/>
    <n v="144929.24"/>
    <n v="4493.62"/>
    <n v="94.83372094495634"/>
    <x v="6034"/>
    <n v="19.356290849673201"/>
  </r>
  <r>
    <n v="9552"/>
    <x v="14"/>
    <x v="7188"/>
    <s v="Gratien &amp; Meyer Cremant Brut"/>
    <n v="10.199999999999999"/>
    <n v="16.989999999999998"/>
    <n v="750"/>
    <n v="24"/>
    <n v="244.8"/>
    <n v="90"/>
    <n v="1399.1"/>
    <n v="1072.31"/>
    <n v="9.94"/>
    <n v="55551.82"/>
    <n v="1154.3"/>
    <n v="82.503037667071695"/>
    <x v="5966"/>
    <n v="5.7152777777777768"/>
  </r>
  <r>
    <n v="90024"/>
    <x v="70"/>
    <x v="7189"/>
    <s v="Canaletto Pnt Nr Pavia"/>
    <n v="6.8"/>
    <n v="11.99"/>
    <n v="750"/>
    <n v="36"/>
    <n v="244.79999999999998"/>
    <n v="36"/>
    <n v="359.64"/>
    <n v="29.97"/>
    <n v="4.0500000000000007"/>
    <n v="2802.64"/>
    <n v="114.84"/>
    <n v="31.931931931931935"/>
    <x v="161"/>
    <n v="1.4691176470588236"/>
  </r>
  <r>
    <n v="9744"/>
    <x v="51"/>
    <x v="7190"/>
    <s v="Ch St Sulpice Rose 13"/>
    <n v="8.44"/>
    <n v="12.99"/>
    <n v="750"/>
    <n v="29"/>
    <n v="244.76"/>
    <n v="157"/>
    <n v="2039.43"/>
    <n v="1402.92"/>
    <n v="17.41"/>
    <n v="3999.93"/>
    <n v="1794.67"/>
    <n v="87.998607454043537"/>
    <x v="6035"/>
    <n v="8.33236639973852"/>
  </r>
  <r>
    <n v="4425"/>
    <x v="1"/>
    <x v="7191"/>
    <s v="Chambers Rosewood Muscat"/>
    <n v="7.89"/>
    <n v="16.489999999999998"/>
    <n v="375"/>
    <n v="31"/>
    <n v="244.59"/>
    <n v="98"/>
    <n v="1175.02"/>
    <n v="623.48"/>
    <n v="5.6000000000000005"/>
    <n v="144929.24"/>
    <n v="930.43"/>
    <n v="79.184184098994052"/>
    <x v="6036"/>
    <n v="4.8040394128950483"/>
  </r>
  <r>
    <n v="6213"/>
    <x v="28"/>
    <x v="7192"/>
    <s v="Bols Butterscotch"/>
    <n v="7.4"/>
    <n v="9.99"/>
    <n v="1000"/>
    <n v="33"/>
    <n v="244.2"/>
    <n v="32"/>
    <n v="319.68"/>
    <n v="229.77"/>
    <n v="33.6"/>
    <n v="9621.58"/>
    <n v="75.480000000000018"/>
    <n v="23.611111111111114"/>
    <x v="4468"/>
    <n v="1.3090909090909091"/>
  </r>
  <r>
    <n v="6359"/>
    <x v="46"/>
    <x v="7193"/>
    <s v="Ole Smoky Charred Tennesse"/>
    <n v="13.56"/>
    <n v="18.989999999999998"/>
    <n v="750"/>
    <n v="18"/>
    <n v="244.08"/>
    <n v="52"/>
    <n v="987.4799999999999"/>
    <n v="702.63"/>
    <n v="41"/>
    <n v="1922"/>
    <n v="743.39999999999986"/>
    <n v="75.282537367845421"/>
    <x v="5965"/>
    <n v="4.0457227138643059"/>
  </r>
  <r>
    <n v="8112"/>
    <x v="10"/>
    <x v="7194"/>
    <s v="Terrazas Alto Chard Mendoza"/>
    <n v="6.77"/>
    <n v="10.49"/>
    <n v="750"/>
    <n v="36"/>
    <n v="243.71999999999997"/>
    <n v="29"/>
    <n v="278.20999999999998"/>
    <n v="48.45"/>
    <n v="3.25"/>
    <n v="48347.26"/>
    <n v="34.490000000000009"/>
    <n v="12.397110096689556"/>
    <x v="4838"/>
    <n v="1.1415148531101265"/>
  </r>
  <r>
    <n v="98450"/>
    <x v="44"/>
    <x v="7195"/>
    <s v="Don Q Limon Rum"/>
    <n v="10.15"/>
    <n v="12.99"/>
    <n v="1000"/>
    <n v="24"/>
    <n v="243.6"/>
    <n v="24"/>
    <n v="311.76"/>
    <n v="25.98"/>
    <n v="25.2"/>
    <n v="856.02"/>
    <n v="68.16"/>
    <n v="21.862971516551195"/>
    <x v="161"/>
    <n v="1.2798029556650246"/>
  </r>
  <r>
    <n v="90024"/>
    <x v="70"/>
    <x v="7196"/>
    <s v="Foxglove Znfdl"/>
    <n v="10.130000000000001"/>
    <n v="14.99"/>
    <n v="750"/>
    <n v="24"/>
    <n v="243.12"/>
    <n v="24"/>
    <n v="359.76"/>
    <n v="29.98"/>
    <n v="2.7"/>
    <n v="2802.64"/>
    <n v="116.63999999999999"/>
    <n v="32.421614409606406"/>
    <x v="161"/>
    <n v="1.4797630799605133"/>
  </r>
  <r>
    <n v="90024"/>
    <x v="70"/>
    <x v="7197"/>
    <s v="Dr Tanisch Feinherb Rsl"/>
    <n v="10.130000000000001"/>
    <n v="14.99"/>
    <n v="750"/>
    <n v="24"/>
    <n v="243.12"/>
    <n v="24"/>
    <n v="359.76"/>
    <n v="29.98"/>
    <n v="2.7"/>
    <n v="2802.64"/>
    <n v="116.63999999999999"/>
    <n v="32.421614409606406"/>
    <x v="161"/>
    <n v="1.4797630799605133"/>
  </r>
  <r>
    <n v="1590"/>
    <x v="33"/>
    <x v="7198"/>
    <s v="Stark Raving Cab Svgn"/>
    <n v="6.57"/>
    <n v="11.99"/>
    <n v="750"/>
    <n v="37"/>
    <n v="243.09"/>
    <n v="44"/>
    <n v="527.56000000000006"/>
    <n v="491.59000000000003"/>
    <n v="4.84"/>
    <n v="7259.75"/>
    <n v="284.47000000000003"/>
    <n v="53.921828796724547"/>
    <x v="5766"/>
    <n v="2.1702250195400881"/>
  </r>
  <r>
    <n v="1392"/>
    <x v="13"/>
    <x v="7199"/>
    <s v="Simi Cab Svgn Alexander Vly"/>
    <n v="121.05"/>
    <n v="183.99"/>
    <n v="6000"/>
    <n v="2"/>
    <n v="242.1"/>
    <n v="2"/>
    <n v="367.98"/>
    <n v="367.98"/>
    <n v="1.8"/>
    <n v="79528.990000000005"/>
    <n v="125.88000000000002"/>
    <n v="34.208380890265779"/>
    <x v="161"/>
    <n v="1.5199504337050807"/>
  </r>
  <r>
    <n v="2000"/>
    <x v="25"/>
    <x v="7200"/>
    <s v="Ch Bernadotte Haut-Medoc 11"/>
    <n v="16.12"/>
    <n v="24.99"/>
    <n v="750"/>
    <n v="15"/>
    <n v="241.8"/>
    <n v="43"/>
    <n v="1074.57"/>
    <n v="899.64"/>
    <n v="4.75"/>
    <n v="19016.59"/>
    <n v="832.77"/>
    <n v="77.497975934559875"/>
    <x v="6037"/>
    <n v="4.4440446650124068"/>
  </r>
  <r>
    <n v="2000"/>
    <x v="25"/>
    <x v="7201"/>
    <s v="Shannon Ridge 09 Cab Svgn"/>
    <n v="10.06"/>
    <n v="14.99"/>
    <n v="750"/>
    <n v="24"/>
    <n v="241.44"/>
    <n v="36"/>
    <n v="575.64"/>
    <n v="463.71"/>
    <n v="3.97"/>
    <n v="19016.59"/>
    <n v="334.2"/>
    <n v="58.057119032728785"/>
    <x v="4190"/>
    <n v="2.3841948310139163"/>
  </r>
  <r>
    <n v="6785"/>
    <x v="16"/>
    <x v="7202"/>
    <s v="Cavit Pinot Noir Bottega Vi"/>
    <n v="10.06"/>
    <n v="14.99"/>
    <n v="750"/>
    <n v="24"/>
    <n v="241.44"/>
    <n v="24"/>
    <n v="359.76"/>
    <n v="29.98"/>
    <n v="2.7"/>
    <n v="13605.41"/>
    <n v="118.32"/>
    <n v="32.888592394929951"/>
    <x v="161"/>
    <n v="1.4900596421471173"/>
  </r>
  <r>
    <n v="3252"/>
    <x v="19"/>
    <x v="7203"/>
    <s v="Barefoot Znfdl Cal"/>
    <n v="3.35"/>
    <n v="6.29"/>
    <n v="750"/>
    <n v="72"/>
    <n v="241.20000000000002"/>
    <n v="58"/>
    <n v="341.42"/>
    <n v="73.97"/>
    <n v="6.5"/>
    <n v="61966.91"/>
    <n v="100.22"/>
    <n v="29.353874992677635"/>
    <x v="4838"/>
    <n v="1.4155058043117745"/>
  </r>
  <r>
    <n v="7239"/>
    <x v="17"/>
    <x v="7204"/>
    <s v="Remy Martin XO Excelence VAP"/>
    <n v="119.99"/>
    <n v="159.99"/>
    <n v="750"/>
    <n v="2"/>
    <n v="239.98"/>
    <n v="11"/>
    <n v="1759.89"/>
    <n v="1279.92"/>
    <n v="8.66"/>
    <n v="16978.669999999998"/>
    <n v="1519.91"/>
    <n v="86.36392047230224"/>
    <x v="6038"/>
    <n v="7.3334861238436542"/>
  </r>
  <r>
    <n v="10754"/>
    <x v="30"/>
    <x v="7205"/>
    <s v="Ch Haut Bailly Pessac-Leogan"/>
    <n v="79.989999999999995"/>
    <n v="115.99"/>
    <n v="750"/>
    <n v="3"/>
    <n v="239.97"/>
    <n v="14"/>
    <n v="1623.8600000000001"/>
    <n v="695.93999999999994"/>
    <n v="1.57"/>
    <n v="28720.52"/>
    <n v="1383.89"/>
    <n v="85.222248223369007"/>
    <x v="6039"/>
    <n v="6.7669291994832692"/>
  </r>
  <r>
    <n v="1650"/>
    <x v="102"/>
    <x v="7206"/>
    <s v="Rosso del Popolo Lange Rosso"/>
    <n v="9.99"/>
    <n v="14.49"/>
    <n v="750"/>
    <n v="24"/>
    <n v="239.76"/>
    <n v="24"/>
    <n v="359.76"/>
    <n v="29.98"/>
    <n v="2.7"/>
    <n v="211.97"/>
    <n v="120"/>
    <n v="33.355570380253504"/>
    <x v="161"/>
    <n v="1.5005005005005005"/>
  </r>
  <r>
    <n v="2000"/>
    <x v="25"/>
    <x v="7207"/>
    <s v="F Coppola Sophia Rsl"/>
    <n v="9.99"/>
    <n v="17.989999999999998"/>
    <n v="750"/>
    <n v="24"/>
    <n v="239.76"/>
    <n v="17"/>
    <n v="255.83"/>
    <n v="225.85"/>
    <n v="1.87"/>
    <n v="19016.59"/>
    <n v="16.070000000000022"/>
    <n v="6.2815150686002506"/>
    <x v="5165"/>
    <n v="1.0670253586920255"/>
  </r>
  <r>
    <n v="1392"/>
    <x v="13"/>
    <x v="7208"/>
    <s v="Rex Goliath Pink Moscato"/>
    <n v="3.99"/>
    <n v="7.99"/>
    <n v="750"/>
    <n v="60"/>
    <n v="239.4"/>
    <n v="41"/>
    <n v="257.58999999999997"/>
    <n v="165.74"/>
    <n v="4.54"/>
    <n v="79528.990000000005"/>
    <n v="18.189999999999969"/>
    <n v="7.0616095345316081"/>
    <x v="5434"/>
    <n v="1.0759816207184627"/>
  </r>
  <r>
    <n v="90017"/>
    <x v="99"/>
    <x v="7209"/>
    <s v="Pacifico Sur Cab Svgn Rsv"/>
    <n v="6.84"/>
    <n v="9.99"/>
    <n v="750"/>
    <n v="35"/>
    <n v="239.39999999999998"/>
    <n v="27"/>
    <n v="269.73"/>
    <n v="39.96"/>
    <n v="3.0300000000000002"/>
    <n v="80.03"/>
    <n v="30.330000000000041"/>
    <n v="11.244577911244592"/>
    <x v="6040"/>
    <n v="1.1266917293233085"/>
  </r>
  <r>
    <n v="90024"/>
    <x v="70"/>
    <x v="7210"/>
    <s v="Zinsane Znfdl Lodi"/>
    <n v="5.44"/>
    <n v="7.99"/>
    <n v="750"/>
    <n v="44"/>
    <n v="239.36"/>
    <n v="1851"/>
    <n v="14789.49"/>
    <n v="6599.74"/>
    <n v="206.31"/>
    <n v="2802.64"/>
    <n v="14550.13"/>
    <n v="98.381553386898389"/>
    <x v="6041"/>
    <n v="61.78764204545454"/>
  </r>
  <r>
    <n v="4425"/>
    <x v="1"/>
    <x v="7211"/>
    <s v="Atholl Brose Scotch Liqueur"/>
    <n v="39.85"/>
    <n v="54.99"/>
    <n v="750"/>
    <n v="6"/>
    <n v="239.1"/>
    <n v="6"/>
    <n v="329.94"/>
    <n v="54.99"/>
    <n v="4.72"/>
    <n v="144929.24"/>
    <n v="90.84"/>
    <n v="27.532278596108384"/>
    <x v="161"/>
    <n v="1.3799247176913425"/>
  </r>
  <r>
    <n v="9815"/>
    <x v="29"/>
    <x v="7212"/>
    <s v="Oak Leaf Merlot Cal"/>
    <n v="1.99"/>
    <n v="2.99"/>
    <n v="750"/>
    <n v="120"/>
    <n v="238.79999999999998"/>
    <n v="120"/>
    <n v="358.8"/>
    <n v="29.900000000000002"/>
    <n v="13.5"/>
    <n v="27100.41"/>
    <n v="120.00000000000003"/>
    <n v="33.444816053511708"/>
    <x v="161"/>
    <n v="1.5025125628140705"/>
  </r>
  <r>
    <n v="4425"/>
    <x v="1"/>
    <x v="7213"/>
    <s v="Walt La Brisa Pnt Nr"/>
    <n v="26.52"/>
    <n v="38.99"/>
    <n v="750"/>
    <n v="9"/>
    <n v="238.68"/>
    <n v="24"/>
    <n v="935.7600000000001"/>
    <n v="584.85"/>
    <n v="2.66"/>
    <n v="144929.24"/>
    <n v="697.08000000000015"/>
    <n v="74.493459861502956"/>
    <x v="4887"/>
    <n v="3.9205630970336856"/>
  </r>
  <r>
    <n v="3960"/>
    <x v="3"/>
    <x v="7214"/>
    <s v="Capt Morgan Cannon Blast"/>
    <n v="0.72"/>
    <n v="0.99"/>
    <n v="50"/>
    <n v="331"/>
    <n v="238.32000000000002"/>
    <n v="995"/>
    <n v="985.05000000000007"/>
    <n v="319.77"/>
    <n v="51.62"/>
    <n v="257032.07"/>
    <n v="746.73"/>
    <n v="75.806304248515303"/>
    <x v="6042"/>
    <n v="4.1333081570996981"/>
  </r>
  <r>
    <n v="9552"/>
    <x v="14"/>
    <x v="7215"/>
    <s v="Gerard Bertrand 12 Roses"/>
    <n v="9.93"/>
    <n v="14.99"/>
    <n v="750"/>
    <n v="24"/>
    <n v="238.32"/>
    <n v="17"/>
    <n v="254.83"/>
    <n v="134.91"/>
    <n v="1.9000000000000001"/>
    <n v="55551.82"/>
    <n v="16.510000000000019"/>
    <n v="6.4788290232704231"/>
    <x v="5165"/>
    <n v="1.069276602886875"/>
  </r>
  <r>
    <n v="1590"/>
    <x v="33"/>
    <x v="7216"/>
    <s v="Once Upon A Vine Red"/>
    <n v="3.97"/>
    <n v="11.99"/>
    <n v="750"/>
    <n v="60"/>
    <n v="238.2"/>
    <n v="43"/>
    <n v="515.57000000000005"/>
    <n v="227.81"/>
    <n v="4.79"/>
    <n v="7259.75"/>
    <n v="277.37000000000006"/>
    <n v="53.798708225847122"/>
    <x v="5557"/>
    <n v="2.164441645675903"/>
  </r>
  <r>
    <n v="12331"/>
    <x v="94"/>
    <x v="7217"/>
    <s v="Loukatos Mastic Liqueur"/>
    <n v="13.23"/>
    <n v="17.989999999999998"/>
    <n v="750"/>
    <n v="18"/>
    <n v="238.14"/>
    <n v="27"/>
    <n v="485.72999999999996"/>
    <n v="323.82"/>
    <n v="21.27"/>
    <n v="119.23"/>
    <n v="247.58999999999997"/>
    <n v="50.972762645914393"/>
    <x v="4190"/>
    <n v="2.0396825396825395"/>
  </r>
  <r>
    <n v="8320"/>
    <x v="34"/>
    <x v="7218"/>
    <s v="Proximo Red Rioja"/>
    <n v="4.57"/>
    <n v="6.99"/>
    <n v="750"/>
    <n v="52"/>
    <n v="237.64000000000001"/>
    <n v="40"/>
    <n v="279.59999999999997"/>
    <n v="69.900000000000006"/>
    <n v="4.4800000000000004"/>
    <n v="3151.92"/>
    <n v="41.959999999999951"/>
    <n v="15.007153075822588"/>
    <x v="4807"/>
    <n v="1.1765696010772595"/>
  </r>
  <r>
    <n v="7153"/>
    <x v="35"/>
    <x v="7219"/>
    <s v="Serbal Chardonnay"/>
    <n v="8.7799999999999994"/>
    <n v="12.99"/>
    <n v="750"/>
    <n v="27"/>
    <n v="237.06"/>
    <n v="30"/>
    <n v="389.7"/>
    <n v="64.95"/>
    <n v="3.37"/>
    <n v="15884.82"/>
    <n v="152.63999999999999"/>
    <n v="39.168591224018471"/>
    <x v="3982"/>
    <n v="1.6438876233864843"/>
  </r>
  <r>
    <n v="9165"/>
    <x v="7"/>
    <x v="7220"/>
    <s v="Jos Phelps Insignia 11"/>
    <n v="236.84"/>
    <n v="359.99"/>
    <n v="1500"/>
    <n v="1"/>
    <n v="236.84"/>
    <n v="5"/>
    <n v="1799.95"/>
    <n v="1799.95"/>
    <n v="1.1000000000000001"/>
    <n v="68054.7"/>
    <n v="1563.1100000000001"/>
    <n v="86.841856718242184"/>
    <x v="5520"/>
    <n v="7.5998564431683837"/>
  </r>
  <r>
    <n v="90047"/>
    <x v="79"/>
    <x v="7221"/>
    <s v="Hillinger Leitheberg Blaufra"/>
    <n v="19.73"/>
    <n v="30.99"/>
    <n v="750"/>
    <n v="12"/>
    <n v="236.76"/>
    <n v="13"/>
    <n v="259.87"/>
    <n v="110.94999999999999"/>
    <n v="1.45"/>
    <n v="1457.73"/>
    <n v="23.110000000000014"/>
    <n v="8.8929079924577721"/>
    <x v="3926"/>
    <n v="1.0976093934786282"/>
  </r>
  <r>
    <n v="2242"/>
    <x v="42"/>
    <x v="7222"/>
    <s v="Gnarly Head Authentic White"/>
    <n v="6.07"/>
    <n v="9.99"/>
    <n v="750"/>
    <n v="39"/>
    <n v="236.73000000000002"/>
    <n v="119"/>
    <n v="1069.81"/>
    <n v="566.37"/>
    <n v="13.22"/>
    <n v="7982.65"/>
    <n v="833.07999999999993"/>
    <n v="77.87177162299848"/>
    <x v="6043"/>
    <n v="4.5191146031343719"/>
  </r>
  <r>
    <n v="9260"/>
    <x v="92"/>
    <x v="7223"/>
    <s v="Ty Ku Cucumber Sake"/>
    <n v="7.89"/>
    <n v="11.99"/>
    <n v="330"/>
    <n v="30"/>
    <n v="236.70000000000002"/>
    <n v="30"/>
    <n v="359.7"/>
    <n v="227.81"/>
    <n v="1.5"/>
    <n v="198.94"/>
    <n v="122.99999999999997"/>
    <n v="34.195162635529606"/>
    <x v="161"/>
    <n v="1.5196451204055765"/>
  </r>
  <r>
    <n v="8892"/>
    <x v="27"/>
    <x v="7224"/>
    <s v="Sutter Home Svgn Bl"/>
    <n v="3.94"/>
    <n v="5.99"/>
    <n v="750"/>
    <n v="60"/>
    <n v="236.4"/>
    <n v="40"/>
    <n v="239.6"/>
    <n v="77.87"/>
    <n v="4.4700000000000006"/>
    <n v="11595.97"/>
    <n v="3.1999999999999886"/>
    <n v="1.3355592654423993"/>
    <x v="4283"/>
    <n v="1.0135363790186125"/>
  </r>
  <r>
    <n v="3252"/>
    <x v="19"/>
    <x v="7225"/>
    <s v="Livingston Chablis Blush Ca"/>
    <n v="4.63"/>
    <n v="6.99"/>
    <n v="1500"/>
    <n v="51"/>
    <n v="236.13"/>
    <n v="35"/>
    <n v="273.64999999999998"/>
    <n v="78.900000000000006"/>
    <n v="7.8500000000000005"/>
    <n v="61966.91"/>
    <n v="37.519999999999982"/>
    <n v="13.710944637310426"/>
    <x v="6044"/>
    <n v="1.1588955236522254"/>
  </r>
  <r>
    <n v="660"/>
    <x v="15"/>
    <x v="7226"/>
    <s v="Jacques Bonet Brandy"/>
    <n v="6.05"/>
    <n v="7.99"/>
    <n v="1000"/>
    <n v="39"/>
    <n v="235.95"/>
    <n v="44"/>
    <n v="351.56"/>
    <n v="127.84"/>
    <n v="46.2"/>
    <n v="17932.330000000002"/>
    <n v="115.61000000000001"/>
    <n v="32.884856070087615"/>
    <x v="6045"/>
    <n v="1.48997668997669"/>
  </r>
  <r>
    <n v="1650"/>
    <x v="102"/>
    <x v="7227"/>
    <s v="Marchesi Bassini Sangiovese"/>
    <n v="6.53"/>
    <n v="9.99"/>
    <n v="750"/>
    <n v="36"/>
    <n v="235.07999999999998"/>
    <n v="36"/>
    <n v="359.64"/>
    <n v="29.97"/>
    <n v="4.0500000000000007"/>
    <n v="211.97"/>
    <n v="124.56"/>
    <n v="34.634634634634637"/>
    <x v="161"/>
    <n v="1.5298621745788668"/>
  </r>
  <r>
    <n v="8004"/>
    <x v="12"/>
    <x v="7228"/>
    <s v="Clix Vodka"/>
    <n v="234.37"/>
    <n v="299.99"/>
    <n v="750"/>
    <n v="1"/>
    <n v="234.37"/>
    <n v="6"/>
    <n v="1799.94"/>
    <n v="1799.94"/>
    <n v="4.74"/>
    <n v="50293.62"/>
    <n v="1565.5700000000002"/>
    <n v="86.979010411458162"/>
    <x v="5832"/>
    <n v="7.6799078380338779"/>
  </r>
  <r>
    <n v="90047"/>
    <x v="79"/>
    <x v="7229"/>
    <s v="Eden Ice Windfall Orchard"/>
    <n v="9.73"/>
    <n v="17.989999999999998"/>
    <n v="187"/>
    <n v="24"/>
    <n v="233.52"/>
    <n v="20"/>
    <n v="359.79999999999995"/>
    <n v="323.82"/>
    <n v="0.6"/>
    <n v="1457.73"/>
    <n v="126.27999999999994"/>
    <n v="35.097276264591429"/>
    <x v="3664"/>
    <n v="1.5407673860911268"/>
  </r>
  <r>
    <n v="9552"/>
    <x v="14"/>
    <x v="7230"/>
    <s v="Vietti Nebbiolo Perbacco DOC"/>
    <n v="16.66"/>
    <n v="24.99"/>
    <n v="750"/>
    <n v="14"/>
    <n v="233.23999999999998"/>
    <n v="29"/>
    <n v="724.70999999999992"/>
    <n v="424.83"/>
    <n v="3.23"/>
    <n v="55551.82"/>
    <n v="491.46999999999991"/>
    <n v="67.81609195402298"/>
    <x v="6046"/>
    <n v="3.1071428571428572"/>
  </r>
  <r>
    <n v="1003"/>
    <x v="109"/>
    <x v="7231"/>
    <s v="Crane Lake Cab Svgn Cal"/>
    <n v="2.62"/>
    <n v="3.99"/>
    <n v="750"/>
    <n v="89"/>
    <n v="233.18"/>
    <n v="78"/>
    <n v="311.22000000000003"/>
    <n v="115.71000000000001"/>
    <n v="8.7000000000000011"/>
    <n v="10.53"/>
    <n v="78.04000000000002"/>
    <n v="25.075509286035608"/>
    <x v="6047"/>
    <n v="1.3346770735054465"/>
  </r>
  <r>
    <n v="1128"/>
    <x v="0"/>
    <x v="7232"/>
    <s v="El Jimador Reposado Tequila"/>
    <n v="12.94"/>
    <n v="17.989999999999998"/>
    <n v="1000"/>
    <n v="18"/>
    <n v="232.92000000000002"/>
    <n v="13"/>
    <n v="233.87"/>
    <n v="35.979999999999997"/>
    <n v="13.65"/>
    <n v="68601.679999999993"/>
    <n v="0.94999999999998863"/>
    <n v="0.40620857741479827"/>
    <x v="5131"/>
    <n v="1.0040786536149751"/>
  </r>
  <r>
    <n v="1392"/>
    <x v="13"/>
    <x v="7233"/>
    <s v="Taylor Dry Sherry"/>
    <n v="3.28"/>
    <n v="4.99"/>
    <n v="750"/>
    <n v="71"/>
    <n v="232.88"/>
    <n v="61"/>
    <n v="304.39"/>
    <n v="224.55"/>
    <n v="6.74"/>
    <n v="79528.990000000005"/>
    <n v="71.509999999999991"/>
    <n v="23.492887414172607"/>
    <x v="6048"/>
    <n v="1.3070680178632772"/>
  </r>
  <r>
    <n v="10754"/>
    <x v="30"/>
    <x v="7234"/>
    <s v="Calaches Lanessan Haut-Medoc"/>
    <n v="12.92"/>
    <n v="18.989999999999998"/>
    <n v="750"/>
    <n v="18"/>
    <n v="232.56"/>
    <n v="63"/>
    <n v="1196.3699999999999"/>
    <n v="569.69999999999993"/>
    <n v="7"/>
    <n v="28720.52"/>
    <n v="963.81"/>
    <n v="80.561197622809004"/>
    <x v="5505"/>
    <n v="5.1443498452012379"/>
  </r>
  <r>
    <n v="9165"/>
    <x v="7"/>
    <x v="7235"/>
    <s v="Luxardo Sambuca Dei Cesari"/>
    <n v="19.37"/>
    <n v="24.99"/>
    <n v="750"/>
    <n v="12"/>
    <n v="232.44"/>
    <n v="12"/>
    <n v="299.88"/>
    <n v="274.89"/>
    <n v="9.4700000000000006"/>
    <n v="68054.7"/>
    <n v="67.44"/>
    <n v="22.488995598239296"/>
    <x v="161"/>
    <n v="1.2901393908105316"/>
  </r>
  <r>
    <n v="9552"/>
    <x v="14"/>
    <x v="7236"/>
    <s v="Grand Macnish Black Edition"/>
    <n v="19.37"/>
    <n v="29.99"/>
    <n v="750"/>
    <n v="12"/>
    <n v="232.44"/>
    <n v="189"/>
    <n v="4798.1099999999997"/>
    <n v="4423.2599999999993"/>
    <n v="149.18"/>
    <n v="55551.82"/>
    <n v="4565.67"/>
    <n v="95.155592514552609"/>
    <x v="6049"/>
    <n v="20.642359318533813"/>
  </r>
  <r>
    <n v="90011"/>
    <x v="83"/>
    <x v="7237"/>
    <s v="Echeverria Ltd Edtn Cab Svgn"/>
    <n v="19.3"/>
    <n v="28.99"/>
    <n v="750"/>
    <n v="12"/>
    <n v="231.6"/>
    <n v="17"/>
    <n v="492.83"/>
    <n v="347.88"/>
    <n v="1.8800000000000001"/>
    <n v="238.60999999999999"/>
    <n v="261.23"/>
    <n v="53.006107582736448"/>
    <x v="5546"/>
    <n v="2.1279360967184799"/>
  </r>
  <r>
    <n v="4425"/>
    <x v="1"/>
    <x v="7238"/>
    <s v="Seven Deadly Zins Lodi Znfdl"/>
    <n v="10.06"/>
    <n v="14.99"/>
    <n v="750"/>
    <n v="23"/>
    <n v="231.38"/>
    <n v="20"/>
    <n v="299.8"/>
    <n v="59.96"/>
    <n v="2.25"/>
    <n v="144929.24"/>
    <n v="68.420000000000016"/>
    <n v="22.821881254169451"/>
    <x v="6050"/>
    <n v="1.2957040366496673"/>
  </r>
  <r>
    <n v="6213"/>
    <x v="28"/>
    <x v="7239"/>
    <s v="Bols Pomegranate Liqueur"/>
    <n v="6.98"/>
    <n v="9.49"/>
    <n v="1000"/>
    <n v="33"/>
    <n v="230.34"/>
    <n v="49"/>
    <n v="465.01"/>
    <n v="389.09000000000003"/>
    <n v="51.45"/>
    <n v="9621.58"/>
    <n v="234.67"/>
    <n v="50.465581385346546"/>
    <x v="5850"/>
    <n v="2.0187982981679258"/>
  </r>
  <r>
    <n v="9552"/>
    <x v="14"/>
    <x v="7240"/>
    <s v="Gerard Bertrand Merlot Rsv"/>
    <n v="9.58"/>
    <n v="13.99"/>
    <n v="750"/>
    <n v="24"/>
    <n v="229.92"/>
    <n v="24"/>
    <n v="335.76"/>
    <n v="27.98"/>
    <n v="2.7"/>
    <n v="55551.82"/>
    <n v="105.84"/>
    <n v="31.522516082916368"/>
    <x v="161"/>
    <n v="1.4603340292275575"/>
  </r>
  <r>
    <n v="9552"/>
    <x v="14"/>
    <x v="7241"/>
    <s v="Palacios Bolo Godello Valdeo"/>
    <n v="9.58"/>
    <n v="13.99"/>
    <n v="750"/>
    <n v="24"/>
    <n v="229.92"/>
    <n v="89"/>
    <n v="1245.1099999999999"/>
    <n v="783.44"/>
    <n v="9.89"/>
    <n v="55551.82"/>
    <n v="1015.1899999999999"/>
    <n v="81.534161640337004"/>
    <x v="6051"/>
    <n v="5.4154053583855255"/>
  </r>
  <r>
    <n v="10754"/>
    <x v="30"/>
    <x v="7242"/>
    <s v="Ozeki Nigori Unfiltered Sake"/>
    <n v="4.79"/>
    <n v="6.99"/>
    <n v="375"/>
    <n v="48"/>
    <n v="229.92"/>
    <n v="48"/>
    <n v="335.52"/>
    <n v="20.97"/>
    <n v="2.71"/>
    <n v="28720.52"/>
    <n v="105.6"/>
    <n v="31.473533619456369"/>
    <x v="161"/>
    <n v="1.4592901878914406"/>
  </r>
  <r>
    <n v="3950"/>
    <x v="78"/>
    <x v="7243"/>
    <s v="Pendleton Limited Edition"/>
    <n v="16.41"/>
    <n v="21.99"/>
    <n v="750"/>
    <n v="14"/>
    <n v="229.73999999999998"/>
    <n v="125"/>
    <n v="2748.75"/>
    <n v="2023.08"/>
    <n v="98.56"/>
    <n v="117.52000000000001"/>
    <n v="2519.0100000000002"/>
    <n v="91.642019099590726"/>
    <x v="6052"/>
    <n v="11.964612170279448"/>
  </r>
  <r>
    <n v="6830"/>
    <x v="71"/>
    <x v="7244"/>
    <s v="Oro de Oaxaca Mezcal"/>
    <n v="19.11"/>
    <n v="25.99"/>
    <n v="750"/>
    <n v="12"/>
    <n v="229.32"/>
    <n v="12"/>
    <n v="311.88"/>
    <n v="129.94999999999999"/>
    <n v="9.4499999999999993"/>
    <n v="360.28999999999996"/>
    <n v="82.56"/>
    <n v="26.471719892266261"/>
    <x v="161"/>
    <n v="1.3600209314495029"/>
  </r>
  <r>
    <n v="9165"/>
    <x v="7"/>
    <x v="7245"/>
    <s v="Fattoria Pagliaatura Verm 11"/>
    <n v="8.16"/>
    <n v="18.989999999999998"/>
    <n v="750"/>
    <n v="28"/>
    <n v="228.48"/>
    <n v="123"/>
    <n v="1474.77"/>
    <n v="671.44"/>
    <n v="13.72"/>
    <n v="68054.7"/>
    <n v="1246.29"/>
    <n v="84.507414715514955"/>
    <x v="6053"/>
    <n v="6.4547006302521011"/>
  </r>
  <r>
    <n v="9165"/>
    <x v="7"/>
    <x v="7246"/>
    <s v="Biokult Gruner Veltliner"/>
    <n v="9.52"/>
    <n v="13.99"/>
    <n v="750"/>
    <n v="24"/>
    <n v="228.48"/>
    <n v="20"/>
    <n v="279.8"/>
    <n v="251.82"/>
    <n v="2.2000000000000002"/>
    <n v="68054.7"/>
    <n v="51.320000000000022"/>
    <n v="18.341672623302365"/>
    <x v="3664"/>
    <n v="1.2246148459383754"/>
  </r>
  <r>
    <n v="90024"/>
    <x v="70"/>
    <x v="7247"/>
    <s v="Inman Family Pnt Nr RRV Sono"/>
    <n v="19.04"/>
    <n v="27.99"/>
    <n v="750"/>
    <n v="12"/>
    <n v="228.48"/>
    <n v="12"/>
    <n v="335.88"/>
    <n v="27.99"/>
    <n v="1.35"/>
    <n v="2802.64"/>
    <n v="107.4"/>
    <n v="31.975705609146125"/>
    <x v="161"/>
    <n v="1.4700630252100841"/>
  </r>
  <r>
    <n v="9165"/>
    <x v="7"/>
    <x v="7248"/>
    <s v="A Bichot Adelie Mercury"/>
    <n v="22.81"/>
    <n v="33.99"/>
    <n v="750"/>
    <n v="10"/>
    <n v="228.1"/>
    <n v="24"/>
    <n v="815.76"/>
    <n v="509.85"/>
    <n v="2.66"/>
    <n v="68054.7"/>
    <n v="587.66"/>
    <n v="72.038344611160142"/>
    <x v="4260"/>
    <n v="3.5763261727312581"/>
  </r>
  <r>
    <n v="9165"/>
    <x v="7"/>
    <x v="7249"/>
    <s v="Ch Les Granges Brdx"/>
    <n v="6.16"/>
    <n v="10.99"/>
    <n v="750"/>
    <n v="37"/>
    <n v="227.92000000000002"/>
    <n v="363"/>
    <n v="3399.37"/>
    <n v="2406.4299999999998"/>
    <n v="40.14"/>
    <n v="68054.7"/>
    <n v="3171.45"/>
    <n v="93.295228233466787"/>
    <x v="6054"/>
    <n v="14.914750789750789"/>
  </r>
  <r>
    <n v="3960"/>
    <x v="3"/>
    <x v="7250"/>
    <s v="Smirnoff Cinn Sugar Twist"/>
    <n v="9.48"/>
    <n v="12.99"/>
    <n v="750"/>
    <n v="24"/>
    <n v="227.52"/>
    <n v="18"/>
    <n v="233.82"/>
    <n v="181.86"/>
    <n v="14.190000000000001"/>
    <n v="257032.07"/>
    <n v="6.2999999999999829"/>
    <n v="2.6943802925327103"/>
    <x v="4946"/>
    <n v="1.0276898734177213"/>
  </r>
  <r>
    <n v="2000"/>
    <x v="25"/>
    <x v="7251"/>
    <s v="Les Fiefs de Lagrange 11 Jul"/>
    <n v="22.75"/>
    <n v="32.99"/>
    <n v="750"/>
    <n v="10"/>
    <n v="227.5"/>
    <n v="15"/>
    <n v="494.84999999999997"/>
    <n v="131.96"/>
    <n v="1.6700000000000002"/>
    <n v="19016.59"/>
    <n v="267.34999999999997"/>
    <n v="54.02647266848539"/>
    <x v="4190"/>
    <n v="2.1751648351648352"/>
  </r>
  <r>
    <n v="3252"/>
    <x v="19"/>
    <x v="7252"/>
    <s v="Barefoot Znfdl Cal"/>
    <n v="7.58"/>
    <n v="10.99"/>
    <n v="1500"/>
    <n v="30"/>
    <n v="227.39999999999998"/>
    <n v="24"/>
    <n v="271.76"/>
    <n v="158.86000000000001"/>
    <n v="5.3500000000000005"/>
    <n v="61966.91"/>
    <n v="44.360000000000014"/>
    <n v="16.323226376214311"/>
    <x v="4344"/>
    <n v="1.1950747581354442"/>
  </r>
  <r>
    <n v="10754"/>
    <x v="30"/>
    <x v="7253"/>
    <s v="Marquis de Calon St Estephe"/>
    <n v="18.95"/>
    <n v="39.99"/>
    <n v="750"/>
    <n v="12"/>
    <n v="227.39999999999998"/>
    <n v="32"/>
    <n v="927.68"/>
    <n v="260.90999999999997"/>
    <n v="3.58"/>
    <n v="28720.52"/>
    <n v="700.28"/>
    <n v="75.487236978268371"/>
    <x v="4887"/>
    <n v="4.0795074758135446"/>
  </r>
  <r>
    <n v="7153"/>
    <x v="35"/>
    <x v="7254"/>
    <s v="Bella Bolla Pink Moscato"/>
    <n v="4.83"/>
    <n v="7.49"/>
    <n v="750"/>
    <n v="47"/>
    <n v="227.01"/>
    <n v="61"/>
    <n v="456.89000000000004"/>
    <n v="314.58"/>
    <n v="6.74"/>
    <n v="15884.82"/>
    <n v="229.88000000000005"/>
    <n v="50.31407997548645"/>
    <x v="6055"/>
    <n v="2.0126426148627816"/>
  </r>
  <r>
    <n v="2000"/>
    <x v="25"/>
    <x v="7255"/>
    <s v="Ch Reserve de la Comtesse 12"/>
    <n v="32.409999999999997"/>
    <n v="46.99"/>
    <n v="750"/>
    <n v="7"/>
    <n v="226.87"/>
    <n v="123"/>
    <n v="5779.77"/>
    <n v="3900.17"/>
    <n v="13.63"/>
    <n v="19016.59"/>
    <n v="5552.9000000000015"/>
    <n v="96.074757300030981"/>
    <x v="6056"/>
    <n v="25.476131705381938"/>
  </r>
  <r>
    <n v="2242"/>
    <x v="42"/>
    <x v="7256"/>
    <s v="Bota Mini Merlot"/>
    <n v="3.15"/>
    <n v="4.79"/>
    <n v="500"/>
    <n v="72"/>
    <n v="226.79999999999998"/>
    <n v="54"/>
    <n v="258.65999999999997"/>
    <n v="38.32"/>
    <n v="4.07"/>
    <n v="7982.65"/>
    <n v="31.859999999999985"/>
    <n v="12.317327766179536"/>
    <x v="4946"/>
    <n v="1.1404761904761904"/>
  </r>
  <r>
    <n v="3252"/>
    <x v="19"/>
    <x v="7257"/>
    <s v="Liberty Creek Vyd Pnt Noir"/>
    <n v="5.4"/>
    <n v="7.99"/>
    <n v="1500"/>
    <n v="42"/>
    <n v="226.79999999999998"/>
    <n v="29"/>
    <n v="231.71"/>
    <n v="167.79"/>
    <n v="6.46"/>
    <n v="61966.91"/>
    <n v="4.910000000000025"/>
    <n v="2.1190280954641683"/>
    <x v="6057"/>
    <n v="1.0216490299823635"/>
  </r>
  <r>
    <n v="4425"/>
    <x v="1"/>
    <x v="7258"/>
    <s v="Ch La Louviere Pssc-Leg Roug"/>
    <n v="17.440000000000001"/>
    <n v="43.99"/>
    <n v="750"/>
    <n v="13"/>
    <n v="226.72"/>
    <n v="28"/>
    <n v="727.72"/>
    <n v="259.89999999999998"/>
    <n v="3.14"/>
    <n v="144929.24"/>
    <n v="501"/>
    <n v="68.84516022646072"/>
    <x v="5083"/>
    <n v="3.2097741707833451"/>
  </r>
  <r>
    <n v="9552"/>
    <x v="14"/>
    <x v="7259"/>
    <s v="El Caballo Gold Tequila"/>
    <n v="6.66"/>
    <n v="8.99"/>
    <n v="1000"/>
    <n v="34"/>
    <n v="226.44"/>
    <n v="40"/>
    <n v="359.6"/>
    <n v="152.83000000000001"/>
    <n v="42"/>
    <n v="55551.82"/>
    <n v="133.16000000000003"/>
    <n v="37.030033370411573"/>
    <x v="6058"/>
    <n v="1.5880586468821765"/>
  </r>
  <r>
    <n v="90011"/>
    <x v="83"/>
    <x v="7260"/>
    <s v="Cinquante-Cinq Chardonnay L"/>
    <n v="9.0299999999999994"/>
    <n v="13.99"/>
    <n v="750"/>
    <n v="25"/>
    <n v="225.75"/>
    <n v="31"/>
    <n v="433.69"/>
    <n v="97.93"/>
    <n v="3.47"/>
    <n v="238.60999999999999"/>
    <n v="207.94"/>
    <n v="47.94669003205054"/>
    <x v="5117"/>
    <n v="1.9211074197120708"/>
  </r>
  <r>
    <n v="1485"/>
    <x v="24"/>
    <x v="7261"/>
    <s v="Pallini Raspicello Liqueur"/>
    <n v="18.79"/>
    <n v="24.99"/>
    <n v="750"/>
    <n v="12"/>
    <n v="225.48"/>
    <n v="12"/>
    <n v="299.88"/>
    <n v="49.98"/>
    <n v="9.44"/>
    <n v="8497.59"/>
    <n v="74.400000000000006"/>
    <n v="24.809923969587839"/>
    <x v="161"/>
    <n v="1.3299627461415646"/>
  </r>
  <r>
    <n v="9165"/>
    <x v="7"/>
    <x v="7262"/>
    <s v="Fernet Branca Borgetti Cafe"/>
    <n v="15.03"/>
    <n v="19.989999999999998"/>
    <n v="750"/>
    <n v="15"/>
    <n v="225.45000000000002"/>
    <n v="12"/>
    <n v="239.88"/>
    <n v="79.959999999999994"/>
    <n v="9.4600000000000009"/>
    <n v="68054.7"/>
    <n v="14.429999999999978"/>
    <n v="6.0155077538769293"/>
    <x v="4344"/>
    <n v="1.0640053226879573"/>
  </r>
  <r>
    <n v="9165"/>
    <x v="7"/>
    <x v="7263"/>
    <s v="Duval-Leroy Prestige Rose"/>
    <n v="28.1"/>
    <n v="59.99"/>
    <n v="750"/>
    <n v="8"/>
    <n v="224.8"/>
    <n v="66"/>
    <n v="2837.34"/>
    <n v="1590.63"/>
    <n v="7.36"/>
    <n v="68054.7"/>
    <n v="2612.54"/>
    <n v="92.077086285041617"/>
    <x v="6059"/>
    <n v="12.62161921708185"/>
  </r>
  <r>
    <n v="7245"/>
    <x v="9"/>
    <x v="7264"/>
    <s v="1800 Select Silver Tequila"/>
    <n v="20.43"/>
    <n v="27.99"/>
    <n v="750"/>
    <n v="11"/>
    <n v="224.73"/>
    <n v="71"/>
    <n v="2129.29"/>
    <n v="1799.3999999999999"/>
    <n v="56.03"/>
    <n v="38994.78"/>
    <n v="1904.56"/>
    <n v="89.445777700548064"/>
    <x v="6060"/>
    <n v="9.4748809682730393"/>
  </r>
  <r>
    <n v="1485"/>
    <x v="24"/>
    <x v="7265"/>
    <s v="Celtic Honey Liqueur"/>
    <n v="16.05"/>
    <n v="21.99"/>
    <n v="750"/>
    <n v="14"/>
    <n v="224.7"/>
    <n v="30"/>
    <n v="659.69999999999993"/>
    <n v="461.78999999999996"/>
    <n v="23.64"/>
    <n v="8497.59"/>
    <n v="434.99999999999994"/>
    <n v="65.939063210550259"/>
    <x v="6019"/>
    <n v="2.9359145527369823"/>
  </r>
  <r>
    <n v="9165"/>
    <x v="7"/>
    <x v="7266"/>
    <s v="Scala Dei Negre Priorat"/>
    <n v="6.07"/>
    <n v="18.989999999999998"/>
    <n v="750"/>
    <n v="37"/>
    <n v="224.59"/>
    <n v="42"/>
    <n v="787.57999999999993"/>
    <n v="445.76"/>
    <n v="4.66"/>
    <n v="68054.7"/>
    <n v="562.9899999999999"/>
    <n v="71.483531831686932"/>
    <x v="6061"/>
    <n v="3.5067456253617699"/>
  </r>
  <r>
    <n v="653"/>
    <x v="38"/>
    <x v="7267"/>
    <s v="Manifesto! Chard No Cst"/>
    <n v="5.91"/>
    <n v="8.99"/>
    <n v="750"/>
    <n v="38"/>
    <n v="224.58"/>
    <n v="506"/>
    <n v="4548.9399999999996"/>
    <n v="1780.02"/>
    <n v="56.440000000000005"/>
    <n v="8014.9800000000005"/>
    <n v="4324.3599999999997"/>
    <n v="95.063025671914787"/>
    <x v="6062"/>
    <n v="20.255321043726063"/>
  </r>
  <r>
    <n v="4425"/>
    <x v="1"/>
    <x v="7268"/>
    <s v="Schug Cab Svgn"/>
    <n v="17.23"/>
    <n v="24.99"/>
    <n v="750"/>
    <n v="13"/>
    <n v="223.98999999999998"/>
    <n v="181"/>
    <n v="4523.1899999999996"/>
    <n v="3073.77"/>
    <n v="20.010000000000002"/>
    <n v="144929.24"/>
    <n v="4299.2"/>
    <n v="95.047963936956009"/>
    <x v="6063"/>
    <n v="20.193714005089515"/>
  </r>
  <r>
    <n v="4425"/>
    <x v="1"/>
    <x v="7269"/>
    <s v="Riondo Blu Prosecco"/>
    <n v="9.33"/>
    <n v="13.99"/>
    <n v="750"/>
    <n v="24"/>
    <n v="223.92"/>
    <n v="187"/>
    <n v="2704.13"/>
    <n v="1697.83"/>
    <n v="20.740000000000002"/>
    <n v="144929.24"/>
    <n v="2480.21"/>
    <n v="91.719333020232014"/>
    <x v="6064"/>
    <n v="12.076321900678815"/>
  </r>
  <r>
    <n v="4425"/>
    <x v="1"/>
    <x v="7270"/>
    <s v="Il Poggione Monalcino Rsv 07"/>
    <n v="74.489999999999995"/>
    <n v="110.99"/>
    <n v="750"/>
    <n v="3"/>
    <n v="223.47"/>
    <n v="23"/>
    <n v="2552.77"/>
    <n v="1220.8899999999999"/>
    <n v="2.5700000000000003"/>
    <n v="144929.24"/>
    <n v="2329.3000000000002"/>
    <n v="91.24597985717476"/>
    <x v="6065"/>
    <n v="11.423323041124089"/>
  </r>
  <r>
    <n v="9744"/>
    <x v="51"/>
    <x v="7271"/>
    <s v="Ch Fuisse Pouilly Fuisse Les"/>
    <n v="37.229999999999997"/>
    <n v="53.99"/>
    <n v="750"/>
    <n v="6"/>
    <n v="223.38"/>
    <n v="15"/>
    <n v="809.85"/>
    <n v="593.89"/>
    <n v="1.6600000000000001"/>
    <n v="3999.93"/>
    <n v="586.47"/>
    <n v="72.417114280422297"/>
    <x v="4753"/>
    <n v="3.6254364759602473"/>
  </r>
  <r>
    <n v="4950"/>
    <x v="50"/>
    <x v="7272"/>
    <s v="Ninety+Cellars Lot 90 Rosso"/>
    <n v="18.61"/>
    <n v="26.99"/>
    <n v="750"/>
    <n v="12"/>
    <n v="223.32"/>
    <n v="17"/>
    <n v="458.83"/>
    <n v="269.89999999999998"/>
    <n v="1.8900000000000001"/>
    <n v="1610"/>
    <n v="235.51"/>
    <n v="51.328378702351628"/>
    <x v="5546"/>
    <n v="2.0545853483790077"/>
  </r>
  <r>
    <n v="9552"/>
    <x v="14"/>
    <x v="7273"/>
    <s v="Comoloco Monastrell Jumilla"/>
    <n v="6.2"/>
    <n v="8.99"/>
    <n v="750"/>
    <n v="36"/>
    <n v="223.20000000000002"/>
    <n v="30"/>
    <n v="269.7"/>
    <n v="170.81"/>
    <n v="3.31"/>
    <n v="55551.82"/>
    <n v="46.499999999999972"/>
    <n v="17.241379310344819"/>
    <x v="3664"/>
    <n v="1.2083333333333333"/>
  </r>
  <r>
    <n v="10754"/>
    <x v="30"/>
    <x v="7274"/>
    <s v="Vinyes Domenech Furvus"/>
    <n v="22.29"/>
    <n v="45.99"/>
    <n v="750"/>
    <n v="10"/>
    <n v="222.9"/>
    <n v="21"/>
    <n v="692.79000000000008"/>
    <n v="362.89000000000004"/>
    <n v="2.34"/>
    <n v="28720.52"/>
    <n v="469.8900000000001"/>
    <n v="67.825748062183351"/>
    <x v="4492"/>
    <n v="3.108075370121131"/>
  </r>
  <r>
    <n v="9552"/>
    <x v="14"/>
    <x v="7275"/>
    <s v="Atalon Pauline's Cuvee Red N"/>
    <n v="13.07"/>
    <n v="28.99"/>
    <n v="750"/>
    <n v="17"/>
    <n v="222.19"/>
    <n v="118"/>
    <n v="2358.8199999999997"/>
    <n v="1219.3899999999999"/>
    <n v="13.13"/>
    <n v="55551.82"/>
    <n v="2136.6299999999997"/>
    <n v="90.580459721386106"/>
    <x v="6066"/>
    <n v="10.616229353256221"/>
  </r>
  <r>
    <n v="4425"/>
    <x v="1"/>
    <x v="7276"/>
    <s v="Yellow Tail Cab/Merlot Ausl"/>
    <n v="5.29"/>
    <n v="14.99"/>
    <n v="1500"/>
    <n v="42"/>
    <n v="222.17999999999998"/>
    <n v="100"/>
    <n v="939"/>
    <n v="379.6"/>
    <n v="22.400000000000002"/>
    <n v="144929.24"/>
    <n v="716.82"/>
    <n v="76.33865814696486"/>
    <x v="5162"/>
    <n v="4.2263029975695385"/>
  </r>
  <r>
    <n v="4425"/>
    <x v="1"/>
    <x v="7277"/>
    <s v="Sanford La Riconda Pnt Nr"/>
    <n v="24.67"/>
    <n v="58.99"/>
    <n v="750"/>
    <n v="9"/>
    <n v="222.03"/>
    <n v="20"/>
    <n v="759.80000000000007"/>
    <n v="379.90000000000003"/>
    <n v="2.2200000000000002"/>
    <n v="144929.24"/>
    <n v="537.7700000000001"/>
    <n v="70.777836272703354"/>
    <x v="5957"/>
    <n v="3.4220600819709053"/>
  </r>
  <r>
    <n v="2000"/>
    <x v="25"/>
    <x v="7278"/>
    <s v="F Coppola Rosso &amp; Bianc Shir"/>
    <n v="5.84"/>
    <n v="8.99"/>
    <n v="750"/>
    <n v="38"/>
    <n v="221.92"/>
    <n v="32"/>
    <n v="354.68"/>
    <n v="288.74"/>
    <n v="3.5300000000000002"/>
    <n v="19016.59"/>
    <n v="132.76000000000002"/>
    <n v="37.430923649486864"/>
    <x v="5273"/>
    <n v="1.5982335976928623"/>
  </r>
  <r>
    <n v="2000"/>
    <x v="25"/>
    <x v="7279"/>
    <s v="Hayes Ranch Red Blend"/>
    <n v="6.16"/>
    <n v="8.99"/>
    <n v="750"/>
    <n v="36"/>
    <n v="221.76"/>
    <n v="30"/>
    <n v="269.7"/>
    <n v="107.88"/>
    <n v="3.3600000000000003"/>
    <n v="19016.59"/>
    <n v="47.94"/>
    <n v="17.775305895439377"/>
    <x v="3664"/>
    <n v="1.2161796536796536"/>
  </r>
  <r>
    <n v="7153"/>
    <x v="35"/>
    <x v="7280"/>
    <s v="Ch Haut Branda Brdx Rouge"/>
    <n v="6.16"/>
    <n v="8.99"/>
    <n v="750"/>
    <n v="36"/>
    <n v="221.76"/>
    <n v="27"/>
    <n v="298.73"/>
    <n v="43.96"/>
    <n v="3.0300000000000002"/>
    <n v="15884.82"/>
    <n v="76.970000000000027"/>
    <n v="25.765741639607683"/>
    <x v="4946"/>
    <n v="1.347086940836941"/>
  </r>
  <r>
    <n v="2000"/>
    <x v="25"/>
    <x v="7281"/>
    <s v="Tasca D'Almerita Lamuri Nero"/>
    <n v="11.64"/>
    <n v="18.989999999999998"/>
    <n v="750"/>
    <n v="19"/>
    <n v="221.16000000000003"/>
    <n v="36"/>
    <n v="459.64"/>
    <n v="224.82999999999998"/>
    <n v="4.01"/>
    <n v="19016.59"/>
    <n v="238.47999999999996"/>
    <n v="51.884083195544328"/>
    <x v="6067"/>
    <n v="2.078314342557424"/>
  </r>
  <r>
    <n v="90027"/>
    <x v="80"/>
    <x v="7282"/>
    <s v="Farnum Hill Dooryard Still"/>
    <n v="7.89"/>
    <n v="11.99"/>
    <n v="750"/>
    <n v="28"/>
    <n v="220.92000000000002"/>
    <n v="115"/>
    <n v="1378.85"/>
    <n v="779.35"/>
    <n v="12.790000000000001"/>
    <n v="229.88"/>
    <n v="1157.9299999999998"/>
    <n v="83.977952641694159"/>
    <x v="6068"/>
    <n v="6.2413996016657602"/>
  </r>
  <r>
    <n v="90027"/>
    <x v="80"/>
    <x v="7283"/>
    <s v="Farnum Hill X-Dry StillCider"/>
    <n v="7.89"/>
    <n v="11.99"/>
    <n v="750"/>
    <n v="28"/>
    <n v="220.92000000000002"/>
    <n v="52"/>
    <n v="623.48"/>
    <n v="431.64"/>
    <n v="5.75"/>
    <n v="229.88"/>
    <n v="402.56"/>
    <n v="64.566626034515934"/>
    <x v="6069"/>
    <n v="2.8221980807532137"/>
  </r>
  <r>
    <n v="8004"/>
    <x v="12"/>
    <x v="7284"/>
    <s v="Weller Antique -Hanover Chop"/>
    <n v="18.39"/>
    <n v="22.99"/>
    <n v="750"/>
    <n v="12"/>
    <n v="220.68"/>
    <n v="12"/>
    <n v="275.88"/>
    <n v="45.98"/>
    <n v="9.4499999999999993"/>
    <n v="50293.62"/>
    <n v="55.199999999999989"/>
    <n v="20.008699434536751"/>
    <x v="161"/>
    <n v="1.2501359434475259"/>
  </r>
  <r>
    <n v="9819"/>
    <x v="32"/>
    <x v="7285"/>
    <s v="Ch St Jean Cinq Cep Cab Svgn"/>
    <n v="55.17"/>
    <n v="79.989999999999995"/>
    <n v="750"/>
    <n v="4"/>
    <n v="220.68"/>
    <n v="17"/>
    <n v="1359.83"/>
    <n v="1039.8699999999999"/>
    <n v="1.8800000000000001"/>
    <n v="14836.57"/>
    <n v="1139.1499999999999"/>
    <n v="83.771500849370867"/>
    <x v="5486"/>
    <n v="6.161999274968279"/>
  </r>
  <r>
    <n v="653"/>
    <x v="38"/>
    <x v="7286"/>
    <s v="Full Throttle Blackberry"/>
    <n v="14.7"/>
    <n v="19.989999999999998"/>
    <n v="750"/>
    <n v="15"/>
    <n v="220.5"/>
    <n v="91"/>
    <n v="1819.09"/>
    <n v="739.63"/>
    <n v="71.709999999999994"/>
    <n v="8014.9800000000005"/>
    <n v="1598.59"/>
    <n v="87.878554661946367"/>
    <x v="6070"/>
    <n v="8.2498412698412693"/>
  </r>
  <r>
    <n v="7153"/>
    <x v="35"/>
    <x v="7287"/>
    <s v="Twenty 2 Coffee Vodka"/>
    <n v="18.37"/>
    <n v="24.99"/>
    <n v="375"/>
    <n v="12"/>
    <n v="220.44"/>
    <n v="12"/>
    <n v="299.88"/>
    <n v="24.99"/>
    <n v="4.72"/>
    <n v="15884.82"/>
    <n v="79.44"/>
    <n v="26.490596238495396"/>
    <x v="161"/>
    <n v="1.3603701687534022"/>
  </r>
  <r>
    <n v="7255"/>
    <x v="74"/>
    <x v="7288"/>
    <s v="I Lauri Trebbiano d'Abruzzo"/>
    <n v="6.12"/>
    <n v="8.99"/>
    <n v="750"/>
    <n v="36"/>
    <n v="220.32"/>
    <n v="36"/>
    <n v="371.64"/>
    <n v="30.97"/>
    <n v="4.0500000000000007"/>
    <n v="648.71"/>
    <n v="151.32"/>
    <n v="40.716822731675819"/>
    <x v="161"/>
    <n v="1.6868191721132897"/>
  </r>
  <r>
    <n v="90047"/>
    <x v="79"/>
    <x v="7289"/>
    <s v="Hillinger Secco Sparkling"/>
    <n v="11.58"/>
    <n v="17.489999999999998"/>
    <n v="750"/>
    <n v="19"/>
    <n v="220.02"/>
    <n v="19"/>
    <n v="332.31"/>
    <n v="52.47"/>
    <n v="2.1300000000000003"/>
    <n v="1457.73"/>
    <n v="112.28999999999999"/>
    <n v="33.790737564322463"/>
    <x v="161"/>
    <n v="1.5103626943005182"/>
  </r>
  <r>
    <n v="10754"/>
    <x v="30"/>
    <x v="7290"/>
    <s v="Frey Vyds Organic Blanc"/>
    <n v="8.7799999999999994"/>
    <n v="12.99"/>
    <n v="750"/>
    <n v="25"/>
    <n v="219.5"/>
    <n v="26"/>
    <n v="337.74"/>
    <n v="207.84"/>
    <n v="2.89"/>
    <n v="28720.52"/>
    <n v="118.24000000000001"/>
    <n v="35.009178658139398"/>
    <x v="3756"/>
    <n v="1.5386788154897495"/>
  </r>
  <r>
    <n v="2000"/>
    <x v="25"/>
    <x v="7291"/>
    <s v="Atlas Peak Cab Svgn"/>
    <n v="16.88"/>
    <n v="25.99"/>
    <n v="750"/>
    <n v="13"/>
    <n v="219.44"/>
    <n v="16"/>
    <n v="559.84"/>
    <n v="209.94"/>
    <n v="1.79"/>
    <n v="19016.59"/>
    <n v="340.40000000000003"/>
    <n v="60.803086596170338"/>
    <x v="6071"/>
    <n v="2.5512212905577836"/>
  </r>
  <r>
    <n v="4425"/>
    <x v="1"/>
    <x v="7292"/>
    <s v="J Lohr S Ridge Ps Rbls Syrah"/>
    <n v="9.14"/>
    <n v="13.99"/>
    <n v="750"/>
    <n v="24"/>
    <n v="219.36"/>
    <n v="22"/>
    <n v="307.77999999999997"/>
    <n v="223.84"/>
    <n v="2.44"/>
    <n v="144929.24"/>
    <n v="88.419999999999959"/>
    <n v="28.728312430957164"/>
    <x v="4506"/>
    <n v="1.4030816921954776"/>
  </r>
  <r>
    <n v="8673"/>
    <x v="26"/>
    <x v="7293"/>
    <s v="Red Diamond Shiraz Wash"/>
    <n v="5.91"/>
    <n v="11.99"/>
    <n v="750"/>
    <n v="37"/>
    <n v="218.67000000000002"/>
    <n v="51"/>
    <n v="527.49"/>
    <n v="173.83"/>
    <n v="5.7200000000000006"/>
    <n v="15919.7"/>
    <n v="308.82"/>
    <n v="58.54518569072399"/>
    <x v="6072"/>
    <n v="2.4122650569351074"/>
  </r>
  <r>
    <n v="3960"/>
    <x v="3"/>
    <x v="7294"/>
    <s v="Smirnoff Orange Vodka"/>
    <n v="11.5"/>
    <n v="14.49"/>
    <n v="1000"/>
    <n v="19"/>
    <n v="218.5"/>
    <n v="37"/>
    <n v="536.13"/>
    <n v="405.72"/>
    <n v="38.85"/>
    <n v="257032.07"/>
    <n v="317.63"/>
    <n v="59.244959244959247"/>
    <x v="6073"/>
    <n v="2.4536842105263159"/>
  </r>
  <r>
    <n v="90047"/>
    <x v="79"/>
    <x v="7295"/>
    <s v="Eden Ice Sprklng Cider Semi"/>
    <n v="5.74"/>
    <n v="9.49"/>
    <n v="375"/>
    <n v="38"/>
    <n v="218.11999999999998"/>
    <n v="31"/>
    <n v="297.49"/>
    <n v="239.65"/>
    <n v="1.8"/>
    <n v="1457.73"/>
    <n v="79.370000000000033"/>
    <n v="26.679888399610078"/>
    <x v="5977"/>
    <n v="1.3638822666422155"/>
  </r>
  <r>
    <n v="7153"/>
    <x v="35"/>
    <x v="7296"/>
    <s v="Coastal Vines Cab Svgn Cal"/>
    <n v="4.54"/>
    <n v="6.99"/>
    <n v="750"/>
    <n v="48"/>
    <n v="217.92"/>
    <n v="41"/>
    <n v="286.58999999999997"/>
    <n v="20.97"/>
    <n v="4.6099999999999994"/>
    <n v="15884.82"/>
    <n v="68.669999999999987"/>
    <n v="23.961059353082799"/>
    <x v="3943"/>
    <n v="1.3151156387665197"/>
  </r>
  <r>
    <n v="90047"/>
    <x v="79"/>
    <x v="7297"/>
    <s v="Grady Family Vyds Znfdl"/>
    <n v="9.08"/>
    <n v="14.99"/>
    <n v="750"/>
    <n v="24"/>
    <n v="217.92"/>
    <n v="36"/>
    <n v="503.64"/>
    <n v="41.97"/>
    <n v="4.0500000000000007"/>
    <n v="1457.73"/>
    <n v="285.72000000000003"/>
    <n v="56.730998332142015"/>
    <x v="4190"/>
    <n v="2.3111233480176212"/>
  </r>
  <r>
    <n v="10754"/>
    <x v="30"/>
    <x v="7298"/>
    <s v="Chateau d'Issan Margaux"/>
    <n v="36.229999999999997"/>
    <n v="69.989999999999995"/>
    <n v="750"/>
    <n v="6"/>
    <n v="217.38"/>
    <n v="20"/>
    <n v="1079.8"/>
    <n v="593.89"/>
    <n v="2.2200000000000002"/>
    <n v="28720.52"/>
    <n v="862.42"/>
    <n v="79.868494165586227"/>
    <x v="5251"/>
    <n v="4.967338301591683"/>
  </r>
  <r>
    <n v="516"/>
    <x v="40"/>
    <x v="7299"/>
    <s v="La Pettegola Vermentino"/>
    <n v="12.07"/>
    <n v="17.989999999999998"/>
    <n v="750"/>
    <n v="18"/>
    <n v="217.26"/>
    <n v="15"/>
    <n v="269.84999999999997"/>
    <n v="143.91999999999999"/>
    <n v="1.6800000000000002"/>
    <n v="8510.41"/>
    <n v="52.589999999999975"/>
    <n v="19.488604780433565"/>
    <x v="3664"/>
    <n v="1.2420602043634354"/>
  </r>
  <r>
    <n v="653"/>
    <x v="38"/>
    <x v="7300"/>
    <s v="Tozai Snow Maiden Junmai Ngr"/>
    <n v="6.03"/>
    <n v="8.99"/>
    <n v="300"/>
    <n v="36"/>
    <n v="217.07999999999998"/>
    <n v="36"/>
    <n v="323.64"/>
    <n v="17.98"/>
    <n v="1.62"/>
    <n v="8014.9800000000005"/>
    <n v="106.56"/>
    <n v="32.925472747497217"/>
    <x v="161"/>
    <n v="1.4908789386401327"/>
  </r>
  <r>
    <n v="2000"/>
    <x v="25"/>
    <x v="7301"/>
    <s v="The Divining Rod Chard"/>
    <n v="9.0299999999999994"/>
    <n v="15.99"/>
    <n v="750"/>
    <n v="24"/>
    <n v="216.72"/>
    <n v="17"/>
    <n v="239.83"/>
    <n v="211.85"/>
    <n v="1.87"/>
    <n v="19016.59"/>
    <n v="23.110000000000014"/>
    <n v="9.6359921611141282"/>
    <x v="5165"/>
    <n v="1.1066352897748246"/>
  </r>
  <r>
    <n v="90011"/>
    <x v="83"/>
    <x v="7302"/>
    <s v="Cinquante-Cinq Viogn Lang Wh"/>
    <n v="9.0299999999999994"/>
    <n v="13.99"/>
    <n v="750"/>
    <n v="24"/>
    <n v="216.72"/>
    <n v="24"/>
    <n v="323.76"/>
    <n v="26.98"/>
    <n v="2.7"/>
    <n v="238.60999999999999"/>
    <n v="107.03999999999999"/>
    <n v="33.061527057079317"/>
    <x v="161"/>
    <n v="1.4939091915836102"/>
  </r>
  <r>
    <n v="17035"/>
    <x v="2"/>
    <x v="7303"/>
    <s v="Kenwood Chard 12"/>
    <n v="5.55"/>
    <n v="8.49"/>
    <n v="750"/>
    <n v="39"/>
    <n v="216.45"/>
    <n v="240"/>
    <n v="2037.6"/>
    <n v="551.85"/>
    <n v="26.89"/>
    <n v="123780.22"/>
    <n v="1821.1499999999999"/>
    <n v="89.377208480565372"/>
    <x v="6074"/>
    <n v="9.4137214137214134"/>
  </r>
  <r>
    <n v="7153"/>
    <x v="35"/>
    <x v="7304"/>
    <s v="Celani Family Chard"/>
    <n v="30.91"/>
    <n v="46.99"/>
    <n v="750"/>
    <n v="7"/>
    <n v="216.37"/>
    <n v="13"/>
    <n v="610.87"/>
    <n v="563.88"/>
    <n v="1.43"/>
    <n v="15884.82"/>
    <n v="394.5"/>
    <n v="64.58002520994647"/>
    <x v="6069"/>
    <n v="2.8232657022692611"/>
  </r>
  <r>
    <n v="1128"/>
    <x v="0"/>
    <x v="7305"/>
    <s v="Old Forester Birthday 2016"/>
    <n v="71.989999999999995"/>
    <n v="89.99"/>
    <n v="750"/>
    <n v="3"/>
    <n v="215.97"/>
    <n v="3"/>
    <n v="269.96999999999997"/>
    <n v="269.96999999999997"/>
    <n v="2.37"/>
    <n v="68601.679999999993"/>
    <n v="53.999999999999972"/>
    <n v="20.002222469163232"/>
    <x v="161"/>
    <n v="1.2500347270454228"/>
  </r>
  <r>
    <n v="9165"/>
    <x v="7"/>
    <x v="7306"/>
    <s v="Penner-Ash Viognier"/>
    <n v="17.989999999999998"/>
    <n v="27.99"/>
    <n v="750"/>
    <n v="12"/>
    <n v="215.88"/>
    <n v="9"/>
    <n v="251.91"/>
    <n v="195.92999999999998"/>
    <n v="0.99"/>
    <n v="68054.7"/>
    <n v="36.03"/>
    <n v="14.3027271644635"/>
    <x v="4946"/>
    <n v="1.1668982768204559"/>
  </r>
  <r>
    <n v="7239"/>
    <x v="17"/>
    <x v="7307"/>
    <s v="Bruichladdich Rocks Sngl Mlt"/>
    <n v="35.96"/>
    <n v="49.99"/>
    <n v="750"/>
    <n v="6"/>
    <n v="215.76"/>
    <n v="18"/>
    <n v="899.82"/>
    <n v="549.89"/>
    <n v="14.18"/>
    <n v="16978.669999999998"/>
    <n v="684.06000000000006"/>
    <n v="76.021871040874842"/>
    <x v="5000"/>
    <n v="4.1704671857619582"/>
  </r>
  <r>
    <n v="3252"/>
    <x v="19"/>
    <x v="7308"/>
    <s v="Carlo Rossi RSV Cab Svgn Cal"/>
    <n v="5.26"/>
    <n v="7.99"/>
    <n v="1500"/>
    <n v="41"/>
    <n v="215.66"/>
    <n v="38"/>
    <n v="303.62"/>
    <n v="127.84"/>
    <n v="8.5"/>
    <n v="61966.91"/>
    <n v="87.960000000000008"/>
    <n v="28.970423555760494"/>
    <x v="6075"/>
    <n v="1.407864230733562"/>
  </r>
  <r>
    <n v="7153"/>
    <x v="35"/>
    <x v="7309"/>
    <s v="Celani Family Cab Svgn"/>
    <n v="53.79"/>
    <n v="77.989999999999995"/>
    <n v="750"/>
    <n v="4"/>
    <n v="215.16"/>
    <n v="4"/>
    <n v="311.95999999999998"/>
    <n v="155.97999999999999"/>
    <n v="0.44"/>
    <n v="15884.82"/>
    <n v="96.799999999999983"/>
    <n v="31.029619181946401"/>
    <x v="161"/>
    <n v="1.4498977505112474"/>
  </r>
  <r>
    <n v="3951"/>
    <x v="111"/>
    <x v="7310"/>
    <s v="Baron de Seillac Brut Rose"/>
    <n v="8.9600000000000009"/>
    <n v="12.99"/>
    <n v="750"/>
    <n v="24"/>
    <n v="215.04"/>
    <n v="24"/>
    <n v="311.76"/>
    <n v="25.98"/>
    <n v="2.7"/>
    <n v="29.43"/>
    <n v="96.72"/>
    <n v="31.023864511162436"/>
    <x v="161"/>
    <n v="1.4497767857142858"/>
  </r>
  <r>
    <n v="4425"/>
    <x v="1"/>
    <x v="7311"/>
    <s v="Double T Trefethen Red"/>
    <n v="17.920000000000002"/>
    <n v="25.99"/>
    <n v="750"/>
    <n v="12"/>
    <n v="215.04"/>
    <n v="12"/>
    <n v="311.88"/>
    <n v="25.99"/>
    <n v="1.35"/>
    <n v="144929.24"/>
    <n v="96.84"/>
    <n v="31.050404001539057"/>
    <x v="161"/>
    <n v="1.4503348214285714"/>
  </r>
  <r>
    <n v="10754"/>
    <x v="30"/>
    <x v="7312"/>
    <s v="Dom Bousquet Malbec Gr Rsv"/>
    <n v="17.920000000000002"/>
    <n v="25.99"/>
    <n v="750"/>
    <n v="12"/>
    <n v="215.04"/>
    <n v="12"/>
    <n v="311.88"/>
    <n v="25.99"/>
    <n v="1.35"/>
    <n v="28720.52"/>
    <n v="96.84"/>
    <n v="31.050404001539057"/>
    <x v="161"/>
    <n v="1.4503348214285714"/>
  </r>
  <r>
    <n v="660"/>
    <x v="15"/>
    <x v="7313"/>
    <s v="Barton Vodka"/>
    <n v="7.14"/>
    <n v="9.99"/>
    <n v="1750"/>
    <n v="30"/>
    <n v="214.20000000000002"/>
    <n v="34"/>
    <n v="339.65999999999997"/>
    <n v="89.91"/>
    <n v="62.48"/>
    <n v="17932.330000000002"/>
    <n v="125.45999999999995"/>
    <n v="36.936936936936924"/>
    <x v="2748"/>
    <n v="1.5857142857142854"/>
  </r>
  <r>
    <n v="3960"/>
    <x v="3"/>
    <x v="7314"/>
    <s v="Smirnoff Fluffed Marshmallow"/>
    <n v="11.27"/>
    <n v="14.99"/>
    <n v="1000"/>
    <n v="19"/>
    <n v="214.13000000000002"/>
    <n v="37"/>
    <n v="554.63"/>
    <n v="404.73"/>
    <n v="38.85"/>
    <n v="257032.07"/>
    <n v="340.5"/>
    <n v="61.392279537709825"/>
    <x v="6073"/>
    <n v="2.5901555130061173"/>
  </r>
  <r>
    <n v="6785"/>
    <x v="16"/>
    <x v="7315"/>
    <s v="OR-G Liqueur"/>
    <n v="13.38"/>
    <n v="16.989999999999998"/>
    <n v="750"/>
    <n v="16"/>
    <n v="214.08"/>
    <n v="13"/>
    <n v="280.87"/>
    <n v="142.92999999999998"/>
    <n v="10.24"/>
    <n v="13605.41"/>
    <n v="66.789999999999992"/>
    <n v="23.779684551571897"/>
    <x v="4684"/>
    <n v="1.311986173393124"/>
  </r>
  <r>
    <n v="9552"/>
    <x v="14"/>
    <x v="7316"/>
    <s v="Antigal Uno Cab Mendza"/>
    <n v="9.73"/>
    <n v="14.99"/>
    <n v="750"/>
    <n v="22"/>
    <n v="214.06"/>
    <n v="48"/>
    <n v="782.52"/>
    <n v="527.67999999999995"/>
    <n v="5.3100000000000005"/>
    <n v="55551.82"/>
    <n v="568.46"/>
    <n v="72.644788631600477"/>
    <x v="5225"/>
    <n v="3.6556105764738858"/>
  </r>
  <r>
    <n v="9552"/>
    <x v="14"/>
    <x v="7317"/>
    <s v="Balcones Baby Blue Corn Whis"/>
    <n v="35.65"/>
    <n v="45.99"/>
    <n v="750"/>
    <n v="6"/>
    <n v="213.9"/>
    <n v="6"/>
    <n v="275.94"/>
    <n v="229.95000000000002"/>
    <n v="4.7300000000000004"/>
    <n v="55551.82"/>
    <n v="62.039999999999992"/>
    <n v="22.483148510545767"/>
    <x v="161"/>
    <n v="1.2900420757363253"/>
  </r>
  <r>
    <n v="2242"/>
    <x v="42"/>
    <x v="7318"/>
    <s v="Bota Brick Chard"/>
    <n v="6.66"/>
    <n v="11.99"/>
    <n v="1500"/>
    <n v="32"/>
    <n v="213.12"/>
    <n v="26"/>
    <n v="269.74"/>
    <n v="259.75"/>
    <n v="5.73"/>
    <n v="7982.65"/>
    <n v="56.620000000000005"/>
    <n v="20.990583524875809"/>
    <x v="4684"/>
    <n v="1.2656719219219219"/>
  </r>
  <r>
    <n v="6785"/>
    <x v="16"/>
    <x v="7319"/>
    <s v="Laboure-Roi Pouilly Fuisse"/>
    <n v="6.66"/>
    <n v="16.989999999999998"/>
    <n v="750"/>
    <n v="32"/>
    <n v="213.12"/>
    <n v="64"/>
    <n v="639.36"/>
    <n v="19.98"/>
    <n v="7.2"/>
    <n v="13605.41"/>
    <n v="426.24"/>
    <n v="66.666666666666657"/>
    <x v="4065"/>
    <n v="3"/>
  </r>
  <r>
    <n v="9165"/>
    <x v="7"/>
    <x v="7320"/>
    <s v="Fattoria Poggio Red 10"/>
    <n v="35.520000000000003"/>
    <n v="53.99"/>
    <n v="750"/>
    <n v="6"/>
    <n v="213.12"/>
    <n v="27"/>
    <n v="1457.73"/>
    <n v="1025.81"/>
    <n v="2.98"/>
    <n v="68054.7"/>
    <n v="1244.6100000000001"/>
    <n v="85.380008643575977"/>
    <x v="6076"/>
    <n v="6.8399493243243246"/>
  </r>
  <r>
    <n v="7153"/>
    <x v="35"/>
    <x v="7321"/>
    <s v="Manon Rose de Provence"/>
    <n v="5.91"/>
    <n v="8.99"/>
    <n v="375"/>
    <n v="36"/>
    <n v="212.76"/>
    <n v="36"/>
    <n v="323.64"/>
    <n v="8.99"/>
    <n v="2.02"/>
    <n v="15884.82"/>
    <n v="110.88"/>
    <n v="34.260289210233594"/>
    <x v="161"/>
    <n v="1.521150592216582"/>
  </r>
  <r>
    <n v="1590"/>
    <x v="33"/>
    <x v="7322"/>
    <s v="Blossom Hill Wh Znfdl"/>
    <n v="7.09"/>
    <n v="10.99"/>
    <n v="1500"/>
    <n v="30"/>
    <n v="212.7"/>
    <n v="24"/>
    <n v="263.76"/>
    <n v="76.930000000000007"/>
    <n v="5.38"/>
    <n v="7259.75"/>
    <n v="51.06"/>
    <n v="19.358507734303913"/>
    <x v="4344"/>
    <n v="1.2400564174894217"/>
  </r>
  <r>
    <n v="90011"/>
    <x v="83"/>
    <x v="7323"/>
    <s v="Cristobal Pie Palo Viognier"/>
    <n v="7.09"/>
    <n v="11.99"/>
    <n v="750"/>
    <n v="30"/>
    <n v="212.7"/>
    <n v="30"/>
    <n v="359.7"/>
    <n v="11.99"/>
    <n v="3.37"/>
    <n v="238.60999999999999"/>
    <n v="147"/>
    <n v="40.867389491242704"/>
    <x v="161"/>
    <n v="1.691114245416079"/>
  </r>
  <r>
    <n v="1128"/>
    <x v="0"/>
    <x v="7324"/>
    <s v="Woodford Rsv MC Classic Malt"/>
    <n v="70.86"/>
    <n v="89.99"/>
    <n v="750"/>
    <n v="3"/>
    <n v="212.58"/>
    <n v="8"/>
    <n v="789.92"/>
    <n v="489.95"/>
    <n v="6.3"/>
    <n v="68601.679999999993"/>
    <n v="577.33999999999992"/>
    <n v="73.088414016609278"/>
    <x v="4887"/>
    <n v="3.7158716718411888"/>
  </r>
  <r>
    <n v="480"/>
    <x v="4"/>
    <x v="7325"/>
    <s v="Angels Envy Hanover Chop"/>
    <n v="35.380000000000003"/>
    <n v="45.99"/>
    <n v="750"/>
    <n v="6"/>
    <n v="212.28"/>
    <n v="6"/>
    <n v="275.94"/>
    <n v="137.97"/>
    <n v="4.7300000000000004"/>
    <n v="89286.27"/>
    <n v="63.66"/>
    <n v="23.070232659273753"/>
    <x v="161"/>
    <n v="1.2998869417750141"/>
  </r>
  <r>
    <n v="3664"/>
    <x v="20"/>
    <x v="7326"/>
    <s v="Hudson Manhattan Rye"/>
    <n v="30.3"/>
    <n v="39.99"/>
    <n v="375"/>
    <n v="7"/>
    <n v="212.1"/>
    <n v="56"/>
    <n v="2494.44"/>
    <n v="2279.4900000000002"/>
    <n v="21.87"/>
    <n v="30234.420000000002"/>
    <n v="2282.34"/>
    <n v="91.497089527108287"/>
    <x v="5950"/>
    <n v="11.760678925035361"/>
  </r>
  <r>
    <n v="9165"/>
    <x v="7"/>
    <x v="7327"/>
    <s v="Cusumano Merlot"/>
    <n v="9.58"/>
    <n v="13.99"/>
    <n v="750"/>
    <n v="22"/>
    <n v="210.76"/>
    <n v="22"/>
    <n v="307.78000000000003"/>
    <n v="139.9"/>
    <n v="2.44"/>
    <n v="68054.7"/>
    <n v="97.020000000000039"/>
    <n v="31.522516082916379"/>
    <x v="161"/>
    <n v="1.4603340292275575"/>
  </r>
  <r>
    <n v="10754"/>
    <x v="30"/>
    <x v="7328"/>
    <s v="Ch de Pierreux Brouilly Rsv"/>
    <n v="17.559999999999999"/>
    <n v="25.99"/>
    <n v="750"/>
    <n v="12"/>
    <n v="210.72"/>
    <n v="66"/>
    <n v="1681.34"/>
    <n v="1267.5"/>
    <n v="7.3"/>
    <n v="28720.52"/>
    <n v="1470.62"/>
    <n v="87.4671393055539"/>
    <x v="6038"/>
    <n v="7.9790242976461654"/>
  </r>
  <r>
    <n v="2000"/>
    <x v="25"/>
    <x v="7329"/>
    <s v="Ch Giscours Margaux 11 Gr Cr"/>
    <n v="42.1"/>
    <n v="63.99"/>
    <n v="750"/>
    <n v="5"/>
    <n v="210.5"/>
    <n v="16"/>
    <n v="1023.84"/>
    <n v="639.9"/>
    <n v="1.77"/>
    <n v="19016.59"/>
    <n v="813.34"/>
    <n v="79.4401468979528"/>
    <x v="5943"/>
    <n v="4.8638479809976252"/>
  </r>
  <r>
    <n v="9165"/>
    <x v="7"/>
    <x v="7330"/>
    <s v="Altadonna Nero D'Avola"/>
    <n v="7.48"/>
    <n v="13.99"/>
    <n v="750"/>
    <n v="28"/>
    <n v="209.44"/>
    <n v="114"/>
    <n v="1594.8600000000001"/>
    <n v="1063.24"/>
    <n v="12.620000000000001"/>
    <n v="68054.7"/>
    <n v="1385.42"/>
    <n v="86.867812848776694"/>
    <x v="6077"/>
    <n v="7.6148777692895351"/>
  </r>
  <r>
    <n v="9815"/>
    <x v="29"/>
    <x v="7331"/>
    <s v="Concannon Crimson &amp; Clover"/>
    <n v="8.7200000000000006"/>
    <n v="12.99"/>
    <n v="750"/>
    <n v="24"/>
    <n v="209.28"/>
    <n v="24"/>
    <n v="311.76"/>
    <n v="12.99"/>
    <n v="2.7"/>
    <n v="27100.41"/>
    <n v="102.47999999999999"/>
    <n v="32.871439568899149"/>
    <x v="161"/>
    <n v="1.4896788990825687"/>
  </r>
  <r>
    <n v="10754"/>
    <x v="30"/>
    <x v="7332"/>
    <s v="Fish House Svgn Bl"/>
    <n v="8.7200000000000006"/>
    <n v="12.99"/>
    <n v="750"/>
    <n v="24"/>
    <n v="209.28"/>
    <n v="24"/>
    <n v="287.76"/>
    <n v="23.98"/>
    <n v="2.7"/>
    <n v="28720.52"/>
    <n v="78.47999999999999"/>
    <n v="27.27272727272727"/>
    <x v="161"/>
    <n v="1.375"/>
  </r>
  <r>
    <n v="5612"/>
    <x v="112"/>
    <x v="7333"/>
    <s v="Laurent Reverdy Sancerre"/>
    <n v="8.6999999999999993"/>
    <n v="13.49"/>
    <n v="750"/>
    <n v="24"/>
    <n v="208.8"/>
    <n v="24"/>
    <n v="323.76"/>
    <n v="26.98"/>
    <n v="2.7"/>
    <n v="9.4600000000000009"/>
    <n v="114.95999999999998"/>
    <n v="35.507783543365449"/>
    <x v="161"/>
    <n v="1.550574712643678"/>
  </r>
  <r>
    <n v="9165"/>
    <x v="7"/>
    <x v="7334"/>
    <s v="Insomnia Pnt Grigio"/>
    <n v="5.8"/>
    <n v="8.99"/>
    <n v="750"/>
    <n v="36"/>
    <n v="208.79999999999998"/>
    <n v="26"/>
    <n v="233.74"/>
    <n v="161.82"/>
    <n v="2.88"/>
    <n v="68054.7"/>
    <n v="24.940000000000026"/>
    <n v="10.669975186104228"/>
    <x v="5131"/>
    <n v="1.1194444444444447"/>
  </r>
  <r>
    <n v="9815"/>
    <x v="29"/>
    <x v="7335"/>
    <s v="Almaden Moscato Rhine"/>
    <n v="5.8"/>
    <n v="8.99"/>
    <n v="1500"/>
    <n v="36"/>
    <n v="208.79999999999998"/>
    <n v="29"/>
    <n v="260.70999999999998"/>
    <n v="80.91"/>
    <n v="6.5"/>
    <n v="27100.41"/>
    <n v="51.91"/>
    <n v="19.911012235817573"/>
    <x v="4838"/>
    <n v="1.2486111111111111"/>
  </r>
  <r>
    <n v="8892"/>
    <x v="27"/>
    <x v="7336"/>
    <s v="Sutter Home Pnt Grigio Cal"/>
    <n v="2.48"/>
    <n v="5.99"/>
    <n v="750"/>
    <n v="84"/>
    <n v="208.32000000000002"/>
    <n v="87"/>
    <n v="521.13"/>
    <n v="209.65"/>
    <n v="9.7100000000000009"/>
    <n v="11595.97"/>
    <n v="312.80999999999995"/>
    <n v="60.025329572275623"/>
    <x v="5193"/>
    <n v="2.501584101382488"/>
  </r>
  <r>
    <n v="9165"/>
    <x v="7"/>
    <x v="7337"/>
    <s v="13th Colony Sthrn Corn Whsky"/>
    <n v="15.93"/>
    <n v="29.99"/>
    <n v="750"/>
    <n v="13"/>
    <n v="207.09"/>
    <n v="18"/>
    <n v="359.82"/>
    <n v="134.94999999999999"/>
    <n v="14.18"/>
    <n v="68054.7"/>
    <n v="152.72999999999999"/>
    <n v="42.446223111555774"/>
    <x v="4823"/>
    <n v="1.7375054324206867"/>
  </r>
  <r>
    <n v="9165"/>
    <x v="7"/>
    <x v="7338"/>
    <s v="Truuli Peak Vodka"/>
    <n v="18.79"/>
    <n v="24.99"/>
    <n v="750"/>
    <n v="11"/>
    <n v="206.69"/>
    <n v="107"/>
    <n v="2636.43"/>
    <n v="2144.1299999999997"/>
    <n v="84.41"/>
    <n v="68054.7"/>
    <n v="2429.7399999999998"/>
    <n v="92.160231828647071"/>
    <x v="6078"/>
    <n v="12.755479220088054"/>
  </r>
  <r>
    <n v="8735"/>
    <x v="85"/>
    <x v="7339"/>
    <s v="B &amp; G Sancerre Svgn Bl"/>
    <n v="17.21"/>
    <n v="27.99"/>
    <n v="750"/>
    <n v="12"/>
    <n v="206.52"/>
    <n v="9"/>
    <n v="243.91"/>
    <n v="103.96"/>
    <n v="1.01"/>
    <n v="263.32"/>
    <n v="37.389999999999986"/>
    <n v="15.329424787831572"/>
    <x v="4946"/>
    <n v="1.1810478404028664"/>
  </r>
  <r>
    <n v="653"/>
    <x v="38"/>
    <x v="7340"/>
    <s v="Tentaka Kuni Hawk Heavens J"/>
    <n v="8.6"/>
    <n v="12.99"/>
    <n v="300"/>
    <n v="24"/>
    <n v="206.4"/>
    <n v="36"/>
    <n v="467.64"/>
    <n v="38.97"/>
    <n v="1.62"/>
    <n v="8014.9800000000005"/>
    <n v="261.24"/>
    <n v="55.863484731845013"/>
    <x v="4190"/>
    <n v="2.2656976744186044"/>
  </r>
  <r>
    <n v="3252"/>
    <x v="19"/>
    <x v="7341"/>
    <s v="Gallo Twin Vly Svgn Bl Cal"/>
    <n v="3.44"/>
    <n v="4.99"/>
    <n v="750"/>
    <n v="60"/>
    <n v="206.4"/>
    <n v="44"/>
    <n v="219.56"/>
    <n v="49.900000000000006"/>
    <n v="4.9300000000000006"/>
    <n v="61966.91"/>
    <n v="13.159999999999997"/>
    <n v="5.9938057934049906"/>
    <x v="5184"/>
    <n v="1.0637596899224806"/>
  </r>
  <r>
    <n v="9552"/>
    <x v="14"/>
    <x v="7342"/>
    <s v="Salmon Creek Wh Znfdl Cal"/>
    <n v="3.44"/>
    <n v="4.99"/>
    <n v="750"/>
    <n v="60"/>
    <n v="206.4"/>
    <n v="45"/>
    <n v="224.55"/>
    <n v="29.94"/>
    <n v="5.0600000000000005"/>
    <n v="55551.82"/>
    <n v="18.150000000000006"/>
    <n v="8.0828323313293282"/>
    <x v="4946"/>
    <n v="1.0879360465116279"/>
  </r>
  <r>
    <n v="90011"/>
    <x v="83"/>
    <x v="7343"/>
    <s v="Girasole Chard"/>
    <n v="8.6"/>
    <n v="12.99"/>
    <n v="750"/>
    <n v="24"/>
    <n v="206.4"/>
    <n v="24"/>
    <n v="335.76"/>
    <n v="13.99"/>
    <n v="2.7"/>
    <n v="238.60999999999999"/>
    <n v="129.35999999999999"/>
    <n v="38.52751965689778"/>
    <x v="161"/>
    <n v="1.6267441860465115"/>
  </r>
  <r>
    <n v="90011"/>
    <x v="83"/>
    <x v="7344"/>
    <s v="Briggs Lockhart Chard"/>
    <n v="8.6"/>
    <n v="12.99"/>
    <n v="750"/>
    <n v="24"/>
    <n v="206.4"/>
    <n v="25"/>
    <n v="324.75"/>
    <n v="38.97"/>
    <n v="2.81"/>
    <n v="238.60999999999999"/>
    <n v="118.35"/>
    <n v="36.443418013856807"/>
    <x v="5268"/>
    <n v="1.5734011627906976"/>
  </r>
  <r>
    <n v="8004"/>
    <x v="12"/>
    <x v="7345"/>
    <s v="Concannon Irish Whiskey"/>
    <n v="17.18"/>
    <n v="21.99"/>
    <n v="750"/>
    <n v="12"/>
    <n v="206.16"/>
    <n v="12"/>
    <n v="263.88"/>
    <n v="21.99"/>
    <n v="9.4499999999999993"/>
    <n v="50293.62"/>
    <n v="57.72"/>
    <n v="21.873578899499773"/>
    <x v="161"/>
    <n v="1.2799767171129219"/>
  </r>
  <r>
    <n v="2000"/>
    <x v="25"/>
    <x v="7346"/>
    <s v="Ch Les Flefs de LaGrange 10"/>
    <n v="29.41"/>
    <n v="44.99"/>
    <n v="750"/>
    <n v="7"/>
    <n v="205.87"/>
    <n v="11"/>
    <n v="494.89"/>
    <n v="269.94"/>
    <n v="1.23"/>
    <n v="19016.59"/>
    <n v="289.02"/>
    <n v="58.400856756046792"/>
    <x v="5476"/>
    <n v="2.4038956623111671"/>
  </r>
  <r>
    <n v="653"/>
    <x v="38"/>
    <x v="7347"/>
    <s v="Jason Stephens Syrah"/>
    <n v="9.33"/>
    <n v="13.99"/>
    <n v="750"/>
    <n v="22"/>
    <n v="205.26"/>
    <n v="944"/>
    <n v="13206.56"/>
    <n v="8240.11"/>
    <n v="104.76"/>
    <n v="8014.9800000000005"/>
    <n v="13001.3"/>
    <n v="98.44577240401739"/>
    <x v="6079"/>
    <n v="64.34064113806879"/>
  </r>
  <r>
    <n v="7153"/>
    <x v="35"/>
    <x v="7348"/>
    <s v="Les Dauphins Cotes du Rhone"/>
    <n v="2.7"/>
    <n v="11.99"/>
    <n v="750"/>
    <n v="76"/>
    <n v="205.2"/>
    <n v="85"/>
    <n v="486.15"/>
    <n v="105.87"/>
    <n v="9.5400000000000009"/>
    <n v="15884.82"/>
    <n v="280.95"/>
    <n v="57.790805307004014"/>
    <x v="6080"/>
    <n v="2.3691520467836256"/>
  </r>
  <r>
    <n v="8673"/>
    <x v="26"/>
    <x v="7349"/>
    <s v="Saint M Pflaz"/>
    <n v="8.5500000000000007"/>
    <n v="12.99"/>
    <n v="750"/>
    <n v="24"/>
    <n v="205.2"/>
    <n v="24"/>
    <n v="287.76"/>
    <n v="23.98"/>
    <n v="2.7"/>
    <n v="15919.7"/>
    <n v="82.56"/>
    <n v="28.690575479566306"/>
    <x v="161"/>
    <n v="1.4023391812865498"/>
  </r>
  <r>
    <n v="4425"/>
    <x v="1"/>
    <x v="7350"/>
    <s v="Peter Michael Danseuse Pnt N"/>
    <n v="68.239999999999995"/>
    <n v="100.99"/>
    <n v="750"/>
    <n v="3"/>
    <n v="204.72"/>
    <n v="27"/>
    <n v="2771.73"/>
    <n v="938.91"/>
    <n v="3.02"/>
    <n v="144929.24"/>
    <n v="2567.0100000000002"/>
    <n v="92.613999199056195"/>
    <x v="5840"/>
    <n v="13.539126611957796"/>
  </r>
  <r>
    <n v="7255"/>
    <x v="74"/>
    <x v="7351"/>
    <s v="Vino.e Falanghina Beneventno"/>
    <n v="8.9"/>
    <n v="12.99"/>
    <n v="750"/>
    <n v="23"/>
    <n v="204.7"/>
    <n v="43"/>
    <n v="558.56999999999994"/>
    <n v="155.88"/>
    <n v="4.82"/>
    <n v="648.71"/>
    <n v="353.86999999999995"/>
    <n v="63.352847449737723"/>
    <x v="6081"/>
    <n v="2.728724963361016"/>
  </r>
  <r>
    <n v="90047"/>
    <x v="79"/>
    <x v="7352"/>
    <s v="True Myth Chard Keg"/>
    <n v="204.6"/>
    <n v="346.99"/>
    <n v="20000"/>
    <n v="1"/>
    <n v="204.6"/>
    <n v="1"/>
    <n v="310.99"/>
    <n v="310.99"/>
    <n v="3"/>
    <n v="1457.73"/>
    <n v="106.39000000000001"/>
    <n v="34.210103218753019"/>
    <x v="161"/>
    <n v="1.5199902248289345"/>
  </r>
  <r>
    <n v="4425"/>
    <x v="1"/>
    <x v="7353"/>
    <s v="Terlato Fmly Vyd Angels Peak"/>
    <n v="22.72"/>
    <n v="34.99"/>
    <n v="750"/>
    <n v="9"/>
    <n v="204.48"/>
    <n v="33"/>
    <n v="1154.67"/>
    <n v="699.80000000000007"/>
    <n v="3.65"/>
    <n v="144929.24"/>
    <n v="950.19"/>
    <n v="82.291044194445163"/>
    <x v="4888"/>
    <n v="5.646860328638498"/>
  </r>
  <r>
    <n v="17037"/>
    <x v="63"/>
    <x v="7354"/>
    <s v="R Young Est Cab Svgn Alexndr"/>
    <n v="34.08"/>
    <n v="52.49"/>
    <n v="750"/>
    <n v="6"/>
    <n v="204.48"/>
    <n v="4"/>
    <n v="209.96"/>
    <n v="209.96"/>
    <n v="0.44"/>
    <n v="358.03000000000003"/>
    <n v="5.4800000000000182"/>
    <n v="2.6100209563726509"/>
    <x v="4283"/>
    <n v="1.0267996870109548"/>
  </r>
  <r>
    <n v="7153"/>
    <x v="35"/>
    <x v="7355"/>
    <s v="LeCompte Calvados 12 Yr Old"/>
    <n v="51.09"/>
    <n v="69.989999999999995"/>
    <n v="750"/>
    <n v="4"/>
    <n v="204.36"/>
    <n v="15"/>
    <n v="1049.8499999999999"/>
    <n v="559.91999999999996"/>
    <n v="11.82"/>
    <n v="15884.82"/>
    <n v="845.4899999999999"/>
    <n v="80.534362051721672"/>
    <x v="5966"/>
    <n v="5.137257780387551"/>
  </r>
  <r>
    <n v="10754"/>
    <x v="30"/>
    <x v="7356"/>
    <s v="Kesselstatt Piesp G Kab Rsl"/>
    <n v="9.73"/>
    <n v="14.99"/>
    <n v="750"/>
    <n v="21"/>
    <n v="204.32999999999998"/>
    <n v="21"/>
    <n v="314.79000000000002"/>
    <n v="59.96"/>
    <n v="2.3600000000000003"/>
    <n v="28720.52"/>
    <n v="110.46000000000004"/>
    <n v="35.090060040026692"/>
    <x v="161"/>
    <n v="1.5405960945529293"/>
  </r>
  <r>
    <n v="17035"/>
    <x v="2"/>
    <x v="7357"/>
    <s v="Malibu Cosmo Light RTD"/>
    <n v="12.77"/>
    <n v="16.989999999999998"/>
    <n v="1750"/>
    <n v="16"/>
    <n v="204.32"/>
    <n v="41"/>
    <n v="610.59"/>
    <n v="344.27"/>
    <n v="75.349999999999994"/>
    <n v="123780.22"/>
    <n v="406.27000000000004"/>
    <n v="66.537283610933699"/>
    <x v="6082"/>
    <n v="2.9884005481597495"/>
  </r>
  <r>
    <n v="7749"/>
    <x v="104"/>
    <x v="7358"/>
    <s v="Haut-Carles Fronsac 10"/>
    <n v="33.99"/>
    <n v="50.99"/>
    <n v="750"/>
    <n v="6"/>
    <n v="203.94"/>
    <n v="13"/>
    <n v="662.87"/>
    <n v="407.92"/>
    <n v="1.45"/>
    <n v="91.5"/>
    <n v="458.93"/>
    <n v="69.233786413625594"/>
    <x v="5737"/>
    <n v="3.2503187211925075"/>
  </r>
  <r>
    <n v="4425"/>
    <x v="1"/>
    <x v="7359"/>
    <s v="Bouvier Marsannay Rose"/>
    <n v="16.989999999999998"/>
    <n v="25.99"/>
    <n v="750"/>
    <n v="12"/>
    <n v="203.88"/>
    <n v="21"/>
    <n v="545.79"/>
    <n v="233.91"/>
    <n v="2.3400000000000003"/>
    <n v="144929.24"/>
    <n v="341.90999999999997"/>
    <n v="62.644973341395037"/>
    <x v="5020"/>
    <n v="2.6770158917010005"/>
  </r>
  <r>
    <n v="10754"/>
    <x v="30"/>
    <x v="7360"/>
    <s v="Lions de Suduiraut Sauternes"/>
    <n v="12.74"/>
    <n v="18.989999999999998"/>
    <n v="375"/>
    <n v="16"/>
    <n v="203.84"/>
    <n v="108"/>
    <n v="2050.92"/>
    <n v="1329.3"/>
    <n v="6.24"/>
    <n v="28720.52"/>
    <n v="1847.0800000000002"/>
    <n v="90.061045774579213"/>
    <x v="4893"/>
    <n v="10.061420722135008"/>
  </r>
  <r>
    <n v="7153"/>
    <x v="35"/>
    <x v="7361"/>
    <s v="Temptation Znfdl"/>
    <n v="8.49"/>
    <n v="12.99"/>
    <n v="750"/>
    <n v="24"/>
    <n v="203.76"/>
    <n v="30"/>
    <n v="441.71999999999997"/>
    <n v="57.63"/>
    <n v="3.39"/>
    <n v="15884.82"/>
    <n v="237.95999999999998"/>
    <n v="53.871230643846779"/>
    <x v="4289"/>
    <n v="2.1678445229681977"/>
  </r>
  <r>
    <n v="9815"/>
    <x v="29"/>
    <x v="7362"/>
    <s v="Three Wishes Merlot"/>
    <n v="2.19"/>
    <n v="3.29"/>
    <n v="750"/>
    <n v="93"/>
    <n v="203.67000000000002"/>
    <n v="75"/>
    <n v="246.75"/>
    <n v="65.8"/>
    <n v="8.4"/>
    <n v="27100.41"/>
    <n v="43.079999999999984"/>
    <n v="17.458966565349538"/>
    <x v="5383"/>
    <n v="1.2115186330829282"/>
  </r>
  <r>
    <n v="9552"/>
    <x v="14"/>
    <x v="7363"/>
    <s v="Screech Honey Rum"/>
    <n v="10.15"/>
    <n v="12.99"/>
    <n v="750"/>
    <n v="20"/>
    <n v="203"/>
    <n v="100"/>
    <n v="1337"/>
    <n v="1229.08"/>
    <n v="78.930000000000007"/>
    <n v="55551.82"/>
    <n v="1134"/>
    <n v="84.816753926701566"/>
    <x v="5520"/>
    <n v="6.5862068965517242"/>
  </r>
  <r>
    <n v="10000"/>
    <x v="6"/>
    <x v="7364"/>
    <s v="KJ Est Cab Hawkeye Mtn"/>
    <n v="33.78"/>
    <n v="49.99"/>
    <n v="750"/>
    <n v="6"/>
    <n v="202.68"/>
    <n v="6"/>
    <n v="299.94"/>
    <n v="49.99"/>
    <n v="0.68"/>
    <n v="17587.59"/>
    <n v="97.259999999999991"/>
    <n v="32.426485297059408"/>
    <x v="161"/>
    <n v="1.479869745411486"/>
  </r>
  <r>
    <n v="10754"/>
    <x v="30"/>
    <x v="7365"/>
    <s v="Lee Family Farm Albarino Mon"/>
    <n v="8.7799999999999994"/>
    <n v="17.989999999999998"/>
    <n v="750"/>
    <n v="23"/>
    <n v="201.94"/>
    <n v="73"/>
    <n v="1313.27"/>
    <n v="791.56"/>
    <n v="8.09"/>
    <n v="28720.52"/>
    <n v="1111.33"/>
    <n v="84.623116343173905"/>
    <x v="6083"/>
    <n v="6.5032682975141132"/>
  </r>
  <r>
    <n v="90017"/>
    <x v="99"/>
    <x v="7366"/>
    <s v="Pacifico Sur Chard Curico"/>
    <n v="2.8"/>
    <n v="5.29"/>
    <n v="750"/>
    <n v="72"/>
    <n v="201.60000000000002"/>
    <n v="69"/>
    <n v="503.01"/>
    <n v="87.48"/>
    <n v="7.75"/>
    <n v="80.03"/>
    <n v="301.40999999999997"/>
    <n v="59.921273930935762"/>
    <x v="2923"/>
    <n v="2.4950892857142852"/>
  </r>
  <r>
    <n v="653"/>
    <x v="38"/>
    <x v="7367"/>
    <s v="Full Throttle Apple Whiskey"/>
    <n v="15.5"/>
    <n v="19.989999999999998"/>
    <n v="750"/>
    <n v="13"/>
    <n v="201.5"/>
    <n v="72"/>
    <n v="1439.28"/>
    <n v="999.49999999999989"/>
    <n v="56.8"/>
    <n v="8014.9800000000005"/>
    <n v="1237.78"/>
    <n v="85.999944416652767"/>
    <x v="5707"/>
    <n v="7.1428287841191063"/>
  </r>
  <r>
    <n v="4425"/>
    <x v="1"/>
    <x v="7368"/>
    <s v="Fitch's Goat Moonshine"/>
    <n v="16.79"/>
    <n v="21.99"/>
    <n v="750"/>
    <n v="12"/>
    <n v="201.48"/>
    <n v="89"/>
    <n v="1957.11"/>
    <n v="1253.4299999999998"/>
    <n v="70.19"/>
    <n v="144929.24"/>
    <n v="1755.6299999999999"/>
    <n v="89.705228627925877"/>
    <x v="6084"/>
    <n v="9.7136688505062541"/>
  </r>
  <r>
    <n v="10754"/>
    <x v="30"/>
    <x v="7369"/>
    <s v="Enzo Boglietti Barolo Fosati"/>
    <n v="50.33"/>
    <n v="74.989999999999995"/>
    <n v="750"/>
    <n v="4"/>
    <n v="201.32"/>
    <n v="32"/>
    <n v="2399.6799999999998"/>
    <n v="1499.8"/>
    <n v="3.56"/>
    <n v="28720.52"/>
    <n v="2198.3599999999997"/>
    <n v="91.610548073076401"/>
    <x v="5950"/>
    <n v="11.919729783429366"/>
  </r>
  <r>
    <n v="9552"/>
    <x v="14"/>
    <x v="7370"/>
    <s v="G Bertrand CdRoses Blanc Lan"/>
    <n v="11.84"/>
    <n v="17.989999999999998"/>
    <n v="750"/>
    <n v="17"/>
    <n v="201.28000000000003"/>
    <n v="15"/>
    <n v="269.84999999999997"/>
    <n v="269.84999999999997"/>
    <n v="1.65"/>
    <n v="55551.82"/>
    <n v="68.569999999999936"/>
    <n v="25.410413192514341"/>
    <x v="6085"/>
    <n v="1.3406697138314783"/>
  </r>
  <r>
    <n v="10754"/>
    <x v="30"/>
    <x v="7371"/>
    <s v="La Croix de Carbonnieux Roug"/>
    <n v="12.58"/>
    <n v="25.99"/>
    <n v="750"/>
    <n v="16"/>
    <n v="201.28"/>
    <n v="66"/>
    <n v="1253.3399999999999"/>
    <n v="740.6099999999999"/>
    <n v="7.33"/>
    <n v="28720.52"/>
    <n v="1052.06"/>
    <n v="83.940510954728964"/>
    <x v="6086"/>
    <n v="6.2268481717011124"/>
  </r>
  <r>
    <n v="90010"/>
    <x v="84"/>
    <x v="7372"/>
    <s v="Esporao Reserva Red Alentejo"/>
    <n v="16.77"/>
    <n v="24.99"/>
    <n v="750"/>
    <n v="12"/>
    <n v="201.24"/>
    <n v="12"/>
    <n v="299.88"/>
    <n v="24.99"/>
    <n v="1.35"/>
    <n v="524.94000000000005"/>
    <n v="98.639999999999986"/>
    <n v="32.893157262905163"/>
    <x v="161"/>
    <n v="1.4901610017889086"/>
  </r>
  <r>
    <n v="2876"/>
    <x v="107"/>
    <x v="7373"/>
    <s v="Apimed Trnava Mead"/>
    <n v="6.7"/>
    <n v="9.99"/>
    <n v="750"/>
    <n v="30"/>
    <n v="201"/>
    <n v="30"/>
    <n v="335.7"/>
    <n v="21.48"/>
    <n v="3.3800000000000003"/>
    <n v="31.5"/>
    <n v="134.69999999999999"/>
    <n v="40.125111706881142"/>
    <x v="161"/>
    <n v="1.6701492537313432"/>
  </r>
  <r>
    <n v="3252"/>
    <x v="19"/>
    <x v="7374"/>
    <s v="Gallo Chard Cal"/>
    <n v="3.79"/>
    <n v="5.49"/>
    <n v="187"/>
    <n v="53"/>
    <n v="200.86999999999998"/>
    <n v="41"/>
    <n v="225.09"/>
    <n v="104.31"/>
    <n v="1.19"/>
    <n v="61966.91"/>
    <n v="24.220000000000027"/>
    <n v="10.760140388289141"/>
    <x v="6004"/>
    <n v="1.1205754965898345"/>
  </r>
  <r>
    <n v="9552"/>
    <x v="14"/>
    <x v="7375"/>
    <s v="Claude Riffault Chass Sancer"/>
    <n v="18.239999999999998"/>
    <n v="26.99"/>
    <n v="750"/>
    <n v="11"/>
    <n v="200.64000000000001"/>
    <n v="33"/>
    <n v="890.67"/>
    <n v="539.79999999999995"/>
    <n v="3.66"/>
    <n v="55551.82"/>
    <n v="690.03"/>
    <n v="77.473138199333093"/>
    <x v="5000"/>
    <n v="4.4391447368421044"/>
  </r>
  <r>
    <n v="17035"/>
    <x v="2"/>
    <x v="7376"/>
    <s v="Malibu Island Spiced Rum"/>
    <n v="9.1199999999999992"/>
    <n v="14.99"/>
    <n v="750"/>
    <n v="22"/>
    <n v="200.64"/>
    <n v="47"/>
    <n v="587.03"/>
    <n v="287.27"/>
    <n v="37.01"/>
    <n v="123780.22"/>
    <n v="386.39"/>
    <n v="65.821167572355748"/>
    <x v="6087"/>
    <n v="2.925787480063796"/>
  </r>
  <r>
    <n v="660"/>
    <x v="15"/>
    <x v="7377"/>
    <s v="Mr Boston Amaretto Liqueur"/>
    <n v="4.17"/>
    <n v="5.79"/>
    <n v="1000"/>
    <n v="48"/>
    <n v="200.16"/>
    <n v="48"/>
    <n v="277.92"/>
    <n v="23.16"/>
    <n v="50.4"/>
    <n v="17932.330000000002"/>
    <n v="77.760000000000019"/>
    <n v="27.979274611398967"/>
    <x v="161"/>
    <n v="1.3884892086330936"/>
  </r>
  <r>
    <n v="4425"/>
    <x v="1"/>
    <x v="7378"/>
    <s v="Glory Days Merlot"/>
    <n v="4.17"/>
    <n v="6.29"/>
    <n v="750"/>
    <n v="48"/>
    <n v="200.16"/>
    <n v="48"/>
    <n v="301.92"/>
    <n v="169.83"/>
    <n v="5.32"/>
    <n v="144929.24"/>
    <n v="101.76000000000002"/>
    <n v="33.704292527821941"/>
    <x v="161"/>
    <n v="1.5083932853717028"/>
  </r>
  <r>
    <n v="1392"/>
    <x v="13"/>
    <x v="7379"/>
    <s v="Franciscan Est Cab Svgn Napa"/>
    <n v="66.66"/>
    <n v="99.99"/>
    <n v="3000"/>
    <n v="3"/>
    <n v="199.98"/>
    <n v="3"/>
    <n v="379.97"/>
    <n v="379.97"/>
    <n v="1.35"/>
    <n v="79528.990000000005"/>
    <n v="179.99000000000004"/>
    <n v="47.369529173355794"/>
    <x v="161"/>
    <n v="1.9000400040004002"/>
  </r>
  <r>
    <n v="6830"/>
    <x v="71"/>
    <x v="7380"/>
    <s v="Scorpion Anejo Mexcal"/>
    <n v="33.33"/>
    <n v="44.99"/>
    <n v="750"/>
    <n v="6"/>
    <n v="199.98"/>
    <n v="8"/>
    <n v="359.92"/>
    <n v="179.96"/>
    <n v="6.3"/>
    <n v="360.28999999999996"/>
    <n v="159.94000000000003"/>
    <n v="44.437652811735944"/>
    <x v="2357"/>
    <n v="1.7997799779977999"/>
  </r>
  <r>
    <n v="9552"/>
    <x v="14"/>
    <x v="7381"/>
    <s v="Partida Tequila Blanco"/>
    <n v="33.33"/>
    <n v="43.99"/>
    <n v="750"/>
    <n v="6"/>
    <n v="199.98"/>
    <n v="23"/>
    <n v="1011.77"/>
    <n v="87.98"/>
    <n v="18.11"/>
    <n v="55551.82"/>
    <n v="811.79"/>
    <n v="80.234638307125138"/>
    <x v="5837"/>
    <n v="5.0593559355935591"/>
  </r>
  <r>
    <n v="4425"/>
    <x v="1"/>
    <x v="7382"/>
    <s v="Austin Cocktails Vodkarita"/>
    <n v="11.71"/>
    <n v="14.99"/>
    <n v="750"/>
    <n v="17"/>
    <n v="199.07"/>
    <n v="157"/>
    <n v="2353.4299999999998"/>
    <n v="1888.74"/>
    <n v="123.85000000000001"/>
    <n v="144929.24"/>
    <n v="2154.3599999999997"/>
    <n v="91.541282298602454"/>
    <x v="6088"/>
    <n v="11.822122871351786"/>
  </r>
  <r>
    <n v="3252"/>
    <x v="19"/>
    <x v="7383"/>
    <s v="Redwood Creek Merlot Cal"/>
    <n v="4.1399999999999997"/>
    <n v="6.29"/>
    <n v="750"/>
    <n v="48"/>
    <n v="198.72"/>
    <n v="48"/>
    <n v="301.92"/>
    <n v="25.16"/>
    <n v="5.4"/>
    <n v="61966.91"/>
    <n v="103.20000000000002"/>
    <n v="34.181240063593009"/>
    <x v="161"/>
    <n v="1.5193236714975846"/>
  </r>
  <r>
    <n v="7749"/>
    <x v="104"/>
    <x v="7384"/>
    <s v="Ch Poujeaux 10 Moulis"/>
    <n v="33.11"/>
    <n v="50.99"/>
    <n v="750"/>
    <n v="6"/>
    <n v="198.66000000000003"/>
    <n v="17"/>
    <n v="866.83"/>
    <n v="560.89"/>
    <n v="1.8800000000000001"/>
    <n v="91.5"/>
    <n v="668.17000000000007"/>
    <n v="77.082011467069677"/>
    <x v="5964"/>
    <n v="4.363384677338165"/>
  </r>
  <r>
    <n v="10754"/>
    <x v="30"/>
    <x v="7385"/>
    <s v="Ch Phelan Segur St Estephe"/>
    <n v="24.83"/>
    <n v="49.99"/>
    <n v="750"/>
    <n v="8"/>
    <n v="198.64"/>
    <n v="22"/>
    <n v="835.78000000000009"/>
    <n v="341.91"/>
    <n v="2.46"/>
    <n v="28720.52"/>
    <n v="637.1400000000001"/>
    <n v="76.232979970805715"/>
    <x v="6089"/>
    <n v="4.207511075312123"/>
  </r>
  <r>
    <n v="4425"/>
    <x v="1"/>
    <x v="7386"/>
    <s v="Nicole Chanrion Cote de Brou"/>
    <n v="16.55"/>
    <n v="24.99"/>
    <n v="750"/>
    <n v="12"/>
    <n v="198.6"/>
    <n v="102"/>
    <n v="2548.98"/>
    <n v="2074.17"/>
    <n v="11.23"/>
    <n v="144929.24"/>
    <n v="2350.38"/>
    <n v="92.208648165148418"/>
    <x v="6090"/>
    <n v="12.834743202416918"/>
  </r>
  <r>
    <n v="9165"/>
    <x v="7"/>
    <x v="7387"/>
    <s v="Stonehedge Amador 12 Znfdl"/>
    <n v="6.62"/>
    <n v="9.99"/>
    <n v="750"/>
    <n v="30"/>
    <n v="198.6"/>
    <n v="370"/>
    <n v="3696.3"/>
    <n v="1188.81"/>
    <n v="41.42"/>
    <n v="68054.7"/>
    <n v="3497.7000000000003"/>
    <n v="94.627059491924356"/>
    <x v="6091"/>
    <n v="18.611782477341393"/>
  </r>
  <r>
    <n v="1650"/>
    <x v="102"/>
    <x v="7388"/>
    <s v="Quota 31 Primitivo IGP"/>
    <n v="8.27"/>
    <n v="11.99"/>
    <n v="750"/>
    <n v="24"/>
    <n v="198.48"/>
    <n v="24"/>
    <n v="287.76"/>
    <n v="23.98"/>
    <n v="2.7"/>
    <n v="211.97"/>
    <n v="89.28"/>
    <n v="31.025854879065889"/>
    <x v="161"/>
    <n v="1.4498186215235793"/>
  </r>
  <r>
    <n v="10754"/>
    <x v="30"/>
    <x v="7389"/>
    <s v="Bodegas Jeromin Zesto Rosada"/>
    <n v="8.27"/>
    <n v="11.99"/>
    <n v="750"/>
    <n v="24"/>
    <n v="198.48"/>
    <n v="24"/>
    <n v="287.76"/>
    <n v="23.98"/>
    <n v="2.7"/>
    <n v="28720.52"/>
    <n v="89.28"/>
    <n v="31.025854879065889"/>
    <x v="161"/>
    <n v="1.4498186215235793"/>
  </r>
  <r>
    <n v="6213"/>
    <x v="28"/>
    <x v="7390"/>
    <s v="Camus Elegance XO"/>
    <n v="99.23"/>
    <n v="129.99"/>
    <n v="750"/>
    <n v="2"/>
    <n v="198.46"/>
    <n v="41"/>
    <n v="5329.59"/>
    <n v="4159.68"/>
    <n v="32.300000000000004"/>
    <n v="9621.58"/>
    <n v="5131.13"/>
    <n v="96.27626140097081"/>
    <x v="6092"/>
    <n v="26.854731432026604"/>
  </r>
  <r>
    <n v="9552"/>
    <x v="14"/>
    <x v="7391"/>
    <s v="Long Lake Cab Svgn Cal"/>
    <n v="4.13"/>
    <n v="5.99"/>
    <n v="750"/>
    <n v="48"/>
    <n v="198.24"/>
    <n v="35"/>
    <n v="209.65"/>
    <n v="53.910000000000004"/>
    <n v="3.91"/>
    <n v="55551.82"/>
    <n v="11.409999999999997"/>
    <n v="5.4424040066777941"/>
    <x v="5813"/>
    <n v="1.0575564971751412"/>
  </r>
  <r>
    <n v="3252"/>
    <x v="19"/>
    <x v="7392"/>
    <s v="Gallo Twin Vly Cab Svgn Cal"/>
    <n v="3.73"/>
    <n v="5.49"/>
    <n v="187"/>
    <n v="53"/>
    <n v="197.69"/>
    <n v="37"/>
    <n v="203.13"/>
    <n v="104.31"/>
    <n v="1.07"/>
    <n v="61966.91"/>
    <n v="5.4399999999999977"/>
    <n v="2.6780879239895623"/>
    <x v="6093"/>
    <n v="1.0275178309474429"/>
  </r>
  <r>
    <n v="3924"/>
    <x v="21"/>
    <x v="7393"/>
    <s v="Apple Orchard Liqueur"/>
    <n v="5.34"/>
    <n v="6.99"/>
    <n v="750"/>
    <n v="37"/>
    <n v="197.58"/>
    <n v="202"/>
    <n v="2017.98"/>
    <n v="1338.66"/>
    <n v="159.21"/>
    <n v="14069.87"/>
    <n v="1820.4"/>
    <n v="90.209020902090202"/>
    <x v="6094"/>
    <n v="10.213483146067416"/>
  </r>
  <r>
    <n v="4425"/>
    <x v="1"/>
    <x v="7394"/>
    <s v="Miner Chard Napa"/>
    <n v="19.73"/>
    <n v="29.99"/>
    <n v="750"/>
    <n v="10"/>
    <n v="197.3"/>
    <n v="66"/>
    <n v="1979.34"/>
    <n v="1109.6299999999999"/>
    <n v="7.3500000000000005"/>
    <n v="144929.24"/>
    <n v="1782.04"/>
    <n v="90.032030878979867"/>
    <x v="6095"/>
    <n v="10.032133806386213"/>
  </r>
  <r>
    <n v="9552"/>
    <x v="14"/>
    <x v="7395"/>
    <s v="Venta Morales Organic Tempra"/>
    <n v="5.48"/>
    <n v="8.49"/>
    <n v="750"/>
    <n v="36"/>
    <n v="197.28000000000003"/>
    <n v="29"/>
    <n v="246.21"/>
    <n v="101.88"/>
    <n v="3.24"/>
    <n v="55551.82"/>
    <n v="48.929999999999978"/>
    <n v="19.873278908249045"/>
    <x v="4838"/>
    <n v="1.2480231143552309"/>
  </r>
  <r>
    <n v="3252"/>
    <x v="19"/>
    <x v="7396"/>
    <s v="Redwood Creek Chard Cal"/>
    <n v="4.1100000000000003"/>
    <n v="6.29"/>
    <n v="750"/>
    <n v="48"/>
    <n v="197.28"/>
    <n v="36"/>
    <n v="226.44"/>
    <n v="50.32"/>
    <n v="4.03"/>
    <n v="61966.91"/>
    <n v="29.159999999999997"/>
    <n v="12.877583465818759"/>
    <x v="4946"/>
    <n v="1.1478102189781021"/>
  </r>
  <r>
    <n v="10754"/>
    <x v="30"/>
    <x v="7397"/>
    <s v="L'Eglise Saint-Hilaire Borde"/>
    <n v="7.89"/>
    <n v="11.99"/>
    <n v="750"/>
    <n v="25"/>
    <n v="197.25"/>
    <n v="186"/>
    <n v="2166.14"/>
    <n v="1378.81"/>
    <n v="20.61"/>
    <n v="28720.52"/>
    <n v="1968.8899999999999"/>
    <n v="90.893940373198419"/>
    <x v="6096"/>
    <n v="10.98169835234474"/>
  </r>
  <r>
    <n v="9552"/>
    <x v="14"/>
    <x v="7398"/>
    <s v="Monjardin El Cerezo Chard"/>
    <n v="8.2100000000000009"/>
    <n v="13.99"/>
    <n v="750"/>
    <n v="24"/>
    <n v="197.04"/>
    <n v="103"/>
    <n v="1260.97"/>
    <n v="997.19"/>
    <n v="11.38"/>
    <n v="55551.82"/>
    <n v="1063.93"/>
    <n v="84.373934352125744"/>
    <x v="6097"/>
    <n v="6.3995635403978888"/>
  </r>
  <r>
    <n v="653"/>
    <x v="38"/>
    <x v="7399"/>
    <s v="Viu Manet Rsva Merlot"/>
    <n v="5.47"/>
    <n v="7.99"/>
    <n v="750"/>
    <n v="36"/>
    <n v="196.92000000000002"/>
    <n v="36"/>
    <n v="287.64"/>
    <n v="23.97"/>
    <n v="4.0500000000000007"/>
    <n v="8014.9800000000005"/>
    <n v="90.71999999999997"/>
    <n v="31.539424280350431"/>
    <x v="161"/>
    <n v="1.4606946983546616"/>
  </r>
  <r>
    <n v="17033"/>
    <x v="73"/>
    <x v="7400"/>
    <s v="Gruet Bl de Bl 25th Annivrsy"/>
    <n v="12.25"/>
    <n v="18.989999999999998"/>
    <n v="750"/>
    <n v="16"/>
    <n v="196"/>
    <n v="31"/>
    <n v="588.68999999999994"/>
    <n v="303.83999999999997"/>
    <n v="3.45"/>
    <n v="549.54999999999995"/>
    <n v="392.68999999999994"/>
    <n v="66.705736465712008"/>
    <x v="6098"/>
    <n v="3.0035204081632649"/>
  </r>
  <r>
    <n v="9552"/>
    <x v="14"/>
    <x v="7401"/>
    <s v="Matanzas Creek Chard Sonoma"/>
    <n v="16.329999999999998"/>
    <n v="25.99"/>
    <n v="750"/>
    <n v="12"/>
    <n v="195.96"/>
    <n v="21"/>
    <n v="543.79"/>
    <n v="334.87"/>
    <n v="2.34"/>
    <n v="55551.82"/>
    <n v="347.82999999999993"/>
    <n v="63.964030232258764"/>
    <x v="5020"/>
    <n v="2.7750051030822616"/>
  </r>
  <r>
    <n v="10754"/>
    <x v="30"/>
    <x v="7402"/>
    <s v="Casa E Mirafiori Barb d'Alba"/>
    <n v="16.329999999999998"/>
    <n v="27.99"/>
    <n v="750"/>
    <n v="12"/>
    <n v="195.96"/>
    <n v="37"/>
    <n v="972.63"/>
    <n v="751.70999999999992"/>
    <n v="4.0999999999999996"/>
    <n v="28720.52"/>
    <n v="776.67"/>
    <n v="79.85256469572191"/>
    <x v="5969"/>
    <n v="4.9634109001837103"/>
  </r>
  <r>
    <n v="4425"/>
    <x v="1"/>
    <x v="7403"/>
    <s v="Zonin Moscato"/>
    <n v="5.44"/>
    <n v="7.99"/>
    <n v="750"/>
    <n v="36"/>
    <n v="195.84"/>
    <n v="36"/>
    <n v="383.64"/>
    <n v="31.97"/>
    <n v="4.0500000000000007"/>
    <n v="144929.24"/>
    <n v="187.79999999999998"/>
    <n v="48.952142633719106"/>
    <x v="161"/>
    <n v="1.9589460784313724"/>
  </r>
  <r>
    <n v="4425"/>
    <x v="1"/>
    <x v="7404"/>
    <s v="Alain Lorieux Chinon Express"/>
    <n v="12.24"/>
    <n v="17.989999999999998"/>
    <n v="750"/>
    <n v="16"/>
    <n v="195.84"/>
    <n v="27"/>
    <n v="485.72999999999996"/>
    <n v="287.83999999999997"/>
    <n v="3"/>
    <n v="144929.24"/>
    <n v="289.89"/>
    <n v="59.681304428386142"/>
    <x v="6099"/>
    <n v="2.4802389705882351"/>
  </r>
  <r>
    <n v="4692"/>
    <x v="39"/>
    <x v="7405"/>
    <s v="Nardi Rosso di Montalcino 13"/>
    <n v="15.06"/>
    <n v="21.99"/>
    <n v="750"/>
    <n v="13"/>
    <n v="195.78"/>
    <n v="60"/>
    <n v="1319.3999999999999"/>
    <n v="769.65"/>
    <n v="6.66"/>
    <n v="9139.3799999999992"/>
    <n v="1123.6199999999999"/>
    <n v="85.161437016825829"/>
    <x v="6100"/>
    <n v="6.7391970579221567"/>
  </r>
  <r>
    <n v="2242"/>
    <x v="42"/>
    <x v="7406"/>
    <s v="HandCraft Artisan Coll Pet S"/>
    <n v="3.91"/>
    <n v="9.99"/>
    <n v="750"/>
    <n v="50"/>
    <n v="195.5"/>
    <n v="79"/>
    <n v="457.41"/>
    <n v="104.22"/>
    <n v="8.8800000000000008"/>
    <n v="7982.65"/>
    <n v="261.91000000000003"/>
    <n v="57.259351566428371"/>
    <x v="6101"/>
    <n v="2.3396930946291561"/>
  </r>
  <r>
    <n v="9552"/>
    <x v="14"/>
    <x v="7407"/>
    <s v="Thatchers Organic Pomegranat"/>
    <n v="7.24"/>
    <n v="9.99"/>
    <n v="750"/>
    <n v="27"/>
    <n v="195.48"/>
    <n v="27"/>
    <n v="269.73"/>
    <n v="189.81"/>
    <n v="21.26"/>
    <n v="55551.82"/>
    <n v="74.250000000000028"/>
    <n v="27.527527527527536"/>
    <x v="161"/>
    <n v="1.3798342541436466"/>
  </r>
  <r>
    <n v="9165"/>
    <x v="7"/>
    <x v="7408"/>
    <s v="Luxardo Amaretto di Saschira"/>
    <n v="13.96"/>
    <n v="18.989999999999998"/>
    <n v="750"/>
    <n v="14"/>
    <n v="195.44"/>
    <n v="14"/>
    <n v="349.85999999999996"/>
    <n v="299.88"/>
    <n v="11.040000000000001"/>
    <n v="68054.7"/>
    <n v="154.41999999999996"/>
    <n v="44.137655062024805"/>
    <x v="161"/>
    <n v="1.7901146131805155"/>
  </r>
  <r>
    <n v="8664"/>
    <x v="8"/>
    <x v="7409"/>
    <s v="Achaval Ferrer Cab Svgn"/>
    <n v="15.03"/>
    <n v="22.99"/>
    <n v="750"/>
    <n v="13"/>
    <n v="195.39000000000001"/>
    <n v="10"/>
    <n v="229.89999999999998"/>
    <n v="160.92999999999998"/>
    <n v="1.1100000000000001"/>
    <n v="18544.490000000002"/>
    <n v="34.509999999999962"/>
    <n v="15.010874293170929"/>
    <x v="4807"/>
    <n v="1.1766211167408771"/>
  </r>
  <r>
    <n v="12546"/>
    <x v="5"/>
    <x v="7410"/>
    <s v="Kamchatka Vodka"/>
    <n v="8.14"/>
    <n v="10.99"/>
    <n v="1750"/>
    <n v="24"/>
    <n v="195.36"/>
    <n v="24"/>
    <n v="263.76"/>
    <n v="54.95"/>
    <n v="44.089999999999996"/>
    <n v="123880.97"/>
    <n v="68.399999999999977"/>
    <n v="25.932666060054586"/>
    <x v="161"/>
    <n v="1.3501228501228499"/>
  </r>
  <r>
    <n v="1392"/>
    <x v="13"/>
    <x v="7411"/>
    <s v="Vendange Wh Znfdl"/>
    <n v="2.75"/>
    <n v="3.99"/>
    <n v="500"/>
    <n v="71"/>
    <n v="195.25"/>
    <n v="59"/>
    <n v="235.41000000000003"/>
    <n v="135.66"/>
    <n v="4.54"/>
    <n v="79528.990000000005"/>
    <n v="40.160000000000025"/>
    <n v="17.059598147912162"/>
    <x v="6102"/>
    <n v="1.2056850192061461"/>
  </r>
  <r>
    <n v="4425"/>
    <x v="1"/>
    <x v="7412"/>
    <s v="Van Gogh Chocolate Liqueur"/>
    <n v="6.97"/>
    <n v="8.99"/>
    <n v="750"/>
    <n v="28"/>
    <n v="195.16"/>
    <n v="23"/>
    <n v="206.77"/>
    <n v="80.91"/>
    <n v="18.12"/>
    <n v="144929.24"/>
    <n v="11.610000000000014"/>
    <n v="5.6149344682497526"/>
    <x v="4914"/>
    <n v="1.0594896495183439"/>
  </r>
  <r>
    <n v="12546"/>
    <x v="5"/>
    <x v="7413"/>
    <s v="Jim Beam"/>
    <n v="3.14"/>
    <n v="4.99"/>
    <n v="200"/>
    <n v="62"/>
    <n v="194.68"/>
    <n v="300"/>
    <n v="1497"/>
    <n v="439.12"/>
    <n v="63"/>
    <n v="123880.97"/>
    <n v="1302.32"/>
    <n v="86.995323981295925"/>
    <x v="6103"/>
    <n v="7.6895418122046433"/>
  </r>
  <r>
    <n v="17037"/>
    <x v="63"/>
    <x v="7414"/>
    <s v="Stradanova Barolo"/>
    <n v="32.44"/>
    <n v="48.99"/>
    <n v="750"/>
    <n v="6"/>
    <n v="194.64"/>
    <n v="4"/>
    <n v="195.96"/>
    <n v="195.96"/>
    <n v="0.44"/>
    <n v="358.03000000000003"/>
    <n v="1.3200000000000216"/>
    <n v="0.67360685854257063"/>
    <x v="4283"/>
    <n v="1.0067817509247843"/>
  </r>
  <r>
    <n v="7153"/>
    <x v="35"/>
    <x v="7415"/>
    <s v="Line 39 Merlot"/>
    <n v="5.26"/>
    <n v="9.99"/>
    <n v="750"/>
    <n v="37"/>
    <n v="194.62"/>
    <n v="21"/>
    <n v="211.79"/>
    <n v="211.79"/>
    <n v="2.31"/>
    <n v="15884.82"/>
    <n v="17.169999999999987"/>
    <n v="8.1070872090278048"/>
    <x v="4340"/>
    <n v="1.088223204192786"/>
  </r>
  <r>
    <n v="4425"/>
    <x v="1"/>
    <x v="7416"/>
    <s v="Dom Clape Cornas Rd"/>
    <n v="64.86"/>
    <n v="95.99"/>
    <n v="750"/>
    <n v="3"/>
    <n v="194.58"/>
    <n v="12"/>
    <n v="1151.8799999999999"/>
    <n v="863.91"/>
    <n v="1.33"/>
    <n v="144929.24"/>
    <n v="957.29999999999984"/>
    <n v="83.107615376601728"/>
    <x v="5806"/>
    <n v="5.9198273203823613"/>
  </r>
  <r>
    <n v="4425"/>
    <x v="1"/>
    <x v="7417"/>
    <s v="Douglass Hill Cab Svgn"/>
    <n v="4.05"/>
    <n v="5.99"/>
    <n v="750"/>
    <n v="48"/>
    <n v="194.4"/>
    <n v="44"/>
    <n v="263.56"/>
    <n v="59.900000000000006"/>
    <n v="4.9300000000000006"/>
    <n v="144929.24"/>
    <n v="69.16"/>
    <n v="26.240704203976321"/>
    <x v="4506"/>
    <n v="1.3557613168724278"/>
  </r>
  <r>
    <n v="8892"/>
    <x v="27"/>
    <x v="7418"/>
    <s v="Sutter Home Sweet Red"/>
    <n v="4.05"/>
    <n v="5.99"/>
    <n v="750"/>
    <n v="48"/>
    <n v="194.4"/>
    <n v="38"/>
    <n v="227.62"/>
    <n v="71.88"/>
    <n v="4.25"/>
    <n v="11595.97"/>
    <n v="33.22"/>
    <n v="14.594499604604163"/>
    <x v="5278"/>
    <n v="1.1708847736625514"/>
  </r>
  <r>
    <n v="1392"/>
    <x v="13"/>
    <x v="7419"/>
    <s v="Svedka Grape Vodka"/>
    <n v="10.23"/>
    <n v="12.99"/>
    <n v="1000"/>
    <n v="19"/>
    <n v="194.37"/>
    <n v="42"/>
    <n v="545.58000000000004"/>
    <n v="298.77"/>
    <n v="44.1"/>
    <n v="79528.990000000005"/>
    <n v="351.21000000000004"/>
    <n v="64.373694050368414"/>
    <x v="6104"/>
    <n v="2.8069146473221176"/>
  </r>
  <r>
    <n v="9165"/>
    <x v="7"/>
    <x v="7420"/>
    <s v="Alibi Whiskey"/>
    <n v="13.86"/>
    <n v="18.989999999999998"/>
    <n v="750"/>
    <n v="14"/>
    <n v="194.04"/>
    <n v="28"/>
    <n v="531.72"/>
    <n v="189.89999999999998"/>
    <n v="22.04"/>
    <n v="68054.7"/>
    <n v="337.68000000000006"/>
    <n v="63.507109004739348"/>
    <x v="4065"/>
    <n v="2.7402597402597406"/>
  </r>
  <r>
    <n v="8004"/>
    <x v="12"/>
    <x v="5575"/>
    <s v="Southern Comfort Cherry"/>
    <n v="7.46"/>
    <n v="13.99"/>
    <n v="750"/>
    <n v="26"/>
    <n v="193.95999999999998"/>
    <n v="81"/>
    <n v="930.68999999999994"/>
    <n v="505.56"/>
    <n v="9.01"/>
    <n v="50293.62"/>
    <n v="736.73"/>
    <n v="79.159548292127354"/>
    <x v="6105"/>
    <n v="4.7983604866982885"/>
  </r>
  <r>
    <n v="7749"/>
    <x v="104"/>
    <x v="7421"/>
    <s v="Ch Haut-BrionPessac-Leo Gr C"/>
    <n v="193.54"/>
    <n v="329.99"/>
    <n v="750"/>
    <n v="1"/>
    <n v="193.54"/>
    <n v="1"/>
    <n v="299.99"/>
    <n v="299.99"/>
    <n v="0.11"/>
    <n v="91.5"/>
    <n v="106.45000000000002"/>
    <n v="35.484516150538354"/>
    <x v="161"/>
    <n v="1.5500155006716958"/>
  </r>
  <r>
    <n v="10754"/>
    <x v="30"/>
    <x v="7422"/>
    <s v="Merriam Cuvee Pnt Nr RRV"/>
    <n v="16.12"/>
    <n v="24.99"/>
    <n v="750"/>
    <n v="12"/>
    <n v="193.44"/>
    <n v="23"/>
    <n v="574.77"/>
    <n v="49.98"/>
    <n v="2.59"/>
    <n v="28720.52"/>
    <n v="381.33"/>
    <n v="66.344798789080855"/>
    <x v="4723"/>
    <n v="2.9713089330024811"/>
  </r>
  <r>
    <n v="10754"/>
    <x v="30"/>
    <x v="7423"/>
    <s v="Chateau Simon Bordeaux Blanc"/>
    <n v="9.67"/>
    <n v="16.989999999999998"/>
    <n v="750"/>
    <n v="20"/>
    <n v="193.4"/>
    <n v="96"/>
    <n v="1625.04"/>
    <n v="1149.32"/>
    <n v="10.63"/>
    <n v="28720.52"/>
    <n v="1431.6399999999999"/>
    <n v="88.098754492197102"/>
    <x v="5555"/>
    <n v="8.4024819027921396"/>
  </r>
  <r>
    <n v="12331"/>
    <x v="94"/>
    <x v="7424"/>
    <s v="Zacharias Cab Svgn"/>
    <n v="8.0500000000000007"/>
    <n v="11.99"/>
    <n v="750"/>
    <n v="24"/>
    <n v="193.2"/>
    <n v="24"/>
    <n v="287.76"/>
    <n v="23.98"/>
    <n v="2.7"/>
    <n v="119.23"/>
    <n v="94.56"/>
    <n v="32.860717264386992"/>
    <x v="161"/>
    <n v="1.48944099378882"/>
  </r>
  <r>
    <n v="9552"/>
    <x v="14"/>
    <x v="7425"/>
    <s v="Adelsheim Auxerrois Ribbon S"/>
    <n v="14.86"/>
    <n v="21.99"/>
    <n v="750"/>
    <n v="13"/>
    <n v="193.18"/>
    <n v="41"/>
    <n v="901.58999999999992"/>
    <n v="725.67"/>
    <n v="4.54"/>
    <n v="55551.82"/>
    <n v="708.40999999999985"/>
    <n v="78.573409199303441"/>
    <x v="6106"/>
    <n v="4.6670980432757005"/>
  </r>
  <r>
    <n v="17035"/>
    <x v="2"/>
    <x v="7426"/>
    <s v="Absolut Peppar Vodka"/>
    <n v="14.81"/>
    <n v="19.989999999999998"/>
    <n v="1000"/>
    <n v="13"/>
    <n v="192.53"/>
    <n v="12"/>
    <n v="239.88"/>
    <n v="19.989999999999998"/>
    <n v="12.6"/>
    <n v="123780.22"/>
    <n v="47.349999999999994"/>
    <n v="19.739036184759044"/>
    <x v="4274"/>
    <n v="1.2459356983327274"/>
  </r>
  <r>
    <n v="12546"/>
    <x v="5"/>
    <x v="7427"/>
    <s v="Pinnacle Red Liquorice"/>
    <n v="11.31"/>
    <n v="20.99"/>
    <n v="1750"/>
    <n v="17"/>
    <n v="192.27"/>
    <n v="53"/>
    <n v="826.47"/>
    <n v="361.77"/>
    <n v="97.399999999999991"/>
    <n v="123880.97"/>
    <n v="634.20000000000005"/>
    <n v="76.735997676866674"/>
    <x v="6107"/>
    <n v="4.2984865033546571"/>
  </r>
  <r>
    <n v="3252"/>
    <x v="19"/>
    <x v="7428"/>
    <s v="Andre Pink Moscato"/>
    <n v="3.56"/>
    <n v="5.49"/>
    <n v="750"/>
    <n v="54"/>
    <n v="192.24"/>
    <n v="42"/>
    <n v="240.58"/>
    <n v="90.34"/>
    <n v="4.68"/>
    <n v="61966.91"/>
    <n v="48.34"/>
    <n v="20.093108321556237"/>
    <x v="4271"/>
    <n v="1.2514565126924677"/>
  </r>
  <r>
    <n v="9819"/>
    <x v="32"/>
    <x v="7429"/>
    <s v="Pepperjack Barossa Red"/>
    <n v="15.99"/>
    <n v="23.99"/>
    <n v="750"/>
    <n v="12"/>
    <n v="191.88"/>
    <n v="8"/>
    <n v="191.92"/>
    <n v="119.94999999999999"/>
    <n v="0.88"/>
    <n v="14836.57"/>
    <n v="3.9999999999992042E-2"/>
    <n v="2.0842017507290561E-2"/>
    <x v="4283"/>
    <n v="1.0002084636230977"/>
  </r>
  <r>
    <n v="90011"/>
    <x v="83"/>
    <x v="7430"/>
    <s v="Ermita Rioja Crianza"/>
    <n v="10.66"/>
    <n v="16.989999999999998"/>
    <n v="750"/>
    <n v="18"/>
    <n v="191.88"/>
    <n v="33"/>
    <n v="543.66999999999996"/>
    <n v="341.78999999999996"/>
    <n v="3.65"/>
    <n v="238.60999999999999"/>
    <n v="351.78999999999996"/>
    <n v="64.706531535674216"/>
    <x v="5130"/>
    <n v="2.8333854492391075"/>
  </r>
  <r>
    <n v="4692"/>
    <x v="39"/>
    <x v="7431"/>
    <s v="Croft Tawny Porto"/>
    <n v="7.99"/>
    <n v="11.99"/>
    <n v="750"/>
    <n v="24"/>
    <n v="191.76"/>
    <n v="16"/>
    <n v="191.84"/>
    <n v="119.9"/>
    <n v="1.78"/>
    <n v="9139.3799999999992"/>
    <n v="8.0000000000012506E-2"/>
    <n v="4.1701417848213358E-2"/>
    <x v="4283"/>
    <n v="1.0004171881518567"/>
  </r>
  <r>
    <n v="6213"/>
    <x v="28"/>
    <x v="7432"/>
    <s v="Bols White Creme De Menthe"/>
    <n v="7.35"/>
    <n v="9.99"/>
    <n v="1000"/>
    <n v="26"/>
    <n v="191.1"/>
    <n v="22"/>
    <n v="219.78"/>
    <n v="179.82"/>
    <n v="23.1"/>
    <n v="9621.58"/>
    <n v="28.680000000000007"/>
    <n v="13.049413049413053"/>
    <x v="2183"/>
    <n v="1.1500784929356358"/>
  </r>
  <r>
    <n v="2"/>
    <x v="113"/>
    <x v="7433"/>
    <s v="Ch Lilian 09 Ladouys St Este"/>
    <n v="23.86"/>
    <n v="36.99"/>
    <n v="750"/>
    <n v="8"/>
    <n v="190.88"/>
    <n v="18"/>
    <n v="665.82"/>
    <n v="295.92"/>
    <n v="2"/>
    <n v="27.08"/>
    <n v="474.94000000000005"/>
    <n v="71.331591120723331"/>
    <x v="5242"/>
    <n v="3.4881601005867564"/>
  </r>
  <r>
    <n v="4692"/>
    <x v="39"/>
    <x v="7434"/>
    <s v="Vikingfjord Vodka"/>
    <n v="11.93"/>
    <n v="21.99"/>
    <n v="1750"/>
    <n v="16"/>
    <n v="190.88"/>
    <n v="69"/>
    <n v="1103.31"/>
    <n v="319.8"/>
    <n v="126.78999999999999"/>
    <n v="9139.3799999999992"/>
    <n v="912.43"/>
    <n v="82.699332010042497"/>
    <x v="6108"/>
    <n v="5.7801236378876784"/>
  </r>
  <r>
    <n v="9815"/>
    <x v="29"/>
    <x v="7435"/>
    <s v="Vista Point Pnt Grigio/Col"/>
    <n v="2.27"/>
    <n v="3.49"/>
    <n v="750"/>
    <n v="84"/>
    <n v="190.67999999999998"/>
    <n v="72"/>
    <n v="251.28000000000003"/>
    <n v="20.94"/>
    <n v="8.1000000000000014"/>
    <n v="27100.41"/>
    <n v="60.600000000000051"/>
    <n v="24.116523400191038"/>
    <x v="4771"/>
    <n v="1.3178099433606045"/>
  </r>
  <r>
    <n v="10754"/>
    <x v="30"/>
    <x v="7436"/>
    <s v="Neal Fifteen Forty Cab Svgn"/>
    <n v="63.51"/>
    <n v="93.99"/>
    <n v="750"/>
    <n v="3"/>
    <n v="190.53"/>
    <n v="32"/>
    <n v="3007.68"/>
    <n v="2537.73"/>
    <n v="3.52"/>
    <n v="28720.52"/>
    <n v="2817.1499999999996"/>
    <n v="93.665217044366415"/>
    <x v="6109"/>
    <n v="15.785860494410327"/>
  </r>
  <r>
    <n v="9625"/>
    <x v="54"/>
    <x v="7437"/>
    <s v="Twenty Grand Cognac"/>
    <n v="15.87"/>
    <n v="26.99"/>
    <n v="750"/>
    <n v="12"/>
    <n v="190.44"/>
    <n v="83"/>
    <n v="1659.1699999999998"/>
    <n v="1199.3999999999999"/>
    <n v="65.45"/>
    <n v="1933.19"/>
    <n v="1468.7299999999998"/>
    <n v="88.521971829288134"/>
    <x v="6110"/>
    <n v="8.7122978365889505"/>
  </r>
  <r>
    <n v="4425"/>
    <x v="1"/>
    <x v="7438"/>
    <s v="Virtu St Supery White Blend"/>
    <n v="13.6"/>
    <n v="19.989999999999998"/>
    <n v="750"/>
    <n v="14"/>
    <n v="190.39999999999998"/>
    <n v="44"/>
    <n v="879.56"/>
    <n v="579.70999999999992"/>
    <n v="4.88"/>
    <n v="144929.24"/>
    <n v="689.16"/>
    <n v="78.352812770021373"/>
    <x v="6000"/>
    <n v="4.6195378151260504"/>
  </r>
  <r>
    <n v="8673"/>
    <x v="26"/>
    <x v="7439"/>
    <s v="Columbia Crest Walter Clore"/>
    <n v="15.86"/>
    <n v="23.99"/>
    <n v="750"/>
    <n v="12"/>
    <n v="190.32"/>
    <n v="21"/>
    <n v="500.78999999999996"/>
    <n v="332.85999999999996"/>
    <n v="2.3199999999999998"/>
    <n v="15919.7"/>
    <n v="310.46999999999997"/>
    <n v="61.996046246929851"/>
    <x v="5020"/>
    <n v="2.6313051702395964"/>
  </r>
  <r>
    <n v="12546"/>
    <x v="5"/>
    <x v="7440"/>
    <s v="2 Gingers Irish Whiskey"/>
    <n v="13.59"/>
    <n v="16.989999999999998"/>
    <n v="750"/>
    <n v="14"/>
    <n v="190.26000000000002"/>
    <n v="14"/>
    <n v="321.85999999999996"/>
    <n v="252.89"/>
    <n v="11.030000000000001"/>
    <n v="123880.97"/>
    <n v="131.59999999999994"/>
    <n v="40.887342322749006"/>
    <x v="161"/>
    <n v="1.6916850625459894"/>
  </r>
  <r>
    <n v="3252"/>
    <x v="19"/>
    <x v="7441"/>
    <s v="Gallo Twin Valley Merlot Cal"/>
    <n v="3.22"/>
    <n v="4.99"/>
    <n v="750"/>
    <n v="59"/>
    <n v="189.98000000000002"/>
    <n v="55"/>
    <n v="274.45"/>
    <n v="79.84"/>
    <n v="6.15"/>
    <n v="61966.91"/>
    <n v="84.46999999999997"/>
    <n v="30.777919475314253"/>
    <x v="3215"/>
    <n v="1.4446257500789554"/>
  </r>
  <r>
    <n v="3960"/>
    <x v="3"/>
    <x v="7442"/>
    <s v="Zwack Liqueur"/>
    <n v="14.61"/>
    <n v="18.989999999999998"/>
    <n v="750"/>
    <n v="13"/>
    <n v="189.93"/>
    <n v="12"/>
    <n v="227.88"/>
    <n v="94.949999999999989"/>
    <n v="9.44"/>
    <n v="257032.07"/>
    <n v="37.949999999999989"/>
    <n v="16.653501843075297"/>
    <x v="4274"/>
    <n v="1.1998104564839678"/>
  </r>
  <r>
    <n v="90024"/>
    <x v="70"/>
    <x v="7443"/>
    <s v="Tiamo Chianti"/>
    <n v="5.13"/>
    <n v="7.49"/>
    <n v="750"/>
    <n v="37"/>
    <n v="189.81"/>
    <n v="37"/>
    <n v="481.63"/>
    <n v="52.96"/>
    <n v="4.16"/>
    <n v="2802.64"/>
    <n v="291.82"/>
    <n v="60.590079521624482"/>
    <x v="161"/>
    <n v="2.5374321690111161"/>
  </r>
  <r>
    <n v="2000"/>
    <x v="25"/>
    <x v="7444"/>
    <s v="Kirkland Signature Cab Svgn"/>
    <n v="7.89"/>
    <n v="11.99"/>
    <n v="750"/>
    <n v="24"/>
    <n v="189.36"/>
    <n v="24"/>
    <n v="311.76"/>
    <n v="194.85"/>
    <n v="2.66"/>
    <n v="19016.59"/>
    <n v="122.39999999999998"/>
    <n v="39.260969976905308"/>
    <x v="161"/>
    <n v="1.6463878326996195"/>
  </r>
  <r>
    <n v="8352"/>
    <x v="31"/>
    <x v="7445"/>
    <s v="Rebel Yell American Whisky"/>
    <n v="15.78"/>
    <n v="21.99"/>
    <n v="750"/>
    <n v="12"/>
    <n v="189.36"/>
    <n v="160"/>
    <n v="3358.3999999999996"/>
    <n v="2938.6"/>
    <n v="126.27000000000001"/>
    <n v="10261.6"/>
    <n v="3169.0399999999995"/>
    <n v="94.361600762267742"/>
    <x v="6111"/>
    <n v="17.735530207013092"/>
  </r>
  <r>
    <n v="4425"/>
    <x v="1"/>
    <x v="7446"/>
    <s v="Yellow Tail Sangria"/>
    <n v="5.26"/>
    <n v="7.99"/>
    <n v="750"/>
    <n v="36"/>
    <n v="189.35999999999999"/>
    <n v="25"/>
    <n v="199.75"/>
    <n v="167.79"/>
    <n v="2.75"/>
    <n v="144929.24"/>
    <n v="10.390000000000015"/>
    <n v="5.2015018773466908"/>
    <x v="5406"/>
    <n v="1.0548690325306296"/>
  </r>
  <r>
    <n v="4848"/>
    <x v="67"/>
    <x v="7447"/>
    <s v="Stival Pnt Grigio Veneto"/>
    <n v="5.26"/>
    <n v="7.99"/>
    <n v="750"/>
    <n v="36"/>
    <n v="189.35999999999999"/>
    <n v="36"/>
    <n v="287.64"/>
    <n v="15.98"/>
    <n v="4.0500000000000007"/>
    <n v="1043.69"/>
    <n v="98.28"/>
    <n v="34.167709637046315"/>
    <x v="161"/>
    <n v="1.5190114068441065"/>
  </r>
  <r>
    <n v="4425"/>
    <x v="1"/>
    <x v="7448"/>
    <s v="Tenuta Sette Cieli Yantra"/>
    <n v="14.56"/>
    <n v="21.99"/>
    <n v="750"/>
    <n v="13"/>
    <n v="189.28"/>
    <n v="33"/>
    <n v="725.67"/>
    <n v="505.77"/>
    <n v="3.66"/>
    <n v="144929.24"/>
    <n v="536.39"/>
    <n v="73.916518527705435"/>
    <x v="6112"/>
    <n v="3.8338440405748098"/>
  </r>
  <r>
    <n v="7153"/>
    <x v="35"/>
    <x v="7449"/>
    <s v="Guillermo Mndza Kosher Malbc"/>
    <n v="8.6"/>
    <n v="12.99"/>
    <n v="750"/>
    <n v="22"/>
    <n v="189.20000000000002"/>
    <n v="66"/>
    <n v="863.34"/>
    <n v="486.63"/>
    <n v="7.34"/>
    <n v="15884.82"/>
    <n v="674.14"/>
    <n v="78.085111311881761"/>
    <x v="5000"/>
    <n v="4.5631078224101476"/>
  </r>
  <r>
    <n v="1392"/>
    <x v="13"/>
    <x v="7450"/>
    <s v="Marcus James Rsl"/>
    <n v="5.4"/>
    <n v="8.99"/>
    <n v="1500"/>
    <n v="35"/>
    <n v="189"/>
    <n v="28"/>
    <n v="223.72"/>
    <n v="159.80000000000001"/>
    <n v="6.22"/>
    <n v="79528.990000000005"/>
    <n v="34.72"/>
    <n v="15.519399249061328"/>
    <x v="4344"/>
    <n v="1.1837037037037037"/>
  </r>
  <r>
    <n v="9815"/>
    <x v="29"/>
    <x v="7451"/>
    <s v="Pinecroft Chard Cal"/>
    <n v="2.25"/>
    <n v="3.29"/>
    <n v="750"/>
    <n v="84"/>
    <n v="189"/>
    <n v="72"/>
    <n v="236.88"/>
    <n v="39.480000000000004"/>
    <n v="8.09"/>
    <n v="27100.41"/>
    <n v="47.879999999999995"/>
    <n v="20.212765957446805"/>
    <x v="4771"/>
    <n v="1.2533333333333334"/>
  </r>
  <r>
    <n v="90027"/>
    <x v="80"/>
    <x v="7452"/>
    <s v="Farnum Hill Summer Cider"/>
    <n v="8.2100000000000009"/>
    <n v="11.99"/>
    <n v="750"/>
    <n v="23"/>
    <n v="188.83"/>
    <n v="117"/>
    <n v="1402.83"/>
    <n v="851.29"/>
    <n v="13"/>
    <n v="229.88"/>
    <n v="1214"/>
    <n v="86.539352594398466"/>
    <x v="6113"/>
    <n v="7.4290631785203614"/>
  </r>
  <r>
    <n v="8735"/>
    <x v="85"/>
    <x v="7453"/>
    <s v="Veuve du Vernay Sparkling Ro"/>
    <n v="2.62"/>
    <n v="3.99"/>
    <n v="187"/>
    <n v="72"/>
    <n v="188.64000000000001"/>
    <n v="48"/>
    <n v="191.52"/>
    <n v="55.86"/>
    <n v="1.35"/>
    <n v="263.32"/>
    <n v="2.8799999999999955"/>
    <n v="1.5037593984962381"/>
    <x v="4283"/>
    <n v="1.0152671755725191"/>
  </r>
  <r>
    <n v="12546"/>
    <x v="5"/>
    <x v="7454"/>
    <s v="DeKuyper Strawberry Pucker"/>
    <n v="7.85"/>
    <n v="10.99"/>
    <n v="750"/>
    <n v="24"/>
    <n v="188.4"/>
    <n v="48"/>
    <n v="527.52"/>
    <n v="373.66"/>
    <n v="37.82"/>
    <n v="123880.97"/>
    <n v="339.12"/>
    <n v="64.285714285714292"/>
    <x v="4065"/>
    <n v="2.8"/>
  </r>
  <r>
    <n v="6785"/>
    <x v="16"/>
    <x v="7455"/>
    <s v="Bertani Secco 11 Orig V Ed"/>
    <n v="17.12"/>
    <n v="24.99"/>
    <n v="750"/>
    <n v="11"/>
    <n v="188.32"/>
    <n v="61"/>
    <n v="1524.3899999999999"/>
    <n v="724.70999999999992"/>
    <n v="6.79"/>
    <n v="13605.41"/>
    <n v="1336.07"/>
    <n v="87.646206023392963"/>
    <x v="6114"/>
    <n v="8.0946792693288021"/>
  </r>
  <r>
    <n v="10754"/>
    <x v="30"/>
    <x v="7456"/>
    <s v="Creta Olympia White"/>
    <n v="3.92"/>
    <n v="5.99"/>
    <n v="375"/>
    <n v="48"/>
    <n v="188.16"/>
    <n v="72"/>
    <n v="431.28"/>
    <n v="17.97"/>
    <n v="4.0500000000000007"/>
    <n v="28720.52"/>
    <n v="243.11999999999998"/>
    <n v="56.371730662214802"/>
    <x v="4190"/>
    <n v="2.2920918367346936"/>
  </r>
  <r>
    <n v="4425"/>
    <x v="1"/>
    <x v="7457"/>
    <s v="Casal Garcia Duoro Red"/>
    <n v="5.22"/>
    <n v="7.99"/>
    <n v="750"/>
    <n v="36"/>
    <n v="187.92000000000002"/>
    <n v="29"/>
    <n v="231.71"/>
    <n v="135.83000000000001"/>
    <n v="3.22"/>
    <n v="144929.24"/>
    <n v="43.789999999999992"/>
    <n v="18.898623279098871"/>
    <x v="4838"/>
    <n v="1.2330246913580247"/>
  </r>
  <r>
    <n v="653"/>
    <x v="38"/>
    <x v="7458"/>
    <s v="Cappelletti Apertivoch"/>
    <n v="13.42"/>
    <n v="19.989999999999998"/>
    <n v="750"/>
    <n v="14"/>
    <n v="187.88"/>
    <n v="23"/>
    <n v="459.77"/>
    <n v="319.83999999999997"/>
    <n v="2.5499999999999998"/>
    <n v="8014.9800000000005"/>
    <n v="271.89"/>
    <n v="59.136089784022452"/>
    <x v="5797"/>
    <n v="2.4471471151799022"/>
  </r>
  <r>
    <n v="4692"/>
    <x v="39"/>
    <x v="7459"/>
    <s v="Jadot Monthelie 13 Sous Roch"/>
    <n v="23.48"/>
    <n v="34.99"/>
    <n v="750"/>
    <n v="8"/>
    <n v="187.84"/>
    <n v="35"/>
    <n v="1224.6500000000001"/>
    <n v="874.75"/>
    <n v="3.87"/>
    <n v="9139.3799999999992"/>
    <n v="1036.8100000000002"/>
    <n v="84.661740089005036"/>
    <x v="6115"/>
    <n v="6.5196443781942079"/>
  </r>
  <r>
    <n v="4425"/>
    <x v="1"/>
    <x v="7460"/>
    <s v="Cadaretta Svgn Bl Semillon C"/>
    <n v="15.64"/>
    <n v="22.99"/>
    <n v="750"/>
    <n v="12"/>
    <n v="187.68"/>
    <n v="12"/>
    <n v="275.88"/>
    <n v="45.98"/>
    <n v="1.35"/>
    <n v="144929.24"/>
    <n v="88.199999999999989"/>
    <n v="31.970421922575028"/>
    <x v="161"/>
    <n v="1.4699488491048593"/>
  </r>
  <r>
    <n v="516"/>
    <x v="40"/>
    <x v="7461"/>
    <s v="Riunite Bianco"/>
    <n v="6.24"/>
    <n v="8.99"/>
    <n v="1500"/>
    <n v="30"/>
    <n v="187.2"/>
    <n v="24"/>
    <n v="227.76"/>
    <n v="67.930000000000007"/>
    <n v="5.3900000000000006"/>
    <n v="8510.41"/>
    <n v="40.56"/>
    <n v="17.808219178082194"/>
    <x v="4344"/>
    <n v="1.2166666666666668"/>
  </r>
  <r>
    <n v="2000"/>
    <x v="25"/>
    <x v="7462"/>
    <s v="Hardys Whiskers Blake Tawny"/>
    <n v="7.79"/>
    <n v="13.99"/>
    <n v="750"/>
    <n v="24"/>
    <n v="186.96"/>
    <n v="24"/>
    <n v="335.76"/>
    <n v="97.93"/>
    <n v="2.6900000000000004"/>
    <n v="19016.59"/>
    <n v="148.79999999999998"/>
    <n v="44.31736954967834"/>
    <x v="161"/>
    <n v="1.7958921694480101"/>
  </r>
  <r>
    <n v="7255"/>
    <x v="74"/>
    <x v="7463"/>
    <s v="Fabrizio Dionisio Il Cast Sy"/>
    <n v="15.58"/>
    <n v="23.99"/>
    <n v="750"/>
    <n v="12"/>
    <n v="186.96"/>
    <n v="12"/>
    <n v="287.88"/>
    <n v="23.99"/>
    <n v="1.35"/>
    <n v="648.71"/>
    <n v="100.91999999999999"/>
    <n v="35.056273447269689"/>
    <x v="161"/>
    <n v="1.5397946084724004"/>
  </r>
  <r>
    <n v="10754"/>
    <x v="30"/>
    <x v="7464"/>
    <s v="Cinq les Pattes Bordeaux Bla"/>
    <n v="7.79"/>
    <n v="11.99"/>
    <n v="750"/>
    <n v="24"/>
    <n v="186.96"/>
    <n v="108"/>
    <n v="1266.92"/>
    <n v="971.17000000000007"/>
    <n v="11.91"/>
    <n v="28720.52"/>
    <n v="1079.96"/>
    <n v="85.24295140971806"/>
    <x v="6076"/>
    <n v="6.7764227642276422"/>
  </r>
  <r>
    <n v="4692"/>
    <x v="39"/>
    <x v="7465"/>
    <s v="Taylor Fladgate 11 Port"/>
    <n v="31.07"/>
    <n v="45.99"/>
    <n v="375"/>
    <n v="6"/>
    <n v="186.42"/>
    <n v="13"/>
    <n v="597.87"/>
    <n v="321.93"/>
    <n v="0.75"/>
    <n v="9139.3799999999992"/>
    <n v="411.45000000000005"/>
    <n v="68.819308545335943"/>
    <x v="5737"/>
    <n v="3.2071129707112975"/>
  </r>
  <r>
    <n v="9165"/>
    <x v="7"/>
    <x v="7466"/>
    <s v="Kibo Junmai Sake"/>
    <n v="4.05"/>
    <n v="5.99"/>
    <n v="180"/>
    <n v="46"/>
    <n v="186.3"/>
    <n v="33"/>
    <n v="197.67"/>
    <n v="95.84"/>
    <n v="0.91"/>
    <n v="68054.7"/>
    <n v="11.369999999999976"/>
    <n v="5.7520109273030693"/>
    <x v="6116"/>
    <n v="1.0610305958132045"/>
  </r>
  <r>
    <n v="4425"/>
    <x v="1"/>
    <x v="7467"/>
    <s v="Stump Jump Shiraz"/>
    <n v="7.74"/>
    <n v="11.99"/>
    <n v="750"/>
    <n v="24"/>
    <n v="185.76"/>
    <n v="26"/>
    <n v="311.74"/>
    <n v="155.87"/>
    <n v="2.89"/>
    <n v="144929.24"/>
    <n v="125.98000000000002"/>
    <n v="40.41188169628537"/>
    <x v="3926"/>
    <n v="1.6781869078380707"/>
  </r>
  <r>
    <n v="3252"/>
    <x v="19"/>
    <x v="7468"/>
    <s v="Livingston Clrs Pnt Grigio"/>
    <n v="5.15"/>
    <n v="7.99"/>
    <n v="1500"/>
    <n v="36"/>
    <n v="185.39999999999998"/>
    <n v="32"/>
    <n v="255.68"/>
    <n v="175.78"/>
    <n v="7.12"/>
    <n v="61966.91"/>
    <n v="70.28000000000003"/>
    <n v="27.487484355444312"/>
    <x v="4409"/>
    <n v="1.379072276159655"/>
  </r>
  <r>
    <n v="6785"/>
    <x v="16"/>
    <x v="7469"/>
    <s v="Cavit Alta Luna Phases Rosso"/>
    <n v="6.62"/>
    <n v="10.99"/>
    <n v="750"/>
    <n v="28"/>
    <n v="185.35999999999999"/>
    <n v="132"/>
    <n v="1318.68"/>
    <n v="829.17000000000007"/>
    <n v="14.66"/>
    <n v="13605.41"/>
    <n v="1133.3200000000002"/>
    <n v="85.943519276852626"/>
    <x v="6117"/>
    <n v="7.1141562365127333"/>
  </r>
  <r>
    <n v="4425"/>
    <x v="1"/>
    <x v="7470"/>
    <s v="Sbragia Home Ranch Merlot"/>
    <n v="14.19"/>
    <n v="21.99"/>
    <n v="750"/>
    <n v="13"/>
    <n v="184.47"/>
    <n v="25"/>
    <n v="549.75"/>
    <n v="197.91"/>
    <n v="2.79"/>
    <n v="144929.24"/>
    <n v="365.28"/>
    <n v="66.444747612551154"/>
    <x v="6032"/>
    <n v="2.9801593755082125"/>
  </r>
  <r>
    <n v="3252"/>
    <x v="19"/>
    <x v="7471"/>
    <s v="Columbia Winery Merlot"/>
    <n v="5.12"/>
    <n v="7.79"/>
    <n v="750"/>
    <n v="36"/>
    <n v="184.32"/>
    <n v="36"/>
    <n v="503.64"/>
    <n v="41.97"/>
    <n v="4.0500000000000007"/>
    <n v="61966.91"/>
    <n v="319.32"/>
    <n v="63.402430307362401"/>
    <x v="161"/>
    <n v="2.732421875"/>
  </r>
  <r>
    <n v="660"/>
    <x v="15"/>
    <x v="7472"/>
    <s v="Mr Boston Creme de Menthe-Wh"/>
    <n v="4.84"/>
    <n v="6.49"/>
    <n v="1000"/>
    <n v="38"/>
    <n v="183.92"/>
    <n v="37"/>
    <n v="240.13"/>
    <n v="194.70000000000002"/>
    <n v="38.85"/>
    <n v="17932.330000000002"/>
    <n v="56.210000000000008"/>
    <n v="23.408153916628496"/>
    <x v="6118"/>
    <n v="1.305622009569378"/>
  </r>
  <r>
    <n v="9552"/>
    <x v="14"/>
    <x v="7473"/>
    <s v="Catena Zapata Nicasia Vyd"/>
    <n v="61.22"/>
    <n v="119.99"/>
    <n v="750"/>
    <n v="3"/>
    <n v="183.66"/>
    <n v="8"/>
    <n v="719.92"/>
    <n v="449.95"/>
    <n v="0.88"/>
    <n v="55551.82"/>
    <n v="536.26"/>
    <n v="74.488832092454714"/>
    <x v="4887"/>
    <n v="3.9198519002504626"/>
  </r>
  <r>
    <n v="653"/>
    <x v="38"/>
    <x v="7474"/>
    <s v="Viu Manet Rsva Chard"/>
    <n v="5.0999999999999996"/>
    <n v="7.49"/>
    <n v="750"/>
    <n v="36"/>
    <n v="183.60000000000002"/>
    <n v="27"/>
    <n v="215.23"/>
    <n v="39.450000000000003"/>
    <n v="3.0300000000000002"/>
    <n v="8014.9800000000005"/>
    <n v="31.629999999999967"/>
    <n v="14.695906704455682"/>
    <x v="4946"/>
    <n v="1.1722766884531588"/>
  </r>
  <r>
    <n v="4425"/>
    <x v="1"/>
    <x v="7475"/>
    <s v="Nicole Chanrion Cote de Brou"/>
    <n v="12.24"/>
    <n v="17.989999999999998"/>
    <n v="750"/>
    <n v="15"/>
    <n v="183.6"/>
    <n v="133"/>
    <n v="2392.6699999999996"/>
    <n v="1906.9399999999998"/>
    <n v="14.66"/>
    <n v="144929.24"/>
    <n v="2209.0699999999997"/>
    <n v="92.326564047695669"/>
    <x v="6119"/>
    <n v="13.031971677559911"/>
  </r>
  <r>
    <n v="4692"/>
    <x v="39"/>
    <x v="7476"/>
    <s v="Jadot Cote de Beaune Vlgs 13"/>
    <n v="20.260000000000002"/>
    <n v="29.99"/>
    <n v="750"/>
    <n v="9"/>
    <n v="182.34"/>
    <n v="66"/>
    <n v="1979.34"/>
    <n v="1319.56"/>
    <n v="7.32"/>
    <n v="9139.3799999999992"/>
    <n v="1797"/>
    <n v="90.787838370365876"/>
    <x v="6120"/>
    <n v="10.855215531424809"/>
  </r>
  <r>
    <n v="12546"/>
    <x v="5"/>
    <x v="7477"/>
    <s v="Pinnacle Mimosa Vodka"/>
    <n v="7.29"/>
    <n v="10.99"/>
    <n v="750"/>
    <n v="25"/>
    <n v="182.25"/>
    <n v="164"/>
    <n v="1638.3600000000001"/>
    <n v="1018.98"/>
    <n v="129.28"/>
    <n v="123880.97"/>
    <n v="1456.1100000000001"/>
    <n v="88.876071193144369"/>
    <x v="6121"/>
    <n v="8.989629629629631"/>
  </r>
  <r>
    <n v="9165"/>
    <x v="7"/>
    <x v="7478"/>
    <s v="Viberti Barolo Rsv 06 Volta"/>
    <n v="60.64"/>
    <n v="93.99"/>
    <n v="750"/>
    <n v="3"/>
    <n v="181.92000000000002"/>
    <n v="43"/>
    <n v="4065.5699999999997"/>
    <n v="2655.72"/>
    <n v="4.76"/>
    <n v="68054.7"/>
    <n v="3883.6499999999996"/>
    <n v="95.525350688833299"/>
    <x v="6023"/>
    <n v="22.348120052770444"/>
  </r>
  <r>
    <n v="7255"/>
    <x v="74"/>
    <x v="7479"/>
    <s v="Coste di Brenta Cerasuolo"/>
    <n v="7.58"/>
    <n v="10.99"/>
    <n v="750"/>
    <n v="24"/>
    <n v="181.92"/>
    <n v="17"/>
    <n v="186.83"/>
    <n v="120.89"/>
    <n v="1.8800000000000001"/>
    <n v="648.71"/>
    <n v="4.910000000000025"/>
    <n v="2.6280575924637501"/>
    <x v="5165"/>
    <n v="1.0269898856640283"/>
  </r>
  <r>
    <n v="10754"/>
    <x v="30"/>
    <x v="7480"/>
    <s v="Ch Haut Marbuzet St Estephe"/>
    <n v="30.32"/>
    <n v="46.99"/>
    <n v="750"/>
    <n v="6"/>
    <n v="181.92"/>
    <n v="23"/>
    <n v="1080.77"/>
    <n v="422.91"/>
    <n v="2.5700000000000003"/>
    <n v="28720.52"/>
    <n v="898.85"/>
    <n v="83.167556464372623"/>
    <x v="5837"/>
    <n v="5.9409080914687777"/>
  </r>
  <r>
    <n v="10754"/>
    <x v="30"/>
    <x v="7481"/>
    <s v="Arca Nova Rose"/>
    <n v="7.58"/>
    <n v="10.99"/>
    <n v="750"/>
    <n v="24"/>
    <n v="181.92"/>
    <n v="24"/>
    <n v="263.76"/>
    <n v="21.98"/>
    <n v="2.7"/>
    <n v="28720.52"/>
    <n v="81.84"/>
    <n v="31.028207461328485"/>
    <x v="161"/>
    <n v="1.449868073878628"/>
  </r>
  <r>
    <n v="4425"/>
    <x v="1"/>
    <x v="7482"/>
    <s v="Croix de Basson Rose Organic"/>
    <n v="9.08"/>
    <n v="13.99"/>
    <n v="750"/>
    <n v="20"/>
    <n v="181.6"/>
    <n v="125"/>
    <n v="1748.75"/>
    <n v="895.36"/>
    <n v="13.91"/>
    <n v="144929.24"/>
    <n v="1567.15"/>
    <n v="89.61543959971408"/>
    <x v="5724"/>
    <n v="9.6296806167400888"/>
  </r>
  <r>
    <n v="3252"/>
    <x v="19"/>
    <x v="7483"/>
    <s v="Carlo Rossi RSV Chard Cal"/>
    <n v="11.33"/>
    <n v="16.989999999999998"/>
    <n v="5000"/>
    <n v="16"/>
    <n v="181.28"/>
    <n v="16"/>
    <n v="271.83999999999997"/>
    <n v="152.91"/>
    <n v="12"/>
    <n v="61966.91"/>
    <n v="90.559999999999974"/>
    <n v="33.313713949381984"/>
    <x v="161"/>
    <n v="1.4995586937334509"/>
  </r>
  <r>
    <n v="90017"/>
    <x v="99"/>
    <x v="7484"/>
    <s v="Dos Minas Torrontes"/>
    <n v="7.53"/>
    <n v="11.99"/>
    <n v="750"/>
    <n v="24"/>
    <n v="180.72"/>
    <n v="25"/>
    <n v="297.75"/>
    <n v="117.9"/>
    <n v="2.8000000000000003"/>
    <n v="80.03"/>
    <n v="117.03"/>
    <n v="39.304785894206553"/>
    <x v="5268"/>
    <n v="1.6475763612217795"/>
  </r>
  <r>
    <n v="4425"/>
    <x v="1"/>
    <x v="7485"/>
    <s v="Chanson Le Bourgogne Pnt Nr"/>
    <n v="15.03"/>
    <n v="22.99"/>
    <n v="750"/>
    <n v="12"/>
    <n v="180.36"/>
    <n v="49"/>
    <n v="1126.51"/>
    <n v="528.77"/>
    <n v="5.45"/>
    <n v="144929.24"/>
    <n v="946.15"/>
    <n v="83.989489662763759"/>
    <x v="6122"/>
    <n v="6.2458970946994894"/>
  </r>
  <r>
    <n v="12546"/>
    <x v="5"/>
    <x v="7486"/>
    <s v="Pinnacle Rainbow Sherbet"/>
    <n v="6.93"/>
    <n v="9.99"/>
    <n v="750"/>
    <n v="26"/>
    <n v="180.18"/>
    <n v="309"/>
    <n v="2936.41"/>
    <n v="2015.38"/>
    <n v="243.66"/>
    <n v="123880.97"/>
    <n v="2756.23"/>
    <n v="93.863935894510647"/>
    <x v="6123"/>
    <n v="16.297091797091795"/>
  </r>
  <r>
    <n v="10754"/>
    <x v="30"/>
    <x v="7487"/>
    <s v="Ch Leoville Barton St Julien"/>
    <n v="59.99"/>
    <n v="92.99"/>
    <n v="750"/>
    <n v="3"/>
    <n v="179.97"/>
    <n v="35"/>
    <n v="3254.6499999999996"/>
    <n v="1580.83"/>
    <n v="3.89"/>
    <n v="28720.52"/>
    <n v="3074.68"/>
    <n v="94.470373158404129"/>
    <x v="5740"/>
    <n v="18.08440295604823"/>
  </r>
  <r>
    <n v="4425"/>
    <x v="1"/>
    <x v="7488"/>
    <s v="Sensi Tuscano Bianco"/>
    <n v="4.99"/>
    <n v="7.49"/>
    <n v="750"/>
    <n v="36"/>
    <n v="179.64000000000001"/>
    <n v="36"/>
    <n v="269.64"/>
    <n v="14.98"/>
    <n v="4.0500000000000007"/>
    <n v="144929.24"/>
    <n v="89.999999999999972"/>
    <n v="33.377837116154865"/>
    <x v="161"/>
    <n v="1.5010020040080159"/>
  </r>
  <r>
    <n v="7255"/>
    <x v="74"/>
    <x v="7489"/>
    <s v="Tenuta Santo Pietro Imago 11"/>
    <n v="7.46"/>
    <n v="13.49"/>
    <n v="750"/>
    <n v="24"/>
    <n v="179.04"/>
    <n v="25"/>
    <n v="329.25"/>
    <n v="180.86"/>
    <n v="2.8000000000000003"/>
    <n v="648.71"/>
    <n v="150.21"/>
    <n v="45.62186788154898"/>
    <x v="5268"/>
    <n v="1.8389745308310992"/>
  </r>
  <r>
    <n v="4692"/>
    <x v="39"/>
    <x v="7490"/>
    <s v="Michele Chiarlo Arneis"/>
    <n v="11.18"/>
    <n v="16.989999999999998"/>
    <n v="750"/>
    <n v="16"/>
    <n v="178.88"/>
    <n v="70"/>
    <n v="1141.3"/>
    <n v="604.63"/>
    <n v="7.7700000000000005"/>
    <n v="9139.3799999999992"/>
    <n v="962.42"/>
    <n v="84.326645053885912"/>
    <x v="6115"/>
    <n v="6.3802549194991052"/>
  </r>
  <r>
    <n v="7153"/>
    <x v="35"/>
    <x v="7491"/>
    <s v="LiDestri White Sangria"/>
    <n v="5.95"/>
    <n v="8.99"/>
    <n v="1500"/>
    <n v="30"/>
    <n v="178.5"/>
    <n v="22"/>
    <n v="197.78"/>
    <n v="188.79"/>
    <n v="4.8499999999999996"/>
    <n v="15884.82"/>
    <n v="19.28"/>
    <n v="9.7482050763474568"/>
    <x v="5184"/>
    <n v="1.1080112044817927"/>
  </r>
  <r>
    <n v="1650"/>
    <x v="102"/>
    <x v="7492"/>
    <s v="Tin Barn Znfdl RRV Gilsson"/>
    <n v="14.86"/>
    <n v="21.99"/>
    <n v="750"/>
    <n v="12"/>
    <n v="178.32"/>
    <n v="12"/>
    <n v="263.88"/>
    <n v="21.99"/>
    <n v="1.35"/>
    <n v="211.97"/>
    <n v="85.56"/>
    <n v="32.423829013187813"/>
    <x v="161"/>
    <n v="1.4798115746971736"/>
  </r>
  <r>
    <n v="9744"/>
    <x v="51"/>
    <x v="7493"/>
    <s v="S Aviron 12 Fleurie Madrieir"/>
    <n v="14.86"/>
    <n v="21.99"/>
    <n v="750"/>
    <n v="12"/>
    <n v="178.32"/>
    <n v="49"/>
    <n v="1077.51"/>
    <n v="835.61999999999989"/>
    <n v="5.41"/>
    <n v="3999.93"/>
    <n v="899.19"/>
    <n v="83.450733635882727"/>
    <x v="6122"/>
    <n v="6.0425639300134595"/>
  </r>
  <r>
    <n v="7153"/>
    <x v="35"/>
    <x v="7494"/>
    <s v="LAN Rsva Rioja"/>
    <n v="16.21"/>
    <n v="27.99"/>
    <n v="750"/>
    <n v="11"/>
    <n v="178.31"/>
    <n v="8"/>
    <n v="188.92"/>
    <n v="116.94999999999999"/>
    <n v="0.89"/>
    <n v="15884.82"/>
    <n v="10.609999999999985"/>
    <n v="5.6161338132542804"/>
    <x v="4752"/>
    <n v="1.0595031125567831"/>
  </r>
  <r>
    <n v="1392"/>
    <x v="13"/>
    <x v="7495"/>
    <s v="Simply Naked Cab Svgn"/>
    <n v="2.97"/>
    <n v="6.99"/>
    <n v="750"/>
    <n v="60"/>
    <n v="178.2"/>
    <n v="187"/>
    <n v="895.13"/>
    <n v="319.85000000000002"/>
    <n v="20.91"/>
    <n v="79528.990000000005"/>
    <n v="716.93000000000006"/>
    <n v="80.092277099415725"/>
    <x v="6124"/>
    <n v="5.0231762065095404"/>
  </r>
  <r>
    <n v="9552"/>
    <x v="14"/>
    <x v="7496"/>
    <s v="Angeline Chard Cal"/>
    <n v="4.93"/>
    <n v="12.99"/>
    <n v="750"/>
    <n v="36"/>
    <n v="177.48"/>
    <n v="24"/>
    <n v="217.76"/>
    <n v="116.88"/>
    <n v="2.68"/>
    <n v="55551.82"/>
    <n v="40.28"/>
    <n v="18.497428361498898"/>
    <x v="4283"/>
    <n v="1.2269551498760425"/>
  </r>
  <r>
    <n v="12546"/>
    <x v="5"/>
    <x v="7497"/>
    <s v="Calico Jack Pin/Coc Rum"/>
    <n v="5.9"/>
    <n v="9.99"/>
    <n v="750"/>
    <n v="30"/>
    <n v="177"/>
    <n v="184"/>
    <n v="1378.16"/>
    <n v="958.72"/>
    <n v="145.07"/>
    <n v="123880.97"/>
    <n v="1201.1600000000001"/>
    <n v="87.156788761827357"/>
    <x v="6125"/>
    <n v="7.7862146892655373"/>
  </r>
  <r>
    <n v="6213"/>
    <x v="28"/>
    <x v="7498"/>
    <s v="Bols Maraschino Liqueur"/>
    <n v="8.84"/>
    <n v="11.49"/>
    <n v="750"/>
    <n v="20"/>
    <n v="176.8"/>
    <n v="19"/>
    <n v="218.31"/>
    <n v="80.430000000000007"/>
    <n v="14.98"/>
    <n v="9621.58"/>
    <n v="41.509999999999991"/>
    <n v="19.01424579726077"/>
    <x v="3798"/>
    <n v="1.234785067873303"/>
  </r>
  <r>
    <n v="7153"/>
    <x v="35"/>
    <x v="7499"/>
    <s v="Mateus Rose"/>
    <n v="4.9000000000000004"/>
    <n v="7.49"/>
    <n v="750"/>
    <n v="36"/>
    <n v="176.39999999999998"/>
    <n v="38"/>
    <n v="284.62"/>
    <n v="52.43"/>
    <n v="4.29"/>
    <n v="15884.82"/>
    <n v="108.22000000000003"/>
    <n v="38.022626660108223"/>
    <x v="3131"/>
    <n v="1.6134920634920638"/>
  </r>
  <r>
    <n v="9815"/>
    <x v="29"/>
    <x v="7500"/>
    <s v="Lucky Duck Moscato"/>
    <n v="2.48"/>
    <n v="3.79"/>
    <n v="750"/>
    <n v="71"/>
    <n v="176.08"/>
    <n v="60"/>
    <n v="227.4"/>
    <n v="94.75"/>
    <n v="6.7"/>
    <n v="27100.41"/>
    <n v="51.319999999999993"/>
    <n v="22.568161829375548"/>
    <x v="4009"/>
    <n v="1.2914584279872785"/>
  </r>
  <r>
    <n v="7239"/>
    <x v="17"/>
    <x v="7501"/>
    <s v="Remy Martin VS Cognac"/>
    <n v="35.11"/>
    <n v="64.989999999999995"/>
    <n v="1750"/>
    <n v="5"/>
    <n v="175.55"/>
    <n v="17"/>
    <n v="781.83"/>
    <n v="367.92"/>
    <n v="31.24"/>
    <n v="16978.669999999998"/>
    <n v="606.28"/>
    <n v="77.546269649412267"/>
    <x v="6126"/>
    <n v="4.4536029621190547"/>
  </r>
  <r>
    <n v="9815"/>
    <x v="29"/>
    <x v="7502"/>
    <s v="Three Wishes Cab Svgn"/>
    <n v="2.14"/>
    <n v="3.29"/>
    <n v="750"/>
    <n v="82"/>
    <n v="175.48"/>
    <n v="68"/>
    <n v="223.72"/>
    <n v="92.12"/>
    <n v="7.59"/>
    <n v="27100.41"/>
    <n v="48.240000000000009"/>
    <n v="21.562667620239591"/>
    <x v="5655"/>
    <n v="1.2749031228630043"/>
  </r>
  <r>
    <n v="4692"/>
    <x v="39"/>
    <x v="7503"/>
    <s v="Cabreo Il Borgo Toscana"/>
    <n v="29.21"/>
    <n v="44.99"/>
    <n v="750"/>
    <n v="6"/>
    <n v="175.26"/>
    <n v="17"/>
    <n v="764.83"/>
    <n v="629.86"/>
    <n v="1.87"/>
    <n v="9139.3799999999992"/>
    <n v="589.57000000000005"/>
    <n v="77.085103879293442"/>
    <x v="5964"/>
    <n v="4.3639735250484994"/>
  </r>
  <r>
    <n v="2000"/>
    <x v="25"/>
    <x v="7504"/>
    <s v="Ch Canon St Emilion Gr Cr 11"/>
    <n v="87.58"/>
    <n v="126.99"/>
    <n v="750"/>
    <n v="2"/>
    <n v="175.16"/>
    <n v="11"/>
    <n v="1396.89"/>
    <n v="761.93999999999994"/>
    <n v="1.23"/>
    <n v="19016.59"/>
    <n v="1221.73"/>
    <n v="87.460716305507219"/>
    <x v="6038"/>
    <n v="7.9749372002740362"/>
  </r>
  <r>
    <n v="7255"/>
    <x v="74"/>
    <x v="7505"/>
    <s v="Antico Colle Chianti Colli"/>
    <n v="7.28"/>
    <n v="10.99"/>
    <n v="750"/>
    <n v="24"/>
    <n v="174.72"/>
    <n v="24"/>
    <n v="263.76"/>
    <n v="21.98"/>
    <n v="2.7"/>
    <n v="648.71"/>
    <n v="89.039999999999992"/>
    <n v="33.757961783439491"/>
    <x v="161"/>
    <n v="1.5096153846153846"/>
  </r>
  <r>
    <n v="10754"/>
    <x v="30"/>
    <x v="7506"/>
    <s v="Kesselstatt Schwartzhof GG"/>
    <n v="14.56"/>
    <n v="21.99"/>
    <n v="750"/>
    <n v="12"/>
    <n v="174.72"/>
    <n v="12"/>
    <n v="263.88"/>
    <n v="197.91"/>
    <n v="1.32"/>
    <n v="28720.52"/>
    <n v="89.16"/>
    <n v="33.788085493406093"/>
    <x v="161"/>
    <n v="1.5103021978021978"/>
  </r>
  <r>
    <n v="90024"/>
    <x v="70"/>
    <x v="7507"/>
    <s v="Ch Perron Brdx Rouge"/>
    <n v="14.56"/>
    <n v="21.99"/>
    <n v="750"/>
    <n v="12"/>
    <n v="174.72"/>
    <n v="12"/>
    <n v="263.88"/>
    <n v="21.99"/>
    <n v="1.35"/>
    <n v="2802.64"/>
    <n v="89.16"/>
    <n v="33.788085493406093"/>
    <x v="161"/>
    <n v="1.5103021978021978"/>
  </r>
  <r>
    <n v="9744"/>
    <x v="51"/>
    <x v="7508"/>
    <s v="Steph Avrn Julienas Vielles"/>
    <n v="13.42"/>
    <n v="19.989999999999998"/>
    <n v="750"/>
    <n v="13"/>
    <n v="174.45999999999998"/>
    <n v="80"/>
    <n v="1599.1999999999998"/>
    <n v="979.50999999999988"/>
    <n v="8.870000000000001"/>
    <n v="3999.93"/>
    <n v="1424.7399999999998"/>
    <n v="89.090795397698841"/>
    <x v="6074"/>
    <n v="9.1665711337842488"/>
  </r>
  <r>
    <n v="17031"/>
    <x v="61"/>
    <x v="7509"/>
    <s v="Flag Hill De Chaunac Red NH"/>
    <n v="7.58"/>
    <n v="12.99"/>
    <n v="750"/>
    <n v="23"/>
    <n v="174.34"/>
    <n v="119"/>
    <n v="1545.81"/>
    <n v="870.33"/>
    <n v="13.23"/>
    <n v="1573.31"/>
    <n v="1371.47"/>
    <n v="88.72177046338166"/>
    <x v="6127"/>
    <n v="8.8666398990478363"/>
  </r>
  <r>
    <n v="1485"/>
    <x v="24"/>
    <x v="7510"/>
    <s v="Goslings Dark'n Stormy VAP"/>
    <n v="11.62"/>
    <n v="14.99"/>
    <n v="750"/>
    <n v="15"/>
    <n v="174.29999999999998"/>
    <n v="62"/>
    <n v="1037.3799999999999"/>
    <n v="752.55"/>
    <n v="48.88"/>
    <n v="8497.59"/>
    <n v="863.07999999999993"/>
    <n v="83.198056642696031"/>
    <x v="6128"/>
    <n v="5.9516924842226047"/>
  </r>
  <r>
    <n v="6785"/>
    <x v="16"/>
    <x v="7511"/>
    <s v="Bertani Villa Arvedi Amarone"/>
    <n v="29.03"/>
    <n v="44.99"/>
    <n v="750"/>
    <n v="6"/>
    <n v="174.18"/>
    <n v="28"/>
    <n v="1259.72"/>
    <n v="1124.75"/>
    <n v="3.09"/>
    <n v="13605.41"/>
    <n v="1085.54"/>
    <n v="86.173117835709519"/>
    <x v="6039"/>
    <n v="7.2322884372488225"/>
  </r>
  <r>
    <n v="9165"/>
    <x v="7"/>
    <x v="7512"/>
    <s v="A Bichot Clos Marechaudes"/>
    <n v="58.06"/>
    <n v="127.49"/>
    <n v="750"/>
    <n v="3"/>
    <n v="174.18"/>
    <n v="6"/>
    <n v="539.94000000000005"/>
    <n v="359.96"/>
    <n v="0.67"/>
    <n v="68054.7"/>
    <n v="365.76000000000005"/>
    <n v="67.740860095566177"/>
    <x v="4065"/>
    <n v="3.0998966586290049"/>
  </r>
  <r>
    <n v="4425"/>
    <x v="1"/>
    <x v="7513"/>
    <s v="David Bruce Pnt Nr Anderson"/>
    <n v="19.350000000000001"/>
    <n v="29.99"/>
    <n v="750"/>
    <n v="9"/>
    <n v="174.15"/>
    <n v="208"/>
    <n v="6237.92"/>
    <n v="1349.55"/>
    <n v="23.34"/>
    <n v="144929.24"/>
    <n v="6063.77"/>
    <n v="97.208204016723528"/>
    <x v="6129"/>
    <n v="35.819236290554116"/>
  </r>
  <r>
    <n v="12546"/>
    <x v="5"/>
    <x v="7514"/>
    <s v="Tangle Ridge Canadian Whisky"/>
    <n v="13.38"/>
    <n v="16.989999999999998"/>
    <n v="750"/>
    <n v="13"/>
    <n v="173.94"/>
    <n v="14"/>
    <n v="237.85999999999999"/>
    <n v="50.97"/>
    <n v="11.03"/>
    <n v="123880.97"/>
    <n v="63.919999999999987"/>
    <n v="26.872950475069363"/>
    <x v="5764"/>
    <n v="1.3674830401287801"/>
  </r>
  <r>
    <n v="480"/>
    <x v="4"/>
    <x v="7515"/>
    <s v="Bacardi Peach Red Rum"/>
    <n v="7.24"/>
    <n v="9.99"/>
    <n v="750"/>
    <n v="24"/>
    <n v="173.76"/>
    <n v="24"/>
    <n v="287.76"/>
    <n v="11.99"/>
    <n v="18.899999999999999"/>
    <n v="89286.27"/>
    <n v="114"/>
    <n v="39.616346955796502"/>
    <x v="161"/>
    <n v="1.6560773480662985"/>
  </r>
  <r>
    <n v="8892"/>
    <x v="27"/>
    <x v="7516"/>
    <s v="Sycamore Lane Wh Znfdl Cal"/>
    <n v="3.62"/>
    <n v="5.29"/>
    <n v="750"/>
    <n v="48"/>
    <n v="173.76"/>
    <n v="52"/>
    <n v="275.08"/>
    <n v="89.93"/>
    <n v="5.8100000000000005"/>
    <n v="11595.97"/>
    <n v="101.32"/>
    <n v="36.832921331976152"/>
    <x v="3926"/>
    <n v="1.5831031307550645"/>
  </r>
  <r>
    <n v="90024"/>
    <x v="70"/>
    <x v="7517"/>
    <s v="Brooks Runaway Red"/>
    <n v="14.47"/>
    <n v="21.99"/>
    <n v="750"/>
    <n v="12"/>
    <n v="173.64"/>
    <n v="12"/>
    <n v="263.88"/>
    <n v="21.99"/>
    <n v="1.35"/>
    <n v="2802.64"/>
    <n v="90.240000000000009"/>
    <n v="34.197362437471583"/>
    <x v="161"/>
    <n v="1.5196959225984796"/>
  </r>
  <r>
    <n v="4425"/>
    <x v="1"/>
    <x v="7518"/>
    <s v="Spring 44 Vodka"/>
    <n v="21.7"/>
    <n v="27.99"/>
    <n v="750"/>
    <n v="8"/>
    <n v="173.6"/>
    <n v="35"/>
    <n v="979.65"/>
    <n v="783.71999999999991"/>
    <n v="27.62"/>
    <n v="144929.24"/>
    <n v="806.05"/>
    <n v="82.279385494819579"/>
    <x v="6115"/>
    <n v="5.643145161290323"/>
  </r>
  <r>
    <n v="90047"/>
    <x v="79"/>
    <x v="7519"/>
    <s v="Netzl Rosanna Rose"/>
    <n v="7.23"/>
    <n v="13.99"/>
    <n v="750"/>
    <n v="24"/>
    <n v="173.52"/>
    <n v="28"/>
    <n v="391.71999999999997"/>
    <n v="55.96"/>
    <n v="3.14"/>
    <n v="1457.73"/>
    <n v="218.19999999999996"/>
    <n v="55.703053201266208"/>
    <x v="5039"/>
    <n v="2.2574919317657902"/>
  </r>
  <r>
    <n v="9552"/>
    <x v="14"/>
    <x v="7520"/>
    <s v="Bisol Crede Prosseco Super V"/>
    <n v="14.38"/>
    <n v="20.99"/>
    <n v="750"/>
    <n v="12"/>
    <n v="172.56"/>
    <n v="12"/>
    <n v="263.88"/>
    <n v="109.94999999999999"/>
    <n v="1.34"/>
    <n v="55551.82"/>
    <n v="91.32"/>
    <n v="34.606639381537057"/>
    <x v="161"/>
    <n v="1.5292072322670376"/>
  </r>
  <r>
    <n v="4692"/>
    <x v="39"/>
    <x v="7521"/>
    <s v="Jadot Marsannay Clos Roy 13"/>
    <n v="21.56"/>
    <n v="32.99"/>
    <n v="750"/>
    <n v="8"/>
    <n v="172.48000000000002"/>
    <n v="48"/>
    <n v="1583.52"/>
    <n v="1055.68"/>
    <n v="5.33"/>
    <n v="9139.3799999999992"/>
    <n v="1411.04"/>
    <n v="89.107810447610376"/>
    <x v="5832"/>
    <n v="9.1808905380333936"/>
  </r>
  <r>
    <n v="4425"/>
    <x v="1"/>
    <x v="7522"/>
    <s v="Querry Cider"/>
    <n v="4.79"/>
    <n v="9.99"/>
    <n v="750"/>
    <n v="36"/>
    <n v="172.44"/>
    <n v="380"/>
    <n v="2656.2"/>
    <n v="1321.1100000000001"/>
    <n v="42.300000000000004"/>
    <n v="144929.24"/>
    <n v="2483.7599999999998"/>
    <n v="93.508018974474822"/>
    <x v="6130"/>
    <n v="15.403618649965205"/>
  </r>
  <r>
    <n v="4425"/>
    <x v="1"/>
    <x v="7523"/>
    <s v="Soter Vyds Planet Oregon Pnt"/>
    <n v="7.18"/>
    <n v="20.99"/>
    <n v="750"/>
    <n v="24"/>
    <n v="172.32"/>
    <n v="118"/>
    <n v="1387.82"/>
    <n v="453.08"/>
    <n v="13.18"/>
    <n v="144929.24"/>
    <n v="1215.5"/>
    <n v="87.583404187862982"/>
    <x v="5620"/>
    <n v="8.0537372330547825"/>
  </r>
  <r>
    <n v="3960"/>
    <x v="3"/>
    <x v="7524"/>
    <s v="Capt Morgan Black Spiced Rum"/>
    <n v="19.11"/>
    <n v="25.99"/>
    <n v="1000"/>
    <n v="9"/>
    <n v="171.99"/>
    <n v="17"/>
    <n v="441.83"/>
    <n v="389.84999999999997"/>
    <n v="17.850000000000001"/>
    <n v="257032.07"/>
    <n v="269.83999999999997"/>
    <n v="61.073263472376247"/>
    <x v="5405"/>
    <n v="2.5689284260712828"/>
  </r>
  <r>
    <n v="7749"/>
    <x v="104"/>
    <x v="7525"/>
    <s v="Ch Lacoste-Borie Pauillac 10"/>
    <n v="28.66"/>
    <n v="42.99"/>
    <n v="750"/>
    <n v="6"/>
    <n v="171.96"/>
    <n v="15"/>
    <n v="644.85"/>
    <n v="343.92"/>
    <n v="1.6700000000000002"/>
    <n v="91.5"/>
    <n v="472.89"/>
    <n v="73.333333333333329"/>
    <x v="4753"/>
    <n v="3.75"/>
  </r>
  <r>
    <n v="7153"/>
    <x v="35"/>
    <x v="7526"/>
    <s v="Bella Bolla Moscato"/>
    <n v="4.9000000000000004"/>
    <n v="7.49"/>
    <n v="750"/>
    <n v="35"/>
    <n v="171.5"/>
    <n v="25"/>
    <n v="187.25"/>
    <n v="127.33"/>
    <n v="2.7600000000000002"/>
    <n v="15884.82"/>
    <n v="15.75"/>
    <n v="8.4112149532710276"/>
    <x v="4972"/>
    <n v="1.0918367346938775"/>
  </r>
  <r>
    <n v="653"/>
    <x v="38"/>
    <x v="7527"/>
    <s v="Leese-Fitch Merlot"/>
    <n v="7.14"/>
    <n v="10.99"/>
    <n v="750"/>
    <n v="24"/>
    <n v="171.36"/>
    <n v="16"/>
    <n v="179.84"/>
    <n v="179.84"/>
    <n v="1.76"/>
    <n v="8014.9800000000005"/>
    <n v="8.4799999999999898"/>
    <n v="4.7153024911031975"/>
    <x v="4283"/>
    <n v="1.0494864612511672"/>
  </r>
  <r>
    <n v="1392"/>
    <x v="13"/>
    <x v="7528"/>
    <s v="Vendange Sweet Pink Moscato"/>
    <n v="4.76"/>
    <n v="6.99"/>
    <n v="1500"/>
    <n v="36"/>
    <n v="171.35999999999999"/>
    <n v="28"/>
    <n v="195.72"/>
    <n v="125.82000000000001"/>
    <n v="6.26"/>
    <n v="79528.990000000005"/>
    <n v="24.360000000000014"/>
    <n v="12.446351931330479"/>
    <x v="4271"/>
    <n v="1.1421568627450982"/>
  </r>
  <r>
    <n v="4425"/>
    <x v="1"/>
    <x v="7529"/>
    <s v="Ch de Beaucastel Pape Blanc"/>
    <n v="85.61"/>
    <n v="139.9"/>
    <n v="750"/>
    <n v="2"/>
    <n v="171.22"/>
    <n v="8"/>
    <n v="999.92"/>
    <n v="749.93999999999994"/>
    <n v="0.88"/>
    <n v="144929.24"/>
    <n v="828.69999999999993"/>
    <n v="82.876630130410433"/>
    <x v="5806"/>
    <n v="5.8399719658918352"/>
  </r>
  <r>
    <n v="7749"/>
    <x v="104"/>
    <x v="7530"/>
    <s v="Goulee Cos d'Estournel 10"/>
    <n v="28.47"/>
    <n v="42.99"/>
    <n v="750"/>
    <n v="6"/>
    <n v="170.82"/>
    <n v="13"/>
    <n v="558.87"/>
    <n v="343.92"/>
    <n v="1.44"/>
    <n v="91.5"/>
    <n v="388.05"/>
    <n v="69.434752267969301"/>
    <x v="5737"/>
    <n v="3.2716894977168951"/>
  </r>
  <r>
    <n v="9552"/>
    <x v="14"/>
    <x v="7531"/>
    <s v="Argiano Non Confunditur Rsso"/>
    <n v="14.19"/>
    <n v="21.99"/>
    <n v="750"/>
    <n v="12"/>
    <n v="170.28"/>
    <n v="12"/>
    <n v="263.88"/>
    <n v="131.94"/>
    <n v="1.33"/>
    <n v="55551.82"/>
    <n v="93.6"/>
    <n v="35.470668485675304"/>
    <x v="161"/>
    <n v="1.5496828752642706"/>
  </r>
  <r>
    <n v="9552"/>
    <x v="14"/>
    <x v="7532"/>
    <s v="Ch Pesquie Quint Ventoux Red"/>
    <n v="14.19"/>
    <n v="21.99"/>
    <n v="750"/>
    <n v="12"/>
    <n v="170.28"/>
    <n v="12"/>
    <n v="263.88"/>
    <n v="241.89"/>
    <n v="1.32"/>
    <n v="55551.82"/>
    <n v="93.6"/>
    <n v="35.470668485675304"/>
    <x v="161"/>
    <n v="1.5496828752642706"/>
  </r>
  <r>
    <n v="10754"/>
    <x v="30"/>
    <x v="7533"/>
    <s v="Chateau Giscours Margaux"/>
    <n v="34.01"/>
    <n v="63.99"/>
    <n v="750"/>
    <n v="5"/>
    <n v="170.05"/>
    <n v="8"/>
    <n v="399.92"/>
    <n v="149.97"/>
    <n v="0.89"/>
    <n v="28720.52"/>
    <n v="229.87"/>
    <n v="57.478995799159826"/>
    <x v="5641"/>
    <n v="2.3517788885621873"/>
  </r>
  <r>
    <n v="8673"/>
    <x v="26"/>
    <x v="7534"/>
    <s v="Antinori Cervaro della Salla"/>
    <n v="21.19"/>
    <n v="31.99"/>
    <n v="750"/>
    <n v="8"/>
    <n v="169.52"/>
    <n v="8"/>
    <n v="271.92"/>
    <n v="71.98"/>
    <n v="0.9"/>
    <n v="15919.7"/>
    <n v="102.4"/>
    <n v="37.658134745513387"/>
    <x v="161"/>
    <n v="1.6040585181689475"/>
  </r>
  <r>
    <n v="11567"/>
    <x v="11"/>
    <x v="7535"/>
    <s v="Wild Turkey 81 Rye"/>
    <n v="18.739999999999998"/>
    <n v="23.99"/>
    <n v="750"/>
    <n v="9"/>
    <n v="168.66"/>
    <n v="9"/>
    <n v="215.91"/>
    <n v="71.97"/>
    <n v="7.09"/>
    <n v="20964.810000000001"/>
    <n v="47.25"/>
    <n v="21.884118382659441"/>
    <x v="161"/>
    <n v="1.2801494130202775"/>
  </r>
  <r>
    <n v="516"/>
    <x v="40"/>
    <x v="7536"/>
    <s v="Trivento Birds &amp; Bees Sw Red"/>
    <n v="4.68"/>
    <n v="6.79"/>
    <n v="750"/>
    <n v="36"/>
    <n v="168.48"/>
    <n v="36"/>
    <n v="244.44"/>
    <n v="13.58"/>
    <n v="4.0500000000000007"/>
    <n v="8510.41"/>
    <n v="75.960000000000008"/>
    <n v="31.075110456553762"/>
    <x v="161"/>
    <n v="1.450854700854701"/>
  </r>
  <r>
    <n v="10754"/>
    <x v="30"/>
    <x v="7537"/>
    <s v="Torremoron Tinto"/>
    <n v="4.68"/>
    <n v="13.99"/>
    <n v="750"/>
    <n v="36"/>
    <n v="168.48"/>
    <n v="182"/>
    <n v="1242.98"/>
    <n v="468.92"/>
    <n v="20.350000000000001"/>
    <n v="28720.52"/>
    <n v="1074.5"/>
    <n v="86.445477803343579"/>
    <x v="6131"/>
    <n v="7.3776115859449201"/>
  </r>
  <r>
    <n v="9552"/>
    <x v="14"/>
    <x v="7538"/>
    <s v="Angeline Svgn Bl RRV"/>
    <n v="4.8"/>
    <n v="7.29"/>
    <n v="750"/>
    <n v="35"/>
    <n v="168"/>
    <n v="35"/>
    <n v="255.15"/>
    <n v="131.22"/>
    <n v="3.9"/>
    <n v="55551.82"/>
    <n v="87.15"/>
    <n v="34.156378600823047"/>
    <x v="161"/>
    <n v="1.51875"/>
  </r>
  <r>
    <n v="10754"/>
    <x v="30"/>
    <x v="7539"/>
    <s v="Stellar Organics Merlot"/>
    <n v="8.84"/>
    <n v="12.99"/>
    <n v="750"/>
    <n v="19"/>
    <n v="167.96"/>
    <n v="18"/>
    <n v="233.82"/>
    <n v="155.88"/>
    <n v="1.99"/>
    <n v="28720.52"/>
    <n v="65.859999999999985"/>
    <n v="28.166966042254721"/>
    <x v="3503"/>
    <n v="1.3921171707549416"/>
  </r>
  <r>
    <n v="4425"/>
    <x v="1"/>
    <x v="7540"/>
    <s v="Tardieu Laurent Le Becs Fins"/>
    <n v="12.92"/>
    <n v="18.989999999999998"/>
    <n v="750"/>
    <n v="13"/>
    <n v="167.95999999999998"/>
    <n v="117"/>
    <n v="2221.83"/>
    <n v="1500.2099999999998"/>
    <n v="12.98"/>
    <n v="144929.24"/>
    <n v="2053.87"/>
    <n v="92.440465742203486"/>
    <x v="5840"/>
    <n v="13.228328173374614"/>
  </r>
  <r>
    <n v="9552"/>
    <x v="14"/>
    <x v="7541"/>
    <s v="Cantele Chard Salento"/>
    <n v="7.99"/>
    <n v="12.99"/>
    <n v="750"/>
    <n v="21"/>
    <n v="167.79"/>
    <n v="27"/>
    <n v="350.72999999999996"/>
    <n v="116.91"/>
    <n v="3.02"/>
    <n v="55551.82"/>
    <n v="182.93999999999997"/>
    <n v="52.159781028141303"/>
    <x v="5123"/>
    <n v="2.0902914357232252"/>
  </r>
  <r>
    <n v="480"/>
    <x v="4"/>
    <x v="7542"/>
    <s v="Bacardi Dragon Berry"/>
    <n v="0.72"/>
    <n v="0.99"/>
    <n v="50"/>
    <n v="233"/>
    <n v="167.76"/>
    <n v="3236"/>
    <n v="3203.64"/>
    <n v="1474.11"/>
    <n v="166.4"/>
    <n v="89286.27"/>
    <n v="3035.88"/>
    <n v="94.763456568153742"/>
    <x v="6132"/>
    <n v="19.096566523605151"/>
  </r>
  <r>
    <n v="90047"/>
    <x v="79"/>
    <x v="7543"/>
    <s v="Culpeo Malbec"/>
    <n v="6.99"/>
    <n v="11.49"/>
    <n v="750"/>
    <n v="24"/>
    <n v="167.76"/>
    <n v="25"/>
    <n v="281.25"/>
    <n v="154.86000000000001"/>
    <n v="2.7800000000000002"/>
    <n v="1457.73"/>
    <n v="113.49000000000001"/>
    <n v="40.352000000000004"/>
    <x v="5268"/>
    <n v="1.6765021459227469"/>
  </r>
  <r>
    <n v="7245"/>
    <x v="9"/>
    <x v="7544"/>
    <s v="Three Olives Dude Vodka"/>
    <n v="8.82"/>
    <n v="12.99"/>
    <n v="750"/>
    <n v="19"/>
    <n v="167.57999999999998"/>
    <n v="61"/>
    <n v="914.39"/>
    <n v="569.62"/>
    <n v="48.08"/>
    <n v="38994.78"/>
    <n v="746.81"/>
    <n v="81.673027920252835"/>
    <x v="5889"/>
    <n v="5.4564387158372121"/>
  </r>
  <r>
    <n v="2000"/>
    <x v="25"/>
    <x v="7545"/>
    <s v="Buenas Tempranillo"/>
    <n v="7.28"/>
    <n v="10.99"/>
    <n v="750"/>
    <n v="23"/>
    <n v="167.44"/>
    <n v="23"/>
    <n v="252.77"/>
    <n v="131.88"/>
    <n v="2.56"/>
    <n v="19016.59"/>
    <n v="85.330000000000013"/>
    <n v="33.757961783439491"/>
    <x v="161"/>
    <n v="1.5096153846153848"/>
  </r>
  <r>
    <n v="1590"/>
    <x v="33"/>
    <x v="7546"/>
    <s v="Beaulieu Cstl Clr Slct Chard"/>
    <n v="4.63"/>
    <n v="6.99"/>
    <n v="750"/>
    <n v="36"/>
    <n v="166.68"/>
    <n v="25"/>
    <n v="174.75"/>
    <n v="34.950000000000003"/>
    <n v="2.8000000000000003"/>
    <n v="7259.75"/>
    <n v="8.0699999999999932"/>
    <n v="4.618025751072957"/>
    <x v="5406"/>
    <n v="1.0484161267098631"/>
  </r>
  <r>
    <n v="9815"/>
    <x v="29"/>
    <x v="7547"/>
    <s v="Vista Point Cab Svgn"/>
    <n v="2.31"/>
    <n v="3.49"/>
    <n v="750"/>
    <n v="72"/>
    <n v="166.32"/>
    <n v="60"/>
    <n v="209.4"/>
    <n v="17.450000000000003"/>
    <n v="6.75"/>
    <n v="27100.41"/>
    <n v="43.080000000000013"/>
    <n v="20.573065902578801"/>
    <x v="3664"/>
    <n v="1.2590187590187591"/>
  </r>
  <r>
    <n v="9165"/>
    <x v="7"/>
    <x v="7548"/>
    <s v="Ch de Jarnioux Bjls"/>
    <n v="3.94"/>
    <n v="12.99"/>
    <n v="750"/>
    <n v="42"/>
    <n v="165.48000000000002"/>
    <n v="655"/>
    <n v="3886.05"/>
    <n v="908.58"/>
    <n v="73.52"/>
    <n v="68054.7"/>
    <n v="3720.57"/>
    <n v="95.741691434747366"/>
    <x v="6133"/>
    <n v="23.483502538071065"/>
  </r>
  <r>
    <n v="653"/>
    <x v="38"/>
    <x v="7549"/>
    <s v="Altocedro Malbec Reserva"/>
    <n v="20.68"/>
    <n v="29.99"/>
    <n v="750"/>
    <n v="8"/>
    <n v="165.44"/>
    <n v="8"/>
    <n v="239.92"/>
    <n v="29.99"/>
    <n v="0.9"/>
    <n v="8014.9800000000005"/>
    <n v="74.47999999999999"/>
    <n v="31.043681227075687"/>
    <x v="161"/>
    <n v="1.4501934235976788"/>
  </r>
  <r>
    <n v="10754"/>
    <x v="30"/>
    <x v="7550"/>
    <s v="Riebeek Cellars Chard"/>
    <n v="6.89"/>
    <n v="9.99"/>
    <n v="750"/>
    <n v="24"/>
    <n v="165.36"/>
    <n v="39"/>
    <n v="403.61"/>
    <n v="51.95"/>
    <n v="4.38"/>
    <n v="28720.52"/>
    <n v="238.25"/>
    <n v="59.02975644805629"/>
    <x v="5635"/>
    <n v="2.440795839380745"/>
  </r>
  <r>
    <n v="480"/>
    <x v="4"/>
    <x v="7551"/>
    <s v="Grey Goose La Poire Vodka"/>
    <n v="5.5"/>
    <n v="14.99"/>
    <n v="375"/>
    <n v="30"/>
    <n v="165"/>
    <n v="30"/>
    <n v="449.7"/>
    <n v="44.97"/>
    <n v="11.81"/>
    <n v="89286.27"/>
    <n v="284.7"/>
    <n v="63.30887258172114"/>
    <x v="161"/>
    <n v="2.7254545454545456"/>
  </r>
  <r>
    <n v="660"/>
    <x v="15"/>
    <x v="7552"/>
    <s v="Imperial Blended Whiskey"/>
    <n v="9.1199999999999992"/>
    <n v="12.49"/>
    <n v="1750"/>
    <n v="18"/>
    <n v="164.16"/>
    <n v="18"/>
    <n v="224.82"/>
    <n v="24.98"/>
    <n v="33.07"/>
    <n v="17932.330000000002"/>
    <n v="60.66"/>
    <n v="26.98158526821457"/>
    <x v="161"/>
    <n v="1.3695175438596492"/>
  </r>
  <r>
    <n v="3252"/>
    <x v="19"/>
    <x v="7553"/>
    <s v="Carlo Rossi RSV Chard Cal"/>
    <n v="5.47"/>
    <n v="7.99"/>
    <n v="1500"/>
    <n v="30"/>
    <n v="164.1"/>
    <n v="36"/>
    <n v="287.64"/>
    <n v="39.950000000000003"/>
    <n v="8.1000000000000014"/>
    <n v="61966.91"/>
    <n v="123.53999999999999"/>
    <n v="42.949520233625364"/>
    <x v="3251"/>
    <n v="1.7528336380255942"/>
  </r>
  <r>
    <n v="4425"/>
    <x v="1"/>
    <x v="7554"/>
    <s v="The Irishman Irish Whiskey"/>
    <n v="18.21"/>
    <n v="32.99"/>
    <n v="750"/>
    <n v="9"/>
    <n v="163.89000000000001"/>
    <n v="25"/>
    <n v="587.25"/>
    <n v="399.33"/>
    <n v="19.690000000000001"/>
    <n v="144929.24"/>
    <n v="423.36"/>
    <n v="72.091954022988503"/>
    <x v="6134"/>
    <n v="3.5831960461285006"/>
  </r>
  <r>
    <n v="9165"/>
    <x v="7"/>
    <x v="7555"/>
    <s v="Havens Cab Svgn 11"/>
    <n v="11.68"/>
    <n v="17.989999999999998"/>
    <n v="750"/>
    <n v="14"/>
    <n v="163.51999999999998"/>
    <n v="211"/>
    <n v="3795.89"/>
    <n v="1529.1499999999999"/>
    <n v="23.55"/>
    <n v="68054.7"/>
    <n v="3632.37"/>
    <n v="95.692182860936441"/>
    <x v="6135"/>
    <n v="23.21361301369863"/>
  </r>
  <r>
    <n v="3960"/>
    <x v="3"/>
    <x v="7556"/>
    <s v="Gordons Vodka"/>
    <n v="6.81"/>
    <n v="8.99"/>
    <n v="1000"/>
    <n v="24"/>
    <n v="163.44"/>
    <n v="24"/>
    <n v="215.76"/>
    <n v="8.99"/>
    <n v="25.2"/>
    <n v="257032.07"/>
    <n v="52.319999999999993"/>
    <n v="24.249165739710786"/>
    <x v="161"/>
    <n v="1.3201174743024964"/>
  </r>
  <r>
    <n v="8004"/>
    <x v="12"/>
    <x v="7557"/>
    <s v="Del Maguey Vida Mezcal"/>
    <n v="20.399999999999999"/>
    <n v="29.99"/>
    <n v="750"/>
    <n v="8"/>
    <n v="163.19999999999999"/>
    <n v="7"/>
    <n v="216.93"/>
    <n v="154.94999999999999"/>
    <n v="0.78"/>
    <n v="50293.62"/>
    <n v="53.730000000000018"/>
    <n v="24.768358456645011"/>
    <x v="4725"/>
    <n v="1.3292279411764707"/>
  </r>
  <r>
    <n v="90024"/>
    <x v="70"/>
    <x v="7558"/>
    <s v="Ch Musar Jeune Rouge"/>
    <n v="13.6"/>
    <n v="19.989999999999998"/>
    <n v="750"/>
    <n v="12"/>
    <n v="163.19999999999999"/>
    <n v="12"/>
    <n v="239.88"/>
    <n v="19.989999999999998"/>
    <n v="1.35"/>
    <n v="2802.64"/>
    <n v="76.680000000000007"/>
    <n v="31.96598299149575"/>
    <x v="161"/>
    <n v="1.4698529411764707"/>
  </r>
  <r>
    <n v="17035"/>
    <x v="2"/>
    <x v="7559"/>
    <s v="Seagrams Twisted Lime Gin"/>
    <n v="13.59"/>
    <n v="16.989999999999998"/>
    <n v="1750"/>
    <n v="12"/>
    <n v="163.08000000000001"/>
    <n v="12"/>
    <n v="203.88"/>
    <n v="33.979999999999997"/>
    <n v="22.04"/>
    <n v="123780.22"/>
    <n v="40.799999999999983"/>
    <n v="20.011771630370799"/>
    <x v="161"/>
    <n v="1.2501839587932302"/>
  </r>
  <r>
    <n v="6830"/>
    <x v="71"/>
    <x v="7560"/>
    <s v="Scorpion Silver"/>
    <n v="27.12"/>
    <n v="34.99"/>
    <n v="750"/>
    <n v="6"/>
    <n v="162.72"/>
    <n v="6"/>
    <n v="209.94"/>
    <n v="34.99"/>
    <n v="4.72"/>
    <n v="360.28999999999996"/>
    <n v="47.22"/>
    <n v="22.492140611603315"/>
    <x v="161"/>
    <n v="1.2901917404129792"/>
  </r>
  <r>
    <n v="10754"/>
    <x v="30"/>
    <x v="7561"/>
    <s v="Ch Lynch Moussas Pauilac"/>
    <n v="23.22"/>
    <n v="45.99"/>
    <n v="750"/>
    <n v="7"/>
    <n v="162.54"/>
    <n v="30"/>
    <n v="1079.7"/>
    <n v="647.82000000000005"/>
    <n v="3.3400000000000003"/>
    <n v="28720.52"/>
    <n v="917.16000000000008"/>
    <n v="84.945818282856351"/>
    <x v="6136"/>
    <n v="6.6426725729051315"/>
  </r>
  <r>
    <n v="7749"/>
    <x v="104"/>
    <x v="7562"/>
    <s v="Gattinara Red"/>
    <n v="13.54"/>
    <n v="20.99"/>
    <n v="750"/>
    <n v="12"/>
    <n v="162.47999999999999"/>
    <n v="16"/>
    <n v="335.84"/>
    <n v="104.94999999999999"/>
    <n v="1.79"/>
    <n v="91.5"/>
    <n v="173.35999999999999"/>
    <n v="51.619818961410189"/>
    <x v="2357"/>
    <n v="2.066962087641556"/>
  </r>
  <r>
    <n v="8673"/>
    <x v="26"/>
    <x v="7563"/>
    <s v="Motto Znfdl Unabashed"/>
    <n v="7.38"/>
    <n v="13.99"/>
    <n v="750"/>
    <n v="22"/>
    <n v="162.36000000000001"/>
    <n v="22"/>
    <n v="265.78000000000003"/>
    <n v="124.9"/>
    <n v="2.4500000000000002"/>
    <n v="15919.7"/>
    <n v="103.42000000000002"/>
    <n v="38.911882007675523"/>
    <x v="161"/>
    <n v="1.636979551613698"/>
  </r>
  <r>
    <n v="7153"/>
    <x v="35"/>
    <x v="7564"/>
    <s v="Marques de Grinon 10 Cab Svg"/>
    <n v="27.02"/>
    <n v="39.99"/>
    <n v="750"/>
    <n v="6"/>
    <n v="162.12"/>
    <n v="25"/>
    <n v="999.75"/>
    <n v="839.79000000000008"/>
    <n v="2.7600000000000002"/>
    <n v="15884.82"/>
    <n v="837.63"/>
    <n v="83.783945986496619"/>
    <x v="6137"/>
    <n v="6.1667283493708362"/>
  </r>
  <r>
    <n v="9552"/>
    <x v="14"/>
    <x v="7565"/>
    <s v="Summers Est Cab S Andriana C"/>
    <n v="13.51"/>
    <n v="19.989999999999998"/>
    <n v="750"/>
    <n v="12"/>
    <n v="162.12"/>
    <n v="15"/>
    <n v="243.85"/>
    <n v="83.95"/>
    <n v="1.6700000000000002"/>
    <n v="55551.82"/>
    <n v="81.72999999999999"/>
    <n v="33.516506048800487"/>
    <x v="4289"/>
    <n v="1.5041327411793732"/>
  </r>
  <r>
    <n v="1590"/>
    <x v="33"/>
    <x v="7566"/>
    <s v="Velvet Crush Cab Svgn"/>
    <n v="6.75"/>
    <n v="13.99"/>
    <n v="750"/>
    <n v="24"/>
    <n v="162"/>
    <n v="12"/>
    <n v="163.88"/>
    <n v="149.89000000000001"/>
    <n v="1.32"/>
    <n v="7259.75"/>
    <n v="1.8799999999999955"/>
    <n v="1.1471808640468608"/>
    <x v="6138"/>
    <n v="1.0116049382716048"/>
  </r>
  <r>
    <n v="7153"/>
    <x v="35"/>
    <x v="7567"/>
    <s v="Gazela Vinho Verde"/>
    <n v="6.75"/>
    <n v="9.99"/>
    <n v="750"/>
    <n v="24"/>
    <n v="162"/>
    <n v="19"/>
    <n v="189.81"/>
    <n v="99.9"/>
    <n v="2.12"/>
    <n v="15884.82"/>
    <n v="27.810000000000002"/>
    <n v="14.65149359886202"/>
    <x v="5278"/>
    <n v="1.1716666666666666"/>
  </r>
  <r>
    <n v="9552"/>
    <x v="14"/>
    <x v="7568"/>
    <s v="Tons de Durum Douro Red"/>
    <n v="8.1"/>
    <n v="13.99"/>
    <n v="750"/>
    <n v="20"/>
    <n v="162"/>
    <n v="60"/>
    <n v="733.4"/>
    <n v="401.67"/>
    <n v="6.67"/>
    <n v="55551.82"/>
    <n v="571.4"/>
    <n v="77.911098991000813"/>
    <x v="5000"/>
    <n v="4.5271604938271608"/>
  </r>
  <r>
    <n v="17035"/>
    <x v="2"/>
    <x v="7569"/>
    <s v="Plymouth Navy Strength Gin"/>
    <n v="27"/>
    <n v="36.99"/>
    <n v="750"/>
    <n v="6"/>
    <n v="162"/>
    <n v="6"/>
    <n v="221.94"/>
    <n v="36.99"/>
    <n v="4.72"/>
    <n v="123780.22"/>
    <n v="59.94"/>
    <n v="27.007299270072991"/>
    <x v="161"/>
    <n v="1.3699999999999999"/>
  </r>
  <r>
    <n v="4425"/>
    <x v="1"/>
    <x v="7570"/>
    <s v="Rosemount Cab Svgn/Merlot"/>
    <n v="4.76"/>
    <n v="11.99"/>
    <n v="750"/>
    <n v="34"/>
    <n v="161.84"/>
    <n v="264"/>
    <n v="1845.3600000000001"/>
    <n v="922.68000000000006"/>
    <n v="29.39"/>
    <n v="144929.24"/>
    <n v="1683.5200000000002"/>
    <n v="91.229895521741028"/>
    <x v="6139"/>
    <n v="11.402372713791399"/>
  </r>
  <r>
    <n v="4425"/>
    <x v="1"/>
    <x v="7571"/>
    <s v="Montes Spring Harvest Svgn B"/>
    <n v="3.37"/>
    <n v="4.99"/>
    <n v="750"/>
    <n v="48"/>
    <n v="161.76"/>
    <n v="48"/>
    <n v="239.52"/>
    <n v="9.98"/>
    <n v="5.4"/>
    <n v="144929.24"/>
    <n v="77.760000000000019"/>
    <n v="32.46492985971944"/>
    <x v="161"/>
    <n v="1.480712166172107"/>
  </r>
  <r>
    <n v="4425"/>
    <x v="1"/>
    <x v="7572"/>
    <s v="Ch Behere Courtin Pauillac"/>
    <n v="40.4"/>
    <n v="58.99"/>
    <n v="750"/>
    <n v="4"/>
    <n v="161.6"/>
    <n v="45"/>
    <n v="2654.55"/>
    <n v="1887.68"/>
    <n v="5"/>
    <n v="144929.24"/>
    <n v="2492.9500000000003"/>
    <n v="93.912339191200019"/>
    <x v="6140"/>
    <n v="16.426670792079211"/>
  </r>
  <r>
    <n v="1601"/>
    <x v="47"/>
    <x v="7573"/>
    <s v="Pommery Cuvee Louise 2002"/>
    <n v="80.64"/>
    <n v="124.99"/>
    <n v="750"/>
    <n v="2"/>
    <n v="161.28"/>
    <n v="21"/>
    <n v="2624.79"/>
    <n v="1874.85"/>
    <n v="2.3199999999999998"/>
    <n v="1048.97"/>
    <n v="2463.5099999999998"/>
    <n v="93.855508440675251"/>
    <x v="5937"/>
    <n v="16.274739583333332"/>
  </r>
  <r>
    <n v="4425"/>
    <x v="1"/>
    <x v="7574"/>
    <s v="Duboeuf Pouilly Fuisse"/>
    <n v="13.42"/>
    <n v="19.989999999999998"/>
    <n v="750"/>
    <n v="12"/>
    <n v="161.04"/>
    <n v="75"/>
    <n v="1641.25"/>
    <n v="1069.51"/>
    <n v="8.3000000000000007"/>
    <n v="144929.24"/>
    <n v="1480.21"/>
    <n v="90.18796648895659"/>
    <x v="5724"/>
    <n v="10.191567312468953"/>
  </r>
  <r>
    <n v="4425"/>
    <x v="1"/>
    <x v="7575"/>
    <s v="Adissat Gabrielle Ch du Pape"/>
    <n v="26.84"/>
    <n v="39.99"/>
    <n v="750"/>
    <n v="6"/>
    <n v="161.04"/>
    <n v="16"/>
    <n v="639.84"/>
    <n v="359.91"/>
    <n v="1.78"/>
    <n v="144929.24"/>
    <n v="478.80000000000007"/>
    <n v="74.831207801950498"/>
    <x v="4887"/>
    <n v="3.9731743666169899"/>
  </r>
  <r>
    <n v="1587"/>
    <x v="41"/>
    <x v="7576"/>
    <s v="Fairview Pinotage Paarl"/>
    <n v="9.4499999999999993"/>
    <n v="13.99"/>
    <n v="750"/>
    <n v="17"/>
    <n v="160.65"/>
    <n v="27"/>
    <n v="377.73"/>
    <n v="223.84"/>
    <n v="3.0100000000000002"/>
    <n v="6070.09"/>
    <n v="217.08"/>
    <n v="57.469621157969975"/>
    <x v="6141"/>
    <n v="2.3512605042016808"/>
  </r>
  <r>
    <n v="2396"/>
    <x v="98"/>
    <x v="7577"/>
    <s v="Llord's Peach"/>
    <n v="4.34"/>
    <n v="5.99"/>
    <n v="1000"/>
    <n v="37"/>
    <n v="160.58000000000001"/>
    <n v="38"/>
    <n v="227.61999999999998"/>
    <n v="17.97"/>
    <n v="39.9"/>
    <n v="30.98"/>
    <n v="67.039999999999964"/>
    <n v="29.452596432650896"/>
    <x v="3369"/>
    <n v="1.417486611034998"/>
  </r>
  <r>
    <n v="90047"/>
    <x v="79"/>
    <x v="7578"/>
    <s v="Vieux Clocher Cote du Rhone"/>
    <n v="7.28"/>
    <n v="11.99"/>
    <n v="750"/>
    <n v="22"/>
    <n v="160.16"/>
    <n v="30"/>
    <n v="419.7"/>
    <n v="181.87"/>
    <n v="3.3400000000000003"/>
    <n v="1457.73"/>
    <n v="259.53999999999996"/>
    <n v="61.839409101739328"/>
    <x v="4975"/>
    <n v="2.6205044955044956"/>
  </r>
  <r>
    <n v="10754"/>
    <x v="30"/>
    <x v="7579"/>
    <s v="Castello Di Cacchiano Chiant"/>
    <n v="26.66"/>
    <n v="39.99"/>
    <n v="750"/>
    <n v="6"/>
    <n v="159.96"/>
    <n v="20"/>
    <n v="799.80000000000007"/>
    <n v="639.84"/>
    <n v="2.21"/>
    <n v="28720.52"/>
    <n v="639.84"/>
    <n v="80"/>
    <x v="5251"/>
    <n v="5"/>
  </r>
  <r>
    <n v="4425"/>
    <x v="1"/>
    <x v="7580"/>
    <s v="Spring 44 Gin"/>
    <n v="19.989999999999998"/>
    <n v="27.99"/>
    <n v="750"/>
    <n v="8"/>
    <n v="159.92000000000002"/>
    <n v="19"/>
    <n v="531.80999999999995"/>
    <n v="335.88"/>
    <n v="14.98"/>
    <n v="144929.24"/>
    <n v="371.88999999999993"/>
    <n v="69.929110020496026"/>
    <x v="4901"/>
    <n v="3.3254752376188086"/>
  </r>
  <r>
    <n v="4692"/>
    <x v="39"/>
    <x v="7581"/>
    <s v="Jadot Marsannay 13"/>
    <n v="19.989999999999998"/>
    <n v="29.99"/>
    <n v="750"/>
    <n v="8"/>
    <n v="159.91999999999999"/>
    <n v="42"/>
    <n v="1259.58"/>
    <n v="809.7299999999999"/>
    <n v="4.6500000000000004"/>
    <n v="9139.3799999999992"/>
    <n v="1099.6599999999999"/>
    <n v="87.303704409406308"/>
    <x v="5604"/>
    <n v="7.8763131565782896"/>
  </r>
  <r>
    <n v="6785"/>
    <x v="16"/>
    <x v="7582"/>
    <s v="Cavit Pinot Grigio Del Vene"/>
    <n v="3.33"/>
    <n v="4.99"/>
    <n v="375"/>
    <n v="48"/>
    <n v="159.84"/>
    <n v="48"/>
    <n v="239.52"/>
    <n v="9.98"/>
    <n v="2.7"/>
    <n v="13605.41"/>
    <n v="79.680000000000007"/>
    <n v="33.266533066132261"/>
    <x v="161"/>
    <n v="1.4984984984984986"/>
  </r>
  <r>
    <n v="9552"/>
    <x v="14"/>
    <x v="7583"/>
    <s v="Graham's Six Grapes Gift Pk"/>
    <n v="12.25"/>
    <n v="21.99"/>
    <n v="750"/>
    <n v="13"/>
    <n v="159.25"/>
    <n v="20"/>
    <n v="379.79999999999995"/>
    <n v="170.91"/>
    <n v="2.23"/>
    <n v="55551.82"/>
    <n v="220.54999999999995"/>
    <n v="58.070036861506047"/>
    <x v="5812"/>
    <n v="2.3849293563579277"/>
  </r>
  <r>
    <n v="9744"/>
    <x v="51"/>
    <x v="7584"/>
    <s v="S Aviron Cd Brouilly 12 Viel"/>
    <n v="12.25"/>
    <n v="18.989999999999998"/>
    <n v="750"/>
    <n v="13"/>
    <n v="159.25"/>
    <n v="50"/>
    <n v="949.49999999999989"/>
    <n v="778.58999999999992"/>
    <n v="5.51"/>
    <n v="3999.93"/>
    <n v="790.24999999999989"/>
    <n v="83.228014744602419"/>
    <x v="5265"/>
    <n v="5.9623233908948183"/>
  </r>
  <r>
    <n v="9165"/>
    <x v="7"/>
    <x v="7585"/>
    <s v="Honeymaker Spiced Mead"/>
    <n v="8.3800000000000008"/>
    <n v="12.99"/>
    <n v="375"/>
    <n v="19"/>
    <n v="159.22"/>
    <n v="61"/>
    <n v="792.39"/>
    <n v="480.63"/>
    <n v="3.54"/>
    <n v="68054.7"/>
    <n v="633.16999999999996"/>
    <n v="79.906359242292297"/>
    <x v="5889"/>
    <n v="4.9766989071724659"/>
  </r>
  <r>
    <n v="9744"/>
    <x v="51"/>
    <x v="7586"/>
    <s v="Marchesi Barolo Ruvei B Alba"/>
    <n v="12.24"/>
    <n v="17.989999999999998"/>
    <n v="750"/>
    <n v="13"/>
    <n v="159.12"/>
    <n v="10"/>
    <n v="179.89999999999998"/>
    <n v="71.959999999999994"/>
    <n v="1.1200000000000001"/>
    <n v="3999.93"/>
    <n v="20.779999999999973"/>
    <n v="11.550861589772083"/>
    <x v="4807"/>
    <n v="1.1305932629462039"/>
  </r>
  <r>
    <n v="4425"/>
    <x v="1"/>
    <x v="7587"/>
    <s v="Dom Leflaive Merslt 07 d'Ane"/>
    <n v="53.01"/>
    <n v="78.989999999999995"/>
    <n v="750"/>
    <n v="3"/>
    <n v="159.03"/>
    <n v="3"/>
    <n v="236.97"/>
    <n v="78.989999999999995"/>
    <n v="0.34"/>
    <n v="144929.24"/>
    <n v="77.94"/>
    <n v="32.890239270793771"/>
    <x v="161"/>
    <n v="1.4900962082625919"/>
  </r>
  <r>
    <n v="7153"/>
    <x v="35"/>
    <x v="7588"/>
    <s v="High Note 1100 Meter Red"/>
    <n v="6.62"/>
    <n v="10.99"/>
    <n v="750"/>
    <n v="24"/>
    <n v="158.88"/>
    <n v="22"/>
    <n v="226.78"/>
    <n v="175.83"/>
    <n v="2.4300000000000002"/>
    <n v="15884.82"/>
    <n v="67.900000000000006"/>
    <n v="29.940911896992684"/>
    <x v="4506"/>
    <n v="1.4273665659617323"/>
  </r>
  <r>
    <n v="7153"/>
    <x v="35"/>
    <x v="7589"/>
    <s v="Hidalgo Gobernador Oloroso S"/>
    <n v="19.86"/>
    <n v="29.99"/>
    <n v="750"/>
    <n v="8"/>
    <n v="158.88"/>
    <n v="30"/>
    <n v="899.69999999999993"/>
    <n v="839.71999999999991"/>
    <n v="3.3"/>
    <n v="15884.82"/>
    <n v="740.81999999999994"/>
    <n v="82.340780260086703"/>
    <x v="5966"/>
    <n v="5.6627643504531715"/>
  </r>
  <r>
    <n v="4425"/>
    <x v="1"/>
    <x v="7590"/>
    <s v="Felino Vino Cobos Chard"/>
    <n v="7.56"/>
    <n v="15.99"/>
    <n v="750"/>
    <n v="21"/>
    <n v="158.76"/>
    <n v="59"/>
    <n v="677.91"/>
    <n v="287.25"/>
    <n v="6.59"/>
    <n v="144929.24"/>
    <n v="519.15"/>
    <n v="76.580962074611676"/>
    <x v="6142"/>
    <n v="4.2700302343159491"/>
  </r>
  <r>
    <n v="10754"/>
    <x v="30"/>
    <x v="7591"/>
    <s v="Ch Malartic-Lagraviere 10"/>
    <n v="52.9"/>
    <n v="114.49"/>
    <n v="750"/>
    <n v="3"/>
    <n v="158.69999999999999"/>
    <n v="3"/>
    <n v="245.97"/>
    <n v="81.99"/>
    <n v="0.34"/>
    <n v="28720.52"/>
    <n v="87.27000000000001"/>
    <n v="35.47993657763142"/>
    <x v="161"/>
    <n v="1.5499054820415881"/>
  </r>
  <r>
    <n v="4425"/>
    <x v="1"/>
    <x v="7592"/>
    <s v="Farnese Edizone Cinque Autoc"/>
    <n v="31.72"/>
    <n v="45.99"/>
    <n v="750"/>
    <n v="5"/>
    <n v="158.6"/>
    <n v="9"/>
    <n v="413.90999999999997"/>
    <n v="183.96"/>
    <n v="1"/>
    <n v="144929.24"/>
    <n v="255.30999999999997"/>
    <n v="61.682491362856659"/>
    <x v="5358"/>
    <n v="2.6097730138713744"/>
  </r>
  <r>
    <n v="9552"/>
    <x v="14"/>
    <x v="7593"/>
    <s v="Mulderbosch Faithful Hound"/>
    <n v="13.15"/>
    <n v="19.989999999999998"/>
    <n v="750"/>
    <n v="12"/>
    <n v="157.80000000000001"/>
    <n v="12"/>
    <n v="239.88"/>
    <n v="19.989999999999998"/>
    <n v="1.35"/>
    <n v="55551.82"/>
    <n v="82.079999999999984"/>
    <n v="34.217108554277132"/>
    <x v="161"/>
    <n v="1.5201520912547528"/>
  </r>
  <r>
    <n v="3664"/>
    <x v="20"/>
    <x v="7594"/>
    <s v="Flor De Cana 4 Yr Old Wh Rum"/>
    <n v="10.52"/>
    <n v="13.99"/>
    <n v="1000"/>
    <n v="15"/>
    <n v="157.79999999999998"/>
    <n v="12"/>
    <n v="167.88"/>
    <n v="13.99"/>
    <n v="12.6"/>
    <n v="30234.420000000002"/>
    <n v="10.080000000000013"/>
    <n v="6.0042887776983633"/>
    <x v="4344"/>
    <n v="1.0638783269961978"/>
  </r>
  <r>
    <n v="1650"/>
    <x v="102"/>
    <x v="7595"/>
    <s v="Vinum Cellars Znfdl Cal"/>
    <n v="9.86"/>
    <n v="14.49"/>
    <n v="750"/>
    <n v="16"/>
    <n v="157.76"/>
    <n v="19"/>
    <n v="275.31"/>
    <n v="86.94"/>
    <n v="2.12"/>
    <n v="211.97"/>
    <n v="117.55000000000001"/>
    <n v="42.697323017689151"/>
    <x v="5002"/>
    <n v="1.745119168356998"/>
  </r>
  <r>
    <n v="1392"/>
    <x v="13"/>
    <x v="7596"/>
    <s v="Vendange Chard 192/2Pk  Plt"/>
    <n v="13.07"/>
    <n v="19.989999999999998"/>
    <n v="3000"/>
    <n v="12"/>
    <n v="156.84"/>
    <n v="12"/>
    <n v="191.88"/>
    <n v="15.99"/>
    <n v="5.4"/>
    <n v="79528.990000000005"/>
    <n v="35.039999999999992"/>
    <n v="18.261413383364598"/>
    <x v="161"/>
    <n v="1.2234123947972455"/>
  </r>
  <r>
    <n v="90047"/>
    <x v="79"/>
    <x v="7597"/>
    <s v="Elizabeth Rose Pnt Nr"/>
    <n v="13.07"/>
    <n v="19.989999999999998"/>
    <n v="750"/>
    <n v="12"/>
    <n v="156.84"/>
    <n v="12"/>
    <n v="239.88"/>
    <n v="19.989999999999998"/>
    <n v="1.35"/>
    <n v="1457.73"/>
    <n v="83.039999999999992"/>
    <n v="34.617308654327161"/>
    <x v="161"/>
    <n v="1.5294567712318285"/>
  </r>
  <r>
    <n v="4425"/>
    <x v="1"/>
    <x v="7598"/>
    <s v="Hob Nob Wicked Red Ltd Ed"/>
    <n v="6.53"/>
    <n v="9.99"/>
    <n v="750"/>
    <n v="24"/>
    <n v="156.72"/>
    <n v="51"/>
    <n v="509.49"/>
    <n v="309.69"/>
    <n v="5.66"/>
    <n v="144929.24"/>
    <n v="352.77"/>
    <n v="69.239828063357464"/>
    <x v="4152"/>
    <n v="3.2509571209800918"/>
  </r>
  <r>
    <n v="480"/>
    <x v="4"/>
    <x v="7599"/>
    <s v="Cazadores Anejo Tequila"/>
    <n v="22.38"/>
    <n v="29.99"/>
    <n v="750"/>
    <n v="7"/>
    <n v="156.66"/>
    <n v="13"/>
    <n v="389.87"/>
    <n v="239.92"/>
    <n v="10.25"/>
    <n v="89286.27"/>
    <n v="233.21"/>
    <n v="59.817375022443372"/>
    <x v="6069"/>
    <n v="2.48863781437508"/>
  </r>
  <r>
    <n v="4425"/>
    <x v="1"/>
    <x v="7600"/>
    <s v="Opus One 11"/>
    <n v="156.46"/>
    <n v="229.99"/>
    <n v="750"/>
    <n v="1"/>
    <n v="156.46"/>
    <n v="11"/>
    <n v="2529.8900000000003"/>
    <n v="2069.91"/>
    <n v="1.21"/>
    <n v="144929.24"/>
    <n v="2373.4300000000003"/>
    <n v="93.815541387174932"/>
    <x v="6143"/>
    <n v="16.169564105841751"/>
  </r>
  <r>
    <n v="8112"/>
    <x v="10"/>
    <x v="7601"/>
    <s v="Dom Chandon Riche Extra Dry"/>
    <n v="13.01"/>
    <n v="18.989999999999998"/>
    <n v="750"/>
    <n v="12"/>
    <n v="156.12"/>
    <n v="12"/>
    <n v="227.88"/>
    <n v="75.959999999999994"/>
    <n v="1.34"/>
    <n v="48347.26"/>
    <n v="71.759999999999991"/>
    <n v="31.490258030542389"/>
    <x v="161"/>
    <n v="1.4596464258262873"/>
  </r>
  <r>
    <n v="1587"/>
    <x v="41"/>
    <x v="7602"/>
    <s v="Warre's Vintage Port 2011"/>
    <n v="25.97"/>
    <n v="39.99"/>
    <n v="375"/>
    <n v="6"/>
    <n v="155.82"/>
    <n v="15"/>
    <n v="599.85"/>
    <n v="399.90000000000003"/>
    <n v="0.88"/>
    <n v="6070.09"/>
    <n v="444.03000000000003"/>
    <n v="74.023505876469116"/>
    <x v="4753"/>
    <n v="3.8496341932999618"/>
  </r>
  <r>
    <n v="4692"/>
    <x v="39"/>
    <x v="7603"/>
    <s v="Croft Port 11"/>
    <n v="51.94"/>
    <n v="79.989999999999995"/>
    <n v="750"/>
    <n v="3"/>
    <n v="155.82"/>
    <n v="13"/>
    <n v="1039.8699999999999"/>
    <n v="719.91"/>
    <n v="1.44"/>
    <n v="9139.3799999999992"/>
    <n v="884.05"/>
    <n v="85.015434621635393"/>
    <x v="5183"/>
    <n v="6.6735335643691434"/>
  </r>
  <r>
    <n v="2000"/>
    <x v="25"/>
    <x v="7604"/>
    <s v="Zenato Lugana Brut"/>
    <n v="19.47"/>
    <n v="34.99"/>
    <n v="750"/>
    <n v="8"/>
    <n v="155.76"/>
    <n v="23"/>
    <n v="699.77"/>
    <n v="488.84"/>
    <n v="2.54"/>
    <n v="19016.59"/>
    <n v="544.01"/>
    <n v="77.741257841862335"/>
    <x v="6144"/>
    <n v="4.4926168464304057"/>
  </r>
  <r>
    <n v="8892"/>
    <x v="27"/>
    <x v="7605"/>
    <s v="Rebel Newmans Own Chard"/>
    <n v="6.49"/>
    <n v="12.99"/>
    <n v="750"/>
    <n v="24"/>
    <n v="155.76"/>
    <n v="20"/>
    <n v="199.8"/>
    <n v="149.85"/>
    <n v="2.21"/>
    <n v="11595.97"/>
    <n v="44.04000000000002"/>
    <n v="22.042042042042052"/>
    <x v="3664"/>
    <n v="1.282742681047766"/>
  </r>
  <r>
    <n v="90047"/>
    <x v="79"/>
    <x v="7606"/>
    <s v="The Path Merlot"/>
    <n v="6.49"/>
    <n v="11.99"/>
    <n v="750"/>
    <n v="24"/>
    <n v="155.76"/>
    <n v="24"/>
    <n v="287.76"/>
    <n v="143.88"/>
    <n v="2.69"/>
    <n v="1457.73"/>
    <n v="132"/>
    <n v="45.871559633027523"/>
    <x v="161"/>
    <n v="1.847457627118644"/>
  </r>
  <r>
    <n v="3960"/>
    <x v="3"/>
    <x v="7607"/>
    <s v="Capt Morgan Lime Bite Rum"/>
    <n v="12.97"/>
    <n v="16.989999999999998"/>
    <n v="750"/>
    <n v="12"/>
    <n v="155.63999999999999"/>
    <n v="12"/>
    <n v="203.88"/>
    <n v="16.989999999999998"/>
    <n v="9.4499999999999993"/>
    <n v="257032.07"/>
    <n v="48.240000000000009"/>
    <n v="23.660977045320784"/>
    <x v="161"/>
    <n v="1.3099460292983809"/>
  </r>
  <r>
    <n v="3252"/>
    <x v="19"/>
    <x v="7608"/>
    <s v="Ecco Domani Prosecco"/>
    <n v="3.24"/>
    <n v="10.99"/>
    <n v="750"/>
    <n v="48"/>
    <n v="155.52000000000001"/>
    <n v="210"/>
    <n v="1047.9000000000001"/>
    <n v="309.38"/>
    <n v="23.5"/>
    <n v="61966.91"/>
    <n v="892.38000000000011"/>
    <n v="85.158889206985407"/>
    <x v="6115"/>
    <n v="6.7380401234567904"/>
  </r>
  <r>
    <n v="3252"/>
    <x v="19"/>
    <x v="7609"/>
    <s v="Liberty Creek Pink Moscato"/>
    <n v="5.36"/>
    <n v="7.99"/>
    <n v="1500"/>
    <n v="29"/>
    <n v="155.44"/>
    <n v="27"/>
    <n v="215.73"/>
    <n v="103.87"/>
    <n v="6.03"/>
    <n v="61966.91"/>
    <n v="60.289999999999992"/>
    <n v="27.946970750475131"/>
    <x v="5700"/>
    <n v="1.3878667009778691"/>
  </r>
  <r>
    <n v="9165"/>
    <x v="7"/>
    <x v="7610"/>
    <s v="Ruca Malen Petit Verdot"/>
    <n v="12.92"/>
    <n v="18.989999999999998"/>
    <n v="750"/>
    <n v="12"/>
    <n v="155.04"/>
    <n v="12"/>
    <n v="227.88"/>
    <n v="151.91999999999999"/>
    <n v="1.33"/>
    <n v="68054.7"/>
    <n v="72.84"/>
    <n v="31.964191679831494"/>
    <x v="161"/>
    <n v="1.4698142414860682"/>
  </r>
  <r>
    <n v="3960"/>
    <x v="3"/>
    <x v="7611"/>
    <s v="Crown Royal w/2 Glasses"/>
    <n v="17.18"/>
    <n v="25.99"/>
    <n v="750"/>
    <n v="9"/>
    <n v="154.62"/>
    <n v="133"/>
    <n v="2958.6699999999996"/>
    <n v="1910.1399999999999"/>
    <n v="104.83"/>
    <n v="257032.07"/>
    <n v="2804.0499999999997"/>
    <n v="94.774003183863016"/>
    <x v="6145"/>
    <n v="19.135105419738711"/>
  </r>
  <r>
    <n v="4425"/>
    <x v="1"/>
    <x v="7612"/>
    <s v="Sbragia Cab Svgn Monte Rosse"/>
    <n v="30.87"/>
    <n v="45.99"/>
    <n v="750"/>
    <n v="5"/>
    <n v="154.35"/>
    <n v="53"/>
    <n v="2437.4700000000003"/>
    <n v="1701.63"/>
    <n v="5.87"/>
    <n v="144929.24"/>
    <n v="2283.1200000000003"/>
    <n v="93.667614370638404"/>
    <x v="6146"/>
    <n v="15.791836734693879"/>
  </r>
  <r>
    <n v="4425"/>
    <x v="1"/>
    <x v="7613"/>
    <s v="Chanson Vire Clesse"/>
    <n v="15.43"/>
    <n v="22.99"/>
    <n v="750"/>
    <n v="10"/>
    <n v="154.30000000000001"/>
    <n v="69"/>
    <n v="1586.31"/>
    <n v="942.58999999999992"/>
    <n v="7.66"/>
    <n v="144929.24"/>
    <n v="1432.01"/>
    <n v="90.273023557816572"/>
    <x v="6147"/>
    <n v="10.280686973428384"/>
  </r>
  <r>
    <n v="3252"/>
    <x v="19"/>
    <x v="7614"/>
    <s v="Tisdale Vyds Sweet Red"/>
    <n v="2.57"/>
    <n v="3.99"/>
    <n v="750"/>
    <n v="60"/>
    <n v="154.19999999999999"/>
    <n v="48"/>
    <n v="191.52"/>
    <n v="51.870000000000005"/>
    <n v="5.37"/>
    <n v="61966.91"/>
    <n v="37.320000000000022"/>
    <n v="19.48621553884713"/>
    <x v="4344"/>
    <n v="1.2420233463035022"/>
  </r>
  <r>
    <n v="1650"/>
    <x v="102"/>
    <x v="7615"/>
    <s v="Argentiera Poggio Ginerpi Bo"/>
    <n v="12.83"/>
    <n v="18.989999999999998"/>
    <n v="750"/>
    <n v="12"/>
    <n v="153.96"/>
    <n v="12"/>
    <n v="227.88"/>
    <n v="18.989999999999998"/>
    <n v="1.35"/>
    <n v="211.97"/>
    <n v="73.919999999999987"/>
    <n v="32.438125329120588"/>
    <x v="161"/>
    <n v="1.4801247077162898"/>
  </r>
  <r>
    <n v="1392"/>
    <x v="13"/>
    <x v="7616"/>
    <s v="Vendange Shiraz"/>
    <n v="2.7"/>
    <n v="3.99"/>
    <n v="500"/>
    <n v="57"/>
    <n v="153.9"/>
    <n v="44"/>
    <n v="175.56"/>
    <n v="43.89"/>
    <n v="3.3400000000000003"/>
    <n v="79528.990000000005"/>
    <n v="21.659999999999997"/>
    <n v="12.337662337662337"/>
    <x v="6148"/>
    <n v="1.1407407407407406"/>
  </r>
  <r>
    <n v="4692"/>
    <x v="39"/>
    <x v="7617"/>
    <s v="Jadot Rully 13"/>
    <n v="17.100000000000001"/>
    <n v="25.99"/>
    <n v="750"/>
    <n v="9"/>
    <n v="153.9"/>
    <n v="43"/>
    <n v="1117.57"/>
    <n v="727.71999999999991"/>
    <n v="4.7700000000000005"/>
    <n v="9139.3799999999992"/>
    <n v="963.67"/>
    <n v="86.229050529273337"/>
    <x v="6149"/>
    <n v="7.261663417803768"/>
  </r>
  <r>
    <n v="12546"/>
    <x v="5"/>
    <x v="7618"/>
    <s v="DeKuyper O3 Orange Liqueur"/>
    <n v="15.38"/>
    <n v="19.989999999999998"/>
    <n v="750"/>
    <n v="10"/>
    <n v="153.80000000000001"/>
    <n v="10"/>
    <n v="199.89999999999998"/>
    <n v="99.949999999999989"/>
    <n v="7.87"/>
    <n v="123880.97"/>
    <n v="46.099999999999966"/>
    <n v="23.061530765382678"/>
    <x v="161"/>
    <n v="1.2997399219765928"/>
  </r>
  <r>
    <n v="4425"/>
    <x v="1"/>
    <x v="7619"/>
    <s v="Dom du Grand Tinel Establet"/>
    <n v="25.5"/>
    <n v="37.99"/>
    <n v="750"/>
    <n v="6"/>
    <n v="153"/>
    <n v="6"/>
    <n v="227.94"/>
    <n v="37.99"/>
    <n v="0.68"/>
    <n v="144929.24"/>
    <n v="74.94"/>
    <n v="32.877072913924714"/>
    <x v="161"/>
    <n v="1.4898039215686274"/>
  </r>
  <r>
    <n v="4692"/>
    <x v="39"/>
    <x v="7620"/>
    <s v="San Guido Sassicaia Guildal"/>
    <n v="17"/>
    <n v="39.99"/>
    <n v="750"/>
    <n v="9"/>
    <n v="153"/>
    <n v="28"/>
    <n v="699.72"/>
    <n v="299.88"/>
    <n v="3.13"/>
    <n v="9139.3799999999992"/>
    <n v="546.72"/>
    <n v="78.13411078717202"/>
    <x v="4971"/>
    <n v="4.5733333333333333"/>
  </r>
  <r>
    <n v="90017"/>
    <x v="99"/>
    <x v="7621"/>
    <s v="Penalolen Cab Svgn Maipo"/>
    <n v="12.75"/>
    <n v="18.489999999999998"/>
    <n v="750"/>
    <n v="12"/>
    <n v="153"/>
    <n v="12"/>
    <n v="221.88"/>
    <n v="18.489999999999998"/>
    <n v="1.35"/>
    <n v="80.03"/>
    <n v="68.88"/>
    <n v="31.043807463493778"/>
    <x v="161"/>
    <n v="1.4501960784313725"/>
  </r>
  <r>
    <n v="1128"/>
    <x v="0"/>
    <x v="7622"/>
    <s v="Early Times Mint Julep RTD"/>
    <n v="8.49"/>
    <n v="12.99"/>
    <n v="1000"/>
    <n v="18"/>
    <n v="152.82"/>
    <n v="18"/>
    <n v="233.82"/>
    <n v="12.99"/>
    <n v="2.7"/>
    <n v="68601.679999999993"/>
    <n v="81"/>
    <n v="34.64203233256351"/>
    <x v="161"/>
    <n v="1.5300353356890459"/>
  </r>
  <r>
    <n v="9815"/>
    <x v="29"/>
    <x v="7623"/>
    <s v="Three Wishes Pnt Grigio Colm"/>
    <n v="2.12"/>
    <n v="3.29"/>
    <n v="750"/>
    <n v="72"/>
    <n v="152.64000000000001"/>
    <n v="59"/>
    <n v="194.10999999999999"/>
    <n v="69.09"/>
    <n v="6.6000000000000005"/>
    <n v="27100.41"/>
    <n v="41.46999999999997"/>
    <n v="21.364174952346595"/>
    <x v="6150"/>
    <n v="1.27168501048218"/>
  </r>
  <r>
    <n v="2000"/>
    <x v="25"/>
    <x v="7624"/>
    <s v="Tullibardine Sherry Finish"/>
    <n v="50.77"/>
    <n v="64.989999999999995"/>
    <n v="750"/>
    <n v="3"/>
    <n v="152.31"/>
    <n v="54"/>
    <n v="3509.4599999999996"/>
    <n v="3379.4799999999996"/>
    <n v="42.64"/>
    <n v="19016.59"/>
    <n v="3357.1499999999996"/>
    <n v="95.660016070848513"/>
    <x v="6151"/>
    <n v="23.041559976363992"/>
  </r>
  <r>
    <n v="4550"/>
    <x v="48"/>
    <x v="7625"/>
    <s v="Spiced Root Marley Rum"/>
    <n v="10.86"/>
    <n v="14.99"/>
    <n v="750"/>
    <n v="14"/>
    <n v="152.04"/>
    <n v="20"/>
    <n v="299.8"/>
    <n v="104.93"/>
    <n v="15.76"/>
    <n v="531.5"/>
    <n v="147.76000000000002"/>
    <n v="49.286190793862581"/>
    <x v="4505"/>
    <n v="1.9718495132859775"/>
  </r>
  <r>
    <n v="4692"/>
    <x v="39"/>
    <x v="7626"/>
    <s v="Nozzole La Forra Chianti Gra"/>
    <n v="25.34"/>
    <n v="36.99"/>
    <n v="750"/>
    <n v="6"/>
    <n v="152.04"/>
    <n v="13"/>
    <n v="480.87"/>
    <n v="443.88"/>
    <n v="1.43"/>
    <n v="9139.3799999999992"/>
    <n v="328.83000000000004"/>
    <n v="68.382307068438465"/>
    <x v="5737"/>
    <n v="3.1627861089187057"/>
  </r>
  <r>
    <n v="9165"/>
    <x v="7"/>
    <x v="7627"/>
    <s v="Salted Caramel Martini Wine"/>
    <n v="6.33"/>
    <n v="9.49"/>
    <n v="500"/>
    <n v="24"/>
    <n v="151.91999999999999"/>
    <n v="21"/>
    <n v="199.29"/>
    <n v="161.33000000000001"/>
    <n v="1.6400000000000001"/>
    <n v="68054.7"/>
    <n v="47.370000000000005"/>
    <n v="23.769381303627881"/>
    <x v="4725"/>
    <n v="1.3118088467614535"/>
  </r>
  <r>
    <n v="10754"/>
    <x v="30"/>
    <x v="7628"/>
    <s v="Couly-Dutheil Chinon Rose"/>
    <n v="12.66"/>
    <n v="19.989999999999998"/>
    <n v="750"/>
    <n v="12"/>
    <n v="151.91999999999999"/>
    <n v="61"/>
    <n v="1219.3899999999999"/>
    <n v="859.56999999999994"/>
    <n v="6.74"/>
    <n v="28720.52"/>
    <n v="1067.4699999999998"/>
    <n v="87.541311639426269"/>
    <x v="6152"/>
    <n v="8.0265271195365973"/>
  </r>
  <r>
    <n v="10754"/>
    <x v="30"/>
    <x v="7629"/>
    <s v="Enzo Boglietti Dolcetto Alba"/>
    <n v="12.66"/>
    <n v="18.989999999999998"/>
    <n v="750"/>
    <n v="12"/>
    <n v="151.91999999999999"/>
    <n v="60"/>
    <n v="1255.3999999999999"/>
    <n v="877.57999999999993"/>
    <n v="6.63"/>
    <n v="28720.52"/>
    <n v="1103.4799999999998"/>
    <n v="87.898677712282932"/>
    <x v="5520"/>
    <n v="8.2635597682991051"/>
  </r>
  <r>
    <n v="90011"/>
    <x v="83"/>
    <x v="7630"/>
    <s v="Finca Abril Rapsodia Malbec"/>
    <n v="12.66"/>
    <n v="18.989999999999998"/>
    <n v="750"/>
    <n v="12"/>
    <n v="151.91999999999999"/>
    <n v="10"/>
    <n v="187.89999999999998"/>
    <n v="54.97"/>
    <n v="1.1200000000000001"/>
    <n v="238.60999999999999"/>
    <n v="35.97999999999999"/>
    <n v="19.148483235763699"/>
    <x v="3664"/>
    <n v="1.2368351764086361"/>
  </r>
  <r>
    <n v="3252"/>
    <x v="19"/>
    <x v="7631"/>
    <s v="Gallo Merlot Cal"/>
    <n v="3.61"/>
    <n v="5.49"/>
    <n v="187"/>
    <n v="42"/>
    <n v="151.62"/>
    <n v="30"/>
    <n v="164.7"/>
    <n v="87.84"/>
    <n v="0.88"/>
    <n v="61966.91"/>
    <n v="13.079999999999984"/>
    <n v="7.9417122040072767"/>
    <x v="4972"/>
    <n v="1.0862683023347843"/>
  </r>
  <r>
    <n v="2561"/>
    <x v="23"/>
    <x v="7632"/>
    <s v="The Glenturret 27 Yr Old"/>
    <n v="151.51"/>
    <n v="199.99"/>
    <n v="750"/>
    <n v="1"/>
    <n v="151.51"/>
    <n v="21"/>
    <n v="4199.79"/>
    <n v="3199.84"/>
    <n v="16.55"/>
    <n v="9654.5"/>
    <n v="4048.2799999999997"/>
    <n v="96.392438669552519"/>
    <x v="6153"/>
    <n v="27.719556464919808"/>
  </r>
  <r>
    <n v="9552"/>
    <x v="14"/>
    <x v="7633"/>
    <s v="S S Pierce Manhattan"/>
    <n v="8.39"/>
    <n v="10.99"/>
    <n v="1750"/>
    <n v="18"/>
    <n v="151.02000000000001"/>
    <n v="24"/>
    <n v="263.76"/>
    <n v="43.96"/>
    <n v="44.08"/>
    <n v="55551.82"/>
    <n v="112.73999999999998"/>
    <n v="42.743403093721561"/>
    <x v="2357"/>
    <n v="1.746523639253079"/>
  </r>
  <r>
    <n v="90011"/>
    <x v="83"/>
    <x v="7634"/>
    <s v="Montelvini CabMerlot"/>
    <n v="151.01"/>
    <n v="221.99"/>
    <n v="20000"/>
    <n v="1"/>
    <n v="151.01"/>
    <n v="1"/>
    <n v="221.99"/>
    <n v="221.99"/>
    <n v="3"/>
    <n v="238.60999999999999"/>
    <n v="70.980000000000018"/>
    <n v="31.974413261858647"/>
    <x v="161"/>
    <n v="1.470035097013443"/>
  </r>
  <r>
    <n v="10754"/>
    <x v="30"/>
    <x v="7635"/>
    <s v="Trentadue Merlot Alex Vly"/>
    <n v="12.58"/>
    <n v="18.989999999999998"/>
    <n v="750"/>
    <n v="12"/>
    <n v="150.96"/>
    <n v="11"/>
    <n v="208.89"/>
    <n v="132.92999999999998"/>
    <n v="1.22"/>
    <n v="28720.52"/>
    <n v="57.929999999999978"/>
    <n v="27.732299296280331"/>
    <x v="4506"/>
    <n v="1.3837440381558026"/>
  </r>
  <r>
    <n v="10754"/>
    <x v="30"/>
    <x v="7636"/>
    <s v="Terra de Touros White"/>
    <n v="2.39"/>
    <n v="3.49"/>
    <n v="750"/>
    <n v="63"/>
    <n v="150.57"/>
    <n v="268"/>
    <n v="953.32"/>
    <n v="213.9"/>
    <n v="30.05"/>
    <n v="28720.52"/>
    <n v="802.75"/>
    <n v="84.205723156967224"/>
    <x v="6154"/>
    <n v="6.3314073188550184"/>
  </r>
  <r>
    <n v="4692"/>
    <x v="39"/>
    <x v="7637"/>
    <s v="Cabreo La Pietra White"/>
    <n v="18.82"/>
    <n v="28.99"/>
    <n v="750"/>
    <n v="8"/>
    <n v="150.56"/>
    <n v="42"/>
    <n v="1253.58"/>
    <n v="872.71"/>
    <n v="4.66"/>
    <n v="9139.3799999999992"/>
    <n v="1103.02"/>
    <n v="87.989597791923941"/>
    <x v="5604"/>
    <n v="8.3261158342189159"/>
  </r>
  <r>
    <n v="653"/>
    <x v="38"/>
    <x v="7638"/>
    <s v="R Stuart Big Fire Rose"/>
    <n v="12.49"/>
    <n v="18.989999999999998"/>
    <n v="750"/>
    <n v="12"/>
    <n v="149.88"/>
    <n v="12"/>
    <n v="227.88"/>
    <n v="18.989999999999998"/>
    <n v="1.35"/>
    <n v="8014.9800000000005"/>
    <n v="78"/>
    <n v="34.228541337546076"/>
    <x v="161"/>
    <n v="1.5204163330664531"/>
  </r>
  <r>
    <n v="90024"/>
    <x v="70"/>
    <x v="7639"/>
    <s v="Poggio Amorelli Chianti Clsc"/>
    <n v="12.49"/>
    <n v="18.989999999999998"/>
    <n v="750"/>
    <n v="12"/>
    <n v="149.88"/>
    <n v="24"/>
    <n v="455.76"/>
    <n v="37.979999999999997"/>
    <n v="2.7"/>
    <n v="2802.64"/>
    <n v="305.88"/>
    <n v="67.114270668773031"/>
    <x v="4065"/>
    <n v="3.0408326661329061"/>
  </r>
  <r>
    <n v="8004"/>
    <x v="12"/>
    <x v="7640"/>
    <s v="Bowman's Light Vodka"/>
    <n v="3.56"/>
    <n v="5.99"/>
    <n v="1750"/>
    <n v="42"/>
    <n v="149.51999999999998"/>
    <n v="112"/>
    <n v="618.88"/>
    <n v="270.47000000000003"/>
    <n v="205.86"/>
    <n v="50293.62"/>
    <n v="469.36"/>
    <n v="75.840227507755955"/>
    <x v="4887"/>
    <n v="4.1391118245050835"/>
  </r>
  <r>
    <n v="8673"/>
    <x v="26"/>
    <x v="7641"/>
    <s v="Spring Vly Uriah Walla Walla"/>
    <n v="21.33"/>
    <n v="31.99"/>
    <n v="750"/>
    <n v="7"/>
    <n v="149.31"/>
    <n v="11"/>
    <n v="380.89"/>
    <n v="310.91000000000003"/>
    <n v="1.22"/>
    <n v="15919.7"/>
    <n v="231.57999999999998"/>
    <n v="60.799705951849617"/>
    <x v="5476"/>
    <n v="2.5510012725202595"/>
  </r>
  <r>
    <n v="98450"/>
    <x v="44"/>
    <x v="7642"/>
    <s v="Original Wondermint Schnapps"/>
    <n v="13.56"/>
    <n v="18.989999999999998"/>
    <n v="750"/>
    <n v="11"/>
    <n v="149.16"/>
    <n v="66"/>
    <n v="1253.3399999999999"/>
    <n v="1044.4499999999998"/>
    <n v="52.09"/>
    <n v="856.02"/>
    <n v="1104.1799999999998"/>
    <n v="88.098999473407048"/>
    <x v="5832"/>
    <n v="8.4026548672566364"/>
  </r>
  <r>
    <n v="9744"/>
    <x v="51"/>
    <x v="7643"/>
    <s v="Marchesi Di Barolo Sbirolo N"/>
    <n v="12.41"/>
    <n v="18.989999999999998"/>
    <n v="750"/>
    <n v="12"/>
    <n v="148.91999999999999"/>
    <n v="12"/>
    <n v="227.88"/>
    <n v="151.91999999999999"/>
    <n v="1.32"/>
    <n v="3999.93"/>
    <n v="78.960000000000008"/>
    <n v="34.64981569246973"/>
    <x v="161"/>
    <n v="1.5302175664786464"/>
  </r>
  <r>
    <n v="3960"/>
    <x v="3"/>
    <x v="7644"/>
    <s v="Smirnoff Pineapple"/>
    <n v="10.6"/>
    <n v="13.99"/>
    <n v="1000"/>
    <n v="14"/>
    <n v="148.4"/>
    <n v="11"/>
    <n v="159.39000000000001"/>
    <n v="144.9"/>
    <n v="11.55"/>
    <n v="257032.07"/>
    <n v="10.990000000000009"/>
    <n v="6.8950373298199432"/>
    <x v="4644"/>
    <n v="1.074056603773585"/>
  </r>
  <r>
    <n v="7153"/>
    <x v="35"/>
    <x v="7645"/>
    <s v="Dom Fleurot-Larose Chass-Mon"/>
    <n v="37.08"/>
    <n v="55.99"/>
    <n v="750"/>
    <n v="4"/>
    <n v="148.32"/>
    <n v="4"/>
    <n v="223.96"/>
    <n v="55.99"/>
    <n v="0.45"/>
    <n v="15884.82"/>
    <n v="75.640000000000015"/>
    <n v="33.773888194320421"/>
    <x v="161"/>
    <n v="1.5099784250269688"/>
  </r>
  <r>
    <n v="17031"/>
    <x v="61"/>
    <x v="7646"/>
    <s v="Flag Hill Wild Blueberry Fr"/>
    <n v="9.86"/>
    <n v="14.49"/>
    <n v="750"/>
    <n v="15"/>
    <n v="147.89999999999998"/>
    <n v="78"/>
    <n v="1130.22"/>
    <n v="565.11"/>
    <n v="8.69"/>
    <n v="1573.31"/>
    <n v="982.32"/>
    <n v="86.914052131443441"/>
    <x v="6155"/>
    <n v="7.6417849898580137"/>
  </r>
  <r>
    <n v="9552"/>
    <x v="14"/>
    <x v="7647"/>
    <s v="Honoro Vera Jumilla Rose"/>
    <n v="6.16"/>
    <n v="8.99"/>
    <n v="750"/>
    <n v="24"/>
    <n v="147.84"/>
    <n v="24"/>
    <n v="215.76"/>
    <n v="8.99"/>
    <n v="2.7"/>
    <n v="55551.82"/>
    <n v="67.919999999999987"/>
    <n v="31.479421579532811"/>
    <x v="161"/>
    <n v="1.4594155844155843"/>
  </r>
  <r>
    <n v="7153"/>
    <x v="35"/>
    <x v="7648"/>
    <s v="Our Daily Red Cab Svgn"/>
    <n v="3.21"/>
    <n v="4.79"/>
    <n v="750"/>
    <n v="46"/>
    <n v="147.66000000000003"/>
    <n v="52"/>
    <n v="579.48"/>
    <n v="286.73"/>
    <n v="5.7700000000000005"/>
    <n v="15884.82"/>
    <n v="431.82"/>
    <n v="74.518533857941605"/>
    <x v="6156"/>
    <n v="3.9244209670865495"/>
  </r>
  <r>
    <n v="2000"/>
    <x v="25"/>
    <x v="7649"/>
    <s v="Ch Pichon Longueville Rsv Co"/>
    <n v="49.01"/>
    <n v="74.989999999999995"/>
    <n v="750"/>
    <n v="3"/>
    <n v="147.03"/>
    <n v="28"/>
    <n v="2099.7199999999998"/>
    <n v="1424.81"/>
    <n v="3.11"/>
    <n v="19016.59"/>
    <n v="1952.6899999999998"/>
    <n v="92.997637780275468"/>
    <x v="6157"/>
    <n v="14.280895055430863"/>
  </r>
  <r>
    <n v="4425"/>
    <x v="1"/>
    <x v="7650"/>
    <s v="Treana White Table Central"/>
    <n v="12.24"/>
    <n v="17.989999999999998"/>
    <n v="750"/>
    <n v="12"/>
    <n v="146.88"/>
    <n v="12"/>
    <n v="215.88"/>
    <n v="17.989999999999998"/>
    <n v="1.35"/>
    <n v="144929.24"/>
    <n v="69"/>
    <n v="31.962201222901616"/>
    <x v="161"/>
    <n v="1.4697712418300655"/>
  </r>
  <r>
    <n v="9552"/>
    <x v="14"/>
    <x v="7651"/>
    <s v="Il Donato Vino Rosso Puglia"/>
    <n v="6.12"/>
    <n v="8.99"/>
    <n v="750"/>
    <n v="24"/>
    <n v="146.88"/>
    <n v="24"/>
    <n v="227.76"/>
    <n v="18.98"/>
    <n v="2.7"/>
    <n v="55551.82"/>
    <n v="80.88"/>
    <n v="35.511064278187568"/>
    <x v="161"/>
    <n v="1.5506535947712419"/>
  </r>
  <r>
    <n v="7749"/>
    <x v="104"/>
    <x v="7652"/>
    <s v="Ch Jean De Gue Lalande 10"/>
    <n v="29.24"/>
    <n v="42.99"/>
    <n v="750"/>
    <n v="5"/>
    <n v="146.19999999999999"/>
    <n v="9"/>
    <n v="386.91"/>
    <n v="214.95000000000002"/>
    <n v="1"/>
    <n v="91.5"/>
    <n v="240.71000000000004"/>
    <n v="62.213434648884757"/>
    <x v="5358"/>
    <n v="2.6464432284541726"/>
  </r>
  <r>
    <n v="8112"/>
    <x v="10"/>
    <x v="7653"/>
    <s v="Newton Merlot Napa Unfilterd"/>
    <n v="24.34"/>
    <n v="36.99"/>
    <n v="750"/>
    <n v="6"/>
    <n v="146.04"/>
    <n v="6"/>
    <n v="221.94"/>
    <n v="36.99"/>
    <n v="0.68"/>
    <n v="48347.26"/>
    <n v="75.900000000000006"/>
    <n v="34.19843200865099"/>
    <x v="161"/>
    <n v="1.5197206244864421"/>
  </r>
  <r>
    <n v="90011"/>
    <x v="83"/>
    <x v="7654"/>
    <s v="R Perrin Chtnf du Pape"/>
    <n v="24.34"/>
    <n v="36.99"/>
    <n v="750"/>
    <n v="6"/>
    <n v="146.04"/>
    <n v="6"/>
    <n v="221.94"/>
    <n v="73.98"/>
    <n v="0.67"/>
    <n v="238.60999999999999"/>
    <n v="75.900000000000006"/>
    <n v="34.19843200865099"/>
    <x v="161"/>
    <n v="1.5197206244864421"/>
  </r>
  <r>
    <n v="90024"/>
    <x v="70"/>
    <x v="7655"/>
    <s v="Inman Family Endless Crush"/>
    <n v="16.21"/>
    <n v="25.99"/>
    <n v="750"/>
    <n v="9"/>
    <n v="145.88999999999999"/>
    <n v="45"/>
    <n v="1259.55"/>
    <n v="755.7299999999999"/>
    <n v="4.99"/>
    <n v="2802.64"/>
    <n v="1113.6599999999999"/>
    <n v="88.417291889960694"/>
    <x v="5520"/>
    <n v="8.63355953115361"/>
  </r>
  <r>
    <n v="6785"/>
    <x v="16"/>
    <x v="7656"/>
    <s v="Cavit Merlot Trentino"/>
    <n v="6.07"/>
    <n v="8.99"/>
    <n v="750"/>
    <n v="24"/>
    <n v="145.68"/>
    <n v="24"/>
    <n v="215.76"/>
    <n v="17.98"/>
    <n v="2.7"/>
    <n v="13605.41"/>
    <n v="70.079999999999984"/>
    <n v="32.480533926585089"/>
    <x v="161"/>
    <n v="1.4810543657331134"/>
  </r>
  <r>
    <n v="12546"/>
    <x v="5"/>
    <x v="7657"/>
    <s v="Calico Jack Cherry Rum"/>
    <n v="12.14"/>
    <n v="16.989999999999998"/>
    <n v="1750"/>
    <n v="12"/>
    <n v="145.68"/>
    <n v="12"/>
    <n v="203.88"/>
    <n v="16.989999999999998"/>
    <n v="22.05"/>
    <n v="123880.97"/>
    <n v="58.199999999999989"/>
    <n v="28.54620364920541"/>
    <x v="161"/>
    <n v="1.3995057660626029"/>
  </r>
  <r>
    <n v="90024"/>
    <x v="70"/>
    <x v="7658"/>
    <s v="Bluebird Chardonnay"/>
    <n v="6.07"/>
    <n v="11.49"/>
    <n v="750"/>
    <n v="24"/>
    <n v="145.68"/>
    <n v="24"/>
    <n v="215.76"/>
    <n v="17.98"/>
    <n v="2.7"/>
    <n v="2802.64"/>
    <n v="70.079999999999984"/>
    <n v="32.480533926585089"/>
    <x v="161"/>
    <n v="1.4810543657331134"/>
  </r>
  <r>
    <n v="12546"/>
    <x v="5"/>
    <x v="7659"/>
    <s v="Jim Beam Signature Craft Ltd"/>
    <n v="29.13"/>
    <n v="36.99"/>
    <n v="750"/>
    <n v="5"/>
    <n v="145.65"/>
    <n v="116"/>
    <n v="4416.84"/>
    <n v="3770.01"/>
    <n v="91.55"/>
    <n v="123880.97"/>
    <n v="4271.1900000000005"/>
    <n v="96.702393566441174"/>
    <x v="6158"/>
    <n v="30.325025746652933"/>
  </r>
  <r>
    <n v="8004"/>
    <x v="12"/>
    <x v="7660"/>
    <s v="Bowman's Rum"/>
    <n v="5.59"/>
    <n v="7.49"/>
    <n v="1000"/>
    <n v="26"/>
    <n v="145.34"/>
    <n v="23"/>
    <n v="172.27"/>
    <n v="82.39"/>
    <n v="24.150000000000002"/>
    <n v="50293.62"/>
    <n v="26.930000000000007"/>
    <n v="15.632437452835667"/>
    <x v="4806"/>
    <n v="1.1852896656116692"/>
  </r>
  <r>
    <n v="4425"/>
    <x v="1"/>
    <x v="7661"/>
    <s v="Heitz Martha's Vyd Cab Svgn"/>
    <n v="145.15"/>
    <n v="224.99"/>
    <n v="750"/>
    <n v="1"/>
    <n v="145.15"/>
    <n v="3"/>
    <n v="674.97"/>
    <n v="449.98"/>
    <n v="0.33"/>
    <n v="144929.24"/>
    <n v="529.82000000000005"/>
    <n v="78.495340533653362"/>
    <x v="5000"/>
    <n v="4.6501550120564934"/>
  </r>
  <r>
    <n v="9552"/>
    <x v="14"/>
    <x v="7662"/>
    <s v="Mercat Brut Nature"/>
    <n v="9.67"/>
    <n v="14.99"/>
    <n v="750"/>
    <n v="15"/>
    <n v="145.05000000000001"/>
    <n v="21"/>
    <n v="314.79000000000002"/>
    <n v="119.92"/>
    <n v="2.35"/>
    <n v="55551.82"/>
    <n v="169.74"/>
    <n v="53.921662060421227"/>
    <x v="3630"/>
    <n v="2.1702171664943122"/>
  </r>
  <r>
    <n v="17035"/>
    <x v="2"/>
    <x v="7663"/>
    <s v="Absolut Wild Tea"/>
    <n v="11.15"/>
    <n v="16.989999999999998"/>
    <n v="750"/>
    <n v="13"/>
    <n v="144.95000000000002"/>
    <n v="62"/>
    <n v="901.88"/>
    <n v="525.14"/>
    <n v="48.84"/>
    <n v="123780.22"/>
    <n v="756.93"/>
    <n v="83.928017031090604"/>
    <x v="6159"/>
    <n v="6.2220075888237316"/>
  </r>
  <r>
    <n v="7153"/>
    <x v="35"/>
    <x v="7664"/>
    <s v="Ch de Berne Rose"/>
    <n v="10.34"/>
    <n v="19.989999999999998"/>
    <n v="750"/>
    <n v="14"/>
    <n v="144.76"/>
    <n v="30"/>
    <n v="449.7"/>
    <n v="164.89000000000001"/>
    <n v="3.35"/>
    <n v="15884.82"/>
    <n v="304.94"/>
    <n v="67.809650878363357"/>
    <x v="6019"/>
    <n v="3.1065211384360323"/>
  </r>
  <r>
    <n v="8892"/>
    <x v="27"/>
    <x v="7665"/>
    <s v="Fancy Pants Cab Svgn"/>
    <n v="6.03"/>
    <n v="8.99"/>
    <n v="750"/>
    <n v="24"/>
    <n v="144.72"/>
    <n v="24"/>
    <n v="215.76"/>
    <n v="161.82"/>
    <n v="2.65"/>
    <n v="11595.97"/>
    <n v="71.039999999999992"/>
    <n v="32.925472747497217"/>
    <x v="161"/>
    <n v="1.4908789386401327"/>
  </r>
  <r>
    <n v="90047"/>
    <x v="79"/>
    <x v="7666"/>
    <s v="Tomada de Castro Albarino"/>
    <n v="11.99"/>
    <n v="17.989999999999998"/>
    <n v="750"/>
    <n v="12"/>
    <n v="143.88"/>
    <n v="12"/>
    <n v="215.88"/>
    <n v="89.949999999999989"/>
    <n v="1.34"/>
    <n v="1457.73"/>
    <n v="72"/>
    <n v="33.35186214563646"/>
    <x v="161"/>
    <n v="1.5004170141784821"/>
  </r>
  <r>
    <n v="1392"/>
    <x v="13"/>
    <x v="7667"/>
    <s v="Svedka Colada Vodka"/>
    <n v="7.19"/>
    <n v="12.99"/>
    <n v="750"/>
    <n v="20"/>
    <n v="143.80000000000001"/>
    <n v="33"/>
    <n v="313.17"/>
    <n v="75.92"/>
    <n v="25.990000000000002"/>
    <n v="79528.990000000005"/>
    <n v="169.37"/>
    <n v="54.082447233132157"/>
    <x v="6160"/>
    <n v="2.1778164116828926"/>
  </r>
  <r>
    <n v="2000"/>
    <x v="25"/>
    <x v="7668"/>
    <s v="Lafite Rsv Speciale Bl Brdx"/>
    <n v="5.99"/>
    <n v="8.99"/>
    <n v="750"/>
    <n v="24"/>
    <n v="143.76"/>
    <n v="28"/>
    <n v="485.71999999999997"/>
    <n v="381.78"/>
    <n v="3.09"/>
    <n v="19016.59"/>
    <n v="341.96"/>
    <n v="70.402701144692415"/>
    <x v="5039"/>
    <n v="3.3786867000556482"/>
  </r>
  <r>
    <n v="4425"/>
    <x v="1"/>
    <x v="7669"/>
    <s v="Douglass Hill Merlot"/>
    <n v="3.99"/>
    <n v="5.99"/>
    <n v="750"/>
    <n v="36"/>
    <n v="143.64000000000001"/>
    <n v="24"/>
    <n v="143.76"/>
    <n v="29.950000000000003"/>
    <n v="2.71"/>
    <n v="144929.24"/>
    <n v="0.11999999999997613"/>
    <n v="8.3472454090133652E-2"/>
    <x v="4283"/>
    <n v="1.0008354218880533"/>
  </r>
  <r>
    <n v="9815"/>
    <x v="29"/>
    <x v="7670"/>
    <s v="Oak Leaf Svgn Bl Cal"/>
    <n v="1.99"/>
    <n v="2.99"/>
    <n v="750"/>
    <n v="72"/>
    <n v="143.28"/>
    <n v="72"/>
    <n v="215.28000000000003"/>
    <n v="8.9700000000000006"/>
    <n v="8.1000000000000014"/>
    <n v="27100.41"/>
    <n v="72.000000000000028"/>
    <n v="33.444816053511715"/>
    <x v="161"/>
    <n v="1.5025125628140705"/>
  </r>
  <r>
    <n v="1590"/>
    <x v="33"/>
    <x v="7671"/>
    <s v="Rosenblum Znfdl Paso Robles"/>
    <n v="11.91"/>
    <n v="17.989999999999998"/>
    <n v="750"/>
    <n v="12"/>
    <n v="142.91999999999999"/>
    <n v="12"/>
    <n v="215.88"/>
    <n v="125.92999999999999"/>
    <n v="1.34"/>
    <n v="7259.75"/>
    <n v="72.960000000000008"/>
    <n v="33.796553640911618"/>
    <x v="161"/>
    <n v="1.510495382031906"/>
  </r>
  <r>
    <n v="2000"/>
    <x v="25"/>
    <x v="7672"/>
    <s v="Ch Les Carruades 11 Lafitte"/>
    <n v="142.85"/>
    <n v="219.99"/>
    <n v="750"/>
    <n v="1"/>
    <n v="142.85"/>
    <n v="19"/>
    <n v="4179.8100000000004"/>
    <n v="2199.9"/>
    <n v="2.12"/>
    <n v="19016.59"/>
    <n v="4036.9600000000005"/>
    <n v="96.582380538828332"/>
    <x v="6161"/>
    <n v="29.260133006650335"/>
  </r>
  <r>
    <n v="7153"/>
    <x v="35"/>
    <x v="7673"/>
    <s v="Tierruca Svgn Bl Rsva"/>
    <n v="5.95"/>
    <n v="8.99"/>
    <n v="750"/>
    <n v="24"/>
    <n v="142.80000000000001"/>
    <n v="24"/>
    <n v="191.76"/>
    <n v="15.98"/>
    <n v="2.7"/>
    <n v="15884.82"/>
    <n v="48.95999999999998"/>
    <n v="25.531914893617014"/>
    <x v="161"/>
    <n v="1.3428571428571427"/>
  </r>
  <r>
    <n v="9552"/>
    <x v="14"/>
    <x v="7674"/>
    <s v="Dingle Original PotStill Gin"/>
    <n v="23.8"/>
    <n v="29.99"/>
    <n v="750"/>
    <n v="6"/>
    <n v="142.80000000000001"/>
    <n v="6"/>
    <n v="179.94"/>
    <n v="29.99"/>
    <n v="4.72"/>
    <n v="55551.82"/>
    <n v="37.139999999999986"/>
    <n v="20.640213404468149"/>
    <x v="161"/>
    <n v="1.2600840336134453"/>
  </r>
  <r>
    <n v="9744"/>
    <x v="51"/>
    <x v="7675"/>
    <s v="Grooner Gruner Veltliner"/>
    <n v="5.95"/>
    <n v="8.99"/>
    <n v="750"/>
    <n v="24"/>
    <n v="142.80000000000001"/>
    <n v="36"/>
    <n v="351.64"/>
    <n v="233.76"/>
    <n v="4"/>
    <n v="3999.93"/>
    <n v="208.83999999999997"/>
    <n v="59.390285519281086"/>
    <x v="4190"/>
    <n v="2.4624649859943974"/>
  </r>
  <r>
    <n v="90047"/>
    <x v="79"/>
    <x v="7676"/>
    <s v="Ravines Meritage"/>
    <n v="15.86"/>
    <n v="24.99"/>
    <n v="750"/>
    <n v="9"/>
    <n v="142.74"/>
    <n v="61"/>
    <n v="1472.3899999999999"/>
    <n v="1101.54"/>
    <n v="6.75"/>
    <n v="1457.73"/>
    <n v="1329.6499999999999"/>
    <n v="90.305557630790759"/>
    <x v="6162"/>
    <n v="10.315188454532715"/>
  </r>
  <r>
    <n v="12546"/>
    <x v="5"/>
    <x v="7677"/>
    <s v="DeKuyper Cactus Juice"/>
    <n v="8.39"/>
    <n v="10.99"/>
    <n v="750"/>
    <n v="17"/>
    <n v="142.63"/>
    <n v="22"/>
    <n v="241.78"/>
    <n v="65.94"/>
    <n v="17.329999999999998"/>
    <n v="123880.97"/>
    <n v="99.15"/>
    <n v="41.008354702622221"/>
    <x v="5198"/>
    <n v="1.6951552969221062"/>
  </r>
  <r>
    <n v="3252"/>
    <x v="19"/>
    <x v="7678"/>
    <s v="Carlo Rossi RSV Wh Znfdl Cal"/>
    <n v="10.95"/>
    <n v="15.99"/>
    <n v="4000"/>
    <n v="13"/>
    <n v="142.35"/>
    <n v="15"/>
    <n v="239.85"/>
    <n v="95.94"/>
    <n v="9"/>
    <n v="61966.91"/>
    <n v="97.5"/>
    <n v="40.650406504065039"/>
    <x v="6163"/>
    <n v="1.6849315068493151"/>
  </r>
  <r>
    <n v="2000"/>
    <x v="25"/>
    <x v="7679"/>
    <s v="Ch Talbot St Julien 11 GC"/>
    <n v="35.479999999999997"/>
    <n v="54.99"/>
    <n v="750"/>
    <n v="4"/>
    <n v="141.91999999999999"/>
    <n v="8"/>
    <n v="439.92"/>
    <n v="329.94"/>
    <n v="0.89"/>
    <n v="19016.59"/>
    <n v="298"/>
    <n v="67.739589016184752"/>
    <x v="4065"/>
    <n v="3.0997745208568213"/>
  </r>
  <r>
    <n v="9552"/>
    <x v="14"/>
    <x v="7680"/>
    <s v="Steele Out Kaste Lke Cty Red"/>
    <n v="14.19"/>
    <n v="21.99"/>
    <n v="750"/>
    <n v="10"/>
    <n v="141.9"/>
    <n v="36"/>
    <n v="791.64"/>
    <n v="373.83"/>
    <n v="4.01"/>
    <n v="55551.82"/>
    <n v="649.74"/>
    <n v="82.075185690465375"/>
    <x v="5263"/>
    <n v="5.5788583509513741"/>
  </r>
  <r>
    <n v="6213"/>
    <x v="28"/>
    <x v="7681"/>
    <s v="Tippy Cow Vanilla Soft Serve"/>
    <n v="11.8"/>
    <n v="14.99"/>
    <n v="750"/>
    <n v="12"/>
    <n v="141.6"/>
    <n v="12"/>
    <n v="239.88"/>
    <n v="99.949999999999989"/>
    <n v="9.44"/>
    <n v="9621.58"/>
    <n v="98.28"/>
    <n v="40.970485242621315"/>
    <x v="161"/>
    <n v="1.6940677966101696"/>
  </r>
  <r>
    <n v="653"/>
    <x v="38"/>
    <x v="7682"/>
    <s v="Fritz Znfdl Dry Creek Valley"/>
    <n v="11.76"/>
    <n v="17.989999999999998"/>
    <n v="750"/>
    <n v="12"/>
    <n v="141.12"/>
    <n v="12"/>
    <n v="215.88"/>
    <n v="17.989999999999998"/>
    <n v="1.35"/>
    <n v="8014.9800000000005"/>
    <n v="74.759999999999991"/>
    <n v="34.630350194552527"/>
    <x v="161"/>
    <n v="1.5297619047619047"/>
  </r>
  <r>
    <n v="6213"/>
    <x v="28"/>
    <x v="7683"/>
    <s v="Travis Hasse's Apple Pie Liq"/>
    <n v="11.76"/>
    <n v="15.99"/>
    <n v="750"/>
    <n v="12"/>
    <n v="141.12"/>
    <n v="17"/>
    <n v="271.83"/>
    <n v="255.84"/>
    <n v="13.42"/>
    <n v="9621.58"/>
    <n v="130.70999999999998"/>
    <n v="48.085200309016663"/>
    <x v="5546"/>
    <n v="1.9262329931972788"/>
  </r>
  <r>
    <n v="10754"/>
    <x v="30"/>
    <x v="7684"/>
    <s v="JJ Prum Bernkasteler Bads 11"/>
    <n v="17.64"/>
    <n v="36.99"/>
    <n v="750"/>
    <n v="8"/>
    <n v="141.12"/>
    <n v="17"/>
    <n v="458.83"/>
    <n v="215.92"/>
    <n v="1.9000000000000001"/>
    <n v="28720.52"/>
    <n v="317.70999999999998"/>
    <n v="69.243510668439285"/>
    <x v="4152"/>
    <n v="3.2513463718820859"/>
  </r>
  <r>
    <n v="9552"/>
    <x v="14"/>
    <x v="7685"/>
    <s v="Broadside Cab Svgn Paso Rob"/>
    <n v="5.86"/>
    <n v="13.99"/>
    <n v="750"/>
    <n v="24"/>
    <n v="140.63999999999999"/>
    <n v="26"/>
    <n v="326.94"/>
    <n v="43.36"/>
    <n v="2.9200000000000004"/>
    <n v="55551.82"/>
    <n v="186.3"/>
    <n v="56.982932648192332"/>
    <x v="3926"/>
    <n v="2.3246587030716728"/>
  </r>
  <r>
    <n v="90047"/>
    <x v="79"/>
    <x v="7686"/>
    <s v="Il Colle Prosecco Brut"/>
    <n v="11.72"/>
    <n v="16.989999999999998"/>
    <n v="750"/>
    <n v="12"/>
    <n v="140.63999999999999"/>
    <n v="12"/>
    <n v="203.88"/>
    <n v="16.989999999999998"/>
    <n v="1.35"/>
    <n v="1457.73"/>
    <n v="63.240000000000009"/>
    <n v="31.018246027074753"/>
    <x v="161"/>
    <n v="1.4496587030716725"/>
  </r>
  <r>
    <n v="12546"/>
    <x v="5"/>
    <x v="7687"/>
    <s v="Cruzan Est Single Barrel Rum"/>
    <n v="23.43"/>
    <n v="29.99"/>
    <n v="750"/>
    <n v="6"/>
    <n v="140.58000000000001"/>
    <n v="6"/>
    <n v="179.94"/>
    <n v="179.94"/>
    <n v="4.74"/>
    <n v="123880.97"/>
    <n v="39.359999999999985"/>
    <n v="21.873957985995325"/>
    <x v="161"/>
    <n v="1.2799829278702517"/>
  </r>
  <r>
    <n v="90011"/>
    <x v="83"/>
    <x v="7688"/>
    <s v="Calandray RSV Cotes Roussiln"/>
    <n v="11.68"/>
    <n v="17.989999999999998"/>
    <n v="750"/>
    <n v="12"/>
    <n v="140.16"/>
    <n v="12"/>
    <n v="215.88"/>
    <n v="17.989999999999998"/>
    <n v="1.35"/>
    <n v="238.60999999999999"/>
    <n v="75.72"/>
    <n v="35.075041689827678"/>
    <x v="161"/>
    <n v="1.5402397260273972"/>
  </r>
  <r>
    <n v="4550"/>
    <x v="48"/>
    <x v="7689"/>
    <s v="Silver Root Marley Rum"/>
    <n v="10.78"/>
    <n v="14.99"/>
    <n v="750"/>
    <n v="13"/>
    <n v="140.13999999999999"/>
    <n v="51"/>
    <n v="764.49"/>
    <n v="584.61"/>
    <n v="40.24"/>
    <n v="531.5"/>
    <n v="624.35"/>
    <n v="81.668824968279509"/>
    <x v="6164"/>
    <n v="5.4551876694733847"/>
  </r>
  <r>
    <n v="9552"/>
    <x v="14"/>
    <x v="7690"/>
    <s v="Mas Alta Black Slate Priorat"/>
    <n v="11.64"/>
    <n v="16.989999999999998"/>
    <n v="750"/>
    <n v="12"/>
    <n v="139.68"/>
    <n v="36"/>
    <n v="611.64"/>
    <n v="50.97"/>
    <n v="4.0500000000000007"/>
    <n v="55551.82"/>
    <n v="471.96"/>
    <n v="77.163037080635661"/>
    <x v="5000"/>
    <n v="4.3788659793814428"/>
  </r>
  <r>
    <n v="10754"/>
    <x v="30"/>
    <x v="7691"/>
    <s v="Becker Family Pnt Bl"/>
    <n v="11.64"/>
    <n v="18.989999999999998"/>
    <n v="750"/>
    <n v="12"/>
    <n v="139.68"/>
    <n v="22"/>
    <n v="395.78"/>
    <n v="395.78"/>
    <n v="2.42"/>
    <n v="28720.52"/>
    <n v="256.09999999999997"/>
    <n v="64.707665874981046"/>
    <x v="5130"/>
    <n v="2.833476517754868"/>
  </r>
  <r>
    <n v="7245"/>
    <x v="9"/>
    <x v="7692"/>
    <s v="Three Olives Cake Vodka"/>
    <n v="8.7200000000000006"/>
    <n v="10.99"/>
    <n v="750"/>
    <n v="16"/>
    <n v="139.52000000000001"/>
    <n v="16"/>
    <n v="239.84"/>
    <n v="104.93"/>
    <n v="12.6"/>
    <n v="38994.78"/>
    <n v="100.32"/>
    <n v="41.827885256837888"/>
    <x v="161"/>
    <n v="1.7190366972477062"/>
  </r>
  <r>
    <n v="8004"/>
    <x v="12"/>
    <x v="7693"/>
    <s v="Southern Comfort 100 Proof"/>
    <n v="6.34"/>
    <n v="9.99"/>
    <n v="375"/>
    <n v="22"/>
    <n v="139.47999999999999"/>
    <n v="44"/>
    <n v="351.56"/>
    <n v="119.85000000000001"/>
    <n v="17.29"/>
    <n v="50293.62"/>
    <n v="212.08"/>
    <n v="60.325406758448061"/>
    <x v="4065"/>
    <n v="2.5205047318611991"/>
  </r>
  <r>
    <n v="12546"/>
    <x v="5"/>
    <x v="7694"/>
    <s v="Skinnygirl Chard"/>
    <n v="5.8"/>
    <n v="8.99"/>
    <n v="750"/>
    <n v="24"/>
    <n v="139.19999999999999"/>
    <n v="16"/>
    <n v="152.84"/>
    <n v="104.89"/>
    <n v="1.77"/>
    <n v="123880.97"/>
    <n v="13.640000000000015"/>
    <n v="8.9243653493849866"/>
    <x v="4283"/>
    <n v="1.0979885057471266"/>
  </r>
  <r>
    <n v="3960"/>
    <x v="3"/>
    <x v="7695"/>
    <s v="Yukon Jack Wicked Hot"/>
    <n v="11.59"/>
    <n v="15.99"/>
    <n v="750"/>
    <n v="12"/>
    <n v="139.08000000000001"/>
    <n v="11"/>
    <n v="175.89000000000001"/>
    <n v="143.91"/>
    <n v="8.67"/>
    <n v="257032.07"/>
    <n v="36.81"/>
    <n v="20.927852635169707"/>
    <x v="4506"/>
    <n v="1.2646678170836929"/>
  </r>
  <r>
    <n v="17035"/>
    <x v="2"/>
    <x v="7696"/>
    <s v="Chivas Regal w/ 2 Glasses"/>
    <n v="23.07"/>
    <n v="31.99"/>
    <n v="750"/>
    <n v="6"/>
    <n v="138.41999999999999"/>
    <n v="91"/>
    <n v="3038.09"/>
    <n v="2598.2199999999998"/>
    <n v="71.83"/>
    <n v="123780.22"/>
    <n v="2899.67"/>
    <n v="95.443847943938465"/>
    <x v="6165"/>
    <n v="21.948345614795553"/>
  </r>
  <r>
    <n v="3960"/>
    <x v="3"/>
    <x v="7697"/>
    <s v="Capt Morgan ParrotBay Pineap"/>
    <n v="11.53"/>
    <n v="14.99"/>
    <n v="1000"/>
    <n v="12"/>
    <n v="138.36000000000001"/>
    <n v="12"/>
    <n v="179.88"/>
    <n v="14.99"/>
    <n v="12.6"/>
    <n v="257032.07"/>
    <n v="41.519999999999982"/>
    <n v="23.082054703135412"/>
    <x v="161"/>
    <n v="1.3000867302688637"/>
  </r>
  <r>
    <n v="4425"/>
    <x v="1"/>
    <x v="7698"/>
    <s v="Berentzen Bushel &amp; Barrel"/>
    <n v="11.53"/>
    <n v="14.99"/>
    <n v="750"/>
    <n v="12"/>
    <n v="138.35999999999999"/>
    <n v="64"/>
    <n v="959.36"/>
    <n v="629.58000000000004"/>
    <n v="50.42"/>
    <n v="144929.24"/>
    <n v="821"/>
    <n v="85.577885256837888"/>
    <x v="5734"/>
    <n v="6.9337958947672744"/>
  </r>
  <r>
    <n v="4425"/>
    <x v="1"/>
    <x v="7699"/>
    <s v="Crop Meyer Lemon Vodka"/>
    <n v="23.01"/>
    <n v="28.99"/>
    <n v="750"/>
    <n v="6"/>
    <n v="138.06"/>
    <n v="6"/>
    <n v="173.94"/>
    <n v="86.97"/>
    <n v="4.72"/>
    <n v="144929.24"/>
    <n v="35.879999999999995"/>
    <n v="20.627802690582957"/>
    <x v="161"/>
    <n v="1.2598870056497176"/>
  </r>
  <r>
    <n v="8320"/>
    <x v="34"/>
    <x v="7700"/>
    <s v="Ron Barcelo Imperial Rum"/>
    <n v="23.01"/>
    <n v="28.99"/>
    <n v="750"/>
    <n v="6"/>
    <n v="138.06"/>
    <n v="6"/>
    <n v="173.94"/>
    <n v="28.99"/>
    <n v="4.72"/>
    <n v="3151.92"/>
    <n v="35.879999999999995"/>
    <n v="20.627802690582957"/>
    <x v="161"/>
    <n v="1.2598870056497176"/>
  </r>
  <r>
    <n v="4425"/>
    <x v="1"/>
    <x v="7701"/>
    <s v="Bongiovanni Dolceo D'Alba"/>
    <n v="11.48"/>
    <n v="16.989999999999998"/>
    <n v="750"/>
    <n v="12"/>
    <n v="137.76"/>
    <n v="48"/>
    <n v="815.52"/>
    <n v="492.71"/>
    <n v="5.33"/>
    <n v="144929.24"/>
    <n v="677.76"/>
    <n v="83.107710417892875"/>
    <x v="5806"/>
    <n v="5.9198606271777008"/>
  </r>
  <r>
    <n v="3252"/>
    <x v="19"/>
    <x v="7702"/>
    <s v="Livingston Chianti Cal"/>
    <n v="4.57"/>
    <n v="6.99"/>
    <n v="1500"/>
    <n v="30"/>
    <n v="137.10000000000002"/>
    <n v="20"/>
    <n v="153.79999999999998"/>
    <n v="38.950000000000003"/>
    <n v="4.49"/>
    <n v="61966.91"/>
    <n v="16.69999999999996"/>
    <n v="10.858257477243148"/>
    <x v="4283"/>
    <n v="1.1218088986141499"/>
  </r>
  <r>
    <n v="3252"/>
    <x v="19"/>
    <x v="7703"/>
    <s v="Ecco Domani Collezion Merlot"/>
    <n v="5.7"/>
    <n v="8.49"/>
    <n v="750"/>
    <n v="24"/>
    <n v="136.80000000000001"/>
    <n v="24"/>
    <n v="203.76"/>
    <n v="16.98"/>
    <n v="2.7"/>
    <n v="61966.91"/>
    <n v="66.95999999999998"/>
    <n v="32.86219081272084"/>
    <x v="161"/>
    <n v="1.4894736842105261"/>
  </r>
  <r>
    <n v="9552"/>
    <x v="14"/>
    <x v="7704"/>
    <s v="Niner Wine Est Red Paso Robl"/>
    <n v="11.4"/>
    <n v="16.989999999999998"/>
    <n v="750"/>
    <n v="12"/>
    <n v="136.80000000000001"/>
    <n v="12"/>
    <n v="203.88"/>
    <n v="16.989999999999998"/>
    <n v="1.35"/>
    <n v="55551.82"/>
    <n v="67.079999999999984"/>
    <n v="32.901706886403758"/>
    <x v="161"/>
    <n v="1.4903508771929823"/>
  </r>
  <r>
    <n v="11567"/>
    <x v="11"/>
    <x v="7705"/>
    <s v="Coruba Rum"/>
    <n v="11.36"/>
    <n v="14.99"/>
    <n v="1000"/>
    <n v="12"/>
    <n v="136.32"/>
    <n v="12"/>
    <n v="179.88"/>
    <n v="14.99"/>
    <n v="12.6"/>
    <n v="20964.810000000001"/>
    <n v="43.56"/>
    <n v="24.216144096064042"/>
    <x v="161"/>
    <n v="1.3195422535211268"/>
  </r>
  <r>
    <n v="9165"/>
    <x v="7"/>
    <x v="7706"/>
    <s v="Querceto Il Picchio Chianti"/>
    <n v="34.01"/>
    <n v="49.99"/>
    <n v="750"/>
    <n v="4"/>
    <n v="136.04"/>
    <n v="27"/>
    <n v="1349.73"/>
    <n v="949.81000000000006"/>
    <n v="2.99"/>
    <n v="68054.7"/>
    <n v="1213.69"/>
    <n v="89.920947152393452"/>
    <x v="4893"/>
    <n v="9.9215671861217292"/>
  </r>
  <r>
    <n v="10754"/>
    <x v="30"/>
    <x v="7707"/>
    <s v="La Demoiselle Sociando Haut"/>
    <n v="17"/>
    <n v="24.99"/>
    <n v="750"/>
    <n v="8"/>
    <n v="136"/>
    <n v="17"/>
    <n v="424.83"/>
    <n v="274.89"/>
    <n v="1.8900000000000001"/>
    <n v="28720.52"/>
    <n v="288.83"/>
    <n v="67.987194877951183"/>
    <x v="4152"/>
    <n v="3.1237499999999998"/>
  </r>
  <r>
    <n v="8112"/>
    <x v="10"/>
    <x v="7708"/>
    <s v="Terrazas Alto Cab Svgn Argn"/>
    <n v="5.66"/>
    <n v="10.49"/>
    <n v="750"/>
    <n v="24"/>
    <n v="135.84"/>
    <n v="22"/>
    <n v="190.78"/>
    <n v="52.94"/>
    <n v="2.46"/>
    <n v="48347.26"/>
    <n v="54.94"/>
    <n v="28.797567879232624"/>
    <x v="4506"/>
    <n v="1.4044464075382803"/>
  </r>
  <r>
    <n v="9165"/>
    <x v="7"/>
    <x v="7709"/>
    <s v="Zorah Red"/>
    <n v="15.06"/>
    <n v="34.99"/>
    <n v="750"/>
    <n v="9"/>
    <n v="135.54"/>
    <n v="19"/>
    <n v="417.81"/>
    <n v="219.89999999999998"/>
    <n v="2.11"/>
    <n v="68054.7"/>
    <n v="282.27"/>
    <n v="67.559416959862133"/>
    <x v="6166"/>
    <n v="3.0825586542718018"/>
  </r>
  <r>
    <n v="480"/>
    <x v="4"/>
    <x v="7710"/>
    <s v="Bacardi Reserva Limitada"/>
    <n v="67.66"/>
    <n v="89.99"/>
    <n v="750"/>
    <n v="2"/>
    <n v="135.32"/>
    <n v="32"/>
    <n v="2879.68"/>
    <n v="2249.75"/>
    <n v="25.220000000000002"/>
    <n v="89286.27"/>
    <n v="2744.3599999999997"/>
    <n v="95.300866762973655"/>
    <x v="6167"/>
    <n v="21.280520248300324"/>
  </r>
  <r>
    <n v="9552"/>
    <x v="14"/>
    <x v="7711"/>
    <s v="Summers Calistoga Cab Svgn N"/>
    <n v="16.89"/>
    <n v="24.99"/>
    <n v="750"/>
    <n v="8"/>
    <n v="135.12"/>
    <n v="8"/>
    <n v="199.92"/>
    <n v="174.92999999999998"/>
    <n v="0.88"/>
    <n v="55551.82"/>
    <n v="64.799999999999983"/>
    <n v="32.412965186074423"/>
    <x v="161"/>
    <n v="1.4795737122557726"/>
  </r>
  <r>
    <n v="2000"/>
    <x v="25"/>
    <x v="7712"/>
    <s v="Shannon Ridge Chard HE Lake"/>
    <n v="10.38"/>
    <n v="15.99"/>
    <n v="750"/>
    <n v="13"/>
    <n v="134.94"/>
    <n v="21"/>
    <n v="335.79"/>
    <n v="159.9"/>
    <n v="2.3400000000000003"/>
    <n v="19016.59"/>
    <n v="200.85000000000002"/>
    <n v="59.81416957026714"/>
    <x v="4940"/>
    <n v="2.4884393063583818"/>
  </r>
  <r>
    <n v="2000"/>
    <x v="25"/>
    <x v="7713"/>
    <s v="Ch Cantegril Sauternes 11"/>
    <n v="12.24"/>
    <n v="17.989999999999998"/>
    <n v="375"/>
    <n v="11"/>
    <n v="134.63999999999999"/>
    <n v="25"/>
    <n v="449.74999999999994"/>
    <n v="341.80999999999995"/>
    <n v="1.46"/>
    <n v="19016.59"/>
    <n v="315.10999999999996"/>
    <n v="70.063368538076702"/>
    <x v="6168"/>
    <n v="3.3403891859774211"/>
  </r>
  <r>
    <n v="3960"/>
    <x v="3"/>
    <x v="7714"/>
    <s v="Capt Morgan Parrot Bay Coco"/>
    <n v="11.19"/>
    <n v="14.99"/>
    <n v="1000"/>
    <n v="12"/>
    <n v="134.28"/>
    <n v="18"/>
    <n v="269.82"/>
    <n v="224.85"/>
    <n v="18.900000000000002"/>
    <n v="257032.07"/>
    <n v="135.54"/>
    <n v="50.233488992661769"/>
    <x v="4190"/>
    <n v="2.0093833780160857"/>
  </r>
  <r>
    <n v="7153"/>
    <x v="35"/>
    <x v="7715"/>
    <s v="Contos de Valpiedra Rioja"/>
    <n v="13.42"/>
    <n v="19.989999999999998"/>
    <n v="750"/>
    <n v="10"/>
    <n v="134.19999999999999"/>
    <n v="10"/>
    <n v="199.9"/>
    <n v="19.989999999999998"/>
    <n v="1.1200000000000001"/>
    <n v="15884.82"/>
    <n v="65.700000000000017"/>
    <n v="32.866433216608307"/>
    <x v="161"/>
    <n v="1.4895678092399405"/>
  </r>
  <r>
    <n v="8004"/>
    <x v="12"/>
    <x v="7716"/>
    <s v="Margaritaville Tangerine Teq"/>
    <n v="11.15"/>
    <n v="14.49"/>
    <n v="750"/>
    <n v="12"/>
    <n v="133.80000000000001"/>
    <n v="26"/>
    <n v="376.74"/>
    <n v="188.37"/>
    <n v="20.49"/>
    <n v="50293.62"/>
    <n v="242.94"/>
    <n v="64.484790571747084"/>
    <x v="5737"/>
    <n v="2.8156950672645737"/>
  </r>
  <r>
    <n v="9744"/>
    <x v="51"/>
    <x v="7717"/>
    <s v="C Monaci Kreos Rosato"/>
    <n v="12.16"/>
    <n v="17.989999999999998"/>
    <n v="750"/>
    <n v="11"/>
    <n v="133.76"/>
    <n v="22"/>
    <n v="395.78"/>
    <n v="305.83"/>
    <n v="2.4300000000000002"/>
    <n v="3999.93"/>
    <n v="262.02"/>
    <n v="66.203446359088375"/>
    <x v="4065"/>
    <n v="2.9588815789473686"/>
  </r>
  <r>
    <n v="4692"/>
    <x v="39"/>
    <x v="7718"/>
    <s v="Jadot Bouzeron 13"/>
    <n v="14.86"/>
    <n v="21.99"/>
    <n v="750"/>
    <n v="9"/>
    <n v="133.74"/>
    <n v="73"/>
    <n v="1605.27"/>
    <n v="1165.47"/>
    <n v="8.08"/>
    <n v="9139.3799999999992"/>
    <n v="1471.53"/>
    <n v="91.668691248201242"/>
    <x v="6169"/>
    <n v="12.002916105877073"/>
  </r>
  <r>
    <n v="9552"/>
    <x v="14"/>
    <x v="7719"/>
    <s v="Triton Avante Mencia"/>
    <n v="10.27"/>
    <n v="14.99"/>
    <n v="750"/>
    <n v="13"/>
    <n v="133.51"/>
    <n v="185"/>
    <n v="2773.15"/>
    <n v="1798.8"/>
    <n v="20.52"/>
    <n v="55551.82"/>
    <n v="2639.6400000000003"/>
    <n v="95.18561924165661"/>
    <x v="6170"/>
    <n v="20.771103288143212"/>
  </r>
  <r>
    <n v="6785"/>
    <x v="16"/>
    <x v="7720"/>
    <s v="Cote Mas Blanc Mediterrane"/>
    <n v="5.8"/>
    <n v="8.99"/>
    <n v="1000"/>
    <n v="23"/>
    <n v="133.4"/>
    <n v="179"/>
    <n v="1609.21"/>
    <n v="845.06000000000006"/>
    <n v="26.849999999999998"/>
    <n v="13605.41"/>
    <n v="1475.81"/>
    <n v="91.710218057307614"/>
    <x v="6171"/>
    <n v="12.06304347826087"/>
  </r>
  <r>
    <n v="9165"/>
    <x v="7"/>
    <x v="7721"/>
    <s v="The GlenDronach Cask Strngth"/>
    <n v="66.66"/>
    <n v="89.99"/>
    <n v="750"/>
    <n v="2"/>
    <n v="133.32"/>
    <n v="51"/>
    <n v="4589.49"/>
    <n v="3959.56"/>
    <n v="40.25"/>
    <n v="68054.7"/>
    <n v="4456.17"/>
    <n v="97.095102070164657"/>
    <x v="6172"/>
    <n v="34.424617461746173"/>
  </r>
  <r>
    <n v="9552"/>
    <x v="14"/>
    <x v="7722"/>
    <s v="Banshee Rose 14 Pnt Nr Sonom"/>
    <n v="11.1"/>
    <n v="16.989999999999998"/>
    <n v="750"/>
    <n v="12"/>
    <n v="133.19999999999999"/>
    <n v="12"/>
    <n v="203.88"/>
    <n v="16.989999999999998"/>
    <n v="1.35"/>
    <n v="55551.82"/>
    <n v="70.680000000000007"/>
    <n v="34.667451442024728"/>
    <x v="161"/>
    <n v="1.5306306306306308"/>
  </r>
  <r>
    <n v="9815"/>
    <x v="29"/>
    <x v="7723"/>
    <s v="Pinecroft Cab Svgn Cal"/>
    <n v="2.2200000000000002"/>
    <n v="3.29"/>
    <n v="750"/>
    <n v="60"/>
    <n v="133.19999999999999"/>
    <n v="60"/>
    <n v="197.39999999999998"/>
    <n v="55.93"/>
    <n v="6.7200000000000006"/>
    <n v="27100.41"/>
    <n v="64.199999999999989"/>
    <n v="32.522796352583583"/>
    <x v="161"/>
    <n v="1.4819819819819819"/>
  </r>
  <r>
    <n v="9165"/>
    <x v="7"/>
    <x v="7724"/>
    <s v="Smashberry Red"/>
    <n v="3.91"/>
    <n v="9.99"/>
    <n v="750"/>
    <n v="34"/>
    <n v="132.94"/>
    <n v="80"/>
    <n v="477.59999999999997"/>
    <n v="82.26"/>
    <n v="8.9500000000000011"/>
    <n v="68054.7"/>
    <n v="344.65999999999997"/>
    <n v="72.164991624790616"/>
    <x v="5758"/>
    <n v="3.5925981645855272"/>
  </r>
  <r>
    <n v="3960"/>
    <x v="3"/>
    <x v="7725"/>
    <s v="Smirnoff Lime Vodka"/>
    <n v="7.36"/>
    <n v="10.99"/>
    <n v="750"/>
    <n v="18"/>
    <n v="132.48000000000002"/>
    <n v="42"/>
    <n v="416.08000000000004"/>
    <n v="60.44"/>
    <n v="33.090000000000003"/>
    <n v="257032.07"/>
    <n v="283.60000000000002"/>
    <n v="68.159969236685242"/>
    <x v="5128"/>
    <n v="3.1407004830917873"/>
  </r>
  <r>
    <n v="9815"/>
    <x v="29"/>
    <x v="7726"/>
    <s v="Franzia Cab Svgn Cal"/>
    <n v="5.51"/>
    <n v="7.99"/>
    <n v="1500"/>
    <n v="24"/>
    <n v="132.24"/>
    <n v="17"/>
    <n v="135.83000000000001"/>
    <n v="119.85000000000001"/>
    <n v="3.7600000000000002"/>
    <n v="27100.41"/>
    <n v="3.5900000000000034"/>
    <n v="2.6430096444084539"/>
    <x v="5165"/>
    <n v="1.0271476104053237"/>
  </r>
  <r>
    <n v="6213"/>
    <x v="28"/>
    <x v="7727"/>
    <s v="Bols Genever Amsterdam"/>
    <n v="26.39"/>
    <n v="32.99"/>
    <n v="750"/>
    <n v="5"/>
    <n v="131.94999999999999"/>
    <n v="5"/>
    <n v="164.95000000000002"/>
    <n v="164.95000000000002"/>
    <n v="3.95"/>
    <n v="9621.58"/>
    <n v="33.000000000000028"/>
    <n v="20.006062443164609"/>
    <x v="161"/>
    <n v="1.2500947328533538"/>
  </r>
  <r>
    <n v="4848"/>
    <x v="67"/>
    <x v="7728"/>
    <s v="Amadeo Chianti"/>
    <n v="5.47"/>
    <n v="7.99"/>
    <n v="750"/>
    <n v="24"/>
    <n v="131.28"/>
    <n v="24"/>
    <n v="191.76"/>
    <n v="7.99"/>
    <n v="2.7"/>
    <n v="1043.69"/>
    <n v="60.47999999999999"/>
    <n v="31.539424280350438"/>
    <x v="161"/>
    <n v="1.4606946983546618"/>
  </r>
  <r>
    <n v="9165"/>
    <x v="7"/>
    <x v="7729"/>
    <s v="Opici Homemade Barberone Bia"/>
    <n v="16.32"/>
    <n v="23.99"/>
    <n v="3000"/>
    <n v="8"/>
    <n v="130.56"/>
    <n v="8"/>
    <n v="191.92"/>
    <n v="23.99"/>
    <n v="3.6"/>
    <n v="68054.7"/>
    <n v="61.359999999999985"/>
    <n v="31.971654856190074"/>
    <x v="161"/>
    <n v="1.4699754901960782"/>
  </r>
  <r>
    <n v="4425"/>
    <x v="1"/>
    <x v="7730"/>
    <s v="Ch Haut Gravet Saint-Emillon"/>
    <n v="25.97"/>
    <n v="39.99"/>
    <n v="750"/>
    <n v="5"/>
    <n v="129.85"/>
    <n v="195"/>
    <n v="7798.05"/>
    <n v="4158.96"/>
    <n v="21.63"/>
    <n v="144929.24"/>
    <n v="7668.2"/>
    <n v="98.334840120286486"/>
    <x v="6173"/>
    <n v="60.054293415479407"/>
  </r>
  <r>
    <n v="4425"/>
    <x v="1"/>
    <x v="7731"/>
    <s v="Terre du Lion Saint-Julien"/>
    <n v="25.97"/>
    <n v="39.99"/>
    <n v="750"/>
    <n v="5"/>
    <n v="129.85"/>
    <n v="29"/>
    <n v="1159.71"/>
    <n v="679.83"/>
    <n v="3.22"/>
    <n v="144929.24"/>
    <n v="1029.8600000000001"/>
    <n v="88.80323529158153"/>
    <x v="6174"/>
    <n v="8.9311513284559112"/>
  </r>
  <r>
    <n v="7749"/>
    <x v="104"/>
    <x v="7732"/>
    <s v="Chateau Camensac 10"/>
    <n v="32.43"/>
    <n v="47.99"/>
    <n v="750"/>
    <n v="4"/>
    <n v="129.72"/>
    <n v="15"/>
    <n v="719.85"/>
    <n v="383.92"/>
    <n v="1.67"/>
    <n v="91.5"/>
    <n v="590.13"/>
    <n v="81.97957907897478"/>
    <x v="5966"/>
    <n v="5.5492599444958373"/>
  </r>
  <r>
    <n v="2000"/>
    <x v="25"/>
    <x v="7733"/>
    <s v="Tullibardine 20 YO Highland"/>
    <n v="129.49"/>
    <n v="179.99"/>
    <n v="750"/>
    <n v="1"/>
    <n v="129.49"/>
    <n v="16"/>
    <n v="2879.84"/>
    <n v="2879.84"/>
    <n v="12.64"/>
    <n v="19016.59"/>
    <n v="2750.3500000000004"/>
    <n v="95.503569642757938"/>
    <x v="6167"/>
    <n v="22.239864082168506"/>
  </r>
  <r>
    <n v="4425"/>
    <x v="1"/>
    <x v="7734"/>
    <s v="Vincent Van Gogh Espresso V"/>
    <n v="21.53"/>
    <n v="27.99"/>
    <n v="750"/>
    <n v="6"/>
    <n v="129.18"/>
    <n v="6"/>
    <n v="167.94"/>
    <n v="27.99"/>
    <n v="4.72"/>
    <n v="144929.24"/>
    <n v="38.759999999999991"/>
    <n v="23.079671311182558"/>
    <x v="161"/>
    <n v="1.3000464468183928"/>
  </r>
  <r>
    <n v="4425"/>
    <x v="1"/>
    <x v="7735"/>
    <s v="Adissat Cotes du Rhone"/>
    <n v="9.93"/>
    <n v="14.99"/>
    <n v="750"/>
    <n v="13"/>
    <n v="129.09"/>
    <n v="83"/>
    <n v="1244.17"/>
    <n v="1019.32"/>
    <n v="9.15"/>
    <n v="144929.24"/>
    <n v="1115.0800000000002"/>
    <n v="89.624408240031514"/>
    <x v="6175"/>
    <n v="9.6380044929893884"/>
  </r>
  <r>
    <n v="2000"/>
    <x v="25"/>
    <x v="7736"/>
    <s v="Lugny Macon Vllgs Vielle Rsv"/>
    <n v="10.73"/>
    <n v="15.99"/>
    <n v="750"/>
    <n v="12"/>
    <n v="128.76"/>
    <n v="12"/>
    <n v="191.88"/>
    <n v="15.99"/>
    <n v="1.35"/>
    <n v="19016.59"/>
    <n v="63.120000000000005"/>
    <n v="32.895559724828018"/>
    <x v="161"/>
    <n v="1.4902143522833178"/>
  </r>
  <r>
    <n v="10754"/>
    <x v="30"/>
    <x v="7737"/>
    <s v="La Puerta Alta Malbec Bonrda"/>
    <n v="10.73"/>
    <n v="15.99"/>
    <n v="750"/>
    <n v="12"/>
    <n v="128.76"/>
    <n v="12"/>
    <n v="191.88"/>
    <n v="15.99"/>
    <n v="1.35"/>
    <n v="28720.52"/>
    <n v="63.120000000000005"/>
    <n v="32.895559724828018"/>
    <x v="161"/>
    <n v="1.4902143522833178"/>
  </r>
  <r>
    <n v="516"/>
    <x v="40"/>
    <x v="7738"/>
    <s v="Little Black Dress Pnt Grigi"/>
    <n v="5.36"/>
    <n v="7.99"/>
    <n v="750"/>
    <n v="24"/>
    <n v="128.63999999999999"/>
    <n v="16"/>
    <n v="163.84"/>
    <n v="130.87"/>
    <n v="1.77"/>
    <n v="8510.41"/>
    <n v="35.200000000000017"/>
    <n v="21.484375000000011"/>
    <x v="4283"/>
    <n v="1.2736318407960201"/>
  </r>
  <r>
    <n v="90033"/>
    <x v="114"/>
    <x v="7739"/>
    <s v="Alta Classe Mntplcno Abruzzo"/>
    <n v="5.36"/>
    <n v="7.99"/>
    <n v="750"/>
    <n v="24"/>
    <n v="128.63999999999999"/>
    <n v="41"/>
    <n v="327.59000000000003"/>
    <n v="215.73000000000002"/>
    <n v="4.51"/>
    <n v="0.61"/>
    <n v="198.95000000000005"/>
    <n v="60.73140205744987"/>
    <x v="5683"/>
    <n v="2.5465640547263688"/>
  </r>
  <r>
    <n v="1128"/>
    <x v="0"/>
    <x v="7740"/>
    <s v="Woodford Rsv Master Coll Pnt"/>
    <n v="64.28"/>
    <n v="89.99"/>
    <n v="750"/>
    <n v="2"/>
    <n v="128.56"/>
    <n v="5"/>
    <n v="489.95"/>
    <n v="489.95"/>
    <n v="3.95"/>
    <n v="68601.679999999993"/>
    <n v="361.39"/>
    <n v="73.76058781508317"/>
    <x v="4753"/>
    <n v="3.8110609831985065"/>
  </r>
  <r>
    <n v="9552"/>
    <x v="14"/>
    <x v="7741"/>
    <s v="Pico &amp; Vine Cab Svgn Napa"/>
    <n v="7.14"/>
    <n v="18.989999999999998"/>
    <n v="750"/>
    <n v="18"/>
    <n v="128.52000000000001"/>
    <n v="156"/>
    <n v="1636.44"/>
    <n v="576.95000000000005"/>
    <n v="17.440000000000001"/>
    <n v="55551.82"/>
    <n v="1507.92"/>
    <n v="92.146366502896541"/>
    <x v="5843"/>
    <n v="12.732959850606909"/>
  </r>
  <r>
    <n v="10754"/>
    <x v="30"/>
    <x v="7742"/>
    <s v="Ch Donjon Minervois Rose"/>
    <n v="10.66"/>
    <n v="15.99"/>
    <n v="750"/>
    <n v="12"/>
    <n v="127.92"/>
    <n v="80"/>
    <n v="1279.2"/>
    <n v="703.56000000000006"/>
    <n v="8.89"/>
    <n v="28720.52"/>
    <n v="1151.28"/>
    <n v="89.999999999999986"/>
    <x v="5925"/>
    <n v="10"/>
  </r>
  <r>
    <n v="9552"/>
    <x v="14"/>
    <x v="7743"/>
    <s v="S S Pierce 99 Vodka 80 Proof"/>
    <n v="4.7300000000000004"/>
    <n v="6.29"/>
    <n v="1000"/>
    <n v="27"/>
    <n v="127.71000000000001"/>
    <n v="42"/>
    <n v="264.18"/>
    <n v="31.45"/>
    <n v="44.1"/>
    <n v="55551.82"/>
    <n v="136.47"/>
    <n v="51.657960481489894"/>
    <x v="3651"/>
    <n v="2.0685929058022081"/>
  </r>
  <r>
    <n v="4425"/>
    <x v="1"/>
    <x v="7744"/>
    <s v="Yellow Tail Moscato Bubbles"/>
    <n v="8.49"/>
    <n v="12.99"/>
    <n v="750"/>
    <n v="15"/>
    <n v="127.35"/>
    <n v="20"/>
    <n v="259.8"/>
    <n v="233.82"/>
    <n v="2.2000000000000002"/>
    <n v="144929.24"/>
    <n v="132.45000000000002"/>
    <n v="50.981524249422641"/>
    <x v="2357"/>
    <n v="2.0400471142520615"/>
  </r>
  <r>
    <n v="6785"/>
    <x v="16"/>
    <x v="7745"/>
    <s v="Les Pasquets Entre Deux Mers"/>
    <n v="6.7"/>
    <n v="9.99"/>
    <n v="750"/>
    <n v="19"/>
    <n v="127.30000000000001"/>
    <n v="79"/>
    <n v="789.21"/>
    <n v="469.53000000000003"/>
    <n v="8.7900000000000009"/>
    <n v="13605.41"/>
    <n v="661.91000000000008"/>
    <n v="83.869945895262362"/>
    <x v="6176"/>
    <n v="6.1996072270227804"/>
  </r>
  <r>
    <n v="2000"/>
    <x v="25"/>
    <x v="7746"/>
    <s v="Kirkland Signature Chard"/>
    <n v="5.3"/>
    <n v="7.79"/>
    <n v="750"/>
    <n v="24"/>
    <n v="127.2"/>
    <n v="22"/>
    <n v="171.38"/>
    <n v="54.53"/>
    <n v="2.46"/>
    <n v="19016.59"/>
    <n v="44.179999999999993"/>
    <n v="25.778970708367368"/>
    <x v="4506"/>
    <n v="1.3473270440251572"/>
  </r>
  <r>
    <n v="653"/>
    <x v="38"/>
    <x v="7747"/>
    <s v="Le Capitaine Vouvray Loire"/>
    <n v="10.59"/>
    <n v="15.99"/>
    <n v="750"/>
    <n v="12"/>
    <n v="127.08"/>
    <n v="12"/>
    <n v="191.88"/>
    <n v="159.9"/>
    <n v="1.32"/>
    <n v="8014.9800000000005"/>
    <n v="64.8"/>
    <n v="33.771106941838646"/>
    <x v="161"/>
    <n v="1.5099150141643058"/>
  </r>
  <r>
    <n v="10754"/>
    <x v="30"/>
    <x v="7748"/>
    <s v="Assyrtiko-Athiri Atlantis"/>
    <n v="10.59"/>
    <n v="15.99"/>
    <n v="750"/>
    <n v="12"/>
    <n v="127.08"/>
    <n v="12"/>
    <n v="191.88"/>
    <n v="15.99"/>
    <n v="1.35"/>
    <n v="28720.52"/>
    <n v="64.8"/>
    <n v="33.771106941838646"/>
    <x v="161"/>
    <n v="1.5099150141643058"/>
  </r>
  <r>
    <n v="6213"/>
    <x v="28"/>
    <x v="7749"/>
    <s v="Rhum Barbancourt 3 Star"/>
    <n v="10.58"/>
    <n v="14.49"/>
    <n v="750"/>
    <n v="12"/>
    <n v="126.96"/>
    <n v="17"/>
    <n v="246.33"/>
    <n v="246.33"/>
    <n v="13.43"/>
    <n v="9621.58"/>
    <n v="119.37000000000002"/>
    <n v="48.459383753501406"/>
    <x v="5546"/>
    <n v="1.9402173913043481"/>
  </r>
  <r>
    <n v="7153"/>
    <x v="35"/>
    <x v="7750"/>
    <s v="Big Claw White"/>
    <n v="8.44"/>
    <n v="12.99"/>
    <n v="750"/>
    <n v="15"/>
    <n v="126.6"/>
    <n v="15"/>
    <n v="194.85"/>
    <n v="25.98"/>
    <n v="1.6900000000000002"/>
    <n v="15884.82"/>
    <n v="68.25"/>
    <n v="35.026943802925324"/>
    <x v="161"/>
    <n v="1.5390995260663507"/>
  </r>
  <r>
    <n v="9552"/>
    <x v="14"/>
    <x v="7751"/>
    <s v="Rio Madre 2014 Rose Rioja"/>
    <n v="6.66"/>
    <n v="9.99"/>
    <n v="750"/>
    <n v="19"/>
    <n v="126.54"/>
    <n v="93"/>
    <n v="947.07"/>
    <n v="485.52"/>
    <n v="10.36"/>
    <n v="55551.82"/>
    <n v="820.53000000000009"/>
    <n v="86.638791219234065"/>
    <x v="6177"/>
    <n v="7.4843527738264584"/>
  </r>
  <r>
    <n v="4425"/>
    <x v="1"/>
    <x v="7752"/>
    <s v="Staglin Family Vyd Est Chard"/>
    <n v="31.61"/>
    <n v="74.989999999999995"/>
    <n v="750"/>
    <n v="4"/>
    <n v="126.44"/>
    <n v="13"/>
    <n v="636.87"/>
    <n v="146.97"/>
    <n v="1.4600000000000002"/>
    <n v="144929.24"/>
    <n v="510.43"/>
    <n v="80.14665473330507"/>
    <x v="5911"/>
    <n v="5.0369345143941793"/>
  </r>
  <r>
    <n v="10754"/>
    <x v="30"/>
    <x v="7753"/>
    <s v="Calma Rioja"/>
    <n v="10.52"/>
    <n v="15.99"/>
    <n v="750"/>
    <n v="12"/>
    <n v="126.24"/>
    <n v="16"/>
    <n v="255.84"/>
    <n v="127.92"/>
    <n v="1.78"/>
    <n v="28720.52"/>
    <n v="129.60000000000002"/>
    <n v="50.656660412757979"/>
    <x v="2357"/>
    <n v="2.0266159695817492"/>
  </r>
  <r>
    <n v="90010"/>
    <x v="84"/>
    <x v="7754"/>
    <s v="Ch Valcombe Rose Ventoux"/>
    <n v="10.52"/>
    <n v="15.99"/>
    <n v="750"/>
    <n v="12"/>
    <n v="126.24"/>
    <n v="14"/>
    <n v="223.86"/>
    <n v="159.9"/>
    <n v="1.54"/>
    <n v="524.94000000000005"/>
    <n v="97.620000000000019"/>
    <n v="43.607611900294835"/>
    <x v="5039"/>
    <n v="1.7732889733840307"/>
  </r>
  <r>
    <n v="10754"/>
    <x v="30"/>
    <x v="7755"/>
    <s v="Cortijo Tinto Rioja"/>
    <n v="5.48"/>
    <n v="8.49"/>
    <n v="750"/>
    <n v="23"/>
    <n v="126.04"/>
    <n v="23"/>
    <n v="195.27"/>
    <n v="50.94"/>
    <n v="2.5700000000000003"/>
    <n v="28720.52"/>
    <n v="69.23"/>
    <n v="35.45347467608952"/>
    <x v="161"/>
    <n v="1.5492700729927007"/>
  </r>
  <r>
    <n v="9815"/>
    <x v="29"/>
    <x v="7756"/>
    <s v="Fish Eye Rsl"/>
    <n v="5.47"/>
    <n v="7.99"/>
    <n v="750"/>
    <n v="23"/>
    <n v="125.81"/>
    <n v="24"/>
    <n v="191.76"/>
    <n v="95.88"/>
    <n v="2.67"/>
    <n v="27100.41"/>
    <n v="65.949999999999989"/>
    <n v="34.391948268669168"/>
    <x v="5373"/>
    <n v="1.5242031635005167"/>
  </r>
  <r>
    <n v="4425"/>
    <x v="1"/>
    <x v="7757"/>
    <s v="Sidebar Svgn Bl"/>
    <n v="15.68"/>
    <n v="23.99"/>
    <n v="750"/>
    <n v="8"/>
    <n v="125.44"/>
    <n v="81"/>
    <n v="1943.1899999999998"/>
    <n v="1487.3799999999999"/>
    <n v="8.9499999999999993"/>
    <n v="144929.24"/>
    <n v="1817.7499999999998"/>
    <n v="93.544635367617161"/>
    <x v="6178"/>
    <n v="15.490991709183673"/>
  </r>
  <r>
    <n v="4950"/>
    <x v="50"/>
    <x v="7758"/>
    <s v="Earthshaker La Quete Lirac C"/>
    <n v="10.45"/>
    <n v="15.99"/>
    <n v="750"/>
    <n v="12"/>
    <n v="125.4"/>
    <n v="12"/>
    <n v="191.88"/>
    <n v="15.99"/>
    <n v="1.35"/>
    <n v="1610"/>
    <n v="66.47999999999999"/>
    <n v="34.64665415884928"/>
    <x v="161"/>
    <n v="1.5301435406698563"/>
  </r>
  <r>
    <n v="9165"/>
    <x v="7"/>
    <x v="7759"/>
    <s v="Anna de Codorniu Brut Rose"/>
    <n v="10.45"/>
    <n v="15.99"/>
    <n v="750"/>
    <n v="12"/>
    <n v="125.4"/>
    <n v="12"/>
    <n v="191.88"/>
    <n v="127.92"/>
    <n v="1.33"/>
    <n v="68054.7"/>
    <n v="66.47999999999999"/>
    <n v="34.64665415884928"/>
    <x v="161"/>
    <n v="1.5301435406698563"/>
  </r>
  <r>
    <n v="10754"/>
    <x v="30"/>
    <x v="7760"/>
    <s v="von Buhl Jazz Rsl"/>
    <n v="10.45"/>
    <n v="15.99"/>
    <n v="750"/>
    <n v="12"/>
    <n v="125.4"/>
    <n v="89"/>
    <n v="1359.1100000000001"/>
    <n v="1041.32"/>
    <n v="9.85"/>
    <n v="28720.52"/>
    <n v="1233.71"/>
    <n v="90.773373751940596"/>
    <x v="6084"/>
    <n v="10.838197767145136"/>
  </r>
  <r>
    <n v="7153"/>
    <x v="35"/>
    <x v="7761"/>
    <s v="Portal 40 Yr Old Tawny Port"/>
    <n v="124.99"/>
    <n v="189.99"/>
    <n v="750"/>
    <n v="1"/>
    <n v="124.99"/>
    <n v="1"/>
    <n v="189.99"/>
    <n v="189.99"/>
    <n v="0.11"/>
    <n v="15884.82"/>
    <n v="65.000000000000014"/>
    <n v="34.212326964577088"/>
    <x v="161"/>
    <n v="1.5200416033282664"/>
  </r>
  <r>
    <n v="8735"/>
    <x v="85"/>
    <x v="7762"/>
    <s v="Marie Brizard Anisette"/>
    <n v="15.62"/>
    <n v="19.989999999999998"/>
    <n v="750"/>
    <n v="8"/>
    <n v="124.96"/>
    <n v="8"/>
    <n v="159.91999999999999"/>
    <n v="79.959999999999994"/>
    <n v="6.3"/>
    <n v="263.32"/>
    <n v="34.959999999999994"/>
    <n v="21.860930465232613"/>
    <x v="161"/>
    <n v="1.2797695262483995"/>
  </r>
  <r>
    <n v="12546"/>
    <x v="5"/>
    <x v="7763"/>
    <s v="Pinnacle Grape Vodka"/>
    <n v="10.39"/>
    <n v="12.99"/>
    <n v="750"/>
    <n v="12"/>
    <n v="124.68"/>
    <n v="16"/>
    <n v="207.84"/>
    <n v="207.84"/>
    <n v="12.64"/>
    <n v="123880.97"/>
    <n v="83.16"/>
    <n v="40.011547344110852"/>
    <x v="2357"/>
    <n v="1.666987487969201"/>
  </r>
  <r>
    <n v="653"/>
    <x v="38"/>
    <x v="7764"/>
    <s v="Aviary Chard"/>
    <n v="10.38"/>
    <n v="15.99"/>
    <n v="750"/>
    <n v="12"/>
    <n v="124.56"/>
    <n v="12"/>
    <n v="215.88"/>
    <n v="17.989999999999998"/>
    <n v="1.35"/>
    <n v="8014.9800000000005"/>
    <n v="91.32"/>
    <n v="42.301278488048915"/>
    <x v="161"/>
    <n v="1.7331406551059729"/>
  </r>
  <r>
    <n v="653"/>
    <x v="38"/>
    <x v="7765"/>
    <s v="Nanbu Bijin Southern Beauty"/>
    <n v="10.38"/>
    <n v="15.99"/>
    <n v="300"/>
    <n v="12"/>
    <n v="124.56"/>
    <n v="32"/>
    <n v="535.67999999999995"/>
    <n v="243.85999999999999"/>
    <n v="1.3900000000000001"/>
    <n v="8014.9800000000005"/>
    <n v="411.11999999999995"/>
    <n v="76.747311827956992"/>
    <x v="4887"/>
    <n v="4.3005780346820801"/>
  </r>
  <r>
    <n v="9165"/>
    <x v="7"/>
    <x v="7766"/>
    <s v="Nero D'Avola Donnafugata Scl"/>
    <n v="10.38"/>
    <n v="15.99"/>
    <n v="750"/>
    <n v="12"/>
    <n v="124.56"/>
    <n v="12"/>
    <n v="191.88"/>
    <n v="15.99"/>
    <n v="1.35"/>
    <n v="68054.7"/>
    <n v="67.319999999999993"/>
    <n v="35.08442776735459"/>
    <x v="161"/>
    <n v="1.5404624277456647"/>
  </r>
  <r>
    <n v="9552"/>
    <x v="14"/>
    <x v="7767"/>
    <s v="Carmel Road Chard Liberated"/>
    <n v="5.19"/>
    <n v="7.99"/>
    <n v="750"/>
    <n v="24"/>
    <n v="124.56"/>
    <n v="24"/>
    <n v="191.76"/>
    <n v="7.99"/>
    <n v="2.7"/>
    <n v="55551.82"/>
    <n v="67.199999999999989"/>
    <n v="35.043804755944933"/>
    <x v="161"/>
    <n v="1.539499036608863"/>
  </r>
  <r>
    <n v="10754"/>
    <x v="30"/>
    <x v="7768"/>
    <s v="Xinomavro Naoussa Young Vine"/>
    <n v="10.38"/>
    <n v="15.99"/>
    <n v="750"/>
    <n v="12"/>
    <n v="124.56"/>
    <n v="12"/>
    <n v="191.88"/>
    <n v="31.98"/>
    <n v="1.36"/>
    <n v="28720.52"/>
    <n v="67.319999999999993"/>
    <n v="35.08442776735459"/>
    <x v="161"/>
    <n v="1.5404624277456647"/>
  </r>
  <r>
    <n v="3252"/>
    <x v="19"/>
    <x v="7769"/>
    <s v="Vin Vault Cab Svgn"/>
    <n v="6.9"/>
    <n v="10.49"/>
    <n v="3000"/>
    <n v="18"/>
    <n v="124.19999999999999"/>
    <n v="18"/>
    <n v="352.82"/>
    <n v="177.91"/>
    <n v="8.1"/>
    <n v="61966.91"/>
    <n v="228.62"/>
    <n v="64.797913950456319"/>
    <x v="161"/>
    <n v="2.840740740740741"/>
  </r>
  <r>
    <n v="480"/>
    <x v="4"/>
    <x v="7770"/>
    <s v="Bacardi Coconut"/>
    <n v="0.73"/>
    <n v="0.99"/>
    <n v="50"/>
    <n v="170"/>
    <n v="124.1"/>
    <n v="5811"/>
    <n v="5752.89"/>
    <n v="2604.69"/>
    <n v="299.23"/>
    <n v="89286.27"/>
    <n v="5628.79"/>
    <n v="97.842823346179046"/>
    <x v="6179"/>
    <n v="46.356889605157136"/>
  </r>
  <r>
    <n v="90010"/>
    <x v="84"/>
    <x v="7771"/>
    <s v="Dom Piquemal Cotes du Roussi"/>
    <n v="10.34"/>
    <n v="14.99"/>
    <n v="750"/>
    <n v="12"/>
    <n v="124.08"/>
    <n v="24"/>
    <n v="359.76"/>
    <n v="29.98"/>
    <n v="2.7"/>
    <n v="524.94000000000005"/>
    <n v="235.68"/>
    <n v="65.510340226817888"/>
    <x v="4065"/>
    <n v="2.8994197292069632"/>
  </r>
  <r>
    <n v="3960"/>
    <x v="3"/>
    <x v="7772"/>
    <s v="Smirnoff Whipped Cream"/>
    <n v="11.22"/>
    <n v="15.49"/>
    <n v="1000"/>
    <n v="11"/>
    <n v="123.42"/>
    <n v="11"/>
    <n v="170.39000000000001"/>
    <n v="139.41"/>
    <n v="11.55"/>
    <n v="257032.07"/>
    <n v="46.970000000000013"/>
    <n v="27.566171723692712"/>
    <x v="161"/>
    <n v="1.3805704099821747"/>
  </r>
  <r>
    <n v="9165"/>
    <x v="7"/>
    <x v="7773"/>
    <s v="Montanya Platino Rum"/>
    <n v="17.59"/>
    <n v="21.99"/>
    <n v="750"/>
    <n v="7"/>
    <n v="123.13000000000001"/>
    <n v="33"/>
    <n v="725.67"/>
    <n v="593.7299999999999"/>
    <n v="26.04"/>
    <n v="68054.7"/>
    <n v="602.54"/>
    <n v="83.032232281891211"/>
    <x v="6117"/>
    <n v="5.893527166409485"/>
  </r>
  <r>
    <n v="9815"/>
    <x v="29"/>
    <x v="7774"/>
    <s v="Oak Leaf Cab Svgn Cal"/>
    <n v="2.0499999999999998"/>
    <n v="2.99"/>
    <n v="750"/>
    <n v="60"/>
    <n v="123"/>
    <n v="60"/>
    <n v="179.4"/>
    <n v="11.96"/>
    <n v="6.75"/>
    <n v="27100.41"/>
    <n v="56.400000000000006"/>
    <n v="31.438127090301005"/>
    <x v="161"/>
    <n v="1.4585365853658536"/>
  </r>
  <r>
    <n v="8892"/>
    <x v="27"/>
    <x v="7775"/>
    <s v="Wine Cube Chard"/>
    <n v="11.18"/>
    <n v="16.989999999999998"/>
    <n v="3000"/>
    <n v="11"/>
    <n v="122.97999999999999"/>
    <n v="8"/>
    <n v="135.91999999999999"/>
    <n v="135.91999999999999"/>
    <n v="3.6"/>
    <n v="11595.97"/>
    <n v="12.939999999999998"/>
    <n v="9.5203060623896398"/>
    <x v="4752"/>
    <n v="1.1052203610343145"/>
  </r>
  <r>
    <n v="3924"/>
    <x v="21"/>
    <x v="7776"/>
    <s v="Coronet VSQ"/>
    <n v="10.23"/>
    <n v="17.989999999999998"/>
    <n v="1750"/>
    <n v="12"/>
    <n v="122.76"/>
    <n v="14"/>
    <n v="181.85999999999999"/>
    <n v="51.96"/>
    <n v="25.72"/>
    <n v="14069.87"/>
    <n v="59.09999999999998"/>
    <n v="32.497525569119098"/>
    <x v="5039"/>
    <n v="1.4814271749755619"/>
  </r>
  <r>
    <n v="17035"/>
    <x v="2"/>
    <x v="7777"/>
    <s v="Beefeater 24"/>
    <n v="20.46"/>
    <n v="25.99"/>
    <n v="1000"/>
    <n v="6"/>
    <n v="122.76"/>
    <n v="12"/>
    <n v="311.88"/>
    <n v="233.91"/>
    <n v="12.6"/>
    <n v="123780.22"/>
    <n v="189.12"/>
    <n v="60.638707195075035"/>
    <x v="4065"/>
    <n v="2.5405669599217986"/>
  </r>
  <r>
    <n v="653"/>
    <x v="38"/>
    <x v="7778"/>
    <s v="Pali Wine Co Pnt Nr Fiddlstx"/>
    <n v="40.81"/>
    <n v="59.99"/>
    <n v="750"/>
    <n v="3"/>
    <n v="122.43"/>
    <n v="7"/>
    <n v="419.93"/>
    <n v="239.96"/>
    <n v="0.78"/>
    <n v="8014.9800000000005"/>
    <n v="297.5"/>
    <n v="70.845140856809465"/>
    <x v="5128"/>
    <n v="3.4299599771297884"/>
  </r>
  <r>
    <n v="90024"/>
    <x v="70"/>
    <x v="7779"/>
    <s v="Pot de Vin Rouge Organic"/>
    <n v="10.199999999999999"/>
    <n v="14.99"/>
    <n v="750"/>
    <n v="12"/>
    <n v="122.4"/>
    <n v="12"/>
    <n v="179.88"/>
    <n v="14.99"/>
    <n v="1.35"/>
    <n v="2802.64"/>
    <n v="57.47999999999999"/>
    <n v="31.95463642428285"/>
    <x v="161"/>
    <n v="1.4696078431372548"/>
  </r>
  <r>
    <n v="1392"/>
    <x v="13"/>
    <x v="7780"/>
    <s v="Marcus James Cab Svgn Mendza"/>
    <n v="3.39"/>
    <n v="4.99"/>
    <n v="750"/>
    <n v="36"/>
    <n v="122.03999999999999"/>
    <n v="36"/>
    <n v="179.64000000000001"/>
    <n v="14.97"/>
    <n v="4.0500000000000007"/>
    <n v="79528.990000000005"/>
    <n v="57.600000000000023"/>
    <n v="32.064128256513037"/>
    <x v="161"/>
    <n v="1.4719764011799412"/>
  </r>
  <r>
    <n v="17035"/>
    <x v="2"/>
    <x v="7781"/>
    <s v="Avion Espresso"/>
    <n v="20.3"/>
    <n v="28.99"/>
    <n v="750"/>
    <n v="6"/>
    <n v="121.8"/>
    <n v="7"/>
    <n v="202.93"/>
    <n v="57.98"/>
    <n v="5.51"/>
    <n v="123780.22"/>
    <n v="81.13000000000001"/>
    <n v="39.979303208002761"/>
    <x v="5039"/>
    <n v="1.6660919540229886"/>
  </r>
  <r>
    <n v="90047"/>
    <x v="79"/>
    <x v="7782"/>
    <s v="Vieux Clocher Rose CDR"/>
    <n v="8.1"/>
    <n v="11.99"/>
    <n v="750"/>
    <n v="15"/>
    <n v="121.5"/>
    <n v="18"/>
    <n v="223.82"/>
    <n v="185.85"/>
    <n v="1.99"/>
    <n v="1457.73"/>
    <n v="102.32"/>
    <n v="45.715306943079256"/>
    <x v="3251"/>
    <n v="1.8421399176954731"/>
  </r>
  <r>
    <n v="90017"/>
    <x v="99"/>
    <x v="7783"/>
    <s v="Tutunjian Cab Svgn"/>
    <n v="10.119999999999999"/>
    <n v="15.49"/>
    <n v="750"/>
    <n v="12"/>
    <n v="121.44"/>
    <n v="12"/>
    <n v="185.88"/>
    <n v="15.49"/>
    <n v="1.35"/>
    <n v="80.03"/>
    <n v="64.44"/>
    <n v="34.667527437056165"/>
    <x v="161"/>
    <n v="1.5306324110671936"/>
  </r>
  <r>
    <n v="10754"/>
    <x v="30"/>
    <x v="7784"/>
    <s v="La Croix de Carbonnieux Blnc"/>
    <n v="17.329999999999998"/>
    <n v="25.99"/>
    <n v="750"/>
    <n v="7"/>
    <n v="121.31"/>
    <n v="43"/>
    <n v="1117.57"/>
    <n v="805.68999999999994"/>
    <n v="4.76"/>
    <n v="28720.52"/>
    <n v="996.26"/>
    <n v="89.145198958454515"/>
    <x v="6180"/>
    <n v="9.2125133954331861"/>
  </r>
  <r>
    <n v="9552"/>
    <x v="14"/>
    <x v="7785"/>
    <s v="Ciacci 07 Piccolomino Brunlo"/>
    <n v="40.26"/>
    <n v="59.99"/>
    <n v="750"/>
    <n v="3"/>
    <n v="120.78"/>
    <n v="13"/>
    <n v="779.87"/>
    <n v="419.93"/>
    <n v="1.45"/>
    <n v="55551.82"/>
    <n v="659.09"/>
    <n v="84.51280341595394"/>
    <x v="5183"/>
    <n v="6.4569465143235636"/>
  </r>
  <r>
    <n v="1587"/>
    <x v="41"/>
    <x v="7786"/>
    <s v="Delamotte Brut"/>
    <n v="24.13"/>
    <n v="39.99"/>
    <n v="750"/>
    <n v="5"/>
    <n v="120.64999999999999"/>
    <n v="111"/>
    <n v="3883.8900000000003"/>
    <n v="2589.2600000000002"/>
    <n v="12.27"/>
    <n v="6070.09"/>
    <n v="3763.2400000000002"/>
    <n v="96.89357834542173"/>
    <x v="6181"/>
    <n v="32.191380024865317"/>
  </r>
  <r>
    <n v="9552"/>
    <x v="14"/>
    <x v="7787"/>
    <s v="Flint &amp; Steel Svgn Bl Napa V"/>
    <n v="9.99"/>
    <n v="14.99"/>
    <n v="750"/>
    <n v="12"/>
    <n v="119.88"/>
    <n v="8"/>
    <n v="119.92"/>
    <n v="119.92"/>
    <n v="0.88"/>
    <n v="55551.82"/>
    <n v="4.0000000000006253E-2"/>
    <n v="3.3355570380258714E-2"/>
    <x v="4283"/>
    <n v="1.0003336670003338"/>
  </r>
  <r>
    <n v="9552"/>
    <x v="14"/>
    <x v="7788"/>
    <s v="Tamellini Soave DOC"/>
    <n v="9.99"/>
    <n v="14.99"/>
    <n v="750"/>
    <n v="12"/>
    <n v="119.88"/>
    <n v="12"/>
    <n v="179.88"/>
    <n v="14.99"/>
    <n v="1.35"/>
    <n v="55551.82"/>
    <n v="60"/>
    <n v="33.355570380253504"/>
    <x v="161"/>
    <n v="1.5005005005005005"/>
  </r>
  <r>
    <n v="9552"/>
    <x v="14"/>
    <x v="7789"/>
    <s v="Banshee Chard"/>
    <n v="8.5500000000000007"/>
    <n v="19.989999999999998"/>
    <n v="750"/>
    <n v="14"/>
    <n v="119.69999999999999"/>
    <n v="36"/>
    <n v="670.64"/>
    <n v="457.75"/>
    <n v="3.99"/>
    <n v="55551.82"/>
    <n v="550.94000000000005"/>
    <n v="82.151377788381254"/>
    <x v="5116"/>
    <n v="5.6026733500417718"/>
  </r>
  <r>
    <n v="90017"/>
    <x v="99"/>
    <x v="7790"/>
    <s v="Riojana Malbec"/>
    <n v="4.96"/>
    <n v="7.49"/>
    <n v="750"/>
    <n v="24"/>
    <n v="119.04"/>
    <n v="24"/>
    <n v="179.76"/>
    <n v="14.98"/>
    <n v="2.7"/>
    <n v="80.03"/>
    <n v="60.719999999999985"/>
    <n v="33.778371161548726"/>
    <x v="161"/>
    <n v="1.5100806451612903"/>
  </r>
  <r>
    <n v="6280"/>
    <x v="115"/>
    <x v="7791"/>
    <s v="Jonathan Edwards Znfdl Lodi"/>
    <n v="19.79"/>
    <n v="29.49"/>
    <n v="750"/>
    <n v="6"/>
    <n v="118.74"/>
    <n v="6"/>
    <n v="176.94"/>
    <n v="88.47"/>
    <n v="0.66"/>
    <n v="15.26"/>
    <n v="58.2"/>
    <n v="32.892505934214988"/>
    <x v="161"/>
    <n v="1.4901465386558868"/>
  </r>
  <r>
    <n v="6213"/>
    <x v="28"/>
    <x v="7792"/>
    <s v="Blue Chair Bay Banana Rum"/>
    <n v="0.76"/>
    <n v="0.99"/>
    <n v="50"/>
    <n v="156"/>
    <n v="118.56"/>
    <n v="3357"/>
    <n v="3323.43"/>
    <n v="1416.69"/>
    <n v="173.05"/>
    <n v="9621.58"/>
    <n v="3204.87"/>
    <n v="96.432601258338522"/>
    <x v="6182"/>
    <n v="28.031629554655868"/>
  </r>
  <r>
    <n v="1392"/>
    <x v="13"/>
    <x v="7793"/>
    <s v="Hogue Cellars Chard Wash"/>
    <n v="4.3899999999999997"/>
    <n v="9.99"/>
    <n v="750"/>
    <n v="27"/>
    <n v="118.53"/>
    <n v="179"/>
    <n v="1161.71"/>
    <n v="460.79"/>
    <n v="19.97"/>
    <n v="79528.990000000005"/>
    <n v="1043.18"/>
    <n v="89.796937273501996"/>
    <x v="6183"/>
    <n v="9.8009786551927789"/>
  </r>
  <r>
    <n v="653"/>
    <x v="38"/>
    <x v="7794"/>
    <s v="Asamai Shuzo Heavens Door"/>
    <n v="19.73"/>
    <n v="29.99"/>
    <n v="720"/>
    <n v="6"/>
    <n v="118.38"/>
    <n v="4"/>
    <n v="119.96"/>
    <n v="119.96"/>
    <n v="0.44"/>
    <n v="8014.9800000000005"/>
    <n v="1.5799999999999983"/>
    <n v="1.3171057019006323"/>
    <x v="4283"/>
    <n v="1.0133468491299207"/>
  </r>
  <r>
    <n v="2242"/>
    <x v="42"/>
    <x v="7795"/>
    <s v="Z Alexander Brown Uncage Red"/>
    <n v="9.86"/>
    <n v="14.99"/>
    <n v="750"/>
    <n v="12"/>
    <n v="118.32"/>
    <n v="12"/>
    <n v="179.88"/>
    <n v="59.96"/>
    <n v="1.35"/>
    <n v="7982.65"/>
    <n v="61.56"/>
    <n v="34.222815210140098"/>
    <x v="161"/>
    <n v="1.5202839756592292"/>
  </r>
  <r>
    <n v="7153"/>
    <x v="35"/>
    <x v="7796"/>
    <s v="Ch Bois du Fil Brdx"/>
    <n v="9.86"/>
    <n v="14.99"/>
    <n v="750"/>
    <n v="12"/>
    <n v="118.32"/>
    <n v="12"/>
    <n v="179.88"/>
    <n v="14.99"/>
    <n v="1.35"/>
    <n v="15884.82"/>
    <n v="61.56"/>
    <n v="34.222815210140098"/>
    <x v="161"/>
    <n v="1.5202839756592292"/>
  </r>
  <r>
    <n v="2242"/>
    <x v="42"/>
    <x v="7797"/>
    <s v="Domino Moscato"/>
    <n v="3.28"/>
    <n v="4.99"/>
    <n v="750"/>
    <n v="36"/>
    <n v="118.08"/>
    <n v="24"/>
    <n v="143.76"/>
    <n v="29.950000000000003"/>
    <n v="2.69"/>
    <n v="7982.65"/>
    <n v="25.679999999999993"/>
    <n v="17.863105175292148"/>
    <x v="4283"/>
    <n v="1.217479674796748"/>
  </r>
  <r>
    <n v="9815"/>
    <x v="29"/>
    <x v="7798"/>
    <s v="Cutler Creek Merlot"/>
    <n v="2.46"/>
    <n v="3.79"/>
    <n v="750"/>
    <n v="48"/>
    <n v="118.08"/>
    <n v="38"/>
    <n v="144.02000000000001"/>
    <n v="60.64"/>
    <n v="4.22"/>
    <n v="27100.41"/>
    <n v="25.940000000000012"/>
    <n v="18.011387307318437"/>
    <x v="5278"/>
    <n v="1.2196815718157183"/>
  </r>
  <r>
    <n v="10754"/>
    <x v="30"/>
    <x v="7799"/>
    <s v="Hatzimichalis Kapnias Red"/>
    <n v="14.76"/>
    <n v="29.99"/>
    <n v="750"/>
    <n v="8"/>
    <n v="118.08"/>
    <n v="17"/>
    <n v="373.83"/>
    <n v="65.97"/>
    <n v="1.9100000000000001"/>
    <n v="28720.52"/>
    <n v="255.75"/>
    <n v="68.413449963887331"/>
    <x v="4152"/>
    <n v="3.1659044715447155"/>
  </r>
  <r>
    <n v="7153"/>
    <x v="35"/>
    <x v="7800"/>
    <s v="P &amp; J Cold Soaked Pineapples"/>
    <n v="7.87"/>
    <n v="13.99"/>
    <n v="375"/>
    <n v="15"/>
    <n v="118.05"/>
    <n v="90"/>
    <n v="1251.0999999999999"/>
    <n v="943.32"/>
    <n v="35.21"/>
    <n v="15884.82"/>
    <n v="1133.05"/>
    <n v="90.564303412996566"/>
    <x v="5832"/>
    <n v="10.598051673019906"/>
  </r>
  <r>
    <n v="1392"/>
    <x v="13"/>
    <x v="7801"/>
    <s v="Diseno Torrontes Salta"/>
    <n v="4.54"/>
    <n v="11.99"/>
    <n v="750"/>
    <n v="26"/>
    <n v="118.04"/>
    <n v="98"/>
    <n v="685.02"/>
    <n v="335.52"/>
    <n v="10.9"/>
    <n v="79528.990000000005"/>
    <n v="566.98"/>
    <n v="82.768386324486869"/>
    <x v="6184"/>
    <n v="5.8032870213486945"/>
  </r>
  <r>
    <n v="4425"/>
    <x v="1"/>
    <x v="7802"/>
    <s v="Dom du Dupeuble Bjls"/>
    <n v="10.73"/>
    <n v="15.99"/>
    <n v="750"/>
    <n v="11"/>
    <n v="118.03"/>
    <n v="85"/>
    <n v="1359.15"/>
    <n v="1023.36"/>
    <n v="9.39"/>
    <n v="144929.24"/>
    <n v="1241.1200000000001"/>
    <n v="91.315895964389512"/>
    <x v="6185"/>
    <n v="11.515292722189274"/>
  </r>
  <r>
    <n v="9552"/>
    <x v="14"/>
    <x v="7803"/>
    <s v="Cataldi Madonna Malandrino"/>
    <n v="9.0500000000000007"/>
    <n v="17.989999999999998"/>
    <n v="750"/>
    <n v="13"/>
    <n v="117.64999999999999"/>
    <n v="58"/>
    <n v="782.42"/>
    <n v="431.68"/>
    <n v="6.44"/>
    <n v="55551.82"/>
    <n v="664.77"/>
    <n v="84.963318933565091"/>
    <x v="5933"/>
    <n v="6.6504037399065021"/>
  </r>
  <r>
    <n v="4692"/>
    <x v="39"/>
    <x v="7804"/>
    <s v="Jadot Mercurey 13"/>
    <n v="19.600000000000001"/>
    <n v="29.99"/>
    <n v="750"/>
    <n v="6"/>
    <n v="117.60000000000001"/>
    <n v="64"/>
    <n v="1919.36"/>
    <n v="1409.53"/>
    <n v="7.07"/>
    <n v="9139.3799999999992"/>
    <n v="1801.76"/>
    <n v="93.872957652550866"/>
    <x v="6109"/>
    <n v="16.321088435374147"/>
  </r>
  <r>
    <n v="9552"/>
    <x v="14"/>
    <x v="7805"/>
    <s v="Dom LaFage Mira Cd Rousillon"/>
    <n v="9.8000000000000007"/>
    <n v="14.99"/>
    <n v="750"/>
    <n v="12"/>
    <n v="117.6"/>
    <n v="12"/>
    <n v="179.88"/>
    <n v="14.99"/>
    <n v="1.35"/>
    <n v="55551.82"/>
    <n v="62.28"/>
    <n v="34.623082054703133"/>
    <x v="161"/>
    <n v="1.5295918367346939"/>
  </r>
  <r>
    <n v="90024"/>
    <x v="70"/>
    <x v="7806"/>
    <s v="Ch Motte Maucourt Brdx"/>
    <n v="9.8000000000000007"/>
    <n v="14.99"/>
    <n v="750"/>
    <n v="12"/>
    <n v="117.6"/>
    <n v="12"/>
    <n v="179.88"/>
    <n v="14.99"/>
    <n v="1.35"/>
    <n v="2802.64"/>
    <n v="62.28"/>
    <n v="34.623082054703133"/>
    <x v="161"/>
    <n v="1.5295918367346939"/>
  </r>
  <r>
    <n v="9165"/>
    <x v="7"/>
    <x v="7807"/>
    <s v="Christian Drouin Calvados"/>
    <n v="16.78"/>
    <n v="22.99"/>
    <n v="375"/>
    <n v="7"/>
    <n v="117.46000000000001"/>
    <n v="41"/>
    <n v="942.58999999999992"/>
    <n v="735.68"/>
    <n v="16.04"/>
    <n v="68054.7"/>
    <n v="825.12999999999988"/>
    <n v="87.538590479423704"/>
    <x v="6186"/>
    <n v="8.0247743912821381"/>
  </r>
  <r>
    <n v="12546"/>
    <x v="5"/>
    <x v="7808"/>
    <s v="Bowmore Legend Single Malt"/>
    <n v="16.78"/>
    <n v="26.99"/>
    <n v="750"/>
    <n v="7"/>
    <n v="117.46000000000001"/>
    <n v="9"/>
    <n v="242.91"/>
    <n v="215.92"/>
    <n v="7.1000000000000005"/>
    <n v="123880.97"/>
    <n v="125.44999999999999"/>
    <n v="51.644642048495328"/>
    <x v="5123"/>
    <n v="2.0680231568193426"/>
  </r>
  <r>
    <n v="17035"/>
    <x v="2"/>
    <x v="7809"/>
    <s v="The Glenlivet Oloroso Nadu"/>
    <n v="58.59"/>
    <n v="79.989999999999995"/>
    <n v="750"/>
    <n v="2"/>
    <n v="117.18"/>
    <n v="10"/>
    <n v="794.9"/>
    <n v="794.9"/>
    <n v="7.9"/>
    <n v="123780.22"/>
    <n v="677.72"/>
    <n v="85.258523084664745"/>
    <x v="5520"/>
    <n v="6.7835808158388797"/>
  </r>
  <r>
    <n v="4425"/>
    <x v="1"/>
    <x v="7810"/>
    <s v="Il Poggione di Montalcino"/>
    <n v="116.99"/>
    <n v="178.99"/>
    <n v="1500"/>
    <n v="1"/>
    <n v="116.99"/>
    <n v="4"/>
    <n v="715.96"/>
    <n v="715.96"/>
    <n v="0.88"/>
    <n v="144929.24"/>
    <n v="598.97"/>
    <n v="83.659701659310571"/>
    <x v="5806"/>
    <n v="6.1198393025044879"/>
  </r>
  <r>
    <n v="4425"/>
    <x v="1"/>
    <x v="7811"/>
    <s v="Bodega Garzon Albarino"/>
    <n v="9.73"/>
    <n v="14.99"/>
    <n v="750"/>
    <n v="12"/>
    <n v="116.76"/>
    <n v="12"/>
    <n v="179.88"/>
    <n v="14.99"/>
    <n v="1.35"/>
    <n v="144929.24"/>
    <n v="63.11999999999999"/>
    <n v="35.090060040026685"/>
    <x v="161"/>
    <n v="1.5405960945529289"/>
  </r>
  <r>
    <n v="4692"/>
    <x v="39"/>
    <x v="7812"/>
    <s v="Jadot Savigny Les Beaune 12"/>
    <n v="23.33"/>
    <n v="34.99"/>
    <n v="750"/>
    <n v="5"/>
    <n v="116.64999999999999"/>
    <n v="14"/>
    <n v="489.86"/>
    <n v="314.91000000000003"/>
    <n v="1.55"/>
    <n v="9139.3799999999992"/>
    <n v="373.21000000000004"/>
    <n v="76.187073857836936"/>
    <x v="5627"/>
    <n v="4.1993999142734681"/>
  </r>
  <r>
    <n v="4425"/>
    <x v="1"/>
    <x v="7813"/>
    <s v="Collezione Chianti"/>
    <n v="3.24"/>
    <n v="4.99"/>
    <n v="750"/>
    <n v="36"/>
    <n v="116.64000000000001"/>
    <n v="36"/>
    <n v="179.64000000000001"/>
    <n v="54.89"/>
    <n v="4.04"/>
    <n v="144929.24"/>
    <n v="63"/>
    <n v="35.07014028056112"/>
    <x v="161"/>
    <n v="1.5401234567901234"/>
  </r>
  <r>
    <n v="8004"/>
    <x v="12"/>
    <x v="7814"/>
    <s v="Bowman's Gin"/>
    <n v="4.84"/>
    <n v="6.29"/>
    <n v="1000"/>
    <n v="24"/>
    <n v="116.16"/>
    <n v="23"/>
    <n v="144.67000000000002"/>
    <n v="75.48"/>
    <n v="24.150000000000002"/>
    <n v="50293.62"/>
    <n v="28.510000000000019"/>
    <n v="19.706919195410254"/>
    <x v="2923"/>
    <n v="1.2454373278236917"/>
  </r>
  <r>
    <n v="9165"/>
    <x v="7"/>
    <x v="7815"/>
    <s v="Momokawa Diamond Sake"/>
    <n v="9.67"/>
    <n v="14.99"/>
    <n v="750"/>
    <n v="12"/>
    <n v="116.04"/>
    <n v="12"/>
    <n v="179.88"/>
    <n v="149.9"/>
    <n v="1.32"/>
    <n v="68054.7"/>
    <n v="63.839999999999989"/>
    <n v="35.49032688458972"/>
    <x v="161"/>
    <n v="1.5501551189245086"/>
  </r>
  <r>
    <n v="4692"/>
    <x v="39"/>
    <x v="7816"/>
    <s v="Jadot Bourgogne Le Chapitre"/>
    <n v="19.329999999999998"/>
    <n v="28.99"/>
    <n v="750"/>
    <n v="6"/>
    <n v="115.97999999999999"/>
    <n v="35"/>
    <n v="1014.65"/>
    <n v="840.70999999999992"/>
    <n v="3.86"/>
    <n v="9139.3799999999992"/>
    <n v="898.67"/>
    <n v="88.569457448381215"/>
    <x v="6187"/>
    <n v="8.7484911191584764"/>
  </r>
  <r>
    <n v="1650"/>
    <x v="102"/>
    <x v="7817"/>
    <s v="Roncolato Valpo Super S Barb"/>
    <n v="9.66"/>
    <n v="14.49"/>
    <n v="750"/>
    <n v="12"/>
    <n v="115.92"/>
    <n v="12"/>
    <n v="173.88"/>
    <n v="28.98"/>
    <n v="1.36"/>
    <n v="211.97"/>
    <n v="57.959999999999994"/>
    <n v="33.333333333333329"/>
    <x v="161"/>
    <n v="1.5"/>
  </r>
  <r>
    <n v="10754"/>
    <x v="30"/>
    <x v="7818"/>
    <s v="Merriam Cab Franc Windacre V"/>
    <n v="23.17"/>
    <n v="34.99"/>
    <n v="750"/>
    <n v="5"/>
    <n v="115.85000000000001"/>
    <n v="17"/>
    <n v="594.83000000000004"/>
    <n v="454.87"/>
    <n v="1.8900000000000001"/>
    <n v="28720.52"/>
    <n v="478.98"/>
    <n v="80.523847149605771"/>
    <x v="6126"/>
    <n v="5.1344842468709535"/>
  </r>
  <r>
    <n v="9625"/>
    <x v="54"/>
    <x v="7819"/>
    <s v="Bird Dog Hot Cinnamon Whisky"/>
    <n v="12.87"/>
    <n v="16.989999999999998"/>
    <n v="750"/>
    <n v="9"/>
    <n v="115.83"/>
    <n v="9"/>
    <n v="152.91"/>
    <n v="50.97"/>
    <n v="7.08"/>
    <n v="1933.19"/>
    <n v="37.08"/>
    <n v="24.249558563861097"/>
    <x v="161"/>
    <n v="1.32012432012432"/>
  </r>
  <r>
    <n v="2000"/>
    <x v="25"/>
    <x v="7820"/>
    <s v="Trackers Crossing Moscato"/>
    <n v="4.82"/>
    <n v="6.99"/>
    <n v="750"/>
    <n v="24"/>
    <n v="115.68"/>
    <n v="21"/>
    <n v="146.79"/>
    <n v="132.81"/>
    <n v="2.3199999999999998"/>
    <n v="19016.59"/>
    <n v="31.109999999999985"/>
    <n v="21.193541794400154"/>
    <x v="4725"/>
    <n v="1.2689315352697095"/>
  </r>
  <r>
    <n v="9815"/>
    <x v="29"/>
    <x v="7821"/>
    <s v="Vista Point Merlot"/>
    <n v="2.41"/>
    <n v="3.49"/>
    <n v="750"/>
    <n v="48"/>
    <n v="115.68"/>
    <n v="36"/>
    <n v="125.64000000000001"/>
    <n v="10.47"/>
    <n v="4.0500000000000007"/>
    <n v="27100.41"/>
    <n v="9.960000000000008"/>
    <n v="7.9274116523400249"/>
    <x v="4946"/>
    <n v="1.0860995850622408"/>
  </r>
  <r>
    <n v="9552"/>
    <x v="14"/>
    <x v="7822"/>
    <s v="Beyond Svgn Bl"/>
    <n v="4.62"/>
    <n v="10.99"/>
    <n v="750"/>
    <n v="25"/>
    <n v="115.5"/>
    <n v="15"/>
    <n v="195.45"/>
    <n v="41.56"/>
    <n v="1.6800000000000002"/>
    <n v="55551.82"/>
    <n v="79.949999999999989"/>
    <n v="40.905602455871062"/>
    <x v="6188"/>
    <n v="1.692207792207792"/>
  </r>
  <r>
    <n v="3960"/>
    <x v="3"/>
    <x v="7823"/>
    <s v="Smirnoff Pomegrante Vodka"/>
    <n v="9.6199999999999992"/>
    <n v="12.99"/>
    <n v="750"/>
    <n v="12"/>
    <n v="115.44"/>
    <n v="12"/>
    <n v="155.88"/>
    <n v="12.99"/>
    <n v="9.4499999999999993"/>
    <n v="257032.07"/>
    <n v="40.44"/>
    <n v="25.943033102386448"/>
    <x v="161"/>
    <n v="1.3503118503118503"/>
  </r>
  <r>
    <n v="9552"/>
    <x v="14"/>
    <x v="7824"/>
    <s v="Ron Virgin Black Spiced Rum"/>
    <n v="9.6199999999999992"/>
    <n v="12.99"/>
    <n v="750"/>
    <n v="12"/>
    <n v="115.44"/>
    <n v="85"/>
    <n v="1104.1500000000001"/>
    <n v="675.48"/>
    <n v="67.02"/>
    <n v="55551.82"/>
    <n v="988.71"/>
    <n v="89.544898790925146"/>
    <x v="6189"/>
    <n v="9.5647089397089413"/>
  </r>
  <r>
    <n v="3664"/>
    <x v="20"/>
    <x v="7825"/>
    <s v="Clan MacGregor Scotch"/>
    <n v="9.59"/>
    <n v="11.99"/>
    <n v="1000"/>
    <n v="12"/>
    <n v="115.08"/>
    <n v="27"/>
    <n v="323.73"/>
    <n v="311.74"/>
    <n v="28.35"/>
    <n v="30234.420000000002"/>
    <n v="208.65000000000003"/>
    <n v="64.451858029839698"/>
    <x v="5242"/>
    <n v="2.8130865484880085"/>
  </r>
  <r>
    <n v="9165"/>
    <x v="7"/>
    <x v="7826"/>
    <s v="De Martino Svgn Bl Organic"/>
    <n v="9.58"/>
    <n v="13.99"/>
    <n v="750"/>
    <n v="12"/>
    <n v="114.96"/>
    <n v="12"/>
    <n v="167.88"/>
    <n v="111.92"/>
    <n v="1.33"/>
    <n v="68054.7"/>
    <n v="52.92"/>
    <n v="31.522516082916368"/>
    <x v="161"/>
    <n v="1.4603340292275575"/>
  </r>
  <r>
    <n v="9165"/>
    <x v="7"/>
    <x v="7827"/>
    <s v="Pizzolato Fields Prosecco"/>
    <n v="9.58"/>
    <n v="13.99"/>
    <n v="750"/>
    <n v="12"/>
    <n v="114.96"/>
    <n v="12"/>
    <n v="167.88"/>
    <n v="13.99"/>
    <n v="1.35"/>
    <n v="68054.7"/>
    <n v="52.92"/>
    <n v="31.522516082916368"/>
    <x v="161"/>
    <n v="1.4603340292275575"/>
  </r>
  <r>
    <n v="9552"/>
    <x v="14"/>
    <x v="7828"/>
    <s v="Mionetto IL Lambrusco Sprklg"/>
    <n v="9.58"/>
    <n v="13.99"/>
    <n v="750"/>
    <n v="12"/>
    <n v="114.96"/>
    <n v="12"/>
    <n v="167.88"/>
    <n v="167.88"/>
    <n v="1.32"/>
    <n v="55551.82"/>
    <n v="52.92"/>
    <n v="31.522516082916368"/>
    <x v="161"/>
    <n v="1.4603340292275575"/>
  </r>
  <r>
    <n v="9552"/>
    <x v="14"/>
    <x v="7829"/>
    <s v="The Crusher 12 Sugar Beet Rd"/>
    <n v="9.58"/>
    <n v="13.99"/>
    <n v="750"/>
    <n v="12"/>
    <n v="114.96"/>
    <n v="12"/>
    <n v="167.88"/>
    <n v="13.99"/>
    <n v="1.35"/>
    <n v="55551.82"/>
    <n v="52.92"/>
    <n v="31.522516082916368"/>
    <x v="161"/>
    <n v="1.4603340292275575"/>
  </r>
  <r>
    <n v="7239"/>
    <x v="17"/>
    <x v="7830"/>
    <s v="Mount Gay Eclipse Silver Rum"/>
    <n v="19.11"/>
    <n v="25.99"/>
    <n v="1750"/>
    <n v="6"/>
    <n v="114.66"/>
    <n v="6"/>
    <n v="225.94"/>
    <n v="225.94"/>
    <n v="11.040000000000001"/>
    <n v="16978.669999999998"/>
    <n v="111.28"/>
    <n v="49.252013808975839"/>
    <x v="161"/>
    <n v="1.9705215419501134"/>
  </r>
  <r>
    <n v="3924"/>
    <x v="21"/>
    <x v="7831"/>
    <s v="Whalers Vanille Rum"/>
    <n v="9.5299999999999994"/>
    <n v="12.49"/>
    <n v="750"/>
    <n v="12"/>
    <n v="114.36"/>
    <n v="12"/>
    <n v="149.88"/>
    <n v="12.49"/>
    <n v="9.4499999999999993"/>
    <n v="14069.87"/>
    <n v="35.519999999999996"/>
    <n v="23.698959167333868"/>
    <x v="161"/>
    <n v="1.3105981112277019"/>
  </r>
  <r>
    <n v="1650"/>
    <x v="102"/>
    <x v="7832"/>
    <s v="Ma Terr Aglianico Vulture"/>
    <n v="9.52"/>
    <n v="13.99"/>
    <n v="750"/>
    <n v="12"/>
    <n v="114.24"/>
    <n v="12"/>
    <n v="167.88"/>
    <n v="13.99"/>
    <n v="1.35"/>
    <n v="211.97"/>
    <n v="53.64"/>
    <n v="31.95139385275197"/>
    <x v="161"/>
    <n v="1.4695378151260505"/>
  </r>
  <r>
    <n v="9165"/>
    <x v="7"/>
    <x v="7833"/>
    <s v="Masi Tupungato Corbec"/>
    <n v="9.52"/>
    <n v="13.99"/>
    <n v="750"/>
    <n v="12"/>
    <n v="114.24"/>
    <n v="12"/>
    <n v="167.88"/>
    <n v="83.94"/>
    <n v="1.34"/>
    <n v="68054.7"/>
    <n v="53.64"/>
    <n v="31.95139385275197"/>
    <x v="161"/>
    <n v="1.4695378151260505"/>
  </r>
  <r>
    <n v="9744"/>
    <x v="51"/>
    <x v="7834"/>
    <s v="Finca La Linda Bonarda"/>
    <n v="9.52"/>
    <n v="13.99"/>
    <n v="750"/>
    <n v="12"/>
    <n v="114.24"/>
    <n v="12"/>
    <n v="167.88"/>
    <n v="13.99"/>
    <n v="1.35"/>
    <n v="3999.93"/>
    <n v="53.64"/>
    <n v="31.95139385275197"/>
    <x v="161"/>
    <n v="1.4695378151260505"/>
  </r>
  <r>
    <n v="516"/>
    <x v="40"/>
    <x v="7835"/>
    <s v="Fontana Candida Pinot Grigi"/>
    <n v="5.99"/>
    <n v="9.99"/>
    <n v="750"/>
    <n v="19"/>
    <n v="113.81"/>
    <n v="14"/>
    <n v="125.86"/>
    <n v="25.97"/>
    <n v="1.58"/>
    <n v="8510.41"/>
    <n v="12.049999999999997"/>
    <n v="9.5741299856983932"/>
    <x v="4434"/>
    <n v="1.1058782180827695"/>
  </r>
  <r>
    <n v="1392"/>
    <x v="13"/>
    <x v="7836"/>
    <s v="Toasted Head BB Oaked Svgn B"/>
    <n v="7.09"/>
    <n v="10.99"/>
    <n v="750"/>
    <n v="16"/>
    <n v="113.44"/>
    <n v="53"/>
    <n v="642.47"/>
    <n v="347.7"/>
    <n v="5.9"/>
    <n v="79528.990000000005"/>
    <n v="529.03"/>
    <n v="82.343144426977133"/>
    <x v="6190"/>
    <n v="5.6635225669957689"/>
  </r>
  <r>
    <n v="4425"/>
    <x v="1"/>
    <x v="7837"/>
    <s v="Three Saints Steak House Red"/>
    <n v="9.4499999999999993"/>
    <n v="13.99"/>
    <n v="750"/>
    <n v="12"/>
    <n v="113.4"/>
    <n v="12"/>
    <n v="167.88"/>
    <n v="13.99"/>
    <n v="1.35"/>
    <n v="144929.24"/>
    <n v="54.47999999999999"/>
    <n v="32.451751250893487"/>
    <x v="161"/>
    <n v="1.4804232804232804"/>
  </r>
  <r>
    <n v="4692"/>
    <x v="39"/>
    <x v="7838"/>
    <s v="Caposaldo Moscato"/>
    <n v="9.4499999999999993"/>
    <n v="13.99"/>
    <n v="750"/>
    <n v="12"/>
    <n v="113.4"/>
    <n v="12"/>
    <n v="167.88"/>
    <n v="13.99"/>
    <n v="1.35"/>
    <n v="9139.3799999999992"/>
    <n v="54.47999999999999"/>
    <n v="32.451751250893487"/>
    <x v="161"/>
    <n v="1.4804232804232804"/>
  </r>
  <r>
    <n v="8735"/>
    <x v="85"/>
    <x v="7839"/>
    <s v="Chicken &amp; Turkey Cotes du Rh"/>
    <n v="5.4"/>
    <n v="7.99"/>
    <n v="750"/>
    <n v="21"/>
    <n v="113.4"/>
    <n v="53"/>
    <n v="479.47"/>
    <n v="287.7"/>
    <n v="5.88"/>
    <n v="263.32"/>
    <n v="366.07000000000005"/>
    <n v="76.348885227438629"/>
    <x v="6191"/>
    <n v="4.2281305114638448"/>
  </r>
  <r>
    <n v="9165"/>
    <x v="7"/>
    <x v="7840"/>
    <s v="St Julien Rose CDR"/>
    <n v="2.36"/>
    <n v="11.99"/>
    <n v="750"/>
    <n v="48"/>
    <n v="113.28"/>
    <n v="50"/>
    <n v="174.5"/>
    <n v="34.900000000000006"/>
    <n v="5.61"/>
    <n v="68054.7"/>
    <n v="61.22"/>
    <n v="35.08309455587392"/>
    <x v="5268"/>
    <n v="1.540430790960452"/>
  </r>
  <r>
    <n v="9815"/>
    <x v="29"/>
    <x v="7841"/>
    <s v="Flipflop Spiced Rum"/>
    <n v="7.08"/>
    <n v="11.99"/>
    <n v="750"/>
    <n v="16"/>
    <n v="113.28"/>
    <n v="43"/>
    <n v="389.57"/>
    <n v="200.78"/>
    <n v="33.880000000000003"/>
    <n v="27100.41"/>
    <n v="276.28999999999996"/>
    <n v="70.921785558436213"/>
    <x v="5065"/>
    <n v="3.439000706214689"/>
  </r>
  <r>
    <n v="2000"/>
    <x v="25"/>
    <x v="7842"/>
    <s v="Geyser Peak Tectonic Red"/>
    <n v="16.12"/>
    <n v="24.99"/>
    <n v="750"/>
    <n v="7"/>
    <n v="112.84"/>
    <n v="14"/>
    <n v="349.86"/>
    <n v="199.92"/>
    <n v="1.56"/>
    <n v="19016.59"/>
    <n v="237.02"/>
    <n v="67.747098839535809"/>
    <x v="4065"/>
    <n v="3.1004962779156329"/>
  </r>
  <r>
    <n v="653"/>
    <x v="38"/>
    <x v="7843"/>
    <s v="Hermanos Malbec-Tannat"/>
    <n v="9.39"/>
    <n v="13.99"/>
    <n v="750"/>
    <n v="12"/>
    <n v="112.68"/>
    <n v="12"/>
    <n v="167.88"/>
    <n v="139.9"/>
    <n v="1.33"/>
    <n v="8014.9800000000005"/>
    <n v="55.199999999999989"/>
    <n v="32.880629020729089"/>
    <x v="161"/>
    <n v="1.4898828541001063"/>
  </r>
  <r>
    <n v="9552"/>
    <x v="14"/>
    <x v="7844"/>
    <s v="Manero Rosso di Toscana IGT"/>
    <n v="9.39"/>
    <n v="13.99"/>
    <n v="750"/>
    <n v="12"/>
    <n v="112.68"/>
    <n v="12"/>
    <n v="167.88"/>
    <n v="13.99"/>
    <n v="1.35"/>
    <n v="55551.82"/>
    <n v="55.199999999999989"/>
    <n v="32.880629020729089"/>
    <x v="161"/>
    <n v="1.4898828541001063"/>
  </r>
  <r>
    <n v="90047"/>
    <x v="79"/>
    <x v="7845"/>
    <s v="Bliss Merlot"/>
    <n v="9.39"/>
    <n v="13.99"/>
    <n v="750"/>
    <n v="12"/>
    <n v="112.68"/>
    <n v="12"/>
    <n v="167.88"/>
    <n v="13.99"/>
    <n v="1.35"/>
    <n v="1457.73"/>
    <n v="55.199999999999989"/>
    <n v="32.880629020729089"/>
    <x v="161"/>
    <n v="1.4898828541001063"/>
  </r>
  <r>
    <n v="90047"/>
    <x v="79"/>
    <x v="7846"/>
    <s v="Paul D Gruner Veltliner"/>
    <n v="9.35"/>
    <n v="14.49"/>
    <n v="1000"/>
    <n v="12"/>
    <n v="112.2"/>
    <n v="12"/>
    <n v="173.88"/>
    <n v="14.49"/>
    <n v="1.8"/>
    <n v="1457.73"/>
    <n v="61.679999999999993"/>
    <n v="35.472739820565899"/>
    <x v="161"/>
    <n v="1.5497326203208555"/>
  </r>
  <r>
    <n v="5612"/>
    <x v="112"/>
    <x v="7847"/>
    <s v="TJ Lot #45 Zinfandel Tilting"/>
    <n v="9.33"/>
    <n v="13.99"/>
    <n v="750"/>
    <n v="12"/>
    <n v="111.96"/>
    <n v="12"/>
    <n v="167.88"/>
    <n v="13.99"/>
    <n v="1.35"/>
    <n v="9.4600000000000009"/>
    <n v="55.92"/>
    <n v="33.30950679056469"/>
    <x v="161"/>
    <n v="1.4994640943193998"/>
  </r>
  <r>
    <n v="7153"/>
    <x v="35"/>
    <x v="7848"/>
    <s v="La Basttistina Gavi"/>
    <n v="9.33"/>
    <n v="18.989999999999998"/>
    <n v="750"/>
    <n v="12"/>
    <n v="111.96"/>
    <n v="8"/>
    <n v="123.91999999999999"/>
    <n v="78.949999999999989"/>
    <n v="0.89"/>
    <n v="15884.82"/>
    <n v="11.959999999999994"/>
    <n v="9.6513879922530617"/>
    <x v="4283"/>
    <n v="1.1068238656663094"/>
  </r>
  <r>
    <n v="9165"/>
    <x v="7"/>
    <x v="7849"/>
    <s v="Cartlidge &amp; Browne Cab Svgn"/>
    <n v="9.33"/>
    <n v="13.99"/>
    <n v="750"/>
    <n v="12"/>
    <n v="111.96"/>
    <n v="12"/>
    <n v="167.88"/>
    <n v="13.99"/>
    <n v="1.35"/>
    <n v="68054.7"/>
    <n v="55.92"/>
    <n v="33.30950679056469"/>
    <x v="161"/>
    <n v="1.4994640943193998"/>
  </r>
  <r>
    <n v="9552"/>
    <x v="14"/>
    <x v="7850"/>
    <s v="Louis Latour 13 Pnt Nr Bourg"/>
    <n v="9.33"/>
    <n v="13.99"/>
    <n v="750"/>
    <n v="12"/>
    <n v="111.96"/>
    <n v="12"/>
    <n v="167.88"/>
    <n v="13.99"/>
    <n v="1.35"/>
    <n v="55551.82"/>
    <n v="55.92"/>
    <n v="33.30950679056469"/>
    <x v="161"/>
    <n v="1.4994640943193998"/>
  </r>
  <r>
    <n v="10754"/>
    <x v="30"/>
    <x v="7851"/>
    <s v="The Loop Svgn Bl"/>
    <n v="9.33"/>
    <n v="13.99"/>
    <n v="750"/>
    <n v="12"/>
    <n v="111.96"/>
    <n v="12"/>
    <n v="167.88"/>
    <n v="13.99"/>
    <n v="1.35"/>
    <n v="28720.52"/>
    <n v="55.92"/>
    <n v="33.30950679056469"/>
    <x v="161"/>
    <n v="1.4994640943193998"/>
  </r>
  <r>
    <n v="3960"/>
    <x v="3"/>
    <x v="7852"/>
    <s v="J &amp; B Scotch"/>
    <n v="18.649999999999999"/>
    <n v="24.99"/>
    <n v="1000"/>
    <n v="6"/>
    <n v="111.9"/>
    <n v="6"/>
    <n v="149.94"/>
    <n v="149.94"/>
    <n v="6.3000000000000007"/>
    <n v="257032.07"/>
    <n v="38.039999999999992"/>
    <n v="25.370148059223684"/>
    <x v="161"/>
    <n v="1.3399463806970509"/>
  </r>
  <r>
    <n v="1587"/>
    <x v="41"/>
    <x v="7853"/>
    <s v="Peregrine Pnt Nr"/>
    <n v="18.61"/>
    <n v="26.99"/>
    <n v="750"/>
    <n v="6"/>
    <n v="111.66"/>
    <n v="18"/>
    <n v="485.82"/>
    <n v="134.94999999999999"/>
    <n v="2.02"/>
    <n v="6070.09"/>
    <n v="374.15999999999997"/>
    <n v="77.016178831666053"/>
    <x v="5000"/>
    <n v="4.3508866200967224"/>
  </r>
  <r>
    <n v="6785"/>
    <x v="16"/>
    <x v="7854"/>
    <s v="Cavit Riesling Trentino"/>
    <n v="6.2"/>
    <n v="8.99"/>
    <n v="187"/>
    <n v="18"/>
    <n v="111.60000000000001"/>
    <n v="18"/>
    <n v="161.82"/>
    <n v="26.97"/>
    <n v="0.51"/>
    <n v="13605.41"/>
    <n v="50.219999999999985"/>
    <n v="31.03448275862068"/>
    <x v="161"/>
    <n v="1.4499999999999997"/>
  </r>
  <r>
    <n v="17035"/>
    <x v="2"/>
    <x v="7855"/>
    <s v="Absolut Hibiskus"/>
    <n v="15.93"/>
    <n v="21.99"/>
    <n v="1000"/>
    <n v="7"/>
    <n v="111.50999999999999"/>
    <n v="7"/>
    <n v="153.93"/>
    <n v="87.96"/>
    <n v="7.35"/>
    <n v="123780.22"/>
    <n v="42.420000000000016"/>
    <n v="27.557980900409284"/>
    <x v="161"/>
    <n v="1.3804143126177026"/>
  </r>
  <r>
    <n v="3252"/>
    <x v="19"/>
    <x v="7856"/>
    <s v="New Amsterdam Peach Vodka"/>
    <n v="9.2899999999999991"/>
    <n v="11.99"/>
    <n v="1000"/>
    <n v="12"/>
    <n v="111.48"/>
    <n v="12"/>
    <n v="143.88"/>
    <n v="11.99"/>
    <n v="12.6"/>
    <n v="61966.91"/>
    <n v="32.399999999999991"/>
    <n v="22.518765638031688"/>
    <x v="161"/>
    <n v="1.2906350914962323"/>
  </r>
  <r>
    <n v="3960"/>
    <x v="3"/>
    <x v="7857"/>
    <s v="Capt Morgan White Pineapple"/>
    <n v="0.71"/>
    <n v="0.99"/>
    <n v="50"/>
    <n v="157"/>
    <n v="111.47"/>
    <n v="476"/>
    <n v="471.24"/>
    <n v="147.51"/>
    <n v="24.740000000000002"/>
    <n v="257032.07"/>
    <n v="359.77"/>
    <n v="76.34538663950427"/>
    <x v="6192"/>
    <n v="4.227505158338567"/>
  </r>
  <r>
    <n v="12546"/>
    <x v="5"/>
    <x v="7858"/>
    <s v="Pinnacle Key Lime Whipped"/>
    <n v="9.2799999999999994"/>
    <n v="12.99"/>
    <n v="750"/>
    <n v="12"/>
    <n v="111.36"/>
    <n v="30"/>
    <n v="389.7"/>
    <n v="363.72"/>
    <n v="23.68"/>
    <n v="123880.97"/>
    <n v="278.33999999999997"/>
    <n v="71.424172440338722"/>
    <x v="4753"/>
    <n v="3.4994612068965516"/>
  </r>
  <r>
    <n v="10000"/>
    <x v="6"/>
    <x v="7859"/>
    <s v="KJ Est Chard Santa Maria Vly"/>
    <n v="18.54"/>
    <n v="27.99"/>
    <n v="750"/>
    <n v="6"/>
    <n v="111.24"/>
    <n v="6"/>
    <n v="167.94"/>
    <n v="27.99"/>
    <n v="0.68"/>
    <n v="17587.59"/>
    <n v="56.7"/>
    <n v="33.762057877813504"/>
    <x v="161"/>
    <n v="1.5097087378640777"/>
  </r>
  <r>
    <n v="4425"/>
    <x v="1"/>
    <x v="7860"/>
    <s v="Poggio Altero Antico Brunllo"/>
    <n v="37.01"/>
    <n v="82.99"/>
    <n v="750"/>
    <n v="3"/>
    <n v="111.03"/>
    <n v="18"/>
    <n v="1025.82"/>
    <n v="569.9"/>
    <n v="2.0100000000000002"/>
    <n v="144929.24"/>
    <n v="914.79"/>
    <n v="89.176463707083116"/>
    <x v="5832"/>
    <n v="9.2391245609294774"/>
  </r>
  <r>
    <n v="5612"/>
    <x v="112"/>
    <x v="7861"/>
    <s v="Napa River Chard Napa Cnty"/>
    <n v="4.5999999999999996"/>
    <n v="6.99"/>
    <n v="750"/>
    <n v="24"/>
    <n v="110.4"/>
    <n v="24"/>
    <n v="167.76"/>
    <n v="6.99"/>
    <n v="2.7"/>
    <n v="9.4600000000000009"/>
    <n v="57.359999999999985"/>
    <n v="34.191702432045773"/>
    <x v="161"/>
    <n v="1.5195652173913041"/>
  </r>
  <r>
    <n v="4692"/>
    <x v="39"/>
    <x v="7862"/>
    <s v="Jadot Savigny 13 Clos de Gue"/>
    <n v="27.58"/>
    <n v="39.99"/>
    <n v="750"/>
    <n v="4"/>
    <n v="110.32"/>
    <n v="57"/>
    <n v="2279.4299999999998"/>
    <n v="1359.66"/>
    <n v="6.3100000000000005"/>
    <n v="9139.3799999999992"/>
    <n v="2169.1099999999997"/>
    <n v="95.160193557161207"/>
    <x v="6193"/>
    <n v="20.661983321247281"/>
  </r>
  <r>
    <n v="10754"/>
    <x v="30"/>
    <x v="7863"/>
    <s v="Mirafiore Dolcetto D'Alba"/>
    <n v="13.79"/>
    <n v="21.99"/>
    <n v="750"/>
    <n v="8"/>
    <n v="110.32"/>
    <n v="32"/>
    <n v="679.68"/>
    <n v="511.76"/>
    <n v="3.5300000000000002"/>
    <n v="28720.52"/>
    <n v="569.3599999999999"/>
    <n v="83.768832391713744"/>
    <x v="5806"/>
    <n v="6.1609862218999272"/>
  </r>
  <r>
    <n v="4425"/>
    <x v="1"/>
    <x v="7864"/>
    <s v="Ramon Bilbao Valinas Albarin"/>
    <n v="9.14"/>
    <n v="13.99"/>
    <n v="750"/>
    <n v="12"/>
    <n v="109.68"/>
    <n v="8"/>
    <n v="111.92"/>
    <n v="111.92"/>
    <n v="0.88"/>
    <n v="144929.24"/>
    <n v="2.2399999999999949"/>
    <n v="2.0014295925661139"/>
    <x v="4283"/>
    <n v="1.0204230488694384"/>
  </r>
  <r>
    <n v="7153"/>
    <x v="35"/>
    <x v="7865"/>
    <s v="Mimosa by St Clair Winery"/>
    <n v="9.14"/>
    <n v="13.99"/>
    <n v="750"/>
    <n v="12"/>
    <n v="109.68"/>
    <n v="24"/>
    <n v="335.76"/>
    <n v="27.98"/>
    <n v="2.7"/>
    <n v="15884.82"/>
    <n v="226.07999999999998"/>
    <n v="67.333809864188694"/>
    <x v="4065"/>
    <n v="3.0612691466083146"/>
  </r>
  <r>
    <n v="7153"/>
    <x v="35"/>
    <x v="7866"/>
    <s v="Rastignac Pineau des Charent"/>
    <n v="9.14"/>
    <n v="13.99"/>
    <n v="750"/>
    <n v="12"/>
    <n v="109.68"/>
    <n v="12"/>
    <n v="167.88"/>
    <n v="13.99"/>
    <n v="1.35"/>
    <n v="15884.82"/>
    <n v="58.199999999999989"/>
    <n v="34.66761972837741"/>
    <x v="161"/>
    <n v="1.5306345733041573"/>
  </r>
  <r>
    <n v="8673"/>
    <x v="26"/>
    <x v="7867"/>
    <s v="Columbia Crest Two Vn Shiraz"/>
    <n v="4.57"/>
    <n v="6.99"/>
    <n v="750"/>
    <n v="24"/>
    <n v="109.68"/>
    <n v="30"/>
    <n v="226.70000000000002"/>
    <n v="166.28"/>
    <n v="3.31"/>
    <n v="15919.7"/>
    <n v="117.02000000000001"/>
    <n v="51.618879576532862"/>
    <x v="4289"/>
    <n v="2.0669219547775346"/>
  </r>
  <r>
    <n v="90047"/>
    <x v="79"/>
    <x v="7868"/>
    <s v="Anton Bauer Gmork Rose"/>
    <n v="9.14"/>
    <n v="13.99"/>
    <n v="750"/>
    <n v="12"/>
    <n v="109.68"/>
    <n v="12"/>
    <n v="167.88"/>
    <n v="13.99"/>
    <n v="1.35"/>
    <n v="1457.73"/>
    <n v="58.199999999999989"/>
    <n v="34.66761972837741"/>
    <x v="161"/>
    <n v="1.5306345733041573"/>
  </r>
  <r>
    <n v="9165"/>
    <x v="7"/>
    <x v="7869"/>
    <s v="Brinley Gold Shipwrck Coffee"/>
    <n v="18.239999999999998"/>
    <n v="24.99"/>
    <n v="750"/>
    <n v="6"/>
    <n v="109.44"/>
    <n v="6"/>
    <n v="149.94"/>
    <n v="99.96"/>
    <n v="4.7300000000000004"/>
    <n v="68054.7"/>
    <n v="40.5"/>
    <n v="27.010804321728692"/>
    <x v="161"/>
    <n v="1.3700657894736843"/>
  </r>
  <r>
    <n v="7245"/>
    <x v="9"/>
    <x v="7870"/>
    <s v="Three Olives Tomato Vodka"/>
    <n v="10.94"/>
    <n v="14.99"/>
    <n v="750"/>
    <n v="10"/>
    <n v="109.4"/>
    <n v="21"/>
    <n v="314.79000000000002"/>
    <n v="134.91"/>
    <n v="16.53"/>
    <n v="38994.78"/>
    <n v="205.39000000000001"/>
    <n v="65.246672384764452"/>
    <x v="4492"/>
    <n v="2.8774223034734918"/>
  </r>
  <r>
    <n v="4425"/>
    <x v="1"/>
    <x v="7871"/>
    <s v="Lincourt Courtney's Chard"/>
    <n v="7.28"/>
    <n v="10.99"/>
    <n v="750"/>
    <n v="15"/>
    <n v="109.2"/>
    <n v="42"/>
    <n v="461.58"/>
    <n v="142.87"/>
    <n v="4.71"/>
    <n v="144929.24"/>
    <n v="352.38"/>
    <n v="76.342129208371247"/>
    <x v="5627"/>
    <n v="4.226923076923077"/>
  </r>
  <r>
    <n v="2000"/>
    <x v="25"/>
    <x v="7872"/>
    <s v="Ch Lalande Boire 10 Brdx"/>
    <n v="27.27"/>
    <n v="41.99"/>
    <n v="750"/>
    <n v="4"/>
    <n v="109.08"/>
    <n v="48"/>
    <n v="2015.52"/>
    <n v="1427.66"/>
    <n v="5.3"/>
    <n v="19016.59"/>
    <n v="1906.44"/>
    <n v="94.587997142176718"/>
    <x v="6194"/>
    <n v="18.477447744774476"/>
  </r>
  <r>
    <n v="653"/>
    <x v="38"/>
    <x v="7873"/>
    <s v="Cameron Hughes Cam Coll Char"/>
    <n v="9.08"/>
    <n v="13.99"/>
    <n v="750"/>
    <n v="12"/>
    <n v="108.96"/>
    <n v="21"/>
    <n v="297.79000000000002"/>
    <n v="169.88"/>
    <n v="2.33"/>
    <n v="8014.9800000000005"/>
    <n v="188.83000000000004"/>
    <n v="63.410457033479986"/>
    <x v="5020"/>
    <n v="2.7330212922173276"/>
  </r>
  <r>
    <n v="9165"/>
    <x v="7"/>
    <x v="7874"/>
    <s v="Mercer Canyons Rsl"/>
    <n v="9.08"/>
    <n v="13.99"/>
    <n v="750"/>
    <n v="12"/>
    <n v="108.96"/>
    <n v="12"/>
    <n v="167.88"/>
    <n v="13.99"/>
    <n v="1.35"/>
    <n v="68054.7"/>
    <n v="58.92"/>
    <n v="35.096497498213012"/>
    <x v="161"/>
    <n v="1.5407488986784141"/>
  </r>
  <r>
    <n v="9165"/>
    <x v="7"/>
    <x v="7875"/>
    <s v="Il Poggio Sangiovese Rubico"/>
    <n v="9.08"/>
    <n v="13.99"/>
    <n v="750"/>
    <n v="12"/>
    <n v="108.96"/>
    <n v="12"/>
    <n v="167.88"/>
    <n v="13.99"/>
    <n v="1.35"/>
    <n v="68054.7"/>
    <n v="58.92"/>
    <n v="35.096497498213012"/>
    <x v="161"/>
    <n v="1.5407488986784141"/>
  </r>
  <r>
    <n v="10754"/>
    <x v="30"/>
    <x v="7876"/>
    <s v="Ch Haut Bages Liberal Paulic"/>
    <n v="36.29"/>
    <n v="52.99"/>
    <n v="750"/>
    <n v="3"/>
    <n v="108.87"/>
    <n v="14"/>
    <n v="741.86"/>
    <n v="423.92"/>
    <n v="1.57"/>
    <n v="28720.52"/>
    <n v="632.99"/>
    <n v="85.324724341519968"/>
    <x v="6039"/>
    <n v="6.8141820519886105"/>
  </r>
  <r>
    <n v="9815"/>
    <x v="29"/>
    <x v="7877"/>
    <s v="Pinecroft Pnt Grigio"/>
    <n v="2.2200000000000002"/>
    <n v="3.29"/>
    <n v="750"/>
    <n v="49"/>
    <n v="108.78"/>
    <n v="38"/>
    <n v="125.02"/>
    <n v="42.77"/>
    <n v="4.25"/>
    <n v="27100.41"/>
    <n v="16.239999999999995"/>
    <n v="12.989921612541991"/>
    <x v="6195"/>
    <n v="1.1492921492921493"/>
  </r>
  <r>
    <n v="10754"/>
    <x v="30"/>
    <x v="7878"/>
    <s v="Ch Giscours 10"/>
    <n v="54.3"/>
    <n v="112.99"/>
    <n v="750"/>
    <n v="2"/>
    <n v="108.6"/>
    <n v="17"/>
    <n v="1393.83"/>
    <n v="655.92"/>
    <n v="1.9000000000000001"/>
    <n v="28720.52"/>
    <n v="1285.23"/>
    <n v="92.208518972902013"/>
    <x v="6090"/>
    <n v="12.834530386740331"/>
  </r>
  <r>
    <n v="12546"/>
    <x v="5"/>
    <x v="7879"/>
    <s v="Conch Republic Dark Rum"/>
    <n v="9.0500000000000007"/>
    <n v="12.49"/>
    <n v="1750"/>
    <n v="12"/>
    <n v="108.6"/>
    <n v="18"/>
    <n v="224.82"/>
    <n v="74.94"/>
    <n v="33.07"/>
    <n v="123880.97"/>
    <n v="116.22"/>
    <n v="51.694689084601023"/>
    <x v="4190"/>
    <n v="2.0701657458563538"/>
  </r>
  <r>
    <n v="1128"/>
    <x v="0"/>
    <x v="7880"/>
    <s v="Southern Comfort &amp; Egg Nog"/>
    <n v="13.56"/>
    <n v="18.989999999999998"/>
    <n v="1750"/>
    <n v="8"/>
    <n v="108.47999999999999"/>
    <n v="87"/>
    <n v="2124.13"/>
    <n v="1309.4599999999998"/>
    <n v="159.93"/>
    <n v="68601.679999999993"/>
    <n v="2015.65"/>
    <n v="94.892967944523164"/>
    <x v="6196"/>
    <n v="19.580844395280238"/>
  </r>
  <r>
    <n v="1392"/>
    <x v="13"/>
    <x v="7881"/>
    <s v="Rex Goliath Pnt Grigio Free"/>
    <n v="9.0299999999999994"/>
    <n v="13.99"/>
    <n v="1500"/>
    <n v="12"/>
    <n v="108.36"/>
    <n v="10"/>
    <n v="133.9"/>
    <n v="119.91"/>
    <n v="2.21"/>
    <n v="79528.990000000005"/>
    <n v="25.540000000000006"/>
    <n v="19.073935772964905"/>
    <x v="3664"/>
    <n v="1.2356958287190847"/>
  </r>
  <r>
    <n v="4425"/>
    <x v="1"/>
    <x v="7882"/>
    <s v="Candor Znfdl"/>
    <n v="9.0299999999999994"/>
    <n v="13.99"/>
    <n v="750"/>
    <n v="12"/>
    <n v="108.36"/>
    <n v="12"/>
    <n v="167.88"/>
    <n v="13.99"/>
    <n v="1.35"/>
    <n v="144929.24"/>
    <n v="59.519999999999996"/>
    <n v="35.453895639742669"/>
    <x v="161"/>
    <n v="1.5492801771871538"/>
  </r>
  <r>
    <n v="9165"/>
    <x v="7"/>
    <x v="7883"/>
    <s v="Viberti Chard"/>
    <n v="3.01"/>
    <n v="16.989999999999998"/>
    <n v="750"/>
    <n v="36"/>
    <n v="108.36"/>
    <n v="17"/>
    <n v="308.22999999999996"/>
    <n v="80.349999999999994"/>
    <n v="1.9000000000000001"/>
    <n v="68054.7"/>
    <n v="199.86999999999995"/>
    <n v="64.844434350971667"/>
    <x v="6197"/>
    <n v="2.8444998154300478"/>
  </r>
  <r>
    <n v="7153"/>
    <x v="35"/>
    <x v="7884"/>
    <s v="Terrilogio Primitivo"/>
    <n v="4.51"/>
    <n v="6.99"/>
    <n v="750"/>
    <n v="24"/>
    <n v="108.24"/>
    <n v="24"/>
    <n v="189.76"/>
    <n v="61.92"/>
    <n v="2.68"/>
    <n v="15884.82"/>
    <n v="81.52"/>
    <n v="42.959527824620572"/>
    <x v="161"/>
    <n v="1.7531411677753141"/>
  </r>
  <r>
    <n v="3924"/>
    <x v="21"/>
    <x v="7885"/>
    <s v="Hpnotiq Harmonie"/>
    <n v="12.02"/>
    <n v="19.989999999999998"/>
    <n v="750"/>
    <n v="9"/>
    <n v="108.18"/>
    <n v="40"/>
    <n v="799.59999999999991"/>
    <n v="659.67"/>
    <n v="31.55"/>
    <n v="14069.87"/>
    <n v="691.41999999999985"/>
    <n v="86.470735367683844"/>
    <x v="5931"/>
    <n v="7.3913847291551109"/>
  </r>
  <r>
    <n v="9206"/>
    <x v="36"/>
    <x v="7886"/>
    <s v="Phillips Union Cherry Whisky"/>
    <n v="17.96"/>
    <n v="22.99"/>
    <n v="750"/>
    <n v="6"/>
    <n v="107.76"/>
    <n v="6"/>
    <n v="137.94"/>
    <n v="22.99"/>
    <n v="4.72"/>
    <n v="2211.83"/>
    <n v="30.179999999999993"/>
    <n v="21.879077859939102"/>
    <x v="161"/>
    <n v="1.2800668151447661"/>
  </r>
  <r>
    <n v="5612"/>
    <x v="112"/>
    <x v="7887"/>
    <s v="Presswork Grenache Mclaren V"/>
    <n v="5.98"/>
    <n v="8.7899999999999991"/>
    <n v="750"/>
    <n v="18"/>
    <n v="107.64"/>
    <n v="18"/>
    <n v="158.22"/>
    <n v="8.7899999999999991"/>
    <n v="2.02"/>
    <n v="9.4600000000000009"/>
    <n v="50.58"/>
    <n v="31.968145620022753"/>
    <x v="161"/>
    <n v="1.4698996655518395"/>
  </r>
  <r>
    <n v="4425"/>
    <x v="1"/>
    <x v="7888"/>
    <s v="Scaggs Vyds Mt Vedeer Montag"/>
    <n v="26.89"/>
    <n v="38.99"/>
    <n v="750"/>
    <n v="4"/>
    <n v="107.56"/>
    <n v="32"/>
    <n v="1247.68"/>
    <n v="1013.74"/>
    <n v="3.5300000000000002"/>
    <n v="144929.24"/>
    <n v="1140.1200000000001"/>
    <n v="91.379199794819186"/>
    <x v="5950"/>
    <n v="11.599851245816289"/>
  </r>
  <r>
    <n v="3252"/>
    <x v="19"/>
    <x v="7889"/>
    <s v="Bella Sera Pnt Nr Venezie"/>
    <n v="4.4800000000000004"/>
    <n v="6.49"/>
    <n v="750"/>
    <n v="24"/>
    <n v="107.52"/>
    <n v="24"/>
    <n v="155.76"/>
    <n v="12.98"/>
    <n v="2.7"/>
    <n v="61966.91"/>
    <n v="48.239999999999995"/>
    <n v="30.970724191063169"/>
    <x v="161"/>
    <n v="1.4486607142857142"/>
  </r>
  <r>
    <n v="7153"/>
    <x v="35"/>
    <x v="7890"/>
    <s v="MU Creamy Vanilla Latte"/>
    <n v="8.9600000000000009"/>
    <n v="12.99"/>
    <n v="750"/>
    <n v="12"/>
    <n v="107.52"/>
    <n v="11"/>
    <n v="142.89000000000001"/>
    <n v="77.94"/>
    <n v="1.22"/>
    <n v="15884.82"/>
    <n v="35.370000000000019"/>
    <n v="24.753306739449936"/>
    <x v="4506"/>
    <n v="1.3289620535714288"/>
  </r>
  <r>
    <n v="9552"/>
    <x v="14"/>
    <x v="7891"/>
    <s v="Sierra Cantabria 14 Rose Rio"/>
    <n v="8.9600000000000009"/>
    <n v="12.99"/>
    <n v="750"/>
    <n v="12"/>
    <n v="107.52"/>
    <n v="14"/>
    <n v="181.86"/>
    <n v="155.88"/>
    <n v="1.54"/>
    <n v="55551.82"/>
    <n v="74.340000000000018"/>
    <n v="40.877598152424952"/>
    <x v="5039"/>
    <n v="1.6914062500000002"/>
  </r>
  <r>
    <n v="10754"/>
    <x v="30"/>
    <x v="7892"/>
    <s v="Stellar Organics Shiraz"/>
    <n v="8.9600000000000009"/>
    <n v="12.99"/>
    <n v="750"/>
    <n v="12"/>
    <n v="107.52"/>
    <n v="12"/>
    <n v="155.88"/>
    <n v="12.99"/>
    <n v="1.35"/>
    <n v="28720.52"/>
    <n v="48.36"/>
    <n v="31.023864511162436"/>
    <x v="161"/>
    <n v="1.4497767857142858"/>
  </r>
  <r>
    <n v="90011"/>
    <x v="83"/>
    <x v="7893"/>
    <s v="Barra Petite Sirah"/>
    <n v="15.33"/>
    <n v="22.99"/>
    <n v="750"/>
    <n v="7"/>
    <n v="107.31"/>
    <n v="7"/>
    <n v="160.92999999999998"/>
    <n v="114.94999999999999"/>
    <n v="0.77"/>
    <n v="238.60999999999999"/>
    <n v="53.619999999999976"/>
    <n v="33.318834275772062"/>
    <x v="161"/>
    <n v="1.4996738421395954"/>
  </r>
  <r>
    <n v="4692"/>
    <x v="39"/>
    <x v="7894"/>
    <s v="Nozzole Le Bruniche Chardon"/>
    <n v="8.9"/>
    <n v="12.99"/>
    <n v="750"/>
    <n v="12"/>
    <n v="106.8"/>
    <n v="10"/>
    <n v="129.9"/>
    <n v="90.93"/>
    <n v="1.1100000000000001"/>
    <n v="9139.3799999999992"/>
    <n v="23.100000000000009"/>
    <n v="17.782909930715938"/>
    <x v="3664"/>
    <n v="1.2162921348314608"/>
  </r>
  <r>
    <n v="4425"/>
    <x v="1"/>
    <x v="7895"/>
    <s v="Ch Rauzan Segla Margaux 09"/>
    <n v="106.66"/>
    <n v="159.99"/>
    <n v="750"/>
    <n v="1"/>
    <n v="106.66"/>
    <n v="2"/>
    <n v="319.98"/>
    <n v="319.98"/>
    <n v="0.22"/>
    <n v="144929.24"/>
    <n v="213.32000000000002"/>
    <n v="66.666666666666671"/>
    <x v="4065"/>
    <n v="3.0000000000000004"/>
  </r>
  <r>
    <n v="480"/>
    <x v="4"/>
    <x v="7896"/>
    <s v="Bacardi Party Drinks Hurricn"/>
    <n v="8.8800000000000008"/>
    <n v="11.99"/>
    <n v="1750"/>
    <n v="12"/>
    <n v="106.56"/>
    <n v="10"/>
    <n v="159.9"/>
    <n v="79.95"/>
    <n v="18.38"/>
    <n v="89286.27"/>
    <n v="53.34"/>
    <n v="33.358348968105069"/>
    <x v="3664"/>
    <n v="1.5005630630630631"/>
  </r>
  <r>
    <n v="1392"/>
    <x v="13"/>
    <x v="7897"/>
    <s v="Svedka Grapefruit Jalapeno"/>
    <n v="0.74"/>
    <n v="0.99"/>
    <n v="50"/>
    <n v="144"/>
    <n v="106.56"/>
    <n v="3073"/>
    <n v="3042.27"/>
    <n v="1186.02"/>
    <n v="158.99"/>
    <n v="79528.990000000005"/>
    <n v="2935.71"/>
    <n v="96.497352306008338"/>
    <x v="6198"/>
    <n v="28.549831081081081"/>
  </r>
  <r>
    <n v="7749"/>
    <x v="104"/>
    <x v="7898"/>
    <s v="Chateau Carlmagnus 10"/>
    <n v="17.760000000000002"/>
    <n v="26.99"/>
    <n v="750"/>
    <n v="6"/>
    <n v="106.56"/>
    <n v="35"/>
    <n v="944.65"/>
    <n v="431.84"/>
    <n v="3.91"/>
    <n v="91.5"/>
    <n v="838.08999999999992"/>
    <n v="88.719631609590849"/>
    <x v="6187"/>
    <n v="8.8649587087087092"/>
  </r>
  <r>
    <n v="9552"/>
    <x v="14"/>
    <x v="7899"/>
    <s v="Fattoria Del Cerro Vino Nob"/>
    <n v="8.82"/>
    <n v="19.989999999999998"/>
    <n v="750"/>
    <n v="12"/>
    <n v="105.84"/>
    <n v="30"/>
    <n v="404.7"/>
    <n v="94.43"/>
    <n v="3.3600000000000003"/>
    <n v="55551.82"/>
    <n v="298.86"/>
    <n v="73.847294292068199"/>
    <x v="4753"/>
    <n v="3.8236961451247162"/>
  </r>
  <r>
    <n v="2000"/>
    <x v="25"/>
    <x v="7900"/>
    <s v="Bully Hill NY Rsl"/>
    <n v="8.7799999999999994"/>
    <n v="12.99"/>
    <n v="750"/>
    <n v="12"/>
    <n v="105.36"/>
    <n v="12"/>
    <n v="155.88"/>
    <n v="12.99"/>
    <n v="1.35"/>
    <n v="19016.59"/>
    <n v="50.519999999999996"/>
    <n v="32.409545804464976"/>
    <x v="161"/>
    <n v="1.4794988610478359"/>
  </r>
  <r>
    <n v="9744"/>
    <x v="51"/>
    <x v="7901"/>
    <s v="Churchills LBV Port"/>
    <n v="17.559999999999999"/>
    <n v="25.99"/>
    <n v="750"/>
    <n v="6"/>
    <n v="105.36"/>
    <n v="6"/>
    <n v="131.94"/>
    <n v="65.97"/>
    <n v="0.67"/>
    <n v="3999.93"/>
    <n v="26.58"/>
    <n v="20.145520691223282"/>
    <x v="161"/>
    <n v="1.2522779043280181"/>
  </r>
  <r>
    <n v="10754"/>
    <x v="30"/>
    <x v="7902"/>
    <s v="Valckenberg Madonna Spatlese"/>
    <n v="8.7799999999999994"/>
    <n v="12.99"/>
    <n v="750"/>
    <n v="12"/>
    <n v="105.36"/>
    <n v="12"/>
    <n v="155.88"/>
    <n v="12.99"/>
    <n v="1.35"/>
    <n v="28720.52"/>
    <n v="50.519999999999996"/>
    <n v="32.409545804464976"/>
    <x v="161"/>
    <n v="1.4794988610478359"/>
  </r>
  <r>
    <n v="90024"/>
    <x v="70"/>
    <x v="7903"/>
    <s v="Tiki Sound Svgn Bl"/>
    <n v="8.7799999999999994"/>
    <n v="12.99"/>
    <n v="750"/>
    <n v="12"/>
    <n v="105.36"/>
    <n v="29"/>
    <n v="326.70999999999998"/>
    <n v="146.86000000000001"/>
    <n v="3.23"/>
    <n v="2802.64"/>
    <n v="221.34999999999997"/>
    <n v="67.751216675338981"/>
    <x v="6199"/>
    <n v="3.1008921791951405"/>
  </r>
  <r>
    <n v="90047"/>
    <x v="79"/>
    <x v="7904"/>
    <s v="Carol Shelton Wild Thing Zin"/>
    <n v="8.76"/>
    <n v="13.49"/>
    <n v="375"/>
    <n v="12"/>
    <n v="105.12"/>
    <n v="10"/>
    <n v="134.9"/>
    <n v="94.43"/>
    <n v="0.57999999999999996"/>
    <n v="1457.73"/>
    <n v="29.78"/>
    <n v="22.075611564121573"/>
    <x v="3664"/>
    <n v="1.2832952815829528"/>
  </r>
  <r>
    <n v="12546"/>
    <x v="5"/>
    <x v="7905"/>
    <s v="Jim Beam Maple"/>
    <n v="17.510000000000002"/>
    <n v="23.99"/>
    <n v="1750"/>
    <n v="6"/>
    <n v="105.06"/>
    <n v="50"/>
    <n v="1199.5"/>
    <n v="743.68999999999994"/>
    <n v="91.9"/>
    <n v="123880.97"/>
    <n v="1094.44"/>
    <n v="91.241350562734482"/>
    <x v="6200"/>
    <n v="11.41728536074624"/>
  </r>
  <r>
    <n v="653"/>
    <x v="38"/>
    <x v="7906"/>
    <s v="John Taylor Velvet Falernum"/>
    <n v="11.67"/>
    <n v="15.99"/>
    <n v="750"/>
    <n v="9"/>
    <n v="105.03"/>
    <n v="10"/>
    <n v="159.9"/>
    <n v="127.92"/>
    <n v="7.8800000000000008"/>
    <n v="8014.9800000000005"/>
    <n v="54.870000000000005"/>
    <n v="34.315196998123831"/>
    <x v="3982"/>
    <n v="1.5224221650956871"/>
  </r>
  <r>
    <n v="1590"/>
    <x v="33"/>
    <x v="7907"/>
    <s v="Archetype Shiraz/Cab Barossa"/>
    <n v="8.7200000000000006"/>
    <n v="12.99"/>
    <n v="750"/>
    <n v="12"/>
    <n v="104.64"/>
    <n v="11"/>
    <n v="142.89000000000001"/>
    <n v="129.9"/>
    <n v="1.21"/>
    <n v="7259.75"/>
    <n v="38.250000000000014"/>
    <n v="26.768843166071811"/>
    <x v="4506"/>
    <n v="1.3655389908256883"/>
  </r>
  <r>
    <n v="7153"/>
    <x v="35"/>
    <x v="7908"/>
    <s v="Flying Fish Rsl Wash"/>
    <n v="8.7200000000000006"/>
    <n v="12.99"/>
    <n v="750"/>
    <n v="12"/>
    <n v="104.64"/>
    <n v="12"/>
    <n v="155.88"/>
    <n v="12.99"/>
    <n v="1.35"/>
    <n v="15884.82"/>
    <n v="51.239999999999995"/>
    <n v="32.871439568899149"/>
    <x v="161"/>
    <n v="1.4896788990825687"/>
  </r>
  <r>
    <n v="90011"/>
    <x v="83"/>
    <x v="7909"/>
    <s v="Circa Rosso"/>
    <n v="8.7200000000000006"/>
    <n v="12.99"/>
    <n v="750"/>
    <n v="12"/>
    <n v="104.64"/>
    <n v="9"/>
    <n v="116.91"/>
    <n v="64.95"/>
    <n v="1"/>
    <n v="238.60999999999999"/>
    <n v="12.269999999999996"/>
    <n v="10.495252758532201"/>
    <x v="4946"/>
    <n v="1.1172591743119267"/>
  </r>
  <r>
    <n v="9552"/>
    <x v="14"/>
    <x v="7910"/>
    <s v="Hartley &amp; Gisbon Pedro Zimen"/>
    <n v="13.07"/>
    <n v="19.989999999999998"/>
    <n v="750"/>
    <n v="8"/>
    <n v="104.56"/>
    <n v="26"/>
    <n v="505.73999999999995"/>
    <n v="447.77"/>
    <n v="2.86"/>
    <n v="55551.82"/>
    <n v="401.17999999999995"/>
    <n v="79.325345038952818"/>
    <x v="5911"/>
    <n v="4.8368400918133121"/>
  </r>
  <r>
    <n v="9552"/>
    <x v="14"/>
    <x v="7911"/>
    <s v="Piero Broglia Gavi di Gavi"/>
    <n v="13.07"/>
    <n v="19.989999999999998"/>
    <n v="750"/>
    <n v="8"/>
    <n v="104.56"/>
    <n v="6"/>
    <n v="119.94"/>
    <n v="39.979999999999997"/>
    <n v="0.68"/>
    <n v="55551.82"/>
    <n v="15.379999999999995"/>
    <n v="12.823078205769548"/>
    <x v="4946"/>
    <n v="1.1470925784238715"/>
  </r>
  <r>
    <n v="8892"/>
    <x v="27"/>
    <x v="7912"/>
    <s v="Menage a Trois Merlot"/>
    <n v="8.66"/>
    <n v="12.99"/>
    <n v="750"/>
    <n v="12"/>
    <n v="103.92"/>
    <n v="12"/>
    <n v="155.88"/>
    <n v="12.99"/>
    <n v="1.35"/>
    <n v="11595.97"/>
    <n v="51.959999999999994"/>
    <n v="33.333333333333329"/>
    <x v="161"/>
    <n v="1.5"/>
  </r>
  <r>
    <n v="90047"/>
    <x v="79"/>
    <x v="7913"/>
    <s v="Naked Ryan Patrick Vyd Chard"/>
    <n v="6.49"/>
    <n v="9.99"/>
    <n v="750"/>
    <n v="16"/>
    <n v="103.84"/>
    <n v="11"/>
    <n v="130.88999999999999"/>
    <n v="70.94"/>
    <n v="1.23"/>
    <n v="1457.73"/>
    <n v="27.049999999999983"/>
    <n v="20.666208266483295"/>
    <x v="5269"/>
    <n v="1.2604969183359012"/>
  </r>
  <r>
    <n v="12546"/>
    <x v="5"/>
    <x v="7914"/>
    <s v="Pinnacle Pumpkin Pie"/>
    <n v="7.4"/>
    <n v="12.99"/>
    <n v="750"/>
    <n v="14"/>
    <n v="103.6"/>
    <n v="18"/>
    <n v="233.82"/>
    <n v="90.93"/>
    <n v="14.19"/>
    <n v="123880.97"/>
    <n v="130.22"/>
    <n v="55.692412967239754"/>
    <x v="5123"/>
    <n v="2.2569498069498071"/>
  </r>
  <r>
    <n v="10754"/>
    <x v="30"/>
    <x v="7915"/>
    <s v="Pofyros-Spiropooulos"/>
    <n v="17.23"/>
    <n v="24.99"/>
    <n v="750"/>
    <n v="6"/>
    <n v="103.38"/>
    <n v="6"/>
    <n v="149.94"/>
    <n v="24.99"/>
    <n v="0.68"/>
    <n v="28720.52"/>
    <n v="46.56"/>
    <n v="31.052420968387356"/>
    <x v="161"/>
    <n v="1.4503772489843296"/>
  </r>
  <r>
    <n v="10754"/>
    <x v="30"/>
    <x v="7916"/>
    <s v="Valckenberg Rsl"/>
    <n v="8.6"/>
    <n v="12.99"/>
    <n v="750"/>
    <n v="12"/>
    <n v="103.2"/>
    <n v="15"/>
    <n v="194.85"/>
    <n v="168.87"/>
    <n v="1.6600000000000001"/>
    <n v="28720.52"/>
    <n v="91.649999999999991"/>
    <n v="47.036181678214007"/>
    <x v="4289"/>
    <n v="1.8880813953488371"/>
  </r>
  <r>
    <n v="4425"/>
    <x v="1"/>
    <x v="7917"/>
    <s v="Mitolo Jester McLaren Shiraz"/>
    <n v="10.32"/>
    <n v="18.989999999999998"/>
    <n v="750"/>
    <n v="10"/>
    <n v="103.19999999999999"/>
    <n v="68"/>
    <n v="1087.32"/>
    <n v="655.59"/>
    <n v="7.55"/>
    <n v="144929.24"/>
    <n v="984.11999999999989"/>
    <n v="90.508773866019197"/>
    <x v="6201"/>
    <n v="10.536046511627907"/>
  </r>
  <r>
    <n v="12546"/>
    <x v="5"/>
    <x v="7918"/>
    <s v="Pinnacle Blueberry Vodka"/>
    <n v="9.35"/>
    <n v="12.99"/>
    <n v="1000"/>
    <n v="11"/>
    <n v="102.85"/>
    <n v="22"/>
    <n v="285.77999999999997"/>
    <n v="129.9"/>
    <n v="23.1"/>
    <n v="123880.97"/>
    <n v="182.92999999999998"/>
    <n v="64.010777521170127"/>
    <x v="4065"/>
    <n v="2.7786096256684489"/>
  </r>
  <r>
    <n v="1650"/>
    <x v="102"/>
    <x v="7919"/>
    <s v="Ch Monestier La Tour Blanc"/>
    <n v="8.5500000000000007"/>
    <n v="14.99"/>
    <n v="750"/>
    <n v="12"/>
    <n v="102.6"/>
    <n v="12"/>
    <n v="179.88"/>
    <n v="14.99"/>
    <n v="1.35"/>
    <n v="211.97"/>
    <n v="77.28"/>
    <n v="42.96197464976651"/>
    <x v="161"/>
    <n v="1.7532163742690059"/>
  </r>
  <r>
    <n v="6785"/>
    <x v="16"/>
    <x v="7920"/>
    <s v="Heritance Cab Svgn"/>
    <n v="17.100000000000001"/>
    <n v="25.99"/>
    <n v="750"/>
    <n v="6"/>
    <n v="102.6"/>
    <n v="55"/>
    <n v="1429.4499999999998"/>
    <n v="1013.6099999999999"/>
    <n v="6.08"/>
    <n v="13605.41"/>
    <n v="1326.85"/>
    <n v="92.822414215257623"/>
    <x v="6202"/>
    <n v="13.932261208576998"/>
  </r>
  <r>
    <n v="9206"/>
    <x v="36"/>
    <x v="7921"/>
    <s v="Antiquary 12 Yr Old Scotch"/>
    <n v="17.04"/>
    <n v="22.49"/>
    <n v="750"/>
    <n v="6"/>
    <n v="102.24"/>
    <n v="6"/>
    <n v="134.94"/>
    <n v="22.49"/>
    <n v="4.72"/>
    <n v="2211.83"/>
    <n v="32.700000000000003"/>
    <n v="24.232992441084932"/>
    <x v="161"/>
    <n v="1.3198356807511737"/>
  </r>
  <r>
    <n v="3960"/>
    <x v="3"/>
    <x v="7922"/>
    <s v="Smirnoff Sorbet Pine/Coconut"/>
    <n v="0.73"/>
    <n v="0.99"/>
    <n v="50"/>
    <n v="140"/>
    <n v="102.2"/>
    <n v="120"/>
    <n v="118.8"/>
    <n v="46.53"/>
    <n v="6.2"/>
    <n v="257032.07"/>
    <n v="16.599999999999994"/>
    <n v="13.973063973063967"/>
    <x v="4771"/>
    <n v="1.162426614481409"/>
  </r>
  <r>
    <n v="653"/>
    <x v="38"/>
    <x v="7923"/>
    <s v="Hey Mambo Sultry Red"/>
    <n v="8.49"/>
    <n v="12.99"/>
    <n v="750"/>
    <n v="12"/>
    <n v="101.88"/>
    <n v="10"/>
    <n v="129.9"/>
    <n v="77.94"/>
    <n v="1.1200000000000001"/>
    <n v="8014.9800000000005"/>
    <n v="28.02000000000001"/>
    <n v="21.570438799076218"/>
    <x v="3664"/>
    <n v="1.2750294464075385"/>
  </r>
  <r>
    <n v="90024"/>
    <x v="70"/>
    <x v="7924"/>
    <s v="Volcanes Summit Series Cab S"/>
    <n v="8.49"/>
    <n v="12.99"/>
    <n v="750"/>
    <n v="12"/>
    <n v="101.88"/>
    <n v="12"/>
    <n v="143.88"/>
    <n v="11.99"/>
    <n v="1.35"/>
    <n v="2802.64"/>
    <n v="42"/>
    <n v="29.190992493744787"/>
    <x v="161"/>
    <n v="1.4122497055359247"/>
  </r>
  <r>
    <n v="653"/>
    <x v="38"/>
    <x v="7925"/>
    <s v="Anarkos Puglia"/>
    <n v="8.44"/>
    <n v="12.99"/>
    <n v="750"/>
    <n v="12"/>
    <n v="101.28"/>
    <n v="24"/>
    <n v="299.76"/>
    <n v="24.98"/>
    <n v="2.7"/>
    <n v="8014.9800000000005"/>
    <n v="198.48"/>
    <n v="66.212970376301044"/>
    <x v="4065"/>
    <n v="2.9597156398104265"/>
  </r>
  <r>
    <n v="9165"/>
    <x v="7"/>
    <x v="7926"/>
    <s v="Triibe Celtic"/>
    <n v="8.39"/>
    <n v="16.989999999999998"/>
    <n v="750"/>
    <n v="12"/>
    <n v="100.68"/>
    <n v="17"/>
    <n v="318.83"/>
    <n v="98.94"/>
    <n v="13.379999999999999"/>
    <n v="68054.7"/>
    <n v="218.14999999999998"/>
    <n v="68.422043095066329"/>
    <x v="5546"/>
    <n v="3.1667659912594353"/>
  </r>
  <r>
    <n v="9165"/>
    <x v="7"/>
    <x v="7927"/>
    <s v="Donnafugata Mille una Notte"/>
    <n v="50.34"/>
    <n v="72.989999999999995"/>
    <n v="750"/>
    <n v="2"/>
    <n v="100.68"/>
    <n v="7"/>
    <n v="510.92999999999995"/>
    <n v="145.97999999999999"/>
    <n v="0.78"/>
    <n v="68054.7"/>
    <n v="410.24999999999994"/>
    <n v="80.294756620280666"/>
    <x v="5505"/>
    <n v="5.0747914183551837"/>
  </r>
  <r>
    <n v="2000"/>
    <x v="25"/>
    <x v="7928"/>
    <s v="Le Petit Mout Roths 11 Pauil"/>
    <n v="100.66"/>
    <n v="149.99"/>
    <n v="750"/>
    <n v="1"/>
    <n v="100.66"/>
    <n v="14"/>
    <n v="2099.86"/>
    <n v="449.97"/>
    <n v="1.57"/>
    <n v="19016.59"/>
    <n v="1999.2"/>
    <n v="95.206347089805988"/>
    <x v="6203"/>
    <n v="20.860917941585537"/>
  </r>
  <r>
    <n v="6213"/>
    <x v="28"/>
    <x v="7929"/>
    <s v="Bols Lychee"/>
    <n v="7.19"/>
    <n v="9.99"/>
    <n v="1000"/>
    <n v="14"/>
    <n v="100.66"/>
    <n v="14"/>
    <n v="139.86000000000001"/>
    <n v="99.9"/>
    <n v="14.700000000000001"/>
    <n v="9621.58"/>
    <n v="39.200000000000017"/>
    <n v="28.028028028028036"/>
    <x v="161"/>
    <n v="1.3894297635605009"/>
  </r>
  <r>
    <n v="4425"/>
    <x v="1"/>
    <x v="7930"/>
    <s v="Penfolds Koonunga Cab/Merlot"/>
    <n v="8.3800000000000008"/>
    <n v="12.99"/>
    <n v="750"/>
    <n v="12"/>
    <n v="100.56"/>
    <n v="12"/>
    <n v="155.88"/>
    <n v="12.99"/>
    <n v="1.35"/>
    <n v="144929.24"/>
    <n v="55.319999999999993"/>
    <n v="35.488837567359504"/>
    <x v="161"/>
    <n v="1.5501193317422433"/>
  </r>
  <r>
    <n v="8892"/>
    <x v="27"/>
    <x v="7931"/>
    <s v="Joel Gott Rsl Columbia Vly"/>
    <n v="8.3800000000000008"/>
    <n v="12.99"/>
    <n v="750"/>
    <n v="12"/>
    <n v="100.56"/>
    <n v="16"/>
    <n v="207.84"/>
    <n v="25.98"/>
    <n v="1.8"/>
    <n v="11595.97"/>
    <n v="107.28"/>
    <n v="51.616628175519629"/>
    <x v="2357"/>
    <n v="2.0668257756563246"/>
  </r>
  <r>
    <n v="9165"/>
    <x v="7"/>
    <x v="7932"/>
    <s v="Silo Whiskey"/>
    <n v="33.450000000000003"/>
    <n v="44.49"/>
    <n v="750"/>
    <n v="3"/>
    <n v="100.35"/>
    <n v="8"/>
    <n v="354.42"/>
    <n v="265.44"/>
    <n v="6.3100000000000005"/>
    <n v="68054.7"/>
    <n v="254.07000000000002"/>
    <n v="71.686135093956324"/>
    <x v="4887"/>
    <n v="3.5318385650224218"/>
  </r>
  <r>
    <n v="9552"/>
    <x v="14"/>
    <x v="7933"/>
    <s v="S S Pierce Ninety Nine Rum"/>
    <n v="5.9"/>
    <n v="7.49"/>
    <n v="1000"/>
    <n v="17"/>
    <n v="100.3"/>
    <n v="20"/>
    <n v="149.80000000000001"/>
    <n v="22.47"/>
    <n v="21"/>
    <n v="55551.82"/>
    <n v="49.500000000000014"/>
    <n v="33.044058744993329"/>
    <x v="6058"/>
    <n v="1.4935194416749753"/>
  </r>
  <r>
    <n v="480"/>
    <x v="4"/>
    <x v="7934"/>
    <s v="Grey Goose L'Orange Vodka"/>
    <n v="24.99"/>
    <n v="31.99"/>
    <n v="1000"/>
    <n v="4"/>
    <n v="99.96"/>
    <n v="9"/>
    <n v="284.90999999999997"/>
    <n v="252.92"/>
    <n v="9.4500000000000011"/>
    <n v="89286.27"/>
    <n v="184.95"/>
    <n v="64.915236390439091"/>
    <x v="5242"/>
    <n v="2.8502400960384153"/>
  </r>
  <r>
    <n v="3960"/>
    <x v="3"/>
    <x v="7935"/>
    <s v="Jeremiah Weed Sarsaparilla"/>
    <n v="8.33"/>
    <n v="10.99"/>
    <n v="750"/>
    <n v="12"/>
    <n v="99.96"/>
    <n v="12"/>
    <n v="179.88"/>
    <n v="14.99"/>
    <n v="9.4499999999999993"/>
    <n v="257032.07"/>
    <n v="79.92"/>
    <n v="44.429619746497664"/>
    <x v="161"/>
    <n v="1.7995198079231693"/>
  </r>
  <r>
    <n v="9552"/>
    <x v="14"/>
    <x v="7936"/>
    <s v="Salmon Creek Merlot Calif"/>
    <n v="3.33"/>
    <n v="4.99"/>
    <n v="750"/>
    <n v="30"/>
    <n v="99.9"/>
    <n v="30"/>
    <n v="149.70000000000002"/>
    <n v="74.850000000000009"/>
    <n v="3.33"/>
    <n v="55551.82"/>
    <n v="49.800000000000011"/>
    <n v="33.266533066132268"/>
    <x v="161"/>
    <n v="1.4984984984984986"/>
  </r>
  <r>
    <n v="3960"/>
    <x v="3"/>
    <x v="7937"/>
    <s v="Smirnoff Peppermint Twist"/>
    <n v="0.79"/>
    <n v="0.99"/>
    <n v="50"/>
    <n v="126"/>
    <n v="99.539999999999992"/>
    <n v="1121"/>
    <n v="1109.79"/>
    <n v="368.28"/>
    <n v="58.19"/>
    <n v="257032.07"/>
    <n v="1010.25"/>
    <n v="91.030735544562489"/>
    <x v="6204"/>
    <n v="11.149186256781194"/>
  </r>
  <r>
    <n v="9552"/>
    <x v="14"/>
    <x v="7938"/>
    <s v="Ch Vignot 05 St Emilion Red"/>
    <n v="49.65"/>
    <n v="71.989999999999995"/>
    <n v="750"/>
    <n v="2"/>
    <n v="99.3"/>
    <n v="11"/>
    <n v="824.89"/>
    <n v="524.92999999999995"/>
    <n v="1.22"/>
    <n v="55551.82"/>
    <n v="725.59"/>
    <n v="87.962031301143185"/>
    <x v="6038"/>
    <n v="8.3070493454179264"/>
  </r>
  <r>
    <n v="7153"/>
    <x v="35"/>
    <x v="7939"/>
    <s v="Fess Parker Rsl"/>
    <n v="8.27"/>
    <n v="11.99"/>
    <n v="750"/>
    <n v="12"/>
    <n v="99.24"/>
    <n v="12"/>
    <n v="143.88"/>
    <n v="11.99"/>
    <n v="1.35"/>
    <n v="15884.82"/>
    <n v="44.64"/>
    <n v="31.025854879065889"/>
    <x v="161"/>
    <n v="1.4498186215235793"/>
  </r>
  <r>
    <n v="9165"/>
    <x v="7"/>
    <x v="7940"/>
    <s v="Luiano Rosato"/>
    <n v="8.27"/>
    <n v="12.99"/>
    <n v="750"/>
    <n v="12"/>
    <n v="99.24"/>
    <n v="25"/>
    <n v="302.75"/>
    <n v="290.76"/>
    <n v="2.75"/>
    <n v="68054.7"/>
    <n v="203.51"/>
    <n v="67.220478943022286"/>
    <x v="5651"/>
    <n v="3.0506852075775899"/>
  </r>
  <r>
    <n v="3252"/>
    <x v="19"/>
    <x v="7941"/>
    <s v="Carlo Rossi RSV Wh Znfdl Cal"/>
    <n v="5.51"/>
    <n v="7.99"/>
    <n v="1500"/>
    <n v="18"/>
    <n v="99.18"/>
    <n v="14"/>
    <n v="111.86"/>
    <n v="103.87"/>
    <n v="3.09"/>
    <n v="61966.91"/>
    <n v="12.679999999999993"/>
    <n v="11.335598069014834"/>
    <x v="4271"/>
    <n v="1.1278483565234925"/>
  </r>
  <r>
    <n v="9815"/>
    <x v="29"/>
    <x v="7942"/>
    <s v="Corbett Canyon Pnt Grigio"/>
    <n v="5.51"/>
    <n v="7.99"/>
    <n v="1500"/>
    <n v="18"/>
    <n v="99.18"/>
    <n v="12"/>
    <n v="102.88"/>
    <n v="94.89"/>
    <n v="2.65"/>
    <n v="27100.41"/>
    <n v="3.6999999999999886"/>
    <n v="3.5964230171072988"/>
    <x v="4283"/>
    <n v="1.0373059084492839"/>
  </r>
  <r>
    <n v="12546"/>
    <x v="5"/>
    <x v="7943"/>
    <s v="Old Grand Dad"/>
    <n v="19.829999999999998"/>
    <n v="24.99"/>
    <n v="1750"/>
    <n v="5"/>
    <n v="99.15"/>
    <n v="66"/>
    <n v="1847.34"/>
    <n v="1119.5999999999999"/>
    <n v="121.3"/>
    <n v="123880.97"/>
    <n v="1748.1899999999998"/>
    <n v="94.632823410958451"/>
    <x v="6205"/>
    <n v="18.631770045385778"/>
  </r>
  <r>
    <n v="10754"/>
    <x v="30"/>
    <x v="7944"/>
    <s v="Canyon Oaks Znfdl Cal"/>
    <n v="4.13"/>
    <n v="5.99"/>
    <n v="750"/>
    <n v="24"/>
    <n v="99.12"/>
    <n v="24"/>
    <n v="143.76"/>
    <n v="11.98"/>
    <n v="2.7"/>
    <n v="28720.52"/>
    <n v="44.639999999999986"/>
    <n v="31.051752921535886"/>
    <x v="161"/>
    <n v="1.4503631961259078"/>
  </r>
  <r>
    <n v="653"/>
    <x v="38"/>
    <x v="7945"/>
    <s v="Green Lip Svgn Bl"/>
    <n v="8.2100000000000009"/>
    <n v="11.99"/>
    <n v="750"/>
    <n v="12"/>
    <n v="98.52"/>
    <n v="12"/>
    <n v="143.88"/>
    <n v="11.99"/>
    <n v="1.35"/>
    <n v="8014.9800000000005"/>
    <n v="45.36"/>
    <n v="31.526271893244374"/>
    <x v="161"/>
    <n v="1.4604141291108403"/>
  </r>
  <r>
    <n v="7153"/>
    <x v="35"/>
    <x v="7946"/>
    <s v="Sassy Bitch Pnt Noir"/>
    <n v="8.2100000000000009"/>
    <n v="11.99"/>
    <n v="750"/>
    <n v="12"/>
    <n v="98.52"/>
    <n v="12"/>
    <n v="143.88"/>
    <n v="11.99"/>
    <n v="1.35"/>
    <n v="15884.82"/>
    <n v="45.36"/>
    <n v="31.526271893244374"/>
    <x v="161"/>
    <n v="1.4604141291108403"/>
  </r>
  <r>
    <n v="90024"/>
    <x v="70"/>
    <x v="7947"/>
    <s v="Tortoise Creek Znfdl"/>
    <n v="8.2100000000000009"/>
    <n v="11.99"/>
    <n v="750"/>
    <n v="12"/>
    <n v="98.52"/>
    <n v="12"/>
    <n v="143.88"/>
    <n v="11.99"/>
    <n v="1.35"/>
    <n v="2802.64"/>
    <n v="45.36"/>
    <n v="31.526271893244374"/>
    <x v="161"/>
    <n v="1.4604141291108403"/>
  </r>
  <r>
    <n v="90047"/>
    <x v="79"/>
    <x v="7948"/>
    <s v="Ravines Cabernet Franc"/>
    <n v="8.2100000000000009"/>
    <n v="17.989999999999998"/>
    <n v="750"/>
    <n v="12"/>
    <n v="98.52"/>
    <n v="25"/>
    <n v="409.74999999999994"/>
    <n v="281.83"/>
    <n v="2.7600000000000002"/>
    <n v="1457.73"/>
    <n v="311.22999999999996"/>
    <n v="75.956070774862724"/>
    <x v="5651"/>
    <n v="4.1590539991879814"/>
  </r>
  <r>
    <n v="9165"/>
    <x v="7"/>
    <x v="7949"/>
    <s v="Comandon XO Cognac"/>
    <n v="98.48"/>
    <n v="129.99"/>
    <n v="750"/>
    <n v="1"/>
    <n v="98.48"/>
    <n v="20"/>
    <n v="2599.8000000000002"/>
    <n v="1429.89"/>
    <n v="15.77"/>
    <n v="68054.7"/>
    <n v="2501.3200000000002"/>
    <n v="96.212016308946843"/>
    <x v="6206"/>
    <n v="26.399268887083672"/>
  </r>
  <r>
    <n v="3960"/>
    <x v="3"/>
    <x v="7950"/>
    <s v="Tanqueray Old Tom Gin"/>
    <n v="19.68"/>
    <n v="24.99"/>
    <n v="1000"/>
    <n v="5"/>
    <n v="98.4"/>
    <n v="73"/>
    <n v="1824.27"/>
    <n v="849.66"/>
    <n v="76.650000000000006"/>
    <n v="257032.07"/>
    <n v="1725.87"/>
    <n v="94.606061602723273"/>
    <x v="6207"/>
    <n v="18.539329268292683"/>
  </r>
  <r>
    <n v="9552"/>
    <x v="14"/>
    <x v="7951"/>
    <s v="Dad's Hat Rye Whiskey"/>
    <n v="32.6"/>
    <n v="48.99"/>
    <n v="750"/>
    <n v="3"/>
    <n v="97.8"/>
    <n v="11"/>
    <n v="538.89"/>
    <n v="342.93"/>
    <n v="8.68"/>
    <n v="55551.82"/>
    <n v="441.09"/>
    <n v="81.851583811167387"/>
    <x v="4888"/>
    <n v="5.5101226993865033"/>
  </r>
  <r>
    <n v="480"/>
    <x v="4"/>
    <x v="7952"/>
    <s v="Grey Goose Le Citron Vodka"/>
    <n v="24.42"/>
    <n v="31.99"/>
    <n v="1000"/>
    <n v="4"/>
    <n v="97.68"/>
    <n v="4"/>
    <n v="122.96"/>
    <n v="93.97"/>
    <n v="4.2"/>
    <n v="89286.27"/>
    <n v="25.279999999999987"/>
    <n v="20.55953155497722"/>
    <x v="161"/>
    <n v="1.2588042588042587"/>
  </r>
  <r>
    <n v="8892"/>
    <x v="27"/>
    <x v="7953"/>
    <s v="Sutter Home Red Blend"/>
    <n v="4.07"/>
    <n v="5.99"/>
    <n v="750"/>
    <n v="24"/>
    <n v="97.68"/>
    <n v="17"/>
    <n v="101.83"/>
    <n v="29.950000000000003"/>
    <n v="1.91"/>
    <n v="11595.97"/>
    <n v="4.1499999999999915"/>
    <n v="4.0754198173426213"/>
    <x v="5165"/>
    <n v="1.0424856674856673"/>
  </r>
  <r>
    <n v="90047"/>
    <x v="79"/>
    <x v="7954"/>
    <s v="Tangent Albarino"/>
    <n v="7.51"/>
    <n v="11.49"/>
    <n v="750"/>
    <n v="13"/>
    <n v="97.63"/>
    <n v="145"/>
    <n v="1666.05"/>
    <n v="988.14"/>
    <n v="16.11"/>
    <n v="1457.73"/>
    <n v="1568.42"/>
    <n v="94.14003181177037"/>
    <x v="6208"/>
    <n v="17.064939055618151"/>
  </r>
  <r>
    <n v="3252"/>
    <x v="19"/>
    <x v="7955"/>
    <s v="Barefoot Cellars Rosa Red"/>
    <n v="1.62"/>
    <n v="4.99"/>
    <n v="750"/>
    <n v="60"/>
    <n v="97.2"/>
    <n v="112"/>
    <n v="406.58"/>
    <n v="121.64"/>
    <n v="12.58"/>
    <n v="61966.91"/>
    <n v="309.38"/>
    <n v="76.093265777952681"/>
    <x v="6209"/>
    <n v="4.1829218106995878"/>
  </r>
  <r>
    <n v="7153"/>
    <x v="35"/>
    <x v="7956"/>
    <s v="Oko Cab Svgn VdP L'Herault"/>
    <n v="8.1"/>
    <n v="11.99"/>
    <n v="750"/>
    <n v="12"/>
    <n v="97.2"/>
    <n v="12"/>
    <n v="143.88"/>
    <n v="11.99"/>
    <n v="1.35"/>
    <n v="15884.82"/>
    <n v="46.679999999999993"/>
    <n v="32.443703085904914"/>
    <x v="161"/>
    <n v="1.4802469135802467"/>
  </r>
  <r>
    <n v="8892"/>
    <x v="27"/>
    <x v="7957"/>
    <s v="Terra D'Oro Znfdl"/>
    <n v="8.1"/>
    <n v="11.99"/>
    <n v="750"/>
    <n v="12"/>
    <n v="97.2"/>
    <n v="12"/>
    <n v="143.88"/>
    <n v="11.99"/>
    <n v="1.35"/>
    <n v="11595.97"/>
    <n v="46.679999999999993"/>
    <n v="32.443703085904914"/>
    <x v="161"/>
    <n v="1.4802469135802467"/>
  </r>
  <r>
    <n v="9165"/>
    <x v="7"/>
    <x v="7958"/>
    <s v="Bruno Giacosa Roero Arneisxc"/>
    <n v="8.06"/>
    <n v="12.49"/>
    <n v="750"/>
    <n v="12"/>
    <n v="96.72"/>
    <n v="12"/>
    <n v="149.88"/>
    <n v="24.98"/>
    <n v="1.35"/>
    <n v="68054.7"/>
    <n v="53.16"/>
    <n v="35.468374699759806"/>
    <x v="161"/>
    <n v="1.5496277915632755"/>
  </r>
  <r>
    <n v="4425"/>
    <x v="1"/>
    <x v="7959"/>
    <s v="Grenache/Shirz Stump Jump"/>
    <n v="8.0500000000000007"/>
    <n v="11.99"/>
    <n v="750"/>
    <n v="12"/>
    <n v="96.6"/>
    <n v="11"/>
    <n v="131.88999999999999"/>
    <n v="83.93"/>
    <n v="1.22"/>
    <n v="144929.24"/>
    <n v="35.289999999999992"/>
    <n v="26.757146106603987"/>
    <x v="4506"/>
    <n v="1.3653209109730848"/>
  </r>
  <r>
    <n v="8673"/>
    <x v="26"/>
    <x v="7960"/>
    <s v="Haras Estate Svgn Blanc"/>
    <n v="8.0500000000000007"/>
    <n v="11.99"/>
    <n v="750"/>
    <n v="12"/>
    <n v="96.6"/>
    <n v="12"/>
    <n v="143.88"/>
    <n v="11.99"/>
    <n v="1.35"/>
    <n v="15919.7"/>
    <n v="47.28"/>
    <n v="32.860717264386992"/>
    <x v="161"/>
    <n v="1.48944099378882"/>
  </r>
  <r>
    <n v="90011"/>
    <x v="83"/>
    <x v="7961"/>
    <s v="Casa Julia Merlot Rapel"/>
    <n v="8.0500000000000007"/>
    <n v="11.99"/>
    <n v="750"/>
    <n v="12"/>
    <n v="96.6"/>
    <n v="18"/>
    <n v="215.82"/>
    <n v="83.93"/>
    <n v="2.0100000000000002"/>
    <n v="238.60999999999999"/>
    <n v="119.22"/>
    <n v="55.240478176257987"/>
    <x v="4190"/>
    <n v="2.2341614906832299"/>
  </r>
  <r>
    <n v="4692"/>
    <x v="39"/>
    <x v="7962"/>
    <s v="Alize Red Passion"/>
    <n v="15.99"/>
    <n v="19.989999999999998"/>
    <n v="750"/>
    <n v="6"/>
    <n v="95.94"/>
    <n v="7"/>
    <n v="139.93"/>
    <n v="39.979999999999997"/>
    <n v="5.51"/>
    <n v="9139.3799999999992"/>
    <n v="43.990000000000009"/>
    <n v="31.437147145001077"/>
    <x v="5039"/>
    <n v="1.4585157390035439"/>
  </r>
  <r>
    <n v="480"/>
    <x v="4"/>
    <x v="7963"/>
    <s v="Bacardi Artic Grape Rum"/>
    <n v="7.99"/>
    <n v="11.99"/>
    <n v="750"/>
    <n v="12"/>
    <n v="95.88"/>
    <n v="14"/>
    <n v="195.85999999999999"/>
    <n v="27.98"/>
    <n v="11.02"/>
    <n v="89286.27"/>
    <n v="99.97999999999999"/>
    <n v="51.046665985908305"/>
    <x v="5039"/>
    <n v="2.0427617855652898"/>
  </r>
  <r>
    <n v="1590"/>
    <x v="33"/>
    <x v="7964"/>
    <s v="Woodwork Cab Svgn"/>
    <n v="7.99"/>
    <n v="11.99"/>
    <n v="750"/>
    <n v="12"/>
    <n v="95.88"/>
    <n v="12"/>
    <n v="143.88"/>
    <n v="11.99"/>
    <n v="1.35"/>
    <n v="7259.75"/>
    <n v="48"/>
    <n v="33.361134278565473"/>
    <x v="161"/>
    <n v="1.5006257822277846"/>
  </r>
  <r>
    <n v="9165"/>
    <x v="7"/>
    <x v="7965"/>
    <s v="Lepanto Solera Gran Reserva"/>
    <n v="31.81"/>
    <n v="48.99"/>
    <n v="750"/>
    <n v="3"/>
    <n v="95.43"/>
    <n v="16"/>
    <n v="783.84"/>
    <n v="587.88"/>
    <n v="1.78"/>
    <n v="68054.7"/>
    <n v="688.41000000000008"/>
    <n v="87.825321494182489"/>
    <x v="5734"/>
    <n v="8.2137692549512735"/>
  </r>
  <r>
    <n v="12546"/>
    <x v="5"/>
    <x v="7966"/>
    <s v="Pinnacle Coconut"/>
    <n v="15.9"/>
    <n v="20.99"/>
    <n v="1750"/>
    <n v="6"/>
    <n v="95.4"/>
    <n v="6"/>
    <n v="125.94"/>
    <n v="83.96"/>
    <n v="11.03"/>
    <n v="123880.97"/>
    <n v="30.539999999999992"/>
    <n v="24.249642686993798"/>
    <x v="161"/>
    <n v="1.3201257861635218"/>
  </r>
  <r>
    <n v="90024"/>
    <x v="70"/>
    <x v="7967"/>
    <s v="Barboursville Rsv Cab Franc"/>
    <n v="15.89"/>
    <n v="23.99"/>
    <n v="750"/>
    <n v="6"/>
    <n v="95.34"/>
    <n v="6"/>
    <n v="143.94"/>
    <n v="23.99"/>
    <n v="0.68"/>
    <n v="2802.64"/>
    <n v="48.599999999999994"/>
    <n v="33.764068361817422"/>
    <x v="161"/>
    <n v="1.5097545626179987"/>
  </r>
  <r>
    <n v="653"/>
    <x v="38"/>
    <x v="7968"/>
    <s v="Six Hats Chenin Blanc"/>
    <n v="7.94"/>
    <n v="11.99"/>
    <n v="750"/>
    <n v="12"/>
    <n v="95.28"/>
    <n v="12"/>
    <n v="143.88"/>
    <n v="11.99"/>
    <n v="1.35"/>
    <n v="8014.9800000000005"/>
    <n v="48.599999999999994"/>
    <n v="33.778148457047536"/>
    <x v="161"/>
    <n v="1.5100755667506296"/>
  </r>
  <r>
    <n v="2000"/>
    <x v="25"/>
    <x v="7969"/>
    <s v="C K Mondavi Wh Znfdl"/>
    <n v="3.97"/>
    <n v="5.99"/>
    <n v="750"/>
    <n v="24"/>
    <n v="95.28"/>
    <n v="20"/>
    <n v="153.80000000000001"/>
    <n v="101.87"/>
    <n v="2.2200000000000002"/>
    <n v="19016.59"/>
    <n v="58.52000000000001"/>
    <n v="38.049414824447339"/>
    <x v="3664"/>
    <n v="1.614189756507137"/>
  </r>
  <r>
    <n v="2000"/>
    <x v="25"/>
    <x v="7970"/>
    <s v="C K Mondavi Merlot"/>
    <n v="3.97"/>
    <n v="5.99"/>
    <n v="750"/>
    <n v="24"/>
    <n v="95.28"/>
    <n v="16"/>
    <n v="125.84"/>
    <n v="37.950000000000003"/>
    <n v="1.79"/>
    <n v="19016.59"/>
    <n v="30.560000000000002"/>
    <n v="24.284806102987922"/>
    <x v="4283"/>
    <n v="1.3207388748950462"/>
  </r>
  <r>
    <n v="9552"/>
    <x v="14"/>
    <x v="7971"/>
    <s v="Piccini Chianti"/>
    <n v="7.94"/>
    <n v="11.99"/>
    <n v="750"/>
    <n v="12"/>
    <n v="95.28"/>
    <n v="12"/>
    <n v="155.88"/>
    <n v="12.99"/>
    <n v="1.35"/>
    <n v="55551.82"/>
    <n v="60.599999999999994"/>
    <n v="38.876058506543494"/>
    <x v="161"/>
    <n v="1.6360201511335013"/>
  </r>
  <r>
    <n v="9552"/>
    <x v="14"/>
    <x v="7972"/>
    <s v="Jacopo Blondi Santi 10 Sasso"/>
    <n v="23.8"/>
    <n v="34.99"/>
    <n v="750"/>
    <n v="4"/>
    <n v="95.2"/>
    <n v="15"/>
    <n v="524.85"/>
    <n v="349.90000000000003"/>
    <n v="1.67"/>
    <n v="55551.82"/>
    <n v="429.65000000000003"/>
    <n v="81.861484233590559"/>
    <x v="5966"/>
    <n v="5.5131302521008401"/>
  </r>
  <r>
    <n v="8892"/>
    <x v="27"/>
    <x v="7973"/>
    <s v="Sutter Home Pnt Grigio"/>
    <n v="0.99"/>
    <n v="1.49"/>
    <n v="187"/>
    <n v="96"/>
    <n v="95.04"/>
    <n v="96"/>
    <n v="143.04"/>
    <n v="2.98"/>
    <n v="2.7"/>
    <n v="11595.97"/>
    <n v="47.999999999999986"/>
    <n v="33.55704697986576"/>
    <x v="161"/>
    <n v="1.505050505050505"/>
  </r>
  <r>
    <n v="9622"/>
    <x v="64"/>
    <x v="7974"/>
    <s v="Schlink Haus Spatlese"/>
    <n v="7.92"/>
    <n v="11.49"/>
    <n v="750"/>
    <n v="12"/>
    <n v="95.04"/>
    <n v="12"/>
    <n v="137.88"/>
    <n v="11.49"/>
    <n v="1.35"/>
    <n v="222.23"/>
    <n v="42.839999999999989"/>
    <n v="31.070496083550907"/>
    <x v="161"/>
    <n v="1.4507575757575757"/>
  </r>
  <r>
    <n v="7153"/>
    <x v="35"/>
    <x v="7975"/>
    <s v="Smith &amp; Sons Cab Svgn"/>
    <n v="15.75"/>
    <n v="22.99"/>
    <n v="750"/>
    <n v="6"/>
    <n v="94.5"/>
    <n v="6"/>
    <n v="137.94"/>
    <n v="22.99"/>
    <n v="0.68"/>
    <n v="15884.82"/>
    <n v="43.44"/>
    <n v="31.491953023053497"/>
    <x v="161"/>
    <n v="1.4596825396825397"/>
  </r>
  <r>
    <n v="9552"/>
    <x v="14"/>
    <x v="7976"/>
    <s v="Aquinas Napa Chard"/>
    <n v="9.4499999999999993"/>
    <n v="14.49"/>
    <n v="750"/>
    <n v="10"/>
    <n v="94.5"/>
    <n v="46"/>
    <n v="643.54"/>
    <n v="209.85"/>
    <n v="5.16"/>
    <n v="55551.82"/>
    <n v="549.04"/>
    <n v="85.315598098020331"/>
    <x v="6210"/>
    <n v="6.80994708994709"/>
  </r>
  <r>
    <n v="4380"/>
    <x v="53"/>
    <x v="7977"/>
    <s v="I'm Bananas Over You"/>
    <n v="3.93"/>
    <n v="4.99"/>
    <n v="750"/>
    <n v="24"/>
    <n v="94.32"/>
    <n v="30"/>
    <n v="149.70000000000002"/>
    <n v="19.96"/>
    <n v="23.61"/>
    <n v="1675.39"/>
    <n v="55.380000000000024"/>
    <n v="36.993987975951917"/>
    <x v="4289"/>
    <n v="1.5871501272264634"/>
  </r>
  <r>
    <n v="3924"/>
    <x v="21"/>
    <x v="7978"/>
    <s v="Elijah Craig 18 Yr"/>
    <n v="93.52"/>
    <n v="129.99"/>
    <n v="750"/>
    <n v="1"/>
    <n v="93.52"/>
    <n v="4"/>
    <n v="519.96"/>
    <n v="519.96"/>
    <n v="3.16"/>
    <n v="14069.87"/>
    <n v="426.44000000000005"/>
    <n v="82.014001077005929"/>
    <x v="5806"/>
    <n v="5.5598802395209583"/>
  </r>
  <r>
    <n v="4425"/>
    <x v="1"/>
    <x v="7979"/>
    <s v="Van Ruiten Family Chard"/>
    <n v="7.79"/>
    <n v="15.99"/>
    <n v="750"/>
    <n v="12"/>
    <n v="93.48"/>
    <n v="107"/>
    <n v="1208.03"/>
    <n v="609.66"/>
    <n v="11.93"/>
    <n v="144929.24"/>
    <n v="1114.55"/>
    <n v="92.261781578272064"/>
    <x v="6211"/>
    <n v="12.922871202396234"/>
  </r>
  <r>
    <n v="9744"/>
    <x v="51"/>
    <x v="7980"/>
    <s v="Jaboulet Cotes du Rhone Par"/>
    <n v="7.79"/>
    <n v="11.99"/>
    <n v="750"/>
    <n v="12"/>
    <n v="93.48"/>
    <n v="9"/>
    <n v="131.91"/>
    <n v="101.93"/>
    <n v="0.99"/>
    <n v="3999.93"/>
    <n v="38.429999999999993"/>
    <n v="29.13350011371389"/>
    <x v="4946"/>
    <n v="1.4111039794608471"/>
  </r>
  <r>
    <n v="6785"/>
    <x v="16"/>
    <x v="7981"/>
    <s v="Cavit Chard"/>
    <n v="3.89"/>
    <n v="6.99"/>
    <n v="750"/>
    <n v="24"/>
    <n v="93.36"/>
    <n v="21"/>
    <n v="188.79"/>
    <n v="71.92"/>
    <n v="2.3400000000000003"/>
    <n v="13605.41"/>
    <n v="95.429999999999993"/>
    <n v="50.548228190052434"/>
    <x v="4725"/>
    <n v="2.0221722365038559"/>
  </r>
  <r>
    <n v="9552"/>
    <x v="14"/>
    <x v="7982"/>
    <s v="Allen's Pomegranate Liqueur"/>
    <n v="4.4400000000000004"/>
    <n v="5.99"/>
    <n v="1000"/>
    <n v="21"/>
    <n v="93.240000000000009"/>
    <n v="18"/>
    <n v="107.82000000000001"/>
    <n v="107.82000000000001"/>
    <n v="18.900000000000002"/>
    <n v="55551.82"/>
    <n v="14.579999999999998"/>
    <n v="13.52253756260434"/>
    <x v="4771"/>
    <n v="1.1563706563706564"/>
  </r>
  <r>
    <n v="3252"/>
    <x v="19"/>
    <x v="7983"/>
    <s v="Mia Dolcea Pink Moscato"/>
    <n v="7.74"/>
    <n v="11.99"/>
    <n v="750"/>
    <n v="12"/>
    <n v="92.88"/>
    <n v="12"/>
    <n v="143.88"/>
    <n v="11.99"/>
    <n v="1.35"/>
    <n v="61966.91"/>
    <n v="51"/>
    <n v="35.446205170975816"/>
    <x v="161"/>
    <n v="1.5490956072351421"/>
  </r>
  <r>
    <n v="7749"/>
    <x v="104"/>
    <x v="7984"/>
    <s v="Charles Fournier Rsl"/>
    <n v="10.32"/>
    <n v="15.99"/>
    <n v="750"/>
    <n v="9"/>
    <n v="92.88"/>
    <n v="19"/>
    <n v="303.81"/>
    <n v="143.91"/>
    <n v="2.12"/>
    <n v="91.5"/>
    <n v="210.93"/>
    <n v="69.428261084230286"/>
    <x v="6166"/>
    <n v="3.2709948320413438"/>
  </r>
  <r>
    <n v="10754"/>
    <x v="30"/>
    <x v="7985"/>
    <s v="My Big Fat Greek Red Wine"/>
    <n v="7.74"/>
    <n v="11.99"/>
    <n v="750"/>
    <n v="12"/>
    <n v="92.88"/>
    <n v="24"/>
    <n v="287.76"/>
    <n v="215.82"/>
    <n v="2.65"/>
    <n v="28720.52"/>
    <n v="194.88"/>
    <n v="67.723102585487908"/>
    <x v="4065"/>
    <n v="3.0981912144702841"/>
  </r>
  <r>
    <n v="12546"/>
    <x v="5"/>
    <x v="7986"/>
    <s v="Pinnacle Cinnabon Vodka"/>
    <n v="7.74"/>
    <n v="9.99"/>
    <n v="750"/>
    <n v="12"/>
    <n v="92.88"/>
    <n v="12"/>
    <n v="155.88"/>
    <n v="12.99"/>
    <n v="9.4499999999999993"/>
    <n v="123880.97"/>
    <n v="63"/>
    <n v="40.415704387990765"/>
    <x v="161"/>
    <n v="1.6782945736434109"/>
  </r>
  <r>
    <n v="4950"/>
    <x v="50"/>
    <x v="7987"/>
    <s v="Ninety Cellars Lot 92 Merlot"/>
    <n v="7.14"/>
    <n v="10.99"/>
    <n v="750"/>
    <n v="13"/>
    <n v="92.820000000000007"/>
    <n v="13"/>
    <n v="142.87"/>
    <n v="76.930000000000007"/>
    <n v="1.45"/>
    <n v="1610"/>
    <n v="50.05"/>
    <n v="35.031847133757957"/>
    <x v="161"/>
    <n v="1.5392156862745097"/>
  </r>
  <r>
    <n v="3924"/>
    <x v="21"/>
    <x v="7988"/>
    <s v="Admiral Nelson Egg Nog"/>
    <n v="5.46"/>
    <n v="6.99"/>
    <n v="750"/>
    <n v="17"/>
    <n v="92.82"/>
    <n v="69"/>
    <n v="450.31"/>
    <n v="264.59000000000003"/>
    <n v="54.37"/>
    <n v="14069.87"/>
    <n v="357.49"/>
    <n v="79.387533032799624"/>
    <x v="6212"/>
    <n v="4.8514328808446461"/>
  </r>
  <r>
    <n v="9815"/>
    <x v="29"/>
    <x v="7989"/>
    <s v="Franzia Fruity Red Sangria"/>
    <n v="5.15"/>
    <n v="7.99"/>
    <n v="1500"/>
    <n v="18"/>
    <n v="92.699999999999989"/>
    <n v="13"/>
    <n v="103.87"/>
    <n v="63.92"/>
    <n v="2.89"/>
    <n v="27100.41"/>
    <n v="11.170000000000016"/>
    <n v="10.753826899008391"/>
    <x v="5131"/>
    <n v="1.1204962243797196"/>
  </r>
  <r>
    <n v="4425"/>
    <x v="1"/>
    <x v="7990"/>
    <s v="Primo Amore Rsl"/>
    <n v="7.66"/>
    <n v="11.49"/>
    <n v="750"/>
    <n v="12"/>
    <n v="91.92"/>
    <n v="12"/>
    <n v="137.88"/>
    <n v="11.49"/>
    <n v="1.35"/>
    <n v="144929.24"/>
    <n v="45.959999999999994"/>
    <n v="33.333333333333329"/>
    <x v="161"/>
    <n v="1.5"/>
  </r>
  <r>
    <n v="9552"/>
    <x v="14"/>
    <x v="7991"/>
    <s v="Alabaster 07 Tinta de Toro"/>
    <n v="91.83"/>
    <n v="142.99"/>
    <n v="750"/>
    <n v="1"/>
    <n v="91.83"/>
    <n v="5"/>
    <n v="674.95"/>
    <n v="539.96"/>
    <n v="0.55000000000000004"/>
    <n v="55551.82"/>
    <n v="583.12"/>
    <n v="86.394547744277347"/>
    <x v="5520"/>
    <n v="7.3499945551562673"/>
  </r>
  <r>
    <n v="9165"/>
    <x v="7"/>
    <x v="7992"/>
    <s v="Brinley Gold Shipwreck"/>
    <n v="15.26"/>
    <n v="19.989999999999998"/>
    <n v="750"/>
    <n v="6"/>
    <n v="91.56"/>
    <n v="6"/>
    <n v="119.94"/>
    <n v="19.989999999999998"/>
    <n v="4.72"/>
    <n v="68054.7"/>
    <n v="28.379999999999995"/>
    <n v="23.661830915457728"/>
    <x v="161"/>
    <n v="1.3099606815203144"/>
  </r>
  <r>
    <n v="1392"/>
    <x v="13"/>
    <x v="7993"/>
    <s v="Svedka Strwbry Lemonad Vodka"/>
    <n v="0.76"/>
    <n v="0.99"/>
    <n v="50"/>
    <n v="120"/>
    <n v="91.2"/>
    <n v="120"/>
    <n v="118.8"/>
    <n v="20.79"/>
    <n v="6.28"/>
    <n v="79528.990000000005"/>
    <n v="27.599999999999994"/>
    <n v="23.232323232323228"/>
    <x v="161"/>
    <n v="1.3026315789473684"/>
  </r>
  <r>
    <n v="3960"/>
    <x v="3"/>
    <x v="7994"/>
    <s v="Capt Morgan ParrotBay Pineap"/>
    <n v="6.51"/>
    <n v="11.99"/>
    <n v="750"/>
    <n v="14"/>
    <n v="91.139999999999986"/>
    <n v="64"/>
    <n v="584.36"/>
    <n v="329.64"/>
    <n v="50.43"/>
    <n v="257032.07"/>
    <n v="493.22"/>
    <n v="84.403449928126491"/>
    <x v="6213"/>
    <n v="6.4116743471582192"/>
  </r>
  <r>
    <n v="9815"/>
    <x v="29"/>
    <x v="7995"/>
    <s v="Lucky Duck Riesling"/>
    <n v="2.5299999999999998"/>
    <n v="3.79"/>
    <n v="750"/>
    <n v="36"/>
    <n v="91.08"/>
    <n v="33"/>
    <n v="125.07"/>
    <n v="60.64"/>
    <n v="3.66"/>
    <n v="27100.41"/>
    <n v="33.989999999999995"/>
    <n v="27.176781002638524"/>
    <x v="4506"/>
    <n v="1.3731884057971013"/>
  </r>
  <r>
    <n v="9815"/>
    <x v="29"/>
    <x v="7996"/>
    <s v="Cutler Creek Wh Znfdl"/>
    <n v="2.5299999999999998"/>
    <n v="3.79"/>
    <n v="750"/>
    <n v="36"/>
    <n v="91.08"/>
    <n v="28"/>
    <n v="106.12"/>
    <n v="53.06"/>
    <n v="3.1100000000000003"/>
    <n v="27100.41"/>
    <n v="15.040000000000006"/>
    <n v="14.172634753109692"/>
    <x v="4271"/>
    <n v="1.1651295564339044"/>
  </r>
  <r>
    <n v="3924"/>
    <x v="21"/>
    <x v="7997"/>
    <s v="Dubonnet Bl"/>
    <n v="7.58"/>
    <n v="10.99"/>
    <n v="750"/>
    <n v="12"/>
    <n v="90.96"/>
    <n v="12"/>
    <n v="131.88"/>
    <n v="98.91"/>
    <n v="1.33"/>
    <n v="14069.87"/>
    <n v="40.92"/>
    <n v="31.028207461328485"/>
    <x v="161"/>
    <n v="1.449868073878628"/>
  </r>
  <r>
    <n v="9165"/>
    <x v="7"/>
    <x v="7998"/>
    <s v="Colimoro Montepul D'Abruzzo"/>
    <n v="7.58"/>
    <n v="10.99"/>
    <n v="750"/>
    <n v="12"/>
    <n v="90.96"/>
    <n v="12"/>
    <n v="131.88"/>
    <n v="10.99"/>
    <n v="1.35"/>
    <n v="68054.7"/>
    <n v="40.92"/>
    <n v="31.028207461328485"/>
    <x v="161"/>
    <n v="1.449868073878628"/>
  </r>
  <r>
    <n v="10754"/>
    <x v="30"/>
    <x v="7999"/>
    <s v="Ch Clerc Milon 12 Pauillac"/>
    <n v="45.45"/>
    <n v="69.989999999999995"/>
    <n v="750"/>
    <n v="2"/>
    <n v="90.9"/>
    <n v="9"/>
    <n v="629.91"/>
    <n v="489.92999999999995"/>
    <n v="0.99"/>
    <n v="28720.52"/>
    <n v="539.01"/>
    <n v="85.569367052436064"/>
    <x v="6076"/>
    <n v="6.9297029702970292"/>
  </r>
  <r>
    <n v="2000"/>
    <x v="25"/>
    <x v="8000"/>
    <s v="Stella Moscato"/>
    <n v="9.08"/>
    <n v="13.99"/>
    <n v="750"/>
    <n v="10"/>
    <n v="90.8"/>
    <n v="10"/>
    <n v="139.9"/>
    <n v="13.99"/>
    <n v="1.1200000000000001"/>
    <n v="19016.59"/>
    <n v="49.100000000000009"/>
    <n v="35.096497498213012"/>
    <x v="161"/>
    <n v="1.5407488986784141"/>
  </r>
  <r>
    <n v="2000"/>
    <x v="25"/>
    <x v="8001"/>
    <s v="Regnard Macon Lugny Chard"/>
    <n v="15.06"/>
    <n v="21.99"/>
    <n v="750"/>
    <n v="6"/>
    <n v="90.36"/>
    <n v="6"/>
    <n v="131.94"/>
    <n v="21.99"/>
    <n v="0.68"/>
    <n v="19016.59"/>
    <n v="41.58"/>
    <n v="31.51432469304229"/>
    <x v="161"/>
    <n v="1.4601593625498008"/>
  </r>
  <r>
    <n v="4425"/>
    <x v="1"/>
    <x v="8002"/>
    <s v="Chimney Rock SLD Cab Svgn"/>
    <n v="45.15"/>
    <n v="69.989999999999995"/>
    <n v="750"/>
    <n v="2"/>
    <n v="90.3"/>
    <n v="2"/>
    <n v="139.97999999999999"/>
    <n v="69.989999999999995"/>
    <n v="0.22"/>
    <n v="144929.24"/>
    <n v="49.679999999999993"/>
    <n v="35.490784397771108"/>
    <x v="161"/>
    <n v="1.5501661129568105"/>
  </r>
  <r>
    <n v="653"/>
    <x v="38"/>
    <x v="8003"/>
    <s v="Tozai Nigori Voice Mist Sake"/>
    <n v="14.96"/>
    <n v="21.99"/>
    <n v="720"/>
    <n v="6"/>
    <n v="89.76"/>
    <n v="6"/>
    <n v="131.94"/>
    <n v="109.94999999999999"/>
    <n v="0.66"/>
    <n v="8014.9800000000005"/>
    <n v="42.179999999999993"/>
    <n v="31.969076853115048"/>
    <x v="161"/>
    <n v="1.4699197860962565"/>
  </r>
  <r>
    <n v="7153"/>
    <x v="35"/>
    <x v="8004"/>
    <s v="Kangarilla McLaren Vl Shiraz"/>
    <n v="14.96"/>
    <n v="21.99"/>
    <n v="750"/>
    <n v="6"/>
    <n v="89.76"/>
    <n v="6"/>
    <n v="131.94"/>
    <n v="21.99"/>
    <n v="0.68"/>
    <n v="15884.82"/>
    <n v="42.179999999999993"/>
    <n v="31.969076853115048"/>
    <x v="161"/>
    <n v="1.4699197860962565"/>
  </r>
  <r>
    <n v="90047"/>
    <x v="79"/>
    <x v="8005"/>
    <s v="Julius Treis Trocken Rsl"/>
    <n v="14.93"/>
    <n v="22.99"/>
    <n v="750"/>
    <n v="6"/>
    <n v="89.58"/>
    <n v="6"/>
    <n v="137.94"/>
    <n v="114.94999999999999"/>
    <n v="0.66"/>
    <n v="1457.73"/>
    <n v="48.36"/>
    <n v="35.058721183123097"/>
    <x v="161"/>
    <n v="1.5398526456798391"/>
  </r>
  <r>
    <n v="1128"/>
    <x v="0"/>
    <x v="8006"/>
    <s v="Pepe Lopez Premium Gold"/>
    <n v="7.46"/>
    <n v="9.99"/>
    <n v="1000"/>
    <n v="12"/>
    <n v="89.52"/>
    <n v="10"/>
    <n v="99.9"/>
    <n v="79.92"/>
    <n v="10.5"/>
    <n v="68601.679999999993"/>
    <n v="10.38000000000001"/>
    <n v="10.390390390390399"/>
    <x v="3664"/>
    <n v="1.115951742627346"/>
  </r>
  <r>
    <n v="9552"/>
    <x v="14"/>
    <x v="8007"/>
    <s v="Quivira Znfdl Dry Creek Vly"/>
    <n v="7.46"/>
    <n v="17.989999999999998"/>
    <n v="750"/>
    <n v="12"/>
    <n v="89.52"/>
    <n v="12"/>
    <n v="137.88"/>
    <n v="11.49"/>
    <n v="1.35"/>
    <n v="55551.82"/>
    <n v="48.36"/>
    <n v="35.0739773716275"/>
    <x v="161"/>
    <n v="1.5402144772117963"/>
  </r>
  <r>
    <n v="4425"/>
    <x v="1"/>
    <x v="8008"/>
    <s v="Ch La Dom St Emil Gr Cru 09"/>
    <n v="44.66"/>
    <n v="66.989999999999995"/>
    <n v="750"/>
    <n v="2"/>
    <n v="89.32"/>
    <n v="5"/>
    <n v="334.95"/>
    <n v="267.95999999999998"/>
    <n v="0.55000000000000004"/>
    <n v="144929.24"/>
    <n v="245.63"/>
    <n v="73.333333333333343"/>
    <x v="4753"/>
    <n v="3.75"/>
  </r>
  <r>
    <n v="1587"/>
    <x v="41"/>
    <x v="8009"/>
    <s v="Massolino Barolo Parussi"/>
    <n v="44.59"/>
    <n v="65.989999999999995"/>
    <n v="750"/>
    <n v="2"/>
    <n v="89.18"/>
    <n v="15"/>
    <n v="989.84999999999991"/>
    <n v="659.9"/>
    <n v="1.6700000000000002"/>
    <n v="6070.09"/>
    <n v="900.66999999999985"/>
    <n v="90.990554124362262"/>
    <x v="6214"/>
    <n v="11.099461762727067"/>
  </r>
  <r>
    <n v="9744"/>
    <x v="51"/>
    <x v="8010"/>
    <s v="Olivier Leflaive Bourg Al 12"/>
    <n v="12.74"/>
    <n v="18.989999999999998"/>
    <n v="750"/>
    <n v="7"/>
    <n v="89.18"/>
    <n v="6"/>
    <n v="113.94"/>
    <n v="75.959999999999994"/>
    <n v="0.67"/>
    <n v="3999.93"/>
    <n v="24.759999999999991"/>
    <n v="21.730735474811297"/>
    <x v="4771"/>
    <n v="1.2776407266203182"/>
  </r>
  <r>
    <n v="1392"/>
    <x v="13"/>
    <x v="8011"/>
    <s v="Clos du Bois Chard Calcaire"/>
    <n v="7.43"/>
    <n v="17.989999999999998"/>
    <n v="750"/>
    <n v="12"/>
    <n v="89.16"/>
    <n v="47"/>
    <n v="516.53"/>
    <n v="230.79"/>
    <n v="5.25"/>
    <n v="79528.990000000005"/>
    <n v="427.37"/>
    <n v="82.738659903587404"/>
    <x v="5638"/>
    <n v="5.7932929564827278"/>
  </r>
  <r>
    <n v="12331"/>
    <x v="94"/>
    <x v="8012"/>
    <s v="Loukatos Tsipouro Brandy"/>
    <n v="14.81"/>
    <n v="19.989999999999998"/>
    <n v="750"/>
    <n v="6"/>
    <n v="88.86"/>
    <n v="7"/>
    <n v="139.93"/>
    <n v="39.979999999999997"/>
    <n v="5.51"/>
    <n v="119.23"/>
    <n v="51.070000000000007"/>
    <n v="36.49681983849068"/>
    <x v="5039"/>
    <n v="1.5747242853927528"/>
  </r>
  <r>
    <n v="653"/>
    <x v="38"/>
    <x v="8013"/>
    <s v="St Elizabeth Allspice Dram"/>
    <n v="22.21"/>
    <n v="29.99"/>
    <n v="750"/>
    <n v="4"/>
    <n v="88.84"/>
    <n v="6"/>
    <n v="179.94"/>
    <n v="119.96"/>
    <n v="4.7200000000000006"/>
    <n v="8014.9800000000005"/>
    <n v="91.1"/>
    <n v="50.627987106813379"/>
    <x v="4190"/>
    <n v="2.0254389914452946"/>
  </r>
  <r>
    <n v="4692"/>
    <x v="39"/>
    <x v="8014"/>
    <s v="Jadot Beaune Bressandes 12"/>
    <n v="29.6"/>
    <n v="44.99"/>
    <n v="750"/>
    <n v="3"/>
    <n v="88.8"/>
    <n v="4"/>
    <n v="179.96"/>
    <n v="89.98"/>
    <n v="0.45"/>
    <n v="9139.3799999999992"/>
    <n v="91.160000000000011"/>
    <n v="50.655701266948213"/>
    <x v="2357"/>
    <n v="2.0265765765765766"/>
  </r>
  <r>
    <n v="9165"/>
    <x v="7"/>
    <x v="8015"/>
    <s v="Farm Napa Vly Cab Svgn"/>
    <n v="29.59"/>
    <n v="43.49"/>
    <n v="750"/>
    <n v="3"/>
    <n v="88.77"/>
    <n v="3"/>
    <n v="130.47"/>
    <n v="43.49"/>
    <n v="0.34"/>
    <n v="68054.7"/>
    <n v="41.7"/>
    <n v="31.961370429983905"/>
    <x v="161"/>
    <n v="1.4697532950321055"/>
  </r>
  <r>
    <n v="1128"/>
    <x v="0"/>
    <x v="7693"/>
    <s v="Southern Comfort 100 Proof"/>
    <n v="6.34"/>
    <n v="9.99"/>
    <n v="375"/>
    <n v="14"/>
    <n v="88.76"/>
    <n v="35"/>
    <n v="279.64999999999998"/>
    <n v="119.85000000000001"/>
    <n v="13.74"/>
    <n v="68601.679999999993"/>
    <n v="190.89"/>
    <n v="68.260325406758454"/>
    <x v="4753"/>
    <n v="3.1506309148264982"/>
  </r>
  <r>
    <n v="653"/>
    <x v="38"/>
    <x v="8016"/>
    <s v="Manifesto! Svgn Bl"/>
    <n v="7.38"/>
    <n v="10.99"/>
    <n v="750"/>
    <n v="12"/>
    <n v="88.56"/>
    <n v="12"/>
    <n v="131.88"/>
    <n v="10.99"/>
    <n v="1.35"/>
    <n v="8014.9800000000005"/>
    <n v="43.319999999999993"/>
    <n v="32.848043676069153"/>
    <x v="161"/>
    <n v="1.4891598915989159"/>
  </r>
  <r>
    <n v="1392"/>
    <x v="13"/>
    <x v="8017"/>
    <s v="La Terre Merlot"/>
    <n v="3.54"/>
    <n v="5.49"/>
    <n v="750"/>
    <n v="25"/>
    <n v="88.5"/>
    <n v="18"/>
    <n v="98.820000000000007"/>
    <n v="32.94"/>
    <n v="2.0099999999999998"/>
    <n v="79528.990000000005"/>
    <n v="10.320000000000007"/>
    <n v="10.443230115361271"/>
    <x v="5274"/>
    <n v="1.1166101694915256"/>
  </r>
  <r>
    <n v="3252"/>
    <x v="19"/>
    <x v="8018"/>
    <s v="Five Oaks Wh Znfdl Cal"/>
    <n v="2.4500000000000002"/>
    <n v="3.79"/>
    <n v="750"/>
    <n v="36"/>
    <n v="88.199999999999989"/>
    <n v="36"/>
    <n v="136.44"/>
    <n v="11.370000000000001"/>
    <n v="4.0500000000000007"/>
    <n v="61966.91"/>
    <n v="48.240000000000009"/>
    <n v="35.356200527704495"/>
    <x v="161"/>
    <n v="1.5469387755102042"/>
  </r>
  <r>
    <n v="653"/>
    <x v="38"/>
    <x v="8019"/>
    <s v="McManis Barbera Jamie Lynn"/>
    <n v="7.33"/>
    <n v="12.99"/>
    <n v="750"/>
    <n v="12"/>
    <n v="87.96"/>
    <n v="9"/>
    <n v="113.91"/>
    <n v="101.92"/>
    <n v="0.99"/>
    <n v="8014.9800000000005"/>
    <n v="25.950000000000003"/>
    <n v="22.78114300763761"/>
    <x v="4946"/>
    <n v="1.2950204638472034"/>
  </r>
  <r>
    <n v="7153"/>
    <x v="35"/>
    <x v="8020"/>
    <s v="Chapelle-St-Arnoux CdR Rouge"/>
    <n v="7.33"/>
    <n v="10.99"/>
    <n v="750"/>
    <n v="12"/>
    <n v="87.96"/>
    <n v="12"/>
    <n v="131.88"/>
    <n v="10.99"/>
    <n v="1.35"/>
    <n v="15884.82"/>
    <n v="43.92"/>
    <n v="33.303002729754319"/>
    <x v="161"/>
    <n v="1.499317871759891"/>
  </r>
  <r>
    <n v="8673"/>
    <x v="26"/>
    <x v="8021"/>
    <s v="H3 Horse Heaven Hills Chard"/>
    <n v="7.33"/>
    <n v="14.99"/>
    <n v="750"/>
    <n v="12"/>
    <n v="87.96"/>
    <n v="12"/>
    <n v="179.88"/>
    <n v="14.99"/>
    <n v="1.35"/>
    <n v="15919.7"/>
    <n v="91.92"/>
    <n v="51.100733822548371"/>
    <x v="161"/>
    <n v="2.0450204638472034"/>
  </r>
  <r>
    <n v="1392"/>
    <x v="13"/>
    <x v="8022"/>
    <s v="Ravenswood Znfdl Lodi"/>
    <n v="10.95"/>
    <n v="18.989999999999998"/>
    <n v="750"/>
    <n v="8"/>
    <n v="87.6"/>
    <n v="90"/>
    <n v="1562.1"/>
    <n v="1212.3"/>
    <n v="9.94"/>
    <n v="79528.990000000005"/>
    <n v="1474.5"/>
    <n v="94.392164394084887"/>
    <x v="6140"/>
    <n v="17.832191780821919"/>
  </r>
  <r>
    <n v="4425"/>
    <x v="1"/>
    <x v="8023"/>
    <s v="Philippe Herard Bl de Blanc"/>
    <n v="5.47"/>
    <n v="14.99"/>
    <n v="750"/>
    <n v="16"/>
    <n v="87.52"/>
    <n v="38"/>
    <n v="303.62"/>
    <n v="95.88"/>
    <n v="4.2600000000000007"/>
    <n v="144929.24"/>
    <n v="216.10000000000002"/>
    <n v="71.174494433831768"/>
    <x v="4901"/>
    <n v="3.4691499085923221"/>
  </r>
  <r>
    <n v="653"/>
    <x v="38"/>
    <x v="8024"/>
    <s v="Maggio Chardonnay"/>
    <n v="7.28"/>
    <n v="10.99"/>
    <n v="750"/>
    <n v="12"/>
    <n v="87.36"/>
    <n v="12"/>
    <n v="131.88"/>
    <n v="10.99"/>
    <n v="1.35"/>
    <n v="8014.9800000000005"/>
    <n v="44.519999999999996"/>
    <n v="33.757961783439491"/>
    <x v="161"/>
    <n v="1.5096153846153846"/>
  </r>
  <r>
    <n v="9819"/>
    <x v="32"/>
    <x v="8025"/>
    <s v="Meridian Pnt Grigio Cal"/>
    <n v="7.28"/>
    <n v="10.99"/>
    <n v="750"/>
    <n v="12"/>
    <n v="87.36"/>
    <n v="12"/>
    <n v="131.88"/>
    <n v="10.99"/>
    <n v="1.35"/>
    <n v="14836.57"/>
    <n v="44.519999999999996"/>
    <n v="33.757961783439491"/>
    <x v="161"/>
    <n v="1.5096153846153846"/>
  </r>
  <r>
    <n v="12331"/>
    <x v="94"/>
    <x v="8026"/>
    <s v="Brousko Dry Red"/>
    <n v="7.28"/>
    <n v="10.99"/>
    <n v="750"/>
    <n v="12"/>
    <n v="87.36"/>
    <n v="12"/>
    <n v="131.88"/>
    <n v="10.99"/>
    <n v="1.35"/>
    <n v="119.23"/>
    <n v="44.519999999999996"/>
    <n v="33.757961783439491"/>
    <x v="161"/>
    <n v="1.5096153846153846"/>
  </r>
  <r>
    <n v="90047"/>
    <x v="79"/>
    <x v="8027"/>
    <s v="Arabella Chard"/>
    <n v="7.28"/>
    <n v="10.99"/>
    <n v="750"/>
    <n v="12"/>
    <n v="87.36"/>
    <n v="12"/>
    <n v="131.88"/>
    <n v="10.99"/>
    <n v="1.35"/>
    <n v="1457.73"/>
    <n v="44.519999999999996"/>
    <n v="33.757961783439491"/>
    <x v="161"/>
    <n v="1.5096153846153846"/>
  </r>
  <r>
    <n v="653"/>
    <x v="38"/>
    <x v="8028"/>
    <s v="Kronan Swedish Punsch"/>
    <n v="21.73"/>
    <n v="29.99"/>
    <n v="750"/>
    <n v="4"/>
    <n v="86.92"/>
    <n v="6"/>
    <n v="179.94"/>
    <n v="119.96"/>
    <n v="4.7300000000000004"/>
    <n v="8014.9800000000005"/>
    <n v="93.02"/>
    <n v="51.695009447593641"/>
    <x v="4190"/>
    <n v="2.0701794753796592"/>
  </r>
  <r>
    <n v="8004"/>
    <x v="12"/>
    <x v="8029"/>
    <s v="House of Stuart Scotch"/>
    <n v="7.24"/>
    <n v="9.99"/>
    <n v="1000"/>
    <n v="12"/>
    <n v="86.88"/>
    <n v="12"/>
    <n v="119.88"/>
    <n v="9.99"/>
    <n v="12.6"/>
    <n v="50293.62"/>
    <n v="33"/>
    <n v="27.527527527527528"/>
    <x v="161"/>
    <n v="1.3798342541436464"/>
  </r>
  <r>
    <n v="10754"/>
    <x v="30"/>
    <x v="8030"/>
    <s v="Ch Haut-Bailly 09 Pessac Brd"/>
    <n v="86.36"/>
    <n v="184.99"/>
    <n v="750"/>
    <n v="1"/>
    <n v="86.36"/>
    <n v="19"/>
    <n v="2526.8100000000004"/>
    <n v="531.96"/>
    <n v="2.14"/>
    <n v="28720.52"/>
    <n v="2440.4500000000003"/>
    <n v="96.582251930299464"/>
    <x v="6161"/>
    <n v="29.259031959240392"/>
  </r>
  <r>
    <n v="653"/>
    <x v="38"/>
    <x v="8031"/>
    <s v="White Knight Viognier"/>
    <n v="7.18"/>
    <n v="12.99"/>
    <n v="750"/>
    <n v="12"/>
    <n v="86.16"/>
    <n v="11"/>
    <n v="142.89000000000001"/>
    <n v="64.95"/>
    <n v="1.22"/>
    <n v="8014.9800000000005"/>
    <n v="56.730000000000018"/>
    <n v="39.701868570228854"/>
    <x v="4506"/>
    <n v="1.6584261838440113"/>
  </r>
  <r>
    <n v="6830"/>
    <x v="71"/>
    <x v="8032"/>
    <s v="Carnaval Red Moscato Sparklg"/>
    <n v="7.18"/>
    <n v="10.99"/>
    <n v="750"/>
    <n v="12"/>
    <n v="86.16"/>
    <n v="16"/>
    <n v="175.84"/>
    <n v="76.930000000000007"/>
    <n v="1.78"/>
    <n v="360.28999999999996"/>
    <n v="89.68"/>
    <n v="51.000909918107375"/>
    <x v="2357"/>
    <n v="2.040854224698236"/>
  </r>
  <r>
    <n v="7245"/>
    <x v="9"/>
    <x v="8033"/>
    <s v="Three Olives Vodka"/>
    <n v="0.71"/>
    <n v="0.99"/>
    <n v="50"/>
    <n v="121"/>
    <n v="85.91"/>
    <n v="489"/>
    <n v="484.11"/>
    <n v="143.55000000000001"/>
    <n v="25.4"/>
    <n v="38994.78"/>
    <n v="398.20000000000005"/>
    <n v="82.25403317427859"/>
    <x v="6215"/>
    <n v="5.6350832266325224"/>
  </r>
  <r>
    <n v="480"/>
    <x v="4"/>
    <x v="8034"/>
    <s v="Bacardi Dragon Berry Trav"/>
    <n v="7.14"/>
    <n v="9.99"/>
    <n v="750"/>
    <n v="12"/>
    <n v="85.68"/>
    <n v="71"/>
    <n v="709.29"/>
    <n v="579.41999999999996"/>
    <n v="55.99"/>
    <n v="89286.27"/>
    <n v="623.6099999999999"/>
    <n v="87.92031468087805"/>
    <x v="6216"/>
    <n v="8.2783613445378137"/>
  </r>
  <r>
    <n v="9165"/>
    <x v="7"/>
    <x v="8035"/>
    <s v="Xicaru Silver Mezcal"/>
    <n v="21.42"/>
    <n v="29.99"/>
    <n v="750"/>
    <n v="4"/>
    <n v="85.68"/>
    <n v="4"/>
    <n v="119.96"/>
    <n v="29.99"/>
    <n v="3.15"/>
    <n v="68054.7"/>
    <n v="34.279999999999987"/>
    <n v="28.576192064021335"/>
    <x v="161"/>
    <n v="1.4000933706816059"/>
  </r>
  <r>
    <n v="7153"/>
    <x v="35"/>
    <x v="8036"/>
    <s v="Cantina Gabriele Dolc White"/>
    <n v="7.04"/>
    <n v="10.49"/>
    <n v="750"/>
    <n v="12"/>
    <n v="84.48"/>
    <n v="75"/>
    <n v="808.75"/>
    <n v="596.95000000000005"/>
    <n v="8.3000000000000007"/>
    <n v="15884.82"/>
    <n v="724.27"/>
    <n v="89.554250386398763"/>
    <x v="5724"/>
    <n v="9.5732717803030294"/>
  </r>
  <r>
    <n v="17037"/>
    <x v="63"/>
    <x v="8037"/>
    <s v="Natale Verga Prosecco"/>
    <n v="7.04"/>
    <n v="16.989999999999998"/>
    <n v="750"/>
    <n v="12"/>
    <n v="84.48"/>
    <n v="14"/>
    <n v="146.85999999999999"/>
    <n v="31.47"/>
    <n v="1.57"/>
    <n v="358.03000000000003"/>
    <n v="62.379999999999981"/>
    <n v="42.475827318534648"/>
    <x v="5039"/>
    <n v="1.7383996212121209"/>
  </r>
  <r>
    <n v="3960"/>
    <x v="3"/>
    <x v="8038"/>
    <s v="Smirnoff Wh Peach Sorbet"/>
    <n v="0.78"/>
    <n v="0.99"/>
    <n v="50"/>
    <n v="108"/>
    <n v="84.24"/>
    <n v="350"/>
    <n v="346.5"/>
    <n v="121.77"/>
    <n v="18.09"/>
    <n v="257032.07"/>
    <n v="262.26"/>
    <n v="75.688311688311686"/>
    <x v="6217"/>
    <n v="4.1132478632478637"/>
  </r>
  <r>
    <n v="1392"/>
    <x v="13"/>
    <x v="8039"/>
    <s v="R Mondavi Winery Cab Svgn Na"/>
    <n v="83.78"/>
    <n v="123.99"/>
    <n v="3000"/>
    <n v="1"/>
    <n v="83.78"/>
    <n v="1"/>
    <n v="123.99"/>
    <n v="123.99"/>
    <n v="0.45"/>
    <n v="79528.990000000005"/>
    <n v="40.209999999999994"/>
    <n v="32.430034680216139"/>
    <x v="161"/>
    <n v="1.4799474814991644"/>
  </r>
  <r>
    <n v="90011"/>
    <x v="83"/>
    <x v="8040"/>
    <s v="Ermita Rioja White"/>
    <n v="10.38"/>
    <n v="15.99"/>
    <n v="750"/>
    <n v="8"/>
    <n v="83.039999999999992"/>
    <n v="32"/>
    <n v="508.68"/>
    <n v="364.77"/>
    <n v="3.54"/>
    <n v="238.60999999999999"/>
    <n v="425.64"/>
    <n v="83.675395140363278"/>
    <x v="5806"/>
    <n v="6.1257225433526017"/>
  </r>
  <r>
    <n v="653"/>
    <x v="38"/>
    <x v="8041"/>
    <s v="Tozai Snow Maiden Junmai Ngr"/>
    <n v="11.84"/>
    <n v="17.989999999999998"/>
    <n v="720"/>
    <n v="7"/>
    <n v="82.88"/>
    <n v="7"/>
    <n v="125.93"/>
    <n v="17.989999999999998"/>
    <n v="0.76"/>
    <n v="8014.9800000000005"/>
    <n v="43.050000000000011"/>
    <n v="34.185658699277383"/>
    <x v="161"/>
    <n v="1.5194256756756759"/>
  </r>
  <r>
    <n v="516"/>
    <x v="40"/>
    <x v="8042"/>
    <s v="Bolla Prosecco 3pk/187mls"/>
    <n v="10.34"/>
    <n v="14.99"/>
    <n v="187"/>
    <n v="8"/>
    <n v="82.72"/>
    <n v="105"/>
    <n v="1573.95"/>
    <n v="974.35"/>
    <n v="3.05"/>
    <n v="8510.41"/>
    <n v="1491.23"/>
    <n v="94.744432796467478"/>
    <x v="6218"/>
    <n v="19.027441972920698"/>
  </r>
  <r>
    <n v="516"/>
    <x v="40"/>
    <x v="8043"/>
    <s v="Bolla Chianti"/>
    <n v="6.89"/>
    <n v="9.99"/>
    <n v="750"/>
    <n v="12"/>
    <n v="82.68"/>
    <n v="12"/>
    <n v="119.88"/>
    <n v="9.99"/>
    <n v="1.35"/>
    <n v="8510.41"/>
    <n v="37.199999999999989"/>
    <n v="31.03103103103102"/>
    <x v="161"/>
    <n v="1.4499274310595063"/>
  </r>
  <r>
    <n v="2242"/>
    <x v="42"/>
    <x v="8044"/>
    <s v="Gnarly Head OV Zinfandel"/>
    <n v="6.89"/>
    <n v="9.99"/>
    <n v="1000"/>
    <n v="12"/>
    <n v="82.68"/>
    <n v="12"/>
    <n v="119.88"/>
    <n v="9.99"/>
    <n v="1.8"/>
    <n v="7982.65"/>
    <n v="37.199999999999989"/>
    <n v="31.03103103103102"/>
    <x v="161"/>
    <n v="1.4499274310595063"/>
  </r>
  <r>
    <n v="7153"/>
    <x v="35"/>
    <x v="8045"/>
    <s v="Christmas Traditions Pnk Mos"/>
    <n v="6.89"/>
    <n v="9.99"/>
    <n v="750"/>
    <n v="12"/>
    <n v="82.68"/>
    <n v="12"/>
    <n v="119.88"/>
    <n v="9.99"/>
    <n v="1.35"/>
    <n v="15884.82"/>
    <n v="37.199999999999989"/>
    <n v="31.03103103103102"/>
    <x v="161"/>
    <n v="1.4499274310595063"/>
  </r>
  <r>
    <n v="9819"/>
    <x v="32"/>
    <x v="8046"/>
    <s v="Wolf Blass Yellow Lbl Chard"/>
    <n v="5.88"/>
    <n v="9.99"/>
    <n v="750"/>
    <n v="14"/>
    <n v="82.320000000000007"/>
    <n v="72"/>
    <n v="647.28"/>
    <n v="341.62"/>
    <n v="8.02"/>
    <n v="14836.57"/>
    <n v="564.95999999999992"/>
    <n v="87.282165368928432"/>
    <x v="6219"/>
    <n v="7.8629737609329435"/>
  </r>
  <r>
    <n v="3252"/>
    <x v="19"/>
    <x v="8047"/>
    <s v="Vin Vault Pnt Nr"/>
    <n v="6.86"/>
    <n v="18.989999999999998"/>
    <n v="3000"/>
    <n v="12"/>
    <n v="82.32"/>
    <n v="30"/>
    <n v="314.7"/>
    <n v="125.88"/>
    <n v="13.5"/>
    <n v="61966.91"/>
    <n v="232.38"/>
    <n v="73.841754051477608"/>
    <x v="4753"/>
    <n v="3.8228862973760935"/>
  </r>
  <r>
    <n v="1392"/>
    <x v="13"/>
    <x v="8048"/>
    <s v="Vendange Sweet Red"/>
    <n v="4.57"/>
    <n v="6.99"/>
    <n v="1500"/>
    <n v="18"/>
    <n v="82.26"/>
    <n v="15"/>
    <n v="104.85000000000001"/>
    <n v="90.87"/>
    <n v="3.32"/>
    <n v="79528.990000000005"/>
    <n v="22.590000000000003"/>
    <n v="21.545064377682404"/>
    <x v="3664"/>
    <n v="1.2746170678336981"/>
  </r>
  <r>
    <n v="9552"/>
    <x v="14"/>
    <x v="8049"/>
    <s v="Vega Sindoa 14 Garnacha Nava"/>
    <n v="4.82"/>
    <n v="6.99"/>
    <n v="750"/>
    <n v="17"/>
    <n v="81.94"/>
    <n v="134"/>
    <n v="1704.66"/>
    <n v="1210.05"/>
    <n v="14.82"/>
    <n v="55551.82"/>
    <n v="1622.72"/>
    <n v="95.193176351882485"/>
    <x v="6220"/>
    <n v="20.803758847937516"/>
  </r>
  <r>
    <n v="9552"/>
    <x v="14"/>
    <x v="8050"/>
    <s v="Screech Spiced Rum"/>
    <n v="10.23"/>
    <n v="12.99"/>
    <n v="750"/>
    <n v="8"/>
    <n v="81.84"/>
    <n v="133"/>
    <n v="1783.67"/>
    <n v="1506.88"/>
    <n v="104.94"/>
    <n v="55551.82"/>
    <n v="1701.8300000000002"/>
    <n v="95.411707322542853"/>
    <x v="6221"/>
    <n v="21.794599217986313"/>
  </r>
  <r>
    <n v="653"/>
    <x v="38"/>
    <x v="8051"/>
    <s v="Nexo Rioja"/>
    <n v="6.8"/>
    <n v="9.99"/>
    <n v="750"/>
    <n v="12"/>
    <n v="81.599999999999994"/>
    <n v="12"/>
    <n v="119.88"/>
    <n v="9.99"/>
    <n v="1.35"/>
    <n v="8014.9800000000005"/>
    <n v="38.28"/>
    <n v="31.931931931931935"/>
    <x v="161"/>
    <n v="1.4691176470588236"/>
  </r>
  <r>
    <n v="4425"/>
    <x v="1"/>
    <x v="8052"/>
    <s v="Kracher Beerenauslese Cuvee"/>
    <n v="6.8"/>
    <n v="9.99"/>
    <n v="375"/>
    <n v="12"/>
    <n v="81.599999999999994"/>
    <n v="12"/>
    <n v="119.88"/>
    <n v="9.99"/>
    <n v="0.68"/>
    <n v="144929.24"/>
    <n v="38.28"/>
    <n v="31.931931931931935"/>
    <x v="161"/>
    <n v="1.4691176470588236"/>
  </r>
  <r>
    <n v="1392"/>
    <x v="13"/>
    <x v="8053"/>
    <s v="Paul Masson Peach Brandy"/>
    <n v="0.76"/>
    <n v="0.99"/>
    <n v="50"/>
    <n v="107"/>
    <n v="81.319999999999993"/>
    <n v="474"/>
    <n v="469.26"/>
    <n v="224.73"/>
    <n v="24.220000000000002"/>
    <n v="79528.990000000005"/>
    <n v="387.94"/>
    <n v="82.670587733878875"/>
    <x v="6222"/>
    <n v="5.7705361534677824"/>
  </r>
  <r>
    <n v="2000"/>
    <x v="25"/>
    <x v="8054"/>
    <s v="Argiola Costera Isola dei N"/>
    <n v="6.75"/>
    <n v="9.99"/>
    <n v="750"/>
    <n v="12"/>
    <n v="81"/>
    <n v="15"/>
    <n v="149.85"/>
    <n v="29.97"/>
    <n v="1.6800000000000002"/>
    <n v="19016.59"/>
    <n v="68.849999999999994"/>
    <n v="45.945945945945944"/>
    <x v="4289"/>
    <n v="1.8499999999999999"/>
  </r>
  <r>
    <n v="7153"/>
    <x v="35"/>
    <x v="8055"/>
    <s v="La Joya Svgn Blanc"/>
    <n v="8.1"/>
    <n v="11.99"/>
    <n v="750"/>
    <n v="10"/>
    <n v="81"/>
    <n v="7"/>
    <n v="83.93"/>
    <n v="83.93"/>
    <n v="0.77"/>
    <n v="15884.82"/>
    <n v="2.9300000000000068"/>
    <n v="3.4910044084356091"/>
    <x v="4918"/>
    <n v="1.0361728395061729"/>
  </r>
  <r>
    <n v="10754"/>
    <x v="30"/>
    <x v="8056"/>
    <s v="Jubileo Meritage"/>
    <n v="6.75"/>
    <n v="9.99"/>
    <n v="750"/>
    <n v="12"/>
    <n v="81"/>
    <n v="12"/>
    <n v="119.88"/>
    <n v="9.99"/>
    <n v="1.35"/>
    <n v="28720.52"/>
    <n v="38.879999999999995"/>
    <n v="32.432432432432428"/>
    <x v="161"/>
    <n v="1.48"/>
  </r>
  <r>
    <n v="480"/>
    <x v="4"/>
    <x v="8057"/>
    <s v="Dewars Wh Label &amp; Honey 2 Pk"/>
    <n v="26.92"/>
    <n v="34.99"/>
    <n v="750"/>
    <n v="3"/>
    <n v="80.760000000000005"/>
    <n v="98"/>
    <n v="3429.02"/>
    <n v="2204.3700000000003"/>
    <n v="77.27"/>
    <n v="89286.27"/>
    <n v="3348.2599999999998"/>
    <n v="97.644808137601984"/>
    <x v="6223"/>
    <n v="42.45938583457157"/>
  </r>
  <r>
    <n v="9165"/>
    <x v="7"/>
    <x v="8058"/>
    <s v="Wicked Silky Shiraz"/>
    <n v="2.2400000000000002"/>
    <n v="9.99"/>
    <n v="750"/>
    <n v="36"/>
    <n v="80.64"/>
    <n v="36"/>
    <n v="118.44"/>
    <n v="23.03"/>
    <n v="4.04"/>
    <n v="68054.7"/>
    <n v="37.799999999999997"/>
    <n v="31.914893617021274"/>
    <x v="161"/>
    <n v="1.46875"/>
  </r>
  <r>
    <n v="7153"/>
    <x v="35"/>
    <x v="8059"/>
    <s v="Tavernello Pnt Grigio"/>
    <n v="3.35"/>
    <n v="4.99"/>
    <n v="750"/>
    <n v="24"/>
    <n v="80.400000000000006"/>
    <n v="24"/>
    <n v="143.76"/>
    <n v="11.98"/>
    <n v="2.7"/>
    <n v="15884.82"/>
    <n v="63.359999999999985"/>
    <n v="44.073455759599319"/>
    <x v="161"/>
    <n v="1.788059701492537"/>
  </r>
  <r>
    <n v="90024"/>
    <x v="70"/>
    <x v="8060"/>
    <s v="The Curator White"/>
    <n v="6.7"/>
    <n v="9.99"/>
    <n v="750"/>
    <n v="12"/>
    <n v="80.400000000000006"/>
    <n v="12"/>
    <n v="119.88"/>
    <n v="9.99"/>
    <n v="1.35"/>
    <n v="2802.64"/>
    <n v="39.47999999999999"/>
    <n v="32.932932932932921"/>
    <x v="161"/>
    <n v="1.4910447761194028"/>
  </r>
  <r>
    <n v="9165"/>
    <x v="7"/>
    <x v="8061"/>
    <s v="Woodstock Killer Bee"/>
    <n v="8.91"/>
    <n v="15.99"/>
    <n v="750"/>
    <n v="9"/>
    <n v="80.19"/>
    <n v="102"/>
    <n v="1171.98"/>
    <n v="884.73"/>
    <n v="80.430000000000007"/>
    <n v="68054.7"/>
    <n v="1091.79"/>
    <n v="93.157733067117178"/>
    <x v="6224"/>
    <n v="14.615039281705949"/>
  </r>
  <r>
    <n v="4425"/>
    <x v="1"/>
    <x v="8062"/>
    <s v="Duboeuf Bjls Rd"/>
    <n v="3.48"/>
    <n v="9.49"/>
    <n v="187"/>
    <n v="23"/>
    <n v="80.039999999999992"/>
    <n v="31"/>
    <n v="163.99"/>
    <n v="47.61"/>
    <n v="0.88"/>
    <n v="144929.24"/>
    <n v="83.950000000000017"/>
    <n v="51.192145862552607"/>
    <x v="6225"/>
    <n v="2.048850574712644"/>
  </r>
  <r>
    <n v="1392"/>
    <x v="13"/>
    <x v="8063"/>
    <s v="Manischewitz Cream Peach"/>
    <n v="3.33"/>
    <n v="4.99"/>
    <n v="750"/>
    <n v="24"/>
    <n v="79.92"/>
    <n v="24"/>
    <n v="119.76"/>
    <n v="4.99"/>
    <n v="2.7"/>
    <n v="79528.990000000005"/>
    <n v="39.840000000000003"/>
    <n v="33.266533066132261"/>
    <x v="161"/>
    <n v="1.4984984984984986"/>
  </r>
  <r>
    <n v="4425"/>
    <x v="1"/>
    <x v="8064"/>
    <s v="Dom de Reuilly Pnt Gris"/>
    <n v="6.66"/>
    <n v="9.99"/>
    <n v="750"/>
    <n v="12"/>
    <n v="79.92"/>
    <n v="12"/>
    <n v="119.88"/>
    <n v="99.9"/>
    <n v="1.32"/>
    <n v="144929.24"/>
    <n v="39.959999999999994"/>
    <n v="33.333333333333329"/>
    <x v="161"/>
    <n v="1.5"/>
  </r>
  <r>
    <n v="6785"/>
    <x v="16"/>
    <x v="8065"/>
    <s v="MontGras RSV Cab Svgn"/>
    <n v="6.66"/>
    <n v="9.99"/>
    <n v="750"/>
    <n v="12"/>
    <n v="79.92"/>
    <n v="12"/>
    <n v="119.88"/>
    <n v="9.99"/>
    <n v="1.35"/>
    <n v="13605.41"/>
    <n v="39.959999999999994"/>
    <n v="33.333333333333329"/>
    <x v="161"/>
    <n v="1.5"/>
  </r>
  <r>
    <n v="7153"/>
    <x v="35"/>
    <x v="8066"/>
    <s v="2 Copas Spain White"/>
    <n v="6.66"/>
    <n v="9.99"/>
    <n v="750"/>
    <n v="12"/>
    <n v="79.92"/>
    <n v="12"/>
    <n v="119.88"/>
    <n v="9.99"/>
    <n v="1.35"/>
    <n v="15884.82"/>
    <n v="39.959999999999994"/>
    <n v="33.333333333333329"/>
    <x v="161"/>
    <n v="1.5"/>
  </r>
  <r>
    <n v="90017"/>
    <x v="99"/>
    <x v="8067"/>
    <s v="Alisios Pinot Grigio"/>
    <n v="6.66"/>
    <n v="9.99"/>
    <n v="750"/>
    <n v="12"/>
    <n v="79.92"/>
    <n v="12"/>
    <n v="119.88"/>
    <n v="9.99"/>
    <n v="1.35"/>
    <n v="80.03"/>
    <n v="39.959999999999994"/>
    <n v="33.333333333333329"/>
    <x v="161"/>
    <n v="1.5"/>
  </r>
  <r>
    <n v="653"/>
    <x v="38"/>
    <x v="8068"/>
    <s v="Fritz Svgn Bl Dry Creek Vly"/>
    <n v="9.93"/>
    <n v="15.99"/>
    <n v="750"/>
    <n v="8"/>
    <n v="79.44"/>
    <n v="18"/>
    <n v="287.82"/>
    <n v="31.98"/>
    <n v="2.02"/>
    <n v="8014.9800000000005"/>
    <n v="208.38"/>
    <n v="72.399416301855325"/>
    <x v="5242"/>
    <n v="3.6231117824773413"/>
  </r>
  <r>
    <n v="1590"/>
    <x v="33"/>
    <x v="8069"/>
    <s v="The Great American Wine Chrd"/>
    <n v="6.62"/>
    <n v="11.99"/>
    <n v="750"/>
    <n v="12"/>
    <n v="79.44"/>
    <n v="11"/>
    <n v="131.88999999999999"/>
    <n v="71.94"/>
    <n v="1.23"/>
    <n v="7259.75"/>
    <n v="52.449999999999989"/>
    <n v="39.767988475244522"/>
    <x v="4506"/>
    <n v="1.6602467270896273"/>
  </r>
  <r>
    <n v="3252"/>
    <x v="19"/>
    <x v="8070"/>
    <s v="Peter Vella Moscato Sangria"/>
    <n v="9.93"/>
    <n v="14.99"/>
    <n v="5000"/>
    <n v="8"/>
    <n v="79.44"/>
    <n v="8"/>
    <n v="119.92"/>
    <n v="59.96"/>
    <n v="6"/>
    <n v="61966.91"/>
    <n v="40.480000000000004"/>
    <n v="33.755837224816545"/>
    <x v="161"/>
    <n v="1.5095669687814703"/>
  </r>
  <r>
    <n v="4425"/>
    <x v="1"/>
    <x v="8071"/>
    <s v="Marquis de Chasse Red Gines"/>
    <n v="6.62"/>
    <n v="9.99"/>
    <n v="750"/>
    <n v="12"/>
    <n v="79.44"/>
    <n v="18"/>
    <n v="205.82"/>
    <n v="63.94"/>
    <n v="2.0100000000000002"/>
    <n v="144929.24"/>
    <n v="126.38"/>
    <n v="61.403167816538726"/>
    <x v="4190"/>
    <n v="2.5908862034239677"/>
  </r>
  <r>
    <n v="8735"/>
    <x v="85"/>
    <x v="8072"/>
    <s v="B &amp; G Cotes du Rhone Red"/>
    <n v="6.62"/>
    <n v="9.99"/>
    <n v="750"/>
    <n v="12"/>
    <n v="79.44"/>
    <n v="12"/>
    <n v="155.88"/>
    <n v="12.99"/>
    <n v="1.35"/>
    <n v="263.32"/>
    <n v="76.44"/>
    <n v="49.037721324095457"/>
    <x v="161"/>
    <n v="1.9622356495468278"/>
  </r>
  <r>
    <n v="8892"/>
    <x v="27"/>
    <x v="8073"/>
    <s v="Sutter Home Red Blend"/>
    <n v="6.62"/>
    <n v="9.99"/>
    <n v="1500"/>
    <n v="12"/>
    <n v="79.44"/>
    <n v="8"/>
    <n v="79.92"/>
    <n v="19.98"/>
    <n v="1.8"/>
    <n v="11595.97"/>
    <n v="0.48000000000000398"/>
    <n v="0.60060060060060549"/>
    <x v="4283"/>
    <n v="1.0060422960725075"/>
  </r>
  <r>
    <n v="4425"/>
    <x v="1"/>
    <x v="8074"/>
    <s v="Camila Malbec"/>
    <n v="6.61"/>
    <n v="9.7899999999999991"/>
    <n v="750"/>
    <n v="12"/>
    <n v="79.319999999999993"/>
    <n v="24"/>
    <n v="234.96"/>
    <n v="19.579999999999998"/>
    <n v="2.7"/>
    <n v="144929.24"/>
    <n v="155.64000000000001"/>
    <n v="66.241062308478035"/>
    <x v="4065"/>
    <n v="2.9621785173978825"/>
  </r>
  <r>
    <n v="7153"/>
    <x v="35"/>
    <x v="8075"/>
    <s v="Camelot Merlot"/>
    <n v="7.18"/>
    <n v="10.99"/>
    <n v="1500"/>
    <n v="11"/>
    <n v="78.97999999999999"/>
    <n v="9"/>
    <n v="98.91"/>
    <n v="43.96"/>
    <n v="2.0100000000000002"/>
    <n v="15884.82"/>
    <n v="19.930000000000007"/>
    <n v="20.149630977656464"/>
    <x v="3621"/>
    <n v="1.2523423651557357"/>
  </r>
  <r>
    <n v="1590"/>
    <x v="33"/>
    <x v="8076"/>
    <s v="A by Acacia Red Cal"/>
    <n v="6.57"/>
    <n v="9.99"/>
    <n v="750"/>
    <n v="12"/>
    <n v="78.84"/>
    <n v="12"/>
    <n v="143.88"/>
    <n v="11.99"/>
    <n v="1.35"/>
    <n v="7259.75"/>
    <n v="65.039999999999992"/>
    <n v="45.204336947456206"/>
    <x v="161"/>
    <n v="1.8249619482496193"/>
  </r>
  <r>
    <n v="4692"/>
    <x v="39"/>
    <x v="8077"/>
    <s v="Alta Vista Malbec Mendoza"/>
    <n v="6.57"/>
    <n v="12.99"/>
    <n v="750"/>
    <n v="12"/>
    <n v="78.84"/>
    <n v="12"/>
    <n v="137.88"/>
    <n v="91.92"/>
    <n v="1.33"/>
    <n v="9139.3799999999992"/>
    <n v="59.039999999999992"/>
    <n v="42.819843342036549"/>
    <x v="161"/>
    <n v="1.7488584474885844"/>
  </r>
  <r>
    <n v="5455"/>
    <x v="55"/>
    <x v="8078"/>
    <s v="MacGavin's Highland Scotch"/>
    <n v="13.13"/>
    <n v="24.99"/>
    <n v="750"/>
    <n v="6"/>
    <n v="78.78"/>
    <n v="139"/>
    <n v="2500.6099999999997"/>
    <n v="1673.07"/>
    <n v="109.56"/>
    <n v="937.21"/>
    <n v="2421.8299999999995"/>
    <n v="96.84956870523591"/>
    <x v="6226"/>
    <n v="31.741685707032236"/>
  </r>
  <r>
    <n v="9552"/>
    <x v="14"/>
    <x v="8079"/>
    <s v="Thatchers Organic Coffee Hou"/>
    <n v="7.87"/>
    <n v="9.99"/>
    <n v="750"/>
    <n v="10"/>
    <n v="78.7"/>
    <n v="10"/>
    <n v="99.9"/>
    <n v="89.91"/>
    <n v="7.8900000000000006"/>
    <n v="55551.82"/>
    <n v="21.200000000000003"/>
    <n v="21.221221221221224"/>
    <x v="161"/>
    <n v="1.2693773824650572"/>
  </r>
  <r>
    <n v="4425"/>
    <x v="1"/>
    <x v="8080"/>
    <s v="Copain Wentzel Pnt Nr"/>
    <n v="39.21"/>
    <n v="59.99"/>
    <n v="750"/>
    <n v="2"/>
    <n v="78.42"/>
    <n v="14"/>
    <n v="839.86"/>
    <n v="719.88"/>
    <n v="1.54"/>
    <n v="144929.24"/>
    <n v="761.44"/>
    <n v="90.662729502536138"/>
    <x v="6227"/>
    <n v="10.70976791634787"/>
  </r>
  <r>
    <n v="7153"/>
    <x v="35"/>
    <x v="8081"/>
    <s v="Frenchhouse Chard VDP D'Oc"/>
    <n v="6.53"/>
    <n v="9.99"/>
    <n v="750"/>
    <n v="12"/>
    <n v="78.36"/>
    <n v="12"/>
    <n v="119.88"/>
    <n v="9.99"/>
    <n v="1.35"/>
    <n v="15884.82"/>
    <n v="41.519999999999996"/>
    <n v="34.634634634634629"/>
    <x v="161"/>
    <n v="1.5298621745788668"/>
  </r>
  <r>
    <n v="9165"/>
    <x v="7"/>
    <x v="8082"/>
    <s v="Ch Fugue de Nenin 09"/>
    <n v="19.59"/>
    <n v="41.99"/>
    <n v="750"/>
    <n v="4"/>
    <n v="78.36"/>
    <n v="6"/>
    <n v="173.94"/>
    <n v="115.96"/>
    <n v="0.66"/>
    <n v="68054.7"/>
    <n v="95.58"/>
    <n v="54.949982752673336"/>
    <x v="4190"/>
    <n v="2.2197549770290963"/>
  </r>
  <r>
    <n v="9552"/>
    <x v="14"/>
    <x v="8083"/>
    <s v="Parducci Sustainable Red"/>
    <n v="6.53"/>
    <n v="12.99"/>
    <n v="750"/>
    <n v="12"/>
    <n v="78.36"/>
    <n v="12"/>
    <n v="155.88"/>
    <n v="12.99"/>
    <n v="1.35"/>
    <n v="55551.82"/>
    <n v="77.52"/>
    <n v="49.730561970746727"/>
    <x v="161"/>
    <n v="1.989280245022971"/>
  </r>
  <r>
    <n v="8004"/>
    <x v="12"/>
    <x v="8084"/>
    <s v="Gran Gala Liqueur"/>
    <n v="0.79"/>
    <n v="0.99"/>
    <n v="50"/>
    <n v="99"/>
    <n v="78.210000000000008"/>
    <n v="481"/>
    <n v="476.19"/>
    <n v="123.75"/>
    <n v="25"/>
    <n v="50293.62"/>
    <n v="397.98"/>
    <n v="83.57588357588358"/>
    <x v="6228"/>
    <n v="6.0886075949367084"/>
  </r>
  <r>
    <n v="6785"/>
    <x v="16"/>
    <x v="8085"/>
    <s v="Arrogant Frog Chardonnay"/>
    <n v="6.49"/>
    <n v="9.99"/>
    <n v="750"/>
    <n v="12"/>
    <n v="77.88"/>
    <n v="24"/>
    <n v="239.76"/>
    <n v="19.98"/>
    <n v="2.7"/>
    <n v="13605.41"/>
    <n v="161.88"/>
    <n v="67.517517517517518"/>
    <x v="4065"/>
    <n v="3.078582434514638"/>
  </r>
  <r>
    <n v="8892"/>
    <x v="27"/>
    <x v="8086"/>
    <s v="Newman's Own Common Good Red"/>
    <n v="6.49"/>
    <n v="9.99"/>
    <n v="750"/>
    <n v="12"/>
    <n v="77.88"/>
    <n v="8"/>
    <n v="79.92"/>
    <n v="49.95"/>
    <n v="0.88"/>
    <n v="11595.97"/>
    <n v="2.0400000000000063"/>
    <n v="2.5525525525525601"/>
    <x v="4283"/>
    <n v="1.0261941448382128"/>
  </r>
  <r>
    <n v="4425"/>
    <x v="1"/>
    <x v="8087"/>
    <s v="Ch Thivin Cote de Brouilly"/>
    <n v="15.53"/>
    <n v="22.99"/>
    <n v="750"/>
    <n v="5"/>
    <n v="77.649999999999991"/>
    <n v="23"/>
    <n v="528.77"/>
    <n v="321.85999999999996"/>
    <n v="2.5499999999999998"/>
    <n v="144929.24"/>
    <n v="451.12"/>
    <n v="85.314976265673167"/>
    <x v="6210"/>
    <n v="6.8096587250482941"/>
  </r>
  <r>
    <n v="10754"/>
    <x v="30"/>
    <x v="8088"/>
    <s v="Ch Malartic-Lagraviere Rouge"/>
    <n v="38.81"/>
    <n v="58.99"/>
    <n v="750"/>
    <n v="2"/>
    <n v="77.62"/>
    <n v="4"/>
    <n v="235.96"/>
    <n v="176.97"/>
    <n v="0.44"/>
    <n v="28720.52"/>
    <n v="158.34"/>
    <n v="67.104593998982878"/>
    <x v="4065"/>
    <n v="3.039938160267972"/>
  </r>
  <r>
    <n v="9165"/>
    <x v="7"/>
    <x v="8089"/>
    <s v="Viberti Barolo Buon Padre"/>
    <n v="25.82"/>
    <n v="56.99"/>
    <n v="750"/>
    <n v="3"/>
    <n v="77.460000000000008"/>
    <n v="5"/>
    <n v="212.95000000000002"/>
    <n v="173.96"/>
    <n v="0.55000000000000004"/>
    <n v="68054.7"/>
    <n v="135.49"/>
    <n v="63.62526414651326"/>
    <x v="4928"/>
    <n v="2.7491608572166277"/>
  </r>
  <r>
    <n v="6785"/>
    <x v="16"/>
    <x v="8090"/>
    <s v="Nativa Terra Cab Svgn Orgnic"/>
    <n v="6.45"/>
    <n v="9.99"/>
    <n v="750"/>
    <n v="12"/>
    <n v="77.400000000000006"/>
    <n v="12"/>
    <n v="119.88"/>
    <n v="9.99"/>
    <n v="1.35"/>
    <n v="13605.41"/>
    <n v="42.47999999999999"/>
    <n v="35.43543543543543"/>
    <x v="161"/>
    <n v="1.5488372093023255"/>
  </r>
  <r>
    <n v="90026"/>
    <x v="116"/>
    <x v="8091"/>
    <s v="Silver Mtn Hard Cider"/>
    <n v="4.54"/>
    <n v="6.99"/>
    <n v="650"/>
    <n v="17"/>
    <n v="77.179999999999993"/>
    <n v="49"/>
    <n v="342.51"/>
    <n v="216.69"/>
    <n v="4.84"/>
    <n v="0.36"/>
    <n v="265.33"/>
    <n v="77.466351347405919"/>
    <x v="6229"/>
    <n v="4.4378077222078263"/>
  </r>
  <r>
    <n v="1392"/>
    <x v="13"/>
    <x v="8092"/>
    <s v="La Terre Merlot"/>
    <n v="6.41"/>
    <n v="9.49"/>
    <n v="1500"/>
    <n v="12"/>
    <n v="76.92"/>
    <n v="9"/>
    <n v="85.41"/>
    <n v="47.45"/>
    <n v="2"/>
    <n v="79528.990000000005"/>
    <n v="8.4899999999999949"/>
    <n v="9.9402880224797965"/>
    <x v="4946"/>
    <n v="1.1103744149765991"/>
  </r>
  <r>
    <n v="9552"/>
    <x v="14"/>
    <x v="8093"/>
    <s v="Carmel Road Pnt Gris"/>
    <n v="6.41"/>
    <n v="9.2899999999999991"/>
    <n v="750"/>
    <n v="12"/>
    <n v="76.92"/>
    <n v="12"/>
    <n v="111.48"/>
    <n v="9.2899999999999991"/>
    <n v="1.35"/>
    <n v="55551.82"/>
    <n v="34.56"/>
    <n v="31.001076426264802"/>
    <x v="161"/>
    <n v="1.4492979719188768"/>
  </r>
  <r>
    <n v="9815"/>
    <x v="29"/>
    <x v="8094"/>
    <s v="Conservancy Concannon Chard"/>
    <n v="8.49"/>
    <n v="12.99"/>
    <n v="750"/>
    <n v="9"/>
    <n v="76.41"/>
    <n v="6"/>
    <n v="77.94"/>
    <n v="12.99"/>
    <n v="0.68"/>
    <n v="27100.41"/>
    <n v="1.5300000000000011"/>
    <n v="1.963048498845267"/>
    <x v="4283"/>
    <n v="1.0200235571260305"/>
  </r>
  <r>
    <n v="11567"/>
    <x v="11"/>
    <x v="8095"/>
    <s v="Wild Turkey Honey VAP"/>
    <n v="12.68"/>
    <n v="16.989999999999998"/>
    <n v="750"/>
    <n v="6"/>
    <n v="76.08"/>
    <n v="35"/>
    <n v="677.65"/>
    <n v="527.7299999999999"/>
    <n v="27.6"/>
    <n v="20964.810000000001"/>
    <n v="601.56999999999994"/>
    <n v="88.772965395115463"/>
    <x v="6187"/>
    <n v="8.9070715036803367"/>
  </r>
  <r>
    <n v="9165"/>
    <x v="7"/>
    <x v="8096"/>
    <s v="Debauchery Chard"/>
    <n v="3.99"/>
    <n v="13.99"/>
    <n v="750"/>
    <n v="19"/>
    <n v="75.81"/>
    <n v="27"/>
    <n v="156.33000000000001"/>
    <n v="46.32"/>
    <n v="3.0300000000000002"/>
    <n v="68054.7"/>
    <n v="80.52000000000001"/>
    <n v="51.506428708501254"/>
    <x v="6230"/>
    <n v="2.0621290067273446"/>
  </r>
  <r>
    <n v="3252"/>
    <x v="19"/>
    <x v="8097"/>
    <s v="Carlo Rossi RSV Merlot Cal"/>
    <n v="5.4"/>
    <n v="7.99"/>
    <n v="1500"/>
    <n v="14"/>
    <n v="75.599999999999994"/>
    <n v="12"/>
    <n v="95.88"/>
    <n v="15.98"/>
    <n v="2.7"/>
    <n v="61966.91"/>
    <n v="20.28"/>
    <n v="21.151439299123904"/>
    <x v="4771"/>
    <n v="1.2682539682539682"/>
  </r>
  <r>
    <n v="4692"/>
    <x v="39"/>
    <x v="8098"/>
    <s v="Alize Coco Liqueur"/>
    <n v="12.59"/>
    <n v="15.99"/>
    <n v="750"/>
    <n v="6"/>
    <n v="75.540000000000006"/>
    <n v="6"/>
    <n v="95.94"/>
    <n v="63.96"/>
    <n v="4.7300000000000004"/>
    <n v="9139.3799999999992"/>
    <n v="20.399999999999991"/>
    <n v="21.263289555972477"/>
    <x v="161"/>
    <n v="1.2700555996822873"/>
  </r>
  <r>
    <n v="12546"/>
    <x v="5"/>
    <x v="8099"/>
    <s v="Leroux Cherry Brandy"/>
    <n v="6.24"/>
    <n v="7.99"/>
    <n v="750"/>
    <n v="12"/>
    <n v="74.88"/>
    <n v="12"/>
    <n v="95.88"/>
    <n v="87.89"/>
    <n v="9.4700000000000006"/>
    <n v="123880.97"/>
    <n v="21"/>
    <n v="21.902377972465583"/>
    <x v="161"/>
    <n v="1.2804487179487181"/>
  </r>
  <r>
    <n v="9552"/>
    <x v="14"/>
    <x v="8100"/>
    <s v="Secoli 14 Pnt Grigio Venezia"/>
    <n v="6.8"/>
    <n v="9.99"/>
    <n v="750"/>
    <n v="11"/>
    <n v="74.8"/>
    <n v="19"/>
    <n v="189.81"/>
    <n v="59.94"/>
    <n v="2.12"/>
    <n v="55551.82"/>
    <n v="115.01"/>
    <n v="60.592171118486917"/>
    <x v="6231"/>
    <n v="2.5375668449197861"/>
  </r>
  <r>
    <n v="9815"/>
    <x v="29"/>
    <x v="8101"/>
    <s v="Fish Eye Pnt Nr"/>
    <n v="12.41"/>
    <n v="18.989999999999998"/>
    <n v="3000"/>
    <n v="6"/>
    <n v="74.459999999999994"/>
    <n v="6"/>
    <n v="113.94"/>
    <n v="18.989999999999998"/>
    <n v="2.7"/>
    <n v="27100.41"/>
    <n v="39.480000000000004"/>
    <n v="34.64981569246973"/>
    <x v="161"/>
    <n v="1.5302175664786464"/>
  </r>
  <r>
    <n v="6785"/>
    <x v="16"/>
    <x v="8102"/>
    <s v="Portillo Malbec"/>
    <n v="6.2"/>
    <n v="8.99"/>
    <n v="750"/>
    <n v="12"/>
    <n v="74.400000000000006"/>
    <n v="12"/>
    <n v="107.88"/>
    <n v="8.99"/>
    <n v="1.35"/>
    <n v="13605.41"/>
    <n v="33.47999999999999"/>
    <n v="31.03448275862068"/>
    <x v="161"/>
    <n v="1.4499999999999997"/>
  </r>
  <r>
    <n v="7255"/>
    <x v="74"/>
    <x v="8103"/>
    <s v="Villa Olmi Cabernet Svgn"/>
    <n v="6.2"/>
    <n v="8.99"/>
    <n v="750"/>
    <n v="12"/>
    <n v="74.400000000000006"/>
    <n v="12"/>
    <n v="107.88"/>
    <n v="8.99"/>
    <n v="1.35"/>
    <n v="648.71"/>
    <n v="33.47999999999999"/>
    <n v="31.03448275862068"/>
    <x v="161"/>
    <n v="1.4499999999999997"/>
  </r>
  <r>
    <n v="90024"/>
    <x v="70"/>
    <x v="8104"/>
    <s v="Tierra de Antes Malbec Mndza"/>
    <n v="3.1"/>
    <n v="10.99"/>
    <n v="750"/>
    <n v="24"/>
    <n v="74.400000000000006"/>
    <n v="29"/>
    <n v="130.21"/>
    <n v="17.96"/>
    <n v="3.2600000000000002"/>
    <n v="2802.64"/>
    <n v="55.81"/>
    <n v="42.861531372398431"/>
    <x v="3980"/>
    <n v="1.7501344086021504"/>
  </r>
  <r>
    <n v="3252"/>
    <x v="19"/>
    <x v="8105"/>
    <s v="Liberty Creek Merlot Tetra P"/>
    <n v="2.06"/>
    <n v="2.99"/>
    <n v="500"/>
    <n v="36"/>
    <n v="74.16"/>
    <n v="26"/>
    <n v="85.240000000000009"/>
    <n v="33.89"/>
    <n v="1.98"/>
    <n v="61966.91"/>
    <n v="11.080000000000013"/>
    <n v="12.998592210229953"/>
    <x v="5131"/>
    <n v="1.1494066882416398"/>
  </r>
  <r>
    <n v="9552"/>
    <x v="14"/>
    <x v="8106"/>
    <s v="Rampolla Sammarco Toscna IGT"/>
    <n v="36.909999999999997"/>
    <n v="79.989999999999995"/>
    <n v="750"/>
    <n v="2"/>
    <n v="73.819999999999993"/>
    <n v="18"/>
    <n v="989.82"/>
    <n v="769.86"/>
    <n v="1.99"/>
    <n v="55551.82"/>
    <n v="916"/>
    <n v="92.542078357681191"/>
    <x v="5840"/>
    <n v="13.40856136548361"/>
  </r>
  <r>
    <n v="7749"/>
    <x v="104"/>
    <x v="8107"/>
    <s v="Cortijo Rosado Rioja"/>
    <n v="9.1999999999999993"/>
    <n v="13.99"/>
    <n v="750"/>
    <n v="8"/>
    <n v="73.599999999999994"/>
    <n v="17"/>
    <n v="237.83"/>
    <n v="83.94"/>
    <n v="1.9100000000000001"/>
    <n v="91.5"/>
    <n v="164.23000000000002"/>
    <n v="69.053525627549092"/>
    <x v="4152"/>
    <n v="3.231385869565218"/>
  </r>
  <r>
    <n v="1392"/>
    <x v="13"/>
    <x v="8108"/>
    <s v="PopCrush Sparkling Wine"/>
    <n v="6.12"/>
    <n v="8.99"/>
    <n v="750"/>
    <n v="12"/>
    <n v="73.44"/>
    <n v="12"/>
    <n v="107.88"/>
    <n v="8.99"/>
    <n v="1.35"/>
    <n v="79528.990000000005"/>
    <n v="34.44"/>
    <n v="31.92436040044494"/>
    <x v="161"/>
    <n v="1.468954248366013"/>
  </r>
  <r>
    <n v="9165"/>
    <x v="7"/>
    <x v="8109"/>
    <s v="Dom Serene Roadblock Syrah"/>
    <n v="12.24"/>
    <n v="26.99"/>
    <n v="750"/>
    <n v="6"/>
    <n v="73.44"/>
    <n v="20"/>
    <n v="359.8"/>
    <n v="143.91999999999999"/>
    <n v="2.2400000000000002"/>
    <n v="68054.7"/>
    <n v="286.36"/>
    <n v="79.588660366870485"/>
    <x v="5251"/>
    <n v="4.8992374727668846"/>
  </r>
  <r>
    <n v="9552"/>
    <x v="14"/>
    <x v="8110"/>
    <s v="Catena Malbec Mendoza"/>
    <n v="6.12"/>
    <n v="8.99"/>
    <n v="375"/>
    <n v="12"/>
    <n v="73.44"/>
    <n v="12"/>
    <n v="107.88"/>
    <n v="8.99"/>
    <n v="0.68"/>
    <n v="55551.82"/>
    <n v="34.44"/>
    <n v="31.92436040044494"/>
    <x v="161"/>
    <n v="1.468954248366013"/>
  </r>
  <r>
    <n v="10754"/>
    <x v="30"/>
    <x v="8111"/>
    <s v="Ken Wright Cellars Pnt Nr"/>
    <n v="36.659999999999997"/>
    <n v="54.99"/>
    <n v="750"/>
    <n v="2"/>
    <n v="73.319999999999993"/>
    <n v="24"/>
    <n v="1319.76"/>
    <n v="1209.78"/>
    <n v="2.65"/>
    <n v="28720.52"/>
    <n v="1246.44"/>
    <n v="94.444444444444457"/>
    <x v="6194"/>
    <n v="18"/>
  </r>
  <r>
    <n v="3252"/>
    <x v="19"/>
    <x v="8112"/>
    <s v="Barefoot Bubbly Berry Fusion"/>
    <n v="6.66"/>
    <n v="9.99"/>
    <n v="750"/>
    <n v="11"/>
    <n v="73.260000000000005"/>
    <n v="11"/>
    <n v="109.89"/>
    <n v="79.92"/>
    <n v="1.21"/>
    <n v="61966.91"/>
    <n v="36.629999999999995"/>
    <n v="33.333333333333329"/>
    <x v="161"/>
    <n v="1.5"/>
  </r>
  <r>
    <n v="9552"/>
    <x v="14"/>
    <x v="8113"/>
    <s v="Giorgio &amp; Gianni Lambrusco"/>
    <n v="6.07"/>
    <n v="8.99"/>
    <n v="750"/>
    <n v="12"/>
    <n v="72.84"/>
    <n v="12"/>
    <n v="107.88"/>
    <n v="8.99"/>
    <n v="1.35"/>
    <n v="55551.82"/>
    <n v="35.039999999999992"/>
    <n v="32.480533926585089"/>
    <x v="161"/>
    <n v="1.4810543657331134"/>
  </r>
  <r>
    <n v="5992"/>
    <x v="52"/>
    <x v="8114"/>
    <s v="Triple Crown Blended Whiskey"/>
    <n v="12.11"/>
    <n v="15.99"/>
    <n v="750"/>
    <n v="6"/>
    <n v="72.66"/>
    <n v="81"/>
    <n v="1295.19"/>
    <n v="591.63"/>
    <n v="63.78"/>
    <n v="1567.85"/>
    <n v="1222.53"/>
    <n v="94.390012276191129"/>
    <x v="6232"/>
    <n v="17.825350949628408"/>
  </r>
  <r>
    <n v="2000"/>
    <x v="25"/>
    <x v="8115"/>
    <s v="F Coppola Diamnd Petite Sira"/>
    <n v="9.08"/>
    <n v="15.99"/>
    <n v="750"/>
    <n v="8"/>
    <n v="72.64"/>
    <n v="160"/>
    <n v="2409.4"/>
    <n v="1716.8600000000001"/>
    <n v="17.71"/>
    <n v="19016.59"/>
    <n v="2336.7600000000002"/>
    <n v="96.985141529011372"/>
    <x v="6206"/>
    <n v="33.169052863436121"/>
  </r>
  <r>
    <n v="8320"/>
    <x v="34"/>
    <x v="8116"/>
    <s v="Lombardo Marsala Ambra Dry"/>
    <n v="1.51"/>
    <n v="2.29"/>
    <n v="750"/>
    <n v="48"/>
    <n v="72.48"/>
    <n v="47"/>
    <n v="97.13"/>
    <n v="38.11"/>
    <n v="5.23"/>
    <n v="3151.92"/>
    <n v="24.649999999999991"/>
    <n v="25.378358900442699"/>
    <x v="4884"/>
    <n v="1.3400938189845473"/>
  </r>
  <r>
    <n v="1392"/>
    <x v="13"/>
    <x v="8117"/>
    <s v="Anderra Carmenere"/>
    <n v="6.03"/>
    <n v="8.99"/>
    <n v="750"/>
    <n v="12"/>
    <n v="72.36"/>
    <n v="12"/>
    <n v="107.88"/>
    <n v="8.99"/>
    <n v="1.35"/>
    <n v="79528.990000000005"/>
    <n v="35.519999999999996"/>
    <n v="32.925472747497217"/>
    <x v="161"/>
    <n v="1.4908789386401327"/>
  </r>
  <r>
    <n v="1590"/>
    <x v="33"/>
    <x v="8118"/>
    <s v="Butterfly Kiss Pnt Grigio"/>
    <n v="2.0099999999999998"/>
    <n v="2.99"/>
    <n v="750"/>
    <n v="36"/>
    <n v="72.36"/>
    <n v="36"/>
    <n v="107.64"/>
    <n v="2.99"/>
    <n v="4.05"/>
    <n v="7259.75"/>
    <n v="35.28"/>
    <n v="32.775919732441473"/>
    <x v="161"/>
    <n v="1.4875621890547264"/>
  </r>
  <r>
    <n v="9552"/>
    <x v="14"/>
    <x v="8119"/>
    <s v="Gerard Bertrand 13 Gris Blan"/>
    <n v="6.03"/>
    <n v="8.99"/>
    <n v="750"/>
    <n v="12"/>
    <n v="72.36"/>
    <n v="12"/>
    <n v="179.88"/>
    <n v="14.99"/>
    <n v="1.35"/>
    <n v="55551.82"/>
    <n v="107.52"/>
    <n v="59.773182121414273"/>
    <x v="161"/>
    <n v="2.4859038142620231"/>
  </r>
  <r>
    <n v="9815"/>
    <x v="29"/>
    <x v="8120"/>
    <s v="Oak Leaf Chard Cal"/>
    <n v="2.0099999999999998"/>
    <n v="2.99"/>
    <n v="750"/>
    <n v="36"/>
    <n v="72.36"/>
    <n v="36"/>
    <n v="107.64000000000001"/>
    <n v="8.9700000000000006"/>
    <n v="4.0500000000000007"/>
    <n v="27100.41"/>
    <n v="35.280000000000015"/>
    <n v="32.77591973244148"/>
    <x v="161"/>
    <n v="1.4875621890547266"/>
  </r>
  <r>
    <n v="10754"/>
    <x v="30"/>
    <x v="8121"/>
    <s v="The Royal Chenin Blanc"/>
    <n v="6.57"/>
    <n v="11.99"/>
    <n v="750"/>
    <n v="11"/>
    <n v="72.27000000000001"/>
    <n v="17"/>
    <n v="203.83"/>
    <n v="59.95"/>
    <n v="1.9100000000000001"/>
    <n v="28720.52"/>
    <n v="131.56"/>
    <n v="64.543982730706958"/>
    <x v="4589"/>
    <n v="2.8203957382039571"/>
  </r>
  <r>
    <n v="9552"/>
    <x v="14"/>
    <x v="8122"/>
    <s v="Lustau Pedro Ximenez San Emi"/>
    <n v="17.989999999999998"/>
    <n v="26.99"/>
    <n v="750"/>
    <n v="4"/>
    <n v="71.959999999999994"/>
    <n v="4"/>
    <n v="107.96"/>
    <n v="53.98"/>
    <n v="0.45"/>
    <n v="55551.82"/>
    <n v="36"/>
    <n v="33.345683586513523"/>
    <x v="161"/>
    <n v="1.500277932184547"/>
  </r>
  <r>
    <n v="7153"/>
    <x v="35"/>
    <x v="8123"/>
    <s v="Octave Vino Verde White"/>
    <n v="5.99"/>
    <n v="8.99"/>
    <n v="750"/>
    <n v="12"/>
    <n v="71.88"/>
    <n v="10"/>
    <n v="89.9"/>
    <n v="80.91"/>
    <n v="1.1000000000000001"/>
    <n v="15884.82"/>
    <n v="18.02000000000001"/>
    <n v="20.044493882091221"/>
    <x v="3664"/>
    <n v="1.2506956037840848"/>
  </r>
  <r>
    <n v="9165"/>
    <x v="7"/>
    <x v="8124"/>
    <s v="Est! Est!! Est!!! Bigi Grfti"/>
    <n v="2.99"/>
    <n v="4.3899999999999997"/>
    <n v="750"/>
    <n v="24"/>
    <n v="71.760000000000005"/>
    <n v="24"/>
    <n v="105.36"/>
    <n v="8.7799999999999994"/>
    <n v="2.7"/>
    <n v="68054.7"/>
    <n v="33.599999999999994"/>
    <n v="31.89066059225512"/>
    <x v="161"/>
    <n v="1.4682274247491638"/>
  </r>
  <r>
    <n v="480"/>
    <x v="4"/>
    <x v="8125"/>
    <s v="Bacardi 8 Gift Set"/>
    <n v="14.28"/>
    <n v="23.99"/>
    <n v="750"/>
    <n v="5"/>
    <n v="71.400000000000006"/>
    <n v="35"/>
    <n v="869.65"/>
    <n v="319.87"/>
    <n v="27.57"/>
    <n v="89286.27"/>
    <n v="798.25"/>
    <n v="91.789800494451796"/>
    <x v="6227"/>
    <n v="12.179971988795517"/>
  </r>
  <r>
    <n v="4692"/>
    <x v="39"/>
    <x v="8126"/>
    <s v="Caposaldo Pnt Grigio Veneto"/>
    <n v="5.95"/>
    <n v="8.99"/>
    <n v="750"/>
    <n v="12"/>
    <n v="71.400000000000006"/>
    <n v="17"/>
    <n v="152.82999999999998"/>
    <n v="89.9"/>
    <n v="1.9000000000000001"/>
    <n v="9139.3799999999992"/>
    <n v="81.429999999999978"/>
    <n v="53.281423804226911"/>
    <x v="5546"/>
    <n v="2.14047619047619"/>
  </r>
  <r>
    <n v="7153"/>
    <x v="35"/>
    <x v="8127"/>
    <s v="Bella Bolle Fusione Red"/>
    <n v="5.95"/>
    <n v="8.99"/>
    <n v="750"/>
    <n v="12"/>
    <n v="71.400000000000006"/>
    <n v="11"/>
    <n v="98.89"/>
    <n v="89.9"/>
    <n v="1.21"/>
    <n v="15884.82"/>
    <n v="27.489999999999995"/>
    <n v="27.798564061077961"/>
    <x v="4506"/>
    <n v="1.3850140056022409"/>
  </r>
  <r>
    <n v="90037"/>
    <x v="105"/>
    <x v="8128"/>
    <s v="Proemio Chard"/>
    <n v="5.95"/>
    <n v="8.99"/>
    <n v="750"/>
    <n v="12"/>
    <n v="71.400000000000006"/>
    <n v="38"/>
    <n v="325.62"/>
    <n v="149.83000000000001"/>
    <n v="4.24"/>
    <n v="27.98"/>
    <n v="254.22"/>
    <n v="78.072599963147226"/>
    <x v="6233"/>
    <n v="4.5605042016806721"/>
  </r>
  <r>
    <n v="98450"/>
    <x v="44"/>
    <x v="8129"/>
    <s v="Don Q Coco Rum"/>
    <n v="11.9"/>
    <n v="14.99"/>
    <n v="1750"/>
    <n v="6"/>
    <n v="71.400000000000006"/>
    <n v="6"/>
    <n v="119.94"/>
    <n v="19.989999999999998"/>
    <n v="11.02"/>
    <n v="856.02"/>
    <n v="48.539999999999992"/>
    <n v="40.470235117558772"/>
    <x v="161"/>
    <n v="1.679831932773109"/>
  </r>
  <r>
    <n v="1392"/>
    <x v="13"/>
    <x v="8130"/>
    <s v="Estancia Rsv Meritage Paso R"/>
    <n v="71.23"/>
    <n v="103.99"/>
    <n v="3000"/>
    <n v="1"/>
    <n v="71.23"/>
    <n v="1"/>
    <n v="103.99"/>
    <n v="103.99"/>
    <n v="0.45"/>
    <n v="79528.990000000005"/>
    <n v="32.759999999999991"/>
    <n v="31.503029137417055"/>
    <x v="161"/>
    <n v="1.4599185736347042"/>
  </r>
  <r>
    <n v="9165"/>
    <x v="7"/>
    <x v="8131"/>
    <s v="Ruca Malen Yauquen Bonarda"/>
    <n v="5.47"/>
    <n v="7.99"/>
    <n v="750"/>
    <n v="13"/>
    <n v="71.11"/>
    <n v="29"/>
    <n v="231.71"/>
    <n v="31.96"/>
    <n v="3.25"/>
    <n v="68054.7"/>
    <n v="160.60000000000002"/>
    <n v="69.310776401536415"/>
    <x v="5679"/>
    <n v="3.2584727886373228"/>
  </r>
  <r>
    <n v="4425"/>
    <x v="1"/>
    <x v="8132"/>
    <s v="Telmo Rodriguez Gaba do XII"/>
    <n v="5.88"/>
    <n v="8.99"/>
    <n v="750"/>
    <n v="12"/>
    <n v="70.56"/>
    <n v="12"/>
    <n v="107.88"/>
    <n v="8.99"/>
    <n v="1.35"/>
    <n v="144929.24"/>
    <n v="37.319999999999993"/>
    <n v="34.59399332591768"/>
    <x v="161"/>
    <n v="1.5289115646258502"/>
  </r>
  <r>
    <n v="5612"/>
    <x v="112"/>
    <x v="8133"/>
    <s v="Sauvignon Republic Svgn Bl"/>
    <n v="5.86"/>
    <n v="8.7899999999999991"/>
    <n v="750"/>
    <n v="12"/>
    <n v="70.319999999999993"/>
    <n v="11"/>
    <n v="96.69"/>
    <n v="8.7899999999999991"/>
    <n v="1.24"/>
    <n v="9.4600000000000009"/>
    <n v="26.370000000000005"/>
    <n v="27.272727272727277"/>
    <x v="4506"/>
    <n v="1.375"/>
  </r>
  <r>
    <n v="1392"/>
    <x v="13"/>
    <x v="8134"/>
    <s v="Blackstone Winemakers Malbec"/>
    <n v="4.13"/>
    <n v="10.99"/>
    <n v="750"/>
    <n v="17"/>
    <n v="70.209999999999994"/>
    <n v="70"/>
    <n v="419.3"/>
    <n v="131.78"/>
    <n v="7.82"/>
    <n v="79528.990000000005"/>
    <n v="349.09000000000003"/>
    <n v="83.255425709515862"/>
    <x v="6234"/>
    <n v="5.9720837487537395"/>
  </r>
  <r>
    <n v="7153"/>
    <x v="35"/>
    <x v="8135"/>
    <s v="LiDestri Spicy Bloody Mary"/>
    <n v="5.84"/>
    <n v="8.99"/>
    <n v="1500"/>
    <n v="12"/>
    <n v="70.08"/>
    <n v="8"/>
    <n v="71.92"/>
    <n v="62.93"/>
    <n v="1.77"/>
    <n v="15884.82"/>
    <n v="1.8400000000000034"/>
    <n v="2.5583982202447211"/>
    <x v="4283"/>
    <n v="1.0262557077625571"/>
  </r>
  <r>
    <n v="10754"/>
    <x v="30"/>
    <x v="8136"/>
    <s v="Selbach-Oster Riesling"/>
    <n v="11.64"/>
    <n v="16.989999999999998"/>
    <n v="750"/>
    <n v="6"/>
    <n v="69.84"/>
    <n v="89"/>
    <n v="1512.11"/>
    <n v="1121.3399999999999"/>
    <n v="9.83"/>
    <n v="28720.52"/>
    <n v="1442.27"/>
    <n v="95.38128839833081"/>
    <x v="6235"/>
    <n v="21.651059564719358"/>
  </r>
  <r>
    <n v="7153"/>
    <x v="35"/>
    <x v="8137"/>
    <s v="Rumson's Grand Rsv Rum"/>
    <n v="34.909999999999997"/>
    <n v="43.99"/>
    <n v="750"/>
    <n v="2"/>
    <n v="69.819999999999993"/>
    <n v="37"/>
    <n v="1627.6299999999999"/>
    <n v="307.93"/>
    <n v="29.13"/>
    <n v="15884.82"/>
    <n v="1557.81"/>
    <n v="95.710327285685324"/>
    <x v="6236"/>
    <n v="23.311801775995416"/>
  </r>
  <r>
    <n v="1590"/>
    <x v="33"/>
    <x v="8138"/>
    <s v="BV Coastal Estate Moscato"/>
    <n v="5.8"/>
    <n v="10.99"/>
    <n v="750"/>
    <n v="12"/>
    <n v="69.599999999999994"/>
    <n v="15"/>
    <n v="164.85"/>
    <n v="153.86000000000001"/>
    <n v="1.65"/>
    <n v="7259.75"/>
    <n v="95.25"/>
    <n v="57.779799818016372"/>
    <x v="4289"/>
    <n v="2.368534482758621"/>
  </r>
  <r>
    <n v="6785"/>
    <x v="16"/>
    <x v="8139"/>
    <s v="Cavit Select Red Blend"/>
    <n v="4.57"/>
    <n v="6.99"/>
    <n v="750"/>
    <n v="15"/>
    <n v="68.550000000000011"/>
    <n v="72"/>
    <n v="647.28"/>
    <n v="395.56"/>
    <n v="7.99"/>
    <n v="13605.41"/>
    <n v="578.73"/>
    <n v="89.409529106414539"/>
    <x v="5555"/>
    <n v="9.4424507658643311"/>
  </r>
  <r>
    <n v="9552"/>
    <x v="14"/>
    <x v="8140"/>
    <s v="4 Orange Vodka"/>
    <n v="17.05"/>
    <n v="21.99"/>
    <n v="1000"/>
    <n v="4"/>
    <n v="68.2"/>
    <n v="22"/>
    <n v="483.78"/>
    <n v="131.94"/>
    <n v="23.1"/>
    <n v="55551.82"/>
    <n v="415.58"/>
    <n v="85.902683037744438"/>
    <x v="6038"/>
    <n v="7.0935483870967735"/>
  </r>
  <r>
    <n v="7245"/>
    <x v="9"/>
    <x v="8141"/>
    <s v="Three Olives Elvis Presley"/>
    <n v="8.52"/>
    <n v="10.99"/>
    <n v="750"/>
    <n v="8"/>
    <n v="68.16"/>
    <n v="8"/>
    <n v="119.92"/>
    <n v="89.94"/>
    <n v="6.3000000000000007"/>
    <n v="38994.78"/>
    <n v="51.760000000000005"/>
    <n v="43.162108072048035"/>
    <x v="161"/>
    <n v="1.7593896713615025"/>
  </r>
  <r>
    <n v="4425"/>
    <x v="1"/>
    <x v="8142"/>
    <s v="Tommasi Poggio Tufo Cab Svgn"/>
    <n v="6.8"/>
    <n v="16.989999999999998"/>
    <n v="750"/>
    <n v="10"/>
    <n v="68"/>
    <n v="27"/>
    <n v="269.73"/>
    <n v="39.96"/>
    <n v="3.0300000000000002"/>
    <n v="144929.24"/>
    <n v="201.73000000000002"/>
    <n v="74.789604419234053"/>
    <x v="5853"/>
    <n v="3.9666176470588237"/>
  </r>
  <r>
    <n v="90024"/>
    <x v="70"/>
    <x v="8143"/>
    <s v="Canaletto Pnt Grigio Venezie"/>
    <n v="5.22"/>
    <n v="9.99"/>
    <n v="750"/>
    <n v="13"/>
    <n v="67.86"/>
    <n v="63"/>
    <n v="561.37"/>
    <n v="353.61"/>
    <n v="6.99"/>
    <n v="2802.64"/>
    <n v="493.51"/>
    <n v="87.911715980547584"/>
    <x v="5814"/>
    <n v="8.272472737989979"/>
  </r>
  <r>
    <n v="4692"/>
    <x v="39"/>
    <x v="8144"/>
    <s v="Jadot Savigny Narbantons 12"/>
    <n v="22.57"/>
    <n v="34.99"/>
    <n v="750"/>
    <n v="3"/>
    <n v="67.709999999999994"/>
    <n v="3"/>
    <n v="104.97"/>
    <n v="104.97"/>
    <n v="0.33"/>
    <n v="9139.3799999999992"/>
    <n v="37.260000000000005"/>
    <n v="35.495855958845389"/>
    <x v="161"/>
    <n v="1.5502879929109439"/>
  </r>
  <r>
    <n v="9552"/>
    <x v="14"/>
    <x v="8145"/>
    <s v="KJ Jackson Est Pnt Nr Anders"/>
    <n v="11.25"/>
    <n v="16.989999999999998"/>
    <n v="750"/>
    <n v="6"/>
    <n v="67.5"/>
    <n v="6"/>
    <n v="101.94"/>
    <n v="16.989999999999998"/>
    <n v="0.68"/>
    <n v="55551.82"/>
    <n v="34.44"/>
    <n v="33.784579164214243"/>
    <x v="161"/>
    <n v="1.5102222222222221"/>
  </r>
  <r>
    <n v="3960"/>
    <x v="3"/>
    <x v="8146"/>
    <s v="Piehole Pecan Pie"/>
    <n v="0.79"/>
    <n v="0.99"/>
    <n v="50"/>
    <n v="85"/>
    <n v="67.150000000000006"/>
    <n v="365"/>
    <n v="361.35"/>
    <n v="113.85"/>
    <n v="18.96"/>
    <n v="257032.07"/>
    <n v="294.20000000000005"/>
    <n v="81.416908814169091"/>
    <x v="6237"/>
    <n v="5.381236038719285"/>
  </r>
  <r>
    <n v="4425"/>
    <x v="1"/>
    <x v="8147"/>
    <s v="Flowers Sonoma Cst Pnt Nr"/>
    <n v="66.66"/>
    <n v="105.99"/>
    <n v="1500"/>
    <n v="1"/>
    <n v="66.66"/>
    <n v="4"/>
    <n v="399.96"/>
    <n v="399.96"/>
    <n v="0.88"/>
    <n v="144929.24"/>
    <n v="333.29999999999995"/>
    <n v="83.333333333333329"/>
    <x v="5806"/>
    <n v="6"/>
  </r>
  <r>
    <n v="9165"/>
    <x v="7"/>
    <x v="8148"/>
    <s v="BR Cohn Olive Hill Cab Svgn"/>
    <n v="33.33"/>
    <n v="49.99"/>
    <n v="750"/>
    <n v="2"/>
    <n v="66.66"/>
    <n v="2"/>
    <n v="99.98"/>
    <n v="99.98"/>
    <n v="0.22"/>
    <n v="68054.7"/>
    <n v="33.320000000000007"/>
    <n v="33.326665333066622"/>
    <x v="161"/>
    <n v="1.4998499849985001"/>
  </r>
  <r>
    <n v="9552"/>
    <x v="14"/>
    <x v="8149"/>
    <s v="Galerie Latro Cab S Knights"/>
    <n v="33.33"/>
    <n v="49.99"/>
    <n v="750"/>
    <n v="2"/>
    <n v="66.66"/>
    <n v="20"/>
    <n v="999.80000000000007"/>
    <n v="799.84"/>
    <n v="2.21"/>
    <n v="55551.82"/>
    <n v="933.1400000000001"/>
    <n v="93.332666533306664"/>
    <x v="6238"/>
    <n v="14.998499849985"/>
  </r>
  <r>
    <n v="90024"/>
    <x v="70"/>
    <x v="8150"/>
    <s v="Nicolis Recioto Valpo Clsc"/>
    <n v="6.66"/>
    <n v="9.99"/>
    <n v="500"/>
    <n v="10"/>
    <n v="66.599999999999994"/>
    <n v="22"/>
    <n v="219.78"/>
    <n v="29.97"/>
    <n v="1.65"/>
    <n v="2802.64"/>
    <n v="153.18"/>
    <n v="69.696969696969703"/>
    <x v="6239"/>
    <n v="3.3000000000000003"/>
  </r>
  <r>
    <n v="7153"/>
    <x v="35"/>
    <x v="8151"/>
    <s v="Gravelly Ford Chard"/>
    <n v="5.51"/>
    <n v="7.99"/>
    <n v="750"/>
    <n v="12"/>
    <n v="66.12"/>
    <n v="12"/>
    <n v="95.88"/>
    <n v="7.99"/>
    <n v="1.35"/>
    <n v="15884.82"/>
    <n v="29.759999999999991"/>
    <n v="31.038798498122645"/>
    <x v="161"/>
    <n v="1.4500907441016333"/>
  </r>
  <r>
    <n v="8892"/>
    <x v="27"/>
    <x v="8152"/>
    <s v="Three Thieves Bandit Merlot"/>
    <n v="5.51"/>
    <n v="9.99"/>
    <n v="1000"/>
    <n v="12"/>
    <n v="66.12"/>
    <n v="12"/>
    <n v="95.88"/>
    <n v="7.99"/>
    <n v="1.8"/>
    <n v="11595.97"/>
    <n v="29.759999999999991"/>
    <n v="31.038798498122645"/>
    <x v="161"/>
    <n v="1.4500907441016333"/>
  </r>
  <r>
    <n v="9744"/>
    <x v="51"/>
    <x v="8153"/>
    <s v="Melini Orvieto Clsc Orzalume"/>
    <n v="5.51"/>
    <n v="7.99"/>
    <n v="750"/>
    <n v="12"/>
    <n v="66.12"/>
    <n v="20"/>
    <n v="159.80000000000001"/>
    <n v="127.84"/>
    <n v="2.21"/>
    <n v="3999.93"/>
    <n v="93.68"/>
    <n v="58.623279098873596"/>
    <x v="4928"/>
    <n v="2.4168179068360556"/>
  </r>
  <r>
    <n v="5992"/>
    <x v="52"/>
    <x v="8154"/>
    <s v="McCormick Cherry Vodka"/>
    <n v="5.07"/>
    <n v="6.99"/>
    <n v="1000"/>
    <n v="13"/>
    <n v="65.91"/>
    <n v="27"/>
    <n v="188.73000000000002"/>
    <n v="146.79"/>
    <n v="28.35"/>
    <n v="1567.85"/>
    <n v="122.82000000000002"/>
    <n v="65.077094261643623"/>
    <x v="5602"/>
    <n v="2.8634501593081478"/>
  </r>
  <r>
    <n v="10754"/>
    <x v="30"/>
    <x v="8155"/>
    <s v="Bon Affair Svgn Bl Spritzer"/>
    <n v="6.53"/>
    <n v="9.99"/>
    <n v="750"/>
    <n v="10"/>
    <n v="65.3"/>
    <n v="10"/>
    <n v="99.9"/>
    <n v="19.98"/>
    <n v="1.1200000000000001"/>
    <n v="28720.52"/>
    <n v="34.600000000000009"/>
    <n v="34.634634634634644"/>
    <x v="161"/>
    <n v="1.529862174578867"/>
  </r>
  <r>
    <n v="7153"/>
    <x v="35"/>
    <x v="8156"/>
    <s v="Forestville Chard Cal"/>
    <n v="5.44"/>
    <n v="7.99"/>
    <n v="750"/>
    <n v="12"/>
    <n v="65.28"/>
    <n v="12"/>
    <n v="95.88"/>
    <n v="7.99"/>
    <n v="1.35"/>
    <n v="15884.82"/>
    <n v="30.599999999999994"/>
    <n v="31.914893617021274"/>
    <x v="161"/>
    <n v="1.46875"/>
  </r>
  <r>
    <n v="7153"/>
    <x v="35"/>
    <x v="8157"/>
    <s v="Sileni Nano Pnt Nr"/>
    <n v="2.7"/>
    <n v="3.99"/>
    <n v="187"/>
    <n v="24"/>
    <n v="64.8"/>
    <n v="19"/>
    <n v="75.81"/>
    <n v="43.89"/>
    <n v="0.56000000000000005"/>
    <n v="15884.82"/>
    <n v="11.010000000000005"/>
    <n v="14.523149980213699"/>
    <x v="5278"/>
    <n v="1.1699074074074074"/>
  </r>
  <r>
    <n v="10754"/>
    <x v="30"/>
    <x v="8158"/>
    <s v="The Messenger Telegram White"/>
    <n v="12.92"/>
    <n v="18.989999999999998"/>
    <n v="750"/>
    <n v="5"/>
    <n v="64.599999999999994"/>
    <n v="11"/>
    <n v="208.89"/>
    <n v="75.959999999999994"/>
    <n v="1.23"/>
    <n v="28720.52"/>
    <n v="144.29"/>
    <n v="69.074632581741596"/>
    <x v="6239"/>
    <n v="3.2335913312693498"/>
  </r>
  <r>
    <n v="4425"/>
    <x v="1"/>
    <x v="8159"/>
    <s v="Flowers Sonoma Cst Chard"/>
    <n v="64.510000000000005"/>
    <n v="105.99"/>
    <n v="1500"/>
    <n v="1"/>
    <n v="64.510000000000005"/>
    <n v="6"/>
    <n v="599.93999999999994"/>
    <n v="599.93999999999994"/>
    <n v="1.32"/>
    <n v="144929.24"/>
    <n v="535.42999999999995"/>
    <n v="89.247258059139241"/>
    <x v="5832"/>
    <n v="9.2999534955820788"/>
  </r>
  <r>
    <n v="5612"/>
    <x v="112"/>
    <x v="8160"/>
    <s v="Trader Joe's Petit Rsv Znfdl"/>
    <n v="5.37"/>
    <n v="7.79"/>
    <n v="750"/>
    <n v="12"/>
    <n v="64.44"/>
    <n v="12"/>
    <n v="93.48"/>
    <n v="7.79"/>
    <n v="1.35"/>
    <n v="9.4600000000000009"/>
    <n v="29.040000000000006"/>
    <n v="31.065468549422341"/>
    <x v="161"/>
    <n v="1.4506517690875234"/>
  </r>
  <r>
    <n v="90047"/>
    <x v="79"/>
    <x v="8161"/>
    <s v="The Offering Rhone"/>
    <n v="16.11"/>
    <n v="24.49"/>
    <n v="750"/>
    <n v="4"/>
    <n v="64.44"/>
    <n v="4"/>
    <n v="97.96"/>
    <n v="24.49"/>
    <n v="0.45"/>
    <n v="1457.73"/>
    <n v="33.519999999999996"/>
    <n v="34.21804818293181"/>
    <x v="161"/>
    <n v="1.5201738050900062"/>
  </r>
  <r>
    <n v="10754"/>
    <x v="30"/>
    <x v="8162"/>
    <s v="Morgan Winery Garys Vyd Pnt"/>
    <n v="21.47"/>
    <n v="49.99"/>
    <n v="750"/>
    <n v="3"/>
    <n v="64.41"/>
    <n v="7"/>
    <n v="223.93"/>
    <n v="159.94999999999999"/>
    <n v="0.78"/>
    <n v="28720.52"/>
    <n v="159.52000000000001"/>
    <n v="71.236547135265482"/>
    <x v="5128"/>
    <n v="3.4766340630336905"/>
  </r>
  <r>
    <n v="9165"/>
    <x v="7"/>
    <x v="8163"/>
    <s v="Soli White Blend"/>
    <n v="5.36"/>
    <n v="7.99"/>
    <n v="750"/>
    <n v="12"/>
    <n v="64.319999999999993"/>
    <n v="986"/>
    <n v="7878.14"/>
    <n v="4394.5"/>
    <n v="109.7"/>
    <n v="68054.7"/>
    <n v="7813.8200000000006"/>
    <n v="99.183563633040293"/>
    <x v="6240"/>
    <n v="122.48351990049753"/>
  </r>
  <r>
    <n v="9815"/>
    <x v="29"/>
    <x v="8164"/>
    <s v="Flip Flop Merlot"/>
    <n v="5.36"/>
    <n v="7.99"/>
    <n v="750"/>
    <n v="12"/>
    <n v="64.319999999999993"/>
    <n v="12"/>
    <n v="95.88"/>
    <n v="7.99"/>
    <n v="1.35"/>
    <n v="27100.41"/>
    <n v="31.560000000000002"/>
    <n v="32.91614518147685"/>
    <x v="161"/>
    <n v="1.4906716417910448"/>
  </r>
  <r>
    <n v="2000"/>
    <x v="25"/>
    <x v="8165"/>
    <s v="Ch La Croix de Beaucailou 10"/>
    <n v="64.180000000000007"/>
    <n v="94.99"/>
    <n v="750"/>
    <n v="1"/>
    <n v="64.180000000000007"/>
    <n v="31"/>
    <n v="2944.69"/>
    <n v="1329.86"/>
    <n v="3.46"/>
    <n v="19016.59"/>
    <n v="2880.51"/>
    <n v="97.820483650231438"/>
    <x v="6241"/>
    <n v="45.881738859457769"/>
  </r>
  <r>
    <n v="4425"/>
    <x v="1"/>
    <x v="8166"/>
    <s v="Camp Meeting Ridge Pnt Nr"/>
    <n v="64.13"/>
    <n v="92.99"/>
    <n v="750"/>
    <n v="1"/>
    <n v="64.13"/>
    <n v="7"/>
    <n v="650.92999999999995"/>
    <n v="278.96999999999997"/>
    <n v="0.78"/>
    <n v="144929.24"/>
    <n v="586.79999999999995"/>
    <n v="90.147942175041862"/>
    <x v="6227"/>
    <n v="10.150163729923593"/>
  </r>
  <r>
    <n v="9165"/>
    <x v="7"/>
    <x v="8167"/>
    <s v="Legaris Crianza Ribera del"/>
    <n v="10.67"/>
    <n v="15.79"/>
    <n v="750"/>
    <n v="6"/>
    <n v="64.02"/>
    <n v="6"/>
    <n v="94.740000000000009"/>
    <n v="31.58"/>
    <n v="0.67"/>
    <n v="68054.7"/>
    <n v="30.720000000000013"/>
    <n v="32.425585813806215"/>
    <x v="161"/>
    <n v="1.4798500468603564"/>
  </r>
  <r>
    <n v="516"/>
    <x v="40"/>
    <x v="8168"/>
    <s v="Placido Pinot Grigio Venezi"/>
    <n v="5.33"/>
    <n v="7.99"/>
    <n v="750"/>
    <n v="12"/>
    <n v="63.96"/>
    <n v="12"/>
    <n v="107.88"/>
    <n v="107.88"/>
    <n v="1.32"/>
    <n v="8510.41"/>
    <n v="43.919999999999995"/>
    <n v="40.711902113459395"/>
    <x v="161"/>
    <n v="1.6866791744840524"/>
  </r>
  <r>
    <n v="90047"/>
    <x v="79"/>
    <x v="8169"/>
    <s v="Cellier des Dauphines CdR"/>
    <n v="5.29"/>
    <n v="7.99"/>
    <n v="750"/>
    <n v="12"/>
    <n v="63.48"/>
    <n v="12"/>
    <n v="95.88"/>
    <n v="7.99"/>
    <n v="1.35"/>
    <n v="1457.73"/>
    <n v="32.4"/>
    <n v="33.792240300375468"/>
    <x v="161"/>
    <n v="1.5103969754253308"/>
  </r>
  <r>
    <n v="7153"/>
    <x v="35"/>
    <x v="8170"/>
    <s v="Santa Marta Pnt Grigio"/>
    <n v="5.26"/>
    <n v="7.99"/>
    <n v="750"/>
    <n v="12"/>
    <n v="63.12"/>
    <n v="12"/>
    <n v="95.88"/>
    <n v="7.99"/>
    <n v="1.35"/>
    <n v="15884.82"/>
    <n v="32.76"/>
    <n v="34.167709637046308"/>
    <x v="161"/>
    <n v="1.5190114068441065"/>
  </r>
  <r>
    <n v="7153"/>
    <x v="35"/>
    <x v="8171"/>
    <s v="Immersion Red"/>
    <n v="12.58"/>
    <n v="18.989999999999998"/>
    <n v="750"/>
    <n v="5"/>
    <n v="62.9"/>
    <n v="5"/>
    <n v="94.95"/>
    <n v="18.989999999999998"/>
    <n v="0.56000000000000005"/>
    <n v="15884.82"/>
    <n v="32.050000000000004"/>
    <n v="33.754607688256982"/>
    <x v="161"/>
    <n v="1.5095389507154213"/>
  </r>
  <r>
    <n v="653"/>
    <x v="38"/>
    <x v="8172"/>
    <s v="Tozai Typhoon Sake"/>
    <n v="10.45"/>
    <n v="15.99"/>
    <n v="720"/>
    <n v="6"/>
    <n v="62.7"/>
    <n v="5"/>
    <n v="79.95"/>
    <n v="79.95"/>
    <n v="0.55000000000000004"/>
    <n v="8014.9800000000005"/>
    <n v="17.25"/>
    <n v="21.575984990619137"/>
    <x v="3664"/>
    <n v="1.2751196172248804"/>
  </r>
  <r>
    <n v="2000"/>
    <x v="25"/>
    <x v="8173"/>
    <s v="Ciro Rosso Clsc Librandi Cl"/>
    <n v="10.45"/>
    <n v="15.99"/>
    <n v="750"/>
    <n v="6"/>
    <n v="62.7"/>
    <n v="6"/>
    <n v="77.94"/>
    <n v="12.99"/>
    <n v="0.68"/>
    <n v="19016.59"/>
    <n v="15.239999999999995"/>
    <n v="19.553502694380288"/>
    <x v="161"/>
    <n v="1.2430622009569376"/>
  </r>
  <r>
    <n v="3960"/>
    <x v="3"/>
    <x v="8174"/>
    <s v="Smirnoff Sours Watermelon"/>
    <n v="0.72"/>
    <n v="0.99"/>
    <n v="50"/>
    <n v="87"/>
    <n v="62.64"/>
    <n v="147"/>
    <n v="145.53"/>
    <n v="3.96"/>
    <n v="7.71"/>
    <n v="257032.07"/>
    <n v="82.89"/>
    <n v="56.957328385899821"/>
    <x v="6242"/>
    <n v="2.3232758620689653"/>
  </r>
  <r>
    <n v="9815"/>
    <x v="29"/>
    <x v="8175"/>
    <s v="Lucky Duck Cab Svgn"/>
    <n v="2.61"/>
    <n v="3.79"/>
    <n v="750"/>
    <n v="24"/>
    <n v="62.64"/>
    <n v="24"/>
    <n v="90.96"/>
    <n v="7.58"/>
    <n v="2.7"/>
    <n v="27100.41"/>
    <n v="28.319999999999993"/>
    <n v="31.134564643799468"/>
    <x v="161"/>
    <n v="1.4521072796934864"/>
  </r>
  <r>
    <n v="90037"/>
    <x v="105"/>
    <x v="8176"/>
    <s v="Proemio Malbec"/>
    <n v="5.22"/>
    <n v="7.99"/>
    <n v="750"/>
    <n v="12"/>
    <n v="62.64"/>
    <n v="12"/>
    <n v="95.88"/>
    <n v="7.99"/>
    <n v="1.35"/>
    <n v="27.98"/>
    <n v="33.239999999999995"/>
    <n v="34.668335419274086"/>
    <x v="161"/>
    <n v="1.5306513409961684"/>
  </r>
  <r>
    <n v="7153"/>
    <x v="35"/>
    <x v="8177"/>
    <s v="P &amp; J Cold Soaked Peaches"/>
    <n v="7.8"/>
    <n v="13.99"/>
    <n v="375"/>
    <n v="8"/>
    <n v="62.4"/>
    <n v="96"/>
    <n v="1327.04"/>
    <n v="1187.1400000000001"/>
    <n v="37.51"/>
    <n v="15884.82"/>
    <n v="1264.6399999999999"/>
    <n v="95.297805642633222"/>
    <x v="6194"/>
    <n v="21.266666666666666"/>
  </r>
  <r>
    <n v="4425"/>
    <x v="1"/>
    <x v="8178"/>
    <s v="Rocca di Montemassi Le Faca"/>
    <n v="4.79"/>
    <n v="6.99"/>
    <n v="750"/>
    <n v="13"/>
    <n v="62.269999999999996"/>
    <n v="13"/>
    <n v="90.87"/>
    <n v="34.950000000000003"/>
    <n v="1.46"/>
    <n v="144929.24"/>
    <n v="28.600000000000009"/>
    <n v="31.473533619456372"/>
    <x v="161"/>
    <n v="1.4592901878914406"/>
  </r>
  <r>
    <n v="2000"/>
    <x v="25"/>
    <x v="8179"/>
    <s v="Botromagno Gravina"/>
    <n v="5.17"/>
    <n v="7.49"/>
    <n v="750"/>
    <n v="12"/>
    <n v="62.04"/>
    <n v="12"/>
    <n v="89.88"/>
    <n v="7.49"/>
    <n v="1.35"/>
    <n v="19016.59"/>
    <n v="27.839999999999996"/>
    <n v="30.974632843791721"/>
    <x v="161"/>
    <n v="1.4487427466150871"/>
  </r>
  <r>
    <n v="90017"/>
    <x v="99"/>
    <x v="8180"/>
    <s v="Riojana Chard"/>
    <n v="5.17"/>
    <n v="7.49"/>
    <n v="750"/>
    <n v="12"/>
    <n v="62.04"/>
    <n v="12"/>
    <n v="89.88"/>
    <n v="7.49"/>
    <n v="1.35"/>
    <n v="80.03"/>
    <n v="27.839999999999996"/>
    <n v="30.974632843791721"/>
    <x v="161"/>
    <n v="1.4487427466150871"/>
  </r>
  <r>
    <n v="90047"/>
    <x v="79"/>
    <x v="8181"/>
    <s v="Astraly Touraine Nobel Rose"/>
    <n v="10.34"/>
    <n v="14.99"/>
    <n v="750"/>
    <n v="6"/>
    <n v="62.04"/>
    <n v="6"/>
    <n v="89.94"/>
    <n v="14.99"/>
    <n v="0.68"/>
    <n v="1457.73"/>
    <n v="27.9"/>
    <n v="31.020680453635759"/>
    <x v="161"/>
    <n v="1.4497098646034816"/>
  </r>
  <r>
    <n v="9552"/>
    <x v="14"/>
    <x v="8182"/>
    <s v="S S Pierce Ninety Nine Gin"/>
    <n v="5.63"/>
    <n v="7.49"/>
    <n v="1000"/>
    <n v="11"/>
    <n v="61.93"/>
    <n v="9"/>
    <n v="67.41"/>
    <n v="7.49"/>
    <n v="9.4499999999999993"/>
    <n v="55551.82"/>
    <n v="5.4799999999999969"/>
    <n v="8.1293576620679371"/>
    <x v="3621"/>
    <n v="1.0884870014532537"/>
  </r>
  <r>
    <n v="1392"/>
    <x v="13"/>
    <x v="8183"/>
    <s v="R Mondavi Malbec Private Slt"/>
    <n v="5.15"/>
    <n v="7.99"/>
    <n v="750"/>
    <n v="12"/>
    <n v="61.8"/>
    <n v="10"/>
    <n v="85.9"/>
    <n v="34.96"/>
    <n v="1.1200000000000001"/>
    <n v="79528.990000000005"/>
    <n v="24.100000000000009"/>
    <n v="28.055878928987205"/>
    <x v="3664"/>
    <n v="1.3899676375404533"/>
  </r>
  <r>
    <n v="90024"/>
    <x v="70"/>
    <x v="8184"/>
    <s v="Ch Musar Hochar Red"/>
    <n v="20.399999999999999"/>
    <n v="29.99"/>
    <n v="750"/>
    <n v="3"/>
    <n v="61.199999999999996"/>
    <n v="11"/>
    <n v="329.89"/>
    <n v="239.92"/>
    <n v="1.22"/>
    <n v="2802.64"/>
    <n v="268.69"/>
    <n v="81.448361575070479"/>
    <x v="4888"/>
    <n v="5.390359477124183"/>
  </r>
  <r>
    <n v="516"/>
    <x v="40"/>
    <x v="8185"/>
    <s v="Trivento Golden RSV Malbec"/>
    <n v="5.09"/>
    <n v="7.79"/>
    <n v="750"/>
    <n v="12"/>
    <n v="61.08"/>
    <n v="12"/>
    <n v="93.48"/>
    <n v="15.58"/>
    <n v="1.36"/>
    <n v="8510.41"/>
    <n v="32.400000000000006"/>
    <n v="34.659820282413357"/>
    <x v="161"/>
    <n v="1.5304518664047153"/>
  </r>
  <r>
    <n v="2000"/>
    <x v="25"/>
    <x v="8186"/>
    <s v="Ch Doisy-Daene Sauternes 11"/>
    <n v="20.13"/>
    <n v="29.99"/>
    <n v="375"/>
    <n v="3"/>
    <n v="60.39"/>
    <n v="14"/>
    <n v="419.86"/>
    <n v="149.94999999999999"/>
    <n v="0.79"/>
    <n v="19016.59"/>
    <n v="359.47"/>
    <n v="85.616634116133952"/>
    <x v="6039"/>
    <n v="6.9524755754263952"/>
  </r>
  <r>
    <n v="1590"/>
    <x v="33"/>
    <x v="8187"/>
    <s v="Rose 'N' Blum Pink Moscato"/>
    <n v="2.0099999999999998"/>
    <n v="2.99"/>
    <n v="750"/>
    <n v="30"/>
    <n v="60.300000000000004"/>
    <n v="30"/>
    <n v="89.7"/>
    <n v="14.950000000000001"/>
    <n v="3.3800000000000003"/>
    <n v="7259.75"/>
    <n v="29.4"/>
    <n v="32.775919732441466"/>
    <x v="161"/>
    <n v="1.4875621890547264"/>
  </r>
  <r>
    <n v="9165"/>
    <x v="7"/>
    <x v="8188"/>
    <s v="Tanteo Tropical Tequila"/>
    <n v="30.07"/>
    <n v="39.99"/>
    <n v="750"/>
    <n v="2"/>
    <n v="60.14"/>
    <n v="5"/>
    <n v="199.95000000000002"/>
    <n v="119.97"/>
    <n v="3.93"/>
    <n v="68054.7"/>
    <n v="139.81"/>
    <n v="69.922480620155042"/>
    <x v="4753"/>
    <n v="3.3247422680412373"/>
  </r>
  <r>
    <n v="7153"/>
    <x v="35"/>
    <x v="8189"/>
    <s v="P &amp; J Cold Soaked Berries"/>
    <n v="7.51"/>
    <n v="13.99"/>
    <n v="375"/>
    <n v="8"/>
    <n v="60.08"/>
    <n v="71"/>
    <n v="989.29"/>
    <n v="863.38"/>
    <n v="27.740000000000002"/>
    <n v="15884.82"/>
    <n v="929.20999999999992"/>
    <n v="93.926957717150685"/>
    <x v="6243"/>
    <n v="16.466211717709719"/>
  </r>
  <r>
    <n v="3960"/>
    <x v="3"/>
    <x v="8190"/>
    <s v="Tanqueray Rangpur Gin"/>
    <n v="19.989999999999998"/>
    <n v="27.99"/>
    <n v="1000"/>
    <n v="3"/>
    <n v="59.97"/>
    <n v="3"/>
    <n v="83.97"/>
    <n v="83.97"/>
    <n v="3.1500000000000004"/>
    <n v="257032.07"/>
    <n v="24"/>
    <n v="28.581636298678099"/>
    <x v="161"/>
    <n v="1.400200100050025"/>
  </r>
  <r>
    <n v="9552"/>
    <x v="14"/>
    <x v="8191"/>
    <s v="Obsidian Ridge Cab Svgn"/>
    <n v="19.989999999999998"/>
    <n v="28.99"/>
    <n v="750"/>
    <n v="3"/>
    <n v="59.97"/>
    <n v="3"/>
    <n v="86.97"/>
    <n v="28.99"/>
    <n v="0.34"/>
    <n v="55551.82"/>
    <n v="27"/>
    <n v="31.04518799586064"/>
    <x v="161"/>
    <n v="1.4502251125562782"/>
  </r>
  <r>
    <n v="10754"/>
    <x v="30"/>
    <x v="8192"/>
    <s v="Sociando Mallet 12 Haut-Medo"/>
    <n v="29.93"/>
    <n v="43.99"/>
    <n v="750"/>
    <n v="2"/>
    <n v="59.86"/>
    <n v="57"/>
    <n v="2507.4300000000003"/>
    <n v="1539.65"/>
    <n v="6.32"/>
    <n v="28720.52"/>
    <n v="2447.5700000000002"/>
    <n v="97.612695070251206"/>
    <x v="6244"/>
    <n v="41.888239224858005"/>
  </r>
  <r>
    <n v="9815"/>
    <x v="29"/>
    <x v="8193"/>
    <s v="Harthill Farms Cab Svgn"/>
    <n v="2.4900000000000002"/>
    <n v="3.79"/>
    <n v="750"/>
    <n v="24"/>
    <n v="59.76"/>
    <n v="157"/>
    <n v="595.03"/>
    <n v="87.17"/>
    <n v="17.62"/>
    <n v="27100.41"/>
    <n v="535.27"/>
    <n v="89.956808900391579"/>
    <x v="6245"/>
    <n v="9.9569946452476579"/>
  </r>
  <r>
    <n v="4425"/>
    <x v="1"/>
    <x v="8194"/>
    <s v="Berentzen Bushel &amp; Barrel"/>
    <n v="0.71"/>
    <n v="0.99"/>
    <n v="50"/>
    <n v="84"/>
    <n v="59.64"/>
    <n v="378"/>
    <n v="374.22"/>
    <n v="146.52000000000001"/>
    <n v="19.510000000000002"/>
    <n v="144929.24"/>
    <n v="314.58000000000004"/>
    <n v="84.062850729517407"/>
    <x v="6076"/>
    <n v="6.274647887323944"/>
  </r>
  <r>
    <n v="4950"/>
    <x v="50"/>
    <x v="8195"/>
    <s v="Ninety+Cellars Lot 71 Malbec"/>
    <n v="9.93"/>
    <n v="14.99"/>
    <n v="750"/>
    <n v="6"/>
    <n v="59.58"/>
    <n v="33"/>
    <n v="494.67"/>
    <n v="374.75"/>
    <n v="3.65"/>
    <n v="1610"/>
    <n v="435.09000000000003"/>
    <n v="87.955606768148471"/>
    <x v="6038"/>
    <n v="8.3026183282980863"/>
  </r>
  <r>
    <n v="9165"/>
    <x v="7"/>
    <x v="8196"/>
    <s v="A Bichot Chablis Vaucopins"/>
    <n v="19.86"/>
    <n v="41.99"/>
    <n v="750"/>
    <n v="3"/>
    <n v="59.58"/>
    <n v="56"/>
    <n v="1623.44"/>
    <n v="811.71999999999991"/>
    <n v="6.26"/>
    <n v="68054.7"/>
    <n v="1563.8600000000001"/>
    <n v="96.330015276203625"/>
    <x v="6246"/>
    <n v="27.248069822087949"/>
  </r>
  <r>
    <n v="10754"/>
    <x v="30"/>
    <x v="8197"/>
    <s v="Citran Haut-Medoc"/>
    <n v="19.86"/>
    <n v="28.99"/>
    <n v="750"/>
    <n v="3"/>
    <n v="59.58"/>
    <n v="35"/>
    <n v="1014.65"/>
    <n v="840.70999999999992"/>
    <n v="3.87"/>
    <n v="28720.52"/>
    <n v="955.06999999999994"/>
    <n v="94.128024441925788"/>
    <x v="5740"/>
    <n v="17.030043638804969"/>
  </r>
  <r>
    <n v="7153"/>
    <x v="35"/>
    <x v="8198"/>
    <s v="Bella Bolla Red Moscato"/>
    <n v="4.96"/>
    <n v="7.49"/>
    <n v="750"/>
    <n v="12"/>
    <n v="59.52"/>
    <n v="12"/>
    <n v="89.88"/>
    <n v="7.49"/>
    <n v="1.35"/>
    <n v="15884.82"/>
    <n v="30.359999999999992"/>
    <n v="33.778371161548726"/>
    <x v="161"/>
    <n v="1.5100806451612903"/>
  </r>
  <r>
    <n v="660"/>
    <x v="15"/>
    <x v="8199"/>
    <s v="Mr Boston Triple Sec"/>
    <n v="2.0499999999999998"/>
    <n v="2.79"/>
    <n v="1000"/>
    <n v="29"/>
    <n v="59.449999999999996"/>
    <n v="29"/>
    <n v="80.91"/>
    <n v="27.9"/>
    <n v="30.45"/>
    <n v="17932.330000000002"/>
    <n v="21.46"/>
    <n v="26.523297491039425"/>
    <x v="161"/>
    <n v="1.3609756097560977"/>
  </r>
  <r>
    <n v="9552"/>
    <x v="14"/>
    <x v="8200"/>
    <s v="Aquilon 06 Garnacha de Borja"/>
    <n v="59.2"/>
    <n v="119.99"/>
    <n v="750"/>
    <n v="1"/>
    <n v="59.2"/>
    <n v="7"/>
    <n v="629.92999999999995"/>
    <n v="539.93999999999994"/>
    <n v="0.77"/>
    <n v="55551.82"/>
    <n v="570.7299999999999"/>
    <n v="90.602130395440753"/>
    <x v="6227"/>
    <n v="10.640709459459458"/>
  </r>
  <r>
    <n v="9165"/>
    <x v="7"/>
    <x v="8201"/>
    <s v="Morande Edicion Limitada"/>
    <n v="9.8000000000000007"/>
    <n v="22.99"/>
    <n v="750"/>
    <n v="6"/>
    <n v="58.8"/>
    <n v="19"/>
    <n v="284.81"/>
    <n v="179.88"/>
    <n v="2.12"/>
    <n v="68054.7"/>
    <n v="226.01"/>
    <n v="79.354657490958886"/>
    <x v="6233"/>
    <n v="4.8437074829931976"/>
  </r>
  <r>
    <n v="9552"/>
    <x v="14"/>
    <x v="8202"/>
    <s v="Parducci Sustainable White"/>
    <n v="4.9000000000000004"/>
    <n v="7.49"/>
    <n v="750"/>
    <n v="12"/>
    <n v="58.8"/>
    <n v="12"/>
    <n v="89.88"/>
    <n v="7.49"/>
    <n v="1.35"/>
    <n v="55551.82"/>
    <n v="31.08"/>
    <n v="34.579439252336449"/>
    <x v="161"/>
    <n v="1.5285714285714285"/>
  </r>
  <r>
    <n v="9165"/>
    <x v="7"/>
    <x v="8203"/>
    <s v="Viberti Bricco Airoli"/>
    <n v="19.59"/>
    <n v="28.99"/>
    <n v="750"/>
    <n v="3"/>
    <n v="58.77"/>
    <n v="47"/>
    <n v="1362.53"/>
    <n v="1072.6299999999999"/>
    <n v="5.18"/>
    <n v="68054.7"/>
    <n v="1303.76"/>
    <n v="95.686700476319785"/>
    <x v="4761"/>
    <n v="23.18410753785945"/>
  </r>
  <r>
    <n v="10754"/>
    <x v="30"/>
    <x v="8204"/>
    <s v="Cambas Nemea RSV Attica Rd"/>
    <n v="9.73"/>
    <n v="14.99"/>
    <n v="750"/>
    <n v="6"/>
    <n v="58.38"/>
    <n v="12"/>
    <n v="179.88"/>
    <n v="29.98"/>
    <n v="1.36"/>
    <n v="28720.52"/>
    <n v="121.5"/>
    <n v="67.545030020013343"/>
    <x v="4065"/>
    <n v="3.0811921891058578"/>
  </r>
  <r>
    <n v="5612"/>
    <x v="112"/>
    <x v="8205"/>
    <s v="Trader Joe's Pet Rsv Merlot"/>
    <n v="4.8600000000000003"/>
    <n v="7.49"/>
    <n v="750"/>
    <n v="12"/>
    <n v="58.32"/>
    <n v="12"/>
    <n v="89.88"/>
    <n v="7.49"/>
    <n v="1.35"/>
    <n v="9.4600000000000009"/>
    <n v="31.559999999999995"/>
    <n v="35.113484646194927"/>
    <x v="161"/>
    <n v="1.5411522633744854"/>
  </r>
  <r>
    <n v="90011"/>
    <x v="83"/>
    <x v="8206"/>
    <s v="Ermita Sn Felices Rose Rioja"/>
    <n v="9.67"/>
    <n v="15.99"/>
    <n v="750"/>
    <n v="6"/>
    <n v="58.02"/>
    <n v="37"/>
    <n v="586.63"/>
    <n v="474.7"/>
    <n v="4.09"/>
    <n v="238.60999999999999"/>
    <n v="528.61"/>
    <n v="90.109609123297489"/>
    <x v="5744"/>
    <n v="10.110823853843502"/>
  </r>
  <r>
    <n v="653"/>
    <x v="38"/>
    <x v="8207"/>
    <s v="Viu Manent Rsva Svgn Blanc"/>
    <n v="4.83"/>
    <n v="7.49"/>
    <n v="750"/>
    <n v="12"/>
    <n v="57.96"/>
    <n v="12"/>
    <n v="95.88"/>
    <n v="7.99"/>
    <n v="1.35"/>
    <n v="8014.9800000000005"/>
    <n v="37.919999999999995"/>
    <n v="39.549436795994993"/>
    <x v="161"/>
    <n v="1.6542443064182193"/>
  </r>
  <r>
    <n v="7153"/>
    <x v="35"/>
    <x v="8208"/>
    <s v="Villa Fassini Sangio/Cab"/>
    <n v="4.83"/>
    <n v="7.49"/>
    <n v="750"/>
    <n v="12"/>
    <n v="57.96"/>
    <n v="12"/>
    <n v="89.88"/>
    <n v="7.49"/>
    <n v="1.35"/>
    <n v="15884.82"/>
    <n v="31.919999999999995"/>
    <n v="35.514018691588781"/>
    <x v="161"/>
    <n v="1.5507246376811594"/>
  </r>
  <r>
    <n v="653"/>
    <x v="38"/>
    <x v="8209"/>
    <s v="Viu Manent Cab Svgn La Capil"/>
    <n v="9.65"/>
    <n v="13.99"/>
    <n v="750"/>
    <n v="6"/>
    <n v="57.9"/>
    <n v="12"/>
    <n v="167.88"/>
    <n v="153.89000000000001"/>
    <n v="1.32"/>
    <n v="8014.9800000000005"/>
    <n v="109.97999999999999"/>
    <n v="65.511079342387418"/>
    <x v="4065"/>
    <n v="2.8994818652849741"/>
  </r>
  <r>
    <n v="4425"/>
    <x v="1"/>
    <x v="8210"/>
    <s v="The Pessimist Cab Svgn"/>
    <n v="4.82"/>
    <n v="6.99"/>
    <n v="750"/>
    <n v="12"/>
    <n v="57.84"/>
    <n v="13"/>
    <n v="90.86999999999999"/>
    <n v="13.98"/>
    <n v="1.4600000000000002"/>
    <n v="144929.24"/>
    <n v="33.029999999999987"/>
    <n v="36.348629910861661"/>
    <x v="3926"/>
    <n v="1.5710580912863068"/>
  </r>
  <r>
    <n v="6213"/>
    <x v="28"/>
    <x v="8211"/>
    <s v="Galliano Tiki Gift Pack"/>
    <n v="14.39"/>
    <n v="18.989999999999998"/>
    <n v="375"/>
    <n v="4"/>
    <n v="57.56"/>
    <n v="21"/>
    <n v="398.78999999999996"/>
    <n v="360.80999999999995"/>
    <n v="8.2100000000000009"/>
    <n v="9621.58"/>
    <n v="341.22999999999996"/>
    <n v="85.566338172973246"/>
    <x v="5604"/>
    <n v="6.9282487838776916"/>
  </r>
  <r>
    <n v="8004"/>
    <x v="12"/>
    <x v="8212"/>
    <s v="Eagle Rare Bourbon 17 yr"/>
    <n v="57.55"/>
    <n v="79.989999999999995"/>
    <n v="750"/>
    <n v="1"/>
    <n v="57.55"/>
    <n v="1"/>
    <n v="79.989999999999995"/>
    <n v="79.989999999999995"/>
    <n v="0.79"/>
    <n v="50293.62"/>
    <n v="22.439999999999998"/>
    <n v="28.053506688336039"/>
    <x v="161"/>
    <n v="1.3899218071242398"/>
  </r>
  <r>
    <n v="9552"/>
    <x v="14"/>
    <x v="8213"/>
    <s v="Gramona Lustros Gr Rsva Cava"/>
    <n v="28.66"/>
    <n v="42.99"/>
    <n v="750"/>
    <n v="2"/>
    <n v="57.32"/>
    <n v="21"/>
    <n v="902.79000000000008"/>
    <n v="816.81000000000006"/>
    <n v="2.31"/>
    <n v="55551.82"/>
    <n v="845.47"/>
    <n v="93.650793650793645"/>
    <x v="5937"/>
    <n v="15.750000000000002"/>
  </r>
  <r>
    <n v="9552"/>
    <x v="14"/>
    <x v="8214"/>
    <s v="Kennedy's Original Irish"/>
    <n v="11.42"/>
    <n v="15.99"/>
    <n v="750"/>
    <n v="5"/>
    <n v="57.1"/>
    <n v="33"/>
    <n v="527.66999999999996"/>
    <n v="367.77"/>
    <n v="26.03"/>
    <n v="55551.82"/>
    <n v="470.56999999999994"/>
    <n v="89.178842837379406"/>
    <x v="6095"/>
    <n v="9.2411558669001739"/>
  </r>
  <r>
    <n v="7255"/>
    <x v="74"/>
    <x v="8215"/>
    <s v="Pio II Chianti 07"/>
    <n v="4.6900000000000004"/>
    <n v="6.99"/>
    <n v="750"/>
    <n v="12"/>
    <n v="56.28"/>
    <n v="12"/>
    <n v="83.88"/>
    <n v="6.99"/>
    <n v="1.35"/>
    <n v="648.71"/>
    <n v="27.599999999999994"/>
    <n v="32.904148783977107"/>
    <x v="161"/>
    <n v="1.4904051172707888"/>
  </r>
  <r>
    <n v="17035"/>
    <x v="2"/>
    <x v="8216"/>
    <s v="Kahlua Cinnamon Spice"/>
    <n v="14.05"/>
    <n v="17.989999999999998"/>
    <n v="750"/>
    <n v="4"/>
    <n v="56.2"/>
    <n v="118"/>
    <n v="2308.8199999999997"/>
    <n v="2070.94"/>
    <n v="93.12"/>
    <n v="123780.22"/>
    <n v="2252.62"/>
    <n v="97.565856151627244"/>
    <x v="6247"/>
    <n v="41.082206405693945"/>
  </r>
  <r>
    <n v="660"/>
    <x v="15"/>
    <x v="8217"/>
    <s v="Old Thompson"/>
    <n v="9.25"/>
    <n v="12.49"/>
    <n v="1750"/>
    <n v="6"/>
    <n v="55.5"/>
    <n v="6"/>
    <n v="74.94"/>
    <n v="12.49"/>
    <n v="11.02"/>
    <n v="17932.330000000002"/>
    <n v="19.439999999999998"/>
    <n v="25.940752602081663"/>
    <x v="161"/>
    <n v="1.3502702702702702"/>
  </r>
  <r>
    <n v="10754"/>
    <x v="30"/>
    <x v="8218"/>
    <s v="Alto Ego De Palmer Margaux"/>
    <n v="55.48"/>
    <n v="85.99"/>
    <n v="750"/>
    <n v="1"/>
    <n v="55.48"/>
    <n v="31"/>
    <n v="2665.69"/>
    <n v="1375.84"/>
    <n v="3.45"/>
    <n v="28720.52"/>
    <n v="2610.21"/>
    <n v="97.918737737696432"/>
    <x v="6241"/>
    <n v="48.047764960346072"/>
  </r>
  <r>
    <n v="10754"/>
    <x v="30"/>
    <x v="8219"/>
    <s v="Samos High Peaks Muscat"/>
    <n v="7.92"/>
    <n v="15.99"/>
    <n v="750"/>
    <n v="7"/>
    <n v="55.44"/>
    <n v="14"/>
    <n v="160.86000000000001"/>
    <n v="91.92"/>
    <n v="1.55"/>
    <n v="28720.52"/>
    <n v="105.42000000000002"/>
    <n v="65.535248041775461"/>
    <x v="4065"/>
    <n v="2.9015151515151518"/>
  </r>
  <r>
    <n v="9552"/>
    <x v="14"/>
    <x v="8220"/>
    <s v="Allen's Amaretto Liqueur"/>
    <n v="4.6100000000000003"/>
    <n v="5.99"/>
    <n v="1000"/>
    <n v="12"/>
    <n v="55.32"/>
    <n v="17"/>
    <n v="101.83"/>
    <n v="83.86"/>
    <n v="17.850000000000001"/>
    <n v="55551.82"/>
    <n v="46.51"/>
    <n v="45.674162820386918"/>
    <x v="5546"/>
    <n v="1.8407447577729572"/>
  </r>
  <r>
    <n v="8004"/>
    <x v="12"/>
    <x v="8221"/>
    <s v="Dr McGillicudy's Buttersctch"/>
    <n v="0.79"/>
    <n v="0.99"/>
    <n v="50"/>
    <n v="70"/>
    <n v="55.300000000000004"/>
    <n v="403"/>
    <n v="398.97"/>
    <n v="125.73"/>
    <n v="20.89"/>
    <n v="50293.62"/>
    <n v="343.67"/>
    <n v="86.139308719953874"/>
    <x v="6248"/>
    <n v="7.2146473779385172"/>
  </r>
  <r>
    <n v="6785"/>
    <x v="16"/>
    <x v="8222"/>
    <s v="Jean Luc Colombo Ruchets 07"/>
    <n v="55.17"/>
    <n v="79.989999999999995"/>
    <n v="750"/>
    <n v="1"/>
    <n v="55.17"/>
    <n v="2"/>
    <n v="159.97999999999999"/>
    <n v="159.97999999999999"/>
    <n v="0.22"/>
    <n v="13605.41"/>
    <n v="104.80999999999999"/>
    <n v="65.514439304913111"/>
    <x v="4065"/>
    <n v="2.899764364690955"/>
  </r>
  <r>
    <n v="8352"/>
    <x v="31"/>
    <x v="8223"/>
    <s v="Ezra Brooks Cinnamon Bourbon"/>
    <n v="11.02"/>
    <n v="13.99"/>
    <n v="1750"/>
    <n v="5"/>
    <n v="55.1"/>
    <n v="3"/>
    <n v="56.97"/>
    <n v="37.979999999999997"/>
    <n v="5.51"/>
    <n v="10261.6"/>
    <n v="1.8699999999999974"/>
    <n v="3.2824293487800555"/>
    <x v="6188"/>
    <n v="1.0339382940108892"/>
  </r>
  <r>
    <n v="8150"/>
    <x v="45"/>
    <x v="8224"/>
    <s v="Sea Hagg Poitin White Whisky"/>
    <n v="6.86"/>
    <n v="8.99"/>
    <n v="200"/>
    <n v="8"/>
    <n v="54.88"/>
    <n v="11"/>
    <n v="98.89"/>
    <n v="71.92"/>
    <n v="2.31"/>
    <n v="935.52"/>
    <n v="44.01"/>
    <n v="44.503994337142281"/>
    <x v="4308"/>
    <n v="1.8019314868804663"/>
  </r>
  <r>
    <n v="1439"/>
    <x v="117"/>
    <x v="8225"/>
    <s v="King Robert II Scotch Whisky"/>
    <n v="13.66"/>
    <n v="26.99"/>
    <n v="1750"/>
    <n v="4"/>
    <n v="54.64"/>
    <n v="13"/>
    <n v="246.86999999999998"/>
    <n v="113.94"/>
    <n v="23.89"/>
    <n v="0.27"/>
    <n v="192.22999999999996"/>
    <n v="77.866893506703931"/>
    <x v="5911"/>
    <n v="4.5181185944363103"/>
  </r>
  <r>
    <n v="4425"/>
    <x v="1"/>
    <x v="8226"/>
    <s v="Liberty School Cuvee Red CC"/>
    <n v="4.54"/>
    <n v="6.99"/>
    <n v="750"/>
    <n v="12"/>
    <n v="54.48"/>
    <n v="17"/>
    <n v="118.83"/>
    <n v="13.98"/>
    <n v="1.9100000000000001"/>
    <n v="144929.24"/>
    <n v="64.349999999999994"/>
    <n v="54.152991668770511"/>
    <x v="5546"/>
    <n v="2.1811674008810575"/>
  </r>
  <r>
    <n v="4425"/>
    <x v="1"/>
    <x v="8227"/>
    <s v="Emmolo Svgn Blanc"/>
    <n v="9.08"/>
    <n v="13.99"/>
    <n v="750"/>
    <n v="6"/>
    <n v="54.48"/>
    <n v="67"/>
    <n v="937.33"/>
    <n v="265.81"/>
    <n v="7.49"/>
    <n v="144929.24"/>
    <n v="882.85"/>
    <n v="94.187746044616091"/>
    <x v="5870"/>
    <n v="17.205029368575627"/>
  </r>
  <r>
    <n v="9552"/>
    <x v="14"/>
    <x v="8228"/>
    <s v="Hartley &amp; Gibson Fino Dry S"/>
    <n v="9.08"/>
    <n v="13.99"/>
    <n v="750"/>
    <n v="6"/>
    <n v="54.48"/>
    <n v="6"/>
    <n v="83.94"/>
    <n v="83.94"/>
    <n v="0.66"/>
    <n v="55551.82"/>
    <n v="29.46"/>
    <n v="35.096497498213012"/>
    <x v="161"/>
    <n v="1.5407488986784141"/>
  </r>
  <r>
    <n v="2000"/>
    <x v="25"/>
    <x v="8229"/>
    <s v="Ch Haut Beausejour 11 Esteph"/>
    <n v="17.989999999999998"/>
    <n v="26.99"/>
    <n v="750"/>
    <n v="3"/>
    <n v="53.97"/>
    <n v="30"/>
    <n v="809.69999999999993"/>
    <n v="485.82"/>
    <n v="3.33"/>
    <n v="19016.59"/>
    <n v="755.7299999999999"/>
    <n v="93.334568358651353"/>
    <x v="6238"/>
    <n v="15.002779321845468"/>
  </r>
  <r>
    <n v="1392"/>
    <x v="13"/>
    <x v="8230"/>
    <s v="Black Velvet"/>
    <n v="4.88"/>
    <n v="7.99"/>
    <n v="750"/>
    <n v="11"/>
    <n v="53.68"/>
    <n v="431"/>
    <n v="2812.19"/>
    <n v="1865.14"/>
    <n v="339.5"/>
    <n v="79528.990000000005"/>
    <n v="2758.51"/>
    <n v="98.09116738200477"/>
    <x v="6249"/>
    <n v="52.388040238450074"/>
  </r>
  <r>
    <n v="10754"/>
    <x v="30"/>
    <x v="8231"/>
    <s v="Jean Laurent Blanc de Noirs"/>
    <n v="26.81"/>
    <n v="40.49"/>
    <n v="750"/>
    <n v="2"/>
    <n v="53.62"/>
    <n v="43"/>
    <n v="1982.5700000000002"/>
    <n v="1799.6100000000001"/>
    <n v="4.7300000000000004"/>
    <n v="28720.52"/>
    <n v="1928.9500000000003"/>
    <n v="97.295429669570311"/>
    <x v="6250"/>
    <n v="36.974449832152189"/>
  </r>
  <r>
    <n v="7153"/>
    <x v="35"/>
    <x v="8232"/>
    <s v="Royal Thistle Scotch"/>
    <n v="13.38"/>
    <n v="16.989999999999998"/>
    <n v="750"/>
    <n v="4"/>
    <n v="53.52"/>
    <n v="12"/>
    <n v="203.88"/>
    <n v="84.949999999999989"/>
    <n v="9.4499999999999993"/>
    <n v="15884.82"/>
    <n v="150.35999999999999"/>
    <n v="73.749264273101829"/>
    <x v="5000"/>
    <n v="3.8094170403587442"/>
  </r>
  <r>
    <n v="9165"/>
    <x v="7"/>
    <x v="8233"/>
    <s v="Woodstock Hot Licks"/>
    <n v="8.91"/>
    <n v="15.99"/>
    <n v="750"/>
    <n v="6"/>
    <n v="53.46"/>
    <n v="97"/>
    <n v="1114.53"/>
    <n v="976.65"/>
    <n v="76.56"/>
    <n v="68054.7"/>
    <n v="1061.07"/>
    <n v="95.203359263546062"/>
    <x v="6251"/>
    <n v="20.847923681257015"/>
  </r>
  <r>
    <n v="5612"/>
    <x v="112"/>
    <x v="8234"/>
    <s v="Revelation Chard Pays D'Oc"/>
    <n v="4.4400000000000004"/>
    <n v="6.79"/>
    <n v="750"/>
    <n v="12"/>
    <n v="53.28"/>
    <n v="12"/>
    <n v="81.48"/>
    <n v="6.79"/>
    <n v="1.35"/>
    <n v="9.4600000000000009"/>
    <n v="28.200000000000003"/>
    <n v="34.609720176730484"/>
    <x v="161"/>
    <n v="1.5292792792792793"/>
  </r>
  <r>
    <n v="12546"/>
    <x v="5"/>
    <x v="8235"/>
    <s v="Jim Beam White BBQ Sauce Pak"/>
    <n v="10.65"/>
    <n v="16.489999999999998"/>
    <n v="750"/>
    <n v="5"/>
    <n v="53.25"/>
    <n v="135"/>
    <n v="2052.15"/>
    <n v="1351.61"/>
    <n v="106.42"/>
    <n v="123880.97"/>
    <n v="1998.9"/>
    <n v="97.405160441488192"/>
    <x v="6252"/>
    <n v="38.538028169014083"/>
  </r>
  <r>
    <n v="8664"/>
    <x v="8"/>
    <x v="8236"/>
    <s v="Stoli 80 VAP Lemonade Shaker"/>
    <n v="13.27"/>
    <n v="16.989999999999998"/>
    <n v="750"/>
    <n v="4"/>
    <n v="53.08"/>
    <n v="260"/>
    <n v="4696.3999999999996"/>
    <n v="3629.9999999999995"/>
    <n v="205.04"/>
    <n v="18544.490000000002"/>
    <n v="4643.32"/>
    <n v="98.869772591772417"/>
    <x v="6253"/>
    <n v="88.477769404672188"/>
  </r>
  <r>
    <n v="7153"/>
    <x v="35"/>
    <x v="8237"/>
    <s v="Sea Ridge Chard Cal"/>
    <n v="8.84"/>
    <n v="12.99"/>
    <n v="1500"/>
    <n v="6"/>
    <n v="53.04"/>
    <n v="6"/>
    <n v="77.94"/>
    <n v="12.99"/>
    <n v="1.35"/>
    <n v="15884.82"/>
    <n v="24.9"/>
    <n v="31.947652040030793"/>
    <x v="161"/>
    <n v="1.4694570135746605"/>
  </r>
  <r>
    <n v="9815"/>
    <x v="29"/>
    <x v="8238"/>
    <s v="Corbett Canyon Wh Znfdl"/>
    <n v="8.84"/>
    <n v="12.99"/>
    <n v="3000"/>
    <n v="6"/>
    <n v="53.04"/>
    <n v="12"/>
    <n v="155.88"/>
    <n v="25.98"/>
    <n v="5.4"/>
    <n v="27100.41"/>
    <n v="102.84"/>
    <n v="65.973826020015409"/>
    <x v="4065"/>
    <n v="2.938914027149321"/>
  </r>
  <r>
    <n v="8892"/>
    <x v="27"/>
    <x v="8239"/>
    <s v="Charles &amp; Charles Chard"/>
    <n v="3.78"/>
    <n v="10.99"/>
    <n v="750"/>
    <n v="14"/>
    <n v="52.92"/>
    <n v="115"/>
    <n v="665.85"/>
    <n v="191.07"/>
    <n v="12.89"/>
    <n v="11595.97"/>
    <n v="612.93000000000006"/>
    <n v="92.052264023428705"/>
    <x v="6254"/>
    <n v="12.582199546485262"/>
  </r>
  <r>
    <n v="4425"/>
    <x v="1"/>
    <x v="8240"/>
    <s v="Olivier Chablis Savary"/>
    <n v="8.7799999999999994"/>
    <n v="25.99"/>
    <n v="750"/>
    <n v="6"/>
    <n v="52.679999999999993"/>
    <n v="27"/>
    <n v="350.73"/>
    <n v="155.88"/>
    <n v="3.0100000000000002"/>
    <n v="144929.24"/>
    <n v="298.05"/>
    <n v="84.979899067658877"/>
    <x v="6076"/>
    <n v="6.657744874715263"/>
  </r>
  <r>
    <n v="2000"/>
    <x v="25"/>
    <x v="8241"/>
    <s v="Ch Clerc Milon Pauillac 11"/>
    <n v="52.41"/>
    <n v="75.989999999999995"/>
    <n v="750"/>
    <n v="1"/>
    <n v="52.41"/>
    <n v="23"/>
    <n v="1747.77"/>
    <n v="1367.82"/>
    <n v="2.54"/>
    <n v="19016.59"/>
    <n v="1695.36"/>
    <n v="97.00132168420329"/>
    <x v="6255"/>
    <n v="33.348025186033205"/>
  </r>
  <r>
    <n v="4692"/>
    <x v="39"/>
    <x v="8242"/>
    <s v="Jadot Saint Aubin 13"/>
    <n v="26.2"/>
    <n v="37.99"/>
    <n v="750"/>
    <n v="2"/>
    <n v="52.4"/>
    <n v="21"/>
    <n v="797.79000000000008"/>
    <n v="569.85"/>
    <n v="2.3199999999999998"/>
    <n v="9139.3799999999992"/>
    <n v="745.3900000000001"/>
    <n v="93.43185550082103"/>
    <x v="5937"/>
    <n v="15.225000000000001"/>
  </r>
  <r>
    <n v="9552"/>
    <x v="14"/>
    <x v="8243"/>
    <s v="Fifty Shades Of Grey Wh Silk"/>
    <n v="7.48"/>
    <n v="10.99"/>
    <n v="750"/>
    <n v="7"/>
    <n v="52.36"/>
    <n v="41"/>
    <n v="450.59000000000003"/>
    <n v="296.73"/>
    <n v="4.54"/>
    <n v="55551.82"/>
    <n v="398.23"/>
    <n v="88.379679975143702"/>
    <x v="6186"/>
    <n v="8.605614973262032"/>
  </r>
  <r>
    <n v="9165"/>
    <x v="7"/>
    <x v="8244"/>
    <s v="Chinaco Anejo Tequila"/>
    <n v="52.34"/>
    <n v="66.989999999999995"/>
    <n v="750"/>
    <n v="1"/>
    <n v="52.34"/>
    <n v="1"/>
    <n v="66.989999999999995"/>
    <n v="66.989999999999995"/>
    <n v="0.79"/>
    <n v="68054.7"/>
    <n v="14.649999999999991"/>
    <n v="21.8689356620391"/>
    <x v="161"/>
    <n v="1.279900649598777"/>
  </r>
  <r>
    <n v="4425"/>
    <x v="1"/>
    <x v="8245"/>
    <s v="Ch Roumier-Lacoste Barsac W"/>
    <n v="17.23"/>
    <n v="24.99"/>
    <n v="375"/>
    <n v="3"/>
    <n v="51.69"/>
    <n v="3"/>
    <n v="74.97"/>
    <n v="24.99"/>
    <n v="0.17"/>
    <n v="144929.24"/>
    <n v="23.28"/>
    <n v="31.052420968387356"/>
    <x v="161"/>
    <n v="1.4503772489843296"/>
  </r>
  <r>
    <n v="7245"/>
    <x v="9"/>
    <x v="8246"/>
    <s v="Three Olives Whipped Cream"/>
    <n v="8.59"/>
    <n v="14.99"/>
    <n v="750"/>
    <n v="6"/>
    <n v="51.54"/>
    <n v="44"/>
    <n v="483.56"/>
    <n v="307.72000000000003"/>
    <n v="34.65"/>
    <n v="38994.78"/>
    <n v="432.02"/>
    <n v="89.34155016957564"/>
    <x v="6120"/>
    <n v="9.3822273961971288"/>
  </r>
  <r>
    <n v="4425"/>
    <x v="1"/>
    <x v="8247"/>
    <s v="Joseph Drouhin Cote de Beaun"/>
    <n v="17.100000000000001"/>
    <n v="25.99"/>
    <n v="750"/>
    <n v="3"/>
    <n v="51.300000000000004"/>
    <n v="65"/>
    <n v="1689.35"/>
    <n v="1195.54"/>
    <n v="7.17"/>
    <n v="144929.24"/>
    <n v="1638.05"/>
    <n v="96.963329091070534"/>
    <x v="6256"/>
    <n v="32.930799220272903"/>
  </r>
  <r>
    <n v="9165"/>
    <x v="7"/>
    <x v="8248"/>
    <s v="West Indies Blue Mtn Coffee"/>
    <n v="25.57"/>
    <n v="32.99"/>
    <n v="750"/>
    <n v="2"/>
    <n v="51.14"/>
    <n v="18"/>
    <n v="593.82000000000005"/>
    <n v="395.88"/>
    <n v="14.19"/>
    <n v="68054.7"/>
    <n v="542.68000000000006"/>
    <n v="91.387962682294301"/>
    <x v="5840"/>
    <n v="11.611654282362144"/>
  </r>
  <r>
    <n v="10754"/>
    <x v="30"/>
    <x v="8249"/>
    <s v="Ch Lagrange 10"/>
    <n v="51"/>
    <n v="105.99"/>
    <n v="750"/>
    <n v="1"/>
    <n v="51"/>
    <n v="14"/>
    <n v="1063.8599999999999"/>
    <n v="683.91"/>
    <n v="1.55"/>
    <n v="28720.52"/>
    <n v="1012.8599999999999"/>
    <n v="95.206136145733453"/>
    <x v="6203"/>
    <n v="20.86"/>
  </r>
  <r>
    <n v="9165"/>
    <x v="7"/>
    <x v="8250"/>
    <s v="Pro.mis.Q.ous White CA"/>
    <n v="4.24"/>
    <n v="12.99"/>
    <n v="750"/>
    <n v="12"/>
    <n v="50.88"/>
    <n v="31"/>
    <n v="191.89000000000001"/>
    <n v="80.47"/>
    <n v="3.47"/>
    <n v="68054.7"/>
    <n v="141.01000000000002"/>
    <n v="73.484809005159207"/>
    <x v="5987"/>
    <n v="3.7714229559748427"/>
  </r>
  <r>
    <n v="6213"/>
    <x v="28"/>
    <x v="8251"/>
    <s v="Mayfair London Dry Gin"/>
    <n v="16.66"/>
    <n v="29.99"/>
    <n v="750"/>
    <n v="3"/>
    <n v="49.98"/>
    <n v="18"/>
    <n v="411.82"/>
    <n v="323.85999999999996"/>
    <n v="14.2"/>
    <n v="9621.58"/>
    <n v="361.84"/>
    <n v="87.86362974114904"/>
    <x v="5832"/>
    <n v="8.2396958783513412"/>
  </r>
  <r>
    <n v="9165"/>
    <x v="7"/>
    <x v="8252"/>
    <s v="Luiano Rosato"/>
    <n v="2.16"/>
    <n v="12.99"/>
    <n v="375"/>
    <n v="23"/>
    <n v="49.680000000000007"/>
    <n v="25"/>
    <n v="82.25"/>
    <n v="23.03"/>
    <n v="1.41"/>
    <n v="68054.7"/>
    <n v="32.569999999999993"/>
    <n v="39.598784194528868"/>
    <x v="3118"/>
    <n v="1.6555958132045085"/>
  </r>
  <r>
    <n v="10754"/>
    <x v="30"/>
    <x v="8253"/>
    <s v="Ch Grand Puy-Lacoste 12 Paul"/>
    <n v="49.66"/>
    <n v="74.989999999999995"/>
    <n v="750"/>
    <n v="1"/>
    <n v="49.66"/>
    <n v="18"/>
    <n v="1349.82"/>
    <n v="1274.83"/>
    <n v="1.98"/>
    <n v="28720.52"/>
    <n v="1300.1599999999999"/>
    <n v="96.320990946941066"/>
    <x v="6151"/>
    <n v="27.181232380185261"/>
  </r>
  <r>
    <n v="7153"/>
    <x v="35"/>
    <x v="8254"/>
    <s v="Tavernello Pinot Grigio IGT"/>
    <n v="8.27"/>
    <n v="11.99"/>
    <n v="1500"/>
    <n v="6"/>
    <n v="49.62"/>
    <n v="6"/>
    <n v="71.94"/>
    <n v="11.99"/>
    <n v="1.35"/>
    <n v="15884.82"/>
    <n v="22.32"/>
    <n v="31.025854879065889"/>
    <x v="161"/>
    <n v="1.4498186215235793"/>
  </r>
  <r>
    <n v="10754"/>
    <x v="30"/>
    <x v="8255"/>
    <s v="Robert Sinskey Pnt Bl"/>
    <n v="16.329999999999998"/>
    <n v="24.99"/>
    <n v="375"/>
    <n v="3"/>
    <n v="48.989999999999995"/>
    <n v="35"/>
    <n v="874.65"/>
    <n v="599.76"/>
    <n v="2.0299999999999998"/>
    <n v="28720.52"/>
    <n v="825.66"/>
    <n v="94.398902418110097"/>
    <x v="5740"/>
    <n v="17.853643600734845"/>
  </r>
  <r>
    <n v="4425"/>
    <x v="1"/>
    <x v="8256"/>
    <s v="Red Truck Znfdl Sonoma Cnty"/>
    <n v="8.16"/>
    <n v="11.99"/>
    <n v="750"/>
    <n v="6"/>
    <n v="48.96"/>
    <n v="6"/>
    <n v="71.94"/>
    <n v="11.99"/>
    <n v="0.68"/>
    <n v="144929.24"/>
    <n v="22.979999999999997"/>
    <n v="31.943286071726433"/>
    <x v="161"/>
    <n v="1.4693627450980391"/>
  </r>
  <r>
    <n v="653"/>
    <x v="38"/>
    <x v="8257"/>
    <s v="Rothman &amp; Winter Apricot"/>
    <n v="16.29"/>
    <n v="21.99"/>
    <n v="750"/>
    <n v="3"/>
    <n v="48.87"/>
    <n v="3"/>
    <n v="65.97"/>
    <n v="43.98"/>
    <n v="2.3600000000000003"/>
    <n v="8014.9800000000005"/>
    <n v="17.100000000000001"/>
    <n v="25.920873124147342"/>
    <x v="161"/>
    <n v="1.3499079189686924"/>
  </r>
  <r>
    <n v="8892"/>
    <x v="27"/>
    <x v="8258"/>
    <s v="Sutter Home Malbec Arg"/>
    <n v="4.07"/>
    <n v="5.99"/>
    <n v="750"/>
    <n v="12"/>
    <n v="48.84"/>
    <n v="12"/>
    <n v="71.88"/>
    <n v="5.99"/>
    <n v="1.35"/>
    <n v="11595.97"/>
    <n v="23.039999999999992"/>
    <n v="32.053422370617682"/>
    <x v="161"/>
    <n v="1.4717444717444716"/>
  </r>
  <r>
    <n v="3924"/>
    <x v="21"/>
    <x v="8259"/>
    <s v="Rosita Tequila Liqueur"/>
    <n v="5.4"/>
    <n v="7.29"/>
    <n v="1000"/>
    <n v="9"/>
    <n v="48.6"/>
    <n v="9"/>
    <n v="65.61"/>
    <n v="36.450000000000003"/>
    <n v="9.4499999999999993"/>
    <n v="14069.87"/>
    <n v="17.009999999999998"/>
    <n v="25.925925925925924"/>
    <x v="161"/>
    <n v="1.3499999999999999"/>
  </r>
  <r>
    <n v="9815"/>
    <x v="29"/>
    <x v="8260"/>
    <s v="Flip Flop Sangria"/>
    <n v="4.05"/>
    <n v="5.99"/>
    <n v="1000"/>
    <n v="12"/>
    <n v="48.6"/>
    <n v="12"/>
    <n v="71.88"/>
    <n v="11.98"/>
    <n v="1.8"/>
    <n v="27100.41"/>
    <n v="23.279999999999994"/>
    <n v="32.387312186978292"/>
    <x v="161"/>
    <n v="1.4790123456790123"/>
  </r>
  <r>
    <n v="9815"/>
    <x v="29"/>
    <x v="8261"/>
    <s v="Pinot Evil VDP Beaute Pnt Nr"/>
    <n v="4.05"/>
    <n v="6.49"/>
    <n v="750"/>
    <n v="12"/>
    <n v="48.6"/>
    <n v="12"/>
    <n v="119.88"/>
    <n v="9.99"/>
    <n v="1.35"/>
    <n v="27100.41"/>
    <n v="71.28"/>
    <n v="59.45945945945946"/>
    <x v="161"/>
    <n v="2.4666666666666663"/>
  </r>
  <r>
    <n v="4425"/>
    <x v="1"/>
    <x v="8262"/>
    <s v="Triple Eight Vodka"/>
    <n v="24.23"/>
    <n v="31.99"/>
    <n v="750"/>
    <n v="2"/>
    <n v="48.46"/>
    <n v="2"/>
    <n v="63.98"/>
    <n v="63.98"/>
    <n v="1.58"/>
    <n v="144929.24"/>
    <n v="15.519999999999996"/>
    <n v="24.257580493904342"/>
    <x v="161"/>
    <n v="1.3202641353693767"/>
  </r>
  <r>
    <n v="4692"/>
    <x v="39"/>
    <x v="8263"/>
    <s v="St Francis White Splash"/>
    <n v="4.0199999999999996"/>
    <n v="5.99"/>
    <n v="750"/>
    <n v="12"/>
    <n v="48.24"/>
    <n v="12"/>
    <n v="71.88"/>
    <n v="59.900000000000006"/>
    <n v="1.32"/>
    <n v="9139.3799999999992"/>
    <n v="23.639999999999993"/>
    <n v="32.888146911519186"/>
    <x v="161"/>
    <n v="1.4900497512437809"/>
  </r>
  <r>
    <n v="4425"/>
    <x v="1"/>
    <x v="8264"/>
    <s v="Ch Hyot Castillon Brdx"/>
    <n v="23.97"/>
    <n v="34.99"/>
    <n v="1500"/>
    <n v="2"/>
    <n v="47.94"/>
    <n v="18"/>
    <n v="629.82000000000005"/>
    <n v="489.86"/>
    <n v="4"/>
    <n v="144929.24"/>
    <n v="581.88000000000011"/>
    <n v="92.388301419453185"/>
    <x v="5840"/>
    <n v="13.137672090112643"/>
  </r>
  <r>
    <n v="4425"/>
    <x v="1"/>
    <x v="8265"/>
    <s v="Penfld Bin 407 Cab Svgn Ausl"/>
    <n v="47.94"/>
    <n v="69.989999999999995"/>
    <n v="750"/>
    <n v="1"/>
    <n v="47.94"/>
    <n v="9"/>
    <n v="629.91"/>
    <n v="559.91999999999996"/>
    <n v="0.99"/>
    <n v="144929.24"/>
    <n v="581.97"/>
    <n v="92.389388960327679"/>
    <x v="5840"/>
    <n v="13.139549436795996"/>
  </r>
  <r>
    <n v="660"/>
    <x v="15"/>
    <x v="8266"/>
    <s v="Montezuma Triple Sec"/>
    <n v="1.99"/>
    <n v="2.79"/>
    <n v="1000"/>
    <n v="24"/>
    <n v="47.76"/>
    <n v="28"/>
    <n v="78.12"/>
    <n v="30.69"/>
    <n v="29.4"/>
    <n v="17932.330000000002"/>
    <n v="30.360000000000007"/>
    <n v="38.863287250384033"/>
    <x v="5039"/>
    <n v="1.6356783919597992"/>
  </r>
  <r>
    <n v="7749"/>
    <x v="104"/>
    <x v="8267"/>
    <s v="Anastasi Estates Messinia Rd"/>
    <n v="7.94"/>
    <n v="11.99"/>
    <n v="750"/>
    <n v="6"/>
    <n v="47.64"/>
    <n v="27"/>
    <n v="323.73"/>
    <n v="155.87"/>
    <n v="3.02"/>
    <n v="91.5"/>
    <n v="276.09000000000003"/>
    <n v="85.284032990455017"/>
    <x v="6076"/>
    <n v="6.7953400503778338"/>
  </r>
  <r>
    <n v="10754"/>
    <x v="30"/>
    <x v="8268"/>
    <s v="Ch Suau Cadillac Wh Brdx"/>
    <n v="7.94"/>
    <n v="11.99"/>
    <n v="750"/>
    <n v="6"/>
    <n v="47.64"/>
    <n v="6"/>
    <n v="71.94"/>
    <n v="11.99"/>
    <n v="0.68"/>
    <n v="28720.52"/>
    <n v="24.299999999999997"/>
    <n v="33.778148457047536"/>
    <x v="161"/>
    <n v="1.5100755667506296"/>
  </r>
  <r>
    <n v="10754"/>
    <x v="30"/>
    <x v="8269"/>
    <s v="Canyon Oaks Pink Moscato"/>
    <n v="3.97"/>
    <n v="5.99"/>
    <n v="750"/>
    <n v="12"/>
    <n v="47.64"/>
    <n v="12"/>
    <n v="71.88"/>
    <n v="5.99"/>
    <n v="1.35"/>
    <n v="28720.52"/>
    <n v="24.239999999999995"/>
    <n v="33.722871452420691"/>
    <x v="161"/>
    <n v="1.508816120906801"/>
  </r>
  <r>
    <n v="2000"/>
    <x v="25"/>
    <x v="8270"/>
    <s v="Ch Bernadotte 10 Haut Medoc"/>
    <n v="23.8"/>
    <n v="34.99"/>
    <n v="750"/>
    <n v="2"/>
    <n v="47.6"/>
    <n v="12"/>
    <n v="419.88"/>
    <n v="349.90000000000003"/>
    <n v="1.32"/>
    <n v="19016.59"/>
    <n v="372.28"/>
    <n v="88.663427645994091"/>
    <x v="5832"/>
    <n v="8.8210084033613434"/>
  </r>
  <r>
    <n v="3960"/>
    <x v="3"/>
    <x v="8271"/>
    <s v="Ciroc Pineapple Vodka"/>
    <n v="1.58"/>
    <n v="1.99"/>
    <n v="50"/>
    <n v="30"/>
    <n v="47.4"/>
    <n v="71"/>
    <n v="141.29"/>
    <n v="45.77"/>
    <n v="3.66"/>
    <n v="257032.07"/>
    <n v="93.889999999999986"/>
    <n v="66.451978200863465"/>
    <x v="6257"/>
    <n v="2.9808016877637131"/>
  </r>
  <r>
    <n v="7153"/>
    <x v="35"/>
    <x v="8272"/>
    <s v="Valdivieso Brut"/>
    <n v="6.75"/>
    <n v="9.99"/>
    <n v="750"/>
    <n v="7"/>
    <n v="47.25"/>
    <n v="17"/>
    <n v="220.83"/>
    <n v="103.92"/>
    <n v="1.8900000000000001"/>
    <n v="15884.82"/>
    <n v="173.58"/>
    <n v="78.603450618122537"/>
    <x v="6258"/>
    <n v="4.6736507936507943"/>
  </r>
  <r>
    <n v="4425"/>
    <x v="1"/>
    <x v="8273"/>
    <s v="Rodney Strong Bros Ridge Cab"/>
    <n v="47.09"/>
    <n v="72.989999999999995"/>
    <n v="750"/>
    <n v="1"/>
    <n v="47.09"/>
    <n v="21"/>
    <n v="1532.79"/>
    <n v="1094.8499999999999"/>
    <n v="2.33"/>
    <n v="144929.24"/>
    <n v="1485.7"/>
    <n v="96.927824424741814"/>
    <x v="6153"/>
    <n v="32.550222977277549"/>
  </r>
  <r>
    <n v="90047"/>
    <x v="79"/>
    <x v="8274"/>
    <s v="JM Gobillard Tradition Brut"/>
    <n v="23.33"/>
    <n v="39.99"/>
    <n v="750"/>
    <n v="2"/>
    <n v="46.66"/>
    <n v="5"/>
    <n v="199.95000000000002"/>
    <n v="159.96"/>
    <n v="0.55000000000000004"/>
    <n v="1457.73"/>
    <n v="153.29000000000002"/>
    <n v="76.664166041510384"/>
    <x v="4753"/>
    <n v="4.2852550364337771"/>
  </r>
  <r>
    <n v="516"/>
    <x v="40"/>
    <x v="8275"/>
    <s v="Wisdom &amp; Warter Cream Sherry"/>
    <n v="3.87"/>
    <n v="9.99"/>
    <n v="750"/>
    <n v="12"/>
    <n v="46.44"/>
    <n v="16"/>
    <n v="79.84"/>
    <n v="39.92"/>
    <n v="12.59"/>
    <n v="8510.41"/>
    <n v="33.400000000000006"/>
    <n v="41.833667334669343"/>
    <x v="2357"/>
    <n v="1.7192075796726962"/>
  </r>
  <r>
    <n v="516"/>
    <x v="40"/>
    <x v="8276"/>
    <s v="Cella Lambrusco"/>
    <n v="7.74"/>
    <n v="11.99"/>
    <n v="1500"/>
    <n v="6"/>
    <n v="46.44"/>
    <n v="6"/>
    <n v="71.94"/>
    <n v="11.99"/>
    <n v="1.35"/>
    <n v="8510.41"/>
    <n v="25.5"/>
    <n v="35.446205170975816"/>
    <x v="161"/>
    <n v="1.5490956072351421"/>
  </r>
  <r>
    <n v="10754"/>
    <x v="30"/>
    <x v="8277"/>
    <s v="Failla Pnt Nr Sonoma Cst"/>
    <n v="23.17"/>
    <n v="34.99"/>
    <n v="750"/>
    <n v="2"/>
    <n v="46.34"/>
    <n v="99"/>
    <n v="3464.01"/>
    <n v="2344.33"/>
    <n v="10.96"/>
    <n v="28720.52"/>
    <n v="3417.67"/>
    <n v="98.662244046639586"/>
    <x v="6259"/>
    <n v="74.752050064738881"/>
  </r>
  <r>
    <n v="3252"/>
    <x v="19"/>
    <x v="8278"/>
    <s v="Livingston Cab Svgn Cal"/>
    <n v="4.5999999999999996"/>
    <n v="12.99"/>
    <n v="3000"/>
    <n v="10"/>
    <n v="46"/>
    <n v="14"/>
    <n v="157.86000000000001"/>
    <n v="97.92"/>
    <n v="6.3"/>
    <n v="61966.91"/>
    <n v="111.86000000000001"/>
    <n v="70.860255922969714"/>
    <x v="3630"/>
    <n v="3.4317391304347828"/>
  </r>
  <r>
    <n v="4425"/>
    <x v="1"/>
    <x v="8279"/>
    <s v="Mas Belles Eaux Les Cot Roug"/>
    <n v="6.57"/>
    <n v="9.99"/>
    <n v="750"/>
    <n v="7"/>
    <n v="45.99"/>
    <n v="3"/>
    <n v="50.97"/>
    <n v="16.989999999999998"/>
    <n v="0.34"/>
    <n v="144929.24"/>
    <n v="4.9799999999999969"/>
    <n v="9.7704532077692701"/>
    <x v="6260"/>
    <n v="1.1082844096542726"/>
  </r>
  <r>
    <n v="9815"/>
    <x v="29"/>
    <x v="8280"/>
    <s v="Cupcake Chianti"/>
    <n v="4.57"/>
    <n v="11.99"/>
    <n v="750"/>
    <n v="10"/>
    <n v="45.7"/>
    <n v="84"/>
    <n v="587.16"/>
    <n v="279.60000000000002"/>
    <n v="9.35"/>
    <n v="27100.41"/>
    <n v="541.45999999999992"/>
    <n v="92.2167722596907"/>
    <x v="6261"/>
    <n v="12.848140043763674"/>
  </r>
  <r>
    <n v="4692"/>
    <x v="39"/>
    <x v="8281"/>
    <s v="Jadot Fixin 12"/>
    <n v="22.72"/>
    <n v="34.99"/>
    <n v="750"/>
    <n v="2"/>
    <n v="45.44"/>
    <n v="6"/>
    <n v="209.94"/>
    <n v="174.95000000000002"/>
    <n v="0.66"/>
    <n v="9139.3799999999992"/>
    <n v="164.5"/>
    <n v="78.355720682099644"/>
    <x v="5000"/>
    <n v="4.6201584507042259"/>
  </r>
  <r>
    <n v="8664"/>
    <x v="8"/>
    <x v="8282"/>
    <s v="Stolichnaya Chocolat Kokonut"/>
    <n v="0.71"/>
    <n v="0.99"/>
    <n v="50"/>
    <n v="64"/>
    <n v="45.44"/>
    <n v="1255"/>
    <n v="1242.45"/>
    <n v="627.66"/>
    <n v="64.290000000000006"/>
    <n v="18544.490000000002"/>
    <n v="1197.01"/>
    <n v="96.34270996820797"/>
    <x v="6262"/>
    <n v="27.342649647887328"/>
  </r>
  <r>
    <n v="4425"/>
    <x v="1"/>
    <x v="8283"/>
    <s v="Charles Joguet Chinon Rose"/>
    <n v="9.08"/>
    <n v="21.99"/>
    <n v="750"/>
    <n v="5"/>
    <n v="45.4"/>
    <n v="13"/>
    <n v="181.87"/>
    <n v="55.96"/>
    <n v="1.4600000000000002"/>
    <n v="144929.24"/>
    <n v="136.47"/>
    <n v="75.037114422389621"/>
    <x v="5393"/>
    <n v="4.0059471365638766"/>
  </r>
  <r>
    <n v="4425"/>
    <x v="1"/>
    <x v="8284"/>
    <s v="Seghesio Arneis RRV"/>
    <n v="7.53"/>
    <n v="18.989999999999998"/>
    <n v="750"/>
    <n v="6"/>
    <n v="45.18"/>
    <n v="18"/>
    <n v="197.82"/>
    <n v="131.88"/>
    <n v="2"/>
    <n v="144929.24"/>
    <n v="152.63999999999999"/>
    <n v="77.161055505004555"/>
    <x v="5000"/>
    <n v="4.3784860557768921"/>
  </r>
  <r>
    <n v="10754"/>
    <x v="30"/>
    <x v="8285"/>
    <s v="Armorik Single Malt Whiskey"/>
    <n v="45.11"/>
    <n v="59.99"/>
    <n v="750"/>
    <n v="1"/>
    <n v="45.11"/>
    <n v="20"/>
    <n v="1199.8"/>
    <n v="1139.81"/>
    <n v="15.790000000000001"/>
    <n v="28720.52"/>
    <n v="1154.69"/>
    <n v="96.240206701116861"/>
    <x v="6206"/>
    <n v="26.597206827754377"/>
  </r>
  <r>
    <n v="12546"/>
    <x v="5"/>
    <x v="8286"/>
    <s v="Pinnacle Coconut Vodka"/>
    <n v="7.41"/>
    <n v="12.99"/>
    <n v="750"/>
    <n v="6"/>
    <n v="44.46"/>
    <n v="6"/>
    <n v="77.94"/>
    <n v="12.99"/>
    <n v="4.72"/>
    <n v="123880.97"/>
    <n v="33.479999999999997"/>
    <n v="42.956120092378754"/>
    <x v="161"/>
    <n v="1.7530364372469636"/>
  </r>
  <r>
    <n v="2000"/>
    <x v="25"/>
    <x v="8287"/>
    <s v="C K Mondavi Svgn Bl Cal"/>
    <n v="7.38"/>
    <n v="10.99"/>
    <n v="1500"/>
    <n v="6"/>
    <n v="44.28"/>
    <n v="6"/>
    <n v="71.94"/>
    <n v="71.94"/>
    <n v="1.32"/>
    <n v="19016.59"/>
    <n v="27.659999999999997"/>
    <n v="38.448707256046703"/>
    <x v="161"/>
    <n v="1.6246612466124661"/>
  </r>
  <r>
    <n v="2000"/>
    <x v="25"/>
    <x v="8288"/>
    <s v="Hazlitt Vyds Red Cat Finger"/>
    <n v="3.68"/>
    <n v="5.49"/>
    <n v="187"/>
    <n v="12"/>
    <n v="44.16"/>
    <n v="12"/>
    <n v="65.88"/>
    <n v="5.49"/>
    <n v="0.34"/>
    <n v="19016.59"/>
    <n v="21.72"/>
    <n v="32.96903460837887"/>
    <x v="161"/>
    <n v="1.4918478260869565"/>
  </r>
  <r>
    <n v="2000"/>
    <x v="25"/>
    <x v="8289"/>
    <s v="Falesco Sangiovese Umbria"/>
    <n v="8.7799999999999994"/>
    <n v="12.99"/>
    <n v="750"/>
    <n v="5"/>
    <n v="43.9"/>
    <n v="88"/>
    <n v="1227.1200000000001"/>
    <n v="939.33"/>
    <n v="9.7100000000000009"/>
    <n v="19016.59"/>
    <n v="1183.22"/>
    <n v="96.422517765173737"/>
    <x v="6263"/>
    <n v="27.952619589977225"/>
  </r>
  <r>
    <n v="4950"/>
    <x v="50"/>
    <x v="8290"/>
    <s v="Lila Rose 4 Pk Cans"/>
    <n v="7.28"/>
    <n v="10.99"/>
    <n v="1000"/>
    <n v="6"/>
    <n v="43.68"/>
    <n v="6"/>
    <n v="65.94"/>
    <n v="54.95"/>
    <n v="0.89999999999999991"/>
    <n v="1610"/>
    <n v="22.259999999999998"/>
    <n v="33.757961783439491"/>
    <x v="161"/>
    <n v="1.5096153846153846"/>
  </r>
  <r>
    <n v="4425"/>
    <x v="1"/>
    <x v="8291"/>
    <s v="Spring 44 Honey Vodka"/>
    <n v="21.7"/>
    <n v="27.99"/>
    <n v="750"/>
    <n v="2"/>
    <n v="43.4"/>
    <n v="14"/>
    <n v="391.85999999999996"/>
    <n v="363.87"/>
    <n v="11.05"/>
    <n v="144929.24"/>
    <n v="348.46"/>
    <n v="88.924615934262235"/>
    <x v="6227"/>
    <n v="9.0290322580645146"/>
  </r>
  <r>
    <n v="3252"/>
    <x v="19"/>
    <x v="8292"/>
    <s v="Vin Vault Red"/>
    <n v="7.23"/>
    <n v="18.989999999999998"/>
    <n v="3000"/>
    <n v="6"/>
    <n v="43.38"/>
    <n v="7"/>
    <n v="73.429999999999993"/>
    <n v="20.98"/>
    <n v="3.1500000000000004"/>
    <n v="61966.91"/>
    <n v="30.04999999999999"/>
    <n v="40.923328339915557"/>
    <x v="5039"/>
    <n v="1.6927155371138771"/>
  </r>
  <r>
    <n v="3252"/>
    <x v="19"/>
    <x v="8293"/>
    <s v="Livingston Clrs Rhine Calif"/>
    <n v="4.33"/>
    <n v="11.99"/>
    <n v="3000"/>
    <n v="10"/>
    <n v="43.3"/>
    <n v="54"/>
    <n v="350.46000000000004"/>
    <n v="207.68"/>
    <n v="24.3"/>
    <n v="61966.91"/>
    <n v="307.16000000000003"/>
    <n v="87.644809678707986"/>
    <x v="6264"/>
    <n v="8.0937644341801391"/>
  </r>
  <r>
    <n v="8004"/>
    <x v="12"/>
    <x v="6024"/>
    <s v="Southern Comfort Caramel"/>
    <n v="8.64"/>
    <n v="13.99"/>
    <n v="750"/>
    <n v="5"/>
    <n v="43.2"/>
    <n v="27"/>
    <n v="310.23"/>
    <n v="241.29"/>
    <n v="21.29"/>
    <n v="50293.62"/>
    <n v="267.03000000000003"/>
    <n v="86.074847693646646"/>
    <x v="6264"/>
    <n v="7.1812500000000004"/>
  </r>
  <r>
    <n v="1392"/>
    <x v="13"/>
    <x v="8294"/>
    <s v="Taylor Lake Country Wh"/>
    <n v="5.26"/>
    <n v="7.99"/>
    <n v="3000"/>
    <n v="8"/>
    <n v="42.08"/>
    <n v="8"/>
    <n v="63.92"/>
    <n v="31.96"/>
    <n v="3.6"/>
    <n v="79528.990000000005"/>
    <n v="21.840000000000003"/>
    <n v="34.167709637046315"/>
    <x v="161"/>
    <n v="1.5190114068441065"/>
  </r>
  <r>
    <n v="1128"/>
    <x v="0"/>
    <x v="8295"/>
    <s v="Southern Comfort Lime"/>
    <n v="8.39"/>
    <n v="13.99"/>
    <n v="750"/>
    <n v="5"/>
    <n v="41.95"/>
    <n v="96"/>
    <n v="1106.04"/>
    <n v="667.92"/>
    <n v="75.66"/>
    <n v="68601.679999999993"/>
    <n v="1064.0899999999999"/>
    <n v="96.207189613395542"/>
    <x v="6265"/>
    <n v="26.365673420738972"/>
  </r>
  <r>
    <n v="9819"/>
    <x v="32"/>
    <x v="8296"/>
    <s v="Wolf Blass Ylw Lb Shiraz/Cab"/>
    <n v="8.3800000000000008"/>
    <n v="12.99"/>
    <n v="750"/>
    <n v="5"/>
    <n v="41.9"/>
    <n v="15"/>
    <n v="194.85"/>
    <n v="90.93"/>
    <n v="1.6700000000000002"/>
    <n v="14836.57"/>
    <n v="152.94999999999999"/>
    <n v="78.496279189119832"/>
    <x v="5000"/>
    <n v="4.65035799522673"/>
  </r>
  <r>
    <n v="6785"/>
    <x v="16"/>
    <x v="8297"/>
    <s v="Irishman Cream Liqueur"/>
    <n v="10.39"/>
    <n v="17.989999999999998"/>
    <n v="750"/>
    <n v="4"/>
    <n v="41.56"/>
    <n v="10"/>
    <n v="129.9"/>
    <n v="90.93"/>
    <n v="7.8900000000000006"/>
    <n v="13605.41"/>
    <n v="88.34"/>
    <n v="68.006158583525789"/>
    <x v="4753"/>
    <n v="3.1256015399422523"/>
  </r>
  <r>
    <n v="7153"/>
    <x v="35"/>
    <x v="8298"/>
    <s v="Ch Julien Royalty Red"/>
    <n v="3.44"/>
    <n v="5.29"/>
    <n v="750"/>
    <n v="12"/>
    <n v="41.28"/>
    <n v="12"/>
    <n v="63.48"/>
    <n v="5.29"/>
    <n v="1.35"/>
    <n v="15884.82"/>
    <n v="22.199999999999996"/>
    <n v="34.971644612476368"/>
    <x v="161"/>
    <n v="1.5377906976744184"/>
  </r>
  <r>
    <n v="7245"/>
    <x v="9"/>
    <x v="8299"/>
    <s v="Hangar One Kaffir Lime Vodk"/>
    <n v="20.58"/>
    <n v="27.99"/>
    <n v="750"/>
    <n v="2"/>
    <n v="41.16"/>
    <n v="6"/>
    <n v="167.94"/>
    <n v="111.96"/>
    <n v="4.7200000000000006"/>
    <n v="38994.78"/>
    <n v="126.78"/>
    <n v="75.49124687388354"/>
    <x v="5000"/>
    <n v="4.0801749271137027"/>
  </r>
  <r>
    <n v="1392"/>
    <x v="13"/>
    <x v="8300"/>
    <s v="Taylor Sherry"/>
    <n v="3.42"/>
    <n v="4.99"/>
    <n v="750"/>
    <n v="12"/>
    <n v="41.04"/>
    <n v="12"/>
    <n v="59.88"/>
    <n v="4.99"/>
    <n v="1.35"/>
    <n v="79528.990000000005"/>
    <n v="18.840000000000003"/>
    <n v="31.46292585170341"/>
    <x v="161"/>
    <n v="1.4590643274853803"/>
  </r>
  <r>
    <n v="9165"/>
    <x v="7"/>
    <x v="8301"/>
    <s v="Herzog Kosher Znfdl"/>
    <n v="6.84"/>
    <n v="13.99"/>
    <n v="750"/>
    <n v="6"/>
    <n v="41.04"/>
    <n v="41"/>
    <n v="409.59000000000003"/>
    <n v="249.75"/>
    <n v="4.55"/>
    <n v="68054.7"/>
    <n v="368.55"/>
    <n v="89.980224126565588"/>
    <x v="5659"/>
    <n v="9.9802631578947381"/>
  </r>
  <r>
    <n v="9815"/>
    <x v="29"/>
    <x v="8302"/>
    <s v="Glen Ellen Merlot RSV"/>
    <n v="3.42"/>
    <n v="4.99"/>
    <n v="750"/>
    <n v="12"/>
    <n v="41.04"/>
    <n v="12"/>
    <n v="59.88"/>
    <n v="4.99"/>
    <n v="1.35"/>
    <n v="27100.41"/>
    <n v="18.840000000000003"/>
    <n v="31.46292585170341"/>
    <x v="161"/>
    <n v="1.4590643274853803"/>
  </r>
  <r>
    <n v="17035"/>
    <x v="2"/>
    <x v="8303"/>
    <s v="Hiram Walker Peppermint Schn"/>
    <n v="6.81"/>
    <n v="8.7899999999999991"/>
    <n v="1000"/>
    <n v="6"/>
    <n v="40.86"/>
    <n v="6"/>
    <n v="52.74"/>
    <n v="8.7899999999999991"/>
    <n v="6.3"/>
    <n v="123780.22"/>
    <n v="11.880000000000003"/>
    <n v="22.52559726962458"/>
    <x v="161"/>
    <n v="1.2907488986784141"/>
  </r>
  <r>
    <n v="516"/>
    <x v="40"/>
    <x v="8304"/>
    <s v="Riunite Peach Moscato"/>
    <n v="6.8"/>
    <n v="9.99"/>
    <n v="1500"/>
    <n v="6"/>
    <n v="40.799999999999997"/>
    <n v="6"/>
    <n v="59.94"/>
    <n v="9.99"/>
    <n v="1.35"/>
    <n v="8510.41"/>
    <n v="19.14"/>
    <n v="31.931931931931935"/>
    <x v="161"/>
    <n v="1.4691176470588236"/>
  </r>
  <r>
    <n v="9165"/>
    <x v="7"/>
    <x v="8305"/>
    <s v="A Bichot Ch Gris Nuits St Ge"/>
    <n v="40.68"/>
    <n v="83.99"/>
    <n v="750"/>
    <n v="1"/>
    <n v="40.68"/>
    <n v="11"/>
    <n v="648.89"/>
    <n v="648.89"/>
    <n v="1.21"/>
    <n v="68054.7"/>
    <n v="608.21"/>
    <n v="93.73083265268383"/>
    <x v="6143"/>
    <n v="15.951081612586037"/>
  </r>
  <r>
    <n v="4425"/>
    <x v="1"/>
    <x v="8306"/>
    <s v="Van Ruiten Family Cab Svgn"/>
    <n v="6.77"/>
    <n v="17.989999999999998"/>
    <n v="750"/>
    <n v="6"/>
    <n v="40.619999999999997"/>
    <n v="33"/>
    <n v="346.17"/>
    <n v="167.84"/>
    <n v="3.68"/>
    <n v="144929.24"/>
    <n v="305.55"/>
    <n v="88.2658809255568"/>
    <x v="6038"/>
    <n v="8.5221565731166926"/>
  </r>
  <r>
    <n v="9819"/>
    <x v="32"/>
    <x v="8307"/>
    <s v="900 Grapes Svgn Bl"/>
    <n v="6.75"/>
    <n v="9.99"/>
    <n v="750"/>
    <n v="6"/>
    <n v="40.5"/>
    <n v="6"/>
    <n v="59.94"/>
    <n v="9.99"/>
    <n v="0.68"/>
    <n v="14836.57"/>
    <n v="19.439999999999998"/>
    <n v="32.432432432432428"/>
    <x v="161"/>
    <n v="1.48"/>
  </r>
  <r>
    <n v="12546"/>
    <x v="5"/>
    <x v="8308"/>
    <s v="Courvoisier Rose"/>
    <n v="13.5"/>
    <n v="25.99"/>
    <n v="750"/>
    <n v="3"/>
    <n v="40.5"/>
    <n v="32"/>
    <n v="591.67999999999995"/>
    <n v="314.33"/>
    <n v="25.22"/>
    <n v="123880.97"/>
    <n v="551.17999999999995"/>
    <n v="93.15508382909681"/>
    <x v="6109"/>
    <n v="14.609382716049382"/>
  </r>
  <r>
    <n v="10754"/>
    <x v="30"/>
    <x v="8309"/>
    <s v="Cambrige Meritage Napa Vly"/>
    <n v="13.42"/>
    <n v="20.99"/>
    <n v="750"/>
    <n v="3"/>
    <n v="40.26"/>
    <n v="56"/>
    <n v="1282.4399999999998"/>
    <n v="1006.56"/>
    <n v="6.19"/>
    <n v="28720.52"/>
    <n v="1242.1799999999998"/>
    <n v="96.860671844296803"/>
    <x v="6246"/>
    <n v="31.853949329359164"/>
  </r>
  <r>
    <n v="4692"/>
    <x v="39"/>
    <x v="8310"/>
    <s v="Sette Ponti Crognolo Toscan"/>
    <n v="13.24"/>
    <n v="29.99"/>
    <n v="750"/>
    <n v="3"/>
    <n v="39.72"/>
    <n v="7"/>
    <n v="139.93"/>
    <n v="59.97"/>
    <n v="0.79"/>
    <n v="9139.3799999999992"/>
    <n v="100.21000000000001"/>
    <n v="71.614378617880377"/>
    <x v="5128"/>
    <n v="3.522910372608258"/>
  </r>
  <r>
    <n v="12546"/>
    <x v="5"/>
    <x v="8311"/>
    <s v="DeKuyper Peach Pucker"/>
    <n v="9.92"/>
    <n v="12.99"/>
    <n v="1000"/>
    <n v="4"/>
    <n v="39.68"/>
    <n v="7"/>
    <n v="90.93"/>
    <n v="77.94"/>
    <n v="7.3500000000000005"/>
    <n v="123880.97"/>
    <n v="51.250000000000007"/>
    <n v="56.362036731551747"/>
    <x v="5020"/>
    <n v="2.291582661290323"/>
  </r>
  <r>
    <n v="10754"/>
    <x v="30"/>
    <x v="8312"/>
    <s v="Kismet Wine Papa's All-Black"/>
    <n v="13.15"/>
    <n v="29.99"/>
    <n v="750"/>
    <n v="3"/>
    <n v="39.450000000000003"/>
    <n v="126"/>
    <n v="2518.7399999999998"/>
    <n v="779.6099999999999"/>
    <n v="14.1"/>
    <n v="28720.52"/>
    <n v="2479.29"/>
    <n v="98.433740679863746"/>
    <x v="6266"/>
    <n v="63.846387832699612"/>
  </r>
  <r>
    <n v="1392"/>
    <x v="13"/>
    <x v="8313"/>
    <s v="Black Box Moscato B/B"/>
    <n v="9.86"/>
    <n v="26.99"/>
    <n v="3000"/>
    <n v="4"/>
    <n v="39.44"/>
    <n v="9"/>
    <n v="134.91"/>
    <n v="104.93"/>
    <n v="4.05"/>
    <n v="79528.990000000005"/>
    <n v="95.47"/>
    <n v="70.765695648951151"/>
    <x v="5242"/>
    <n v="3.4206389452332657"/>
  </r>
  <r>
    <n v="4425"/>
    <x v="1"/>
    <x v="8314"/>
    <s v="Tussock Jumper Malbec"/>
    <n v="3.26"/>
    <n v="4.99"/>
    <n v="750"/>
    <n v="12"/>
    <n v="39.119999999999997"/>
    <n v="12"/>
    <n v="59.88"/>
    <n v="24.950000000000003"/>
    <n v="1.34"/>
    <n v="144929.24"/>
    <n v="20.760000000000005"/>
    <n v="34.669338677354716"/>
    <x v="161"/>
    <n v="1.5306748466257671"/>
  </r>
  <r>
    <n v="2000"/>
    <x v="25"/>
    <x v="8315"/>
    <s v="Zardetto Pros di Coneg Brut"/>
    <n v="3.24"/>
    <n v="4.99"/>
    <n v="187"/>
    <n v="12"/>
    <n v="38.880000000000003"/>
    <n v="64"/>
    <n v="345.86"/>
    <n v="172.18"/>
    <n v="1.8599999999999999"/>
    <n v="19016.59"/>
    <n v="306.98"/>
    <n v="88.758457179205465"/>
    <x v="5734"/>
    <n v="8.8955761316872426"/>
  </r>
  <r>
    <n v="653"/>
    <x v="38"/>
    <x v="8316"/>
    <s v="Hayman's Sloe Gin"/>
    <n v="19.28"/>
    <n v="26.99"/>
    <n v="750"/>
    <n v="2"/>
    <n v="38.56"/>
    <n v="2"/>
    <n v="53.98"/>
    <n v="53.98"/>
    <n v="1.58"/>
    <n v="8014.9800000000005"/>
    <n v="15.419999999999995"/>
    <n v="28.566135605779909"/>
    <x v="161"/>
    <n v="1.3998962655601659"/>
  </r>
  <r>
    <n v="10754"/>
    <x v="30"/>
    <x v="8317"/>
    <s v="Ch de Chantegrive Graves Rou"/>
    <n v="19.2"/>
    <n v="28.99"/>
    <n v="750"/>
    <n v="2"/>
    <n v="38.4"/>
    <n v="75"/>
    <n v="2174.25"/>
    <n v="1710.4099999999999"/>
    <n v="8.2799999999999994"/>
    <n v="28720.52"/>
    <n v="2135.85"/>
    <n v="98.233873749568815"/>
    <x v="6267"/>
    <n v="56.62109375"/>
  </r>
  <r>
    <n v="1128"/>
    <x v="0"/>
    <x v="8318"/>
    <s v="Jack Daniels 2 Yr Rested Rye"/>
    <n v="37.869999999999997"/>
    <n v="49.99"/>
    <n v="750"/>
    <n v="1"/>
    <n v="37.869999999999997"/>
    <n v="10"/>
    <n v="499.90000000000003"/>
    <n v="349.93"/>
    <n v="7.88"/>
    <n v="68601.679999999993"/>
    <n v="462.03000000000003"/>
    <n v="92.424484896979394"/>
    <x v="6238"/>
    <n v="13.200422498019542"/>
  </r>
  <r>
    <n v="3252"/>
    <x v="19"/>
    <x v="8319"/>
    <s v="David Stone Pnt Nr"/>
    <n v="3.1"/>
    <n v="4.49"/>
    <n v="750"/>
    <n v="12"/>
    <n v="37.200000000000003"/>
    <n v="12"/>
    <n v="53.88"/>
    <n v="4.49"/>
    <n v="1.35"/>
    <n v="61966.91"/>
    <n v="16.68"/>
    <n v="30.957683741648108"/>
    <x v="161"/>
    <n v="1.4483870967741934"/>
  </r>
  <r>
    <n v="653"/>
    <x v="38"/>
    <x v="8320"/>
    <s v="Bonal Apertif"/>
    <n v="12.25"/>
    <n v="18.989999999999998"/>
    <n v="750"/>
    <n v="3"/>
    <n v="36.75"/>
    <n v="3"/>
    <n v="56.97"/>
    <n v="37.979999999999997"/>
    <n v="0.33"/>
    <n v="8014.9800000000005"/>
    <n v="20.22"/>
    <n v="35.492364402317008"/>
    <x v="161"/>
    <n v="1.550204081632653"/>
  </r>
  <r>
    <n v="653"/>
    <x v="38"/>
    <x v="8321"/>
    <s v="Beaucanon Merlot Napa"/>
    <n v="18.36"/>
    <n v="26.99"/>
    <n v="750"/>
    <n v="2"/>
    <n v="36.72"/>
    <n v="3"/>
    <n v="80.97"/>
    <n v="80.97"/>
    <n v="0.33"/>
    <n v="8014.9800000000005"/>
    <n v="44.25"/>
    <n v="54.649870322341613"/>
    <x v="4190"/>
    <n v="2.2050653594771243"/>
  </r>
  <r>
    <n v="4425"/>
    <x v="1"/>
    <x v="8322"/>
    <s v="Red Car Ritchie Vyd Chard"/>
    <n v="36.54"/>
    <n v="52.99"/>
    <n v="750"/>
    <n v="1"/>
    <n v="36.54"/>
    <n v="19"/>
    <n v="1006.8100000000001"/>
    <n v="741.86"/>
    <n v="2.11"/>
    <n v="144929.24"/>
    <n v="970.2700000000001"/>
    <n v="96.370715427935764"/>
    <x v="6161"/>
    <n v="27.553639846743298"/>
  </r>
  <r>
    <n v="1128"/>
    <x v="0"/>
    <x v="8323"/>
    <s v="Woodford Rsv Cotton Restrant"/>
    <n v="36.5"/>
    <n v="45.99"/>
    <n v="1000"/>
    <n v="1"/>
    <n v="36.5"/>
    <n v="32"/>
    <n v="1471.68"/>
    <n v="275.94"/>
    <n v="33.6"/>
    <n v="68601.679999999993"/>
    <n v="1435.18"/>
    <n v="97.519841269841265"/>
    <x v="6268"/>
    <n v="40.32"/>
  </r>
  <r>
    <n v="480"/>
    <x v="4"/>
    <x v="8324"/>
    <s v="B &amp; B Dom VAP"/>
    <n v="18.11"/>
    <n v="28.99"/>
    <n v="750"/>
    <n v="2"/>
    <n v="36.22"/>
    <n v="52"/>
    <n v="1319.48"/>
    <n v="969.61999999999989"/>
    <n v="41.01"/>
    <n v="89286.27"/>
    <n v="1283.26"/>
    <n v="97.254979234243791"/>
    <x v="6269"/>
    <n v="36.429596907785758"/>
  </r>
  <r>
    <n v="4425"/>
    <x v="1"/>
    <x v="8325"/>
    <s v="Round Hill Chard"/>
    <n v="2.93"/>
    <n v="4.49"/>
    <n v="750"/>
    <n v="12"/>
    <n v="35.159999999999997"/>
    <n v="12"/>
    <n v="53.88"/>
    <n v="4.49"/>
    <n v="1.35"/>
    <n v="144929.24"/>
    <n v="18.720000000000006"/>
    <n v="34.743875278396445"/>
    <x v="161"/>
    <n v="1.5324232081911264"/>
  </r>
  <r>
    <n v="516"/>
    <x v="40"/>
    <x v="8326"/>
    <s v="Walnut Crest Malbec"/>
    <n v="5.8"/>
    <n v="11.99"/>
    <n v="1500"/>
    <n v="6"/>
    <n v="34.799999999999997"/>
    <n v="6"/>
    <n v="59.94"/>
    <n v="9.99"/>
    <n v="1.35"/>
    <n v="8510.41"/>
    <n v="25.14"/>
    <n v="41.941941941941948"/>
    <x v="161"/>
    <n v="1.7224137931034484"/>
  </r>
  <r>
    <n v="2496"/>
    <x v="43"/>
    <x v="8327"/>
    <s v="Islay Mist 8 Yr Old Scotch"/>
    <n v="11.59"/>
    <n v="17.989999999999998"/>
    <n v="750"/>
    <n v="3"/>
    <n v="34.770000000000003"/>
    <n v="13"/>
    <n v="213.87"/>
    <n v="101.94"/>
    <n v="10.23"/>
    <n v="939.27"/>
    <n v="179.1"/>
    <n v="83.742460373123848"/>
    <x v="5183"/>
    <n v="6.1509922346850727"/>
  </r>
  <r>
    <n v="3960"/>
    <x v="3"/>
    <x v="8328"/>
    <s v="Capt Morgan Spiced Rum 100"/>
    <n v="0.79"/>
    <n v="0.99"/>
    <n v="50"/>
    <n v="44"/>
    <n v="34.760000000000005"/>
    <n v="96"/>
    <n v="180.54"/>
    <n v="44.28"/>
    <n v="4.9799999999999995"/>
    <n v="257032.07"/>
    <n v="145.77999999999997"/>
    <n v="80.746648942062691"/>
    <x v="5225"/>
    <n v="5.1939010356731865"/>
  </r>
  <r>
    <n v="653"/>
    <x v="38"/>
    <x v="8329"/>
    <s v="Amaro Sfumato Rabarbaro"/>
    <n v="17.309999999999999"/>
    <n v="21.99"/>
    <n v="750"/>
    <n v="2"/>
    <n v="34.619999999999997"/>
    <n v="2"/>
    <n v="43.98"/>
    <n v="21.99"/>
    <n v="1.57"/>
    <n v="8014.9800000000005"/>
    <n v="9.36"/>
    <n v="21.282401091405184"/>
    <x v="161"/>
    <n v="1.2703639514731369"/>
  </r>
  <r>
    <n v="4692"/>
    <x v="39"/>
    <x v="8330"/>
    <s v="Louis Jadot Chmble-Musgny 11"/>
    <n v="34.479999999999997"/>
    <n v="49.99"/>
    <n v="750"/>
    <n v="1"/>
    <n v="34.479999999999997"/>
    <n v="2"/>
    <n v="99.98"/>
    <n v="99.98"/>
    <n v="0.22"/>
    <n v="9139.3799999999992"/>
    <n v="65.5"/>
    <n v="65.513102620524094"/>
    <x v="4065"/>
    <n v="2.8996519721577729"/>
  </r>
  <r>
    <n v="9552"/>
    <x v="14"/>
    <x v="8331"/>
    <s v="Alma Negra Gran Almanegra"/>
    <n v="34.479999999999997"/>
    <n v="49.99"/>
    <n v="750"/>
    <n v="1"/>
    <n v="34.479999999999997"/>
    <n v="5"/>
    <n v="249.95000000000002"/>
    <n v="199.96"/>
    <n v="0.55000000000000004"/>
    <n v="55551.82"/>
    <n v="215.47000000000003"/>
    <n v="86.205241048209643"/>
    <x v="5520"/>
    <n v="7.2491299303944325"/>
  </r>
  <r>
    <n v="9744"/>
    <x v="51"/>
    <x v="8332"/>
    <s v="Ch Fuisse Pouilly Fuisse 12"/>
    <n v="34.24"/>
    <n v="49.99"/>
    <n v="750"/>
    <n v="1"/>
    <n v="34.24"/>
    <n v="28"/>
    <n v="1399.72"/>
    <n v="449.91"/>
    <n v="3.14"/>
    <n v="3999.93"/>
    <n v="1365.48"/>
    <n v="97.553796473580434"/>
    <x v="6270"/>
    <n v="40.879672897196258"/>
  </r>
  <r>
    <n v="1703"/>
    <x v="96"/>
    <x v="8333"/>
    <s v="La Dame Montrose St Estep 11"/>
    <n v="34.200000000000003"/>
    <n v="51.99"/>
    <n v="750"/>
    <n v="1"/>
    <n v="34.200000000000003"/>
    <n v="27"/>
    <n v="1403.73"/>
    <n v="1247.76"/>
    <n v="2.98"/>
    <n v="172"/>
    <n v="1369.53"/>
    <n v="97.563634032185675"/>
    <x v="6252"/>
    <n v="41.044736842105259"/>
  </r>
  <r>
    <n v="10754"/>
    <x v="30"/>
    <x v="8334"/>
    <s v="Calera de Villiers Pnt Nr"/>
    <n v="34.01"/>
    <n v="49.99"/>
    <n v="750"/>
    <n v="1"/>
    <n v="34.01"/>
    <n v="18"/>
    <n v="989.82"/>
    <n v="659.88"/>
    <n v="1.99"/>
    <n v="28720.52"/>
    <n v="955.81000000000006"/>
    <n v="96.564021741326712"/>
    <x v="6151"/>
    <n v="29.103793002058222"/>
  </r>
  <r>
    <n v="653"/>
    <x v="38"/>
    <x v="8335"/>
    <s v="Clos LaChance Meritage"/>
    <n v="6.8"/>
    <n v="15.99"/>
    <n v="750"/>
    <n v="5"/>
    <n v="34"/>
    <n v="40"/>
    <n v="399.6"/>
    <n v="279.72000000000003"/>
    <n v="4.43"/>
    <n v="8014.9800000000005"/>
    <n v="365.6"/>
    <n v="91.491491491491502"/>
    <x v="5950"/>
    <n v="11.752941176470589"/>
  </r>
  <r>
    <n v="9552"/>
    <x v="14"/>
    <x v="8336"/>
    <s v="Aalto Ribera Del Duero Red"/>
    <n v="33.78"/>
    <n v="49.99"/>
    <n v="750"/>
    <n v="1"/>
    <n v="33.78"/>
    <n v="1"/>
    <n v="49.99"/>
    <n v="49.99"/>
    <n v="0.11"/>
    <n v="55551.82"/>
    <n v="16.21"/>
    <n v="32.426485297059408"/>
    <x v="161"/>
    <n v="1.4798697454114862"/>
  </r>
  <r>
    <n v="7749"/>
    <x v="104"/>
    <x v="8337"/>
    <s v="Ch Fonroque St Emilion 10"/>
    <n v="33.76"/>
    <n v="51.99"/>
    <n v="750"/>
    <n v="1"/>
    <n v="33.76"/>
    <n v="2"/>
    <n v="103.98"/>
    <n v="103.98"/>
    <n v="0.22"/>
    <n v="91.5"/>
    <n v="70.22"/>
    <n v="67.532217734179639"/>
    <x v="4065"/>
    <n v="3.0799763033175358"/>
  </r>
  <r>
    <n v="9552"/>
    <x v="14"/>
    <x v="8338"/>
    <s v="Sobieski Vodka"/>
    <n v="5.59"/>
    <n v="9.99"/>
    <n v="750"/>
    <n v="6"/>
    <n v="33.54"/>
    <n v="152"/>
    <n v="1150.98"/>
    <n v="926.28"/>
    <n v="119.84"/>
    <n v="55551.82"/>
    <n v="1117.44"/>
    <n v="97.085961528436641"/>
    <x v="6271"/>
    <n v="34.31663685152057"/>
  </r>
  <r>
    <n v="4425"/>
    <x v="1"/>
    <x v="8339"/>
    <s v="Henry DuYore's Strgt Bourbon"/>
    <n v="33.33"/>
    <n v="42.99"/>
    <n v="750"/>
    <n v="1"/>
    <n v="33.33"/>
    <n v="43"/>
    <n v="1848.5700000000002"/>
    <n v="1805.5800000000002"/>
    <n v="33.96"/>
    <n v="144929.24"/>
    <n v="1815.2400000000002"/>
    <n v="98.196984696278747"/>
    <x v="6272"/>
    <n v="55.462646264626471"/>
  </r>
  <r>
    <n v="3252"/>
    <x v="19"/>
    <x v="8340"/>
    <s v="Bodega Elena de Mendoza Mlbc"/>
    <n v="4.76"/>
    <n v="6.99"/>
    <n v="750"/>
    <n v="7"/>
    <n v="33.32"/>
    <n v="145"/>
    <n v="1013.55"/>
    <n v="426.39"/>
    <n v="16.18"/>
    <n v="61966.91"/>
    <n v="980.2299999999999"/>
    <n v="96.712545015046132"/>
    <x v="6273"/>
    <n v="30.418667466986793"/>
  </r>
  <r>
    <n v="90024"/>
    <x v="70"/>
    <x v="8341"/>
    <s v="Scagliola Dolcesvago Moscato"/>
    <n v="3.33"/>
    <n v="13.99"/>
    <n v="750"/>
    <n v="10"/>
    <n v="33.299999999999997"/>
    <n v="21"/>
    <n v="104.79"/>
    <n v="34.93"/>
    <n v="2.35"/>
    <n v="2802.64"/>
    <n v="71.490000000000009"/>
    <n v="68.222158602920132"/>
    <x v="4492"/>
    <n v="3.1468468468468473"/>
  </r>
  <r>
    <n v="9552"/>
    <x v="14"/>
    <x v="8342"/>
    <s v="Latour 11 Merslt-Blgny P Cru"/>
    <n v="33.11"/>
    <n v="49.99"/>
    <n v="750"/>
    <n v="1"/>
    <n v="33.11"/>
    <n v="29"/>
    <n v="1449.71"/>
    <n v="749.85"/>
    <n v="3.23"/>
    <n v="55551.82"/>
    <n v="1416.6000000000001"/>
    <n v="97.716094943126564"/>
    <x v="6274"/>
    <n v="43.784657203261858"/>
  </r>
  <r>
    <n v="1392"/>
    <x v="13"/>
    <x v="8343"/>
    <s v="Vendange Sweet White"/>
    <n v="2.75"/>
    <n v="6.99"/>
    <n v="1500"/>
    <n v="12"/>
    <n v="33"/>
    <n v="99"/>
    <n v="395.01"/>
    <n v="239.4"/>
    <n v="22.12"/>
    <n v="79528.990000000005"/>
    <n v="362.01"/>
    <n v="91.645781119465326"/>
    <x v="6059"/>
    <n v="11.969999999999999"/>
  </r>
  <r>
    <n v="4425"/>
    <x v="1"/>
    <x v="8344"/>
    <s v="Copain Monument Tree Pnt Nr"/>
    <n v="32.89"/>
    <n v="49.99"/>
    <n v="750"/>
    <n v="1"/>
    <n v="32.89"/>
    <n v="21"/>
    <n v="1049.79"/>
    <n v="649.87"/>
    <n v="2.33"/>
    <n v="144929.24"/>
    <n v="1016.9"/>
    <n v="96.86699244610827"/>
    <x v="6153"/>
    <n v="31.918212222560047"/>
  </r>
  <r>
    <n v="10754"/>
    <x v="30"/>
    <x v="8345"/>
    <s v="Champagne Malard Grand Cru B"/>
    <n v="32.89"/>
    <n v="49.99"/>
    <n v="750"/>
    <n v="1"/>
    <n v="32.89"/>
    <n v="23"/>
    <n v="1149.77"/>
    <n v="1049.79"/>
    <n v="2.5299999999999998"/>
    <n v="28720.52"/>
    <n v="1116.8799999999999"/>
    <n v="97.139427885577106"/>
    <x v="6255"/>
    <n v="34.95804195804196"/>
  </r>
  <r>
    <n v="10754"/>
    <x v="30"/>
    <x v="8346"/>
    <s v="Cyan Toro Zamora"/>
    <n v="10.95"/>
    <n v="15.99"/>
    <n v="750"/>
    <n v="3"/>
    <n v="32.85"/>
    <n v="77"/>
    <n v="1231.23"/>
    <n v="767.52"/>
    <n v="8.56"/>
    <n v="28720.52"/>
    <n v="1198.3800000000001"/>
    <n v="97.331936356326608"/>
    <x v="6275"/>
    <n v="37.480365296803654"/>
  </r>
  <r>
    <n v="4425"/>
    <x v="1"/>
    <x v="8347"/>
    <s v="Bouvier Morey St Denis Rue d"/>
    <n v="32.659999999999997"/>
    <n v="48.99"/>
    <n v="750"/>
    <n v="1"/>
    <n v="32.659999999999997"/>
    <n v="37"/>
    <n v="1812.63"/>
    <n v="832.83"/>
    <n v="4.12"/>
    <n v="144929.24"/>
    <n v="1779.97"/>
    <n v="98.198198198198199"/>
    <x v="6276"/>
    <n v="55.500000000000007"/>
  </r>
  <r>
    <n v="2000"/>
    <x v="25"/>
    <x v="8348"/>
    <s v="Ch Pagodes de Cos 10 Brdx"/>
    <n v="32.46"/>
    <n v="49.99"/>
    <n v="750"/>
    <n v="1"/>
    <n v="32.46"/>
    <n v="1"/>
    <n v="99.99"/>
    <n v="99.99"/>
    <n v="0.11"/>
    <n v="19016.59"/>
    <n v="67.53"/>
    <n v="67.536753675367549"/>
    <x v="161"/>
    <n v="3.0804066543438076"/>
  </r>
  <r>
    <n v="10754"/>
    <x v="30"/>
    <x v="8349"/>
    <s v="Torna Sorrento Limoncello"/>
    <n v="10.76"/>
    <n v="18.989999999999998"/>
    <n v="750"/>
    <n v="3"/>
    <n v="32.28"/>
    <n v="19"/>
    <n v="265.81"/>
    <n v="195.86"/>
    <n v="14.97"/>
    <n v="28720.52"/>
    <n v="233.53"/>
    <n v="87.855987359392046"/>
    <x v="6277"/>
    <n v="8.2345105328376693"/>
  </r>
  <r>
    <n v="4692"/>
    <x v="39"/>
    <x v="8350"/>
    <s v="Nardi Brunello di Montalcino"/>
    <n v="32.18"/>
    <n v="49.99"/>
    <n v="750"/>
    <n v="1"/>
    <n v="32.18"/>
    <n v="13"/>
    <n v="649.87"/>
    <n v="199.96"/>
    <n v="1.45"/>
    <n v="9139.3799999999992"/>
    <n v="617.69000000000005"/>
    <n v="95.048240417314247"/>
    <x v="6278"/>
    <n v="20.194841516469857"/>
  </r>
  <r>
    <n v="9552"/>
    <x v="14"/>
    <x v="8351"/>
    <s v="Steele 09 Bien Nacido Pnt Nr"/>
    <n v="16.010000000000002"/>
    <n v="38.99"/>
    <n v="750"/>
    <n v="2"/>
    <n v="32.020000000000003"/>
    <n v="14"/>
    <n v="342.85999999999996"/>
    <n v="220.41"/>
    <n v="1.55"/>
    <n v="55551.82"/>
    <n v="310.83999999999997"/>
    <n v="90.660911159073677"/>
    <x v="6227"/>
    <n v="10.707682698313551"/>
  </r>
  <r>
    <n v="4425"/>
    <x v="1"/>
    <x v="8352"/>
    <s v="Forbidden Secret Pumpkin Crm"/>
    <n v="15.99"/>
    <n v="19.989999999999998"/>
    <n v="750"/>
    <n v="2"/>
    <n v="31.98"/>
    <n v="2"/>
    <n v="39.979999999999997"/>
    <n v="19.989999999999998"/>
    <n v="1.57"/>
    <n v="144929.24"/>
    <n v="7.9999999999999964"/>
    <n v="20.010005002501245"/>
    <x v="161"/>
    <n v="1.2501563477173232"/>
  </r>
  <r>
    <n v="5612"/>
    <x v="112"/>
    <x v="8353"/>
    <s v="King Rabbit Malbec Pay D'Oc"/>
    <n v="5.33"/>
    <n v="7.99"/>
    <n v="750"/>
    <n v="6"/>
    <n v="31.98"/>
    <n v="18"/>
    <n v="143.82"/>
    <n v="15.98"/>
    <n v="2.0300000000000002"/>
    <n v="9.4600000000000009"/>
    <n v="111.83999999999999"/>
    <n v="77.763871506049213"/>
    <x v="5000"/>
    <n v="4.4971857410881801"/>
  </r>
  <r>
    <n v="7153"/>
    <x v="35"/>
    <x v="8354"/>
    <s v="Kinky Flame Whisky"/>
    <n v="0.77"/>
    <n v="0.99"/>
    <n v="50"/>
    <n v="41"/>
    <n v="31.57"/>
    <n v="1330"/>
    <n v="1316.7"/>
    <n v="430.65"/>
    <n v="69.06"/>
    <n v="15884.82"/>
    <n v="1285.1300000000001"/>
    <n v="97.602339181286553"/>
    <x v="6279"/>
    <n v="41.707317073170735"/>
  </r>
  <r>
    <n v="2000"/>
    <x v="25"/>
    <x v="8355"/>
    <s v="Ch Reserve d La Cometesse 11"/>
    <n v="31.5"/>
    <n v="45.99"/>
    <n v="750"/>
    <n v="1"/>
    <n v="31.5"/>
    <n v="15"/>
    <n v="689.85"/>
    <n v="551.88"/>
    <n v="1.65"/>
    <n v="19016.59"/>
    <n v="658.35"/>
    <n v="95.433789954337897"/>
    <x v="6280"/>
    <n v="21.900000000000002"/>
  </r>
  <r>
    <n v="9552"/>
    <x v="14"/>
    <x v="8356"/>
    <s v="Zerran Tinto Montsant"/>
    <n v="10.45"/>
    <n v="15.99"/>
    <n v="750"/>
    <n v="3"/>
    <n v="31.35"/>
    <n v="9"/>
    <n v="139.91"/>
    <n v="59.96"/>
    <n v="1.01"/>
    <n v="55551.82"/>
    <n v="108.56"/>
    <n v="77.592738188835682"/>
    <x v="5000"/>
    <n v="4.4628389154704937"/>
  </r>
  <r>
    <n v="9744"/>
    <x v="51"/>
    <x v="8357"/>
    <s v="Jaboulet Crozes Herm 10 Thal"/>
    <n v="31.16"/>
    <n v="47.99"/>
    <n v="750"/>
    <n v="1"/>
    <n v="31.16"/>
    <n v="7"/>
    <n v="335.93"/>
    <n v="287.94"/>
    <n v="0.77"/>
    <n v="3999.93"/>
    <n v="304.77"/>
    <n v="90.724258029946697"/>
    <x v="6227"/>
    <n v="10.780808729139924"/>
  </r>
  <r>
    <n v="5612"/>
    <x v="112"/>
    <x v="8358"/>
    <s v="Trader Joe's Chard 720 Btls"/>
    <n v="2.56"/>
    <n v="3.79"/>
    <n v="750"/>
    <n v="12"/>
    <n v="30.72"/>
    <n v="12"/>
    <n v="45.48"/>
    <n v="3.79"/>
    <n v="1.35"/>
    <n v="9.4600000000000009"/>
    <n v="14.759999999999998"/>
    <n v="32.453825857519789"/>
    <x v="161"/>
    <n v="1.48046875"/>
  </r>
  <r>
    <n v="9552"/>
    <x v="14"/>
    <x v="8359"/>
    <s v="Zhenka Vodka 80 Proof"/>
    <n v="2.1800000000000002"/>
    <n v="3.99"/>
    <n v="750"/>
    <n v="14"/>
    <n v="30.52"/>
    <n v="61"/>
    <n v="240.39000000000001"/>
    <n v="89.77000000000001"/>
    <n v="48.03"/>
    <n v="55551.82"/>
    <n v="209.87"/>
    <n v="87.303964391197624"/>
    <x v="6281"/>
    <n v="7.8764744429882052"/>
  </r>
  <r>
    <n v="9165"/>
    <x v="7"/>
    <x v="8360"/>
    <s v="Tempus Fugit Gran Classico"/>
    <n v="30.3"/>
    <n v="39.99"/>
    <n v="750"/>
    <n v="1"/>
    <n v="30.3"/>
    <n v="1"/>
    <n v="39.99"/>
    <n v="39.99"/>
    <n v="0.79"/>
    <n v="68054.7"/>
    <n v="9.6900000000000013"/>
    <n v="24.231057764441115"/>
    <x v="161"/>
    <n v="1.3198019801980199"/>
  </r>
  <r>
    <n v="7153"/>
    <x v="35"/>
    <x v="8361"/>
    <s v="Glen Moray 10 Yr Chard Cask"/>
    <n v="29.99"/>
    <n v="40.99"/>
    <n v="750"/>
    <n v="1"/>
    <n v="29.99"/>
    <n v="78"/>
    <n v="3074.2200000000003"/>
    <n v="2806.79"/>
    <n v="61.57"/>
    <n v="15884.82"/>
    <n v="3044.2300000000005"/>
    <n v="99.024467995133733"/>
    <x v="6282"/>
    <n v="102.50816938979661"/>
  </r>
  <r>
    <n v="8735"/>
    <x v="85"/>
    <x v="8362"/>
    <s v="Salmon &amp; Trout Bordeaux Blnc"/>
    <n v="2.97"/>
    <n v="7.99"/>
    <n v="750"/>
    <n v="10"/>
    <n v="29.7"/>
    <n v="20"/>
    <n v="89.8"/>
    <n v="17.96"/>
    <n v="2.2400000000000002"/>
    <n v="263.32"/>
    <n v="60.099999999999994"/>
    <n v="66.926503340757236"/>
    <x v="4065"/>
    <n v="3.0235690235690234"/>
  </r>
  <r>
    <n v="4692"/>
    <x v="39"/>
    <x v="8363"/>
    <s v="Jadot Beaune Bressandes 13"/>
    <n v="29.52"/>
    <n v="43.99"/>
    <n v="750"/>
    <n v="1"/>
    <n v="29.52"/>
    <n v="25"/>
    <n v="1099.75"/>
    <n v="879.80000000000007"/>
    <n v="2.75"/>
    <n v="9139.3799999999992"/>
    <n v="1070.23"/>
    <n v="97.315753580359171"/>
    <x v="6283"/>
    <n v="37.254403794037941"/>
  </r>
  <r>
    <n v="9815"/>
    <x v="29"/>
    <x v="8364"/>
    <s v="Harthill Farms Chard"/>
    <n v="2.46"/>
    <n v="3.79"/>
    <n v="750"/>
    <n v="12"/>
    <n v="29.52"/>
    <n v="12"/>
    <n v="45.48"/>
    <n v="3.79"/>
    <n v="1.35"/>
    <n v="27100.41"/>
    <n v="15.959999999999997"/>
    <n v="35.092348284960416"/>
    <x v="161"/>
    <n v="1.5406504065040649"/>
  </r>
  <r>
    <n v="9165"/>
    <x v="7"/>
    <x v="8365"/>
    <s v="Meletti Amaro"/>
    <n v="14.39"/>
    <n v="17.989999999999998"/>
    <n v="750"/>
    <n v="2"/>
    <n v="28.78"/>
    <n v="2"/>
    <n v="35.979999999999997"/>
    <n v="17.989999999999998"/>
    <n v="1.57"/>
    <n v="68054.7"/>
    <n v="7.1999999999999957"/>
    <n v="20.011117287381868"/>
    <x v="161"/>
    <n v="1.2501737317581652"/>
  </r>
  <r>
    <n v="7749"/>
    <x v="104"/>
    <x v="8366"/>
    <s v="Ch Godeau St Emilion 10 Cru"/>
    <n v="28.76"/>
    <n v="41.99"/>
    <n v="750"/>
    <n v="1"/>
    <n v="28.76"/>
    <n v="3"/>
    <n v="125.97"/>
    <n v="83.98"/>
    <n v="0.33"/>
    <n v="91.5"/>
    <n v="97.21"/>
    <n v="77.169167262046514"/>
    <x v="5000"/>
    <n v="4.3800417246175245"/>
  </r>
  <r>
    <n v="11567"/>
    <x v="11"/>
    <x v="8367"/>
    <s v="Skyy Infusions Georgia Peach"/>
    <n v="0.71"/>
    <n v="0.99"/>
    <n v="50"/>
    <n v="40"/>
    <n v="28.4"/>
    <n v="218"/>
    <n v="215.82"/>
    <n v="81.179999999999993"/>
    <n v="11.280000000000001"/>
    <n v="20964.810000000001"/>
    <n v="187.42"/>
    <n v="86.840885923454721"/>
    <x v="6284"/>
    <n v="7.5992957746478877"/>
  </r>
  <r>
    <n v="2000"/>
    <x v="25"/>
    <x v="8368"/>
    <s v="Ch Pez 12 St-Estephe"/>
    <n v="28.38"/>
    <n v="43.99"/>
    <n v="750"/>
    <n v="1"/>
    <n v="28.38"/>
    <n v="73"/>
    <n v="3211.27"/>
    <n v="2463.44"/>
    <n v="8.0500000000000007"/>
    <n v="19016.59"/>
    <n v="3182.89"/>
    <n v="99.116237501050989"/>
    <x v="6285"/>
    <n v="113.15257223396759"/>
  </r>
  <r>
    <n v="2450"/>
    <x v="81"/>
    <x v="8369"/>
    <s v="Beat 3 Single Malt Whiskey"/>
    <n v="28.34"/>
    <n v="35.99"/>
    <n v="750"/>
    <n v="1"/>
    <n v="28.34"/>
    <n v="1"/>
    <n v="36.99"/>
    <n v="36.99"/>
    <n v="0.79"/>
    <n v="251.28"/>
    <n v="8.6500000000000021"/>
    <n v="23.384698567180322"/>
    <x v="161"/>
    <n v="1.3052223006351447"/>
  </r>
  <r>
    <n v="98450"/>
    <x v="44"/>
    <x v="8370"/>
    <s v="Don Q Cristal Rum"/>
    <n v="9.3699999999999992"/>
    <n v="11.99"/>
    <n v="1000"/>
    <n v="3"/>
    <n v="28.11"/>
    <n v="4"/>
    <n v="47.96"/>
    <n v="23.98"/>
    <n v="4.2"/>
    <n v="856.02"/>
    <n v="19.850000000000001"/>
    <n v="41.388657214345294"/>
    <x v="2357"/>
    <n v="1.7061543934542869"/>
  </r>
  <r>
    <n v="9165"/>
    <x v="7"/>
    <x v="8371"/>
    <s v="A Bichot Merc Champs M"/>
    <n v="28.1"/>
    <n v="42.99"/>
    <n v="750"/>
    <n v="1"/>
    <n v="28.1"/>
    <n v="12"/>
    <n v="515.88"/>
    <n v="257.94"/>
    <n v="1.34"/>
    <n v="68054.7"/>
    <n v="487.78"/>
    <n v="94.552996820966101"/>
    <x v="6194"/>
    <n v="18.358718861209962"/>
  </r>
  <r>
    <n v="10754"/>
    <x v="30"/>
    <x v="8372"/>
    <s v="Ch Cantemerie 12 Haut-Medoc"/>
    <n v="27.88"/>
    <n v="40.99"/>
    <n v="750"/>
    <n v="1"/>
    <n v="27.88"/>
    <n v="53"/>
    <n v="2172.4700000000003"/>
    <n v="1680.5900000000001"/>
    <n v="5.86"/>
    <n v="28720.52"/>
    <n v="2144.59"/>
    <n v="98.716668124300909"/>
    <x v="6286"/>
    <n v="77.922166427546642"/>
  </r>
  <r>
    <n v="3252"/>
    <x v="19"/>
    <x v="8373"/>
    <s v="Carlo Rossi Sweet Red"/>
    <n v="4.63"/>
    <n v="6.99"/>
    <n v="1500"/>
    <n v="6"/>
    <n v="27.78"/>
    <n v="6"/>
    <n v="41.94"/>
    <n v="27.96"/>
    <n v="1.34"/>
    <n v="61966.91"/>
    <n v="14.159999999999997"/>
    <n v="33.762517882689551"/>
    <x v="161"/>
    <n v="1.5097192224622029"/>
  </r>
  <r>
    <n v="3960"/>
    <x v="3"/>
    <x v="8374"/>
    <s v="Bulleit 95 Rye"/>
    <n v="27.77"/>
    <n v="34.99"/>
    <n v="1000"/>
    <n v="1"/>
    <n v="27.77"/>
    <n v="1"/>
    <n v="34.99"/>
    <n v="34.99"/>
    <n v="1.05"/>
    <n v="257032.07"/>
    <n v="7.2200000000000024"/>
    <n v="20.63446699056874"/>
    <x v="161"/>
    <n v="1.2599927979834356"/>
  </r>
  <r>
    <n v="9815"/>
    <x v="29"/>
    <x v="8375"/>
    <s v="Yosemite Road Red"/>
    <n v="2.2799999999999998"/>
    <n v="3.49"/>
    <n v="750"/>
    <n v="12"/>
    <n v="27.36"/>
    <n v="15"/>
    <n v="52.35"/>
    <n v="24.43"/>
    <n v="1.67"/>
    <n v="27100.41"/>
    <n v="24.990000000000002"/>
    <n v="47.736389684813759"/>
    <x v="4289"/>
    <n v="1.9133771929824563"/>
  </r>
  <r>
    <n v="3252"/>
    <x v="19"/>
    <x v="8376"/>
    <s v="Looking Glass Cab Svgn"/>
    <n v="2.27"/>
    <n v="3.29"/>
    <n v="750"/>
    <n v="12"/>
    <n v="27.24"/>
    <n v="12"/>
    <n v="39.479999999999997"/>
    <n v="3.29"/>
    <n v="1.35"/>
    <n v="61966.91"/>
    <n v="12.239999999999998"/>
    <n v="31.003039513677809"/>
    <x v="161"/>
    <n v="1.4493392070484581"/>
  </r>
  <r>
    <n v="3252"/>
    <x v="19"/>
    <x v="8377"/>
    <s v="Looking Glass Wh Znfdl"/>
    <n v="2.27"/>
    <n v="3.29"/>
    <n v="750"/>
    <n v="12"/>
    <n v="27.24"/>
    <n v="12"/>
    <n v="39.479999999999997"/>
    <n v="3.29"/>
    <n v="1.35"/>
    <n v="61966.91"/>
    <n v="12.239999999999998"/>
    <n v="31.003039513677809"/>
    <x v="161"/>
    <n v="1.4493392070484581"/>
  </r>
  <r>
    <n v="9744"/>
    <x v="51"/>
    <x v="8378"/>
    <s v="Steph Avrn Chn Vielles Vig"/>
    <n v="13.6"/>
    <n v="19.989999999999998"/>
    <n v="750"/>
    <n v="2"/>
    <n v="27.2"/>
    <n v="50"/>
    <n v="999.49999999999989"/>
    <n v="819.58999999999992"/>
    <n v="5.53"/>
    <n v="3999.93"/>
    <n v="972.29999999999984"/>
    <n v="97.278639319659817"/>
    <x v="6283"/>
    <n v="36.746323529411761"/>
  </r>
  <r>
    <n v="17035"/>
    <x v="2"/>
    <x v="8379"/>
    <s v="Absolut Pears"/>
    <n v="1.59"/>
    <n v="1.99"/>
    <n v="50"/>
    <n v="17"/>
    <n v="27.029999999999998"/>
    <n v="376"/>
    <n v="748.24"/>
    <n v="477.6"/>
    <n v="19.04"/>
    <n v="123780.22"/>
    <n v="721.21"/>
    <n v="96.387522719982897"/>
    <x v="6287"/>
    <n v="27.681834998150205"/>
  </r>
  <r>
    <n v="90024"/>
    <x v="70"/>
    <x v="8380"/>
    <s v="Casa Liliana Good Chard"/>
    <n v="6.75"/>
    <n v="10.99"/>
    <n v="750"/>
    <n v="4"/>
    <n v="27"/>
    <n v="53"/>
    <n v="582.47"/>
    <n v="373.66"/>
    <n v="5.88"/>
    <n v="2802.64"/>
    <n v="555.47"/>
    <n v="95.364568132264324"/>
    <x v="6288"/>
    <n v="21.572962962962965"/>
  </r>
  <r>
    <n v="9165"/>
    <x v="7"/>
    <x v="8381"/>
    <s v="Prichard's Single Malt"/>
    <n v="26.71"/>
    <n v="49.99"/>
    <n v="750"/>
    <n v="1"/>
    <n v="26.71"/>
    <n v="1"/>
    <n v="34.99"/>
    <n v="34.99"/>
    <n v="0.79"/>
    <n v="68054.7"/>
    <n v="8.2800000000000011"/>
    <n v="23.663903972563592"/>
    <x v="161"/>
    <n v="1.3099962560838638"/>
  </r>
  <r>
    <n v="4692"/>
    <x v="39"/>
    <x v="8382"/>
    <s v="Jadot Savigny Bl Clos de Gue"/>
    <n v="26.14"/>
    <n v="39.99"/>
    <n v="750"/>
    <n v="1"/>
    <n v="26.14"/>
    <n v="28"/>
    <n v="1119.72"/>
    <n v="839.79000000000008"/>
    <n v="3.08"/>
    <n v="9139.3799999999992"/>
    <n v="1093.58"/>
    <n v="97.665487800521561"/>
    <x v="6270"/>
    <n v="42.835501147666413"/>
  </r>
  <r>
    <n v="7153"/>
    <x v="35"/>
    <x v="8383"/>
    <s v="Ch Haut Piquat 09"/>
    <n v="13.01"/>
    <n v="18.989999999999998"/>
    <n v="750"/>
    <n v="2"/>
    <n v="26.02"/>
    <n v="33"/>
    <n v="626.66999999999996"/>
    <n v="436.77"/>
    <n v="3.64"/>
    <n v="15884.82"/>
    <n v="600.65"/>
    <n v="95.84789442609349"/>
    <x v="6289"/>
    <n v="24.084166026133744"/>
  </r>
  <r>
    <n v="90024"/>
    <x v="70"/>
    <x v="8384"/>
    <s v="Casa Liliana Good Merlot"/>
    <n v="6.49"/>
    <n v="10.99"/>
    <n v="750"/>
    <n v="4"/>
    <n v="25.96"/>
    <n v="13"/>
    <n v="142.87"/>
    <n v="98.91"/>
    <n v="1.44"/>
    <n v="2802.64"/>
    <n v="116.91"/>
    <n v="81.829635332820033"/>
    <x v="5911"/>
    <n v="5.5034668721109403"/>
  </r>
  <r>
    <n v="4425"/>
    <x v="1"/>
    <x v="8385"/>
    <s v="Dalton Canaan Red"/>
    <n v="6.45"/>
    <n v="15.99"/>
    <n v="750"/>
    <n v="4"/>
    <n v="25.8"/>
    <n v="11"/>
    <n v="109.89"/>
    <n v="59.94"/>
    <n v="1.23"/>
    <n v="144929.24"/>
    <n v="84.09"/>
    <n v="76.521976521976526"/>
    <x v="6089"/>
    <n v="4.2593023255813955"/>
  </r>
  <r>
    <n v="9165"/>
    <x v="7"/>
    <x v="8386"/>
    <s v="Tempus Fugit de Violettes"/>
    <n v="25.77"/>
    <n v="32.99"/>
    <n v="750"/>
    <n v="1"/>
    <n v="25.77"/>
    <n v="1"/>
    <n v="32.99"/>
    <n v="32.99"/>
    <n v="0.79"/>
    <n v="68054.7"/>
    <n v="7.2200000000000024"/>
    <n v="21.885419824189153"/>
    <x v="161"/>
    <n v="1.2801707411719054"/>
  </r>
  <r>
    <n v="12546"/>
    <x v="5"/>
    <x v="8387"/>
    <s v="Pinnacle Vodka Gift Pak"/>
    <n v="8.59"/>
    <n v="12.99"/>
    <n v="750"/>
    <n v="3"/>
    <n v="25.77"/>
    <n v="76"/>
    <n v="857.24"/>
    <n v="734.35"/>
    <n v="59.93"/>
    <n v="123880.97"/>
    <n v="831.47"/>
    <n v="96.993840698054228"/>
    <x v="6271"/>
    <n v="33.265036864571208"/>
  </r>
  <r>
    <n v="17037"/>
    <x v="63"/>
    <x v="8388"/>
    <s v="R Stemmler Carneros Pnt Nr E"/>
    <n v="25.51"/>
    <n v="36.99"/>
    <n v="750"/>
    <n v="1"/>
    <n v="25.51"/>
    <n v="2"/>
    <n v="73.98"/>
    <n v="73.98"/>
    <n v="0.22"/>
    <n v="358.03000000000003"/>
    <n v="48.47"/>
    <n v="65.517707488510396"/>
    <x v="4065"/>
    <n v="2.9000392003136026"/>
  </r>
  <r>
    <n v="9815"/>
    <x v="29"/>
    <x v="8389"/>
    <s v="Grape &amp; Vine Pnt Grigio"/>
    <n v="2.12"/>
    <n v="3.29"/>
    <n v="750"/>
    <n v="12"/>
    <n v="25.44"/>
    <n v="12"/>
    <n v="39.479999999999997"/>
    <n v="3.29"/>
    <n v="1.35"/>
    <n v="27100.41"/>
    <n v="14.039999999999996"/>
    <n v="35.562310030395125"/>
    <x v="161"/>
    <n v="1.5518867924528299"/>
  </r>
  <r>
    <n v="4425"/>
    <x v="1"/>
    <x v="8390"/>
    <s v="Chanrion Cote de Brouilly"/>
    <n v="12.66"/>
    <n v="18.989999999999998"/>
    <n v="750"/>
    <n v="2"/>
    <n v="25.32"/>
    <n v="20"/>
    <n v="379.79999999999995"/>
    <n v="303.83999999999997"/>
    <n v="2.21"/>
    <n v="144929.24"/>
    <n v="354.47999999999996"/>
    <n v="93.333333333333329"/>
    <x v="6238"/>
    <n v="14.999999999999998"/>
  </r>
  <r>
    <n v="6359"/>
    <x v="46"/>
    <x v="8391"/>
    <s v="Ole Smoky Strawberry Lightin"/>
    <n v="12.59"/>
    <n v="15.99"/>
    <n v="750"/>
    <n v="2"/>
    <n v="25.18"/>
    <n v="9"/>
    <n v="143.91"/>
    <n v="127.92"/>
    <n v="7.1000000000000005"/>
    <n v="1922"/>
    <n v="118.72999999999999"/>
    <n v="82.502953234660552"/>
    <x v="6076"/>
    <n v="5.7152501985702937"/>
  </r>
  <r>
    <n v="7153"/>
    <x v="35"/>
    <x v="8392"/>
    <s v="Ch La Croix Lartigue 09"/>
    <n v="25.15"/>
    <n v="38.99"/>
    <n v="750"/>
    <n v="1"/>
    <n v="25.15"/>
    <n v="101"/>
    <n v="3937.9900000000002"/>
    <n v="3236.17"/>
    <n v="11.15"/>
    <n v="15884.82"/>
    <n v="3912.84"/>
    <n v="99.361349317799181"/>
    <x v="6290"/>
    <n v="156.58011928429426"/>
  </r>
  <r>
    <n v="653"/>
    <x v="38"/>
    <x v="8393"/>
    <s v="Cocchi Vermouth di Torino Sw"/>
    <n v="12.33"/>
    <n v="18.989999999999998"/>
    <n v="750"/>
    <n v="2"/>
    <n v="24.66"/>
    <n v="2"/>
    <n v="37.979999999999997"/>
    <n v="37.979999999999997"/>
    <n v="0.22"/>
    <n v="8014.9800000000005"/>
    <n v="13.319999999999997"/>
    <n v="35.071090047393362"/>
    <x v="161"/>
    <n v="1.5401459854014596"/>
  </r>
  <r>
    <n v="9815"/>
    <x v="29"/>
    <x v="8394"/>
    <s v="Flip Flop Pnt Grigio"/>
    <n v="4.0999999999999996"/>
    <n v="5.99"/>
    <n v="1000"/>
    <n v="6"/>
    <n v="24.6"/>
    <n v="6"/>
    <n v="35.94"/>
    <n v="5.99"/>
    <n v="0.9"/>
    <n v="27100.41"/>
    <n v="11.339999999999996"/>
    <n v="31.552587646076784"/>
    <x v="161"/>
    <n v="1.4609756097560973"/>
  </r>
  <r>
    <n v="3252"/>
    <x v="19"/>
    <x v="8395"/>
    <s v="Liberty Crk Pnt Grigio"/>
    <n v="2.0299999999999998"/>
    <n v="2.99"/>
    <n v="500"/>
    <n v="12"/>
    <n v="24.36"/>
    <n v="12"/>
    <n v="35.880000000000003"/>
    <n v="2.99"/>
    <n v="0.9"/>
    <n v="61966.91"/>
    <n v="11.520000000000003"/>
    <n v="32.107023411371244"/>
    <x v="161"/>
    <n v="1.4729064039408868"/>
  </r>
  <r>
    <n v="17035"/>
    <x v="2"/>
    <x v="8396"/>
    <s v="Jacobs Crk Sweet Red"/>
    <n v="4.05"/>
    <n v="8.99"/>
    <n v="750"/>
    <n v="6"/>
    <n v="24.3"/>
    <n v="6"/>
    <n v="41.94"/>
    <n v="6.99"/>
    <n v="0.68"/>
    <n v="123780.22"/>
    <n v="17.639999999999997"/>
    <n v="42.060085836909863"/>
    <x v="161"/>
    <n v="1.7259259259259259"/>
  </r>
  <r>
    <n v="480"/>
    <x v="4"/>
    <x v="8397"/>
    <s v="Leblon Cedilla Acai Liqueur"/>
    <n v="23.99"/>
    <n v="29.99"/>
    <n v="750"/>
    <n v="1"/>
    <n v="23.99"/>
    <n v="3"/>
    <n v="89.97"/>
    <n v="89.97"/>
    <n v="2.37"/>
    <n v="89286.27"/>
    <n v="65.98"/>
    <n v="73.335556296543302"/>
    <x v="5000"/>
    <n v="3.7503126302626097"/>
  </r>
  <r>
    <n v="4425"/>
    <x v="1"/>
    <x v="8398"/>
    <s v="Hobbs Crossbarn Pnt Nr RRV"/>
    <n v="23.99"/>
    <n v="35.99"/>
    <n v="750"/>
    <n v="1"/>
    <n v="23.99"/>
    <n v="76"/>
    <n v="2735.2400000000002"/>
    <n v="1763.51"/>
    <n v="8.43"/>
    <n v="144929.24"/>
    <n v="2711.2500000000005"/>
    <n v="99.12292888375427"/>
    <x v="6291"/>
    <n v="114.01583993330556"/>
  </r>
  <r>
    <n v="9165"/>
    <x v="7"/>
    <x v="8399"/>
    <s v="Duval-Leroy Prestige Rose"/>
    <n v="11.99"/>
    <n v="25.99"/>
    <n v="375"/>
    <n v="2"/>
    <n v="23.98"/>
    <n v="22"/>
    <n v="395.78"/>
    <n v="179.89999999999998"/>
    <n v="1.24"/>
    <n v="68054.7"/>
    <n v="371.79999999999995"/>
    <n v="93.941078376876035"/>
    <x v="6143"/>
    <n v="16.5045871559633"/>
  </r>
  <r>
    <n v="4425"/>
    <x v="1"/>
    <x v="8400"/>
    <s v="Soter Vyds North Vly Pnt Nr"/>
    <n v="23.97"/>
    <n v="34.99"/>
    <n v="750"/>
    <n v="1"/>
    <n v="23.97"/>
    <n v="78"/>
    <n v="2729.2200000000003"/>
    <n v="2379.3200000000002"/>
    <n v="8.59"/>
    <n v="144929.24"/>
    <n v="2705.2500000000005"/>
    <n v="99.121727086859991"/>
    <x v="6282"/>
    <n v="113.85982478097624"/>
  </r>
  <r>
    <n v="10754"/>
    <x v="30"/>
    <x v="8401"/>
    <s v="Circadia Cab Svgn Napa Vly"/>
    <n v="23.97"/>
    <n v="34.99"/>
    <n v="750"/>
    <n v="1"/>
    <n v="23.97"/>
    <n v="1"/>
    <n v="74.989999999999995"/>
    <n v="74.989999999999995"/>
    <n v="0.11"/>
    <n v="28720.52"/>
    <n v="51.019999999999996"/>
    <n v="68.03573809841312"/>
    <x v="161"/>
    <n v="3.1284939507717979"/>
  </r>
  <r>
    <n v="1392"/>
    <x v="13"/>
    <x v="8402"/>
    <s v="Mark West Pnt Nr Santa Lucia"/>
    <n v="7.94"/>
    <n v="14.99"/>
    <n v="750"/>
    <n v="3"/>
    <n v="23.82"/>
    <n v="28"/>
    <n v="409.71999999999997"/>
    <n v="190.88"/>
    <n v="3.13"/>
    <n v="79528.990000000005"/>
    <n v="385.9"/>
    <n v="94.186273552670116"/>
    <x v="6157"/>
    <n v="17.200671704450041"/>
  </r>
  <r>
    <n v="4692"/>
    <x v="39"/>
    <x v="8403"/>
    <s v="Jadot Pernand Croix Blanc 12"/>
    <n v="23.64"/>
    <n v="34.99"/>
    <n v="750"/>
    <n v="1"/>
    <n v="23.64"/>
    <n v="3"/>
    <n v="104.97"/>
    <n v="69.98"/>
    <n v="0.33"/>
    <n v="9139.3799999999992"/>
    <n v="81.33"/>
    <n v="77.479279794226912"/>
    <x v="5000"/>
    <n v="4.440355329949238"/>
  </r>
  <r>
    <n v="8663"/>
    <x v="103"/>
    <x v="8404"/>
    <s v="Georgi Watermelon Vodka"/>
    <n v="7.87"/>
    <n v="9.99"/>
    <n v="1000"/>
    <n v="3"/>
    <n v="23.61"/>
    <n v="10"/>
    <n v="99.9"/>
    <n v="59.94"/>
    <n v="10.5"/>
    <n v="12.44"/>
    <n v="76.290000000000006"/>
    <n v="76.366366366366364"/>
    <x v="5251"/>
    <n v="4.231257941550191"/>
  </r>
  <r>
    <n v="4692"/>
    <x v="39"/>
    <x v="8405"/>
    <s v="Jadot Santenay Clos Rous 12"/>
    <n v="23.48"/>
    <n v="34.99"/>
    <n v="750"/>
    <n v="1"/>
    <n v="23.48"/>
    <n v="4"/>
    <n v="139.96"/>
    <n v="104.97"/>
    <n v="0.44"/>
    <n v="9139.3799999999992"/>
    <n v="116.48"/>
    <n v="83.223778222349239"/>
    <x v="5806"/>
    <n v="5.9608177172061332"/>
  </r>
  <r>
    <n v="90047"/>
    <x v="79"/>
    <x v="8406"/>
    <s v="Right Hand Man Syrah"/>
    <n v="11.68"/>
    <n v="17.989999999999998"/>
    <n v="750"/>
    <n v="2"/>
    <n v="23.36"/>
    <n v="2"/>
    <n v="37.979999999999997"/>
    <n v="37.979999999999997"/>
    <n v="0.22"/>
    <n v="1457.73"/>
    <n v="14.619999999999997"/>
    <n v="38.493944181147974"/>
    <x v="161"/>
    <n v="1.6258561643835616"/>
  </r>
  <r>
    <n v="9815"/>
    <x v="29"/>
    <x v="8407"/>
    <s v="Oak Leaf Moscato"/>
    <n v="1.94"/>
    <n v="2.99"/>
    <n v="750"/>
    <n v="12"/>
    <n v="23.28"/>
    <n v="12"/>
    <n v="35.880000000000003"/>
    <n v="2.99"/>
    <n v="1.35"/>
    <n v="27100.41"/>
    <n v="12.600000000000001"/>
    <n v="35.11705685618729"/>
    <x v="161"/>
    <n v="1.5412371134020619"/>
  </r>
  <r>
    <n v="9815"/>
    <x v="29"/>
    <x v="8408"/>
    <s v="Oak Leaf Pnt Grigio Cal"/>
    <n v="1.94"/>
    <n v="2.99"/>
    <n v="750"/>
    <n v="12"/>
    <n v="23.28"/>
    <n v="24"/>
    <n v="71.760000000000005"/>
    <n v="5.98"/>
    <n v="2.7"/>
    <n v="27100.41"/>
    <n v="48.480000000000004"/>
    <n v="67.558528428093638"/>
    <x v="4065"/>
    <n v="3.0824742268041239"/>
  </r>
  <r>
    <n v="12546"/>
    <x v="5"/>
    <x v="8409"/>
    <s v="Leroux Apple Schnapps"/>
    <n v="5.76"/>
    <n v="7.49"/>
    <n v="1000"/>
    <n v="4"/>
    <n v="23.04"/>
    <n v="4"/>
    <n v="29.96"/>
    <n v="14.98"/>
    <n v="4.2"/>
    <n v="123880.97"/>
    <n v="6.9200000000000017"/>
    <n v="23.097463284379177"/>
    <x v="161"/>
    <n v="1.3003472222222223"/>
  </r>
  <r>
    <n v="4692"/>
    <x v="39"/>
    <x v="8410"/>
    <s v="Jadot Marsannay Clos Roy 12"/>
    <n v="23.02"/>
    <n v="34.99"/>
    <n v="750"/>
    <n v="1"/>
    <n v="23.02"/>
    <n v="10"/>
    <n v="349.90000000000003"/>
    <n v="314.91000000000003"/>
    <n v="1.1000000000000001"/>
    <n v="9139.3799999999992"/>
    <n v="326.88000000000005"/>
    <n v="93.420977422120615"/>
    <x v="6238"/>
    <n v="15.199826238053868"/>
  </r>
  <r>
    <n v="653"/>
    <x v="38"/>
    <x v="8411"/>
    <s v="Batavia Arrack Rum"/>
    <n v="23.01"/>
    <n v="31.99"/>
    <n v="750"/>
    <n v="1"/>
    <n v="23.01"/>
    <n v="1"/>
    <n v="31.99"/>
    <n v="31.99"/>
    <n v="0.79"/>
    <n v="8014.9800000000005"/>
    <n v="8.9799999999999969"/>
    <n v="28.071272272585173"/>
    <x v="161"/>
    <n v="1.3902651021295087"/>
  </r>
  <r>
    <n v="3960"/>
    <x v="3"/>
    <x v="8412"/>
    <s v="Capt Morgan ParrotBayPassion"/>
    <n v="11.19"/>
    <n v="14.99"/>
    <n v="1000"/>
    <n v="2"/>
    <n v="22.38"/>
    <n v="2"/>
    <n v="29.98"/>
    <n v="14.99"/>
    <n v="2.1"/>
    <n v="257032.07"/>
    <n v="7.6000000000000014"/>
    <n v="25.350233488992668"/>
    <x v="161"/>
    <n v="1.3395889186773906"/>
  </r>
  <r>
    <n v="4425"/>
    <x v="1"/>
    <x v="8413"/>
    <s v="Chevalier L'Aujardiere Chard"/>
    <n v="11.18"/>
    <n v="16.989999999999998"/>
    <n v="750"/>
    <n v="2"/>
    <n v="22.36"/>
    <n v="21"/>
    <n v="356.78999999999996"/>
    <n v="271.83999999999997"/>
    <n v="2.3199999999999998"/>
    <n v="144929.24"/>
    <n v="334.42999999999995"/>
    <n v="93.73300821211356"/>
    <x v="5937"/>
    <n v="15.956618962432914"/>
  </r>
  <r>
    <n v="10754"/>
    <x v="30"/>
    <x v="8414"/>
    <s v="Beniotome Sesame Shochu"/>
    <n v="22.21"/>
    <n v="29.99"/>
    <n v="750"/>
    <n v="1"/>
    <n v="22.21"/>
    <n v="159"/>
    <n v="4768.41"/>
    <n v="4348.55"/>
    <n v="125.51"/>
    <n v="28720.52"/>
    <n v="4746.2"/>
    <n v="99.534226293460506"/>
    <x v="6292"/>
    <n v="214.69653309320125"/>
  </r>
  <r>
    <n v="4425"/>
    <x v="1"/>
    <x v="8415"/>
    <s v="Staglin Salus Rthfd Chard"/>
    <n v="22.06"/>
    <n v="49.99"/>
    <n v="750"/>
    <n v="1"/>
    <n v="22.06"/>
    <n v="9"/>
    <n v="287.90999999999997"/>
    <n v="191.94"/>
    <n v="1"/>
    <n v="144929.24"/>
    <n v="265.84999999999997"/>
    <n v="92.337883366329748"/>
    <x v="5840"/>
    <n v="13.051223934723481"/>
  </r>
  <r>
    <n v="9165"/>
    <x v="7"/>
    <x v="8416"/>
    <s v="Mercer Pnt Gris"/>
    <n v="3.65"/>
    <n v="14.99"/>
    <n v="750"/>
    <n v="6"/>
    <n v="21.9"/>
    <n v="17"/>
    <n v="89.929999999999993"/>
    <n v="15.870000000000001"/>
    <n v="1.9200000000000002"/>
    <n v="68054.7"/>
    <n v="68.03"/>
    <n v="75.647726009118216"/>
    <x v="5964"/>
    <n v="4.1063926940639268"/>
  </r>
  <r>
    <n v="653"/>
    <x v="38"/>
    <x v="8417"/>
    <s v="Mommy's Time Out Delicious R"/>
    <n v="7.18"/>
    <n v="10.99"/>
    <n v="750"/>
    <n v="3"/>
    <n v="21.54"/>
    <n v="6"/>
    <n v="65.94"/>
    <n v="43.96"/>
    <n v="0.67"/>
    <n v="8014.9800000000005"/>
    <n v="44.4"/>
    <n v="67.333939945404921"/>
    <x v="4065"/>
    <n v="3.0612813370473537"/>
  </r>
  <r>
    <n v="90011"/>
    <x v="83"/>
    <x v="8418"/>
    <s v="Ch de Bonhoste Red Brdx 09"/>
    <n v="10.73"/>
    <n v="16.989999999999998"/>
    <n v="750"/>
    <n v="2"/>
    <n v="21.46"/>
    <n v="6"/>
    <n v="101.94"/>
    <n v="101.94"/>
    <n v="0.66"/>
    <n v="238.60999999999999"/>
    <n v="80.47999999999999"/>
    <n v="78.948401020207953"/>
    <x v="5000"/>
    <n v="4.7502329916123021"/>
  </r>
  <r>
    <n v="7245"/>
    <x v="9"/>
    <x v="8419"/>
    <s v="Hangar One Blueberry Vodka"/>
    <n v="21.37"/>
    <n v="27.99"/>
    <n v="750"/>
    <n v="1"/>
    <n v="21.37"/>
    <n v="6"/>
    <n v="167.94"/>
    <n v="167.94"/>
    <n v="4.74"/>
    <n v="38994.78"/>
    <n v="146.57"/>
    <n v="87.275217339526023"/>
    <x v="5832"/>
    <n v="7.8586803930744029"/>
  </r>
  <r>
    <n v="2555"/>
    <x v="22"/>
    <x v="8420"/>
    <s v="DiSaronno Amaretto"/>
    <n v="5.34"/>
    <n v="6.99"/>
    <n v="200"/>
    <n v="4"/>
    <n v="21.36"/>
    <n v="684"/>
    <n v="4781.16"/>
    <n v="2320.6800000000003"/>
    <n v="143.63999999999999"/>
    <n v="5861.03"/>
    <n v="4759.8"/>
    <n v="99.553246492482998"/>
    <x v="6293"/>
    <n v="223.8370786516854"/>
  </r>
  <r>
    <n v="7749"/>
    <x v="104"/>
    <x v="8421"/>
    <s v="Ch Petit Bocq Cru Borgeos 10"/>
    <n v="21.19"/>
    <n v="31.99"/>
    <n v="750"/>
    <n v="1"/>
    <n v="21.19"/>
    <n v="10"/>
    <n v="319.89999999999998"/>
    <n v="191.94"/>
    <n v="1.1100000000000001"/>
    <n v="91.5"/>
    <n v="298.70999999999998"/>
    <n v="93.376055017192868"/>
    <x v="6238"/>
    <n v="15.096743747050494"/>
  </r>
  <r>
    <n v="12546"/>
    <x v="5"/>
    <x v="8422"/>
    <s v="Pinnacle Orange Whipped"/>
    <n v="7.03"/>
    <n v="12.99"/>
    <n v="750"/>
    <n v="3"/>
    <n v="21.09"/>
    <n v="11"/>
    <n v="104.39"/>
    <n v="56.94"/>
    <n v="8.66"/>
    <n v="123880.97"/>
    <n v="83.3"/>
    <n v="79.796915413353759"/>
    <x v="4888"/>
    <n v="4.9497392128971081"/>
  </r>
  <r>
    <n v="98450"/>
    <x v="44"/>
    <x v="8423"/>
    <s v="Don Q Coco Coconut Rum"/>
    <n v="10.39"/>
    <n v="12.99"/>
    <n v="1000"/>
    <n v="2"/>
    <n v="20.78"/>
    <n v="6"/>
    <n v="77.94"/>
    <n v="25.98"/>
    <n v="6.3000000000000007"/>
    <n v="856.02"/>
    <n v="57.16"/>
    <n v="73.338465486271488"/>
    <x v="5000"/>
    <n v="3.7507218479307021"/>
  </r>
  <r>
    <n v="4425"/>
    <x v="1"/>
    <x v="8424"/>
    <s v="L'Enclos de Viaud Lalande Po"/>
    <n v="20.68"/>
    <n v="29.99"/>
    <n v="750"/>
    <n v="1"/>
    <n v="20.68"/>
    <n v="105"/>
    <n v="3148.95"/>
    <n v="2369.21"/>
    <n v="11.59"/>
    <n v="144929.24"/>
    <n v="3128.27"/>
    <n v="99.343273154543581"/>
    <x v="6294"/>
    <n v="152.27030947775629"/>
  </r>
  <r>
    <n v="4425"/>
    <x v="1"/>
    <x v="8425"/>
    <s v="Stratus Cab Franc VQA"/>
    <n v="20.68"/>
    <n v="29.99"/>
    <n v="750"/>
    <n v="1"/>
    <n v="20.68"/>
    <n v="74"/>
    <n v="2219.2599999999998"/>
    <n v="1649.4499999999998"/>
    <n v="8.19"/>
    <n v="144929.24"/>
    <n v="2198.58"/>
    <n v="99.068157854419951"/>
    <x v="6295"/>
    <n v="107.31431334622823"/>
  </r>
  <r>
    <n v="17035"/>
    <x v="2"/>
    <x v="8426"/>
    <s v="Brancott Estate 'B' Svgn Bl"/>
    <n v="6.81"/>
    <n v="10.49"/>
    <n v="750"/>
    <n v="3"/>
    <n v="20.43"/>
    <n v="3"/>
    <n v="31.47"/>
    <n v="20.98"/>
    <n v="0.33"/>
    <n v="123780.22"/>
    <n v="11.04"/>
    <n v="35.081029551954238"/>
    <x v="161"/>
    <n v="1.540381791483113"/>
  </r>
  <r>
    <n v="10754"/>
    <x v="30"/>
    <x v="8427"/>
    <s v="Kesselstatt Piesporter Gold"/>
    <n v="20.399999999999999"/>
    <n v="29.99"/>
    <n v="750"/>
    <n v="1"/>
    <n v="20.399999999999999"/>
    <n v="31"/>
    <n v="929.68999999999994"/>
    <n v="539.81999999999994"/>
    <n v="3.45"/>
    <n v="28720.52"/>
    <n v="909.29"/>
    <n v="97.805720186298657"/>
    <x v="6241"/>
    <n v="45.573039215686272"/>
  </r>
  <r>
    <n v="12546"/>
    <x v="5"/>
    <x v="8428"/>
    <s v="Auchentoshan Classic Scotch"/>
    <n v="20.149999999999999"/>
    <n v="29.99"/>
    <n v="750"/>
    <n v="1"/>
    <n v="20.149999999999999"/>
    <n v="12"/>
    <n v="359.88"/>
    <n v="299.89999999999998"/>
    <n v="9.4700000000000006"/>
    <n v="123880.97"/>
    <n v="339.73"/>
    <n v="94.400911414916095"/>
    <x v="6194"/>
    <n v="17.860049627791565"/>
  </r>
  <r>
    <n v="7245"/>
    <x v="9"/>
    <x v="8429"/>
    <s v="Hangar One Citron"/>
    <n v="20.14"/>
    <n v="27.99"/>
    <n v="750"/>
    <n v="1"/>
    <n v="20.14"/>
    <n v="1"/>
    <n v="27.99"/>
    <n v="27.99"/>
    <n v="0.79"/>
    <n v="38994.78"/>
    <n v="7.8499999999999979"/>
    <n v="28.045730618077879"/>
    <x v="161"/>
    <n v="1.3897715988083414"/>
  </r>
  <r>
    <n v="4425"/>
    <x v="1"/>
    <x v="8430"/>
    <s v="Penfolds B28 Shiraz/Kalimna"/>
    <n v="19.73"/>
    <n v="29.99"/>
    <n v="750"/>
    <n v="1"/>
    <n v="19.73"/>
    <n v="27"/>
    <n v="890.73"/>
    <n v="725.78000000000009"/>
    <n v="2.97"/>
    <n v="144929.24"/>
    <n v="871"/>
    <n v="97.784962895602476"/>
    <x v="6252"/>
    <n v="45.145970603142423"/>
  </r>
  <r>
    <n v="7153"/>
    <x v="35"/>
    <x v="8431"/>
    <s v="Tomahawk Maple Cream Liqueur"/>
    <n v="0.78"/>
    <n v="0.99"/>
    <n v="50"/>
    <n v="25"/>
    <n v="19.5"/>
    <n v="113"/>
    <n v="111.87"/>
    <n v="62.37"/>
    <n v="5.7700000000000005"/>
    <n v="15884.82"/>
    <n v="92.37"/>
    <n v="82.56905336551354"/>
    <x v="6296"/>
    <n v="5.7369230769230768"/>
  </r>
  <r>
    <n v="3960"/>
    <x v="3"/>
    <x v="8432"/>
    <s v="Nuvo Lemon Sorbet Liqueur"/>
    <n v="18.93"/>
    <n v="24.99"/>
    <n v="750"/>
    <n v="1"/>
    <n v="18.93"/>
    <n v="5"/>
    <n v="124.94999999999999"/>
    <n v="124.94999999999999"/>
    <n v="3.95"/>
    <n v="257032.07"/>
    <n v="106.01999999999998"/>
    <n v="84.849939975990381"/>
    <x v="5520"/>
    <n v="6.6006339144215529"/>
  </r>
  <r>
    <n v="1601"/>
    <x v="47"/>
    <x v="8433"/>
    <s v="Ch La Gordonne Chapelle Rose"/>
    <n v="18.91"/>
    <n v="27.99"/>
    <n v="1500"/>
    <n v="1"/>
    <n v="18.91"/>
    <n v="6"/>
    <n v="167.94"/>
    <n v="167.94"/>
    <n v="1.32"/>
    <n v="1048.97"/>
    <n v="149.03"/>
    <n v="88.740026199833281"/>
    <x v="5832"/>
    <n v="8.8810153358011625"/>
  </r>
  <r>
    <n v="9165"/>
    <x v="7"/>
    <x v="8434"/>
    <s v="C'est La Vie Syrah-Grenache"/>
    <n v="9.4499999999999993"/>
    <n v="13.99"/>
    <n v="750"/>
    <n v="2"/>
    <n v="18.899999999999999"/>
    <n v="2"/>
    <n v="27.98"/>
    <n v="13.99"/>
    <n v="0.22"/>
    <n v="68054.7"/>
    <n v="9.0800000000000018"/>
    <n v="32.451751250893501"/>
    <x v="161"/>
    <n v="1.4804232804232806"/>
  </r>
  <r>
    <n v="9165"/>
    <x v="7"/>
    <x v="8435"/>
    <s v="Herzog Kosher Wh Znfdl"/>
    <n v="4.6900000000000004"/>
    <n v="9.99"/>
    <n v="750"/>
    <n v="4"/>
    <n v="18.760000000000002"/>
    <n v="14"/>
    <n v="97.86"/>
    <n v="34.950000000000003"/>
    <n v="1.57"/>
    <n v="68054.7"/>
    <n v="79.099999999999994"/>
    <n v="80.829756795422028"/>
    <x v="5505"/>
    <n v="5.2164179104477606"/>
  </r>
  <r>
    <n v="7153"/>
    <x v="35"/>
    <x v="8436"/>
    <s v="Hacienda Haro Lopez Cri Rsva"/>
    <n v="9.33"/>
    <n v="14.99"/>
    <n v="750"/>
    <n v="2"/>
    <n v="18.66"/>
    <n v="12"/>
    <n v="179.88"/>
    <n v="44.97"/>
    <n v="1.35"/>
    <n v="15884.82"/>
    <n v="161.22"/>
    <n v="89.626417611741161"/>
    <x v="5832"/>
    <n v="9.639871382636656"/>
  </r>
  <r>
    <n v="9165"/>
    <x v="7"/>
    <x v="8437"/>
    <s v="Altadonna Vermentino"/>
    <n v="6.2"/>
    <n v="8.99"/>
    <n v="750"/>
    <n v="3"/>
    <n v="18.600000000000001"/>
    <n v="59"/>
    <n v="530.41"/>
    <n v="251.72"/>
    <n v="6.59"/>
    <n v="68054.7"/>
    <n v="511.80999999999995"/>
    <n v="96.493278784336638"/>
    <x v="6297"/>
    <n v="28.516666666666662"/>
  </r>
  <r>
    <n v="9165"/>
    <x v="7"/>
    <x v="8438"/>
    <s v="St George Calif Citrus Vodka"/>
    <n v="18.510000000000002"/>
    <n v="24.99"/>
    <n v="750"/>
    <n v="1"/>
    <n v="18.510000000000002"/>
    <n v="1"/>
    <n v="24.99"/>
    <n v="24.99"/>
    <n v="0.79"/>
    <n v="68054.7"/>
    <n v="6.4799999999999969"/>
    <n v="25.930372148859533"/>
    <x v="161"/>
    <n v="1.3500810372771472"/>
  </r>
  <r>
    <n v="4425"/>
    <x v="1"/>
    <x v="8439"/>
    <s v="La Petite Maison Ventoux Bl"/>
    <n v="4.5999999999999996"/>
    <n v="11.99"/>
    <n v="750"/>
    <n v="4"/>
    <n v="18.399999999999999"/>
    <n v="23"/>
    <n v="160.77000000000001"/>
    <n v="97.86"/>
    <n v="2.54"/>
    <n v="144929.24"/>
    <n v="142.37"/>
    <n v="88.55507868383404"/>
    <x v="6298"/>
    <n v="8.7375000000000007"/>
  </r>
  <r>
    <n v="9165"/>
    <x v="7"/>
    <x v="8440"/>
    <s v="Creme Yvette Liqueur"/>
    <n v="18.309999999999999"/>
    <n v="23.99"/>
    <n v="750"/>
    <n v="1"/>
    <n v="18.309999999999999"/>
    <n v="2"/>
    <n v="47.98"/>
    <n v="47.98"/>
    <n v="1.58"/>
    <n v="68054.7"/>
    <n v="29.669999999999998"/>
    <n v="61.838265944143387"/>
    <x v="4065"/>
    <n v="2.6204259967231023"/>
  </r>
  <r>
    <n v="10754"/>
    <x v="30"/>
    <x v="8441"/>
    <s v="Ch La Fleur Patris-Querre 09"/>
    <n v="17.8"/>
    <n v="36.49"/>
    <n v="750"/>
    <n v="1"/>
    <n v="17.8"/>
    <n v="19"/>
    <n v="493.81"/>
    <n v="311.88"/>
    <n v="2.11"/>
    <n v="28720.52"/>
    <n v="476.01"/>
    <n v="96.395374739272185"/>
    <x v="6161"/>
    <n v="27.742134831460675"/>
  </r>
  <r>
    <n v="9552"/>
    <x v="14"/>
    <x v="8442"/>
    <s v="S S Pierce Ninety Nine Bl W"/>
    <n v="5.9"/>
    <n v="7.49"/>
    <n v="1000"/>
    <n v="3"/>
    <n v="17.7"/>
    <n v="9"/>
    <n v="67.41"/>
    <n v="14.98"/>
    <n v="9.4499999999999993"/>
    <n v="55551.82"/>
    <n v="49.709999999999994"/>
    <n v="73.742768135291499"/>
    <x v="5000"/>
    <n v="3.8084745762711862"/>
  </r>
  <r>
    <n v="9552"/>
    <x v="14"/>
    <x v="8443"/>
    <s v="G Bertrand T Jeffrsn Cremant"/>
    <n v="8.7799999999999994"/>
    <n v="18.989999999999998"/>
    <n v="750"/>
    <n v="2"/>
    <n v="17.559999999999999"/>
    <n v="23"/>
    <n v="298.77"/>
    <n v="155.88"/>
    <n v="2.56"/>
    <n v="55551.82"/>
    <n v="281.20999999999998"/>
    <n v="94.122569200388256"/>
    <x v="6299"/>
    <n v="17.014236902050115"/>
  </r>
  <r>
    <n v="4425"/>
    <x v="1"/>
    <x v="8444"/>
    <s v="Couvent des Thorins Moulin"/>
    <n v="17.440000000000001"/>
    <n v="25.99"/>
    <n v="750"/>
    <n v="1"/>
    <n v="17.440000000000001"/>
    <n v="25"/>
    <n v="649.75"/>
    <n v="649.75"/>
    <n v="2.75"/>
    <n v="144929.24"/>
    <n v="632.30999999999995"/>
    <n v="97.315890727202756"/>
    <x v="6283"/>
    <n v="37.256307339449542"/>
  </r>
  <r>
    <n v="653"/>
    <x v="38"/>
    <x v="8445"/>
    <s v="Rothman &amp; Winter Pear Liquer"/>
    <n v="17.309999999999999"/>
    <n v="21.99"/>
    <n v="750"/>
    <n v="1"/>
    <n v="17.309999999999999"/>
    <n v="1"/>
    <n v="21.99"/>
    <n v="21.99"/>
    <n v="0.79"/>
    <n v="8014.9800000000005"/>
    <n v="4.68"/>
    <n v="21.282401091405184"/>
    <x v="161"/>
    <n v="1.2703639514731369"/>
  </r>
  <r>
    <n v="4425"/>
    <x v="1"/>
    <x v="8446"/>
    <s v="Riglos Gran Cab Svgn"/>
    <n v="17.23"/>
    <n v="24.99"/>
    <n v="750"/>
    <n v="1"/>
    <n v="17.23"/>
    <n v="74"/>
    <n v="1849.26"/>
    <n v="1424.4299999999998"/>
    <n v="8.17"/>
    <n v="144929.24"/>
    <n v="1832.03"/>
    <n v="99.068275959032263"/>
    <x v="6295"/>
    <n v="107.3279164248404"/>
  </r>
  <r>
    <n v="17031"/>
    <x v="61"/>
    <x v="8447"/>
    <s v="Flag Hill Heritage Rd NH"/>
    <n v="8.61"/>
    <n v="12.49"/>
    <n v="375"/>
    <n v="2"/>
    <n v="17.22"/>
    <n v="4"/>
    <n v="49.96"/>
    <n v="37.47"/>
    <n v="0.22999999999999998"/>
    <n v="1573.31"/>
    <n v="32.74"/>
    <n v="65.532425940752603"/>
    <x v="4065"/>
    <n v="2.9012775842044136"/>
  </r>
  <r>
    <n v="4425"/>
    <x v="1"/>
    <x v="8448"/>
    <s v="Vina Cobos Cocodrilo Corte"/>
    <n v="17"/>
    <n v="24.99"/>
    <n v="750"/>
    <n v="1"/>
    <n v="17"/>
    <n v="75"/>
    <n v="1874.25"/>
    <n v="1624.35"/>
    <n v="8.2799999999999994"/>
    <n v="144929.24"/>
    <n v="1857.25"/>
    <n v="99.092970521541943"/>
    <x v="6300"/>
    <n v="110.25"/>
  </r>
  <r>
    <n v="201359"/>
    <x v="118"/>
    <x v="8449"/>
    <s v="Flavor Essence Variety 5 Pak"/>
    <n v="17"/>
    <n v="24.99"/>
    <n v="162"/>
    <n v="1"/>
    <n v="17"/>
    <n v="59"/>
    <n v="1474.4099999999999"/>
    <n v="1324.47"/>
    <n v="1.24"/>
    <n v="0.09"/>
    <n v="1457.4099999999999"/>
    <n v="98.846996425688914"/>
    <x v="6301"/>
    <n v="86.72999999999999"/>
  </r>
  <r>
    <n v="90024"/>
    <x v="70"/>
    <x v="8450"/>
    <s v="Brandborg Benchlands Pnt Nr"/>
    <n v="16.89"/>
    <n v="24.99"/>
    <n v="750"/>
    <n v="1"/>
    <n v="16.89"/>
    <n v="1"/>
    <n v="24.99"/>
    <n v="24.99"/>
    <n v="0.11"/>
    <n v="2802.64"/>
    <n v="8.0999999999999979"/>
    <n v="32.412965186074423"/>
    <x v="161"/>
    <n v="1.4795737122557726"/>
  </r>
  <r>
    <n v="8004"/>
    <x v="12"/>
    <x v="8451"/>
    <s v="Barbarossa Spiced Rum"/>
    <n v="8.39"/>
    <n v="11.99"/>
    <n v="1750"/>
    <n v="2"/>
    <n v="16.78"/>
    <n v="86"/>
    <n v="945.14"/>
    <n v="417.62"/>
    <n v="158.07"/>
    <n v="50293.62"/>
    <n v="928.36"/>
    <n v="98.224601646316955"/>
    <x v="6272"/>
    <n v="56.325387365911794"/>
  </r>
  <r>
    <n v="90024"/>
    <x v="70"/>
    <x v="8452"/>
    <s v="Ferreira 10-Yr Tawny Port"/>
    <n v="16.55"/>
    <n v="24.99"/>
    <n v="750"/>
    <n v="1"/>
    <n v="16.55"/>
    <n v="1"/>
    <n v="24.99"/>
    <n v="24.99"/>
    <n v="0.11"/>
    <n v="2802.64"/>
    <n v="8.4399999999999977"/>
    <n v="33.773509403761501"/>
    <x v="161"/>
    <n v="1.5099697885196373"/>
  </r>
  <r>
    <n v="1650"/>
    <x v="102"/>
    <x v="8453"/>
    <s v="Gifft Chardonnay"/>
    <n v="8.0500000000000007"/>
    <n v="13.99"/>
    <n v="750"/>
    <n v="2"/>
    <n v="16.100000000000001"/>
    <n v="20"/>
    <n v="279.8"/>
    <n v="153.89000000000001"/>
    <n v="2.2200000000000002"/>
    <n v="211.97"/>
    <n v="263.7"/>
    <n v="94.24588992137241"/>
    <x v="6238"/>
    <n v="17.378881987577639"/>
  </r>
  <r>
    <n v="7245"/>
    <x v="9"/>
    <x v="8454"/>
    <s v="Three Olives Jacked Apple"/>
    <n v="7.91"/>
    <n v="10.99"/>
    <n v="750"/>
    <n v="2"/>
    <n v="15.82"/>
    <n v="61"/>
    <n v="670.39"/>
    <n v="527.52"/>
    <n v="48.07"/>
    <n v="38994.78"/>
    <n v="654.56999999999994"/>
    <n v="97.640179596951015"/>
    <x v="6302"/>
    <n v="42.376106194690266"/>
  </r>
  <r>
    <n v="3960"/>
    <x v="3"/>
    <x v="8455"/>
    <s v="Grind Espresso Shot"/>
    <n v="0.79"/>
    <n v="0.99"/>
    <n v="50"/>
    <n v="20"/>
    <n v="15.8"/>
    <n v="296"/>
    <n v="293.04000000000002"/>
    <n v="100.98"/>
    <n v="15.32"/>
    <n v="257032.07"/>
    <n v="277.24"/>
    <n v="94.608244608244604"/>
    <x v="6303"/>
    <n v="18.546835443037974"/>
  </r>
  <r>
    <n v="9165"/>
    <x v="7"/>
    <x v="8456"/>
    <s v="Mermelada Sassy Red"/>
    <n v="7.89"/>
    <n v="11.99"/>
    <n v="750"/>
    <n v="2"/>
    <n v="15.78"/>
    <n v="2"/>
    <n v="23.98"/>
    <n v="11.99"/>
    <n v="0.22"/>
    <n v="68054.7"/>
    <n v="8.2000000000000011"/>
    <n v="34.195162635529613"/>
    <x v="161"/>
    <n v="1.5196451204055768"/>
  </r>
  <r>
    <n v="6213"/>
    <x v="28"/>
    <x v="8457"/>
    <s v="Douce Provence Pear Liqueur"/>
    <n v="15.71"/>
    <n v="21.99"/>
    <n v="750"/>
    <n v="1"/>
    <n v="15.71"/>
    <n v="1"/>
    <n v="21.99"/>
    <n v="21.99"/>
    <n v="0.79"/>
    <n v="9621.58"/>
    <n v="6.2799999999999976"/>
    <n v="28.55843565256934"/>
    <x v="161"/>
    <n v="1.3997453851050286"/>
  </r>
  <r>
    <n v="9165"/>
    <x v="7"/>
    <x v="8458"/>
    <s v="Z-52 Znfdl Lodi Old Vines"/>
    <n v="5.19"/>
    <n v="7.99"/>
    <n v="750"/>
    <n v="3"/>
    <n v="15.57"/>
    <n v="214"/>
    <n v="1709.8600000000001"/>
    <n v="966.79000000000008"/>
    <n v="23.77"/>
    <n v="68054.7"/>
    <n v="1694.2900000000002"/>
    <n v="99.089399132092694"/>
    <x v="6304"/>
    <n v="109.81759794476558"/>
  </r>
  <r>
    <n v="10754"/>
    <x v="30"/>
    <x v="8459"/>
    <s v="Creta Olympia Red"/>
    <n v="0.64"/>
    <n v="0.99"/>
    <n v="375"/>
    <n v="24"/>
    <n v="15.36"/>
    <n v="24"/>
    <n v="23.759999999999998"/>
    <n v="7.92"/>
    <n v="1.34"/>
    <n v="28720.52"/>
    <n v="8.3999999999999986"/>
    <n v="35.353535353535349"/>
    <x v="161"/>
    <n v="1.546875"/>
  </r>
  <r>
    <n v="12546"/>
    <x v="5"/>
    <x v="8460"/>
    <s v="Pinnacle Cake Vodka"/>
    <n v="7.41"/>
    <n v="12.99"/>
    <n v="750"/>
    <n v="2"/>
    <n v="14.82"/>
    <n v="9"/>
    <n v="85.41"/>
    <n v="37.96"/>
    <n v="7.09"/>
    <n v="123880.97"/>
    <n v="70.59"/>
    <n v="82.648401826484033"/>
    <x v="6076"/>
    <n v="5.7631578947368416"/>
  </r>
  <r>
    <n v="17035"/>
    <x v="2"/>
    <x v="8461"/>
    <s v="Absolut Orient Apple Vodka"/>
    <n v="14.81"/>
    <n v="19.989999999999998"/>
    <n v="750"/>
    <n v="1"/>
    <n v="14.81"/>
    <n v="6"/>
    <n v="119.94"/>
    <n v="119.94"/>
    <n v="4.74"/>
    <n v="123780.22"/>
    <n v="105.13"/>
    <n v="87.652159413039854"/>
    <x v="5832"/>
    <n v="8.0985820391627268"/>
  </r>
  <r>
    <n v="9552"/>
    <x v="14"/>
    <x v="8462"/>
    <s v="Gordon Est Cab Svgn Columbia"/>
    <n v="14.76"/>
    <n v="21.99"/>
    <n v="750"/>
    <n v="1"/>
    <n v="14.76"/>
    <n v="6"/>
    <n v="131.94"/>
    <n v="131.94"/>
    <n v="0.66"/>
    <n v="55551.82"/>
    <n v="117.17999999999999"/>
    <n v="88.813096862210088"/>
    <x v="5832"/>
    <n v="8.9390243902439028"/>
  </r>
  <r>
    <n v="480"/>
    <x v="4"/>
    <x v="8463"/>
    <s v="Bacardi Limon Traveler"/>
    <n v="7.29"/>
    <n v="9.99"/>
    <n v="750"/>
    <n v="2"/>
    <n v="14.58"/>
    <n v="41"/>
    <n v="409.59000000000003"/>
    <n v="309.69"/>
    <n v="32.31"/>
    <n v="89286.27"/>
    <n v="395.01000000000005"/>
    <n v="96.440342781806194"/>
    <x v="6092"/>
    <n v="28.092592592592595"/>
  </r>
  <r>
    <n v="516"/>
    <x v="40"/>
    <x v="8464"/>
    <s v="C Y Toro Carmenere Terrunyo"/>
    <n v="14.47"/>
    <n v="31.99"/>
    <n v="750"/>
    <n v="1"/>
    <n v="14.47"/>
    <n v="8"/>
    <n v="175.92"/>
    <n v="131.94"/>
    <n v="0.89"/>
    <n v="8510.41"/>
    <n v="161.44999999999999"/>
    <n v="91.774670304683951"/>
    <x v="5950"/>
    <n v="12.157567380787835"/>
  </r>
  <r>
    <n v="4425"/>
    <x v="1"/>
    <x v="8465"/>
    <s v="Pascual Toso Cab Svgn Argn"/>
    <n v="7.23"/>
    <n v="12.99"/>
    <n v="750"/>
    <n v="2"/>
    <n v="14.46"/>
    <n v="28"/>
    <n v="293.72000000000003"/>
    <n v="209.8"/>
    <n v="3.11"/>
    <n v="144929.24"/>
    <n v="279.26000000000005"/>
    <n v="95.076944028326309"/>
    <x v="6203"/>
    <n v="20.312586445366531"/>
  </r>
  <r>
    <n v="17035"/>
    <x v="2"/>
    <x v="8466"/>
    <s v="Jacobs Crk Moscato Rose"/>
    <n v="7.23"/>
    <n v="14.99"/>
    <n v="750"/>
    <n v="2"/>
    <n v="14.46"/>
    <n v="6"/>
    <n v="89.94"/>
    <n v="74.95"/>
    <n v="0.66"/>
    <n v="123780.22"/>
    <n v="75.47999999999999"/>
    <n v="83.922615076717804"/>
    <x v="5000"/>
    <n v="6.219917012448132"/>
  </r>
  <r>
    <n v="653"/>
    <x v="38"/>
    <x v="8467"/>
    <s v="Salers Apertif Gentiane"/>
    <n v="14.28"/>
    <n v="21.99"/>
    <n v="750"/>
    <n v="1"/>
    <n v="14.28"/>
    <n v="1"/>
    <n v="21.99"/>
    <n v="21.99"/>
    <n v="0.11"/>
    <n v="8014.9800000000005"/>
    <n v="7.7099999999999991"/>
    <n v="35.061391541609822"/>
    <x v="161"/>
    <n v="1.5399159663865545"/>
  </r>
  <r>
    <n v="1650"/>
    <x v="102"/>
    <x v="8468"/>
    <s v="Sule Susumaniello IGP"/>
    <n v="14.28"/>
    <n v="20.99"/>
    <n v="750"/>
    <n v="1"/>
    <n v="14.28"/>
    <n v="1"/>
    <n v="20.99"/>
    <n v="20.99"/>
    <n v="0.11"/>
    <n v="211.97"/>
    <n v="6.7099999999999991"/>
    <n v="31.967603620771794"/>
    <x v="161"/>
    <n v="1.4698879551820727"/>
  </r>
  <r>
    <n v="10754"/>
    <x v="30"/>
    <x v="8469"/>
    <s v="Pazo de Galegos Albarino"/>
    <n v="14.09"/>
    <n v="20.99"/>
    <n v="750"/>
    <n v="1"/>
    <n v="14.09"/>
    <n v="11"/>
    <n v="230.89"/>
    <n v="209.89999999999998"/>
    <n v="1.21"/>
    <n v="28720.52"/>
    <n v="216.79999999999998"/>
    <n v="93.89752696089046"/>
    <x v="6143"/>
    <n v="16.386799148332148"/>
  </r>
  <r>
    <n v="4425"/>
    <x v="1"/>
    <x v="8470"/>
    <s v="Sebastiani Merlot Sonoma"/>
    <n v="13.6"/>
    <n v="19.989999999999998"/>
    <n v="750"/>
    <n v="1"/>
    <n v="13.6"/>
    <n v="1"/>
    <n v="19.989999999999998"/>
    <n v="19.989999999999998"/>
    <n v="0.11"/>
    <n v="144929.24"/>
    <n v="6.3899999999999988"/>
    <n v="31.965982991495746"/>
    <x v="161"/>
    <n v="1.4698529411764705"/>
  </r>
  <r>
    <n v="7749"/>
    <x v="104"/>
    <x v="8471"/>
    <s v="Vigna Magana Dignus"/>
    <n v="13.51"/>
    <n v="19.989999999999998"/>
    <n v="750"/>
    <n v="1"/>
    <n v="13.51"/>
    <n v="18"/>
    <n v="359.82"/>
    <n v="279.85999999999996"/>
    <n v="1.99"/>
    <n v="91.5"/>
    <n v="346.31"/>
    <n v="96.245344894669557"/>
    <x v="6151"/>
    <n v="26.633604737231678"/>
  </r>
  <r>
    <n v="90037"/>
    <x v="105"/>
    <x v="8472"/>
    <s v="Chilcas Pinot Noir"/>
    <n v="13.51"/>
    <n v="19.989999999999998"/>
    <n v="750"/>
    <n v="1"/>
    <n v="13.51"/>
    <n v="1"/>
    <n v="19.989999999999998"/>
    <n v="19.989999999999998"/>
    <n v="0.11"/>
    <n v="27.98"/>
    <n v="6.4799999999999986"/>
    <n v="32.416208104052025"/>
    <x v="161"/>
    <n v="1.479644707623982"/>
  </r>
  <r>
    <n v="9552"/>
    <x v="14"/>
    <x v="8473"/>
    <s v="Dom Janasse Terre d'Argile"/>
    <n v="13.42"/>
    <n v="19.989999999999998"/>
    <n v="750"/>
    <n v="1"/>
    <n v="13.42"/>
    <n v="51"/>
    <n v="1019.4899999999999"/>
    <n v="879.56"/>
    <n v="5.62"/>
    <n v="55551.82"/>
    <n v="1006.0699999999999"/>
    <n v="98.683655553266831"/>
    <x v="6305"/>
    <n v="75.967958271236952"/>
  </r>
  <r>
    <n v="1128"/>
    <x v="0"/>
    <x v="8474"/>
    <s v="Chambord Vodka"/>
    <n v="13.13"/>
    <n v="24.99"/>
    <n v="750"/>
    <n v="1"/>
    <n v="13.13"/>
    <n v="2"/>
    <n v="35.979999999999997"/>
    <n v="35.979999999999997"/>
    <n v="1.58"/>
    <n v="68601.679999999993"/>
    <n v="22.849999999999994"/>
    <n v="63.507504168982756"/>
    <x v="4065"/>
    <n v="2.7402894135567397"/>
  </r>
  <r>
    <n v="4425"/>
    <x v="1"/>
    <x v="8475"/>
    <s v="Nyers Vyds Sage Canyon Red"/>
    <n v="13.1"/>
    <n v="27.99"/>
    <n v="750"/>
    <n v="1"/>
    <n v="13.1"/>
    <n v="7"/>
    <n v="132.93"/>
    <n v="94.949999999999989"/>
    <n v="0.78"/>
    <n v="144929.24"/>
    <n v="119.83000000000001"/>
    <n v="90.145189197321912"/>
    <x v="6227"/>
    <n v="10.14732824427481"/>
  </r>
  <r>
    <n v="6785"/>
    <x v="16"/>
    <x v="8476"/>
    <s v="Occhio A Vento Vermentino"/>
    <n v="2.62"/>
    <n v="7.99"/>
    <n v="750"/>
    <n v="5"/>
    <n v="13.1"/>
    <n v="17"/>
    <n v="67.83"/>
    <n v="11.97"/>
    <n v="1.9100000000000001"/>
    <n v="13605.41"/>
    <n v="54.73"/>
    <n v="80.687011646763963"/>
    <x v="6126"/>
    <n v="5.1778625954198469"/>
  </r>
  <r>
    <n v="3252"/>
    <x v="19"/>
    <x v="8477"/>
    <s v="New Amsterdam Red Berry Vdka"/>
    <n v="12.02"/>
    <n v="15.99"/>
    <n v="1750"/>
    <n v="1"/>
    <n v="12.02"/>
    <n v="4"/>
    <n v="63.96"/>
    <n v="63.96"/>
    <n v="7.36"/>
    <n v="61966.91"/>
    <n v="51.94"/>
    <n v="81.207004377736084"/>
    <x v="5806"/>
    <n v="5.321131447587355"/>
  </r>
  <r>
    <n v="90047"/>
    <x v="79"/>
    <x v="8478"/>
    <s v="Solar de Randez Crianza"/>
    <n v="11.76"/>
    <n v="17.989999999999998"/>
    <n v="750"/>
    <n v="1"/>
    <n v="11.76"/>
    <n v="1"/>
    <n v="17.989999999999998"/>
    <n v="17.989999999999998"/>
    <n v="0.11"/>
    <n v="1457.73"/>
    <n v="6.2299999999999986"/>
    <n v="34.63035019455252"/>
    <x v="161"/>
    <n v="1.5297619047619047"/>
  </r>
  <r>
    <n v="12546"/>
    <x v="5"/>
    <x v="8479"/>
    <s v="Skinnygirl Cucumber Vodka"/>
    <n v="11.19"/>
    <n v="14.99"/>
    <n v="750"/>
    <n v="1"/>
    <n v="11.19"/>
    <n v="52"/>
    <n v="779.48"/>
    <n v="209.86"/>
    <n v="40.97"/>
    <n v="123880.97"/>
    <n v="768.29"/>
    <n v="98.564427567096004"/>
    <x v="6306"/>
    <n v="69.658623771224313"/>
  </r>
  <r>
    <n v="480"/>
    <x v="4"/>
    <x v="8480"/>
    <s v="St Germain Liqueur"/>
    <n v="11.1"/>
    <n v="14.99"/>
    <n v="200"/>
    <n v="1"/>
    <n v="11.1"/>
    <n v="25"/>
    <n v="374.75"/>
    <n v="314.79000000000002"/>
    <n v="5.25"/>
    <n v="89286.27"/>
    <n v="363.65"/>
    <n v="97.038025350233482"/>
    <x v="6283"/>
    <n v="33.761261261261261"/>
  </r>
  <r>
    <n v="653"/>
    <x v="38"/>
    <x v="8481"/>
    <s v="Joseph Mellot Reuilly Svgn B"/>
    <n v="11.03"/>
    <n v="15.99"/>
    <n v="750"/>
    <n v="1"/>
    <n v="11.03"/>
    <n v="1"/>
    <n v="15.99"/>
    <n v="15.99"/>
    <n v="0.11"/>
    <n v="8014.9800000000005"/>
    <n v="4.9600000000000009"/>
    <n v="31.019387116948099"/>
    <x v="161"/>
    <n v="1.4496826835902086"/>
  </r>
  <r>
    <n v="90047"/>
    <x v="79"/>
    <x v="8482"/>
    <s v="Ravines Gewurztraminer"/>
    <n v="10.96"/>
    <n v="16.989999999999998"/>
    <n v="750"/>
    <n v="1"/>
    <n v="10.96"/>
    <n v="1"/>
    <n v="16.989999999999998"/>
    <n v="16.989999999999998"/>
    <n v="0.11"/>
    <n v="1457.73"/>
    <n v="6.0299999999999976"/>
    <n v="35.491465567981159"/>
    <x v="161"/>
    <n v="1.5501824817518246"/>
  </r>
  <r>
    <n v="12546"/>
    <x v="5"/>
    <x v="8483"/>
    <s v="Skinnygirl Tangerine Vodka"/>
    <n v="10.78"/>
    <n v="14.99"/>
    <n v="750"/>
    <n v="1"/>
    <n v="10.78"/>
    <n v="158"/>
    <n v="2368.42"/>
    <n v="1034.31"/>
    <n v="124.5"/>
    <n v="123880.97"/>
    <n v="2357.64"/>
    <n v="99.54484424215299"/>
    <x v="6307"/>
    <n v="219.70500927643786"/>
  </r>
  <r>
    <n v="9165"/>
    <x v="7"/>
    <x v="8484"/>
    <s v="Cecchi Natio Organic Chianti"/>
    <n v="5.22"/>
    <n v="14.99"/>
    <n v="750"/>
    <n v="2"/>
    <n v="10.44"/>
    <n v="92"/>
    <n v="735.08"/>
    <n v="431.46000000000004"/>
    <n v="10.199999999999999"/>
    <n v="68054.7"/>
    <n v="724.64"/>
    <n v="98.579746422158124"/>
    <x v="6308"/>
    <n v="70.40996168582376"/>
  </r>
  <r>
    <n v="9552"/>
    <x v="14"/>
    <x v="8485"/>
    <s v="Voss Svgn Blanc Napa Vly"/>
    <n v="10.06"/>
    <n v="14.99"/>
    <n v="750"/>
    <n v="1"/>
    <n v="10.06"/>
    <n v="1"/>
    <n v="14.99"/>
    <n v="14.99"/>
    <n v="0.11"/>
    <n v="55551.82"/>
    <n v="4.93"/>
    <n v="32.888592394929951"/>
    <x v="161"/>
    <n v="1.4900596421471173"/>
  </r>
  <r>
    <n v="2000"/>
    <x v="25"/>
    <x v="8486"/>
    <s v="Geyser Peak Pnt Nr"/>
    <n v="9.99"/>
    <n v="15.99"/>
    <n v="750"/>
    <n v="1"/>
    <n v="9.99"/>
    <n v="4"/>
    <n v="71.959999999999994"/>
    <n v="71.959999999999994"/>
    <n v="0.44"/>
    <n v="19016.59"/>
    <n v="61.969999999999992"/>
    <n v="86.11728738187881"/>
    <x v="5806"/>
    <n v="7.2032032032032021"/>
  </r>
  <r>
    <n v="4425"/>
    <x v="1"/>
    <x v="8487"/>
    <s v="Nantucket Vyd Chard"/>
    <n v="9.99"/>
    <n v="14.99"/>
    <n v="750"/>
    <n v="1"/>
    <n v="9.99"/>
    <n v="1"/>
    <n v="14.99"/>
    <n v="14.99"/>
    <n v="0.11"/>
    <n v="144929.24"/>
    <n v="5"/>
    <n v="33.355570380253504"/>
    <x v="161"/>
    <n v="1.5005005005005005"/>
  </r>
  <r>
    <n v="12546"/>
    <x v="5"/>
    <x v="8488"/>
    <s v="Pinnacle Atomic Hots"/>
    <n v="9.77"/>
    <n v="12.99"/>
    <n v="750"/>
    <n v="1"/>
    <n v="9.77"/>
    <n v="1"/>
    <n v="12.99"/>
    <n v="12.99"/>
    <n v="0.79"/>
    <n v="123880.97"/>
    <n v="3.2200000000000006"/>
    <n v="24.788298691301005"/>
    <x v="161"/>
    <n v="1.3295803480040942"/>
  </r>
  <r>
    <n v="653"/>
    <x v="38"/>
    <x v="8489"/>
    <s v="Henri Bourgeois Svgn Blanc"/>
    <n v="9.73"/>
    <n v="14.99"/>
    <n v="750"/>
    <n v="1"/>
    <n v="9.73"/>
    <n v="1"/>
    <n v="14.99"/>
    <n v="14.99"/>
    <n v="0.11"/>
    <n v="8014.9800000000005"/>
    <n v="5.26"/>
    <n v="35.090060040026685"/>
    <x v="161"/>
    <n v="1.5405960945529291"/>
  </r>
  <r>
    <n v="7153"/>
    <x v="35"/>
    <x v="8490"/>
    <s v="Merry Irish Cream Liqueur"/>
    <n v="9.52"/>
    <n v="11.99"/>
    <n v="750"/>
    <n v="1"/>
    <n v="9.52"/>
    <n v="3"/>
    <n v="35.97"/>
    <n v="35.97"/>
    <n v="2.37"/>
    <n v="15884.82"/>
    <n v="26.45"/>
    <n v="73.53350013900473"/>
    <x v="5000"/>
    <n v="3.778361344537815"/>
  </r>
  <r>
    <n v="9165"/>
    <x v="7"/>
    <x v="8491"/>
    <s v="Mojoshot Blue Lagoon RTD"/>
    <n v="0.73"/>
    <n v="0.99"/>
    <n v="50"/>
    <n v="13"/>
    <n v="9.49"/>
    <n v="320"/>
    <n v="316.8"/>
    <n v="164.34"/>
    <n v="16.440000000000001"/>
    <n v="68054.7"/>
    <n v="307.31"/>
    <n v="97.004419191919183"/>
    <x v="6309"/>
    <n v="33.382507903055846"/>
  </r>
  <r>
    <n v="1650"/>
    <x v="102"/>
    <x v="8492"/>
    <s v="Ranch 32 Chard"/>
    <n v="9.4499999999999993"/>
    <n v="13.99"/>
    <n v="750"/>
    <n v="1"/>
    <n v="9.4499999999999993"/>
    <n v="1"/>
    <n v="13.99"/>
    <n v="13.99"/>
    <n v="0.11"/>
    <n v="211.97"/>
    <n v="4.5400000000000009"/>
    <n v="32.451751250893501"/>
    <x v="161"/>
    <n v="1.4804232804232806"/>
  </r>
  <r>
    <n v="9552"/>
    <x v="14"/>
    <x v="8493"/>
    <s v="Rhone Roger Sabon 13 CDR Rou"/>
    <n v="9.39"/>
    <n v="13.99"/>
    <n v="750"/>
    <n v="1"/>
    <n v="9.39"/>
    <n v="103"/>
    <n v="1440.97"/>
    <n v="1217.1300000000001"/>
    <n v="11.34"/>
    <n v="55551.82"/>
    <n v="1431.58"/>
    <n v="99.348355621560472"/>
    <x v="6310"/>
    <n v="153.45793397231097"/>
  </r>
  <r>
    <n v="9165"/>
    <x v="7"/>
    <x v="8494"/>
    <s v="De Martino Cab Svgn Estate"/>
    <n v="9.14"/>
    <n v="13.99"/>
    <n v="750"/>
    <n v="1"/>
    <n v="9.14"/>
    <n v="1"/>
    <n v="13.99"/>
    <n v="13.99"/>
    <n v="0.11"/>
    <n v="68054.7"/>
    <n v="4.8499999999999996"/>
    <n v="34.66761972837741"/>
    <x v="161"/>
    <n v="1.5306345733041575"/>
  </r>
  <r>
    <n v="9165"/>
    <x v="7"/>
    <x v="8495"/>
    <s v="Pezzi King Svgn Bl Dry Creek"/>
    <n v="8.7799999999999994"/>
    <n v="12.99"/>
    <n v="750"/>
    <n v="1"/>
    <n v="8.7799999999999994"/>
    <n v="171"/>
    <n v="2221.29"/>
    <n v="1571.79"/>
    <n v="18.920000000000002"/>
    <n v="68054.7"/>
    <n v="2212.5099999999998"/>
    <n v="99.60473418599102"/>
    <x v="6293"/>
    <n v="252.99430523917997"/>
  </r>
  <r>
    <n v="660"/>
    <x v="15"/>
    <x v="8496"/>
    <s v="Chi Chi's Chocolate Malt RTD"/>
    <n v="8.7200000000000006"/>
    <n v="10.99"/>
    <n v="1750"/>
    <n v="1"/>
    <n v="8.7200000000000006"/>
    <n v="42"/>
    <n v="461.58"/>
    <n v="395.64"/>
    <n v="77.22"/>
    <n v="17932.330000000002"/>
    <n v="452.85999999999996"/>
    <n v="98.11083669136444"/>
    <x v="6266"/>
    <n v="52.933486238532105"/>
  </r>
  <r>
    <n v="4692"/>
    <x v="39"/>
    <x v="8497"/>
    <s v="Vigne A Porrona Rosso"/>
    <n v="8.66"/>
    <n v="12.99"/>
    <n v="750"/>
    <n v="1"/>
    <n v="8.66"/>
    <n v="21"/>
    <n v="272.79000000000002"/>
    <n v="194.85"/>
    <n v="2.33"/>
    <n v="9139.3799999999992"/>
    <n v="264.13"/>
    <n v="96.825396825396808"/>
    <x v="6153"/>
    <n v="31.500000000000004"/>
  </r>
  <r>
    <n v="3960"/>
    <x v="3"/>
    <x v="8498"/>
    <s v="Scoresby Scotch"/>
    <n v="8.56"/>
    <n v="11.99"/>
    <n v="1000"/>
    <n v="1"/>
    <n v="8.56"/>
    <n v="1"/>
    <n v="11.99"/>
    <n v="11.99"/>
    <n v="1.05"/>
    <n v="257032.07"/>
    <n v="3.4299999999999997"/>
    <n v="28.607172643869887"/>
    <x v="161"/>
    <n v="1.4007009345794392"/>
  </r>
  <r>
    <n v="10754"/>
    <x v="30"/>
    <x v="8499"/>
    <s v="Vampire Transylvania Merlot"/>
    <n v="4.2699999999999996"/>
    <n v="11.99"/>
    <n v="750"/>
    <n v="2"/>
    <n v="8.5399999999999991"/>
    <n v="35"/>
    <n v="227.15"/>
    <n v="77.88"/>
    <n v="3.91"/>
    <n v="28720.52"/>
    <n v="218.61"/>
    <n v="96.240369799691834"/>
    <x v="5810"/>
    <n v="26.598360655737707"/>
  </r>
  <r>
    <n v="653"/>
    <x v="38"/>
    <x v="8500"/>
    <s v="Quara Malbec"/>
    <n v="8.1"/>
    <n v="11.99"/>
    <n v="750"/>
    <n v="1"/>
    <n v="8.1"/>
    <n v="1"/>
    <n v="11.99"/>
    <n v="11.99"/>
    <n v="0.11"/>
    <n v="8014.9800000000005"/>
    <n v="3.8900000000000006"/>
    <n v="32.443703085904922"/>
    <x v="161"/>
    <n v="1.480246913580247"/>
  </r>
  <r>
    <n v="12546"/>
    <x v="5"/>
    <x v="8501"/>
    <s v="DeKuyper Mixed Berry Medley"/>
    <n v="7.96"/>
    <n v="10.99"/>
    <n v="750"/>
    <n v="1"/>
    <n v="7.96"/>
    <n v="23"/>
    <n v="252.77"/>
    <n v="230.79"/>
    <n v="18.150000000000002"/>
    <n v="123880.97"/>
    <n v="244.81"/>
    <n v="96.850892115361788"/>
    <x v="6255"/>
    <n v="31.755025125628141"/>
  </r>
  <r>
    <n v="516"/>
    <x v="40"/>
    <x v="8502"/>
    <s v="C Y Toro Diablo Red"/>
    <n v="7.94"/>
    <n v="11.99"/>
    <n v="750"/>
    <n v="1"/>
    <n v="7.94"/>
    <n v="1"/>
    <n v="11.99"/>
    <n v="11.99"/>
    <n v="0.11"/>
    <n v="8510.41"/>
    <n v="4.05"/>
    <n v="33.778148457047536"/>
    <x v="161"/>
    <n v="1.5100755667506296"/>
  </r>
  <r>
    <n v="6213"/>
    <x v="28"/>
    <x v="8503"/>
    <s v="Blue Chair Bay Coconut Rum"/>
    <n v="0.77"/>
    <n v="0.99"/>
    <n v="50"/>
    <n v="10"/>
    <n v="7.7"/>
    <n v="2745"/>
    <n v="2717.55"/>
    <n v="1270.17"/>
    <n v="141.27000000000001"/>
    <n v="9621.58"/>
    <n v="2709.8500000000004"/>
    <n v="99.716656547257642"/>
    <x v="6311"/>
    <n v="352.92857142857144"/>
  </r>
  <r>
    <n v="480"/>
    <x v="4"/>
    <x v="8504"/>
    <s v="Bacardi Oakheart Spiced Trav"/>
    <n v="7.46"/>
    <n v="9.99"/>
    <n v="750"/>
    <n v="1"/>
    <n v="7.46"/>
    <n v="40"/>
    <n v="399.6"/>
    <n v="369.63"/>
    <n v="31.580000000000002"/>
    <n v="89286.27"/>
    <n v="392.14000000000004"/>
    <n v="98.133133133133143"/>
    <x v="6312"/>
    <n v="53.565683646112603"/>
  </r>
  <r>
    <n v="4692"/>
    <x v="39"/>
    <x v="8505"/>
    <s v="M Chiarlo Gavi Wh"/>
    <n v="7.33"/>
    <n v="10.99"/>
    <n v="750"/>
    <n v="1"/>
    <n v="7.33"/>
    <n v="110"/>
    <n v="1208.9000000000001"/>
    <n v="802.27"/>
    <n v="12.200000000000001"/>
    <n v="9139.3799999999992"/>
    <n v="1201.5700000000002"/>
    <n v="99.393663661179588"/>
    <x v="6313"/>
    <n v="164.92496589358799"/>
  </r>
  <r>
    <n v="3960"/>
    <x v="3"/>
    <x v="8506"/>
    <s v="The Club Mudslide"/>
    <n v="1.45"/>
    <n v="1.99"/>
    <n v="200"/>
    <n v="5"/>
    <n v="7.25"/>
    <n v="42"/>
    <n v="83.58"/>
    <n v="33.83"/>
    <n v="8.82"/>
    <n v="257032.07"/>
    <n v="76.33"/>
    <n v="91.325675999042829"/>
    <x v="6261"/>
    <n v="11.528275862068964"/>
  </r>
  <r>
    <n v="7245"/>
    <x v="9"/>
    <x v="8507"/>
    <s v="Three Olives Loopy Vodka"/>
    <n v="0.72"/>
    <n v="0.99"/>
    <n v="50"/>
    <n v="10"/>
    <n v="7.2"/>
    <n v="19"/>
    <n v="18.810000000000002"/>
    <n v="5.9399999999999995"/>
    <n v="0.98"/>
    <n v="38994.78"/>
    <n v="11.610000000000003"/>
    <n v="61.722488038277525"/>
    <x v="6314"/>
    <n v="2.6125000000000003"/>
  </r>
  <r>
    <n v="8352"/>
    <x v="31"/>
    <x v="8508"/>
    <s v="12 Days of Pearls Gift Set"/>
    <n v="7.19"/>
    <n v="9.99"/>
    <n v="50"/>
    <n v="1"/>
    <n v="7.19"/>
    <n v="31"/>
    <n v="309.69"/>
    <n v="249.75"/>
    <n v="1.56"/>
    <n v="10261.6"/>
    <n v="302.5"/>
    <n v="97.678323484775092"/>
    <x v="6241"/>
    <n v="43.07232267037552"/>
  </r>
  <r>
    <n v="1590"/>
    <x v="33"/>
    <x v="8509"/>
    <s v="Cherry On Top Sweet White"/>
    <n v="7.14"/>
    <n v="12.99"/>
    <n v="750"/>
    <n v="1"/>
    <n v="7.14"/>
    <n v="5"/>
    <n v="64.95"/>
    <n v="64.95"/>
    <n v="0.55000000000000004"/>
    <n v="7259.75"/>
    <n v="57.81"/>
    <n v="89.006928406466514"/>
    <x v="5520"/>
    <n v="9.0966386554621863"/>
  </r>
  <r>
    <n v="12546"/>
    <x v="5"/>
    <x v="8510"/>
    <s v="DeKuyper Buttershots Trav"/>
    <n v="7.14"/>
    <n v="9.99"/>
    <n v="750"/>
    <n v="1"/>
    <n v="7.14"/>
    <n v="16"/>
    <n v="175.84"/>
    <n v="175.84"/>
    <n v="12.64"/>
    <n v="123880.97"/>
    <n v="168.70000000000002"/>
    <n v="95.939490445859875"/>
    <x v="6167"/>
    <n v="24.627450980392158"/>
  </r>
  <r>
    <n v="3924"/>
    <x v="21"/>
    <x v="8511"/>
    <s v="Basilica Amaretto"/>
    <n v="7.08"/>
    <n v="9.49"/>
    <n v="750"/>
    <n v="1"/>
    <n v="7.08"/>
    <n v="5"/>
    <n v="47.45"/>
    <n v="47.45"/>
    <n v="3.95"/>
    <n v="14069.87"/>
    <n v="40.370000000000005"/>
    <n v="85.079030558482614"/>
    <x v="5520"/>
    <n v="6.7019774011299438"/>
  </r>
  <r>
    <n v="2000"/>
    <x v="25"/>
    <x v="8512"/>
    <s v="ZIPZ Pnt Grigio"/>
    <n v="1.1499999999999999"/>
    <n v="1.79"/>
    <n v="187"/>
    <n v="6"/>
    <n v="6.9"/>
    <n v="6"/>
    <n v="10.74"/>
    <n v="1.79"/>
    <n v="0.17"/>
    <n v="19016.59"/>
    <n v="3.84"/>
    <n v="35.754189944134076"/>
    <x v="161"/>
    <n v="1.5565217391304347"/>
  </r>
  <r>
    <n v="90017"/>
    <x v="99"/>
    <x v="8513"/>
    <s v="Pacifico Sur Rsv Malbec"/>
    <n v="6.89"/>
    <n v="9.99"/>
    <n v="750"/>
    <n v="1"/>
    <n v="6.89"/>
    <n v="1"/>
    <n v="9.99"/>
    <n v="9.99"/>
    <n v="0.11"/>
    <n v="80.03"/>
    <n v="3.1000000000000005"/>
    <n v="31.031031031031038"/>
    <x v="161"/>
    <n v="1.4499274310595067"/>
  </r>
  <r>
    <n v="7153"/>
    <x v="35"/>
    <x v="8514"/>
    <s v="Ch Maycott Red"/>
    <n v="6.81"/>
    <n v="10.49"/>
    <n v="750"/>
    <n v="1"/>
    <n v="6.81"/>
    <n v="1"/>
    <n v="10.49"/>
    <n v="10.49"/>
    <n v="0.11"/>
    <n v="15884.82"/>
    <n v="3.6800000000000006"/>
    <n v="35.081029551954245"/>
    <x v="161"/>
    <n v="1.5403817914831133"/>
  </r>
  <r>
    <n v="4425"/>
    <x v="1"/>
    <x v="8515"/>
    <s v="Tussock Jumper Chard"/>
    <n v="6.8"/>
    <n v="9.99"/>
    <n v="750"/>
    <n v="1"/>
    <n v="6.8"/>
    <n v="1"/>
    <n v="9.99"/>
    <n v="9.99"/>
    <n v="0.11"/>
    <n v="144929.24"/>
    <n v="3.1900000000000004"/>
    <n v="31.931931931931935"/>
    <x v="161"/>
    <n v="1.4691176470588236"/>
  </r>
  <r>
    <n v="7153"/>
    <x v="35"/>
    <x v="8516"/>
    <s v="Mad Dogs &amp; Englishmen Jumil"/>
    <n v="6.53"/>
    <n v="9.99"/>
    <n v="750"/>
    <n v="1"/>
    <n v="6.53"/>
    <n v="20"/>
    <n v="279.8"/>
    <n v="251.82"/>
    <n v="2.2000000000000002"/>
    <n v="15884.82"/>
    <n v="273.27000000000004"/>
    <n v="97.666190135811306"/>
    <x v="6206"/>
    <n v="42.848392036753445"/>
  </r>
  <r>
    <n v="8004"/>
    <x v="12"/>
    <x v="8517"/>
    <s v="Tijuana White Tequilla"/>
    <n v="6.42"/>
    <n v="8.99"/>
    <n v="1000"/>
    <n v="1"/>
    <n v="6.42"/>
    <n v="1"/>
    <n v="8.99"/>
    <n v="8.99"/>
    <n v="1.05"/>
    <n v="50293.62"/>
    <n v="2.5700000000000003"/>
    <n v="28.587319243604011"/>
    <x v="161"/>
    <n v="1.4003115264797508"/>
  </r>
  <r>
    <n v="4425"/>
    <x v="1"/>
    <x v="8518"/>
    <s v="Ch Lestiac Cotes de Bordeaux"/>
    <n v="6.16"/>
    <n v="9.49"/>
    <n v="750"/>
    <n v="1"/>
    <n v="6.16"/>
    <n v="1"/>
    <n v="9.49"/>
    <n v="9.49"/>
    <n v="0.11"/>
    <n v="144929.24"/>
    <n v="3.33"/>
    <n v="35.089567966280292"/>
    <x v="161"/>
    <n v="1.5405844155844155"/>
  </r>
  <r>
    <n v="7153"/>
    <x v="35"/>
    <x v="8519"/>
    <s v="Redtree Moscato"/>
    <n v="5.8"/>
    <n v="8.99"/>
    <n v="750"/>
    <n v="1"/>
    <n v="5.8"/>
    <n v="1"/>
    <n v="8.99"/>
    <n v="8.99"/>
    <n v="0.11"/>
    <n v="15884.82"/>
    <n v="3.1900000000000004"/>
    <n v="35.483870967741936"/>
    <x v="161"/>
    <n v="1.55"/>
  </r>
  <r>
    <n v="12546"/>
    <x v="5"/>
    <x v="8520"/>
    <s v="Ronrico Silver Rum"/>
    <n v="5.75"/>
    <n v="7.99"/>
    <n v="750"/>
    <n v="1"/>
    <n v="5.75"/>
    <n v="1"/>
    <n v="7.99"/>
    <n v="7.99"/>
    <n v="0.79"/>
    <n v="123880.97"/>
    <n v="2.2400000000000002"/>
    <n v="28.035043804755951"/>
    <x v="161"/>
    <n v="1.3895652173913045"/>
  </r>
  <r>
    <n v="9552"/>
    <x v="14"/>
    <x v="8521"/>
    <s v="St Elder Elderflower Liqueur"/>
    <n v="0.71"/>
    <n v="0.99"/>
    <n v="50"/>
    <n v="8"/>
    <n v="5.68"/>
    <n v="415"/>
    <n v="410.85"/>
    <n v="217.8"/>
    <n v="21.26"/>
    <n v="55551.82"/>
    <n v="405.17"/>
    <n v="98.617500304247287"/>
    <x v="6315"/>
    <n v="72.332746478873247"/>
  </r>
  <r>
    <n v="9165"/>
    <x v="7"/>
    <x v="8522"/>
    <s v="Promesses de France CdRhone"/>
    <n v="5.51"/>
    <n v="7.99"/>
    <n v="750"/>
    <n v="1"/>
    <n v="5.51"/>
    <n v="9"/>
    <n v="71.91"/>
    <n v="47.94"/>
    <n v="1"/>
    <n v="68054.7"/>
    <n v="66.399999999999991"/>
    <n v="92.337644277569169"/>
    <x v="5840"/>
    <n v="13.050816696914701"/>
  </r>
  <r>
    <n v="12546"/>
    <x v="5"/>
    <x v="8523"/>
    <s v="Sauza Sparkling Margarita"/>
    <n v="5.38"/>
    <n v="6.99"/>
    <n v="750"/>
    <n v="1"/>
    <n v="5.38"/>
    <n v="24"/>
    <n v="167.76"/>
    <n v="146.79"/>
    <n v="18.93"/>
    <n v="123880.97"/>
    <n v="162.38"/>
    <n v="96.793037672866006"/>
    <x v="6316"/>
    <n v="31.182156133828997"/>
  </r>
  <r>
    <n v="4425"/>
    <x v="1"/>
    <x v="8524"/>
    <s v="Kirkland Signature Supr Brdx"/>
    <n v="5.36"/>
    <n v="7.99"/>
    <n v="750"/>
    <n v="1"/>
    <n v="5.36"/>
    <n v="1"/>
    <n v="7.99"/>
    <n v="7.99"/>
    <n v="0.11"/>
    <n v="144929.24"/>
    <n v="2.63"/>
    <n v="32.916145181476843"/>
    <x v="161"/>
    <n v="1.4906716417910448"/>
  </r>
  <r>
    <n v="9165"/>
    <x v="7"/>
    <x v="8525"/>
    <s v="Tracia Syrah"/>
    <n v="5.17"/>
    <n v="7.49"/>
    <n v="750"/>
    <n v="1"/>
    <n v="5.17"/>
    <n v="6"/>
    <n v="44.94"/>
    <n v="37.450000000000003"/>
    <n v="0.66"/>
    <n v="68054.7"/>
    <n v="39.769999999999996"/>
    <n v="88.495772140631942"/>
    <x v="5832"/>
    <n v="8.6924564796905219"/>
  </r>
  <r>
    <n v="12546"/>
    <x v="5"/>
    <x v="8526"/>
    <s v="Sauza Sprklg Wild Berry Marg"/>
    <n v="4.99"/>
    <n v="6.99"/>
    <n v="750"/>
    <n v="1"/>
    <n v="4.99"/>
    <n v="4"/>
    <n v="27.96"/>
    <n v="27.96"/>
    <n v="3.16"/>
    <n v="123880.97"/>
    <n v="22.97"/>
    <n v="82.153075822603711"/>
    <x v="5806"/>
    <n v="5.6032064128256511"/>
  </r>
  <r>
    <n v="9552"/>
    <x v="14"/>
    <x v="8527"/>
    <s v="Allen's Blue Curacao Liqueur"/>
    <n v="4.79"/>
    <n v="5.99"/>
    <n v="1000"/>
    <n v="1"/>
    <n v="4.79"/>
    <n v="1"/>
    <n v="5.99"/>
    <n v="5.99"/>
    <n v="1.05"/>
    <n v="55551.82"/>
    <n v="1.2000000000000002"/>
    <n v="20.033388981636062"/>
    <x v="161"/>
    <n v="1.2505219206680585"/>
  </r>
  <r>
    <n v="3960"/>
    <x v="3"/>
    <x v="8528"/>
    <s v="Piehole Apple Pie"/>
    <n v="0.72"/>
    <n v="0.99"/>
    <n v="50"/>
    <n v="6"/>
    <n v="4.32"/>
    <n v="158"/>
    <n v="156.41999999999999"/>
    <n v="55.44"/>
    <n v="8.18"/>
    <n v="257032.07"/>
    <n v="152.1"/>
    <n v="97.238204833141552"/>
    <x v="6317"/>
    <n v="36.208333333333329"/>
  </r>
  <r>
    <n v="5612"/>
    <x v="112"/>
    <x v="8529"/>
    <s v="Albero Sparkling Wh Organic"/>
    <n v="4.1399999999999997"/>
    <n v="6.29"/>
    <n v="750"/>
    <n v="1"/>
    <n v="4.1399999999999997"/>
    <n v="1"/>
    <n v="5.79"/>
    <n v="5.79"/>
    <n v="0.11"/>
    <n v="9.4600000000000009"/>
    <n v="1.6500000000000004"/>
    <n v="28.497409326424876"/>
    <x v="161"/>
    <n v="1.3985507246376814"/>
  </r>
  <r>
    <n v="516"/>
    <x v="40"/>
    <x v="8530"/>
    <s v="Riunite Sweet White"/>
    <n v="4.0999999999999996"/>
    <n v="5.99"/>
    <n v="750"/>
    <n v="1"/>
    <n v="4.0999999999999996"/>
    <n v="27"/>
    <n v="161.73000000000002"/>
    <n v="131.78"/>
    <n v="2.98"/>
    <n v="8510.41"/>
    <n v="157.63000000000002"/>
    <n v="97.464910653558405"/>
    <x v="6252"/>
    <n v="39.44634146341464"/>
  </r>
  <r>
    <n v="9815"/>
    <x v="29"/>
    <x v="8531"/>
    <s v="Firefly Ridge Chard"/>
    <n v="3.99"/>
    <n v="5.79"/>
    <n v="750"/>
    <n v="1"/>
    <n v="3.99"/>
    <n v="1"/>
    <n v="5.79"/>
    <n v="5.79"/>
    <n v="0.11"/>
    <n v="27100.41"/>
    <n v="1.7999999999999998"/>
    <n v="31.088082901554404"/>
    <x v="161"/>
    <n v="1.4511278195488722"/>
  </r>
  <r>
    <n v="9165"/>
    <x v="7"/>
    <x v="8532"/>
    <s v="Debauchery Pnt Nr"/>
    <n v="3.94"/>
    <n v="13.99"/>
    <n v="750"/>
    <n v="1"/>
    <n v="3.94"/>
    <n v="2"/>
    <n v="11.58"/>
    <n v="11.58"/>
    <n v="0.22"/>
    <n v="68054.7"/>
    <n v="7.6400000000000006"/>
    <n v="65.975820379965469"/>
    <x v="4065"/>
    <n v="2.9390862944162439"/>
  </r>
  <r>
    <n v="8673"/>
    <x v="26"/>
    <x v="8533"/>
    <s v="Columbia Crest Two Vines Rsl"/>
    <n v="3.57"/>
    <n v="5.29"/>
    <n v="1500"/>
    <n v="1"/>
    <n v="3.57"/>
    <n v="1"/>
    <n v="5.29"/>
    <n v="5.29"/>
    <n v="0.22"/>
    <n v="15919.7"/>
    <n v="1.7200000000000002"/>
    <n v="32.514177693761823"/>
    <x v="161"/>
    <n v="1.4817927170868348"/>
  </r>
  <r>
    <n v="4425"/>
    <x v="1"/>
    <x v="8534"/>
    <s v="Terruzzi &amp; Puthod Vernaccia"/>
    <n v="3.37"/>
    <n v="4.99"/>
    <n v="750"/>
    <n v="1"/>
    <n v="3.37"/>
    <n v="1"/>
    <n v="4.99"/>
    <n v="4.99"/>
    <n v="0.11"/>
    <n v="144929.24"/>
    <n v="1.62"/>
    <n v="32.46492985971944"/>
    <x v="161"/>
    <n v="1.4807121661721068"/>
  </r>
  <r>
    <n v="6785"/>
    <x v="16"/>
    <x v="8535"/>
    <s v="Santa Rita Organic Svgn Bl"/>
    <n v="3.35"/>
    <n v="4.99"/>
    <n v="750"/>
    <n v="1"/>
    <n v="3.35"/>
    <n v="1"/>
    <n v="9.99"/>
    <n v="9.99"/>
    <n v="0.11"/>
    <n v="13605.41"/>
    <n v="6.6400000000000006"/>
    <n v="66.466466466466471"/>
    <x v="161"/>
    <n v="2.982089552238806"/>
  </r>
  <r>
    <n v="90024"/>
    <x v="70"/>
    <x v="8536"/>
    <s v="Aresti Pnt Nr Curico Vly"/>
    <n v="3.28"/>
    <n v="10.99"/>
    <n v="750"/>
    <n v="1"/>
    <n v="3.28"/>
    <n v="19"/>
    <n v="94.81"/>
    <n v="59.88"/>
    <n v="2.12"/>
    <n v="2802.64"/>
    <n v="91.53"/>
    <n v="96.540449319692016"/>
    <x v="6161"/>
    <n v="28.905487804878049"/>
  </r>
  <r>
    <n v="3960"/>
    <x v="3"/>
    <x v="8537"/>
    <s v="Smirnoff Light Strawberry"/>
    <n v="0.74"/>
    <n v="0.99"/>
    <n v="50"/>
    <n v="4"/>
    <n v="2.96"/>
    <n v="6"/>
    <n v="5.9399999999999995"/>
    <n v="2.9699999999999998"/>
    <n v="0.31"/>
    <n v="257032.07"/>
    <n v="2.9799999999999995"/>
    <n v="50.168350168350159"/>
    <x v="4190"/>
    <n v="2.0067567567567566"/>
  </r>
  <r>
    <n v="3960"/>
    <x v="3"/>
    <x v="8538"/>
    <s v="Crown Royal Apple"/>
    <n v="1.42"/>
    <n v="1.99"/>
    <n v="50"/>
    <n v="2"/>
    <n v="2.84"/>
    <n v="14"/>
    <n v="27.86"/>
    <n v="5.97"/>
    <n v="0.73"/>
    <n v="257032.07"/>
    <n v="25.02"/>
    <n v="89.806173725771714"/>
    <x v="6227"/>
    <n v="9.8098591549295779"/>
  </r>
  <r>
    <n v="9815"/>
    <x v="29"/>
    <x v="8539"/>
    <s v="Concannon Glen Ellen Wh Zin"/>
    <n v="1.32"/>
    <n v="4.99"/>
    <n v="750"/>
    <n v="2"/>
    <n v="2.64"/>
    <n v="5"/>
    <n v="15.950000000000001"/>
    <n v="10.96"/>
    <n v="0.55000000000000004"/>
    <n v="27100.41"/>
    <n v="13.31"/>
    <n v="83.448275862068968"/>
    <x v="4753"/>
    <n v="6.041666666666667"/>
  </r>
  <r>
    <n v="8004"/>
    <x v="12"/>
    <x v="8540"/>
    <s v="Dr McGillicuddy's Apple Pie"/>
    <n v="0.39"/>
    <n v="0.49"/>
    <n v="50"/>
    <n v="6"/>
    <n v="2.34"/>
    <n v="134"/>
    <n v="65.66"/>
    <n v="1.47"/>
    <n v="7.04"/>
    <n v="50293.62"/>
    <n v="63.319999999999993"/>
    <n v="96.436186414864437"/>
    <x v="6318"/>
    <n v="28.05982905982906"/>
  </r>
  <r>
    <n v="3924"/>
    <x v="21"/>
    <x v="8541"/>
    <s v="Deep Eddy Vodka"/>
    <n v="0.74"/>
    <n v="0.99"/>
    <n v="50"/>
    <n v="2"/>
    <n v="1.48"/>
    <n v="2"/>
    <n v="1.98"/>
    <n v="0.99"/>
    <n v="0.1"/>
    <n v="14069.87"/>
    <n v="0.5"/>
    <n v="25.252525252525253"/>
    <x v="161"/>
    <n v="1.3378378378378379"/>
  </r>
  <r>
    <n v="3960"/>
    <x v="3"/>
    <x v="8542"/>
    <s v="The Club Strawbry Margarita"/>
    <n v="1.47"/>
    <n v="1.99"/>
    <n v="200"/>
    <n v="1"/>
    <n v="1.47"/>
    <n v="72"/>
    <n v="143.28"/>
    <n v="77.61"/>
    <n v="15.12"/>
    <n v="257032.07"/>
    <n v="141.81"/>
    <n v="98.97403685092128"/>
    <x v="6319"/>
    <n v="97.469387755102048"/>
  </r>
  <r>
    <n v="7245"/>
    <x v="9"/>
    <x v="8543"/>
    <s v="Three Olives Grape Vodka"/>
    <n v="0.71"/>
    <n v="0.99"/>
    <n v="50"/>
    <n v="1"/>
    <n v="0.71"/>
    <n v="86"/>
    <n v="85.14"/>
    <n v="33.659999999999997"/>
    <n v="4.46"/>
    <n v="38994.78"/>
    <n v="84.43"/>
    <n v="99.166079398637535"/>
    <x v="6320"/>
    <n v="119.915492957746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673CF-E847-44DE-B280-40CEF98667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3" firstHeaderRow="1" firstDataRow="1" firstDataCol="1"/>
  <pivotFields count="18">
    <pivotField showAll="0"/>
    <pivotField axis="axisRow" showAll="0" sortType="descending">
      <items count="120">
        <item x="110"/>
        <item x="96"/>
        <item x="90"/>
        <item x="108"/>
        <item x="56"/>
        <item x="66"/>
        <item x="4"/>
        <item x="40"/>
        <item x="98"/>
        <item x="106"/>
        <item x="109"/>
        <item x="0"/>
        <item x="65"/>
        <item x="37"/>
        <item x="11"/>
        <item x="91"/>
        <item x="117"/>
        <item x="24"/>
        <item x="107"/>
        <item x="53"/>
        <item x="102"/>
        <item x="13"/>
        <item x="79"/>
        <item x="42"/>
        <item x="33"/>
        <item x="3"/>
        <item x="22"/>
        <item x="81"/>
        <item x="43"/>
        <item x="63"/>
        <item x="19"/>
        <item x="23"/>
        <item x="49"/>
        <item x="114"/>
        <item x="61"/>
        <item x="118"/>
        <item x="83"/>
        <item x="51"/>
        <item x="95"/>
        <item x="101"/>
        <item x="21"/>
        <item x="111"/>
        <item x="78"/>
        <item x="93"/>
        <item x="113"/>
        <item x="86"/>
        <item x="5"/>
        <item x="48"/>
        <item x="39"/>
        <item x="60"/>
        <item x="67"/>
        <item x="50"/>
        <item x="31"/>
        <item x="14"/>
        <item x="6"/>
        <item x="57"/>
        <item x="55"/>
        <item x="1"/>
        <item x="52"/>
        <item x="28"/>
        <item x="112"/>
        <item x="10"/>
        <item x="82"/>
        <item x="59"/>
        <item x="46"/>
        <item x="16"/>
        <item x="71"/>
        <item x="30"/>
        <item x="2"/>
        <item x="36"/>
        <item x="35"/>
        <item x="80"/>
        <item x="68"/>
        <item x="62"/>
        <item x="9"/>
        <item x="74"/>
        <item x="104"/>
        <item x="17"/>
        <item x="69"/>
        <item x="12"/>
        <item x="15"/>
        <item x="73"/>
        <item x="45"/>
        <item x="44"/>
        <item x="34"/>
        <item x="18"/>
        <item x="116"/>
        <item x="89"/>
        <item x="77"/>
        <item x="25"/>
        <item x="103"/>
        <item x="38"/>
        <item x="26"/>
        <item x="94"/>
        <item x="8"/>
        <item x="85"/>
        <item x="58"/>
        <item x="87"/>
        <item x="72"/>
        <item x="88"/>
        <item x="75"/>
        <item x="99"/>
        <item x="105"/>
        <item x="32"/>
        <item x="27"/>
        <item x="92"/>
        <item x="7"/>
        <item x="115"/>
        <item x="97"/>
        <item x="84"/>
        <item x="41"/>
        <item x="70"/>
        <item x="47"/>
        <item x="100"/>
        <item x="64"/>
        <item x="54"/>
        <item x="20"/>
        <item x="29"/>
        <item x="7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0">
    <i>
      <x v="25"/>
    </i>
    <i>
      <x v="57"/>
    </i>
    <i>
      <x v="68"/>
    </i>
    <i>
      <x v="46"/>
    </i>
    <i>
      <x v="6"/>
    </i>
    <i>
      <x v="21"/>
    </i>
    <i>
      <x v="11"/>
    </i>
    <i>
      <x v="30"/>
    </i>
    <i>
      <x v="106"/>
    </i>
    <i>
      <x v="53"/>
    </i>
    <i>
      <x v="79"/>
    </i>
    <i>
      <x v="61"/>
    </i>
    <i>
      <x v="74"/>
    </i>
    <i>
      <x v="116"/>
    </i>
    <i>
      <x v="117"/>
    </i>
    <i>
      <x v="67"/>
    </i>
    <i>
      <x v="14"/>
    </i>
    <i>
      <x v="54"/>
    </i>
    <i>
      <x v="80"/>
    </i>
    <i>
      <x v="89"/>
    </i>
    <i>
      <x v="94"/>
    </i>
    <i>
      <x v="77"/>
    </i>
    <i>
      <x v="92"/>
    </i>
    <i>
      <x v="103"/>
    </i>
    <i>
      <x v="70"/>
    </i>
    <i>
      <x v="40"/>
    </i>
    <i>
      <x v="65"/>
    </i>
    <i>
      <x v="104"/>
    </i>
    <i>
      <x v="31"/>
    </i>
    <i>
      <x v="52"/>
    </i>
    <i>
      <x v="48"/>
    </i>
    <i>
      <x v="85"/>
    </i>
    <i>
      <x v="17"/>
    </i>
    <i>
      <x v="7"/>
    </i>
    <i>
      <x v="59"/>
    </i>
    <i>
      <x v="23"/>
    </i>
    <i>
      <x v="91"/>
    </i>
    <i>
      <x v="24"/>
    </i>
    <i>
      <x v="110"/>
    </i>
    <i>
      <x v="26"/>
    </i>
    <i>
      <x v="37"/>
    </i>
    <i>
      <x v="84"/>
    </i>
    <i>
      <x v="111"/>
    </i>
    <i>
      <x v="64"/>
    </i>
    <i>
      <x v="69"/>
    </i>
    <i>
      <x v="19"/>
    </i>
    <i>
      <x v="51"/>
    </i>
    <i>
      <x v="34"/>
    </i>
    <i>
      <x v="115"/>
    </i>
    <i>
      <x v="58"/>
    </i>
    <i>
      <x v="13"/>
    </i>
    <i>
      <x v="22"/>
    </i>
    <i>
      <x v="112"/>
    </i>
    <i>
      <x v="55"/>
    </i>
    <i>
      <x v="32"/>
    </i>
    <i>
      <x v="56"/>
    </i>
    <i>
      <x v="96"/>
    </i>
    <i>
      <x v="83"/>
    </i>
    <i>
      <x v="49"/>
    </i>
    <i>
      <x v="28"/>
    </i>
    <i>
      <x v="75"/>
    </i>
    <i>
      <x v="82"/>
    </i>
    <i>
      <x v="4"/>
    </i>
    <i>
      <x v="47"/>
    </i>
    <i>
      <x v="50"/>
    </i>
    <i>
      <x v="109"/>
    </i>
    <i>
      <x v="118"/>
    </i>
    <i>
      <x v="72"/>
    </i>
    <i>
      <x v="81"/>
    </i>
    <i>
      <x v="78"/>
    </i>
    <i>
      <x v="62"/>
    </i>
    <i>
      <x v="63"/>
    </i>
    <i>
      <x v="73"/>
    </i>
    <i>
      <x v="29"/>
    </i>
    <i>
      <x v="45"/>
    </i>
    <i>
      <x v="12"/>
    </i>
    <i>
      <x v="66"/>
    </i>
    <i>
      <x v="98"/>
    </i>
    <i>
      <x v="71"/>
    </i>
    <i>
      <x v="95"/>
    </i>
    <i>
      <x v="114"/>
    </i>
    <i>
      <x v="5"/>
    </i>
    <i>
      <x v="36"/>
    </i>
    <i>
      <x v="27"/>
    </i>
    <i>
      <x v="15"/>
    </i>
    <i>
      <x v="99"/>
    </i>
    <i>
      <x v="88"/>
    </i>
    <i>
      <x v="87"/>
    </i>
    <i>
      <x v="1"/>
    </i>
    <i>
      <x v="43"/>
    </i>
    <i>
      <x v="42"/>
    </i>
    <i>
      <x v="100"/>
    </i>
    <i>
      <x v="93"/>
    </i>
    <i>
      <x v="20"/>
    </i>
    <i>
      <x v="97"/>
    </i>
    <i>
      <x v="76"/>
    </i>
    <i>
      <x v="105"/>
    </i>
    <i>
      <x v="101"/>
    </i>
    <i>
      <x v="2"/>
    </i>
    <i>
      <x v="38"/>
    </i>
    <i>
      <x v="113"/>
    </i>
    <i>
      <x v="8"/>
    </i>
    <i>
      <x v="39"/>
    </i>
    <i>
      <x v="102"/>
    </i>
    <i>
      <x v="108"/>
    </i>
    <i>
      <x v="18"/>
    </i>
    <i>
      <x v="90"/>
    </i>
    <i>
      <x v="10"/>
    </i>
    <i>
      <x v="60"/>
    </i>
    <i>
      <x v="9"/>
    </i>
    <i>
      <x v="3"/>
    </i>
    <i>
      <x v="41"/>
    </i>
    <i>
      <x/>
    </i>
    <i>
      <x v="44"/>
    </i>
    <i>
      <x v="33"/>
    </i>
    <i>
      <x v="107"/>
    </i>
    <i>
      <x v="86"/>
    </i>
    <i>
      <x v="16"/>
    </i>
    <i>
      <x v="35"/>
    </i>
    <i t="grand">
      <x/>
    </i>
  </rowItems>
  <colItems count="1">
    <i/>
  </colItems>
  <dataFields count="1">
    <dataField name="Sum of TotalPurchaseDollar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91B36-0D2B-4B60-B44D-29953EE83BA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3" firstHeaderRow="1" firstDataRow="1" firstDataCol="1"/>
  <pivotFields count="18">
    <pivotField showAll="0"/>
    <pivotField axis="axisRow" showAll="0" sortType="descending">
      <items count="120">
        <item x="110"/>
        <item x="96"/>
        <item x="90"/>
        <item x="108"/>
        <item x="56"/>
        <item x="66"/>
        <item x="4"/>
        <item x="40"/>
        <item x="98"/>
        <item x="106"/>
        <item x="109"/>
        <item x="0"/>
        <item x="65"/>
        <item x="37"/>
        <item x="11"/>
        <item x="91"/>
        <item x="117"/>
        <item x="24"/>
        <item x="107"/>
        <item x="53"/>
        <item x="102"/>
        <item x="13"/>
        <item x="79"/>
        <item x="42"/>
        <item x="33"/>
        <item x="3"/>
        <item x="22"/>
        <item x="81"/>
        <item x="43"/>
        <item x="63"/>
        <item x="19"/>
        <item x="23"/>
        <item x="49"/>
        <item x="114"/>
        <item x="61"/>
        <item x="118"/>
        <item x="83"/>
        <item x="51"/>
        <item x="95"/>
        <item x="101"/>
        <item x="21"/>
        <item x="111"/>
        <item x="78"/>
        <item x="93"/>
        <item x="113"/>
        <item x="86"/>
        <item x="5"/>
        <item x="48"/>
        <item x="39"/>
        <item x="60"/>
        <item x="67"/>
        <item x="50"/>
        <item x="31"/>
        <item x="14"/>
        <item x="6"/>
        <item x="57"/>
        <item x="55"/>
        <item x="1"/>
        <item x="52"/>
        <item x="28"/>
        <item x="112"/>
        <item x="10"/>
        <item x="82"/>
        <item x="59"/>
        <item x="46"/>
        <item x="16"/>
        <item x="71"/>
        <item x="30"/>
        <item x="2"/>
        <item x="36"/>
        <item x="35"/>
        <item x="80"/>
        <item x="68"/>
        <item x="62"/>
        <item x="9"/>
        <item x="74"/>
        <item x="104"/>
        <item x="17"/>
        <item x="69"/>
        <item x="12"/>
        <item x="15"/>
        <item x="73"/>
        <item x="45"/>
        <item x="44"/>
        <item x="34"/>
        <item x="18"/>
        <item x="116"/>
        <item x="89"/>
        <item x="77"/>
        <item x="25"/>
        <item x="103"/>
        <item x="38"/>
        <item x="26"/>
        <item x="94"/>
        <item x="8"/>
        <item x="85"/>
        <item x="58"/>
        <item x="87"/>
        <item x="72"/>
        <item x="88"/>
        <item x="75"/>
        <item x="99"/>
        <item x="105"/>
        <item x="32"/>
        <item x="27"/>
        <item x="92"/>
        <item x="7"/>
        <item x="115"/>
        <item x="97"/>
        <item x="84"/>
        <item x="41"/>
        <item x="70"/>
        <item x="47"/>
        <item x="100"/>
        <item x="64"/>
        <item x="54"/>
        <item x="20"/>
        <item x="29"/>
        <item x="7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0">
    <i>
      <x v="25"/>
    </i>
    <i>
      <x v="57"/>
    </i>
    <i>
      <x v="68"/>
    </i>
    <i>
      <x v="46"/>
    </i>
    <i>
      <x v="6"/>
    </i>
    <i>
      <x v="21"/>
    </i>
    <i>
      <x v="30"/>
    </i>
    <i>
      <x v="11"/>
    </i>
    <i>
      <x v="106"/>
    </i>
    <i>
      <x v="53"/>
    </i>
    <i>
      <x v="61"/>
    </i>
    <i>
      <x v="79"/>
    </i>
    <i>
      <x v="74"/>
    </i>
    <i>
      <x v="117"/>
    </i>
    <i>
      <x v="116"/>
    </i>
    <i>
      <x v="67"/>
    </i>
    <i>
      <x v="89"/>
    </i>
    <i>
      <x v="14"/>
    </i>
    <i>
      <x v="54"/>
    </i>
    <i>
      <x v="80"/>
    </i>
    <i>
      <x v="92"/>
    </i>
    <i>
      <x v="103"/>
    </i>
    <i>
      <x v="94"/>
    </i>
    <i>
      <x v="70"/>
    </i>
    <i>
      <x v="77"/>
    </i>
    <i>
      <x v="65"/>
    </i>
    <i>
      <x v="40"/>
    </i>
    <i>
      <x v="104"/>
    </i>
    <i>
      <x v="48"/>
    </i>
    <i>
      <x v="52"/>
    </i>
    <i>
      <x v="7"/>
    </i>
    <i>
      <x v="31"/>
    </i>
    <i>
      <x v="59"/>
    </i>
    <i>
      <x v="23"/>
    </i>
    <i>
      <x v="17"/>
    </i>
    <i>
      <x v="85"/>
    </i>
    <i>
      <x v="91"/>
    </i>
    <i>
      <x v="24"/>
    </i>
    <i>
      <x v="110"/>
    </i>
    <i>
      <x v="26"/>
    </i>
    <i>
      <x v="37"/>
    </i>
    <i>
      <x v="84"/>
    </i>
    <i>
      <x v="111"/>
    </i>
    <i>
      <x v="69"/>
    </i>
    <i>
      <x v="64"/>
    </i>
    <i>
      <x v="51"/>
    </i>
    <i>
      <x v="19"/>
    </i>
    <i>
      <x v="34"/>
    </i>
    <i>
      <x v="115"/>
    </i>
    <i>
      <x v="22"/>
    </i>
    <i>
      <x v="112"/>
    </i>
    <i>
      <x v="58"/>
    </i>
    <i>
      <x v="13"/>
    </i>
    <i>
      <x v="55"/>
    </i>
    <i>
      <x v="32"/>
    </i>
    <i>
      <x v="56"/>
    </i>
    <i>
      <x v="49"/>
    </i>
    <i>
      <x v="83"/>
    </i>
    <i>
      <x v="96"/>
    </i>
    <i>
      <x v="75"/>
    </i>
    <i>
      <x v="28"/>
    </i>
    <i>
      <x v="47"/>
    </i>
    <i>
      <x v="82"/>
    </i>
    <i>
      <x v="4"/>
    </i>
    <i>
      <x v="50"/>
    </i>
    <i>
      <x v="81"/>
    </i>
    <i>
      <x v="109"/>
    </i>
    <i>
      <x v="118"/>
    </i>
    <i>
      <x v="78"/>
    </i>
    <i>
      <x v="72"/>
    </i>
    <i>
      <x v="1"/>
    </i>
    <i>
      <x v="62"/>
    </i>
    <i>
      <x v="63"/>
    </i>
    <i>
      <x v="73"/>
    </i>
    <i>
      <x v="45"/>
    </i>
    <i>
      <x v="71"/>
    </i>
    <i>
      <x v="95"/>
    </i>
    <i>
      <x v="29"/>
    </i>
    <i>
      <x v="36"/>
    </i>
    <i>
      <x v="12"/>
    </i>
    <i>
      <x v="98"/>
    </i>
    <i>
      <x v="5"/>
    </i>
    <i>
      <x v="66"/>
    </i>
    <i>
      <x v="114"/>
    </i>
    <i>
      <x v="15"/>
    </i>
    <i>
      <x v="76"/>
    </i>
    <i>
      <x v="27"/>
    </i>
    <i>
      <x v="99"/>
    </i>
    <i>
      <x v="43"/>
    </i>
    <i>
      <x v="93"/>
    </i>
    <i>
      <x v="88"/>
    </i>
    <i>
      <x v="87"/>
    </i>
    <i>
      <x v="20"/>
    </i>
    <i>
      <x v="42"/>
    </i>
    <i>
      <x v="100"/>
    </i>
    <i>
      <x v="97"/>
    </i>
    <i>
      <x v="105"/>
    </i>
    <i>
      <x v="101"/>
    </i>
    <i>
      <x v="102"/>
    </i>
    <i>
      <x v="2"/>
    </i>
    <i>
      <x v="38"/>
    </i>
    <i>
      <x v="8"/>
    </i>
    <i>
      <x v="113"/>
    </i>
    <i>
      <x v="108"/>
    </i>
    <i>
      <x v="90"/>
    </i>
    <i>
      <x v="39"/>
    </i>
    <i>
      <x v="18"/>
    </i>
    <i>
      <x v="60"/>
    </i>
    <i>
      <x v="10"/>
    </i>
    <i>
      <x v="9"/>
    </i>
    <i>
      <x v="3"/>
    </i>
    <i>
      <x v="35"/>
    </i>
    <i>
      <x v="41"/>
    </i>
    <i>
      <x/>
    </i>
    <i>
      <x v="44"/>
    </i>
    <i>
      <x v="86"/>
    </i>
    <i>
      <x v="33"/>
    </i>
    <i>
      <x v="16"/>
    </i>
    <i>
      <x v="107"/>
    </i>
    <i t="grand">
      <x/>
    </i>
  </rowItems>
  <colItems count="1">
    <i/>
  </colItems>
  <dataFields count="1">
    <dataField name="Sum of TotalSalesDollar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A7B972-1335-4EF1-8C34-023F754E8E0C}" autoFormatId="16" applyNumberFormats="0" applyBorderFormats="0" applyFontFormats="0" applyPatternFormats="0" applyAlignmentFormats="0" applyWidthHeightFormats="0">
  <queryTableRefresh nextId="22" unboundColumnsRight="1">
    <queryTableFields count="19">
      <queryTableField id="1" name="VendorNumber" tableColumnId="1"/>
      <queryTableField id="2" name="VendorName" tableColumnId="2"/>
      <queryTableField id="3" name="Brand" tableColumnId="3"/>
      <queryTableField id="4" name="Description" tableColumnId="4"/>
      <queryTableField id="5" name="PurchasePrice" tableColumnId="5"/>
      <queryTableField id="6" name="ActualPrice" tableColumnId="6"/>
      <queryTableField id="7" name="Volume" tableColumnId="7"/>
      <queryTableField id="8" name="TotalPurchaseQuantity" tableColumnId="8"/>
      <queryTableField id="9" name="TotalPurchaseDollars" tableColumnId="9"/>
      <queryTableField id="10" name="TotalSalesQuantity" tableColumnId="10"/>
      <queryTableField id="11" name="TotalSalesDollars" tableColumnId="11"/>
      <queryTableField id="12" name="TotalSalesPrice" tableColumnId="12"/>
      <queryTableField id="13" name="TotalExciseTax" tableColumnId="13"/>
      <queryTableField id="14" name="FreightCost" tableColumnId="14"/>
      <queryTableField id="15" name="GrossProfit" tableColumnId="15"/>
      <queryTableField id="16" name="ProfitMargin" tableColumnId="16"/>
      <queryTableField id="17" name="StockTurnover" tableColumnId="17"/>
      <queryTableField id="18" name="SalesToPurchaseRatio" tableColumnId="18"/>
      <queryTableField id="19" dataBound="0" tableColumnId="1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AB18A0-3A15-41DC-9033-FE1B1B3C7BA6}" name="Table2" displayName="Table2" ref="B1:D11" totalsRowShown="0">
  <autoFilter ref="B1:D11" xr:uid="{B2AB18A0-3A15-41DC-9033-FE1B1B3C7BA6}"/>
  <tableColumns count="3">
    <tableColumn id="1" xr3:uid="{9B57B85D-3F2E-4A3D-987E-35901C1B126B}" name="Vendor Name" dataDxfId="5"/>
    <tableColumn id="2" xr3:uid="{C10D7E6F-1AFA-494D-AC85-777A76344E78}" name="Total" dataDxfId="4"/>
    <tableColumn id="3" xr3:uid="{5010E94F-4C6A-4493-A0C7-EB764723CBCA}" name="%Contri" dataDxfId="3" dataCellStyle="Percent">
      <calculatedColumnFormula>C2 / SUM(C$4:C$122)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9A56FC-B76A-4B71-B797-BB89B5739152}" name="VendorSalesData" displayName="VendorSalesData" ref="A1:S8565" tableType="queryTable" totalsRowShown="0">
  <autoFilter ref="A1:S8565" xr:uid="{849A56FC-B76A-4B71-B797-BB89B5739152}">
    <filterColumn colId="9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15">
      <customFilters>
        <customFilter operator="greaterThan" val="0"/>
      </customFilters>
    </filterColumn>
  </autoFilter>
  <tableColumns count="19">
    <tableColumn id="1" xr3:uid="{D6F967B2-ECD7-4EA6-928C-1102EE8FF1CE}" uniqueName="1" name="VendorNumber" queryTableFieldId="1"/>
    <tableColumn id="2" xr3:uid="{95AEFBF1-F02B-48D5-8ECF-499D8BFE52BD}" uniqueName="2" name="VendorName" queryTableFieldId="2" dataDxfId="2"/>
    <tableColumn id="3" xr3:uid="{31227BAC-63F3-40A8-883F-8921AEFDDB29}" uniqueName="3" name="Brand" queryTableFieldId="3"/>
    <tableColumn id="4" xr3:uid="{6058F784-7416-4B7A-8320-4C223CD51755}" uniqueName="4" name="Description" queryTableFieldId="4" dataDxfId="1"/>
    <tableColumn id="5" xr3:uid="{05021367-77AD-40FD-AE0B-F28138C9378E}" uniqueName="5" name="PurchasePrice" queryTableFieldId="5"/>
    <tableColumn id="6" xr3:uid="{6999757C-BC7E-4A03-BDB4-F755459FD1C1}" uniqueName="6" name="ActualPrice" queryTableFieldId="6"/>
    <tableColumn id="7" xr3:uid="{837B00E0-0ED3-456D-8EE0-FE6158C9EFDE}" uniqueName="7" name="Volume" queryTableFieldId="7"/>
    <tableColumn id="8" xr3:uid="{718CEB2C-5BA4-4C1B-A55D-43BAE848D343}" uniqueName="8" name="TotalPurchaseQuantity" queryTableFieldId="8"/>
    <tableColumn id="9" xr3:uid="{84D31171-531F-4325-A505-4120C9A9A426}" uniqueName="9" name="TotalPurchaseDollars" queryTableFieldId="9"/>
    <tableColumn id="10" xr3:uid="{F7ECF890-2E0A-434D-98D6-4076C9F61547}" uniqueName="10" name="TotalSalesQuantity" queryTableFieldId="10"/>
    <tableColumn id="11" xr3:uid="{4FDEAF10-4E01-47EA-901B-F801FD5A5BAA}" uniqueName="11" name="TotalSalesDollars" queryTableFieldId="11"/>
    <tableColumn id="12" xr3:uid="{5AB9C473-64F1-4B8A-8326-52E30FB576A5}" uniqueName="12" name="TotalSalesPrice" queryTableFieldId="12"/>
    <tableColumn id="13" xr3:uid="{9491420C-C60E-4AB8-91B0-83EE1AFB10A9}" uniqueName="13" name="TotalExciseTax" queryTableFieldId="13"/>
    <tableColumn id="14" xr3:uid="{70DB050A-FDE0-4F14-AC7B-C6672E21D3B7}" uniqueName="14" name="FreightCost" queryTableFieldId="14"/>
    <tableColumn id="15" xr3:uid="{5CC64493-D6E5-49EB-B431-E2FC4C20A4DC}" uniqueName="15" name="GrossProfit" queryTableFieldId="15"/>
    <tableColumn id="16" xr3:uid="{49C216D8-14C5-4420-AC3F-D99CCBA3F600}" uniqueName="16" name="ProfitMargin" queryTableFieldId="16"/>
    <tableColumn id="17" xr3:uid="{0DC29AAB-8B2D-45C8-A69D-F6136710B773}" uniqueName="17" name="StockTurnover" queryTableFieldId="17"/>
    <tableColumn id="18" xr3:uid="{83AE2871-5839-4BEA-AA2D-F5F30D2A5C2E}" uniqueName="18" name="SalesToPurchaseRatio" queryTableFieldId="18"/>
    <tableColumn id="19" xr3:uid="{C620F1DE-65E0-47BA-BDD7-E38833057D1F}" uniqueName="19" name="UnsoldCapital" queryTableFieldId="19" dataDxfId="0">
      <calculatedColumnFormula>(VendorSalesData[[#This Row],[TotalPurchaseQuantity]] - VendorSalesData[[#This Row],[TotalSalesQuantity]]) * VendorSalesData[[#This Row],[PurchasePrice]]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7EE12-DD9F-4CAE-9ED4-BC44EF4318FD}">
  <dimension ref="A3:C123"/>
  <sheetViews>
    <sheetView workbookViewId="0">
      <selection activeCell="C4" sqref="C4"/>
    </sheetView>
  </sheetViews>
  <sheetFormatPr defaultRowHeight="14.4" x14ac:dyDescent="0.3"/>
  <cols>
    <col min="1" max="1" width="30.109375" bestFit="1" customWidth="1"/>
    <col min="2" max="2" width="25.44140625" bestFit="1" customWidth="1"/>
    <col min="3" max="3" width="13.88671875" customWidth="1"/>
  </cols>
  <sheetData>
    <row r="3" spans="1:3" x14ac:dyDescent="0.3">
      <c r="A3" s="1" t="s">
        <v>7843</v>
      </c>
      <c r="B3" t="s">
        <v>7845</v>
      </c>
      <c r="C3" t="s">
        <v>7849</v>
      </c>
    </row>
    <row r="4" spans="1:3" x14ac:dyDescent="0.3">
      <c r="A4" s="2" t="s">
        <v>24</v>
      </c>
      <c r="B4">
        <v>50097226.160000019</v>
      </c>
      <c r="C4" s="3">
        <f>B4 / SUM(B$4:B$122)</f>
        <v>0.16300345174003869</v>
      </c>
    </row>
    <row r="5" spans="1:3" x14ac:dyDescent="0.3">
      <c r="A5" s="2" t="s">
        <v>20</v>
      </c>
      <c r="B5">
        <v>25502095.830000035</v>
      </c>
      <c r="C5" s="3">
        <f t="shared" ref="C5:C68" si="0">B5 / SUM(B$4:B$122)</f>
        <v>8.2977241766218596E-2</v>
      </c>
    </row>
    <row r="6" spans="1:3" x14ac:dyDescent="0.3">
      <c r="A6" s="2" t="s">
        <v>22</v>
      </c>
      <c r="B6">
        <v>23851164.170000035</v>
      </c>
      <c r="C6" s="3">
        <f t="shared" si="0"/>
        <v>7.7605535989386992E-2</v>
      </c>
    </row>
    <row r="7" spans="1:3" x14ac:dyDescent="0.3">
      <c r="A7" s="2" t="s">
        <v>32</v>
      </c>
      <c r="B7">
        <v>23494304.319999963</v>
      </c>
      <c r="C7" s="3">
        <f t="shared" si="0"/>
        <v>7.6444406086672148E-2</v>
      </c>
    </row>
    <row r="8" spans="1:3" x14ac:dyDescent="0.3">
      <c r="A8" s="2" t="s">
        <v>27</v>
      </c>
      <c r="B8">
        <v>17432020.260000002</v>
      </c>
      <c r="C8" s="3">
        <f t="shared" si="0"/>
        <v>5.6719297473820172E-2</v>
      </c>
    </row>
    <row r="9" spans="1:3" x14ac:dyDescent="0.3">
      <c r="A9" s="2" t="s">
        <v>67</v>
      </c>
      <c r="B9">
        <v>15273708.079999991</v>
      </c>
      <c r="C9" s="3">
        <f t="shared" si="0"/>
        <v>4.9696706359714279E-2</v>
      </c>
    </row>
    <row r="10" spans="1:3" x14ac:dyDescent="0.3">
      <c r="A10" s="2" t="s">
        <v>18</v>
      </c>
      <c r="B10">
        <v>13238939.180000003</v>
      </c>
      <c r="C10" s="3">
        <f t="shared" si="0"/>
        <v>4.3076093211713205E-2</v>
      </c>
    </row>
    <row r="11" spans="1:3" x14ac:dyDescent="0.3">
      <c r="A11" s="2" t="s">
        <v>94</v>
      </c>
      <c r="B11">
        <v>12068539.219999991</v>
      </c>
      <c r="C11" s="3">
        <f t="shared" si="0"/>
        <v>3.9267913637317284E-2</v>
      </c>
    </row>
    <row r="12" spans="1:3" x14ac:dyDescent="0.3">
      <c r="A12" s="2" t="s">
        <v>38</v>
      </c>
      <c r="B12">
        <v>11167081.609999996</v>
      </c>
      <c r="C12" s="3">
        <f t="shared" si="0"/>
        <v>3.633480309826214E-2</v>
      </c>
    </row>
    <row r="13" spans="1:3" x14ac:dyDescent="0.3">
      <c r="A13" s="2" t="s">
        <v>72</v>
      </c>
      <c r="B13">
        <v>9764312.5999999847</v>
      </c>
      <c r="C13" s="3">
        <f t="shared" si="0"/>
        <v>3.1770554572931042E-2</v>
      </c>
    </row>
    <row r="14" spans="1:3" x14ac:dyDescent="0.3">
      <c r="A14" s="2" t="s">
        <v>60</v>
      </c>
      <c r="B14">
        <v>9714369.0699999966</v>
      </c>
      <c r="C14" s="3">
        <f t="shared" si="0"/>
        <v>3.1608051208850969E-2</v>
      </c>
    </row>
    <row r="15" spans="1:3" x14ac:dyDescent="0.3">
      <c r="A15" s="2" t="s">
        <v>53</v>
      </c>
      <c r="B15">
        <v>9250580.3600000013</v>
      </c>
      <c r="C15" s="3">
        <f t="shared" si="0"/>
        <v>3.0099002377152958E-2</v>
      </c>
    </row>
    <row r="16" spans="1:3" x14ac:dyDescent="0.3">
      <c r="A16" s="2" t="s">
        <v>50</v>
      </c>
      <c r="B16">
        <v>7331096.3400000017</v>
      </c>
      <c r="C16" s="3">
        <f t="shared" si="0"/>
        <v>2.3853496491845771E-2</v>
      </c>
    </row>
    <row r="17" spans="1:3" x14ac:dyDescent="0.3">
      <c r="A17" s="2" t="s">
        <v>96</v>
      </c>
      <c r="B17">
        <v>5876538.2599999998</v>
      </c>
      <c r="C17" s="3">
        <f t="shared" si="0"/>
        <v>1.9120739691317085E-2</v>
      </c>
    </row>
    <row r="18" spans="1:3" x14ac:dyDescent="0.3">
      <c r="A18" s="2" t="s">
        <v>191</v>
      </c>
      <c r="B18">
        <v>5203801.1700000018</v>
      </c>
      <c r="C18" s="3">
        <f t="shared" si="0"/>
        <v>1.6931826727686668E-2</v>
      </c>
    </row>
    <row r="19" spans="1:3" x14ac:dyDescent="0.3">
      <c r="A19" s="2" t="s">
        <v>212</v>
      </c>
      <c r="B19">
        <v>4619722.6600000067</v>
      </c>
      <c r="C19" s="3">
        <f t="shared" si="0"/>
        <v>1.5031385914594398E-2</v>
      </c>
    </row>
    <row r="20" spans="1:3" x14ac:dyDescent="0.3">
      <c r="A20" s="2" t="s">
        <v>56</v>
      </c>
      <c r="B20">
        <v>4052963.680000002</v>
      </c>
      <c r="C20" s="3">
        <f t="shared" si="0"/>
        <v>1.3187298384685849E-2</v>
      </c>
    </row>
    <row r="21" spans="1:3" x14ac:dyDescent="0.3">
      <c r="A21" s="2" t="s">
        <v>36</v>
      </c>
      <c r="B21">
        <v>3505853.1100000008</v>
      </c>
      <c r="C21" s="3">
        <f t="shared" si="0"/>
        <v>1.1407141712764831E-2</v>
      </c>
    </row>
    <row r="22" spans="1:3" x14ac:dyDescent="0.3">
      <c r="A22" s="2" t="s">
        <v>75</v>
      </c>
      <c r="B22">
        <v>3504979.060000001</v>
      </c>
      <c r="C22" s="3">
        <f t="shared" si="0"/>
        <v>1.1404297779519139E-2</v>
      </c>
    </row>
    <row r="23" spans="1:3" x14ac:dyDescent="0.3">
      <c r="A23" s="2" t="s">
        <v>164</v>
      </c>
      <c r="B23">
        <v>3430367.4199999976</v>
      </c>
      <c r="C23" s="3">
        <f t="shared" si="0"/>
        <v>1.1161530748443546E-2</v>
      </c>
    </row>
    <row r="24" spans="1:3" x14ac:dyDescent="0.3">
      <c r="A24" s="2" t="s">
        <v>46</v>
      </c>
      <c r="B24">
        <v>3405741.8800000004</v>
      </c>
      <c r="C24" s="3">
        <f t="shared" si="0"/>
        <v>1.108140559324749E-2</v>
      </c>
    </row>
    <row r="25" spans="1:3" x14ac:dyDescent="0.3">
      <c r="A25" s="2" t="s">
        <v>86</v>
      </c>
      <c r="B25">
        <v>3130918.4899999993</v>
      </c>
      <c r="C25" s="3">
        <f t="shared" si="0"/>
        <v>1.0187201170714668E-2</v>
      </c>
    </row>
    <row r="26" spans="1:3" x14ac:dyDescent="0.3">
      <c r="A26" s="2" t="s">
        <v>174</v>
      </c>
      <c r="B26">
        <v>3072111.149999999</v>
      </c>
      <c r="C26" s="3">
        <f t="shared" si="0"/>
        <v>9.9958572552444769E-3</v>
      </c>
    </row>
    <row r="27" spans="1:3" x14ac:dyDescent="0.3">
      <c r="A27" s="2" t="s">
        <v>243</v>
      </c>
      <c r="B27">
        <v>2884603.5500000003</v>
      </c>
      <c r="C27" s="3">
        <f t="shared" si="0"/>
        <v>9.3857558909518895E-3</v>
      </c>
    </row>
    <row r="28" spans="1:3" x14ac:dyDescent="0.3">
      <c r="A28" s="2" t="s">
        <v>271</v>
      </c>
      <c r="B28">
        <v>2865890.0399999972</v>
      </c>
      <c r="C28" s="3">
        <f t="shared" si="0"/>
        <v>9.324866956414277E-3</v>
      </c>
    </row>
    <row r="29" spans="1:3" x14ac:dyDescent="0.3">
      <c r="A29" s="2" t="s">
        <v>102</v>
      </c>
      <c r="B29">
        <v>2644130.0999999987</v>
      </c>
      <c r="C29" s="3">
        <f t="shared" si="0"/>
        <v>8.6033173128828039E-3</v>
      </c>
    </row>
    <row r="30" spans="1:3" x14ac:dyDescent="0.3">
      <c r="A30" s="2" t="s">
        <v>81</v>
      </c>
      <c r="B30">
        <v>2546769.0500000007</v>
      </c>
      <c r="C30" s="3">
        <f t="shared" si="0"/>
        <v>8.2865295696982182E-3</v>
      </c>
    </row>
    <row r="31" spans="1:3" x14ac:dyDescent="0.3">
      <c r="A31" s="2" t="s">
        <v>177</v>
      </c>
      <c r="B31">
        <v>2154699.9499999993</v>
      </c>
      <c r="C31" s="3">
        <f t="shared" si="0"/>
        <v>7.0108378494321113E-3</v>
      </c>
    </row>
    <row r="32" spans="1:3" x14ac:dyDescent="0.3">
      <c r="A32" s="2" t="s">
        <v>112</v>
      </c>
      <c r="B32">
        <v>1878614.1799999997</v>
      </c>
      <c r="C32" s="3">
        <f t="shared" si="0"/>
        <v>6.1125259680002647E-3</v>
      </c>
    </row>
    <row r="33" spans="1:3" x14ac:dyDescent="0.3">
      <c r="A33" s="2" t="s">
        <v>232</v>
      </c>
      <c r="B33">
        <v>1862411.0100000007</v>
      </c>
      <c r="C33" s="3">
        <f t="shared" si="0"/>
        <v>6.0598050323002499E-3</v>
      </c>
    </row>
    <row r="34" spans="1:3" x14ac:dyDescent="0.3">
      <c r="A34" s="2" t="s">
        <v>386</v>
      </c>
      <c r="B34">
        <v>1741559.4699999995</v>
      </c>
      <c r="C34" s="3">
        <f t="shared" si="0"/>
        <v>5.6665852938423879E-3</v>
      </c>
    </row>
    <row r="35" spans="1:3" x14ac:dyDescent="0.3">
      <c r="A35" s="2" t="s">
        <v>92</v>
      </c>
      <c r="B35">
        <v>1715908.88</v>
      </c>
      <c r="C35" s="3">
        <f t="shared" si="0"/>
        <v>5.5831248903498911E-3</v>
      </c>
    </row>
    <row r="36" spans="1:3" x14ac:dyDescent="0.3">
      <c r="A36" s="2" t="s">
        <v>133</v>
      </c>
      <c r="B36">
        <v>1626446.2299999995</v>
      </c>
      <c r="C36" s="3">
        <f t="shared" si="0"/>
        <v>5.2920365034352769E-3</v>
      </c>
    </row>
    <row r="37" spans="1:3" x14ac:dyDescent="0.3">
      <c r="A37" s="2" t="s">
        <v>415</v>
      </c>
      <c r="B37">
        <v>1608143.7200000002</v>
      </c>
      <c r="C37" s="3">
        <f t="shared" si="0"/>
        <v>5.232484856883466E-3</v>
      </c>
    </row>
    <row r="38" spans="1:3" x14ac:dyDescent="0.3">
      <c r="A38" s="2" t="s">
        <v>186</v>
      </c>
      <c r="B38">
        <v>1600532.8700000003</v>
      </c>
      <c r="C38" s="3">
        <f t="shared" si="0"/>
        <v>5.2077211141422323E-3</v>
      </c>
    </row>
    <row r="39" spans="1:3" x14ac:dyDescent="0.3">
      <c r="A39" s="2" t="s">
        <v>569</v>
      </c>
      <c r="B39">
        <v>1494318.8900000001</v>
      </c>
      <c r="C39" s="3">
        <f t="shared" si="0"/>
        <v>4.8621282202811512E-3</v>
      </c>
    </row>
    <row r="40" spans="1:3" x14ac:dyDescent="0.3">
      <c r="A40" s="2" t="s">
        <v>352</v>
      </c>
      <c r="B40">
        <v>1455770.99</v>
      </c>
      <c r="C40" s="3">
        <f t="shared" si="0"/>
        <v>4.7367032968081051E-3</v>
      </c>
    </row>
    <row r="41" spans="1:3" x14ac:dyDescent="0.3">
      <c r="A41" s="2" t="s">
        <v>261</v>
      </c>
      <c r="B41">
        <v>1279691.7300000002</v>
      </c>
      <c r="C41" s="3">
        <f t="shared" si="0"/>
        <v>4.1637868030252947E-3</v>
      </c>
    </row>
    <row r="42" spans="1:3" x14ac:dyDescent="0.3">
      <c r="A42" s="2" t="s">
        <v>525</v>
      </c>
      <c r="B42">
        <v>1175591.2899999993</v>
      </c>
      <c r="C42" s="3">
        <f t="shared" si="0"/>
        <v>3.8250708231532286E-3</v>
      </c>
    </row>
    <row r="43" spans="1:3" x14ac:dyDescent="0.3">
      <c r="A43" s="2" t="s">
        <v>108</v>
      </c>
      <c r="B43">
        <v>1141947.8500000001</v>
      </c>
      <c r="C43" s="3">
        <f t="shared" si="0"/>
        <v>3.7156037474533879E-3</v>
      </c>
    </row>
    <row r="44" spans="1:3" x14ac:dyDescent="0.3">
      <c r="A44" s="2" t="s">
        <v>868</v>
      </c>
      <c r="B44">
        <v>602133.67999999982</v>
      </c>
      <c r="C44" s="3">
        <f t="shared" si="0"/>
        <v>1.9591876790835045E-3</v>
      </c>
    </row>
    <row r="45" spans="1:3" x14ac:dyDescent="0.3">
      <c r="A45" s="2" t="s">
        <v>268</v>
      </c>
      <c r="B45">
        <v>596585</v>
      </c>
      <c r="C45" s="3">
        <f t="shared" si="0"/>
        <v>1.9411337056017743E-3</v>
      </c>
    </row>
    <row r="46" spans="1:3" x14ac:dyDescent="0.3">
      <c r="A46" s="2" t="s">
        <v>1511</v>
      </c>
      <c r="B46">
        <v>501087.20999999979</v>
      </c>
      <c r="C46" s="3">
        <f t="shared" si="0"/>
        <v>1.6304085298439518E-3</v>
      </c>
    </row>
    <row r="47" spans="1:3" x14ac:dyDescent="0.3">
      <c r="A47" s="2" t="s">
        <v>698</v>
      </c>
      <c r="B47">
        <v>387622.68999999994</v>
      </c>
      <c r="C47" s="3">
        <f t="shared" si="0"/>
        <v>1.2612242490425132E-3</v>
      </c>
    </row>
    <row r="48" spans="1:3" x14ac:dyDescent="0.3">
      <c r="A48" s="2" t="s">
        <v>328</v>
      </c>
      <c r="B48">
        <v>329509.32</v>
      </c>
      <c r="C48" s="3">
        <f t="shared" si="0"/>
        <v>1.0721383329482317E-3</v>
      </c>
    </row>
    <row r="49" spans="1:3" x14ac:dyDescent="0.3">
      <c r="A49" s="2" t="s">
        <v>892</v>
      </c>
      <c r="B49">
        <v>325229.01999999996</v>
      </c>
      <c r="C49" s="3">
        <f t="shared" si="0"/>
        <v>1.0582113408178775E-3</v>
      </c>
    </row>
    <row r="50" spans="1:3" x14ac:dyDescent="0.3">
      <c r="A50" s="2" t="s">
        <v>854</v>
      </c>
      <c r="B50">
        <v>309146.23999999999</v>
      </c>
      <c r="C50" s="3">
        <f t="shared" si="0"/>
        <v>1.0058821231242077E-3</v>
      </c>
    </row>
    <row r="51" spans="1:3" x14ac:dyDescent="0.3">
      <c r="A51" s="2" t="s">
        <v>1294</v>
      </c>
      <c r="B51">
        <v>300403.20000000001</v>
      </c>
      <c r="C51" s="3">
        <f t="shared" si="0"/>
        <v>9.7743452616245964E-4</v>
      </c>
    </row>
    <row r="52" spans="1:3" x14ac:dyDescent="0.3">
      <c r="A52" s="2" t="s">
        <v>912</v>
      </c>
      <c r="B52">
        <v>298416.8600000001</v>
      </c>
      <c r="C52" s="3">
        <f t="shared" si="0"/>
        <v>9.7097148816320577E-4</v>
      </c>
    </row>
    <row r="53" spans="1:3" x14ac:dyDescent="0.3">
      <c r="A53" s="2" t="s">
        <v>876</v>
      </c>
      <c r="B53">
        <v>254630.94000000003</v>
      </c>
      <c r="C53" s="3">
        <f t="shared" si="0"/>
        <v>8.2850339871613115E-4</v>
      </c>
    </row>
    <row r="54" spans="1:3" x14ac:dyDescent="0.3">
      <c r="A54" s="2" t="s">
        <v>341</v>
      </c>
      <c r="B54">
        <v>221250.02000000002</v>
      </c>
      <c r="C54" s="3">
        <f t="shared" si="0"/>
        <v>7.1989049538132325E-4</v>
      </c>
    </row>
    <row r="55" spans="1:3" x14ac:dyDescent="0.3">
      <c r="A55" s="2" t="s">
        <v>2206</v>
      </c>
      <c r="B55">
        <v>220914</v>
      </c>
      <c r="C55" s="3">
        <f t="shared" si="0"/>
        <v>7.1879717297503346E-4</v>
      </c>
    </row>
    <row r="56" spans="1:3" x14ac:dyDescent="0.3">
      <c r="A56" s="2" t="s">
        <v>720</v>
      </c>
      <c r="B56">
        <v>207317.50000000003</v>
      </c>
      <c r="C56" s="3">
        <f t="shared" si="0"/>
        <v>6.7455766908503553E-4</v>
      </c>
    </row>
    <row r="57" spans="1:3" x14ac:dyDescent="0.3">
      <c r="A57" s="2" t="s">
        <v>1015</v>
      </c>
      <c r="B57">
        <v>204510.38</v>
      </c>
      <c r="C57" s="3">
        <f t="shared" si="0"/>
        <v>6.6542402467951252E-4</v>
      </c>
    </row>
    <row r="58" spans="1:3" x14ac:dyDescent="0.3">
      <c r="A58" s="2" t="s">
        <v>784</v>
      </c>
      <c r="B58">
        <v>169240</v>
      </c>
      <c r="C58" s="3">
        <f t="shared" si="0"/>
        <v>5.5066330587601815E-4</v>
      </c>
    </row>
    <row r="59" spans="1:3" x14ac:dyDescent="0.3">
      <c r="A59" s="2" t="s">
        <v>937</v>
      </c>
      <c r="B59">
        <v>164034.53</v>
      </c>
      <c r="C59" s="3">
        <f t="shared" si="0"/>
        <v>5.3372604920597306E-4</v>
      </c>
    </row>
    <row r="60" spans="1:3" x14ac:dyDescent="0.3">
      <c r="A60" s="2" t="s">
        <v>1111</v>
      </c>
      <c r="B60">
        <v>140577.9</v>
      </c>
      <c r="C60" s="3">
        <f t="shared" si="0"/>
        <v>4.5740422563878686E-4</v>
      </c>
    </row>
    <row r="61" spans="1:3" x14ac:dyDescent="0.3">
      <c r="A61" s="2" t="s">
        <v>608</v>
      </c>
      <c r="B61">
        <v>135637.15</v>
      </c>
      <c r="C61" s="3">
        <f t="shared" si="0"/>
        <v>4.4132829956630438E-4</v>
      </c>
    </row>
    <row r="62" spans="1:3" x14ac:dyDescent="0.3">
      <c r="A62" s="2" t="s">
        <v>1287</v>
      </c>
      <c r="B62">
        <v>135621.04999999999</v>
      </c>
      <c r="C62" s="3">
        <f t="shared" si="0"/>
        <v>4.4127591431917244E-4</v>
      </c>
    </row>
    <row r="63" spans="1:3" x14ac:dyDescent="0.3">
      <c r="A63" s="2" t="s">
        <v>601</v>
      </c>
      <c r="B63">
        <v>133190.33999999997</v>
      </c>
      <c r="C63" s="3">
        <f t="shared" si="0"/>
        <v>4.3336701096165702E-4</v>
      </c>
    </row>
    <row r="64" spans="1:3" x14ac:dyDescent="0.3">
      <c r="A64" s="2" t="s">
        <v>1994</v>
      </c>
      <c r="B64">
        <v>117552.54999999996</v>
      </c>
      <c r="C64" s="3">
        <f t="shared" si="0"/>
        <v>3.824856759463241E-4</v>
      </c>
    </row>
    <row r="65" spans="1:3" x14ac:dyDescent="0.3">
      <c r="A65" s="2" t="s">
        <v>653</v>
      </c>
      <c r="B65">
        <v>114125.74</v>
      </c>
      <c r="C65" s="3">
        <f t="shared" si="0"/>
        <v>3.7133572012495227E-4</v>
      </c>
    </row>
    <row r="66" spans="1:3" x14ac:dyDescent="0.3">
      <c r="A66" s="2" t="s">
        <v>1002</v>
      </c>
      <c r="B66">
        <v>104435.68</v>
      </c>
      <c r="C66" s="3">
        <f t="shared" si="0"/>
        <v>3.3980676435954826E-4</v>
      </c>
    </row>
    <row r="67" spans="1:3" x14ac:dyDescent="0.3">
      <c r="A67" s="2" t="s">
        <v>741</v>
      </c>
      <c r="B67">
        <v>103484.29</v>
      </c>
      <c r="C67" s="3">
        <f t="shared" si="0"/>
        <v>3.367111867030995E-4</v>
      </c>
    </row>
    <row r="68" spans="1:3" x14ac:dyDescent="0.3">
      <c r="A68" s="2" t="s">
        <v>1463</v>
      </c>
      <c r="B68">
        <v>96527.28</v>
      </c>
      <c r="C68" s="3">
        <f t="shared" si="0"/>
        <v>3.1407487066899108E-4</v>
      </c>
    </row>
    <row r="69" spans="1:3" x14ac:dyDescent="0.3">
      <c r="A69" s="2" t="s">
        <v>2615</v>
      </c>
      <c r="B69">
        <v>88185.720000000016</v>
      </c>
      <c r="C69" s="3">
        <f t="shared" ref="C69:C122" si="1">B69 / SUM(B$4:B$122)</f>
        <v>2.8693358606864155E-4</v>
      </c>
    </row>
    <row r="70" spans="1:3" x14ac:dyDescent="0.3">
      <c r="A70" s="2" t="s">
        <v>2029</v>
      </c>
      <c r="B70">
        <v>86122.71</v>
      </c>
      <c r="C70" s="3">
        <f t="shared" si="1"/>
        <v>2.8022108366580956E-4</v>
      </c>
    </row>
    <row r="71" spans="1:3" x14ac:dyDescent="0.3">
      <c r="A71" s="2" t="s">
        <v>1476</v>
      </c>
      <c r="B71">
        <v>80378.960000000006</v>
      </c>
      <c r="C71" s="3">
        <f t="shared" si="1"/>
        <v>2.6153240272084748E-4</v>
      </c>
    </row>
    <row r="72" spans="1:3" x14ac:dyDescent="0.3">
      <c r="A72" s="2" t="s">
        <v>1783</v>
      </c>
      <c r="B72">
        <v>78426.74000000002</v>
      </c>
      <c r="C72" s="3">
        <f t="shared" si="1"/>
        <v>2.5518038240060834E-4</v>
      </c>
    </row>
    <row r="73" spans="1:3" x14ac:dyDescent="0.3">
      <c r="A73" s="2" t="s">
        <v>1480</v>
      </c>
      <c r="B73">
        <v>72927.58</v>
      </c>
      <c r="C73" s="3">
        <f t="shared" si="1"/>
        <v>2.372875342255837E-4</v>
      </c>
    </row>
    <row r="74" spans="1:3" x14ac:dyDescent="0.3">
      <c r="A74" s="2" t="s">
        <v>2346</v>
      </c>
      <c r="B74">
        <v>71357.590000000011</v>
      </c>
      <c r="C74" s="3">
        <f t="shared" si="1"/>
        <v>2.3217919173212893E-4</v>
      </c>
    </row>
    <row r="75" spans="1:3" x14ac:dyDescent="0.3">
      <c r="A75" s="2" t="s">
        <v>1263</v>
      </c>
      <c r="B75">
        <v>59780.97</v>
      </c>
      <c r="C75" s="3">
        <f t="shared" si="1"/>
        <v>1.9451185635000628E-4</v>
      </c>
    </row>
    <row r="76" spans="1:3" x14ac:dyDescent="0.3">
      <c r="A76" s="2" t="s">
        <v>1335</v>
      </c>
      <c r="B76">
        <v>59760.740000000005</v>
      </c>
      <c r="C76" s="3">
        <f t="shared" si="1"/>
        <v>1.9444603314817534E-4</v>
      </c>
    </row>
    <row r="77" spans="1:3" x14ac:dyDescent="0.3">
      <c r="A77" s="2" t="s">
        <v>1350</v>
      </c>
      <c r="B77">
        <v>58381.75</v>
      </c>
      <c r="C77" s="3">
        <f t="shared" si="1"/>
        <v>1.8995915538777607E-4</v>
      </c>
    </row>
    <row r="78" spans="1:3" x14ac:dyDescent="0.3">
      <c r="A78" s="2" t="s">
        <v>2809</v>
      </c>
      <c r="B78">
        <v>54332.37</v>
      </c>
      <c r="C78" s="3">
        <f t="shared" si="1"/>
        <v>1.7678351737342822E-4</v>
      </c>
    </row>
    <row r="79" spans="1:3" x14ac:dyDescent="0.3">
      <c r="A79" s="2" t="s">
        <v>1429</v>
      </c>
      <c r="B79">
        <v>53798.64</v>
      </c>
      <c r="C79" s="3">
        <f t="shared" si="1"/>
        <v>1.7504689762487465E-4</v>
      </c>
    </row>
    <row r="80" spans="1:3" x14ac:dyDescent="0.3">
      <c r="A80" s="2" t="s">
        <v>1628</v>
      </c>
      <c r="B80">
        <v>46238.950000000012</v>
      </c>
      <c r="C80" s="3">
        <f t="shared" si="1"/>
        <v>1.5044961632732165E-4</v>
      </c>
    </row>
    <row r="81" spans="1:3" x14ac:dyDescent="0.3">
      <c r="A81" s="2" t="s">
        <v>1764</v>
      </c>
      <c r="B81">
        <v>45289.34</v>
      </c>
      <c r="C81" s="3">
        <f t="shared" si="1"/>
        <v>1.4735983033173589E-4</v>
      </c>
    </row>
    <row r="82" spans="1:3" x14ac:dyDescent="0.3">
      <c r="A82" s="2" t="s">
        <v>2277</v>
      </c>
      <c r="B82">
        <v>45269.009999999995</v>
      </c>
      <c r="C82" s="3">
        <f t="shared" si="1"/>
        <v>1.4729368175569912E-4</v>
      </c>
    </row>
    <row r="83" spans="1:3" x14ac:dyDescent="0.3">
      <c r="A83" s="2" t="s">
        <v>2804</v>
      </c>
      <c r="B83">
        <v>42954.48</v>
      </c>
      <c r="C83" s="3">
        <f t="shared" si="1"/>
        <v>1.397627981504686E-4</v>
      </c>
    </row>
    <row r="84" spans="1:3" x14ac:dyDescent="0.3">
      <c r="A84" s="2" t="s">
        <v>1423</v>
      </c>
      <c r="B84">
        <v>42694.640000000007</v>
      </c>
      <c r="C84" s="3">
        <f t="shared" si="1"/>
        <v>1.3891734581414843E-4</v>
      </c>
    </row>
    <row r="85" spans="1:3" x14ac:dyDescent="0.3">
      <c r="A85" s="2" t="s">
        <v>1442</v>
      </c>
      <c r="B85">
        <v>41116.32</v>
      </c>
      <c r="C85" s="3">
        <f t="shared" si="1"/>
        <v>1.3378189964935146E-4</v>
      </c>
    </row>
    <row r="86" spans="1:3" x14ac:dyDescent="0.3">
      <c r="A86" s="2" t="s">
        <v>2463</v>
      </c>
      <c r="B86">
        <v>39273.750000000007</v>
      </c>
      <c r="C86" s="3">
        <f t="shared" si="1"/>
        <v>1.2778665214575912E-4</v>
      </c>
    </row>
    <row r="87" spans="1:3" x14ac:dyDescent="0.3">
      <c r="A87" s="2" t="s">
        <v>2281</v>
      </c>
      <c r="B87">
        <v>38735.329999999994</v>
      </c>
      <c r="C87" s="3">
        <f t="shared" si="1"/>
        <v>1.2603477234695402E-4</v>
      </c>
    </row>
    <row r="88" spans="1:3" x14ac:dyDescent="0.3">
      <c r="A88" s="2" t="s">
        <v>2916</v>
      </c>
      <c r="B88">
        <v>36588.01</v>
      </c>
      <c r="C88" s="3">
        <f t="shared" si="1"/>
        <v>1.19047946951222E-4</v>
      </c>
    </row>
    <row r="89" spans="1:3" x14ac:dyDescent="0.3">
      <c r="A89" s="2" t="s">
        <v>2873</v>
      </c>
      <c r="B89">
        <v>31160.5</v>
      </c>
      <c r="C89" s="3">
        <f t="shared" si="1"/>
        <v>1.0138822939464466E-4</v>
      </c>
    </row>
    <row r="90" spans="1:3" x14ac:dyDescent="0.3">
      <c r="A90" s="2" t="s">
        <v>2139</v>
      </c>
      <c r="B90">
        <v>27041.639999999996</v>
      </c>
      <c r="C90" s="3">
        <f t="shared" si="1"/>
        <v>8.7986521382115129E-5</v>
      </c>
    </row>
    <row r="91" spans="1:3" x14ac:dyDescent="0.3">
      <c r="A91" s="2" t="s">
        <v>2888</v>
      </c>
      <c r="B91">
        <v>26076.35</v>
      </c>
      <c r="C91" s="3">
        <f t="shared" si="1"/>
        <v>8.4845716711061828E-5</v>
      </c>
    </row>
    <row r="92" spans="1:3" x14ac:dyDescent="0.3">
      <c r="A92" s="2" t="s">
        <v>3858</v>
      </c>
      <c r="B92">
        <v>25698.12</v>
      </c>
      <c r="C92" s="3">
        <f t="shared" si="1"/>
        <v>8.3615053852508978E-5</v>
      </c>
    </row>
    <row r="93" spans="1:3" x14ac:dyDescent="0.3">
      <c r="A93" s="2" t="s">
        <v>3052</v>
      </c>
      <c r="B93">
        <v>24525.839999999997</v>
      </c>
      <c r="C93" s="3">
        <f t="shared" si="1"/>
        <v>7.9800757112894583E-5</v>
      </c>
    </row>
    <row r="94" spans="1:3" x14ac:dyDescent="0.3">
      <c r="A94" s="2" t="s">
        <v>2148</v>
      </c>
      <c r="B94">
        <v>24035.96</v>
      </c>
      <c r="C94" s="3">
        <f t="shared" si="1"/>
        <v>7.8206813953579155E-5</v>
      </c>
    </row>
    <row r="95" spans="1:3" x14ac:dyDescent="0.3">
      <c r="A95" s="2" t="s">
        <v>2009</v>
      </c>
      <c r="B95">
        <v>23863.84</v>
      </c>
      <c r="C95" s="3">
        <f t="shared" si="1"/>
        <v>7.7646779870576437E-5</v>
      </c>
    </row>
    <row r="96" spans="1:3" x14ac:dyDescent="0.3">
      <c r="A96" s="2" t="s">
        <v>3252</v>
      </c>
      <c r="B96">
        <v>23529.160000000007</v>
      </c>
      <c r="C96" s="3">
        <f t="shared" si="1"/>
        <v>7.655781747864438E-5</v>
      </c>
    </row>
    <row r="97" spans="1:3" x14ac:dyDescent="0.3">
      <c r="A97" s="2" t="s">
        <v>4517</v>
      </c>
      <c r="B97">
        <v>21538.529999999992</v>
      </c>
      <c r="C97" s="3">
        <f t="shared" si="1"/>
        <v>7.0080820925961872E-5</v>
      </c>
    </row>
    <row r="98" spans="1:3" x14ac:dyDescent="0.3">
      <c r="A98" s="2" t="s">
        <v>2819</v>
      </c>
      <c r="B98">
        <v>19716.409999999996</v>
      </c>
      <c r="C98" s="3">
        <f t="shared" si="1"/>
        <v>6.4152112447453209E-5</v>
      </c>
    </row>
    <row r="99" spans="1:3" x14ac:dyDescent="0.3">
      <c r="A99" s="2" t="s">
        <v>4651</v>
      </c>
      <c r="B99">
        <v>18425.329999999987</v>
      </c>
      <c r="C99" s="3">
        <f t="shared" si="1"/>
        <v>5.9951271151362359E-5</v>
      </c>
    </row>
    <row r="100" spans="1:3" x14ac:dyDescent="0.3">
      <c r="A100" s="2" t="s">
        <v>3039</v>
      </c>
      <c r="B100">
        <v>13068.460000000001</v>
      </c>
      <c r="C100" s="3">
        <f t="shared" si="1"/>
        <v>4.2521397933753889E-5</v>
      </c>
    </row>
    <row r="101" spans="1:3" x14ac:dyDescent="0.3">
      <c r="A101" s="2" t="s">
        <v>4145</v>
      </c>
      <c r="B101">
        <v>12379.449999999999</v>
      </c>
      <c r="C101" s="3">
        <f t="shared" si="1"/>
        <v>4.0279537118452327E-5</v>
      </c>
    </row>
    <row r="102" spans="1:3" x14ac:dyDescent="0.3">
      <c r="A102" s="2" t="s">
        <v>2891</v>
      </c>
      <c r="B102">
        <v>11706.199999999999</v>
      </c>
      <c r="C102" s="3">
        <f t="shared" si="1"/>
        <v>3.8088955277982997E-5</v>
      </c>
    </row>
    <row r="103" spans="1:3" x14ac:dyDescent="0.3">
      <c r="A103" s="2" t="s">
        <v>3662</v>
      </c>
      <c r="B103">
        <v>11147.77</v>
      </c>
      <c r="C103" s="3">
        <f t="shared" si="1"/>
        <v>3.6271968100599732E-5</v>
      </c>
    </row>
    <row r="104" spans="1:3" x14ac:dyDescent="0.3">
      <c r="A104" s="2" t="s">
        <v>4282</v>
      </c>
      <c r="B104">
        <v>9292.31</v>
      </c>
      <c r="C104" s="3">
        <f t="shared" si="1"/>
        <v>3.0234779861881245E-5</v>
      </c>
    </row>
    <row r="105" spans="1:3" x14ac:dyDescent="0.3">
      <c r="A105" s="2" t="s">
        <v>4039</v>
      </c>
      <c r="B105">
        <v>5854.94</v>
      </c>
      <c r="C105" s="3">
        <f t="shared" si="1"/>
        <v>1.9050464524378004E-5</v>
      </c>
    </row>
    <row r="106" spans="1:3" x14ac:dyDescent="0.3">
      <c r="A106" s="2" t="s">
        <v>4454</v>
      </c>
      <c r="B106">
        <v>5388.58</v>
      </c>
      <c r="C106" s="3">
        <f t="shared" si="1"/>
        <v>1.7533049378263966E-5</v>
      </c>
    </row>
    <row r="107" spans="1:3" x14ac:dyDescent="0.3">
      <c r="A107" s="2" t="s">
        <v>4714</v>
      </c>
      <c r="B107">
        <v>5249.87</v>
      </c>
      <c r="C107" s="3">
        <f t="shared" si="1"/>
        <v>1.7081722817415098E-5</v>
      </c>
    </row>
    <row r="108" spans="1:3" x14ac:dyDescent="0.3">
      <c r="A108" s="2" t="s">
        <v>3956</v>
      </c>
      <c r="B108">
        <v>4657.5999999999995</v>
      </c>
      <c r="C108" s="3">
        <f t="shared" si="1"/>
        <v>1.5154629008793084E-5</v>
      </c>
    </row>
    <row r="109" spans="1:3" x14ac:dyDescent="0.3">
      <c r="A109" s="2" t="s">
        <v>5231</v>
      </c>
      <c r="B109">
        <v>4292.83</v>
      </c>
      <c r="C109" s="3">
        <f t="shared" si="1"/>
        <v>1.3967761518339322E-5</v>
      </c>
    </row>
    <row r="110" spans="1:3" x14ac:dyDescent="0.3">
      <c r="A110" s="2" t="s">
        <v>4564</v>
      </c>
      <c r="B110">
        <v>2452.29</v>
      </c>
      <c r="C110" s="3">
        <f t="shared" si="1"/>
        <v>7.9791191111244409E-6</v>
      </c>
    </row>
    <row r="111" spans="1:3" x14ac:dyDescent="0.3">
      <c r="A111" s="2" t="s">
        <v>5556</v>
      </c>
      <c r="B111">
        <v>1748.26</v>
      </c>
      <c r="C111" s="3">
        <f t="shared" si="1"/>
        <v>5.6883870901134923E-6</v>
      </c>
    </row>
    <row r="112" spans="1:3" x14ac:dyDescent="0.3">
      <c r="A112" s="2" t="s">
        <v>6417</v>
      </c>
      <c r="B112">
        <v>1432.32</v>
      </c>
      <c r="C112" s="3">
        <f t="shared" si="1"/>
        <v>4.6603998243461253E-6</v>
      </c>
    </row>
    <row r="113" spans="1:3" x14ac:dyDescent="0.3">
      <c r="A113" s="2" t="s">
        <v>5214</v>
      </c>
      <c r="B113">
        <v>1152.0999999999999</v>
      </c>
      <c r="C113" s="3">
        <f t="shared" si="1"/>
        <v>3.748636224886318E-6</v>
      </c>
    </row>
    <row r="114" spans="1:3" x14ac:dyDescent="0.3">
      <c r="A114" s="2" t="s">
        <v>5395</v>
      </c>
      <c r="B114">
        <v>934.08</v>
      </c>
      <c r="C114" s="3">
        <f t="shared" si="1"/>
        <v>3.0392553814267967E-6</v>
      </c>
    </row>
    <row r="115" spans="1:3" x14ac:dyDescent="0.3">
      <c r="A115" s="2" t="s">
        <v>6387</v>
      </c>
      <c r="B115">
        <v>775.43999999999994</v>
      </c>
      <c r="C115" s="3">
        <f t="shared" si="1"/>
        <v>2.5230817413643315E-6</v>
      </c>
    </row>
    <row r="116" spans="1:3" x14ac:dyDescent="0.3">
      <c r="A116" s="2" t="s">
        <v>6052</v>
      </c>
      <c r="B116">
        <v>446.16</v>
      </c>
      <c r="C116" s="3">
        <f t="shared" si="1"/>
        <v>1.4516895565448137E-6</v>
      </c>
    </row>
    <row r="117" spans="1:3" x14ac:dyDescent="0.3">
      <c r="A117" s="2" t="s">
        <v>6817</v>
      </c>
      <c r="B117">
        <v>190.88</v>
      </c>
      <c r="C117" s="3">
        <f t="shared" si="1"/>
        <v>6.2107428400859333E-7</v>
      </c>
    </row>
    <row r="118" spans="1:3" x14ac:dyDescent="0.3">
      <c r="A118" s="2" t="s">
        <v>7104</v>
      </c>
      <c r="B118">
        <v>128.63999999999999</v>
      </c>
      <c r="C118" s="3">
        <f t="shared" si="1"/>
        <v>4.1856137832599247E-7</v>
      </c>
    </row>
    <row r="119" spans="1:3" x14ac:dyDescent="0.3">
      <c r="A119" s="2" t="s">
        <v>7152</v>
      </c>
      <c r="B119">
        <v>118.74</v>
      </c>
      <c r="C119" s="3">
        <f t="shared" si="1"/>
        <v>3.8634933195295666E-7</v>
      </c>
    </row>
    <row r="120" spans="1:3" x14ac:dyDescent="0.3">
      <c r="A120" s="2" t="s">
        <v>7426</v>
      </c>
      <c r="B120">
        <v>77.179999999999993</v>
      </c>
      <c r="C120" s="3">
        <f t="shared" si="1"/>
        <v>2.5112381202736393E-7</v>
      </c>
    </row>
    <row r="121" spans="1:3" x14ac:dyDescent="0.3">
      <c r="A121" s="2" t="s">
        <v>7552</v>
      </c>
      <c r="B121">
        <v>54.64</v>
      </c>
      <c r="C121" s="3">
        <f t="shared" si="1"/>
        <v>1.7778446604269459E-7</v>
      </c>
    </row>
    <row r="122" spans="1:3" x14ac:dyDescent="0.3">
      <c r="A122" s="2" t="s">
        <v>7758</v>
      </c>
      <c r="B122">
        <v>17</v>
      </c>
      <c r="C122" s="3">
        <f t="shared" si="1"/>
        <v>5.5313614984000879E-8</v>
      </c>
    </row>
    <row r="123" spans="1:3" x14ac:dyDescent="0.3">
      <c r="A123" s="2" t="s">
        <v>7844</v>
      </c>
      <c r="B123">
        <v>307338437.47000015</v>
      </c>
      <c r="C123" s="4">
        <f>SUM(C4:C122)</f>
        <v>1.0000000000000004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2DCFC-89FF-4461-B4AB-541F73B8D06E}">
  <dimension ref="B1:D11"/>
  <sheetViews>
    <sheetView workbookViewId="0">
      <selection activeCell="D3" sqref="D3"/>
    </sheetView>
  </sheetViews>
  <sheetFormatPr defaultRowHeight="14.4" x14ac:dyDescent="0.3"/>
  <cols>
    <col min="2" max="2" width="14.5546875" customWidth="1"/>
    <col min="4" max="4" width="9.44140625" customWidth="1"/>
  </cols>
  <sheetData>
    <row r="1" spans="2:4" x14ac:dyDescent="0.3">
      <c r="B1" t="s">
        <v>7846</v>
      </c>
      <c r="C1" t="s">
        <v>7847</v>
      </c>
      <c r="D1" t="s">
        <v>7848</v>
      </c>
    </row>
    <row r="2" spans="2:4" x14ac:dyDescent="0.3">
      <c r="B2" s="2" t="s">
        <v>24</v>
      </c>
      <c r="C2">
        <v>50097226.160000019</v>
      </c>
      <c r="D2" s="3">
        <f>C2 / SUM(C$4:C$122)</f>
        <v>0.39668381197463082</v>
      </c>
    </row>
    <row r="3" spans="2:4" x14ac:dyDescent="0.3">
      <c r="B3" s="2" t="s">
        <v>20</v>
      </c>
      <c r="C3">
        <v>25502095.830000035</v>
      </c>
      <c r="D3" s="3">
        <f t="shared" ref="D3:D11" si="0">C3 / SUM(C$4:C$122)</f>
        <v>0.20193270890642756</v>
      </c>
    </row>
    <row r="4" spans="2:4" x14ac:dyDescent="0.3">
      <c r="B4" s="2" t="s">
        <v>22</v>
      </c>
      <c r="C4">
        <v>23851164.170000035</v>
      </c>
      <c r="D4" s="3">
        <f t="shared" si="0"/>
        <v>0.18886017147477815</v>
      </c>
    </row>
    <row r="5" spans="2:4" x14ac:dyDescent="0.3">
      <c r="B5" s="2" t="s">
        <v>32</v>
      </c>
      <c r="C5">
        <v>23494304.319999963</v>
      </c>
      <c r="D5" s="3">
        <f t="shared" si="0"/>
        <v>0.18603445563201654</v>
      </c>
    </row>
    <row r="6" spans="2:4" x14ac:dyDescent="0.3">
      <c r="B6" s="2" t="s">
        <v>27</v>
      </c>
      <c r="C6">
        <v>17432020.260000002</v>
      </c>
      <c r="D6" s="3">
        <f t="shared" si="0"/>
        <v>0.1380315992959518</v>
      </c>
    </row>
    <row r="7" spans="2:4" x14ac:dyDescent="0.3">
      <c r="B7" s="2" t="s">
        <v>67</v>
      </c>
      <c r="C7">
        <v>15273708.079999991</v>
      </c>
      <c r="D7" s="3">
        <f t="shared" si="0"/>
        <v>0.120941481366882</v>
      </c>
    </row>
    <row r="8" spans="2:4" x14ac:dyDescent="0.3">
      <c r="B8" s="2" t="s">
        <v>18</v>
      </c>
      <c r="C8">
        <v>13238939.180000003</v>
      </c>
      <c r="D8" s="3">
        <f t="shared" si="0"/>
        <v>0.10482961359277566</v>
      </c>
    </row>
    <row r="9" spans="2:4" x14ac:dyDescent="0.3">
      <c r="B9" s="2" t="s">
        <v>94</v>
      </c>
      <c r="C9">
        <v>12068539.219999991</v>
      </c>
      <c r="D9" s="3">
        <f t="shared" si="0"/>
        <v>9.5562060211976663E-2</v>
      </c>
    </row>
    <row r="10" spans="2:4" x14ac:dyDescent="0.3">
      <c r="B10" s="2" t="s">
        <v>38</v>
      </c>
      <c r="C10">
        <v>11167081.609999996</v>
      </c>
      <c r="D10" s="3">
        <f t="shared" si="0"/>
        <v>8.8424067383266761E-2</v>
      </c>
    </row>
    <row r="11" spans="2:4" x14ac:dyDescent="0.3">
      <c r="B11" s="2" t="s">
        <v>72</v>
      </c>
      <c r="C11">
        <v>9764312.5999999847</v>
      </c>
      <c r="D11" s="3">
        <f t="shared" si="0"/>
        <v>7.7316551042352383E-2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DD78D-B014-44F1-BA50-3FA95C145873}">
  <dimension ref="A2:F123"/>
  <sheetViews>
    <sheetView workbookViewId="0">
      <selection activeCell="I9" sqref="I9"/>
    </sheetView>
  </sheetViews>
  <sheetFormatPr defaultRowHeight="14.4" x14ac:dyDescent="0.3"/>
  <cols>
    <col min="1" max="1" width="30.109375" bestFit="1" customWidth="1"/>
    <col min="2" max="2" width="21.88671875" bestFit="1" customWidth="1"/>
  </cols>
  <sheetData>
    <row r="2" spans="1:6" x14ac:dyDescent="0.3">
      <c r="E2" t="s">
        <v>7846</v>
      </c>
      <c r="F2" t="s">
        <v>7852</v>
      </c>
    </row>
    <row r="3" spans="1:6" x14ac:dyDescent="0.3">
      <c r="A3" s="1" t="s">
        <v>7843</v>
      </c>
      <c r="B3" t="s">
        <v>7851</v>
      </c>
      <c r="E3" s="2" t="s">
        <v>24</v>
      </c>
      <c r="F3">
        <v>67990099.419999897</v>
      </c>
    </row>
    <row r="4" spans="1:6" x14ac:dyDescent="0.3">
      <c r="A4" s="2" t="s">
        <v>24</v>
      </c>
      <c r="B4">
        <v>67990099.419999897</v>
      </c>
      <c r="E4" s="2" t="s">
        <v>20</v>
      </c>
      <c r="F4">
        <v>39330359.360000037</v>
      </c>
    </row>
    <row r="5" spans="1:6" x14ac:dyDescent="0.3">
      <c r="A5" s="2" t="s">
        <v>20</v>
      </c>
      <c r="B5">
        <v>39330359.360000037</v>
      </c>
      <c r="E5" s="2" t="s">
        <v>22</v>
      </c>
      <c r="F5">
        <v>32063196.18999999</v>
      </c>
    </row>
    <row r="6" spans="1:6" x14ac:dyDescent="0.3">
      <c r="A6" s="2" t="s">
        <v>22</v>
      </c>
      <c r="B6">
        <v>32063196.18999999</v>
      </c>
      <c r="E6" s="2" t="s">
        <v>32</v>
      </c>
      <c r="F6">
        <v>31423020.459999986</v>
      </c>
    </row>
    <row r="7" spans="1:6" x14ac:dyDescent="0.3">
      <c r="A7" s="2" t="s">
        <v>32</v>
      </c>
      <c r="B7">
        <v>31423020.459999986</v>
      </c>
      <c r="E7" s="2" t="s">
        <v>27</v>
      </c>
      <c r="F7">
        <v>24854817.139999997</v>
      </c>
    </row>
    <row r="8" spans="1:6" x14ac:dyDescent="0.3">
      <c r="A8" s="2" t="s">
        <v>27</v>
      </c>
      <c r="B8">
        <v>24854817.139999997</v>
      </c>
      <c r="E8" s="2" t="s">
        <v>67</v>
      </c>
      <c r="F8">
        <v>24218745.650000017</v>
      </c>
    </row>
    <row r="9" spans="1:6" x14ac:dyDescent="0.3">
      <c r="A9" s="2" t="s">
        <v>67</v>
      </c>
      <c r="B9">
        <v>24218745.650000017</v>
      </c>
      <c r="E9" s="2" t="s">
        <v>94</v>
      </c>
      <c r="F9">
        <v>18399899.460000008</v>
      </c>
    </row>
    <row r="10" spans="1:6" x14ac:dyDescent="0.3">
      <c r="A10" s="2" t="s">
        <v>94</v>
      </c>
      <c r="B10">
        <v>18399899.460000008</v>
      </c>
      <c r="E10" s="2" t="s">
        <v>18</v>
      </c>
      <c r="F10">
        <v>18247230.649999995</v>
      </c>
    </row>
    <row r="11" spans="1:6" x14ac:dyDescent="0.3">
      <c r="A11" s="2" t="s">
        <v>18</v>
      </c>
      <c r="B11">
        <v>18247230.649999995</v>
      </c>
      <c r="E11" s="2" t="s">
        <v>38</v>
      </c>
      <c r="F11">
        <v>16502544.310000021</v>
      </c>
    </row>
    <row r="12" spans="1:6" x14ac:dyDescent="0.3">
      <c r="A12" s="2" t="s">
        <v>38</v>
      </c>
      <c r="B12">
        <v>16502544.310000021</v>
      </c>
      <c r="E12" s="2" t="s">
        <v>72</v>
      </c>
      <c r="F12">
        <v>14706458.509999996</v>
      </c>
    </row>
    <row r="13" spans="1:6" x14ac:dyDescent="0.3">
      <c r="A13" s="2" t="s">
        <v>72</v>
      </c>
      <c r="B13">
        <v>14706458.509999996</v>
      </c>
    </row>
    <row r="14" spans="1:6" x14ac:dyDescent="0.3">
      <c r="A14" s="2" t="s">
        <v>53</v>
      </c>
      <c r="B14">
        <v>13356453.680000009</v>
      </c>
    </row>
    <row r="15" spans="1:6" x14ac:dyDescent="0.3">
      <c r="A15" s="2" t="s">
        <v>60</v>
      </c>
      <c r="B15">
        <v>13099400.93</v>
      </c>
    </row>
    <row r="16" spans="1:6" x14ac:dyDescent="0.3">
      <c r="A16" s="2" t="s">
        <v>50</v>
      </c>
      <c r="B16">
        <v>10291474.700000003</v>
      </c>
    </row>
    <row r="17" spans="1:2" x14ac:dyDescent="0.3">
      <c r="A17" s="2" t="s">
        <v>191</v>
      </c>
      <c r="B17">
        <v>8304043.2799999984</v>
      </c>
    </row>
    <row r="18" spans="1:2" x14ac:dyDescent="0.3">
      <c r="A18" s="2" t="s">
        <v>96</v>
      </c>
      <c r="B18">
        <v>7569876.2000000039</v>
      </c>
    </row>
    <row r="19" spans="1:2" x14ac:dyDescent="0.3">
      <c r="A19" s="2" t="s">
        <v>212</v>
      </c>
      <c r="B19">
        <v>7165681.6499999957</v>
      </c>
    </row>
    <row r="20" spans="1:2" x14ac:dyDescent="0.3">
      <c r="A20" s="2" t="s">
        <v>164</v>
      </c>
      <c r="B20">
        <v>5540980.3999999985</v>
      </c>
    </row>
    <row r="21" spans="1:2" x14ac:dyDescent="0.3">
      <c r="A21" s="2" t="s">
        <v>56</v>
      </c>
      <c r="B21">
        <v>5536096.9700000016</v>
      </c>
    </row>
    <row r="22" spans="1:2" x14ac:dyDescent="0.3">
      <c r="A22" s="2" t="s">
        <v>36</v>
      </c>
      <c r="B22">
        <v>5374831.3099999987</v>
      </c>
    </row>
    <row r="23" spans="1:2" x14ac:dyDescent="0.3">
      <c r="A23" s="2" t="s">
        <v>75</v>
      </c>
      <c r="B23">
        <v>4942047.1100000003</v>
      </c>
    </row>
    <row r="24" spans="1:2" x14ac:dyDescent="0.3">
      <c r="A24" s="2" t="s">
        <v>174</v>
      </c>
      <c r="B24">
        <v>4889920.3200000031</v>
      </c>
    </row>
    <row r="25" spans="1:2" x14ac:dyDescent="0.3">
      <c r="A25" s="2" t="s">
        <v>243</v>
      </c>
      <c r="B25">
        <v>4687109.1900000013</v>
      </c>
    </row>
    <row r="26" spans="1:2" x14ac:dyDescent="0.3">
      <c r="A26" s="2" t="s">
        <v>46</v>
      </c>
      <c r="B26">
        <v>4519228.1000000006</v>
      </c>
    </row>
    <row r="27" spans="1:2" x14ac:dyDescent="0.3">
      <c r="A27" s="2" t="s">
        <v>271</v>
      </c>
      <c r="B27">
        <v>4480059.0199999986</v>
      </c>
    </row>
    <row r="28" spans="1:2" x14ac:dyDescent="0.3">
      <c r="A28" s="2" t="s">
        <v>86</v>
      </c>
      <c r="B28">
        <v>4128578.99</v>
      </c>
    </row>
    <row r="29" spans="1:2" x14ac:dyDescent="0.3">
      <c r="A29" s="2" t="s">
        <v>81</v>
      </c>
      <c r="B29">
        <v>3916054.02</v>
      </c>
    </row>
    <row r="30" spans="1:2" x14ac:dyDescent="0.3">
      <c r="A30" s="2" t="s">
        <v>102</v>
      </c>
      <c r="B30">
        <v>3668728.5100000002</v>
      </c>
    </row>
    <row r="31" spans="1:2" x14ac:dyDescent="0.3">
      <c r="A31" s="2" t="s">
        <v>177</v>
      </c>
      <c r="B31">
        <v>3388966.19</v>
      </c>
    </row>
    <row r="32" spans="1:2" x14ac:dyDescent="0.3">
      <c r="A32" s="2" t="s">
        <v>386</v>
      </c>
      <c r="B32">
        <v>2791519.7100000009</v>
      </c>
    </row>
    <row r="33" spans="1:2" x14ac:dyDescent="0.3">
      <c r="A33" s="2" t="s">
        <v>232</v>
      </c>
      <c r="B33">
        <v>2706492.9300000006</v>
      </c>
    </row>
    <row r="34" spans="1:2" x14ac:dyDescent="0.3">
      <c r="A34" s="2" t="s">
        <v>415</v>
      </c>
      <c r="B34">
        <v>2632085.13</v>
      </c>
    </row>
    <row r="35" spans="1:2" x14ac:dyDescent="0.3">
      <c r="A35" s="2" t="s">
        <v>112</v>
      </c>
      <c r="B35">
        <v>2522278.3499999996</v>
      </c>
    </row>
    <row r="36" spans="1:2" x14ac:dyDescent="0.3">
      <c r="A36" s="2" t="s">
        <v>186</v>
      </c>
      <c r="B36">
        <v>2336173.31</v>
      </c>
    </row>
    <row r="37" spans="1:2" x14ac:dyDescent="0.3">
      <c r="A37" s="2" t="s">
        <v>569</v>
      </c>
      <c r="B37">
        <v>2306542.3799999985</v>
      </c>
    </row>
    <row r="38" spans="1:2" x14ac:dyDescent="0.3">
      <c r="A38" s="2" t="s">
        <v>133</v>
      </c>
      <c r="B38">
        <v>2269164.2399999998</v>
      </c>
    </row>
    <row r="39" spans="1:2" x14ac:dyDescent="0.3">
      <c r="A39" s="2" t="s">
        <v>92</v>
      </c>
      <c r="B39">
        <v>2256371.2499999995</v>
      </c>
    </row>
    <row r="40" spans="1:2" x14ac:dyDescent="0.3">
      <c r="A40" s="2" t="s">
        <v>352</v>
      </c>
      <c r="B40">
        <v>2245844.5699999998</v>
      </c>
    </row>
    <row r="41" spans="1:2" x14ac:dyDescent="0.3">
      <c r="A41" s="2" t="s">
        <v>261</v>
      </c>
      <c r="B41">
        <v>2115002.1100000003</v>
      </c>
    </row>
    <row r="42" spans="1:2" x14ac:dyDescent="0.3">
      <c r="A42" s="2" t="s">
        <v>525</v>
      </c>
      <c r="B42">
        <v>1825354.6300000001</v>
      </c>
    </row>
    <row r="43" spans="1:2" x14ac:dyDescent="0.3">
      <c r="A43" s="2" t="s">
        <v>108</v>
      </c>
      <c r="B43">
        <v>1725259.23</v>
      </c>
    </row>
    <row r="44" spans="1:2" x14ac:dyDescent="0.3">
      <c r="A44" s="2" t="s">
        <v>868</v>
      </c>
      <c r="B44">
        <v>1021533.8699999994</v>
      </c>
    </row>
    <row r="45" spans="1:2" x14ac:dyDescent="0.3">
      <c r="A45" s="2" t="s">
        <v>268</v>
      </c>
      <c r="B45">
        <v>840689.58</v>
      </c>
    </row>
    <row r="46" spans="1:2" x14ac:dyDescent="0.3">
      <c r="A46" s="2" t="s">
        <v>1511</v>
      </c>
      <c r="B46">
        <v>786927.86000000022</v>
      </c>
    </row>
    <row r="47" spans="1:2" x14ac:dyDescent="0.3">
      <c r="A47" s="2" t="s">
        <v>328</v>
      </c>
      <c r="B47">
        <v>521941.7</v>
      </c>
    </row>
    <row r="48" spans="1:2" x14ac:dyDescent="0.3">
      <c r="A48" s="2" t="s">
        <v>698</v>
      </c>
      <c r="B48">
        <v>498602.63999999996</v>
      </c>
    </row>
    <row r="49" spans="1:2" x14ac:dyDescent="0.3">
      <c r="A49" s="2" t="s">
        <v>854</v>
      </c>
      <c r="B49">
        <v>466912.8</v>
      </c>
    </row>
    <row r="50" spans="1:2" x14ac:dyDescent="0.3">
      <c r="A50" s="2" t="s">
        <v>892</v>
      </c>
      <c r="B50">
        <v>446020.41000000003</v>
      </c>
    </row>
    <row r="51" spans="1:2" x14ac:dyDescent="0.3">
      <c r="A51" s="2" t="s">
        <v>1294</v>
      </c>
      <c r="B51">
        <v>411807.12000000005</v>
      </c>
    </row>
    <row r="52" spans="1:2" x14ac:dyDescent="0.3">
      <c r="A52" s="2" t="s">
        <v>912</v>
      </c>
      <c r="B52">
        <v>405254.82999999996</v>
      </c>
    </row>
    <row r="53" spans="1:2" x14ac:dyDescent="0.3">
      <c r="A53" s="2" t="s">
        <v>2206</v>
      </c>
      <c r="B53">
        <v>370561.89000000036</v>
      </c>
    </row>
    <row r="54" spans="1:2" x14ac:dyDescent="0.3">
      <c r="A54" s="2" t="s">
        <v>720</v>
      </c>
      <c r="B54">
        <v>340799.11000000004</v>
      </c>
    </row>
    <row r="55" spans="1:2" x14ac:dyDescent="0.3">
      <c r="A55" s="2" t="s">
        <v>876</v>
      </c>
      <c r="B55">
        <v>338928.88000000006</v>
      </c>
    </row>
    <row r="56" spans="1:2" x14ac:dyDescent="0.3">
      <c r="A56" s="2" t="s">
        <v>341</v>
      </c>
      <c r="B56">
        <v>245754.96000000002</v>
      </c>
    </row>
    <row r="57" spans="1:2" x14ac:dyDescent="0.3">
      <c r="A57" s="2" t="s">
        <v>1015</v>
      </c>
      <c r="B57">
        <v>242291.51</v>
      </c>
    </row>
    <row r="58" spans="1:2" x14ac:dyDescent="0.3">
      <c r="A58" s="2" t="s">
        <v>784</v>
      </c>
      <c r="B58">
        <v>232073.57000000004</v>
      </c>
    </row>
    <row r="59" spans="1:2" x14ac:dyDescent="0.3">
      <c r="A59" s="2" t="s">
        <v>937</v>
      </c>
      <c r="B59">
        <v>202917.38999999998</v>
      </c>
    </row>
    <row r="60" spans="1:2" x14ac:dyDescent="0.3">
      <c r="A60" s="2" t="s">
        <v>1287</v>
      </c>
      <c r="B60">
        <v>198927.71</v>
      </c>
    </row>
    <row r="61" spans="1:2" x14ac:dyDescent="0.3">
      <c r="A61" s="2" t="s">
        <v>608</v>
      </c>
      <c r="B61">
        <v>193933.22</v>
      </c>
    </row>
    <row r="62" spans="1:2" x14ac:dyDescent="0.3">
      <c r="A62" s="2" t="s">
        <v>1111</v>
      </c>
      <c r="B62">
        <v>184253.27000000002</v>
      </c>
    </row>
    <row r="63" spans="1:2" x14ac:dyDescent="0.3">
      <c r="A63" s="2" t="s">
        <v>1994</v>
      </c>
      <c r="B63">
        <v>166288.38000000003</v>
      </c>
    </row>
    <row r="64" spans="1:2" x14ac:dyDescent="0.3">
      <c r="A64" s="2" t="s">
        <v>601</v>
      </c>
      <c r="B64">
        <v>159263.41</v>
      </c>
    </row>
    <row r="65" spans="1:2" x14ac:dyDescent="0.3">
      <c r="A65" s="2" t="s">
        <v>741</v>
      </c>
      <c r="B65">
        <v>147675.93999999997</v>
      </c>
    </row>
    <row r="66" spans="1:2" x14ac:dyDescent="0.3">
      <c r="A66" s="2" t="s">
        <v>653</v>
      </c>
      <c r="B66">
        <v>140927.55000000002</v>
      </c>
    </row>
    <row r="67" spans="1:2" x14ac:dyDescent="0.3">
      <c r="A67" s="2" t="s">
        <v>1002</v>
      </c>
      <c r="B67">
        <v>139603.53</v>
      </c>
    </row>
    <row r="68" spans="1:2" x14ac:dyDescent="0.3">
      <c r="A68" s="2" t="s">
        <v>1463</v>
      </c>
      <c r="B68">
        <v>136078.06000000003</v>
      </c>
    </row>
    <row r="69" spans="1:2" x14ac:dyDescent="0.3">
      <c r="A69" s="2" t="s">
        <v>1783</v>
      </c>
      <c r="B69">
        <v>129281.33999999998</v>
      </c>
    </row>
    <row r="70" spans="1:2" x14ac:dyDescent="0.3">
      <c r="A70" s="2" t="s">
        <v>2615</v>
      </c>
      <c r="B70">
        <v>129092.37000000004</v>
      </c>
    </row>
    <row r="71" spans="1:2" x14ac:dyDescent="0.3">
      <c r="A71" s="2" t="s">
        <v>2029</v>
      </c>
      <c r="B71">
        <v>124189.59</v>
      </c>
    </row>
    <row r="72" spans="1:2" x14ac:dyDescent="0.3">
      <c r="A72" s="2" t="s">
        <v>1480</v>
      </c>
      <c r="B72">
        <v>112324.44</v>
      </c>
    </row>
    <row r="73" spans="1:2" x14ac:dyDescent="0.3">
      <c r="A73" s="2" t="s">
        <v>1476</v>
      </c>
      <c r="B73">
        <v>105156.92000000001</v>
      </c>
    </row>
    <row r="74" spans="1:2" x14ac:dyDescent="0.3">
      <c r="A74" s="2" t="s">
        <v>3858</v>
      </c>
      <c r="B74">
        <v>104470.94</v>
      </c>
    </row>
    <row r="75" spans="1:2" x14ac:dyDescent="0.3">
      <c r="A75" s="2" t="s">
        <v>2346</v>
      </c>
      <c r="B75">
        <v>95208.770000000019</v>
      </c>
    </row>
    <row r="76" spans="1:2" x14ac:dyDescent="0.3">
      <c r="A76" s="2" t="s">
        <v>1263</v>
      </c>
      <c r="B76">
        <v>90716.63</v>
      </c>
    </row>
    <row r="77" spans="1:2" x14ac:dyDescent="0.3">
      <c r="A77" s="2" t="s">
        <v>1335</v>
      </c>
      <c r="B77">
        <v>86057.76</v>
      </c>
    </row>
    <row r="78" spans="1:2" x14ac:dyDescent="0.3">
      <c r="A78" s="2" t="s">
        <v>2809</v>
      </c>
      <c r="B78">
        <v>85230.819999999992</v>
      </c>
    </row>
    <row r="79" spans="1:2" x14ac:dyDescent="0.3">
      <c r="A79" s="2" t="s">
        <v>2277</v>
      </c>
      <c r="B79">
        <v>73642.09</v>
      </c>
    </row>
    <row r="80" spans="1:2" x14ac:dyDescent="0.3">
      <c r="A80" s="2" t="s">
        <v>2804</v>
      </c>
      <c r="B80">
        <v>72826.650000000009</v>
      </c>
    </row>
    <row r="81" spans="1:2" x14ac:dyDescent="0.3">
      <c r="A81" s="2" t="s">
        <v>1350</v>
      </c>
      <c r="B81">
        <v>68832.75</v>
      </c>
    </row>
    <row r="82" spans="1:2" x14ac:dyDescent="0.3">
      <c r="A82" s="2" t="s">
        <v>2463</v>
      </c>
      <c r="B82">
        <v>68255.090000000011</v>
      </c>
    </row>
    <row r="83" spans="1:2" x14ac:dyDescent="0.3">
      <c r="A83" s="2" t="s">
        <v>1429</v>
      </c>
      <c r="B83">
        <v>65956.73</v>
      </c>
    </row>
    <row r="84" spans="1:2" x14ac:dyDescent="0.3">
      <c r="A84" s="2" t="s">
        <v>1764</v>
      </c>
      <c r="B84">
        <v>64082.97</v>
      </c>
    </row>
    <row r="85" spans="1:2" x14ac:dyDescent="0.3">
      <c r="A85" s="2" t="s">
        <v>1442</v>
      </c>
      <c r="B85">
        <v>59272.749999999993</v>
      </c>
    </row>
    <row r="86" spans="1:2" x14ac:dyDescent="0.3">
      <c r="A86" s="2" t="s">
        <v>1628</v>
      </c>
      <c r="B86">
        <v>56256.759999999987</v>
      </c>
    </row>
    <row r="87" spans="1:2" x14ac:dyDescent="0.3">
      <c r="A87" s="2" t="s">
        <v>1423</v>
      </c>
      <c r="B87">
        <v>56217.130000000005</v>
      </c>
    </row>
    <row r="88" spans="1:2" x14ac:dyDescent="0.3">
      <c r="A88" s="2" t="s">
        <v>2916</v>
      </c>
      <c r="B88">
        <v>52623.329999999994</v>
      </c>
    </row>
    <row r="89" spans="1:2" x14ac:dyDescent="0.3">
      <c r="A89" s="2" t="s">
        <v>4651</v>
      </c>
      <c r="B89">
        <v>50813.610000000022</v>
      </c>
    </row>
    <row r="90" spans="1:2" x14ac:dyDescent="0.3">
      <c r="A90" s="2" t="s">
        <v>2281</v>
      </c>
      <c r="B90">
        <v>49771.329999999994</v>
      </c>
    </row>
    <row r="91" spans="1:2" x14ac:dyDescent="0.3">
      <c r="A91" s="2" t="s">
        <v>2873</v>
      </c>
      <c r="B91">
        <v>39792.619999999995</v>
      </c>
    </row>
    <row r="92" spans="1:2" x14ac:dyDescent="0.3">
      <c r="A92" s="2" t="s">
        <v>3052</v>
      </c>
      <c r="B92">
        <v>35508.520000000004</v>
      </c>
    </row>
    <row r="93" spans="1:2" x14ac:dyDescent="0.3">
      <c r="A93" s="2" t="s">
        <v>3252</v>
      </c>
      <c r="B93">
        <v>34855.750000000007</v>
      </c>
    </row>
    <row r="94" spans="1:2" x14ac:dyDescent="0.3">
      <c r="A94" s="2" t="s">
        <v>2139</v>
      </c>
      <c r="B94">
        <v>34731.07</v>
      </c>
    </row>
    <row r="95" spans="1:2" x14ac:dyDescent="0.3">
      <c r="A95" s="2" t="s">
        <v>2888</v>
      </c>
      <c r="B95">
        <v>32784.709999999992</v>
      </c>
    </row>
    <row r="96" spans="1:2" x14ac:dyDescent="0.3">
      <c r="A96" s="2" t="s">
        <v>4517</v>
      </c>
      <c r="B96">
        <v>30593.009999999991</v>
      </c>
    </row>
    <row r="97" spans="1:2" x14ac:dyDescent="0.3">
      <c r="A97" s="2" t="s">
        <v>2148</v>
      </c>
      <c r="B97">
        <v>29380.799999999999</v>
      </c>
    </row>
    <row r="98" spans="1:2" x14ac:dyDescent="0.3">
      <c r="A98" s="2" t="s">
        <v>2009</v>
      </c>
      <c r="B98">
        <v>24540.18</v>
      </c>
    </row>
    <row r="99" spans="1:2" x14ac:dyDescent="0.3">
      <c r="A99" s="2" t="s">
        <v>2819</v>
      </c>
      <c r="B99">
        <v>21812.01</v>
      </c>
    </row>
    <row r="100" spans="1:2" x14ac:dyDescent="0.3">
      <c r="A100" s="2" t="s">
        <v>3039</v>
      </c>
      <c r="B100">
        <v>21476.579999999998</v>
      </c>
    </row>
    <row r="101" spans="1:2" x14ac:dyDescent="0.3">
      <c r="A101" s="2" t="s">
        <v>4145</v>
      </c>
      <c r="B101">
        <v>18703.650000000001</v>
      </c>
    </row>
    <row r="102" spans="1:2" x14ac:dyDescent="0.3">
      <c r="A102" s="2" t="s">
        <v>4714</v>
      </c>
      <c r="B102">
        <v>17315.680000000004</v>
      </c>
    </row>
    <row r="103" spans="1:2" x14ac:dyDescent="0.3">
      <c r="A103" s="2" t="s">
        <v>2891</v>
      </c>
      <c r="B103">
        <v>15706.81</v>
      </c>
    </row>
    <row r="104" spans="1:2" x14ac:dyDescent="0.3">
      <c r="A104" s="2" t="s">
        <v>3662</v>
      </c>
      <c r="B104">
        <v>14441.64</v>
      </c>
    </row>
    <row r="105" spans="1:2" x14ac:dyDescent="0.3">
      <c r="A105" s="2" t="s">
        <v>4039</v>
      </c>
      <c r="B105">
        <v>11601.2</v>
      </c>
    </row>
    <row r="106" spans="1:2" x14ac:dyDescent="0.3">
      <c r="A106" s="2" t="s">
        <v>4282</v>
      </c>
      <c r="B106">
        <v>11483.880000000001</v>
      </c>
    </row>
    <row r="107" spans="1:2" x14ac:dyDescent="0.3">
      <c r="A107" s="2" t="s">
        <v>3956</v>
      </c>
      <c r="B107">
        <v>11385.599999999999</v>
      </c>
    </row>
    <row r="108" spans="1:2" x14ac:dyDescent="0.3">
      <c r="A108" s="2" t="s">
        <v>4564</v>
      </c>
      <c r="B108">
        <v>7870.7599999999993</v>
      </c>
    </row>
    <row r="109" spans="1:2" x14ac:dyDescent="0.3">
      <c r="A109" s="2" t="s">
        <v>4454</v>
      </c>
      <c r="B109">
        <v>7325.8899999999994</v>
      </c>
    </row>
    <row r="110" spans="1:2" x14ac:dyDescent="0.3">
      <c r="A110" s="2" t="s">
        <v>5231</v>
      </c>
      <c r="B110">
        <v>5559.3499999999995</v>
      </c>
    </row>
    <row r="111" spans="1:2" x14ac:dyDescent="0.3">
      <c r="A111" s="2" t="s">
        <v>6417</v>
      </c>
      <c r="B111">
        <v>2249.6400000000003</v>
      </c>
    </row>
    <row r="112" spans="1:2" x14ac:dyDescent="0.3">
      <c r="A112" s="2" t="s">
        <v>5556</v>
      </c>
      <c r="B112">
        <v>2217.1000000000004</v>
      </c>
    </row>
    <row r="113" spans="1:2" x14ac:dyDescent="0.3">
      <c r="A113" s="2" t="s">
        <v>5214</v>
      </c>
      <c r="B113">
        <v>2049.1799999999998</v>
      </c>
    </row>
    <row r="114" spans="1:2" x14ac:dyDescent="0.3">
      <c r="A114" s="2" t="s">
        <v>5395</v>
      </c>
      <c r="B114">
        <v>1511.1599999999999</v>
      </c>
    </row>
    <row r="115" spans="1:2" x14ac:dyDescent="0.3">
      <c r="A115" s="2" t="s">
        <v>7758</v>
      </c>
      <c r="B115">
        <v>1474.4099999999999</v>
      </c>
    </row>
    <row r="116" spans="1:2" x14ac:dyDescent="0.3">
      <c r="A116" s="2" t="s">
        <v>6387</v>
      </c>
      <c r="B116">
        <v>994.47</v>
      </c>
    </row>
    <row r="117" spans="1:2" x14ac:dyDescent="0.3">
      <c r="A117" s="2" t="s">
        <v>6052</v>
      </c>
      <c r="B117">
        <v>704.53</v>
      </c>
    </row>
    <row r="118" spans="1:2" x14ac:dyDescent="0.3">
      <c r="A118" s="2" t="s">
        <v>6817</v>
      </c>
      <c r="B118">
        <v>665.82</v>
      </c>
    </row>
    <row r="119" spans="1:2" x14ac:dyDescent="0.3">
      <c r="A119" s="2" t="s">
        <v>7426</v>
      </c>
      <c r="B119">
        <v>342.51</v>
      </c>
    </row>
    <row r="120" spans="1:2" x14ac:dyDescent="0.3">
      <c r="A120" s="2" t="s">
        <v>7104</v>
      </c>
      <c r="B120">
        <v>327.59000000000003</v>
      </c>
    </row>
    <row r="121" spans="1:2" x14ac:dyDescent="0.3">
      <c r="A121" s="2" t="s">
        <v>7552</v>
      </c>
      <c r="B121">
        <v>246.86999999999998</v>
      </c>
    </row>
    <row r="122" spans="1:2" x14ac:dyDescent="0.3">
      <c r="A122" s="2" t="s">
        <v>7152</v>
      </c>
      <c r="B122">
        <v>176.94</v>
      </c>
    </row>
    <row r="123" spans="1:2" x14ac:dyDescent="0.3">
      <c r="A123" s="2" t="s">
        <v>7844</v>
      </c>
      <c r="B123">
        <v>441408069.44999957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9391E-744B-4EB4-B798-DDD964EDECBF}">
  <dimension ref="A1:S8565"/>
  <sheetViews>
    <sheetView workbookViewId="0">
      <selection sqref="A1:XFD1048576"/>
    </sheetView>
  </sheetViews>
  <sheetFormatPr defaultRowHeight="14.4" x14ac:dyDescent="0.3"/>
  <cols>
    <col min="1" max="1" width="16.44140625" bestFit="1" customWidth="1"/>
    <col min="2" max="2" width="30.109375" bestFit="1" customWidth="1"/>
    <col min="3" max="3" width="8.21875" bestFit="1" customWidth="1"/>
    <col min="4" max="4" width="30.6640625" bestFit="1" customWidth="1"/>
    <col min="5" max="5" width="15" bestFit="1" customWidth="1"/>
    <col min="6" max="6" width="12.6640625" bestFit="1" customWidth="1"/>
    <col min="7" max="7" width="9.77734375" bestFit="1" customWidth="1"/>
    <col min="8" max="8" width="22.6640625" bestFit="1" customWidth="1"/>
    <col min="9" max="9" width="21" bestFit="1" customWidth="1"/>
    <col min="10" max="10" width="19.109375" bestFit="1" customWidth="1"/>
    <col min="11" max="11" width="17.44140625" bestFit="1" customWidth="1"/>
    <col min="12" max="12" width="15.88671875" bestFit="1" customWidth="1"/>
    <col min="13" max="13" width="15.44140625" bestFit="1" customWidth="1"/>
    <col min="14" max="14" width="12.6640625" bestFit="1" customWidth="1"/>
    <col min="15" max="15" width="12.44140625" bestFit="1" customWidth="1"/>
    <col min="16" max="16" width="13.88671875" bestFit="1" customWidth="1"/>
    <col min="17" max="17" width="15.6640625" bestFit="1" customWidth="1"/>
    <col min="18" max="18" width="21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7850</v>
      </c>
    </row>
    <row r="2" spans="1:19" x14ac:dyDescent="0.3">
      <c r="A2">
        <v>1128</v>
      </c>
      <c r="B2" t="s">
        <v>18</v>
      </c>
      <c r="C2">
        <v>1233</v>
      </c>
      <c r="D2" t="s">
        <v>19</v>
      </c>
      <c r="E2">
        <v>26.27</v>
      </c>
      <c r="F2">
        <v>36.99</v>
      </c>
      <c r="G2">
        <v>1750</v>
      </c>
      <c r="H2">
        <v>145080</v>
      </c>
      <c r="I2">
        <v>3811251.6</v>
      </c>
      <c r="J2">
        <v>142049</v>
      </c>
      <c r="K2">
        <v>5101919.51</v>
      </c>
      <c r="L2">
        <v>672819.31</v>
      </c>
      <c r="M2">
        <v>260999.19999999998</v>
      </c>
      <c r="N2">
        <v>68601.679999999993</v>
      </c>
      <c r="O2">
        <v>1290667.9099999997</v>
      </c>
      <c r="P2">
        <v>25.297692514949137</v>
      </c>
      <c r="Q2">
        <v>0.97910807830162672</v>
      </c>
      <c r="R2">
        <v>1.3386467348416462</v>
      </c>
      <c r="S2">
        <f>(VendorSalesData[[#This Row],[TotalPurchaseQuantity]] - VendorSalesData[[#This Row],[TotalSalesQuantity]]) * VendorSalesData[[#This Row],[PurchasePrice]]</f>
        <v>79624.37</v>
      </c>
    </row>
    <row r="3" spans="1:19" x14ac:dyDescent="0.3">
      <c r="A3">
        <v>4425</v>
      </c>
      <c r="B3" t="s">
        <v>20</v>
      </c>
      <c r="C3">
        <v>3405</v>
      </c>
      <c r="D3" t="s">
        <v>21</v>
      </c>
      <c r="E3">
        <v>23.19</v>
      </c>
      <c r="F3">
        <v>28.99</v>
      </c>
      <c r="G3">
        <v>1750</v>
      </c>
      <c r="H3">
        <v>164038</v>
      </c>
      <c r="I3">
        <v>3804041.22</v>
      </c>
      <c r="J3">
        <v>160247</v>
      </c>
      <c r="K3">
        <v>4819073.49</v>
      </c>
      <c r="L3">
        <v>561512.37</v>
      </c>
      <c r="M3">
        <v>294438.65999999997</v>
      </c>
      <c r="N3">
        <v>144929.24</v>
      </c>
      <c r="O3">
        <v>1015032.27</v>
      </c>
      <c r="P3">
        <v>21.062809523579187</v>
      </c>
      <c r="Q3">
        <v>0.97688950121313356</v>
      </c>
      <c r="R3">
        <v>1.2668299871892554</v>
      </c>
      <c r="S3">
        <f>(VendorSalesData[[#This Row],[TotalPurchaseQuantity]] - VendorSalesData[[#This Row],[TotalSalesQuantity]]) * VendorSalesData[[#This Row],[PurchasePrice]]</f>
        <v>87913.290000000008</v>
      </c>
    </row>
    <row r="4" spans="1:19" x14ac:dyDescent="0.3">
      <c r="A4">
        <v>17035</v>
      </c>
      <c r="B4" t="s">
        <v>22</v>
      </c>
      <c r="C4">
        <v>8068</v>
      </c>
      <c r="D4" t="s">
        <v>23</v>
      </c>
      <c r="E4">
        <v>18.239999999999998</v>
      </c>
      <c r="F4">
        <v>24.99</v>
      </c>
      <c r="G4">
        <v>1750</v>
      </c>
      <c r="H4">
        <v>187407</v>
      </c>
      <c r="I4">
        <v>3418303.68</v>
      </c>
      <c r="J4">
        <v>187140</v>
      </c>
      <c r="K4">
        <v>4538120.5999999996</v>
      </c>
      <c r="L4">
        <v>461140.14999999997</v>
      </c>
      <c r="M4">
        <v>343854.07</v>
      </c>
      <c r="N4">
        <v>123780.22</v>
      </c>
      <c r="O4">
        <v>1119816.9199999995</v>
      </c>
      <c r="P4">
        <v>24.67578583081286</v>
      </c>
      <c r="Q4">
        <v>0.99857529334549933</v>
      </c>
      <c r="R4">
        <v>1.3275943347432488</v>
      </c>
      <c r="S4">
        <f>(VendorSalesData[[#This Row],[TotalPurchaseQuantity]] - VendorSalesData[[#This Row],[TotalSalesQuantity]]) * VendorSalesData[[#This Row],[PurchasePrice]]</f>
        <v>4870.08</v>
      </c>
    </row>
    <row r="5" spans="1:19" x14ac:dyDescent="0.3">
      <c r="A5">
        <v>3960</v>
      </c>
      <c r="B5" t="s">
        <v>24</v>
      </c>
      <c r="C5">
        <v>4261</v>
      </c>
      <c r="D5" t="s">
        <v>25</v>
      </c>
      <c r="E5">
        <v>16.170000000000002</v>
      </c>
      <c r="F5">
        <v>22.99</v>
      </c>
      <c r="G5">
        <v>1750</v>
      </c>
      <c r="H5">
        <v>201682</v>
      </c>
      <c r="I5">
        <v>3261197.94</v>
      </c>
      <c r="J5">
        <v>200412</v>
      </c>
      <c r="K5">
        <v>4475972.88</v>
      </c>
      <c r="L5">
        <v>420050.00999999995</v>
      </c>
      <c r="M5">
        <v>368242.8</v>
      </c>
      <c r="N5">
        <v>257032.07</v>
      </c>
      <c r="O5">
        <v>1214774.94</v>
      </c>
      <c r="P5">
        <v>27.139908408024134</v>
      </c>
      <c r="Q5">
        <v>0.99370295812219234</v>
      </c>
      <c r="R5">
        <v>1.3724934709114895</v>
      </c>
      <c r="S5">
        <f>(VendorSalesData[[#This Row],[TotalPurchaseQuantity]] - VendorSalesData[[#This Row],[TotalSalesQuantity]]) * VendorSalesData[[#This Row],[PurchasePrice]]</f>
        <v>20535.900000000001</v>
      </c>
    </row>
    <row r="6" spans="1:19" x14ac:dyDescent="0.3">
      <c r="A6">
        <v>3960</v>
      </c>
      <c r="B6" t="s">
        <v>24</v>
      </c>
      <c r="C6">
        <v>3545</v>
      </c>
      <c r="D6" t="s">
        <v>26</v>
      </c>
      <c r="E6">
        <v>21.89</v>
      </c>
      <c r="F6">
        <v>29.99</v>
      </c>
      <c r="G6">
        <v>1750</v>
      </c>
      <c r="H6">
        <v>138109</v>
      </c>
      <c r="I6">
        <v>3023206.01</v>
      </c>
      <c r="J6">
        <v>135838</v>
      </c>
      <c r="K6">
        <v>4223107.62</v>
      </c>
      <c r="L6">
        <v>545778.28</v>
      </c>
      <c r="M6">
        <v>249587.83</v>
      </c>
      <c r="N6">
        <v>257032.07</v>
      </c>
      <c r="O6">
        <v>1199901.6100000003</v>
      </c>
      <c r="P6">
        <v>28.412764200406532</v>
      </c>
      <c r="Q6">
        <v>0.98355646626939586</v>
      </c>
      <c r="R6">
        <v>1.3968970708681545</v>
      </c>
      <c r="S6">
        <f>(VendorSalesData[[#This Row],[TotalPurchaseQuantity]] - VendorSalesData[[#This Row],[TotalSalesQuantity]]) * VendorSalesData[[#This Row],[PurchasePrice]]</f>
        <v>49712.19</v>
      </c>
    </row>
    <row r="7" spans="1:19" x14ac:dyDescent="0.3">
      <c r="A7">
        <v>480</v>
      </c>
      <c r="B7" t="s">
        <v>27</v>
      </c>
      <c r="C7">
        <v>3858</v>
      </c>
      <c r="D7" t="s">
        <v>28</v>
      </c>
      <c r="E7">
        <v>17.77</v>
      </c>
      <c r="F7">
        <v>23.99</v>
      </c>
      <c r="G7">
        <v>750</v>
      </c>
      <c r="H7">
        <v>138809</v>
      </c>
      <c r="I7">
        <v>2466635.9300000002</v>
      </c>
      <c r="J7">
        <v>141860</v>
      </c>
      <c r="K7">
        <v>3383912.4</v>
      </c>
      <c r="L7">
        <v>446932.08999999997</v>
      </c>
      <c r="M7">
        <v>111699.19</v>
      </c>
      <c r="N7">
        <v>89286.27</v>
      </c>
      <c r="O7">
        <v>917276.46999999974</v>
      </c>
      <c r="P7">
        <v>27.106980369822804</v>
      </c>
      <c r="Q7">
        <v>1.0219798428055817</v>
      </c>
      <c r="R7">
        <v>1.3718734730341822</v>
      </c>
      <c r="S7">
        <f>(VendorSalesData[[#This Row],[TotalPurchaseQuantity]] - VendorSalesData[[#This Row],[TotalSalesQuantity]]) * VendorSalesData[[#This Row],[PurchasePrice]]</f>
        <v>-54216.27</v>
      </c>
    </row>
    <row r="8" spans="1:19" x14ac:dyDescent="0.3">
      <c r="A8">
        <v>17035</v>
      </c>
      <c r="B8" t="s">
        <v>22</v>
      </c>
      <c r="C8">
        <v>2589</v>
      </c>
      <c r="D8" t="s">
        <v>29</v>
      </c>
      <c r="E8">
        <v>30.76</v>
      </c>
      <c r="F8">
        <v>39.99</v>
      </c>
      <c r="G8">
        <v>1750</v>
      </c>
      <c r="H8">
        <v>70783</v>
      </c>
      <c r="I8">
        <v>2177285.08</v>
      </c>
      <c r="J8">
        <v>69627</v>
      </c>
      <c r="K8">
        <v>2773367.73</v>
      </c>
      <c r="L8">
        <v>614529.34000000008</v>
      </c>
      <c r="M8">
        <v>127931.67</v>
      </c>
      <c r="N8">
        <v>123780.22</v>
      </c>
      <c r="O8">
        <v>596082.64999999991</v>
      </c>
      <c r="P8">
        <v>21.493098212403297</v>
      </c>
      <c r="Q8">
        <v>0.9836683949535906</v>
      </c>
      <c r="R8">
        <v>1.2737733590678901</v>
      </c>
      <c r="S8">
        <f>(VendorSalesData[[#This Row],[TotalPurchaseQuantity]] - VendorSalesData[[#This Row],[TotalSalesQuantity]]) * VendorSalesData[[#This Row],[PurchasePrice]]</f>
        <v>35558.560000000005</v>
      </c>
    </row>
    <row r="9" spans="1:19" x14ac:dyDescent="0.3">
      <c r="A9">
        <v>3960</v>
      </c>
      <c r="B9" t="s">
        <v>24</v>
      </c>
      <c r="C9">
        <v>3102</v>
      </c>
      <c r="D9" t="s">
        <v>30</v>
      </c>
      <c r="E9">
        <v>12.94</v>
      </c>
      <c r="F9">
        <v>17.989999999999998</v>
      </c>
      <c r="G9">
        <v>1750</v>
      </c>
      <c r="H9">
        <v>161386</v>
      </c>
      <c r="I9">
        <v>2088334.84</v>
      </c>
      <c r="J9">
        <v>148265</v>
      </c>
      <c r="K9">
        <v>2592041.35</v>
      </c>
      <c r="L9">
        <v>292586.28999999998</v>
      </c>
      <c r="M9">
        <v>272422.59999999998</v>
      </c>
      <c r="N9">
        <v>257032.07</v>
      </c>
      <c r="O9">
        <v>503706.51</v>
      </c>
      <c r="P9">
        <v>19.43281151745515</v>
      </c>
      <c r="Q9">
        <v>0.91869802832959491</v>
      </c>
      <c r="R9">
        <v>1.2412000701956396</v>
      </c>
      <c r="S9">
        <f>(VendorSalesData[[#This Row],[TotalPurchaseQuantity]] - VendorSalesData[[#This Row],[TotalSalesQuantity]]) * VendorSalesData[[#This Row],[PurchasePrice]]</f>
        <v>169785.74</v>
      </c>
    </row>
    <row r="10" spans="1:19" x14ac:dyDescent="0.3">
      <c r="A10">
        <v>3960</v>
      </c>
      <c r="B10" t="s">
        <v>24</v>
      </c>
      <c r="C10">
        <v>3489</v>
      </c>
      <c r="D10" t="s">
        <v>31</v>
      </c>
      <c r="E10">
        <v>20.73</v>
      </c>
      <c r="F10">
        <v>27.99</v>
      </c>
      <c r="G10">
        <v>1750</v>
      </c>
      <c r="H10">
        <v>91835</v>
      </c>
      <c r="I10">
        <v>1903739.55</v>
      </c>
      <c r="J10">
        <v>90481</v>
      </c>
      <c r="K10">
        <v>2640491.19</v>
      </c>
      <c r="L10">
        <v>503661.01999999996</v>
      </c>
      <c r="M10">
        <v>166244.44</v>
      </c>
      <c r="N10">
        <v>257032.07</v>
      </c>
      <c r="O10">
        <v>736751.6399999999</v>
      </c>
      <c r="P10">
        <v>27.902067720968233</v>
      </c>
      <c r="Q10">
        <v>0.98525616594980125</v>
      </c>
      <c r="R10">
        <v>1.3870023291789046</v>
      </c>
      <c r="S10">
        <f>(VendorSalesData[[#This Row],[TotalPurchaseQuantity]] - VendorSalesData[[#This Row],[TotalSalesQuantity]]) * VendorSalesData[[#This Row],[PurchasePrice]]</f>
        <v>28068.420000000002</v>
      </c>
    </row>
    <row r="11" spans="1:19" x14ac:dyDescent="0.3">
      <c r="A11">
        <v>12546</v>
      </c>
      <c r="B11" t="s">
        <v>32</v>
      </c>
      <c r="C11">
        <v>1376</v>
      </c>
      <c r="D11" t="s">
        <v>33</v>
      </c>
      <c r="E11">
        <v>16.29</v>
      </c>
      <c r="F11">
        <v>21.99</v>
      </c>
      <c r="G11">
        <v>1750</v>
      </c>
      <c r="H11">
        <v>108866</v>
      </c>
      <c r="I11">
        <v>1773427.14</v>
      </c>
      <c r="J11">
        <v>107061</v>
      </c>
      <c r="K11">
        <v>2435393.39</v>
      </c>
      <c r="L11">
        <v>426902.77999999997</v>
      </c>
      <c r="M11">
        <v>196707.35</v>
      </c>
      <c r="N11">
        <v>123880.97</v>
      </c>
      <c r="O11">
        <v>661966.25000000023</v>
      </c>
      <c r="P11">
        <v>27.18108099981335</v>
      </c>
      <c r="Q11">
        <v>0.9834199842007606</v>
      </c>
      <c r="R11">
        <v>1.3732694933269152</v>
      </c>
      <c r="S11">
        <f>(VendorSalesData[[#This Row],[TotalPurchaseQuantity]] - VendorSalesData[[#This Row],[TotalSalesQuantity]]) * VendorSalesData[[#This Row],[PurchasePrice]]</f>
        <v>29403.449999999997</v>
      </c>
    </row>
    <row r="12" spans="1:19" x14ac:dyDescent="0.3">
      <c r="A12">
        <v>17035</v>
      </c>
      <c r="B12" t="s">
        <v>22</v>
      </c>
      <c r="C12">
        <v>2585</v>
      </c>
      <c r="D12" t="s">
        <v>29</v>
      </c>
      <c r="E12">
        <v>16.420000000000002</v>
      </c>
      <c r="F12">
        <v>22.99</v>
      </c>
      <c r="G12">
        <v>750</v>
      </c>
      <c r="H12">
        <v>93205</v>
      </c>
      <c r="I12">
        <v>1530426.1</v>
      </c>
      <c r="J12">
        <v>91247</v>
      </c>
      <c r="K12">
        <v>2148965.5299999998</v>
      </c>
      <c r="L12">
        <v>436011.63999999996</v>
      </c>
      <c r="M12">
        <v>71840.569999999992</v>
      </c>
      <c r="N12">
        <v>123780.22</v>
      </c>
      <c r="O12">
        <v>618539.4299999997</v>
      </c>
      <c r="P12">
        <v>28.78312478097309</v>
      </c>
      <c r="Q12">
        <v>0.9789925433184915</v>
      </c>
      <c r="R12">
        <v>1.4041615795757794</v>
      </c>
      <c r="S12">
        <f>(VendorSalesData[[#This Row],[TotalPurchaseQuantity]] - VendorSalesData[[#This Row],[TotalSalesQuantity]]) * VendorSalesData[[#This Row],[PurchasePrice]]</f>
        <v>32150.360000000004</v>
      </c>
    </row>
    <row r="13" spans="1:19" x14ac:dyDescent="0.3">
      <c r="A13">
        <v>3960</v>
      </c>
      <c r="B13" t="s">
        <v>24</v>
      </c>
      <c r="C13">
        <v>2757</v>
      </c>
      <c r="D13" t="s">
        <v>34</v>
      </c>
      <c r="E13">
        <v>22.38</v>
      </c>
      <c r="F13">
        <v>29.99</v>
      </c>
      <c r="G13">
        <v>1750</v>
      </c>
      <c r="H13">
        <v>66942</v>
      </c>
      <c r="I13">
        <v>1498161.96</v>
      </c>
      <c r="J13">
        <v>61433</v>
      </c>
      <c r="K13">
        <v>1840615.67</v>
      </c>
      <c r="L13">
        <v>442856.19999999995</v>
      </c>
      <c r="M13">
        <v>112875.19</v>
      </c>
      <c r="N13">
        <v>257032.07</v>
      </c>
      <c r="O13">
        <v>342453.70999999996</v>
      </c>
      <c r="P13">
        <v>18.605389250000247</v>
      </c>
      <c r="Q13">
        <v>0.91770487885034802</v>
      </c>
      <c r="R13">
        <v>1.2285825692704144</v>
      </c>
      <c r="S13">
        <f>(VendorSalesData[[#This Row],[TotalPurchaseQuantity]] - VendorSalesData[[#This Row],[TotalSalesQuantity]]) * VendorSalesData[[#This Row],[PurchasePrice]]</f>
        <v>123291.42</v>
      </c>
    </row>
    <row r="14" spans="1:19" x14ac:dyDescent="0.3">
      <c r="A14">
        <v>480</v>
      </c>
      <c r="B14" t="s">
        <v>27</v>
      </c>
      <c r="C14">
        <v>2663</v>
      </c>
      <c r="D14" t="s">
        <v>35</v>
      </c>
      <c r="E14">
        <v>21.42</v>
      </c>
      <c r="F14">
        <v>29.99</v>
      </c>
      <c r="G14">
        <v>1750</v>
      </c>
      <c r="H14">
        <v>69001</v>
      </c>
      <c r="I14">
        <v>1478001.42</v>
      </c>
      <c r="J14">
        <v>70122</v>
      </c>
      <c r="K14">
        <v>2189368.7799999998</v>
      </c>
      <c r="L14">
        <v>495957.83</v>
      </c>
      <c r="M14">
        <v>128839.08</v>
      </c>
      <c r="N14">
        <v>89286.27</v>
      </c>
      <c r="O14">
        <v>711367.35999999987</v>
      </c>
      <c r="P14">
        <v>32.491892937287609</v>
      </c>
      <c r="Q14">
        <v>1.0162461413602701</v>
      </c>
      <c r="R14">
        <v>1.4813035700601693</v>
      </c>
      <c r="S14">
        <f>(VendorSalesData[[#This Row],[TotalPurchaseQuantity]] - VendorSalesData[[#This Row],[TotalSalesQuantity]]) * VendorSalesData[[#This Row],[PurchasePrice]]</f>
        <v>-24011.820000000003</v>
      </c>
    </row>
    <row r="15" spans="1:19" x14ac:dyDescent="0.3">
      <c r="A15">
        <v>10000</v>
      </c>
      <c r="B15" t="s">
        <v>36</v>
      </c>
      <c r="C15">
        <v>6570</v>
      </c>
      <c r="D15" t="s">
        <v>37</v>
      </c>
      <c r="E15">
        <v>6.77</v>
      </c>
      <c r="F15">
        <v>10.99</v>
      </c>
      <c r="G15">
        <v>750</v>
      </c>
      <c r="H15">
        <v>215668</v>
      </c>
      <c r="I15">
        <v>1460072.3599999999</v>
      </c>
      <c r="J15">
        <v>214238</v>
      </c>
      <c r="K15">
        <v>2326007.7799999998</v>
      </c>
      <c r="L15">
        <v>189608.95999999999</v>
      </c>
      <c r="M15">
        <v>24083.77</v>
      </c>
      <c r="N15">
        <v>17587.59</v>
      </c>
      <c r="O15">
        <v>865935.41999999993</v>
      </c>
      <c r="P15">
        <v>37.228397404586502</v>
      </c>
      <c r="Q15">
        <v>0.99336943821058288</v>
      </c>
      <c r="R15">
        <v>1.59307705818087</v>
      </c>
      <c r="S15">
        <f>(VendorSalesData[[#This Row],[TotalPurchaseQuantity]] - VendorSalesData[[#This Row],[TotalSalesQuantity]]) * VendorSalesData[[#This Row],[PurchasePrice]]</f>
        <v>9681.0999999999985</v>
      </c>
    </row>
    <row r="16" spans="1:19" x14ac:dyDescent="0.3">
      <c r="A16">
        <v>9165</v>
      </c>
      <c r="B16" t="s">
        <v>38</v>
      </c>
      <c r="C16">
        <v>3650</v>
      </c>
      <c r="D16" t="s">
        <v>39</v>
      </c>
      <c r="E16">
        <v>33.81</v>
      </c>
      <c r="F16">
        <v>48.99</v>
      </c>
      <c r="G16">
        <v>750</v>
      </c>
      <c r="H16">
        <v>42951</v>
      </c>
      <c r="I16">
        <v>1452173.31</v>
      </c>
      <c r="J16">
        <v>41639</v>
      </c>
      <c r="K16">
        <v>2009508.61</v>
      </c>
      <c r="L16">
        <v>662320.04</v>
      </c>
      <c r="M16">
        <v>32783.089999999997</v>
      </c>
      <c r="N16">
        <v>68054.7</v>
      </c>
      <c r="O16">
        <v>557335.30000000005</v>
      </c>
      <c r="P16">
        <v>27.734904803418587</v>
      </c>
      <c r="Q16">
        <v>0.96945356336290189</v>
      </c>
      <c r="R16">
        <v>1.3837939288389758</v>
      </c>
      <c r="S16">
        <f>(VendorSalesData[[#This Row],[TotalPurchaseQuantity]] - VendorSalesData[[#This Row],[TotalSalesQuantity]]) * VendorSalesData[[#This Row],[PurchasePrice]]</f>
        <v>44358.720000000001</v>
      </c>
    </row>
    <row r="17" spans="1:19" x14ac:dyDescent="0.3">
      <c r="A17">
        <v>3960</v>
      </c>
      <c r="B17" t="s">
        <v>24</v>
      </c>
      <c r="C17">
        <v>2753</v>
      </c>
      <c r="D17" t="s">
        <v>40</v>
      </c>
      <c r="E17">
        <v>44.77</v>
      </c>
      <c r="F17">
        <v>59.99</v>
      </c>
      <c r="G17">
        <v>1750</v>
      </c>
      <c r="H17">
        <v>31596</v>
      </c>
      <c r="I17">
        <v>1414552.92</v>
      </c>
      <c r="J17">
        <v>28372</v>
      </c>
      <c r="K17">
        <v>1739044.28</v>
      </c>
      <c r="L17">
        <v>507291.43</v>
      </c>
      <c r="M17">
        <v>52133.72</v>
      </c>
      <c r="N17">
        <v>257032.07</v>
      </c>
      <c r="O17">
        <v>324491.3600000001</v>
      </c>
      <c r="P17">
        <v>18.659177556997001</v>
      </c>
      <c r="Q17">
        <v>0.89796176731231803</v>
      </c>
      <c r="R17">
        <v>1.2293949949924816</v>
      </c>
      <c r="S17">
        <f>(VendorSalesData[[#This Row],[TotalPurchaseQuantity]] - VendorSalesData[[#This Row],[TotalSalesQuantity]]) * VendorSalesData[[#This Row],[PurchasePrice]]</f>
        <v>144338.48000000001</v>
      </c>
    </row>
    <row r="18" spans="1:19" x14ac:dyDescent="0.3">
      <c r="A18">
        <v>17035</v>
      </c>
      <c r="B18" t="s">
        <v>22</v>
      </c>
      <c r="C18">
        <v>5364</v>
      </c>
      <c r="D18" t="s">
        <v>41</v>
      </c>
      <c r="E18">
        <v>23.07</v>
      </c>
      <c r="F18">
        <v>29.99</v>
      </c>
      <c r="G18">
        <v>1750</v>
      </c>
      <c r="H18">
        <v>60645</v>
      </c>
      <c r="I18">
        <v>1399080.15</v>
      </c>
      <c r="J18">
        <v>59771</v>
      </c>
      <c r="K18">
        <v>1844950.29</v>
      </c>
      <c r="L18">
        <v>504735.06</v>
      </c>
      <c r="M18">
        <v>109817.06999999999</v>
      </c>
      <c r="N18">
        <v>123780.22</v>
      </c>
      <c r="O18">
        <v>445870.14000000013</v>
      </c>
      <c r="P18">
        <v>24.167054387140162</v>
      </c>
      <c r="Q18">
        <v>0.98558825954324347</v>
      </c>
      <c r="R18">
        <v>1.3186880608662772</v>
      </c>
      <c r="S18">
        <f>(VendorSalesData[[#This Row],[TotalPurchaseQuantity]] - VendorSalesData[[#This Row],[TotalSalesQuantity]]) * VendorSalesData[[#This Row],[PurchasePrice]]</f>
        <v>20163.18</v>
      </c>
    </row>
    <row r="19" spans="1:19" x14ac:dyDescent="0.3">
      <c r="A19">
        <v>3960</v>
      </c>
      <c r="B19" t="s">
        <v>24</v>
      </c>
      <c r="C19">
        <v>8082</v>
      </c>
      <c r="D19" t="s">
        <v>42</v>
      </c>
      <c r="E19">
        <v>21.73</v>
      </c>
      <c r="F19">
        <v>33.99</v>
      </c>
      <c r="G19">
        <v>1750</v>
      </c>
      <c r="H19">
        <v>64249</v>
      </c>
      <c r="I19">
        <v>1396130.77</v>
      </c>
      <c r="J19">
        <v>65184</v>
      </c>
      <c r="K19">
        <v>2068091.16</v>
      </c>
      <c r="L19">
        <v>494487.65</v>
      </c>
      <c r="M19">
        <v>119767.49</v>
      </c>
      <c r="N19">
        <v>257032.07</v>
      </c>
      <c r="O19">
        <v>671960.3899999999</v>
      </c>
      <c r="P19">
        <v>32.491816753377542</v>
      </c>
      <c r="Q19">
        <v>1.0145527556849134</v>
      </c>
      <c r="R19">
        <v>1.4813018983887876</v>
      </c>
      <c r="S19">
        <f>(VendorSalesData[[#This Row],[TotalPurchaseQuantity]] - VendorSalesData[[#This Row],[TotalSalesQuantity]]) * VendorSalesData[[#This Row],[PurchasePrice]]</f>
        <v>-20317.55</v>
      </c>
    </row>
    <row r="20" spans="1:19" x14ac:dyDescent="0.3">
      <c r="A20">
        <v>3960</v>
      </c>
      <c r="B20" t="s">
        <v>24</v>
      </c>
      <c r="C20">
        <v>8680</v>
      </c>
      <c r="D20" t="s">
        <v>43</v>
      </c>
      <c r="E20">
        <v>28.88</v>
      </c>
      <c r="F20">
        <v>39.99</v>
      </c>
      <c r="G20">
        <v>1750</v>
      </c>
      <c r="H20">
        <v>47546</v>
      </c>
      <c r="I20">
        <v>1373128.48</v>
      </c>
      <c r="J20">
        <v>47966</v>
      </c>
      <c r="K20">
        <v>1884307.34</v>
      </c>
      <c r="L20">
        <v>596574.93000000005</v>
      </c>
      <c r="M20">
        <v>88129.8</v>
      </c>
      <c r="N20">
        <v>257032.07</v>
      </c>
      <c r="O20">
        <v>511178.8600000001</v>
      </c>
      <c r="P20">
        <v>27.128210411789834</v>
      </c>
      <c r="Q20">
        <v>1.0088335506667228</v>
      </c>
      <c r="R20">
        <v>1.3722731466468456</v>
      </c>
      <c r="S20">
        <f>(VendorSalesData[[#This Row],[TotalPurchaseQuantity]] - VendorSalesData[[#This Row],[TotalSalesQuantity]]) * VendorSalesData[[#This Row],[PurchasePrice]]</f>
        <v>-12129.6</v>
      </c>
    </row>
    <row r="21" spans="1:19" x14ac:dyDescent="0.3">
      <c r="A21">
        <v>3960</v>
      </c>
      <c r="B21" t="s">
        <v>24</v>
      </c>
      <c r="C21">
        <v>4260</v>
      </c>
      <c r="D21" t="s">
        <v>44</v>
      </c>
      <c r="E21">
        <v>16.66</v>
      </c>
      <c r="F21">
        <v>21.99</v>
      </c>
      <c r="G21">
        <v>1750</v>
      </c>
      <c r="H21">
        <v>79078</v>
      </c>
      <c r="I21">
        <v>1317439.48</v>
      </c>
      <c r="J21">
        <v>79042</v>
      </c>
      <c r="K21">
        <v>1635666.58</v>
      </c>
      <c r="L21">
        <v>121065.24999999999</v>
      </c>
      <c r="M21">
        <v>145234.95000000001</v>
      </c>
      <c r="N21">
        <v>257032.07</v>
      </c>
      <c r="O21">
        <v>318227.10000000009</v>
      </c>
      <c r="P21">
        <v>19.455499298640685</v>
      </c>
      <c r="Q21">
        <v>0.99954475328157011</v>
      </c>
      <c r="R21">
        <v>1.2415496915273863</v>
      </c>
      <c r="S21">
        <f>(VendorSalesData[[#This Row],[TotalPurchaseQuantity]] - VendorSalesData[[#This Row],[TotalSalesQuantity]]) * VendorSalesData[[#This Row],[PurchasePrice]]</f>
        <v>599.76</v>
      </c>
    </row>
    <row r="22" spans="1:19" x14ac:dyDescent="0.3">
      <c r="A22">
        <v>480</v>
      </c>
      <c r="B22" t="s">
        <v>27</v>
      </c>
      <c r="C22">
        <v>3348</v>
      </c>
      <c r="D22" t="s">
        <v>45</v>
      </c>
      <c r="E22">
        <v>22.38</v>
      </c>
      <c r="F22">
        <v>29.99</v>
      </c>
      <c r="G22">
        <v>1750</v>
      </c>
      <c r="H22">
        <v>57349</v>
      </c>
      <c r="I22">
        <v>1283470.6200000001</v>
      </c>
      <c r="J22">
        <v>56888</v>
      </c>
      <c r="K22">
        <v>1766391.1199999999</v>
      </c>
      <c r="L22">
        <v>460087.95</v>
      </c>
      <c r="M22">
        <v>104524.54</v>
      </c>
      <c r="N22">
        <v>89286.27</v>
      </c>
      <c r="O22">
        <v>482920.49999999977</v>
      </c>
      <c r="P22">
        <v>27.339386760504087</v>
      </c>
      <c r="Q22">
        <v>0.99196149889274443</v>
      </c>
      <c r="R22">
        <v>1.3762614371336368</v>
      </c>
      <c r="S22">
        <f>(VendorSalesData[[#This Row],[TotalPurchaseQuantity]] - VendorSalesData[[#This Row],[TotalSalesQuantity]]) * VendorSalesData[[#This Row],[PurchasePrice]]</f>
        <v>10317.18</v>
      </c>
    </row>
    <row r="23" spans="1:19" x14ac:dyDescent="0.3">
      <c r="A23">
        <v>480</v>
      </c>
      <c r="B23" t="s">
        <v>27</v>
      </c>
      <c r="C23">
        <v>3857</v>
      </c>
      <c r="D23" t="s">
        <v>28</v>
      </c>
      <c r="E23">
        <v>38.270000000000003</v>
      </c>
      <c r="F23">
        <v>49.99</v>
      </c>
      <c r="G23">
        <v>1750</v>
      </c>
      <c r="H23">
        <v>33388</v>
      </c>
      <c r="I23">
        <v>1277758.76</v>
      </c>
      <c r="J23">
        <v>32945</v>
      </c>
      <c r="K23">
        <v>1699669.55</v>
      </c>
      <c r="L23">
        <v>589137.79</v>
      </c>
      <c r="M23">
        <v>60533.43</v>
      </c>
      <c r="N23">
        <v>89286.27</v>
      </c>
      <c r="O23">
        <v>421910.79000000004</v>
      </c>
      <c r="P23">
        <v>24.823106938639928</v>
      </c>
      <c r="Q23">
        <v>0.98673175991374151</v>
      </c>
      <c r="R23">
        <v>1.3301959675079824</v>
      </c>
      <c r="S23">
        <f>(VendorSalesData[[#This Row],[TotalPurchaseQuantity]] - VendorSalesData[[#This Row],[TotalSalesQuantity]]) * VendorSalesData[[#This Row],[PurchasePrice]]</f>
        <v>16953.61</v>
      </c>
    </row>
    <row r="24" spans="1:19" x14ac:dyDescent="0.3">
      <c r="A24">
        <v>8664</v>
      </c>
      <c r="B24" t="s">
        <v>46</v>
      </c>
      <c r="C24">
        <v>8112</v>
      </c>
      <c r="D24" t="s">
        <v>47</v>
      </c>
      <c r="E24">
        <v>19.52</v>
      </c>
      <c r="F24">
        <v>24.99</v>
      </c>
      <c r="G24">
        <v>1750</v>
      </c>
      <c r="H24">
        <v>61936</v>
      </c>
      <c r="I24">
        <v>1208990.72</v>
      </c>
      <c r="J24">
        <v>61323</v>
      </c>
      <c r="K24">
        <v>1528730.27</v>
      </c>
      <c r="L24">
        <v>392353.54</v>
      </c>
      <c r="M24">
        <v>112669.45</v>
      </c>
      <c r="N24">
        <v>18544.490000000002</v>
      </c>
      <c r="O24">
        <v>319739.55000000005</v>
      </c>
      <c r="P24">
        <v>20.915367234796761</v>
      </c>
      <c r="Q24">
        <v>0.99010268664427792</v>
      </c>
      <c r="R24">
        <v>1.264468159027722</v>
      </c>
      <c r="S24">
        <f>(VendorSalesData[[#This Row],[TotalPurchaseQuantity]] - VendorSalesData[[#This Row],[TotalSalesQuantity]]) * VendorSalesData[[#This Row],[PurchasePrice]]</f>
        <v>11965.76</v>
      </c>
    </row>
    <row r="25" spans="1:19" x14ac:dyDescent="0.3">
      <c r="A25">
        <v>480</v>
      </c>
      <c r="B25" t="s">
        <v>27</v>
      </c>
      <c r="C25">
        <v>126</v>
      </c>
      <c r="D25" t="s">
        <v>28</v>
      </c>
      <c r="E25">
        <v>20.14</v>
      </c>
      <c r="F25">
        <v>32.99</v>
      </c>
      <c r="G25">
        <v>1000</v>
      </c>
      <c r="H25">
        <v>59878</v>
      </c>
      <c r="I25">
        <v>1205942.92</v>
      </c>
      <c r="J25">
        <v>58013</v>
      </c>
      <c r="K25">
        <v>1736610.87</v>
      </c>
      <c r="L25">
        <v>294049.49</v>
      </c>
      <c r="M25">
        <v>60913.65</v>
      </c>
      <c r="N25">
        <v>89286.27</v>
      </c>
      <c r="O25">
        <v>530667.95000000019</v>
      </c>
      <c r="P25">
        <v>30.557677552715084</v>
      </c>
      <c r="Q25">
        <v>0.96885333511473326</v>
      </c>
      <c r="R25">
        <v>1.4400440030776915</v>
      </c>
      <c r="S25">
        <f>(VendorSalesData[[#This Row],[TotalPurchaseQuantity]] - VendorSalesData[[#This Row],[TotalSalesQuantity]]) * VendorSalesData[[#This Row],[PurchasePrice]]</f>
        <v>37561.1</v>
      </c>
    </row>
    <row r="26" spans="1:19" x14ac:dyDescent="0.3">
      <c r="A26">
        <v>12546</v>
      </c>
      <c r="B26" t="s">
        <v>32</v>
      </c>
      <c r="C26">
        <v>3512</v>
      </c>
      <c r="D26" t="s">
        <v>48</v>
      </c>
      <c r="E26">
        <v>11.76</v>
      </c>
      <c r="F26">
        <v>16.989999999999998</v>
      </c>
      <c r="G26">
        <v>1750</v>
      </c>
      <c r="H26">
        <v>101480</v>
      </c>
      <c r="I26">
        <v>1193404.8</v>
      </c>
      <c r="J26">
        <v>98938</v>
      </c>
      <c r="K26">
        <v>1624366.6199999999</v>
      </c>
      <c r="L26">
        <v>306439.94</v>
      </c>
      <c r="M26">
        <v>181782.13</v>
      </c>
      <c r="N26">
        <v>123880.97</v>
      </c>
      <c r="O26">
        <v>430961.81999999983</v>
      </c>
      <c r="P26">
        <v>26.531068460394724</v>
      </c>
      <c r="Q26">
        <v>0.97495072920772563</v>
      </c>
      <c r="R26">
        <v>1.3611195631189013</v>
      </c>
      <c r="S26">
        <f>(VendorSalesData[[#This Row],[TotalPurchaseQuantity]] - VendorSalesData[[#This Row],[TotalSalesQuantity]]) * VendorSalesData[[#This Row],[PurchasePrice]]</f>
        <v>29893.919999999998</v>
      </c>
    </row>
    <row r="27" spans="1:19" x14ac:dyDescent="0.3">
      <c r="A27">
        <v>12546</v>
      </c>
      <c r="B27" t="s">
        <v>32</v>
      </c>
      <c r="C27">
        <v>2120</v>
      </c>
      <c r="D27" t="s">
        <v>49</v>
      </c>
      <c r="E27">
        <v>12.21</v>
      </c>
      <c r="F27">
        <v>16.989999999999998</v>
      </c>
      <c r="G27">
        <v>1750</v>
      </c>
      <c r="H27">
        <v>97473</v>
      </c>
      <c r="I27">
        <v>1190145.33</v>
      </c>
      <c r="J27">
        <v>94960</v>
      </c>
      <c r="K27">
        <v>1554498.4</v>
      </c>
      <c r="L27">
        <v>307670.2</v>
      </c>
      <c r="M27">
        <v>174471.93</v>
      </c>
      <c r="N27">
        <v>123880.97</v>
      </c>
      <c r="O27">
        <v>364353.06999999983</v>
      </c>
      <c r="P27">
        <v>23.438626247540675</v>
      </c>
      <c r="Q27">
        <v>0.97421850153375811</v>
      </c>
      <c r="R27">
        <v>1.3061416625480518</v>
      </c>
      <c r="S27">
        <f>(VendorSalesData[[#This Row],[TotalPurchaseQuantity]] - VendorSalesData[[#This Row],[TotalSalesQuantity]]) * VendorSalesData[[#This Row],[PurchasePrice]]</f>
        <v>30683.730000000003</v>
      </c>
    </row>
    <row r="28" spans="1:19" x14ac:dyDescent="0.3">
      <c r="A28">
        <v>7245</v>
      </c>
      <c r="B28" t="s">
        <v>50</v>
      </c>
      <c r="C28">
        <v>8159</v>
      </c>
      <c r="D28" t="s">
        <v>51</v>
      </c>
      <c r="E28">
        <v>19.690000000000001</v>
      </c>
      <c r="F28">
        <v>25.99</v>
      </c>
      <c r="G28">
        <v>1750</v>
      </c>
      <c r="H28">
        <v>59088</v>
      </c>
      <c r="I28">
        <v>1163442.72</v>
      </c>
      <c r="J28">
        <v>58610</v>
      </c>
      <c r="K28">
        <v>1549701.9</v>
      </c>
      <c r="L28">
        <v>431497.81</v>
      </c>
      <c r="M28">
        <v>107685.03</v>
      </c>
      <c r="N28">
        <v>38994.78</v>
      </c>
      <c r="O28">
        <v>386259.17999999993</v>
      </c>
      <c r="P28">
        <v>24.924740687225068</v>
      </c>
      <c r="Q28">
        <v>0.99191037097210943</v>
      </c>
      <c r="R28">
        <v>1.3319967312185339</v>
      </c>
      <c r="S28">
        <f>(VendorSalesData[[#This Row],[TotalPurchaseQuantity]] - VendorSalesData[[#This Row],[TotalSalesQuantity]]) * VendorSalesData[[#This Row],[PurchasePrice]]</f>
        <v>9411.82</v>
      </c>
    </row>
    <row r="29" spans="1:19" x14ac:dyDescent="0.3">
      <c r="A29">
        <v>480</v>
      </c>
      <c r="B29" t="s">
        <v>27</v>
      </c>
      <c r="C29">
        <v>4243</v>
      </c>
      <c r="D29" t="s">
        <v>52</v>
      </c>
      <c r="E29">
        <v>14.49</v>
      </c>
      <c r="F29">
        <v>19.989999999999998</v>
      </c>
      <c r="G29">
        <v>1750</v>
      </c>
      <c r="H29">
        <v>76389</v>
      </c>
      <c r="I29">
        <v>1106876.6100000001</v>
      </c>
      <c r="J29">
        <v>77041</v>
      </c>
      <c r="K29">
        <v>1657809.59</v>
      </c>
      <c r="L29">
        <v>342678.85</v>
      </c>
      <c r="M29">
        <v>141551.60999999999</v>
      </c>
      <c r="N29">
        <v>89286.27</v>
      </c>
      <c r="O29">
        <v>550932.98</v>
      </c>
      <c r="P29">
        <v>33.2325849315421</v>
      </c>
      <c r="Q29">
        <v>1.0085352603123487</v>
      </c>
      <c r="R29">
        <v>1.4977365814966492</v>
      </c>
      <c r="S29">
        <f>(VendorSalesData[[#This Row],[TotalPurchaseQuantity]] - VendorSalesData[[#This Row],[TotalSalesQuantity]]) * VendorSalesData[[#This Row],[PurchasePrice]]</f>
        <v>-9447.48</v>
      </c>
    </row>
    <row r="30" spans="1:19" x14ac:dyDescent="0.3">
      <c r="A30">
        <v>8112</v>
      </c>
      <c r="B30" t="s">
        <v>53</v>
      </c>
      <c r="C30">
        <v>6654</v>
      </c>
      <c r="D30" t="s">
        <v>54</v>
      </c>
      <c r="E30">
        <v>27.2</v>
      </c>
      <c r="F30">
        <v>39.99</v>
      </c>
      <c r="G30">
        <v>750</v>
      </c>
      <c r="H30">
        <v>40380</v>
      </c>
      <c r="I30">
        <v>1098336</v>
      </c>
      <c r="J30">
        <v>38506</v>
      </c>
      <c r="K30">
        <v>1584665.41</v>
      </c>
      <c r="L30">
        <v>349562.06</v>
      </c>
      <c r="M30">
        <v>4316.3599999999997</v>
      </c>
      <c r="N30">
        <v>48347.26</v>
      </c>
      <c r="O30">
        <v>486329.40999999992</v>
      </c>
      <c r="P30">
        <v>30.689722065681991</v>
      </c>
      <c r="Q30">
        <v>0.95359088657751367</v>
      </c>
      <c r="R30">
        <v>1.4427874621245229</v>
      </c>
      <c r="S30">
        <f>(VendorSalesData[[#This Row],[TotalPurchaseQuantity]] - VendorSalesData[[#This Row],[TotalSalesQuantity]]) * VendorSalesData[[#This Row],[PurchasePrice]]</f>
        <v>50972.799999999996</v>
      </c>
    </row>
    <row r="31" spans="1:19" x14ac:dyDescent="0.3">
      <c r="A31">
        <v>3960</v>
      </c>
      <c r="B31" t="s">
        <v>24</v>
      </c>
      <c r="C31">
        <v>8512</v>
      </c>
      <c r="D31" t="s">
        <v>42</v>
      </c>
      <c r="E31">
        <v>14.72</v>
      </c>
      <c r="F31">
        <v>19.989999999999998</v>
      </c>
      <c r="G31">
        <v>750</v>
      </c>
      <c r="H31">
        <v>72952</v>
      </c>
      <c r="I31">
        <v>1073853.4399999999</v>
      </c>
      <c r="J31">
        <v>73122</v>
      </c>
      <c r="K31">
        <v>1456174.78</v>
      </c>
      <c r="L31">
        <v>340626.12999999995</v>
      </c>
      <c r="M31">
        <v>57570.69</v>
      </c>
      <c r="N31">
        <v>257032.07</v>
      </c>
      <c r="O31">
        <v>382321.34000000008</v>
      </c>
      <c r="P31">
        <v>26.255182087413992</v>
      </c>
      <c r="Q31">
        <v>1.0023302993749315</v>
      </c>
      <c r="R31">
        <v>1.3560274854639383</v>
      </c>
      <c r="S31">
        <f>(VendorSalesData[[#This Row],[TotalPurchaseQuantity]] - VendorSalesData[[#This Row],[TotalSalesQuantity]]) * VendorSalesData[[#This Row],[PurchasePrice]]</f>
        <v>-2502.4</v>
      </c>
    </row>
    <row r="32" spans="1:19" x14ac:dyDescent="0.3">
      <c r="A32">
        <v>7245</v>
      </c>
      <c r="B32" t="s">
        <v>50</v>
      </c>
      <c r="C32">
        <v>3802</v>
      </c>
      <c r="D32" t="s">
        <v>55</v>
      </c>
      <c r="E32">
        <v>13.43</v>
      </c>
      <c r="F32">
        <v>18.989999999999998</v>
      </c>
      <c r="G32">
        <v>1750</v>
      </c>
      <c r="H32">
        <v>77066</v>
      </c>
      <c r="I32">
        <v>1034996.38</v>
      </c>
      <c r="J32">
        <v>74722</v>
      </c>
      <c r="K32">
        <v>1408627.78</v>
      </c>
      <c r="L32">
        <v>331726.62999999995</v>
      </c>
      <c r="M32">
        <v>137288.57999999999</v>
      </c>
      <c r="N32">
        <v>38994.78</v>
      </c>
      <c r="O32">
        <v>373631.4</v>
      </c>
      <c r="P32">
        <v>26.524494639740816</v>
      </c>
      <c r="Q32">
        <v>0.96958451197674722</v>
      </c>
      <c r="R32">
        <v>1.3609977843594003</v>
      </c>
      <c r="S32">
        <f>(VendorSalesData[[#This Row],[TotalPurchaseQuantity]] - VendorSalesData[[#This Row],[TotalSalesQuantity]]) * VendorSalesData[[#This Row],[PurchasePrice]]</f>
        <v>31479.919999999998</v>
      </c>
    </row>
    <row r="33" spans="1:19" x14ac:dyDescent="0.3">
      <c r="A33">
        <v>11567</v>
      </c>
      <c r="B33" t="s">
        <v>56</v>
      </c>
      <c r="C33">
        <v>3826</v>
      </c>
      <c r="D33" t="s">
        <v>57</v>
      </c>
      <c r="E33">
        <v>15.74</v>
      </c>
      <c r="F33">
        <v>19.989999999999998</v>
      </c>
      <c r="G33">
        <v>1750</v>
      </c>
      <c r="H33">
        <v>65382</v>
      </c>
      <c r="I33">
        <v>1029112.6799999999</v>
      </c>
      <c r="J33">
        <v>64388</v>
      </c>
      <c r="K33">
        <v>1327401.1199999999</v>
      </c>
      <c r="L33">
        <v>352821.77999999997</v>
      </c>
      <c r="M33">
        <v>118298.37</v>
      </c>
      <c r="N33">
        <v>20964.810000000001</v>
      </c>
      <c r="O33">
        <v>298288.43999999994</v>
      </c>
      <c r="P33">
        <v>22.471612800808842</v>
      </c>
      <c r="Q33">
        <v>0.98479703894038118</v>
      </c>
      <c r="R33">
        <v>1.2898501260328461</v>
      </c>
      <c r="S33">
        <f>(VendorSalesData[[#This Row],[TotalPurchaseQuantity]] - VendorSalesData[[#This Row],[TotalSalesQuantity]]) * VendorSalesData[[#This Row],[PurchasePrice]]</f>
        <v>15645.56</v>
      </c>
    </row>
    <row r="34" spans="1:19" x14ac:dyDescent="0.3">
      <c r="A34">
        <v>8112</v>
      </c>
      <c r="B34" t="s">
        <v>53</v>
      </c>
      <c r="C34">
        <v>42188</v>
      </c>
      <c r="D34" t="s">
        <v>58</v>
      </c>
      <c r="E34">
        <v>34.01</v>
      </c>
      <c r="F34">
        <v>52.99</v>
      </c>
      <c r="G34">
        <v>750</v>
      </c>
      <c r="H34">
        <v>29829</v>
      </c>
      <c r="I34">
        <v>1014484.29</v>
      </c>
      <c r="J34">
        <v>29498</v>
      </c>
      <c r="K34">
        <v>1533634.52</v>
      </c>
      <c r="L34">
        <v>132343.67000000001</v>
      </c>
      <c r="M34">
        <v>3314.23</v>
      </c>
      <c r="N34">
        <v>48347.26</v>
      </c>
      <c r="O34">
        <v>519150.23</v>
      </c>
      <c r="P34">
        <v>33.850974481195166</v>
      </c>
      <c r="Q34">
        <v>0.98890341613865707</v>
      </c>
      <c r="R34">
        <v>1.5117380674273428</v>
      </c>
      <c r="S34">
        <f>(VendorSalesData[[#This Row],[TotalPurchaseQuantity]] - VendorSalesData[[#This Row],[TotalSalesQuantity]]) * VendorSalesData[[#This Row],[PurchasePrice]]</f>
        <v>11257.31</v>
      </c>
    </row>
    <row r="35" spans="1:19" x14ac:dyDescent="0.3">
      <c r="A35">
        <v>17035</v>
      </c>
      <c r="B35" t="s">
        <v>22</v>
      </c>
      <c r="C35">
        <v>3423</v>
      </c>
      <c r="D35" t="s">
        <v>59</v>
      </c>
      <c r="E35">
        <v>21.25</v>
      </c>
      <c r="F35">
        <v>26.99</v>
      </c>
      <c r="G35">
        <v>1750</v>
      </c>
      <c r="H35">
        <v>46163</v>
      </c>
      <c r="I35">
        <v>980963.75</v>
      </c>
      <c r="J35">
        <v>44762</v>
      </c>
      <c r="K35">
        <v>1177834.3799999999</v>
      </c>
      <c r="L35">
        <v>367508.00999999995</v>
      </c>
      <c r="M35">
        <v>82244.160000000003</v>
      </c>
      <c r="N35">
        <v>123780.22</v>
      </c>
      <c r="O35">
        <v>196870.62999999989</v>
      </c>
      <c r="P35">
        <v>16.714627569285241</v>
      </c>
      <c r="Q35">
        <v>0.96965101921452246</v>
      </c>
      <c r="R35">
        <v>1.2006910347094883</v>
      </c>
      <c r="S35">
        <f>(VendorSalesData[[#This Row],[TotalPurchaseQuantity]] - VendorSalesData[[#This Row],[TotalSalesQuantity]]) * VendorSalesData[[#This Row],[PurchasePrice]]</f>
        <v>29771.25</v>
      </c>
    </row>
    <row r="36" spans="1:19" x14ac:dyDescent="0.3">
      <c r="A36">
        <v>8004</v>
      </c>
      <c r="B36" t="s">
        <v>60</v>
      </c>
      <c r="C36">
        <v>5138</v>
      </c>
      <c r="D36" t="s">
        <v>61</v>
      </c>
      <c r="E36">
        <v>11.1</v>
      </c>
      <c r="F36">
        <v>13.99</v>
      </c>
      <c r="G36">
        <v>750</v>
      </c>
      <c r="H36">
        <v>87954</v>
      </c>
      <c r="I36">
        <v>976289.4</v>
      </c>
      <c r="J36">
        <v>84289</v>
      </c>
      <c r="K36">
        <v>1174428.3600000001</v>
      </c>
      <c r="L36">
        <v>257643.31</v>
      </c>
      <c r="M36">
        <v>66360.95</v>
      </c>
      <c r="N36">
        <v>50293.62</v>
      </c>
      <c r="O36">
        <v>198138.96000000008</v>
      </c>
      <c r="P36">
        <v>16.871098037857333</v>
      </c>
      <c r="Q36">
        <v>0.95833049093844513</v>
      </c>
      <c r="R36">
        <v>1.2029510511944512</v>
      </c>
      <c r="S36">
        <f>(VendorSalesData[[#This Row],[TotalPurchaseQuantity]] - VendorSalesData[[#This Row],[TotalSalesQuantity]]) * VendorSalesData[[#This Row],[PurchasePrice]]</f>
        <v>40681.5</v>
      </c>
    </row>
    <row r="37" spans="1:19" x14ac:dyDescent="0.3">
      <c r="A37">
        <v>17035</v>
      </c>
      <c r="B37" t="s">
        <v>22</v>
      </c>
      <c r="C37">
        <v>5734</v>
      </c>
      <c r="D37" t="s">
        <v>62</v>
      </c>
      <c r="E37">
        <v>15.82</v>
      </c>
      <c r="F37">
        <v>21.99</v>
      </c>
      <c r="G37">
        <v>1750</v>
      </c>
      <c r="H37">
        <v>61639</v>
      </c>
      <c r="I37">
        <v>975128.98</v>
      </c>
      <c r="J37">
        <v>60102</v>
      </c>
      <c r="K37">
        <v>1293182.98</v>
      </c>
      <c r="L37">
        <v>315290.18</v>
      </c>
      <c r="M37">
        <v>110429.45</v>
      </c>
      <c r="N37">
        <v>123780.22</v>
      </c>
      <c r="O37">
        <v>318054</v>
      </c>
      <c r="P37">
        <v>24.594663316710218</v>
      </c>
      <c r="Q37">
        <v>0.97506448839208948</v>
      </c>
      <c r="R37">
        <v>1.3261660831780429</v>
      </c>
      <c r="S37">
        <f>(VendorSalesData[[#This Row],[TotalPurchaseQuantity]] - VendorSalesData[[#This Row],[TotalSalesQuantity]]) * VendorSalesData[[#This Row],[PurchasePrice]]</f>
        <v>24315.34</v>
      </c>
    </row>
    <row r="38" spans="1:19" x14ac:dyDescent="0.3">
      <c r="A38">
        <v>480</v>
      </c>
      <c r="B38" t="s">
        <v>27</v>
      </c>
      <c r="C38">
        <v>4227</v>
      </c>
      <c r="D38" t="s">
        <v>63</v>
      </c>
      <c r="E38">
        <v>14.17</v>
      </c>
      <c r="F38">
        <v>17.989999999999998</v>
      </c>
      <c r="G38">
        <v>1750</v>
      </c>
      <c r="H38">
        <v>68294</v>
      </c>
      <c r="I38">
        <v>967725.98</v>
      </c>
      <c r="J38">
        <v>75147</v>
      </c>
      <c r="K38">
        <v>1323223.53</v>
      </c>
      <c r="L38">
        <v>177578.65</v>
      </c>
      <c r="M38">
        <v>138074.09</v>
      </c>
      <c r="N38">
        <v>89286.27</v>
      </c>
      <c r="O38">
        <v>355497.55000000005</v>
      </c>
      <c r="P38">
        <v>26.866023913586247</v>
      </c>
      <c r="Q38">
        <v>1.1003455647641081</v>
      </c>
      <c r="R38">
        <v>1.3673535250133515</v>
      </c>
      <c r="S38">
        <f>(VendorSalesData[[#This Row],[TotalPurchaseQuantity]] - VendorSalesData[[#This Row],[TotalSalesQuantity]]) * VendorSalesData[[#This Row],[PurchasePrice]]</f>
        <v>-97107.01</v>
      </c>
    </row>
    <row r="39" spans="1:19" x14ac:dyDescent="0.3">
      <c r="A39">
        <v>4425</v>
      </c>
      <c r="B39" t="s">
        <v>20</v>
      </c>
      <c r="C39">
        <v>3505</v>
      </c>
      <c r="D39" t="s">
        <v>21</v>
      </c>
      <c r="E39">
        <v>13.76</v>
      </c>
      <c r="F39">
        <v>18.989999999999998</v>
      </c>
      <c r="G39">
        <v>750</v>
      </c>
      <c r="H39">
        <v>69299</v>
      </c>
      <c r="I39">
        <v>953554.24</v>
      </c>
      <c r="J39">
        <v>70603</v>
      </c>
      <c r="K39">
        <v>1355204.97</v>
      </c>
      <c r="L39">
        <v>331321.58999999997</v>
      </c>
      <c r="M39">
        <v>55584.909999999996</v>
      </c>
      <c r="N39">
        <v>144929.24</v>
      </c>
      <c r="O39">
        <v>401650.73</v>
      </c>
      <c r="P39">
        <v>29.637637028441532</v>
      </c>
      <c r="Q39">
        <v>1.0188170103464695</v>
      </c>
      <c r="R39">
        <v>1.4212143506383024</v>
      </c>
      <c r="S39">
        <f>(VendorSalesData[[#This Row],[TotalPurchaseQuantity]] - VendorSalesData[[#This Row],[TotalSalesQuantity]]) * VendorSalesData[[#This Row],[PurchasePrice]]</f>
        <v>-17943.04</v>
      </c>
    </row>
    <row r="40" spans="1:19" x14ac:dyDescent="0.3">
      <c r="A40">
        <v>1128</v>
      </c>
      <c r="B40" t="s">
        <v>18</v>
      </c>
      <c r="C40">
        <v>1232</v>
      </c>
      <c r="D40" t="s">
        <v>19</v>
      </c>
      <c r="E40">
        <v>15.93</v>
      </c>
      <c r="F40">
        <v>22.99</v>
      </c>
      <c r="G40">
        <v>750</v>
      </c>
      <c r="H40">
        <v>52932</v>
      </c>
      <c r="I40">
        <v>843206.76</v>
      </c>
      <c r="J40">
        <v>53206</v>
      </c>
      <c r="K40">
        <v>1255188.94</v>
      </c>
      <c r="L40">
        <v>394500.86</v>
      </c>
      <c r="M40">
        <v>41888.06</v>
      </c>
      <c r="N40">
        <v>68601.679999999993</v>
      </c>
      <c r="O40">
        <v>411982.17999999993</v>
      </c>
      <c r="P40">
        <v>32.822323944313908</v>
      </c>
      <c r="Q40">
        <v>1.0051764528073754</v>
      </c>
      <c r="R40">
        <v>1.4885897499208853</v>
      </c>
      <c r="S40">
        <f>(VendorSalesData[[#This Row],[TotalPurchaseQuantity]] - VendorSalesData[[#This Row],[TotalSalesQuantity]]) * VendorSalesData[[#This Row],[PurchasePrice]]</f>
        <v>-4364.82</v>
      </c>
    </row>
    <row r="41" spans="1:19" x14ac:dyDescent="0.3">
      <c r="A41">
        <v>12546</v>
      </c>
      <c r="B41" t="s">
        <v>32</v>
      </c>
      <c r="C41">
        <v>1385</v>
      </c>
      <c r="D41" t="s">
        <v>64</v>
      </c>
      <c r="E41">
        <v>20.45</v>
      </c>
      <c r="F41">
        <v>26.99</v>
      </c>
      <c r="G41">
        <v>750</v>
      </c>
      <c r="H41">
        <v>41048</v>
      </c>
      <c r="I41">
        <v>839431.6</v>
      </c>
      <c r="J41">
        <v>37615</v>
      </c>
      <c r="K41">
        <v>1034144.85</v>
      </c>
      <c r="L41">
        <v>396827.64999999997</v>
      </c>
      <c r="M41">
        <v>29615.599999999999</v>
      </c>
      <c r="N41">
        <v>123880.97</v>
      </c>
      <c r="O41">
        <v>194713.25</v>
      </c>
      <c r="P41">
        <v>18.828431046192417</v>
      </c>
      <c r="Q41">
        <v>0.91636620541804714</v>
      </c>
      <c r="R41">
        <v>1.231958446644134</v>
      </c>
      <c r="S41">
        <f>(VendorSalesData[[#This Row],[TotalPurchaseQuantity]] - VendorSalesData[[#This Row],[TotalSalesQuantity]]) * VendorSalesData[[#This Row],[PurchasePrice]]</f>
        <v>70204.849999999991</v>
      </c>
    </row>
    <row r="42" spans="1:19" x14ac:dyDescent="0.3">
      <c r="A42">
        <v>8004</v>
      </c>
      <c r="B42" t="s">
        <v>60</v>
      </c>
      <c r="C42">
        <v>5103</v>
      </c>
      <c r="D42" t="s">
        <v>61</v>
      </c>
      <c r="E42">
        <v>17.14</v>
      </c>
      <c r="F42">
        <v>23.99</v>
      </c>
      <c r="G42">
        <v>1750</v>
      </c>
      <c r="H42">
        <v>44198</v>
      </c>
      <c r="I42">
        <v>757553.72</v>
      </c>
      <c r="J42">
        <v>43533</v>
      </c>
      <c r="K42">
        <v>1093841.67</v>
      </c>
      <c r="L42">
        <v>364814.63999999996</v>
      </c>
      <c r="M42">
        <v>79984.58</v>
      </c>
      <c r="N42">
        <v>50293.62</v>
      </c>
      <c r="O42">
        <v>336287.94999999995</v>
      </c>
      <c r="P42">
        <v>30.743750144387892</v>
      </c>
      <c r="Q42">
        <v>0.98495407031992399</v>
      </c>
      <c r="R42">
        <v>1.4439130072518158</v>
      </c>
      <c r="S42">
        <f>(VendorSalesData[[#This Row],[TotalPurchaseQuantity]] - VendorSalesData[[#This Row],[TotalSalesQuantity]]) * VendorSalesData[[#This Row],[PurchasePrice]]</f>
        <v>11398.1</v>
      </c>
    </row>
    <row r="43" spans="1:19" x14ac:dyDescent="0.3">
      <c r="A43">
        <v>17035</v>
      </c>
      <c r="B43" t="s">
        <v>22</v>
      </c>
      <c r="C43">
        <v>8000</v>
      </c>
      <c r="D43" t="s">
        <v>65</v>
      </c>
      <c r="E43">
        <v>53.96</v>
      </c>
      <c r="F43">
        <v>67.989999999999995</v>
      </c>
      <c r="G43">
        <v>1750</v>
      </c>
      <c r="H43">
        <v>13759</v>
      </c>
      <c r="I43">
        <v>742435.64</v>
      </c>
      <c r="J43">
        <v>13210</v>
      </c>
      <c r="K43">
        <v>910688.89999999991</v>
      </c>
      <c r="L43">
        <v>453044.27999999997</v>
      </c>
      <c r="M43">
        <v>24275.31</v>
      </c>
      <c r="N43">
        <v>123780.22</v>
      </c>
      <c r="O43">
        <v>168253.25999999989</v>
      </c>
      <c r="P43">
        <v>18.475382756943663</v>
      </c>
      <c r="Q43">
        <v>0.96009884439276105</v>
      </c>
      <c r="R43">
        <v>1.2266233609151629</v>
      </c>
      <c r="S43">
        <f>(VendorSalesData[[#This Row],[TotalPurchaseQuantity]] - VendorSalesData[[#This Row],[TotalSalesQuantity]]) * VendorSalesData[[#This Row],[PurchasePrice]]</f>
        <v>29624.04</v>
      </c>
    </row>
    <row r="44" spans="1:19" x14ac:dyDescent="0.3">
      <c r="A44">
        <v>3960</v>
      </c>
      <c r="B44" t="s">
        <v>24</v>
      </c>
      <c r="C44">
        <v>2432</v>
      </c>
      <c r="D44" t="s">
        <v>43</v>
      </c>
      <c r="E44">
        <v>17.59</v>
      </c>
      <c r="F44">
        <v>22.99</v>
      </c>
      <c r="G44">
        <v>750</v>
      </c>
      <c r="H44">
        <v>41893</v>
      </c>
      <c r="I44">
        <v>736897.87</v>
      </c>
      <c r="J44">
        <v>41506</v>
      </c>
      <c r="K44">
        <v>967005.94</v>
      </c>
      <c r="L44">
        <v>361149.79</v>
      </c>
      <c r="M44">
        <v>32678.12</v>
      </c>
      <c r="N44">
        <v>257032.07</v>
      </c>
      <c r="O44">
        <v>230108.06999999995</v>
      </c>
      <c r="P44">
        <v>23.795931387970583</v>
      </c>
      <c r="Q44">
        <v>0.99076217983911397</v>
      </c>
      <c r="R44">
        <v>1.3122658910657456</v>
      </c>
      <c r="S44">
        <f>(VendorSalesData[[#This Row],[TotalPurchaseQuantity]] - VendorSalesData[[#This Row],[TotalSalesQuantity]]) * VendorSalesData[[#This Row],[PurchasePrice]]</f>
        <v>6807.33</v>
      </c>
    </row>
    <row r="45" spans="1:19" x14ac:dyDescent="0.3">
      <c r="A45">
        <v>17035</v>
      </c>
      <c r="B45" t="s">
        <v>22</v>
      </c>
      <c r="C45">
        <v>5365</v>
      </c>
      <c r="D45" t="s">
        <v>41</v>
      </c>
      <c r="E45">
        <v>14.84</v>
      </c>
      <c r="F45">
        <v>18.989999999999998</v>
      </c>
      <c r="G45">
        <v>750</v>
      </c>
      <c r="H45">
        <v>48583</v>
      </c>
      <c r="I45">
        <v>720971.72</v>
      </c>
      <c r="J45">
        <v>48615</v>
      </c>
      <c r="K45">
        <v>932815.85</v>
      </c>
      <c r="L45">
        <v>323296.75999999995</v>
      </c>
      <c r="M45">
        <v>38272.730000000003</v>
      </c>
      <c r="N45">
        <v>123780.22</v>
      </c>
      <c r="O45">
        <v>211844.13</v>
      </c>
      <c r="P45">
        <v>22.710176933635935</v>
      </c>
      <c r="Q45">
        <v>1.0006586666117778</v>
      </c>
      <c r="R45">
        <v>1.2938314002108156</v>
      </c>
      <c r="S45">
        <f>(VendorSalesData[[#This Row],[TotalPurchaseQuantity]] - VendorSalesData[[#This Row],[TotalSalesQuantity]]) * VendorSalesData[[#This Row],[PurchasePrice]]</f>
        <v>-474.88</v>
      </c>
    </row>
    <row r="46" spans="1:19" x14ac:dyDescent="0.3">
      <c r="A46">
        <v>3960</v>
      </c>
      <c r="B46" t="s">
        <v>24</v>
      </c>
      <c r="C46">
        <v>3876</v>
      </c>
      <c r="D46" t="s">
        <v>66</v>
      </c>
      <c r="E46">
        <v>13.95</v>
      </c>
      <c r="F46">
        <v>19.989999999999998</v>
      </c>
      <c r="G46">
        <v>1750</v>
      </c>
      <c r="H46">
        <v>50962</v>
      </c>
      <c r="I46">
        <v>710919.9</v>
      </c>
      <c r="J46">
        <v>64266</v>
      </c>
      <c r="K46">
        <v>1210481.3400000001</v>
      </c>
      <c r="L46">
        <v>298050.95999999996</v>
      </c>
      <c r="M46">
        <v>118078.45</v>
      </c>
      <c r="N46">
        <v>257032.07</v>
      </c>
      <c r="O46">
        <v>499561.44000000006</v>
      </c>
      <c r="P46">
        <v>41.269652285594091</v>
      </c>
      <c r="Q46">
        <v>1.2610572583493584</v>
      </c>
      <c r="R46">
        <v>1.7026972236956655</v>
      </c>
      <c r="S46">
        <f>(VendorSalesData[[#This Row],[TotalPurchaseQuantity]] - VendorSalesData[[#This Row],[TotalSalesQuantity]]) * VendorSalesData[[#This Row],[PurchasePrice]]</f>
        <v>-185590.8</v>
      </c>
    </row>
    <row r="47" spans="1:19" x14ac:dyDescent="0.3">
      <c r="A47">
        <v>1392</v>
      </c>
      <c r="B47" t="s">
        <v>67</v>
      </c>
      <c r="C47">
        <v>3913</v>
      </c>
      <c r="D47" t="s">
        <v>68</v>
      </c>
      <c r="E47">
        <v>14.28</v>
      </c>
      <c r="F47">
        <v>17.989999999999998</v>
      </c>
      <c r="G47">
        <v>1750</v>
      </c>
      <c r="H47">
        <v>48481</v>
      </c>
      <c r="I47">
        <v>692308.68</v>
      </c>
      <c r="J47">
        <v>47805</v>
      </c>
      <c r="K47">
        <v>875307.95</v>
      </c>
      <c r="L47">
        <v>271014.43</v>
      </c>
      <c r="M47">
        <v>87832.83</v>
      </c>
      <c r="N47">
        <v>79528.990000000005</v>
      </c>
      <c r="O47">
        <v>182999.2699999999</v>
      </c>
      <c r="P47">
        <v>20.906844271207625</v>
      </c>
      <c r="Q47">
        <v>0.9860563932262123</v>
      </c>
      <c r="R47">
        <v>1.2643319017753756</v>
      </c>
      <c r="S47">
        <f>(VendorSalesData[[#This Row],[TotalPurchaseQuantity]] - VendorSalesData[[#This Row],[TotalSalesQuantity]]) * VendorSalesData[[#This Row],[PurchasePrice]]</f>
        <v>9653.2799999999988</v>
      </c>
    </row>
    <row r="48" spans="1:19" x14ac:dyDescent="0.3">
      <c r="A48">
        <v>8004</v>
      </c>
      <c r="B48" t="s">
        <v>60</v>
      </c>
      <c r="C48">
        <v>3522</v>
      </c>
      <c r="D48" t="s">
        <v>69</v>
      </c>
      <c r="E48">
        <v>9.6199999999999992</v>
      </c>
      <c r="F48">
        <v>12.99</v>
      </c>
      <c r="G48">
        <v>1750</v>
      </c>
      <c r="H48">
        <v>71899</v>
      </c>
      <c r="I48">
        <v>691668.38</v>
      </c>
      <c r="J48">
        <v>70351</v>
      </c>
      <c r="K48">
        <v>914148.49</v>
      </c>
      <c r="L48">
        <v>232302.78</v>
      </c>
      <c r="M48">
        <v>129253.37</v>
      </c>
      <c r="N48">
        <v>50293.62</v>
      </c>
      <c r="O48">
        <v>222480.11</v>
      </c>
      <c r="P48">
        <v>24.337414811022658</v>
      </c>
      <c r="Q48">
        <v>0.97846979791095845</v>
      </c>
      <c r="R48">
        <v>1.3216571935816988</v>
      </c>
      <c r="S48">
        <f>(VendorSalesData[[#This Row],[TotalPurchaseQuantity]] - VendorSalesData[[#This Row],[TotalSalesQuantity]]) * VendorSalesData[[#This Row],[PurchasePrice]]</f>
        <v>14891.759999999998</v>
      </c>
    </row>
    <row r="49" spans="1:19" x14ac:dyDescent="0.3">
      <c r="A49">
        <v>1392</v>
      </c>
      <c r="B49" t="s">
        <v>67</v>
      </c>
      <c r="C49">
        <v>2114</v>
      </c>
      <c r="D49" t="s">
        <v>70</v>
      </c>
      <c r="E49">
        <v>9.41</v>
      </c>
      <c r="F49">
        <v>12.99</v>
      </c>
      <c r="G49">
        <v>1750</v>
      </c>
      <c r="H49">
        <v>73227</v>
      </c>
      <c r="I49">
        <v>689066.07</v>
      </c>
      <c r="J49">
        <v>72043</v>
      </c>
      <c r="K49">
        <v>948838.57</v>
      </c>
      <c r="L49">
        <v>229797.43</v>
      </c>
      <c r="M49">
        <v>132364.71</v>
      </c>
      <c r="N49">
        <v>79528.990000000005</v>
      </c>
      <c r="O49">
        <v>259772.5</v>
      </c>
      <c r="P49">
        <v>27.377944806775723</v>
      </c>
      <c r="Q49">
        <v>0.98383110055034351</v>
      </c>
      <c r="R49">
        <v>1.3769921511300069</v>
      </c>
      <c r="S49">
        <f>(VendorSalesData[[#This Row],[TotalPurchaseQuantity]] - VendorSalesData[[#This Row],[TotalSalesQuantity]]) * VendorSalesData[[#This Row],[PurchasePrice]]</f>
        <v>11141.44</v>
      </c>
    </row>
    <row r="50" spans="1:19" x14ac:dyDescent="0.3">
      <c r="A50">
        <v>4425</v>
      </c>
      <c r="B50" t="s">
        <v>20</v>
      </c>
      <c r="C50">
        <v>11219</v>
      </c>
      <c r="D50" t="s">
        <v>71</v>
      </c>
      <c r="E50">
        <v>8.44</v>
      </c>
      <c r="F50">
        <v>12.99</v>
      </c>
      <c r="G50">
        <v>750</v>
      </c>
      <c r="H50">
        <v>80030</v>
      </c>
      <c r="I50">
        <v>675453.2</v>
      </c>
      <c r="J50">
        <v>78392</v>
      </c>
      <c r="K50">
        <v>1095045.04</v>
      </c>
      <c r="L50">
        <v>199092.27</v>
      </c>
      <c r="M50">
        <v>8799.82</v>
      </c>
      <c r="N50">
        <v>144929.24</v>
      </c>
      <c r="O50">
        <v>419591.84000000008</v>
      </c>
      <c r="P50">
        <v>38.31731341388479</v>
      </c>
      <c r="Q50">
        <v>0.97953267524678245</v>
      </c>
      <c r="R50">
        <v>1.6212004621489693</v>
      </c>
      <c r="S50">
        <f>(VendorSalesData[[#This Row],[TotalPurchaseQuantity]] - VendorSalesData[[#This Row],[TotalSalesQuantity]]) * VendorSalesData[[#This Row],[PurchasePrice]]</f>
        <v>13824.72</v>
      </c>
    </row>
    <row r="51" spans="1:19" x14ac:dyDescent="0.3">
      <c r="A51">
        <v>9552</v>
      </c>
      <c r="B51" t="s">
        <v>72</v>
      </c>
      <c r="C51">
        <v>3893</v>
      </c>
      <c r="D51" t="s">
        <v>73</v>
      </c>
      <c r="E51">
        <v>7.93</v>
      </c>
      <c r="F51">
        <v>9.99</v>
      </c>
      <c r="G51">
        <v>1750</v>
      </c>
      <c r="H51">
        <v>81447</v>
      </c>
      <c r="I51">
        <v>645874.71</v>
      </c>
      <c r="J51">
        <v>81723</v>
      </c>
      <c r="K51">
        <v>816412.77</v>
      </c>
      <c r="L51">
        <v>171058.77</v>
      </c>
      <c r="M51">
        <v>150149.63</v>
      </c>
      <c r="N51">
        <v>55551.82</v>
      </c>
      <c r="O51">
        <v>170538.06000000006</v>
      </c>
      <c r="P51">
        <v>20.888705599252209</v>
      </c>
      <c r="Q51">
        <v>1.0033887067663634</v>
      </c>
      <c r="R51">
        <v>1.2640420152075627</v>
      </c>
      <c r="S51">
        <f>(VendorSalesData[[#This Row],[TotalPurchaseQuantity]] - VendorSalesData[[#This Row],[TotalSalesQuantity]]) * VendorSalesData[[#This Row],[PurchasePrice]]</f>
        <v>-2188.6799999999998</v>
      </c>
    </row>
    <row r="52" spans="1:19" x14ac:dyDescent="0.3">
      <c r="A52">
        <v>1128</v>
      </c>
      <c r="B52" t="s">
        <v>18</v>
      </c>
      <c r="C52">
        <v>811</v>
      </c>
      <c r="D52" t="s">
        <v>19</v>
      </c>
      <c r="E52">
        <v>19.84</v>
      </c>
      <c r="F52">
        <v>29.99</v>
      </c>
      <c r="G52">
        <v>1000</v>
      </c>
      <c r="H52">
        <v>32554</v>
      </c>
      <c r="I52">
        <v>645871.35999999999</v>
      </c>
      <c r="J52">
        <v>32064</v>
      </c>
      <c r="K52">
        <v>937915.36</v>
      </c>
      <c r="L52">
        <v>253234.69999999998</v>
      </c>
      <c r="M52">
        <v>33667.199999999997</v>
      </c>
      <c r="N52">
        <v>68601.679999999993</v>
      </c>
      <c r="O52">
        <v>292044</v>
      </c>
      <c r="P52">
        <v>31.137564481298185</v>
      </c>
      <c r="Q52">
        <v>0.98494808625668118</v>
      </c>
      <c r="R52">
        <v>1.4521705374890752</v>
      </c>
      <c r="S52">
        <f>(VendorSalesData[[#This Row],[TotalPurchaseQuantity]] - VendorSalesData[[#This Row],[TotalSalesQuantity]]) * VendorSalesData[[#This Row],[PurchasePrice]]</f>
        <v>9721.6</v>
      </c>
    </row>
    <row r="53" spans="1:19" x14ac:dyDescent="0.3">
      <c r="A53">
        <v>3960</v>
      </c>
      <c r="B53" t="s">
        <v>24</v>
      </c>
      <c r="C53">
        <v>2443</v>
      </c>
      <c r="D53" t="s">
        <v>74</v>
      </c>
      <c r="E53">
        <v>13.48</v>
      </c>
      <c r="F53">
        <v>16.989999999999998</v>
      </c>
      <c r="G53">
        <v>1750</v>
      </c>
      <c r="H53">
        <v>47654</v>
      </c>
      <c r="I53">
        <v>642375.92000000004</v>
      </c>
      <c r="J53">
        <v>47446</v>
      </c>
      <c r="K53">
        <v>902489.53999999992</v>
      </c>
      <c r="L53">
        <v>273169.25999999995</v>
      </c>
      <c r="M53">
        <v>87173.569999999992</v>
      </c>
      <c r="N53">
        <v>257032.07</v>
      </c>
      <c r="O53">
        <v>260113.61999999988</v>
      </c>
      <c r="P53">
        <v>28.82178778493099</v>
      </c>
      <c r="Q53">
        <v>0.99563520376043979</v>
      </c>
      <c r="R53">
        <v>1.4049243004003011</v>
      </c>
      <c r="S53">
        <f>(VendorSalesData[[#This Row],[TotalPurchaseQuantity]] - VendorSalesData[[#This Row],[TotalSalesQuantity]]) * VendorSalesData[[#This Row],[PurchasePrice]]</f>
        <v>2803.84</v>
      </c>
    </row>
    <row r="54" spans="1:19" x14ac:dyDescent="0.3">
      <c r="A54">
        <v>660</v>
      </c>
      <c r="B54" t="s">
        <v>75</v>
      </c>
      <c r="C54">
        <v>2127</v>
      </c>
      <c r="D54" t="s">
        <v>76</v>
      </c>
      <c r="E54">
        <v>7.19</v>
      </c>
      <c r="F54">
        <v>10.49</v>
      </c>
      <c r="G54">
        <v>1750</v>
      </c>
      <c r="H54">
        <v>86887</v>
      </c>
      <c r="I54">
        <v>624717.53</v>
      </c>
      <c r="J54">
        <v>86195</v>
      </c>
      <c r="K54">
        <v>899110.55</v>
      </c>
      <c r="L54">
        <v>183132.56</v>
      </c>
      <c r="M54">
        <v>158367.21</v>
      </c>
      <c r="N54">
        <v>17932.330000000002</v>
      </c>
      <c r="O54">
        <v>274393.02</v>
      </c>
      <c r="P54">
        <v>30.51827386521046</v>
      </c>
      <c r="Q54">
        <v>0.99203563248817428</v>
      </c>
      <c r="R54">
        <v>1.439227341675525</v>
      </c>
      <c r="S54">
        <f>(VendorSalesData[[#This Row],[TotalPurchaseQuantity]] - VendorSalesData[[#This Row],[TotalSalesQuantity]]) * VendorSalesData[[#This Row],[PurchasePrice]]</f>
        <v>4975.4800000000005</v>
      </c>
    </row>
    <row r="55" spans="1:19" x14ac:dyDescent="0.3">
      <c r="A55">
        <v>1392</v>
      </c>
      <c r="B55" t="s">
        <v>67</v>
      </c>
      <c r="C55">
        <v>6682</v>
      </c>
      <c r="D55" t="s">
        <v>77</v>
      </c>
      <c r="E55">
        <v>6.03</v>
      </c>
      <c r="F55">
        <v>8.99</v>
      </c>
      <c r="G55">
        <v>1500</v>
      </c>
      <c r="H55">
        <v>101547</v>
      </c>
      <c r="I55">
        <v>612328.41</v>
      </c>
      <c r="J55">
        <v>101339</v>
      </c>
      <c r="K55">
        <v>1016328.61</v>
      </c>
      <c r="L55">
        <v>161300.35</v>
      </c>
      <c r="M55">
        <v>22776.05</v>
      </c>
      <c r="N55">
        <v>79528.990000000005</v>
      </c>
      <c r="O55">
        <v>404000.19999999995</v>
      </c>
      <c r="P55">
        <v>39.750942364989605</v>
      </c>
      <c r="Q55">
        <v>0.99795168739598417</v>
      </c>
      <c r="R55">
        <v>1.6597769977715062</v>
      </c>
      <c r="S55">
        <f>(VendorSalesData[[#This Row],[TotalPurchaseQuantity]] - VendorSalesData[[#This Row],[TotalSalesQuantity]]) * VendorSalesData[[#This Row],[PurchasePrice]]</f>
        <v>1254.24</v>
      </c>
    </row>
    <row r="56" spans="1:19" x14ac:dyDescent="0.3">
      <c r="A56">
        <v>3960</v>
      </c>
      <c r="B56" t="s">
        <v>24</v>
      </c>
      <c r="C56">
        <v>3798</v>
      </c>
      <c r="D56" t="s">
        <v>78</v>
      </c>
      <c r="E56">
        <v>19.829999999999998</v>
      </c>
      <c r="F56">
        <v>28.99</v>
      </c>
      <c r="G56">
        <v>750</v>
      </c>
      <c r="H56">
        <v>30830</v>
      </c>
      <c r="I56">
        <v>611358.9</v>
      </c>
      <c r="J56">
        <v>29647</v>
      </c>
      <c r="K56">
        <v>748067.53</v>
      </c>
      <c r="L56">
        <v>157601.68</v>
      </c>
      <c r="M56">
        <v>23348.15</v>
      </c>
      <c r="N56">
        <v>257032.07</v>
      </c>
      <c r="O56">
        <v>136708.63</v>
      </c>
      <c r="P56">
        <v>18.27490494073443</v>
      </c>
      <c r="Q56">
        <v>0.96162828413882584</v>
      </c>
      <c r="R56">
        <v>1.2236143613841231</v>
      </c>
      <c r="S56">
        <f>(VendorSalesData[[#This Row],[TotalPurchaseQuantity]] - VendorSalesData[[#This Row],[TotalSalesQuantity]]) * VendorSalesData[[#This Row],[PurchasePrice]]</f>
        <v>23458.89</v>
      </c>
    </row>
    <row r="57" spans="1:19" x14ac:dyDescent="0.3">
      <c r="A57">
        <v>3960</v>
      </c>
      <c r="B57" t="s">
        <v>24</v>
      </c>
      <c r="C57">
        <v>4262</v>
      </c>
      <c r="D57" t="s">
        <v>25</v>
      </c>
      <c r="E57">
        <v>11.19</v>
      </c>
      <c r="F57">
        <v>13.99</v>
      </c>
      <c r="G57">
        <v>750</v>
      </c>
      <c r="H57">
        <v>54552</v>
      </c>
      <c r="I57">
        <v>610436.88</v>
      </c>
      <c r="J57">
        <v>55710</v>
      </c>
      <c r="K57">
        <v>862422.9</v>
      </c>
      <c r="L57">
        <v>241540.93</v>
      </c>
      <c r="M57">
        <v>43861.64</v>
      </c>
      <c r="N57">
        <v>257032.07</v>
      </c>
      <c r="O57">
        <v>251986.02000000002</v>
      </c>
      <c r="P57">
        <v>29.218382304087704</v>
      </c>
      <c r="Q57">
        <v>1.0212274527056753</v>
      </c>
      <c r="R57">
        <v>1.4127961927857309</v>
      </c>
      <c r="S57">
        <f>(VendorSalesData[[#This Row],[TotalPurchaseQuantity]] - VendorSalesData[[#This Row],[TotalSalesQuantity]]) * VendorSalesData[[#This Row],[PurchasePrice]]</f>
        <v>-12958.019999999999</v>
      </c>
    </row>
    <row r="58" spans="1:19" x14ac:dyDescent="0.3">
      <c r="A58">
        <v>1128</v>
      </c>
      <c r="B58" t="s">
        <v>18</v>
      </c>
      <c r="C58">
        <v>2015</v>
      </c>
      <c r="D58" t="s">
        <v>79</v>
      </c>
      <c r="E58">
        <v>18.100000000000001</v>
      </c>
      <c r="F58">
        <v>22.99</v>
      </c>
      <c r="G58">
        <v>750</v>
      </c>
      <c r="H58">
        <v>33715</v>
      </c>
      <c r="I58">
        <v>610241.5</v>
      </c>
      <c r="J58">
        <v>32969</v>
      </c>
      <c r="K58">
        <v>771010.30999999994</v>
      </c>
      <c r="L58">
        <v>303753.14999999997</v>
      </c>
      <c r="M58">
        <v>25959.91</v>
      </c>
      <c r="N58">
        <v>68601.679999999993</v>
      </c>
      <c r="O58">
        <v>160768.80999999994</v>
      </c>
      <c r="P58">
        <v>20.851706898705409</v>
      </c>
      <c r="Q58">
        <v>0.97787335014088683</v>
      </c>
      <c r="R58">
        <v>1.2634511254970366</v>
      </c>
      <c r="S58">
        <f>(VendorSalesData[[#This Row],[TotalPurchaseQuantity]] - VendorSalesData[[#This Row],[TotalSalesQuantity]]) * VendorSalesData[[#This Row],[PurchasePrice]]</f>
        <v>13502.6</v>
      </c>
    </row>
    <row r="59" spans="1:19" x14ac:dyDescent="0.3">
      <c r="A59">
        <v>12546</v>
      </c>
      <c r="B59" t="s">
        <v>32</v>
      </c>
      <c r="C59">
        <v>1737</v>
      </c>
      <c r="D59" t="s">
        <v>64</v>
      </c>
      <c r="E59">
        <v>34.299999999999997</v>
      </c>
      <c r="F59">
        <v>51.99</v>
      </c>
      <c r="G59">
        <v>1750</v>
      </c>
      <c r="H59">
        <v>17537</v>
      </c>
      <c r="I59">
        <v>601519.1</v>
      </c>
      <c r="J59">
        <v>16089</v>
      </c>
      <c r="K59">
        <v>823521.11</v>
      </c>
      <c r="L59">
        <v>432234.78</v>
      </c>
      <c r="M59">
        <v>29564.92</v>
      </c>
      <c r="N59">
        <v>123880.97</v>
      </c>
      <c r="O59">
        <v>222002.01</v>
      </c>
      <c r="P59">
        <v>26.957658681026402</v>
      </c>
      <c r="Q59">
        <v>0.91743171580087812</v>
      </c>
      <c r="R59">
        <v>1.3690689289833025</v>
      </c>
      <c r="S59">
        <f>(VendorSalesData[[#This Row],[TotalPurchaseQuantity]] - VendorSalesData[[#This Row],[TotalSalesQuantity]]) * VendorSalesData[[#This Row],[PurchasePrice]]</f>
        <v>49666.399999999994</v>
      </c>
    </row>
    <row r="60" spans="1:19" x14ac:dyDescent="0.3">
      <c r="A60">
        <v>4425</v>
      </c>
      <c r="B60" t="s">
        <v>20</v>
      </c>
      <c r="C60">
        <v>38370</v>
      </c>
      <c r="D60" t="s">
        <v>80</v>
      </c>
      <c r="E60">
        <v>6.59</v>
      </c>
      <c r="F60">
        <v>9.9499999999999993</v>
      </c>
      <c r="G60">
        <v>750</v>
      </c>
      <c r="H60">
        <v>91140</v>
      </c>
      <c r="I60">
        <v>600612.6</v>
      </c>
      <c r="J60">
        <v>90267</v>
      </c>
      <c r="K60">
        <v>890334.41</v>
      </c>
      <c r="L60">
        <v>124833.98</v>
      </c>
      <c r="M60">
        <v>10138.880000000001</v>
      </c>
      <c r="N60">
        <v>144929.24</v>
      </c>
      <c r="O60">
        <v>289721.81000000006</v>
      </c>
      <c r="P60">
        <v>32.540785433643975</v>
      </c>
      <c r="Q60">
        <v>0.99042132982225151</v>
      </c>
      <c r="R60">
        <v>1.482377176236396</v>
      </c>
      <c r="S60">
        <f>(VendorSalesData[[#This Row],[TotalPurchaseQuantity]] - VendorSalesData[[#This Row],[TotalSalesQuantity]]) * VendorSalesData[[#This Row],[PurchasePrice]]</f>
        <v>5753.07</v>
      </c>
    </row>
    <row r="61" spans="1:19" x14ac:dyDescent="0.3">
      <c r="A61">
        <v>6785</v>
      </c>
      <c r="B61" t="s">
        <v>81</v>
      </c>
      <c r="C61">
        <v>6937</v>
      </c>
      <c r="D61" t="s">
        <v>82</v>
      </c>
      <c r="E61">
        <v>6.75</v>
      </c>
      <c r="F61">
        <v>9.99</v>
      </c>
      <c r="G61">
        <v>1500</v>
      </c>
      <c r="H61">
        <v>88752</v>
      </c>
      <c r="I61">
        <v>599076</v>
      </c>
      <c r="J61">
        <v>87974</v>
      </c>
      <c r="K61">
        <v>945345.02</v>
      </c>
      <c r="L61">
        <v>164272.29</v>
      </c>
      <c r="M61">
        <v>19771.27</v>
      </c>
      <c r="N61">
        <v>13605.41</v>
      </c>
      <c r="O61">
        <v>346269.02</v>
      </c>
      <c r="P61">
        <v>36.628851125698006</v>
      </c>
      <c r="Q61">
        <v>0.9912340003605552</v>
      </c>
      <c r="R61">
        <v>1.5780051612817072</v>
      </c>
      <c r="S61">
        <f>(VendorSalesData[[#This Row],[TotalPurchaseQuantity]] - VendorSalesData[[#This Row],[TotalSalesQuantity]]) * VendorSalesData[[#This Row],[PurchasePrice]]</f>
        <v>5251.5</v>
      </c>
    </row>
    <row r="62" spans="1:19" x14ac:dyDescent="0.3">
      <c r="A62">
        <v>8112</v>
      </c>
      <c r="B62" t="s">
        <v>53</v>
      </c>
      <c r="C62">
        <v>4689</v>
      </c>
      <c r="D62" t="s">
        <v>83</v>
      </c>
      <c r="E62">
        <v>33.33</v>
      </c>
      <c r="F62">
        <v>45.99</v>
      </c>
      <c r="G62">
        <v>750</v>
      </c>
      <c r="H62">
        <v>17838</v>
      </c>
      <c r="I62">
        <v>594540.54</v>
      </c>
      <c r="J62">
        <v>18005</v>
      </c>
      <c r="K62">
        <v>858571.95</v>
      </c>
      <c r="L62">
        <v>177136.37</v>
      </c>
      <c r="M62">
        <v>14178.85</v>
      </c>
      <c r="N62">
        <v>48347.26</v>
      </c>
      <c r="O62">
        <v>264031.40999999992</v>
      </c>
      <c r="P62">
        <v>30.752391805951724</v>
      </c>
      <c r="Q62">
        <v>1.009362036102702</v>
      </c>
      <c r="R62">
        <v>1.4440931984217593</v>
      </c>
      <c r="S62">
        <f>(VendorSalesData[[#This Row],[TotalPurchaseQuantity]] - VendorSalesData[[#This Row],[TotalSalesQuantity]]) * VendorSalesData[[#This Row],[PurchasePrice]]</f>
        <v>-5566.11</v>
      </c>
    </row>
    <row r="63" spans="1:19" x14ac:dyDescent="0.3">
      <c r="A63">
        <v>4425</v>
      </c>
      <c r="B63" t="s">
        <v>20</v>
      </c>
      <c r="C63">
        <v>3040</v>
      </c>
      <c r="D63" t="s">
        <v>21</v>
      </c>
      <c r="E63">
        <v>16.54</v>
      </c>
      <c r="F63">
        <v>23.99</v>
      </c>
      <c r="G63">
        <v>1000</v>
      </c>
      <c r="H63">
        <v>35922</v>
      </c>
      <c r="I63">
        <v>594149.88</v>
      </c>
      <c r="J63">
        <v>34901</v>
      </c>
      <c r="K63">
        <v>842326.99</v>
      </c>
      <c r="L63">
        <v>253126.18</v>
      </c>
      <c r="M63">
        <v>36646.050000000003</v>
      </c>
      <c r="N63">
        <v>144929.24</v>
      </c>
      <c r="O63">
        <v>248177.11</v>
      </c>
      <c r="P63">
        <v>29.463274114011234</v>
      </c>
      <c r="Q63">
        <v>0.97157730638605866</v>
      </c>
      <c r="R63">
        <v>1.4177011867779894</v>
      </c>
      <c r="S63">
        <f>(VendorSalesData[[#This Row],[TotalPurchaseQuantity]] - VendorSalesData[[#This Row],[TotalSalesQuantity]]) * VendorSalesData[[#This Row],[PurchasePrice]]</f>
        <v>16887.34</v>
      </c>
    </row>
    <row r="64" spans="1:19" x14ac:dyDescent="0.3">
      <c r="A64">
        <v>17035</v>
      </c>
      <c r="B64" t="s">
        <v>22</v>
      </c>
      <c r="C64">
        <v>3625</v>
      </c>
      <c r="D64" t="s">
        <v>23</v>
      </c>
      <c r="E64">
        <v>12.59</v>
      </c>
      <c r="F64">
        <v>16.989999999999998</v>
      </c>
      <c r="G64">
        <v>750</v>
      </c>
      <c r="H64">
        <v>45969</v>
      </c>
      <c r="I64">
        <v>578749.71000000008</v>
      </c>
      <c r="J64">
        <v>44406</v>
      </c>
      <c r="K64">
        <v>785296.94</v>
      </c>
      <c r="L64">
        <v>270297.42</v>
      </c>
      <c r="M64">
        <v>34961.129999999997</v>
      </c>
      <c r="N64">
        <v>123780.22</v>
      </c>
      <c r="O64">
        <v>206547.22999999986</v>
      </c>
      <c r="P64">
        <v>26.301799928062863</v>
      </c>
      <c r="Q64">
        <v>0.96599882529530767</v>
      </c>
      <c r="R64">
        <v>1.3568852414630148</v>
      </c>
      <c r="S64">
        <f>(VendorSalesData[[#This Row],[TotalPurchaseQuantity]] - VendorSalesData[[#This Row],[TotalSalesQuantity]]) * VendorSalesData[[#This Row],[PurchasePrice]]</f>
        <v>19678.169999999998</v>
      </c>
    </row>
    <row r="65" spans="1:19" x14ac:dyDescent="0.3">
      <c r="A65">
        <v>8112</v>
      </c>
      <c r="B65" t="s">
        <v>53</v>
      </c>
      <c r="C65">
        <v>7865</v>
      </c>
      <c r="D65" t="s">
        <v>84</v>
      </c>
      <c r="E65">
        <v>23.97</v>
      </c>
      <c r="F65">
        <v>34.99</v>
      </c>
      <c r="G65">
        <v>750</v>
      </c>
      <c r="H65">
        <v>24088</v>
      </c>
      <c r="I65">
        <v>577389.36</v>
      </c>
      <c r="J65">
        <v>23290</v>
      </c>
      <c r="K65">
        <v>834892.1</v>
      </c>
      <c r="L65">
        <v>249582.16</v>
      </c>
      <c r="M65">
        <v>2606.5300000000002</v>
      </c>
      <c r="N65">
        <v>48347.26</v>
      </c>
      <c r="O65">
        <v>257502.74</v>
      </c>
      <c r="P65">
        <v>30.842637030581553</v>
      </c>
      <c r="Q65">
        <v>0.96687147127200268</v>
      </c>
      <c r="R65">
        <v>1.445977632840342</v>
      </c>
      <c r="S65">
        <f>(VendorSalesData[[#This Row],[TotalPurchaseQuantity]] - VendorSalesData[[#This Row],[TotalSalesQuantity]]) * VendorSalesData[[#This Row],[PurchasePrice]]</f>
        <v>19128.059999999998</v>
      </c>
    </row>
    <row r="66" spans="1:19" x14ac:dyDescent="0.3">
      <c r="A66">
        <v>12546</v>
      </c>
      <c r="B66" t="s">
        <v>32</v>
      </c>
      <c r="C66">
        <v>1346</v>
      </c>
      <c r="D66" t="s">
        <v>85</v>
      </c>
      <c r="E66">
        <v>22.55</v>
      </c>
      <c r="F66">
        <v>29.99</v>
      </c>
      <c r="G66">
        <v>750</v>
      </c>
      <c r="H66">
        <v>25540</v>
      </c>
      <c r="I66">
        <v>575927</v>
      </c>
      <c r="J66">
        <v>22144</v>
      </c>
      <c r="K66">
        <v>684455.55999999994</v>
      </c>
      <c r="L66">
        <v>350154.70999999996</v>
      </c>
      <c r="M66">
        <v>17438.07</v>
      </c>
      <c r="N66">
        <v>123880.97</v>
      </c>
      <c r="O66">
        <v>108528.55999999994</v>
      </c>
      <c r="P66">
        <v>15.856187945934716</v>
      </c>
      <c r="Q66">
        <v>0.86703210649960849</v>
      </c>
      <c r="R66">
        <v>1.1884415212344619</v>
      </c>
      <c r="S66">
        <f>(VendorSalesData[[#This Row],[TotalPurchaseQuantity]] - VendorSalesData[[#This Row],[TotalSalesQuantity]]) * VendorSalesData[[#This Row],[PurchasePrice]]</f>
        <v>76579.8</v>
      </c>
    </row>
    <row r="67" spans="1:19" x14ac:dyDescent="0.3">
      <c r="A67">
        <v>7239</v>
      </c>
      <c r="B67" t="s">
        <v>86</v>
      </c>
      <c r="C67">
        <v>5242</v>
      </c>
      <c r="D67" t="s">
        <v>87</v>
      </c>
      <c r="E67">
        <v>22.05</v>
      </c>
      <c r="F67">
        <v>29.99</v>
      </c>
      <c r="G67">
        <v>750</v>
      </c>
      <c r="H67">
        <v>25361</v>
      </c>
      <c r="I67">
        <v>559210.05000000005</v>
      </c>
      <c r="J67">
        <v>24770</v>
      </c>
      <c r="K67">
        <v>763368.29999999993</v>
      </c>
      <c r="L67">
        <v>351898.27</v>
      </c>
      <c r="M67">
        <v>19504.75</v>
      </c>
      <c r="N67">
        <v>16978.669999999998</v>
      </c>
      <c r="O67">
        <v>204158.24999999988</v>
      </c>
      <c r="P67">
        <v>26.744397167134121</v>
      </c>
      <c r="Q67">
        <v>0.97669650250384443</v>
      </c>
      <c r="R67">
        <v>1.3650832992003628</v>
      </c>
      <c r="S67">
        <f>(VendorSalesData[[#This Row],[TotalPurchaseQuantity]] - VendorSalesData[[#This Row],[TotalSalesQuantity]]) * VendorSalesData[[#This Row],[PurchasePrice]]</f>
        <v>13031.550000000001</v>
      </c>
    </row>
    <row r="68" spans="1:19" x14ac:dyDescent="0.3">
      <c r="A68">
        <v>7239</v>
      </c>
      <c r="B68" t="s">
        <v>86</v>
      </c>
      <c r="C68">
        <v>4722</v>
      </c>
      <c r="D68" t="s">
        <v>88</v>
      </c>
      <c r="E68">
        <v>27.77</v>
      </c>
      <c r="F68">
        <v>34.99</v>
      </c>
      <c r="G68">
        <v>750</v>
      </c>
      <c r="H68">
        <v>19910</v>
      </c>
      <c r="I68">
        <v>552900.70000000007</v>
      </c>
      <c r="J68">
        <v>18637</v>
      </c>
      <c r="K68">
        <v>665392.63</v>
      </c>
      <c r="L68">
        <v>204514.67</v>
      </c>
      <c r="M68">
        <v>14677.69</v>
      </c>
      <c r="N68">
        <v>16978.669999999998</v>
      </c>
      <c r="O68">
        <v>112491.92999999993</v>
      </c>
      <c r="P68">
        <v>16.906097983081047</v>
      </c>
      <c r="Q68">
        <v>0.93606228026117533</v>
      </c>
      <c r="R68">
        <v>1.2034577456675311</v>
      </c>
      <c r="S68">
        <f>(VendorSalesData[[#This Row],[TotalPurchaseQuantity]] - VendorSalesData[[#This Row],[TotalSalesQuantity]]) * VendorSalesData[[#This Row],[PurchasePrice]]</f>
        <v>35351.21</v>
      </c>
    </row>
    <row r="69" spans="1:19" x14ac:dyDescent="0.3">
      <c r="A69">
        <v>4425</v>
      </c>
      <c r="B69" t="s">
        <v>20</v>
      </c>
      <c r="C69">
        <v>6967</v>
      </c>
      <c r="D69" t="s">
        <v>89</v>
      </c>
      <c r="E69">
        <v>11.89</v>
      </c>
      <c r="F69">
        <v>19.989999999999998</v>
      </c>
      <c r="G69">
        <v>750</v>
      </c>
      <c r="H69">
        <v>46257</v>
      </c>
      <c r="I69">
        <v>549995.73</v>
      </c>
      <c r="J69">
        <v>46511</v>
      </c>
      <c r="K69">
        <v>923055.25</v>
      </c>
      <c r="L69">
        <v>185950.74</v>
      </c>
      <c r="M69">
        <v>5216.4000000000015</v>
      </c>
      <c r="N69">
        <v>144929.24</v>
      </c>
      <c r="O69">
        <v>373059.52</v>
      </c>
      <c r="P69">
        <v>40.415730261000085</v>
      </c>
      <c r="Q69">
        <v>1.0054910608124177</v>
      </c>
      <c r="R69">
        <v>1.6782953024017113</v>
      </c>
      <c r="S69">
        <f>(VendorSalesData[[#This Row],[TotalPurchaseQuantity]] - VendorSalesData[[#This Row],[TotalSalesQuantity]]) * VendorSalesData[[#This Row],[PurchasePrice]]</f>
        <v>-3020.06</v>
      </c>
    </row>
    <row r="70" spans="1:19" x14ac:dyDescent="0.3">
      <c r="A70">
        <v>8664</v>
      </c>
      <c r="B70" t="s">
        <v>46</v>
      </c>
      <c r="C70">
        <v>3630</v>
      </c>
      <c r="D70" t="s">
        <v>90</v>
      </c>
      <c r="E70">
        <v>19.829999999999998</v>
      </c>
      <c r="F70">
        <v>24.99</v>
      </c>
      <c r="G70">
        <v>1750</v>
      </c>
      <c r="H70">
        <v>27479</v>
      </c>
      <c r="I70">
        <v>544908.56999999995</v>
      </c>
      <c r="J70">
        <v>27622</v>
      </c>
      <c r="K70">
        <v>700960.78</v>
      </c>
      <c r="L70">
        <v>298569.61</v>
      </c>
      <c r="M70">
        <v>50751.81</v>
      </c>
      <c r="N70">
        <v>18544.490000000002</v>
      </c>
      <c r="O70">
        <v>156052.21000000008</v>
      </c>
      <c r="P70">
        <v>22.262616461936723</v>
      </c>
      <c r="Q70">
        <v>1.0052039739437388</v>
      </c>
      <c r="R70">
        <v>1.2863823742027036</v>
      </c>
      <c r="S70">
        <f>(VendorSalesData[[#This Row],[TotalPurchaseQuantity]] - VendorSalesData[[#This Row],[TotalSalesQuantity]]) * VendorSalesData[[#This Row],[PurchasePrice]]</f>
        <v>-2835.6899999999996</v>
      </c>
    </row>
    <row r="71" spans="1:19" x14ac:dyDescent="0.3">
      <c r="A71">
        <v>1128</v>
      </c>
      <c r="B71" t="s">
        <v>18</v>
      </c>
      <c r="C71">
        <v>2760</v>
      </c>
      <c r="D71" t="s">
        <v>79</v>
      </c>
      <c r="E71">
        <v>28.02</v>
      </c>
      <c r="F71">
        <v>38.99</v>
      </c>
      <c r="G71">
        <v>1750</v>
      </c>
      <c r="H71">
        <v>19219</v>
      </c>
      <c r="I71">
        <v>538516.38</v>
      </c>
      <c r="J71">
        <v>18250</v>
      </c>
      <c r="K71">
        <v>701171.5</v>
      </c>
      <c r="L71">
        <v>345701.2</v>
      </c>
      <c r="M71">
        <v>33536.43</v>
      </c>
      <c r="N71">
        <v>68601.679999999993</v>
      </c>
      <c r="O71">
        <v>162655.12</v>
      </c>
      <c r="P71">
        <v>23.197622835497452</v>
      </c>
      <c r="Q71">
        <v>0.94958114365991986</v>
      </c>
      <c r="R71">
        <v>1.3020430316344322</v>
      </c>
      <c r="S71">
        <f>(VendorSalesData[[#This Row],[TotalPurchaseQuantity]] - VendorSalesData[[#This Row],[TotalSalesQuantity]]) * VendorSalesData[[#This Row],[PurchasePrice]]</f>
        <v>27151.38</v>
      </c>
    </row>
    <row r="72" spans="1:19" x14ac:dyDescent="0.3">
      <c r="A72">
        <v>3960</v>
      </c>
      <c r="B72" t="s">
        <v>24</v>
      </c>
      <c r="C72">
        <v>8178</v>
      </c>
      <c r="D72" t="s">
        <v>91</v>
      </c>
      <c r="E72">
        <v>18.510000000000002</v>
      </c>
      <c r="F72">
        <v>25.99</v>
      </c>
      <c r="G72">
        <v>750</v>
      </c>
      <c r="H72">
        <v>28421</v>
      </c>
      <c r="I72">
        <v>526072.71</v>
      </c>
      <c r="J72">
        <v>27204</v>
      </c>
      <c r="K72">
        <v>724379.96</v>
      </c>
      <c r="L72">
        <v>301943.56</v>
      </c>
      <c r="M72">
        <v>21421.64</v>
      </c>
      <c r="N72">
        <v>257032.07</v>
      </c>
      <c r="O72">
        <v>198307.25</v>
      </c>
      <c r="P72">
        <v>27.376136965467683</v>
      </c>
      <c r="Q72">
        <v>0.95717955033250057</v>
      </c>
      <c r="R72">
        <v>1.3769578733707741</v>
      </c>
      <c r="S72">
        <f>(VendorSalesData[[#This Row],[TotalPurchaseQuantity]] - VendorSalesData[[#This Row],[TotalSalesQuantity]]) * VendorSalesData[[#This Row],[PurchasePrice]]</f>
        <v>22526.670000000002</v>
      </c>
    </row>
    <row r="73" spans="1:19" x14ac:dyDescent="0.3">
      <c r="A73">
        <v>3089</v>
      </c>
      <c r="B73" t="s">
        <v>92</v>
      </c>
      <c r="C73">
        <v>5445</v>
      </c>
      <c r="D73" t="s">
        <v>93</v>
      </c>
      <c r="E73">
        <v>11.76</v>
      </c>
      <c r="F73">
        <v>15.99</v>
      </c>
      <c r="G73">
        <v>750</v>
      </c>
      <c r="H73">
        <v>44330</v>
      </c>
      <c r="I73">
        <v>521320.8</v>
      </c>
      <c r="J73">
        <v>41133</v>
      </c>
      <c r="K73">
        <v>661672.67000000004</v>
      </c>
      <c r="L73">
        <v>253884.34</v>
      </c>
      <c r="M73">
        <v>32383.34</v>
      </c>
      <c r="N73">
        <v>8549.5499999999993</v>
      </c>
      <c r="O73">
        <v>140351.87000000005</v>
      </c>
      <c r="P73">
        <v>21.21167706684939</v>
      </c>
      <c r="Q73">
        <v>0.92788179562373108</v>
      </c>
      <c r="R73">
        <v>1.269223614327301</v>
      </c>
      <c r="S73">
        <f>(VendorSalesData[[#This Row],[TotalPurchaseQuantity]] - VendorSalesData[[#This Row],[TotalSalesQuantity]]) * VendorSalesData[[#This Row],[PurchasePrice]]</f>
        <v>37596.720000000001</v>
      </c>
    </row>
    <row r="74" spans="1:19" x14ac:dyDescent="0.3">
      <c r="A74">
        <v>3252</v>
      </c>
      <c r="B74" t="s">
        <v>94</v>
      </c>
      <c r="C74">
        <v>14006</v>
      </c>
      <c r="D74" t="s">
        <v>95</v>
      </c>
      <c r="E74">
        <v>5.44</v>
      </c>
      <c r="F74">
        <v>9.99</v>
      </c>
      <c r="G74">
        <v>750</v>
      </c>
      <c r="H74">
        <v>94779</v>
      </c>
      <c r="I74">
        <v>515597.76</v>
      </c>
      <c r="J74">
        <v>91600</v>
      </c>
      <c r="K74">
        <v>812899.38</v>
      </c>
      <c r="L74">
        <v>143899.93</v>
      </c>
      <c r="M74">
        <v>10283.26</v>
      </c>
      <c r="N74">
        <v>61966.91</v>
      </c>
      <c r="O74">
        <v>297301.62</v>
      </c>
      <c r="P74">
        <v>36.572991358413873</v>
      </c>
      <c r="Q74">
        <v>0.9664588147163401</v>
      </c>
      <c r="R74">
        <v>1.576615422068552</v>
      </c>
      <c r="S74">
        <f>(VendorSalesData[[#This Row],[TotalPurchaseQuantity]] - VendorSalesData[[#This Row],[TotalSalesQuantity]]) * VendorSalesData[[#This Row],[PurchasePrice]]</f>
        <v>17293.760000000002</v>
      </c>
    </row>
    <row r="75" spans="1:19" x14ac:dyDescent="0.3">
      <c r="A75">
        <v>3664</v>
      </c>
      <c r="B75" t="s">
        <v>96</v>
      </c>
      <c r="C75">
        <v>3238</v>
      </c>
      <c r="D75" t="s">
        <v>97</v>
      </c>
      <c r="E75">
        <v>22.83</v>
      </c>
      <c r="F75">
        <v>29.99</v>
      </c>
      <c r="G75">
        <v>750</v>
      </c>
      <c r="H75">
        <v>22352</v>
      </c>
      <c r="I75">
        <v>510296.16</v>
      </c>
      <c r="J75">
        <v>20847</v>
      </c>
      <c r="K75">
        <v>632474.53</v>
      </c>
      <c r="L75">
        <v>294114.64</v>
      </c>
      <c r="M75">
        <v>16416.8</v>
      </c>
      <c r="N75">
        <v>30234.420000000002</v>
      </c>
      <c r="O75">
        <v>122178.37000000005</v>
      </c>
      <c r="P75">
        <v>19.317516232629963</v>
      </c>
      <c r="Q75">
        <v>0.93266821760916252</v>
      </c>
      <c r="R75">
        <v>1.2394263950565492</v>
      </c>
      <c r="S75">
        <f>(VendorSalesData[[#This Row],[TotalPurchaseQuantity]] - VendorSalesData[[#This Row],[TotalSalesQuantity]]) * VendorSalesData[[#This Row],[PurchasePrice]]</f>
        <v>34359.149999999994</v>
      </c>
    </row>
    <row r="76" spans="1:19" x14ac:dyDescent="0.3">
      <c r="A76">
        <v>12546</v>
      </c>
      <c r="B76" t="s">
        <v>32</v>
      </c>
      <c r="C76">
        <v>3980</v>
      </c>
      <c r="D76" t="s">
        <v>98</v>
      </c>
      <c r="E76">
        <v>31.99</v>
      </c>
      <c r="F76">
        <v>39.99</v>
      </c>
      <c r="G76">
        <v>1750</v>
      </c>
      <c r="H76">
        <v>15805</v>
      </c>
      <c r="I76">
        <v>505601.95</v>
      </c>
      <c r="J76">
        <v>15381</v>
      </c>
      <c r="K76">
        <v>565522.19000000006</v>
      </c>
      <c r="L76">
        <v>323365.62</v>
      </c>
      <c r="M76">
        <v>28264.51</v>
      </c>
      <c r="N76">
        <v>123880.97</v>
      </c>
      <c r="O76">
        <v>59920.240000000049</v>
      </c>
      <c r="P76">
        <v>10.595559477515822</v>
      </c>
      <c r="Q76">
        <v>0.97317304650427083</v>
      </c>
      <c r="R76">
        <v>1.1185126758312542</v>
      </c>
      <c r="S76">
        <f>(VendorSalesData[[#This Row],[TotalPurchaseQuantity]] - VendorSalesData[[#This Row],[TotalSalesQuantity]]) * VendorSalesData[[#This Row],[PurchasePrice]]</f>
        <v>13563.76</v>
      </c>
    </row>
    <row r="77" spans="1:19" x14ac:dyDescent="0.3">
      <c r="A77">
        <v>7245</v>
      </c>
      <c r="B77" t="s">
        <v>50</v>
      </c>
      <c r="C77">
        <v>3776</v>
      </c>
      <c r="D77" t="s">
        <v>99</v>
      </c>
      <c r="E77">
        <v>18.559999999999999</v>
      </c>
      <c r="F77">
        <v>25.99</v>
      </c>
      <c r="G77">
        <v>1750</v>
      </c>
      <c r="H77">
        <v>26795</v>
      </c>
      <c r="I77">
        <v>497315.2</v>
      </c>
      <c r="J77">
        <v>25596</v>
      </c>
      <c r="K77">
        <v>684036.03999999992</v>
      </c>
      <c r="L77">
        <v>295186.90999999997</v>
      </c>
      <c r="M77">
        <v>47031.43</v>
      </c>
      <c r="N77">
        <v>38994.78</v>
      </c>
      <c r="O77">
        <v>186720.83999999991</v>
      </c>
      <c r="P77">
        <v>27.29693014420701</v>
      </c>
      <c r="Q77">
        <v>0.95525284568016422</v>
      </c>
      <c r="R77">
        <v>1.3754577378692625</v>
      </c>
      <c r="S77">
        <f>(VendorSalesData[[#This Row],[TotalPurchaseQuantity]] - VendorSalesData[[#This Row],[TotalSalesQuantity]]) * VendorSalesData[[#This Row],[PurchasePrice]]</f>
        <v>22253.439999999999</v>
      </c>
    </row>
    <row r="78" spans="1:19" x14ac:dyDescent="0.3">
      <c r="A78">
        <v>3960</v>
      </c>
      <c r="B78" t="s">
        <v>24</v>
      </c>
      <c r="C78">
        <v>3746</v>
      </c>
      <c r="D78" t="s">
        <v>100</v>
      </c>
      <c r="E78">
        <v>8.52</v>
      </c>
      <c r="F78">
        <v>12.99</v>
      </c>
      <c r="G78">
        <v>1750</v>
      </c>
      <c r="H78">
        <v>58309</v>
      </c>
      <c r="I78">
        <v>496792.68</v>
      </c>
      <c r="J78">
        <v>57845</v>
      </c>
      <c r="K78">
        <v>724360.55</v>
      </c>
      <c r="L78">
        <v>188936.74</v>
      </c>
      <c r="M78">
        <v>106278.68</v>
      </c>
      <c r="N78">
        <v>257032.07</v>
      </c>
      <c r="O78">
        <v>227567.87000000005</v>
      </c>
      <c r="P78">
        <v>31.416380972155377</v>
      </c>
      <c r="Q78">
        <v>0.99204239482755663</v>
      </c>
      <c r="R78">
        <v>1.4580741205768171</v>
      </c>
      <c r="S78">
        <f>(VendorSalesData[[#This Row],[TotalPurchaseQuantity]] - VendorSalesData[[#This Row],[TotalSalesQuantity]]) * VendorSalesData[[#This Row],[PurchasePrice]]</f>
        <v>3953.2799999999997</v>
      </c>
    </row>
    <row r="79" spans="1:19" x14ac:dyDescent="0.3">
      <c r="A79">
        <v>17035</v>
      </c>
      <c r="B79" t="s">
        <v>22</v>
      </c>
      <c r="C79">
        <v>3728</v>
      </c>
      <c r="D79" t="s">
        <v>101</v>
      </c>
      <c r="E79">
        <v>18.93</v>
      </c>
      <c r="F79">
        <v>24.99</v>
      </c>
      <c r="G79">
        <v>1750</v>
      </c>
      <c r="H79">
        <v>25959</v>
      </c>
      <c r="I79">
        <v>491403.87</v>
      </c>
      <c r="J79">
        <v>26222</v>
      </c>
      <c r="K79">
        <v>658689.78</v>
      </c>
      <c r="L79">
        <v>288436.23</v>
      </c>
      <c r="M79">
        <v>48180.15</v>
      </c>
      <c r="N79">
        <v>123780.22</v>
      </c>
      <c r="O79">
        <v>167285.91000000003</v>
      </c>
      <c r="P79">
        <v>25.396767200487009</v>
      </c>
      <c r="Q79">
        <v>1.0101313609923341</v>
      </c>
      <c r="R79">
        <v>1.3404244862784658</v>
      </c>
      <c r="S79">
        <f>(VendorSalesData[[#This Row],[TotalPurchaseQuantity]] - VendorSalesData[[#This Row],[TotalSalesQuantity]]) * VendorSalesData[[#This Row],[PurchasePrice]]</f>
        <v>-4978.59</v>
      </c>
    </row>
    <row r="80" spans="1:19" x14ac:dyDescent="0.3">
      <c r="A80">
        <v>3924</v>
      </c>
      <c r="B80" t="s">
        <v>102</v>
      </c>
      <c r="C80">
        <v>3243</v>
      </c>
      <c r="D80" t="s">
        <v>103</v>
      </c>
      <c r="E80">
        <v>8.26</v>
      </c>
      <c r="F80">
        <v>10.49</v>
      </c>
      <c r="G80">
        <v>1750</v>
      </c>
      <c r="H80">
        <v>57575</v>
      </c>
      <c r="I80">
        <v>475569.5</v>
      </c>
      <c r="J80">
        <v>57067</v>
      </c>
      <c r="K80">
        <v>648535.32999999996</v>
      </c>
      <c r="L80">
        <v>182200.23</v>
      </c>
      <c r="M80">
        <v>104847.72</v>
      </c>
      <c r="N80">
        <v>14069.87</v>
      </c>
      <c r="O80">
        <v>172965.82999999996</v>
      </c>
      <c r="P80">
        <v>26.670224735482023</v>
      </c>
      <c r="Q80">
        <v>0.99117672600955276</v>
      </c>
      <c r="R80">
        <v>1.3637025292833118</v>
      </c>
      <c r="S80">
        <f>(VendorSalesData[[#This Row],[TotalPurchaseQuantity]] - VendorSalesData[[#This Row],[TotalSalesQuantity]]) * VendorSalesData[[#This Row],[PurchasePrice]]</f>
        <v>4196.08</v>
      </c>
    </row>
    <row r="81" spans="1:19" x14ac:dyDescent="0.3">
      <c r="A81">
        <v>3089</v>
      </c>
      <c r="B81" t="s">
        <v>92</v>
      </c>
      <c r="C81">
        <v>5440</v>
      </c>
      <c r="D81" t="s">
        <v>93</v>
      </c>
      <c r="E81">
        <v>25.92</v>
      </c>
      <c r="F81">
        <v>34.99</v>
      </c>
      <c r="G81">
        <v>1750</v>
      </c>
      <c r="H81">
        <v>18298</v>
      </c>
      <c r="I81">
        <v>474284.16000000003</v>
      </c>
      <c r="J81">
        <v>18082</v>
      </c>
      <c r="K81">
        <v>621256.18000000005</v>
      </c>
      <c r="L81">
        <v>318571.82</v>
      </c>
      <c r="M81">
        <v>33226.629999999997</v>
      </c>
      <c r="N81">
        <v>8549.5499999999993</v>
      </c>
      <c r="O81">
        <v>146972.02000000002</v>
      </c>
      <c r="P81">
        <v>23.657232673323268</v>
      </c>
      <c r="Q81">
        <v>0.98819543119466613</v>
      </c>
      <c r="R81">
        <v>1.3098817805764376</v>
      </c>
      <c r="S81">
        <f>(VendorSalesData[[#This Row],[TotalPurchaseQuantity]] - VendorSalesData[[#This Row],[TotalSalesQuantity]]) * VendorSalesData[[#This Row],[PurchasePrice]]</f>
        <v>5598.72</v>
      </c>
    </row>
    <row r="82" spans="1:19" x14ac:dyDescent="0.3">
      <c r="A82">
        <v>480</v>
      </c>
      <c r="B82" t="s">
        <v>27</v>
      </c>
      <c r="C82">
        <v>4245</v>
      </c>
      <c r="D82" t="s">
        <v>52</v>
      </c>
      <c r="E82">
        <v>7.93</v>
      </c>
      <c r="F82">
        <v>11.99</v>
      </c>
      <c r="G82">
        <v>750</v>
      </c>
      <c r="H82">
        <v>58816</v>
      </c>
      <c r="I82">
        <v>466410.88</v>
      </c>
      <c r="J82">
        <v>58320</v>
      </c>
      <c r="K82">
        <v>643474.80000000005</v>
      </c>
      <c r="L82">
        <v>167950.57</v>
      </c>
      <c r="M82">
        <v>45919.42</v>
      </c>
      <c r="N82">
        <v>89286.27</v>
      </c>
      <c r="O82">
        <v>177063.92000000004</v>
      </c>
      <c r="P82">
        <v>27.516838266238246</v>
      </c>
      <c r="Q82">
        <v>0.9915669205658324</v>
      </c>
      <c r="R82">
        <v>1.3796307667608441</v>
      </c>
      <c r="S82">
        <f>(VendorSalesData[[#This Row],[TotalPurchaseQuantity]] - VendorSalesData[[#This Row],[TotalSalesQuantity]]) * VendorSalesData[[#This Row],[PurchasePrice]]</f>
        <v>3933.2799999999997</v>
      </c>
    </row>
    <row r="83" spans="1:19" x14ac:dyDescent="0.3">
      <c r="A83">
        <v>9165</v>
      </c>
      <c r="B83" t="s">
        <v>38</v>
      </c>
      <c r="C83">
        <v>36378</v>
      </c>
      <c r="D83" t="s">
        <v>104</v>
      </c>
      <c r="E83">
        <v>6.83</v>
      </c>
      <c r="F83">
        <v>9.9700000000000006</v>
      </c>
      <c r="G83">
        <v>1500</v>
      </c>
      <c r="H83">
        <v>68084</v>
      </c>
      <c r="I83">
        <v>465013.72</v>
      </c>
      <c r="J83">
        <v>67195</v>
      </c>
      <c r="K83">
        <v>695816.41</v>
      </c>
      <c r="L83">
        <v>155747.37</v>
      </c>
      <c r="M83">
        <v>15097.470000000001</v>
      </c>
      <c r="N83">
        <v>68054.7</v>
      </c>
      <c r="O83">
        <v>230802.69000000006</v>
      </c>
      <c r="P83">
        <v>33.170055589807099</v>
      </c>
      <c r="Q83">
        <v>0.98694260031725511</v>
      </c>
      <c r="R83">
        <v>1.496335226410094</v>
      </c>
      <c r="S83">
        <f>(VendorSalesData[[#This Row],[TotalPurchaseQuantity]] - VendorSalesData[[#This Row],[TotalSalesQuantity]]) * VendorSalesData[[#This Row],[PurchasePrice]]</f>
        <v>6071.87</v>
      </c>
    </row>
    <row r="84" spans="1:19" x14ac:dyDescent="0.3">
      <c r="A84">
        <v>3664</v>
      </c>
      <c r="B84" t="s">
        <v>96</v>
      </c>
      <c r="C84">
        <v>4198</v>
      </c>
      <c r="D84" t="s">
        <v>105</v>
      </c>
      <c r="E84">
        <v>17.510000000000002</v>
      </c>
      <c r="F84">
        <v>24.99</v>
      </c>
      <c r="G84">
        <v>1750</v>
      </c>
      <c r="H84">
        <v>25998</v>
      </c>
      <c r="I84">
        <v>455224.98</v>
      </c>
      <c r="J84">
        <v>23008</v>
      </c>
      <c r="K84">
        <v>575754.91999999993</v>
      </c>
      <c r="L84">
        <v>288223.98</v>
      </c>
      <c r="M84">
        <v>42276.159999999996</v>
      </c>
      <c r="N84">
        <v>30234.420000000002</v>
      </c>
      <c r="O84">
        <v>120529.93999999994</v>
      </c>
      <c r="P84">
        <v>20.934244035639324</v>
      </c>
      <c r="Q84">
        <v>0.88499115316562815</v>
      </c>
      <c r="R84">
        <v>1.2647700484274829</v>
      </c>
      <c r="S84">
        <f>(VendorSalesData[[#This Row],[TotalPurchaseQuantity]] - VendorSalesData[[#This Row],[TotalSalesQuantity]]) * VendorSalesData[[#This Row],[PurchasePrice]]</f>
        <v>52354.9</v>
      </c>
    </row>
    <row r="85" spans="1:19" x14ac:dyDescent="0.3">
      <c r="A85">
        <v>10000</v>
      </c>
      <c r="B85" t="s">
        <v>36</v>
      </c>
      <c r="C85">
        <v>24325</v>
      </c>
      <c r="D85" t="s">
        <v>106</v>
      </c>
      <c r="E85">
        <v>10.88</v>
      </c>
      <c r="F85">
        <v>15.99</v>
      </c>
      <c r="G85">
        <v>750</v>
      </c>
      <c r="H85">
        <v>41274</v>
      </c>
      <c r="I85">
        <v>449061.12</v>
      </c>
      <c r="J85">
        <v>39387</v>
      </c>
      <c r="K85">
        <v>658288.13</v>
      </c>
      <c r="L85">
        <v>155090.72999999998</v>
      </c>
      <c r="M85">
        <v>4415.6000000000004</v>
      </c>
      <c r="N85">
        <v>17587.59</v>
      </c>
      <c r="O85">
        <v>209227.01</v>
      </c>
      <c r="P85">
        <v>31.783500334420435</v>
      </c>
      <c r="Q85">
        <v>0.95428114551533649</v>
      </c>
      <c r="R85">
        <v>1.4659210087036705</v>
      </c>
      <c r="S85">
        <f>(VendorSalesData[[#This Row],[TotalPurchaseQuantity]] - VendorSalesData[[#This Row],[TotalSalesQuantity]]) * VendorSalesData[[#This Row],[PurchasePrice]]</f>
        <v>20530.560000000001</v>
      </c>
    </row>
    <row r="86" spans="1:19" x14ac:dyDescent="0.3">
      <c r="A86">
        <v>17035</v>
      </c>
      <c r="B86" t="s">
        <v>22</v>
      </c>
      <c r="C86">
        <v>5735</v>
      </c>
      <c r="D86" t="s">
        <v>62</v>
      </c>
      <c r="E86">
        <v>9.2899999999999991</v>
      </c>
      <c r="F86">
        <v>11.99</v>
      </c>
      <c r="G86">
        <v>750</v>
      </c>
      <c r="H86">
        <v>48121</v>
      </c>
      <c r="I86">
        <v>447044.09</v>
      </c>
      <c r="J86">
        <v>46557</v>
      </c>
      <c r="K86">
        <v>598769.43000000005</v>
      </c>
      <c r="L86">
        <v>181685.19</v>
      </c>
      <c r="M86">
        <v>36656.769999999997</v>
      </c>
      <c r="N86">
        <v>123780.22</v>
      </c>
      <c r="O86">
        <v>151725.34000000003</v>
      </c>
      <c r="P86">
        <v>25.339526769093741</v>
      </c>
      <c r="Q86">
        <v>0.96749859728600818</v>
      </c>
      <c r="R86">
        <v>1.3393968143052737</v>
      </c>
      <c r="S86">
        <f>(VendorSalesData[[#This Row],[TotalPurchaseQuantity]] - VendorSalesData[[#This Row],[TotalSalesQuantity]]) * VendorSalesData[[#This Row],[PurchasePrice]]</f>
        <v>14529.56</v>
      </c>
    </row>
    <row r="87" spans="1:19" x14ac:dyDescent="0.3">
      <c r="A87">
        <v>8112</v>
      </c>
      <c r="B87" t="s">
        <v>53</v>
      </c>
      <c r="C87">
        <v>5342</v>
      </c>
      <c r="D87" t="s">
        <v>107</v>
      </c>
      <c r="E87">
        <v>19.850000000000001</v>
      </c>
      <c r="F87">
        <v>28.99</v>
      </c>
      <c r="G87">
        <v>750</v>
      </c>
      <c r="H87">
        <v>22234</v>
      </c>
      <c r="I87">
        <v>441344.89999999997</v>
      </c>
      <c r="J87">
        <v>22623</v>
      </c>
      <c r="K87">
        <v>687309.77</v>
      </c>
      <c r="L87">
        <v>335050.77999999997</v>
      </c>
      <c r="M87">
        <v>17815.45</v>
      </c>
      <c r="N87">
        <v>48347.26</v>
      </c>
      <c r="O87">
        <v>245964.87000000005</v>
      </c>
      <c r="P87">
        <v>35.786610453682336</v>
      </c>
      <c r="Q87">
        <v>1.0174957272645497</v>
      </c>
      <c r="R87">
        <v>1.5573076068172536</v>
      </c>
      <c r="S87">
        <f>(VendorSalesData[[#This Row],[TotalPurchaseQuantity]] - VendorSalesData[[#This Row],[TotalSalesQuantity]]) * VendorSalesData[[#This Row],[PurchasePrice]]</f>
        <v>-7721.6500000000005</v>
      </c>
    </row>
    <row r="88" spans="1:19" x14ac:dyDescent="0.3">
      <c r="A88">
        <v>2555</v>
      </c>
      <c r="B88" t="s">
        <v>108</v>
      </c>
      <c r="C88">
        <v>5311</v>
      </c>
      <c r="D88" t="s">
        <v>109</v>
      </c>
      <c r="E88">
        <v>23.7</v>
      </c>
      <c r="F88">
        <v>31.99</v>
      </c>
      <c r="G88">
        <v>1750</v>
      </c>
      <c r="H88">
        <v>18409</v>
      </c>
      <c r="I88">
        <v>436293.3</v>
      </c>
      <c r="J88">
        <v>18376</v>
      </c>
      <c r="K88">
        <v>667168.24</v>
      </c>
      <c r="L88">
        <v>306347.94</v>
      </c>
      <c r="M88">
        <v>33767.5</v>
      </c>
      <c r="N88">
        <v>5861.03</v>
      </c>
      <c r="O88">
        <v>230874.94</v>
      </c>
      <c r="P88">
        <v>34.605205427644457</v>
      </c>
      <c r="Q88">
        <v>0.99820739855505458</v>
      </c>
      <c r="R88">
        <v>1.5291737003524923</v>
      </c>
      <c r="S88">
        <f>(VendorSalesData[[#This Row],[TotalPurchaseQuantity]] - VendorSalesData[[#This Row],[TotalSalesQuantity]]) * VendorSalesData[[#This Row],[PurchasePrice]]</f>
        <v>782.1</v>
      </c>
    </row>
    <row r="89" spans="1:19" x14ac:dyDescent="0.3">
      <c r="A89">
        <v>1392</v>
      </c>
      <c r="B89" t="s">
        <v>67</v>
      </c>
      <c r="C89">
        <v>19748</v>
      </c>
      <c r="D89" t="s">
        <v>110</v>
      </c>
      <c r="E89">
        <v>9.1999999999999993</v>
      </c>
      <c r="F89">
        <v>13.99</v>
      </c>
      <c r="G89">
        <v>1500</v>
      </c>
      <c r="H89">
        <v>47153</v>
      </c>
      <c r="I89">
        <v>433807.6</v>
      </c>
      <c r="J89">
        <v>46069</v>
      </c>
      <c r="K89">
        <v>701955.59</v>
      </c>
      <c r="L89">
        <v>166739.16</v>
      </c>
      <c r="M89">
        <v>10347.030000000001</v>
      </c>
      <c r="N89">
        <v>79528.990000000005</v>
      </c>
      <c r="O89">
        <v>268147.99</v>
      </c>
      <c r="P89">
        <v>38.200135994358277</v>
      </c>
      <c r="Q89">
        <v>0.97701100672279595</v>
      </c>
      <c r="R89">
        <v>1.6181265381242744</v>
      </c>
      <c r="S89">
        <f>(VendorSalesData[[#This Row],[TotalPurchaseQuantity]] - VendorSalesData[[#This Row],[TotalSalesQuantity]]) * VendorSalesData[[#This Row],[PurchasePrice]]</f>
        <v>9972.7999999999993</v>
      </c>
    </row>
    <row r="90" spans="1:19" x14ac:dyDescent="0.3">
      <c r="A90">
        <v>8112</v>
      </c>
      <c r="B90" t="s">
        <v>53</v>
      </c>
      <c r="C90">
        <v>3668</v>
      </c>
      <c r="D90" t="s">
        <v>111</v>
      </c>
      <c r="E90">
        <v>34.119999999999997</v>
      </c>
      <c r="F90">
        <v>42.99</v>
      </c>
      <c r="G90">
        <v>1750</v>
      </c>
      <c r="H90">
        <v>12713</v>
      </c>
      <c r="I90">
        <v>433767.56</v>
      </c>
      <c r="J90">
        <v>12218</v>
      </c>
      <c r="K90">
        <v>536414.82000000007</v>
      </c>
      <c r="L90">
        <v>282790.95</v>
      </c>
      <c r="M90">
        <v>22452.639999999999</v>
      </c>
      <c r="N90">
        <v>48347.26</v>
      </c>
      <c r="O90">
        <v>102647.26000000007</v>
      </c>
      <c r="P90">
        <v>19.135798671632536</v>
      </c>
      <c r="Q90">
        <v>0.96106347832926931</v>
      </c>
      <c r="R90">
        <v>1.2366411632995331</v>
      </c>
      <c r="S90">
        <f>(VendorSalesData[[#This Row],[TotalPurchaseQuantity]] - VendorSalesData[[#This Row],[TotalSalesQuantity]]) * VendorSalesData[[#This Row],[PurchasePrice]]</f>
        <v>16889.399999999998</v>
      </c>
    </row>
    <row r="91" spans="1:19" x14ac:dyDescent="0.3">
      <c r="A91">
        <v>2561</v>
      </c>
      <c r="B91" t="s">
        <v>112</v>
      </c>
      <c r="C91">
        <v>2520</v>
      </c>
      <c r="D91" t="s">
        <v>113</v>
      </c>
      <c r="E91">
        <v>42.21</v>
      </c>
      <c r="F91">
        <v>62.99</v>
      </c>
      <c r="G91">
        <v>750</v>
      </c>
      <c r="H91">
        <v>10227</v>
      </c>
      <c r="I91">
        <v>431681.67</v>
      </c>
      <c r="J91">
        <v>9713</v>
      </c>
      <c r="K91">
        <v>572039.87</v>
      </c>
      <c r="L91">
        <v>344176.98</v>
      </c>
      <c r="M91">
        <v>7651.83</v>
      </c>
      <c r="N91">
        <v>9654.5</v>
      </c>
      <c r="O91">
        <v>140358.20000000001</v>
      </c>
      <c r="P91">
        <v>24.536436594882801</v>
      </c>
      <c r="Q91">
        <v>0.94974088197907502</v>
      </c>
      <c r="R91">
        <v>1.325142830363865</v>
      </c>
      <c r="S91">
        <f>(VendorSalesData[[#This Row],[TotalPurchaseQuantity]] - VendorSalesData[[#This Row],[TotalSalesQuantity]]) * VendorSalesData[[#This Row],[PurchasePrice]]</f>
        <v>21695.94</v>
      </c>
    </row>
    <row r="92" spans="1:19" x14ac:dyDescent="0.3">
      <c r="A92">
        <v>3960</v>
      </c>
      <c r="B92" t="s">
        <v>24</v>
      </c>
      <c r="C92">
        <v>8202</v>
      </c>
      <c r="D92" t="s">
        <v>114</v>
      </c>
      <c r="E92">
        <v>13.33</v>
      </c>
      <c r="F92">
        <v>17.989999999999998</v>
      </c>
      <c r="G92">
        <v>750</v>
      </c>
      <c r="H92">
        <v>32375</v>
      </c>
      <c r="I92">
        <v>431558.75</v>
      </c>
      <c r="J92">
        <v>31816</v>
      </c>
      <c r="K92">
        <v>606781.84</v>
      </c>
      <c r="L92">
        <v>219853.86</v>
      </c>
      <c r="M92">
        <v>25052.7</v>
      </c>
      <c r="N92">
        <v>257032.07</v>
      </c>
      <c r="O92">
        <v>175223.08999999997</v>
      </c>
      <c r="P92">
        <v>28.877444651276967</v>
      </c>
      <c r="Q92">
        <v>0.98273359073359068</v>
      </c>
      <c r="R92">
        <v>1.4060237221467529</v>
      </c>
      <c r="S92">
        <f>(VendorSalesData[[#This Row],[TotalPurchaseQuantity]] - VendorSalesData[[#This Row],[TotalSalesQuantity]]) * VendorSalesData[[#This Row],[PurchasePrice]]</f>
        <v>7451.47</v>
      </c>
    </row>
    <row r="93" spans="1:19" x14ac:dyDescent="0.3">
      <c r="A93">
        <v>3960</v>
      </c>
      <c r="B93" t="s">
        <v>24</v>
      </c>
      <c r="C93">
        <v>3276</v>
      </c>
      <c r="D93" t="s">
        <v>115</v>
      </c>
      <c r="E93">
        <v>9.6199999999999992</v>
      </c>
      <c r="F93">
        <v>14.99</v>
      </c>
      <c r="G93">
        <v>1750</v>
      </c>
      <c r="H93">
        <v>44631</v>
      </c>
      <c r="I93">
        <v>429350.22</v>
      </c>
      <c r="J93">
        <v>44434</v>
      </c>
      <c r="K93">
        <v>643753.66</v>
      </c>
      <c r="L93">
        <v>185732.19</v>
      </c>
      <c r="M93">
        <v>81641.209999999992</v>
      </c>
      <c r="N93">
        <v>257032.07</v>
      </c>
      <c r="O93">
        <v>214403.44000000006</v>
      </c>
      <c r="P93">
        <v>33.305199383254774</v>
      </c>
      <c r="Q93">
        <v>0.99558602764894355</v>
      </c>
      <c r="R93">
        <v>1.4993672531482576</v>
      </c>
      <c r="S93">
        <f>(VendorSalesData[[#This Row],[TotalPurchaseQuantity]] - VendorSalesData[[#This Row],[TotalSalesQuantity]]) * VendorSalesData[[#This Row],[PurchasePrice]]</f>
        <v>1895.1399999999999</v>
      </c>
    </row>
    <row r="94" spans="1:19" x14ac:dyDescent="0.3">
      <c r="A94">
        <v>3960</v>
      </c>
      <c r="B94" t="s">
        <v>24</v>
      </c>
      <c r="C94">
        <v>497</v>
      </c>
      <c r="D94" t="s">
        <v>25</v>
      </c>
      <c r="E94">
        <v>14.7</v>
      </c>
      <c r="F94">
        <v>19.989999999999998</v>
      </c>
      <c r="G94">
        <v>1000</v>
      </c>
      <c r="H94">
        <v>29200</v>
      </c>
      <c r="I94">
        <v>429240</v>
      </c>
      <c r="J94">
        <v>29238</v>
      </c>
      <c r="K94">
        <v>584467.62</v>
      </c>
      <c r="L94">
        <v>145247.34</v>
      </c>
      <c r="M94">
        <v>30699.9</v>
      </c>
      <c r="N94">
        <v>257032.07</v>
      </c>
      <c r="O94">
        <v>155227.62</v>
      </c>
      <c r="P94">
        <v>26.558805772679072</v>
      </c>
      <c r="Q94">
        <v>1.0013013698630138</v>
      </c>
      <c r="R94">
        <v>1.3616336315348057</v>
      </c>
      <c r="S94">
        <f>(VendorSalesData[[#This Row],[TotalPurchaseQuantity]] - VendorSalesData[[#This Row],[TotalSalesQuantity]]) * VendorSalesData[[#This Row],[PurchasePrice]]</f>
        <v>-558.6</v>
      </c>
    </row>
    <row r="95" spans="1:19" x14ac:dyDescent="0.3">
      <c r="A95">
        <v>3960</v>
      </c>
      <c r="B95" t="s">
        <v>24</v>
      </c>
      <c r="C95">
        <v>1883</v>
      </c>
      <c r="D95" t="s">
        <v>116</v>
      </c>
      <c r="E95">
        <v>13.23</v>
      </c>
      <c r="F95">
        <v>17.989999999999998</v>
      </c>
      <c r="G95">
        <v>1750</v>
      </c>
      <c r="H95">
        <v>32253</v>
      </c>
      <c r="I95">
        <v>426707.19</v>
      </c>
      <c r="J95">
        <v>32430</v>
      </c>
      <c r="K95">
        <v>583415.69999999995</v>
      </c>
      <c r="L95">
        <v>227105.75999999998</v>
      </c>
      <c r="M95">
        <v>59584.78</v>
      </c>
      <c r="N95">
        <v>257032.07</v>
      </c>
      <c r="O95">
        <v>156708.50999999995</v>
      </c>
      <c r="P95">
        <v>26.860523294110866</v>
      </c>
      <c r="Q95">
        <v>1.0054878615942704</v>
      </c>
      <c r="R95">
        <v>1.3672506901043779</v>
      </c>
      <c r="S95">
        <f>(VendorSalesData[[#This Row],[TotalPurchaseQuantity]] - VendorSalesData[[#This Row],[TotalSalesQuantity]]) * VendorSalesData[[#This Row],[PurchasePrice]]</f>
        <v>-2341.71</v>
      </c>
    </row>
    <row r="96" spans="1:19" x14ac:dyDescent="0.3">
      <c r="A96">
        <v>3960</v>
      </c>
      <c r="B96" t="s">
        <v>24</v>
      </c>
      <c r="C96">
        <v>2767</v>
      </c>
      <c r="D96" t="s">
        <v>117</v>
      </c>
      <c r="E96">
        <v>139.69999999999999</v>
      </c>
      <c r="F96">
        <v>189.99</v>
      </c>
      <c r="G96">
        <v>750</v>
      </c>
      <c r="H96">
        <v>2963</v>
      </c>
      <c r="I96">
        <v>413931.10000000003</v>
      </c>
      <c r="J96">
        <v>2761</v>
      </c>
      <c r="K96">
        <v>548648.39</v>
      </c>
      <c r="L96">
        <v>399868.02</v>
      </c>
      <c r="M96">
        <v>2176.61</v>
      </c>
      <c r="N96">
        <v>257032.07</v>
      </c>
      <c r="O96">
        <v>134717.28999999998</v>
      </c>
      <c r="P96">
        <v>24.554394482047048</v>
      </c>
      <c r="Q96">
        <v>0.93182585217684777</v>
      </c>
      <c r="R96">
        <v>1.3254582465535931</v>
      </c>
      <c r="S96">
        <f>(VendorSalesData[[#This Row],[TotalPurchaseQuantity]] - VendorSalesData[[#This Row],[TotalSalesQuantity]]) * VendorSalesData[[#This Row],[PurchasePrice]]</f>
        <v>28219.399999999998</v>
      </c>
    </row>
    <row r="97" spans="1:19" x14ac:dyDescent="0.3">
      <c r="A97">
        <v>17035</v>
      </c>
      <c r="B97" t="s">
        <v>22</v>
      </c>
      <c r="C97">
        <v>482</v>
      </c>
      <c r="D97" t="s">
        <v>23</v>
      </c>
      <c r="E97">
        <v>14.28</v>
      </c>
      <c r="F97">
        <v>21.99</v>
      </c>
      <c r="G97">
        <v>1000</v>
      </c>
      <c r="H97">
        <v>28888</v>
      </c>
      <c r="I97">
        <v>412520.64</v>
      </c>
      <c r="J97">
        <v>27866</v>
      </c>
      <c r="K97">
        <v>599601.34</v>
      </c>
      <c r="L97">
        <v>198436.06</v>
      </c>
      <c r="M97">
        <v>29259.3</v>
      </c>
      <c r="N97">
        <v>123780.22</v>
      </c>
      <c r="O97">
        <v>187080.69999999995</v>
      </c>
      <c r="P97">
        <v>31.200847549807005</v>
      </c>
      <c r="Q97">
        <v>0.96462198836887292</v>
      </c>
      <c r="R97">
        <v>1.4535062778919376</v>
      </c>
      <c r="S97">
        <f>(VendorSalesData[[#This Row],[TotalPurchaseQuantity]] - VendorSalesData[[#This Row],[TotalSalesQuantity]]) * VendorSalesData[[#This Row],[PurchasePrice]]</f>
        <v>14594.16</v>
      </c>
    </row>
    <row r="98" spans="1:19" x14ac:dyDescent="0.3">
      <c r="A98">
        <v>3960</v>
      </c>
      <c r="B98" t="s">
        <v>24</v>
      </c>
      <c r="C98">
        <v>8778</v>
      </c>
      <c r="D98" t="s">
        <v>91</v>
      </c>
      <c r="E98">
        <v>37.29</v>
      </c>
      <c r="F98">
        <v>49.99</v>
      </c>
      <c r="G98">
        <v>1750</v>
      </c>
      <c r="H98">
        <v>10966</v>
      </c>
      <c r="I98">
        <v>408922.14</v>
      </c>
      <c r="J98">
        <v>10796</v>
      </c>
      <c r="K98">
        <v>525233.04</v>
      </c>
      <c r="L98">
        <v>304106.57</v>
      </c>
      <c r="M98">
        <v>19841.330000000002</v>
      </c>
      <c r="N98">
        <v>257032.07</v>
      </c>
      <c r="O98">
        <v>116310.90000000002</v>
      </c>
      <c r="P98">
        <v>22.144627459079878</v>
      </c>
      <c r="Q98">
        <v>0.98449753784424587</v>
      </c>
      <c r="R98">
        <v>1.2844328751678744</v>
      </c>
      <c r="S98">
        <f>(VendorSalesData[[#This Row],[TotalPurchaseQuantity]] - VendorSalesData[[#This Row],[TotalSalesQuantity]]) * VendorSalesData[[#This Row],[PurchasePrice]]</f>
        <v>6339.3</v>
      </c>
    </row>
    <row r="99" spans="1:19" x14ac:dyDescent="0.3">
      <c r="A99">
        <v>1128</v>
      </c>
      <c r="B99" t="s">
        <v>18</v>
      </c>
      <c r="C99">
        <v>1220</v>
      </c>
      <c r="D99" t="s">
        <v>118</v>
      </c>
      <c r="E99">
        <v>21.89</v>
      </c>
      <c r="F99">
        <v>29.99</v>
      </c>
      <c r="G99">
        <v>750</v>
      </c>
      <c r="H99">
        <v>18645</v>
      </c>
      <c r="I99">
        <v>408139.05</v>
      </c>
      <c r="J99">
        <v>18408</v>
      </c>
      <c r="K99">
        <v>589481.92000000004</v>
      </c>
      <c r="L99">
        <v>293510.15000000002</v>
      </c>
      <c r="M99">
        <v>14496.36</v>
      </c>
      <c r="N99">
        <v>68601.679999999993</v>
      </c>
      <c r="O99">
        <v>181342.87000000005</v>
      </c>
      <c r="P99">
        <v>30.76309278493224</v>
      </c>
      <c r="Q99">
        <v>0.987288817377313</v>
      </c>
      <c r="R99">
        <v>1.4443163916807276</v>
      </c>
      <c r="S99">
        <f>(VendorSalesData[[#This Row],[TotalPurchaseQuantity]] - VendorSalesData[[#This Row],[TotalSalesQuantity]]) * VendorSalesData[[#This Row],[PurchasePrice]]</f>
        <v>5187.93</v>
      </c>
    </row>
    <row r="100" spans="1:19" x14ac:dyDescent="0.3">
      <c r="A100">
        <v>3960</v>
      </c>
      <c r="B100" t="s">
        <v>24</v>
      </c>
      <c r="C100">
        <v>2418</v>
      </c>
      <c r="D100" t="s">
        <v>119</v>
      </c>
      <c r="E100">
        <v>16.53</v>
      </c>
      <c r="F100">
        <v>22.99</v>
      </c>
      <c r="G100">
        <v>750</v>
      </c>
      <c r="H100">
        <v>24558</v>
      </c>
      <c r="I100">
        <v>405943.74</v>
      </c>
      <c r="J100">
        <v>24284</v>
      </c>
      <c r="K100">
        <v>570271.16</v>
      </c>
      <c r="L100">
        <v>263621.23</v>
      </c>
      <c r="M100">
        <v>19122.7</v>
      </c>
      <c r="N100">
        <v>257032.07</v>
      </c>
      <c r="O100">
        <v>164327.42000000004</v>
      </c>
      <c r="P100">
        <v>28.815663762480998</v>
      </c>
      <c r="Q100">
        <v>0.98884273963677827</v>
      </c>
      <c r="R100">
        <v>1.4048034340916307</v>
      </c>
      <c r="S100">
        <f>(VendorSalesData[[#This Row],[TotalPurchaseQuantity]] - VendorSalesData[[#This Row],[TotalSalesQuantity]]) * VendorSalesData[[#This Row],[PurchasePrice]]</f>
        <v>4529.22</v>
      </c>
    </row>
    <row r="101" spans="1:19" x14ac:dyDescent="0.3">
      <c r="A101">
        <v>1392</v>
      </c>
      <c r="B101" t="s">
        <v>67</v>
      </c>
      <c r="C101">
        <v>8504</v>
      </c>
      <c r="D101" t="s">
        <v>120</v>
      </c>
      <c r="E101">
        <v>5.84</v>
      </c>
      <c r="F101">
        <v>8.99</v>
      </c>
      <c r="G101">
        <v>1500</v>
      </c>
      <c r="H101">
        <v>69263</v>
      </c>
      <c r="I101">
        <v>404495.92</v>
      </c>
      <c r="J101">
        <v>68667</v>
      </c>
      <c r="K101">
        <v>686725.33</v>
      </c>
      <c r="L101">
        <v>148661.01999999999</v>
      </c>
      <c r="M101">
        <v>15427.26</v>
      </c>
      <c r="N101">
        <v>79528.990000000005</v>
      </c>
      <c r="O101">
        <v>282229.40999999997</v>
      </c>
      <c r="P101">
        <v>41.097859314436533</v>
      </c>
      <c r="Q101">
        <v>0.99139511716212114</v>
      </c>
      <c r="R101">
        <v>1.6977311662377212</v>
      </c>
      <c r="S101">
        <f>(VendorSalesData[[#This Row],[TotalPurchaseQuantity]] - VendorSalesData[[#This Row],[TotalSalesQuantity]]) * VendorSalesData[[#This Row],[PurchasePrice]]</f>
        <v>3480.64</v>
      </c>
    </row>
    <row r="102" spans="1:19" x14ac:dyDescent="0.3">
      <c r="A102">
        <v>660</v>
      </c>
      <c r="B102" t="s">
        <v>75</v>
      </c>
      <c r="C102">
        <v>3684</v>
      </c>
      <c r="D102" t="s">
        <v>121</v>
      </c>
      <c r="E102">
        <v>7.68</v>
      </c>
      <c r="F102">
        <v>9.99</v>
      </c>
      <c r="G102">
        <v>1750</v>
      </c>
      <c r="H102">
        <v>52351</v>
      </c>
      <c r="I102">
        <v>402055.67999999999</v>
      </c>
      <c r="J102">
        <v>51954</v>
      </c>
      <c r="K102">
        <v>527560.95999999996</v>
      </c>
      <c r="L102">
        <v>156288.16</v>
      </c>
      <c r="M102">
        <v>95452.87</v>
      </c>
      <c r="N102">
        <v>17932.330000000002</v>
      </c>
      <c r="O102">
        <v>125505.27999999997</v>
      </c>
      <c r="P102">
        <v>23.789720907324146</v>
      </c>
      <c r="Q102">
        <v>0.99241657274932671</v>
      </c>
      <c r="R102">
        <v>1.3121589527102315</v>
      </c>
      <c r="S102">
        <f>(VendorSalesData[[#This Row],[TotalPurchaseQuantity]] - VendorSalesData[[#This Row],[TotalSalesQuantity]]) * VendorSalesData[[#This Row],[PurchasePrice]]</f>
        <v>3048.96</v>
      </c>
    </row>
    <row r="103" spans="1:19" x14ac:dyDescent="0.3">
      <c r="A103">
        <v>3252</v>
      </c>
      <c r="B103" t="s">
        <v>94</v>
      </c>
      <c r="C103">
        <v>14622</v>
      </c>
      <c r="D103" t="s">
        <v>122</v>
      </c>
      <c r="E103">
        <v>8.66</v>
      </c>
      <c r="F103">
        <v>12.99</v>
      </c>
      <c r="G103">
        <v>750</v>
      </c>
      <c r="H103">
        <v>46387</v>
      </c>
      <c r="I103">
        <v>401711.42</v>
      </c>
      <c r="J103">
        <v>45608</v>
      </c>
      <c r="K103">
        <v>558344.69000000006</v>
      </c>
      <c r="L103">
        <v>124562.16</v>
      </c>
      <c r="M103">
        <v>5114.6000000000004</v>
      </c>
      <c r="N103">
        <v>61966.91</v>
      </c>
      <c r="O103">
        <v>156633.27000000008</v>
      </c>
      <c r="P103">
        <v>28.053149390567334</v>
      </c>
      <c r="Q103">
        <v>0.98320650182163105</v>
      </c>
      <c r="R103">
        <v>1.3899149045849881</v>
      </c>
      <c r="S103">
        <f>(VendorSalesData[[#This Row],[TotalPurchaseQuantity]] - VendorSalesData[[#This Row],[TotalSalesQuantity]]) * VendorSalesData[[#This Row],[PurchasePrice]]</f>
        <v>6746.14</v>
      </c>
    </row>
    <row r="104" spans="1:19" x14ac:dyDescent="0.3">
      <c r="A104">
        <v>8004</v>
      </c>
      <c r="B104" t="s">
        <v>60</v>
      </c>
      <c r="C104">
        <v>3246</v>
      </c>
      <c r="D104" t="s">
        <v>123</v>
      </c>
      <c r="E104">
        <v>6.71</v>
      </c>
      <c r="F104">
        <v>8.7899999999999991</v>
      </c>
      <c r="G104">
        <v>1750</v>
      </c>
      <c r="H104">
        <v>59841</v>
      </c>
      <c r="I104">
        <v>401533.11</v>
      </c>
      <c r="J104">
        <v>59245</v>
      </c>
      <c r="K104">
        <v>520763.55</v>
      </c>
      <c r="L104">
        <v>136913.03999999998</v>
      </c>
      <c r="M104">
        <v>108849.58</v>
      </c>
      <c r="N104">
        <v>50293.62</v>
      </c>
      <c r="O104">
        <v>119230.44</v>
      </c>
      <c r="P104">
        <v>22.895312085494464</v>
      </c>
      <c r="Q104">
        <v>0.99004027339115319</v>
      </c>
      <c r="R104">
        <v>1.2969380034438505</v>
      </c>
      <c r="S104">
        <f>(VendorSalesData[[#This Row],[TotalPurchaseQuantity]] - VendorSalesData[[#This Row],[TotalSalesQuantity]]) * VendorSalesData[[#This Row],[PurchasePrice]]</f>
        <v>3999.16</v>
      </c>
    </row>
    <row r="105" spans="1:19" x14ac:dyDescent="0.3">
      <c r="A105">
        <v>17035</v>
      </c>
      <c r="B105" t="s">
        <v>22</v>
      </c>
      <c r="C105">
        <v>8339</v>
      </c>
      <c r="D105" t="s">
        <v>65</v>
      </c>
      <c r="E105">
        <v>30.21</v>
      </c>
      <c r="F105">
        <v>42.99</v>
      </c>
      <c r="G105">
        <v>750</v>
      </c>
      <c r="H105">
        <v>13250</v>
      </c>
      <c r="I105">
        <v>400282.5</v>
      </c>
      <c r="J105">
        <v>12463</v>
      </c>
      <c r="K105">
        <v>544906.37</v>
      </c>
      <c r="L105">
        <v>335249.38</v>
      </c>
      <c r="M105">
        <v>9818.56</v>
      </c>
      <c r="N105">
        <v>123780.22</v>
      </c>
      <c r="O105">
        <v>144623.87</v>
      </c>
      <c r="P105">
        <v>26.541049611881029</v>
      </c>
      <c r="Q105">
        <v>0.94060377358490566</v>
      </c>
      <c r="R105">
        <v>1.3613045036942659</v>
      </c>
      <c r="S105">
        <f>(VendorSalesData[[#This Row],[TotalPurchaseQuantity]] - VendorSalesData[[#This Row],[TotalSalesQuantity]]) * VendorSalesData[[#This Row],[PurchasePrice]]</f>
        <v>23775.27</v>
      </c>
    </row>
    <row r="106" spans="1:19" x14ac:dyDescent="0.3">
      <c r="A106">
        <v>2555</v>
      </c>
      <c r="B106" t="s">
        <v>108</v>
      </c>
      <c r="C106">
        <v>5312</v>
      </c>
      <c r="D106" t="s">
        <v>109</v>
      </c>
      <c r="E106">
        <v>14.7</v>
      </c>
      <c r="F106">
        <v>21.99</v>
      </c>
      <c r="G106">
        <v>750</v>
      </c>
      <c r="H106">
        <v>27186</v>
      </c>
      <c r="I106">
        <v>399634.2</v>
      </c>
      <c r="J106">
        <v>26178</v>
      </c>
      <c r="K106">
        <v>571763.22</v>
      </c>
      <c r="L106">
        <v>228705.94999999998</v>
      </c>
      <c r="M106">
        <v>20614.87</v>
      </c>
      <c r="N106">
        <v>5861.03</v>
      </c>
      <c r="O106">
        <v>172129.01999999996</v>
      </c>
      <c r="P106">
        <v>30.104947988784581</v>
      </c>
      <c r="Q106">
        <v>0.96292209225336567</v>
      </c>
      <c r="R106">
        <v>1.4307164401845487</v>
      </c>
      <c r="S106">
        <f>(VendorSalesData[[#This Row],[TotalPurchaseQuantity]] - VendorSalesData[[#This Row],[TotalSalesQuantity]]) * VendorSalesData[[#This Row],[PurchasePrice]]</f>
        <v>14817.599999999999</v>
      </c>
    </row>
    <row r="107" spans="1:19" x14ac:dyDescent="0.3">
      <c r="A107">
        <v>3960</v>
      </c>
      <c r="B107" t="s">
        <v>24</v>
      </c>
      <c r="C107">
        <v>1869</v>
      </c>
      <c r="D107" t="s">
        <v>124</v>
      </c>
      <c r="E107">
        <v>40.14</v>
      </c>
      <c r="F107">
        <v>54.99</v>
      </c>
      <c r="G107">
        <v>750</v>
      </c>
      <c r="H107">
        <v>9892</v>
      </c>
      <c r="I107">
        <v>397064.88</v>
      </c>
      <c r="J107">
        <v>9219</v>
      </c>
      <c r="K107">
        <v>549291.81000000006</v>
      </c>
      <c r="L107">
        <v>302801.33</v>
      </c>
      <c r="M107">
        <v>7262.52</v>
      </c>
      <c r="N107">
        <v>257032.07</v>
      </c>
      <c r="O107">
        <v>152226.93000000005</v>
      </c>
      <c r="P107">
        <v>27.71330779535927</v>
      </c>
      <c r="Q107">
        <v>0.93196522442377683</v>
      </c>
      <c r="R107">
        <v>1.3833804943917478</v>
      </c>
      <c r="S107">
        <f>(VendorSalesData[[#This Row],[TotalPurchaseQuantity]] - VendorSalesData[[#This Row],[TotalSalesQuantity]]) * VendorSalesData[[#This Row],[PurchasePrice]]</f>
        <v>27014.22</v>
      </c>
    </row>
    <row r="108" spans="1:19" x14ac:dyDescent="0.3">
      <c r="A108">
        <v>8112</v>
      </c>
      <c r="B108" t="s">
        <v>53</v>
      </c>
      <c r="C108">
        <v>8622</v>
      </c>
      <c r="D108" t="s">
        <v>125</v>
      </c>
      <c r="E108">
        <v>87.09</v>
      </c>
      <c r="F108">
        <v>145.99</v>
      </c>
      <c r="G108">
        <v>750</v>
      </c>
      <c r="H108">
        <v>4544</v>
      </c>
      <c r="I108">
        <v>395736.95999999996</v>
      </c>
      <c r="J108">
        <v>4127</v>
      </c>
      <c r="K108">
        <v>589317.73</v>
      </c>
      <c r="L108">
        <v>312139.21000000002</v>
      </c>
      <c r="M108">
        <v>459.15000000000003</v>
      </c>
      <c r="N108">
        <v>48347.26</v>
      </c>
      <c r="O108">
        <v>193580.77000000002</v>
      </c>
      <c r="P108">
        <v>32.848285423213049</v>
      </c>
      <c r="Q108">
        <v>0.90823063380281688</v>
      </c>
      <c r="R108">
        <v>1.4891652525960679</v>
      </c>
      <c r="S108">
        <f>(VendorSalesData[[#This Row],[TotalPurchaseQuantity]] - VendorSalesData[[#This Row],[TotalSalesQuantity]]) * VendorSalesData[[#This Row],[PurchasePrice]]</f>
        <v>36316.53</v>
      </c>
    </row>
    <row r="109" spans="1:19" x14ac:dyDescent="0.3">
      <c r="A109">
        <v>3960</v>
      </c>
      <c r="B109" t="s">
        <v>24</v>
      </c>
      <c r="C109">
        <v>1868</v>
      </c>
      <c r="D109" t="s">
        <v>126</v>
      </c>
      <c r="E109">
        <v>49.62</v>
      </c>
      <c r="F109">
        <v>66.989999999999995</v>
      </c>
      <c r="G109">
        <v>750</v>
      </c>
      <c r="H109">
        <v>7821</v>
      </c>
      <c r="I109">
        <v>388078.02</v>
      </c>
      <c r="J109">
        <v>7644</v>
      </c>
      <c r="K109">
        <v>550740.55999999994</v>
      </c>
      <c r="L109">
        <v>334191.73</v>
      </c>
      <c r="M109">
        <v>6022.61</v>
      </c>
      <c r="N109">
        <v>257032.07</v>
      </c>
      <c r="O109">
        <v>162662.53999999992</v>
      </c>
      <c r="P109">
        <v>29.535238879083092</v>
      </c>
      <c r="Q109">
        <v>0.97736862293824323</v>
      </c>
      <c r="R109">
        <v>1.4191490669840048</v>
      </c>
      <c r="S109">
        <f>(VendorSalesData[[#This Row],[TotalPurchaseQuantity]] - VendorSalesData[[#This Row],[TotalSalesQuantity]]) * VendorSalesData[[#This Row],[PurchasePrice]]</f>
        <v>8782.74</v>
      </c>
    </row>
    <row r="110" spans="1:19" x14ac:dyDescent="0.3">
      <c r="A110">
        <v>480</v>
      </c>
      <c r="B110" t="s">
        <v>27</v>
      </c>
      <c r="C110">
        <v>508</v>
      </c>
      <c r="D110" t="s">
        <v>52</v>
      </c>
      <c r="E110">
        <v>9.77</v>
      </c>
      <c r="F110">
        <v>12.99</v>
      </c>
      <c r="G110">
        <v>1000</v>
      </c>
      <c r="H110">
        <v>38957</v>
      </c>
      <c r="I110">
        <v>380609.89</v>
      </c>
      <c r="J110">
        <v>38335</v>
      </c>
      <c r="K110">
        <v>522309.15</v>
      </c>
      <c r="L110">
        <v>123060.88</v>
      </c>
      <c r="M110">
        <v>40251.75</v>
      </c>
      <c r="N110">
        <v>89286.27</v>
      </c>
      <c r="O110">
        <v>141699.26</v>
      </c>
      <c r="P110">
        <v>27.12938496290942</v>
      </c>
      <c r="Q110">
        <v>0.98403367815796905</v>
      </c>
      <c r="R110">
        <v>1.3722952653700091</v>
      </c>
      <c r="S110">
        <f>(VendorSalesData[[#This Row],[TotalPurchaseQuantity]] - VendorSalesData[[#This Row],[TotalSalesQuantity]]) * VendorSalesData[[#This Row],[PurchasePrice]]</f>
        <v>6076.94</v>
      </c>
    </row>
    <row r="111" spans="1:19" x14ac:dyDescent="0.3">
      <c r="A111">
        <v>3924</v>
      </c>
      <c r="B111" t="s">
        <v>102</v>
      </c>
      <c r="C111">
        <v>1180</v>
      </c>
      <c r="D111" t="s">
        <v>127</v>
      </c>
      <c r="E111">
        <v>13.07</v>
      </c>
      <c r="F111">
        <v>16.989999999999998</v>
      </c>
      <c r="G111">
        <v>1750</v>
      </c>
      <c r="H111">
        <v>29070</v>
      </c>
      <c r="I111">
        <v>379944.9</v>
      </c>
      <c r="J111">
        <v>28291</v>
      </c>
      <c r="K111">
        <v>543425.09</v>
      </c>
      <c r="L111">
        <v>233334.65</v>
      </c>
      <c r="M111">
        <v>51982.14</v>
      </c>
      <c r="N111">
        <v>14069.87</v>
      </c>
      <c r="O111">
        <v>163480.18999999994</v>
      </c>
      <c r="P111">
        <v>30.083298141423683</v>
      </c>
      <c r="Q111">
        <v>0.97320261437908495</v>
      </c>
      <c r="R111">
        <v>1.4302734159611037</v>
      </c>
      <c r="S111">
        <f>(VendorSalesData[[#This Row],[TotalPurchaseQuantity]] - VendorSalesData[[#This Row],[TotalSalesQuantity]]) * VendorSalesData[[#This Row],[PurchasePrice]]</f>
        <v>10181.530000000001</v>
      </c>
    </row>
    <row r="112" spans="1:19" x14ac:dyDescent="0.3">
      <c r="A112">
        <v>8112</v>
      </c>
      <c r="B112" t="s">
        <v>53</v>
      </c>
      <c r="C112">
        <v>4673</v>
      </c>
      <c r="D112" t="s">
        <v>128</v>
      </c>
      <c r="E112">
        <v>46.66</v>
      </c>
      <c r="F112">
        <v>69.989999999999995</v>
      </c>
      <c r="G112">
        <v>1750</v>
      </c>
      <c r="H112">
        <v>8132</v>
      </c>
      <c r="I112">
        <v>379439.12</v>
      </c>
      <c r="J112">
        <v>8118</v>
      </c>
      <c r="K112">
        <v>549271.81999999995</v>
      </c>
      <c r="L112">
        <v>225142.97999999998</v>
      </c>
      <c r="M112">
        <v>14917.3</v>
      </c>
      <c r="N112">
        <v>48347.26</v>
      </c>
      <c r="O112">
        <v>169832.69999999995</v>
      </c>
      <c r="P112">
        <v>30.919609165458368</v>
      </c>
      <c r="Q112">
        <v>0.99827840629611408</v>
      </c>
      <c r="R112">
        <v>1.4475887989620047</v>
      </c>
      <c r="S112">
        <f>(VendorSalesData[[#This Row],[TotalPurchaseQuantity]] - VendorSalesData[[#This Row],[TotalSalesQuantity]]) * VendorSalesData[[#This Row],[PurchasePrice]]</f>
        <v>653.24</v>
      </c>
    </row>
    <row r="113" spans="1:19" x14ac:dyDescent="0.3">
      <c r="A113">
        <v>1128</v>
      </c>
      <c r="B113" t="s">
        <v>18</v>
      </c>
      <c r="C113">
        <v>2143</v>
      </c>
      <c r="D113" t="s">
        <v>129</v>
      </c>
      <c r="E113">
        <v>10.07</v>
      </c>
      <c r="F113">
        <v>12.99</v>
      </c>
      <c r="G113">
        <v>1750</v>
      </c>
      <c r="H113">
        <v>37653</v>
      </c>
      <c r="I113">
        <v>379165.71</v>
      </c>
      <c r="J113">
        <v>37763</v>
      </c>
      <c r="K113">
        <v>518089.37</v>
      </c>
      <c r="L113">
        <v>180374.16</v>
      </c>
      <c r="M113">
        <v>69382.94</v>
      </c>
      <c r="N113">
        <v>68601.679999999993</v>
      </c>
      <c r="O113">
        <v>138923.65999999997</v>
      </c>
      <c r="P113">
        <v>26.81461308499728</v>
      </c>
      <c r="Q113">
        <v>1.0029214139643587</v>
      </c>
      <c r="R113">
        <v>1.3663929947673801</v>
      </c>
      <c r="S113">
        <f>(VendorSalesData[[#This Row],[TotalPurchaseQuantity]] - VendorSalesData[[#This Row],[TotalSalesQuantity]]) * VendorSalesData[[#This Row],[PurchasePrice]]</f>
        <v>-1107.7</v>
      </c>
    </row>
    <row r="114" spans="1:19" x14ac:dyDescent="0.3">
      <c r="A114">
        <v>4425</v>
      </c>
      <c r="B114" t="s">
        <v>20</v>
      </c>
      <c r="C114">
        <v>11214</v>
      </c>
      <c r="D114" t="s">
        <v>130</v>
      </c>
      <c r="E114">
        <v>50.33</v>
      </c>
      <c r="F114">
        <v>74.989999999999995</v>
      </c>
      <c r="G114">
        <v>750</v>
      </c>
      <c r="H114">
        <v>7505</v>
      </c>
      <c r="I114">
        <v>377726.65</v>
      </c>
      <c r="J114">
        <v>7612</v>
      </c>
      <c r="K114">
        <v>534970.91999999993</v>
      </c>
      <c r="L114">
        <v>222174.11</v>
      </c>
      <c r="M114">
        <v>849.17000000000007</v>
      </c>
      <c r="N114">
        <v>144929.24</v>
      </c>
      <c r="O114">
        <v>157244.2699999999</v>
      </c>
      <c r="P114">
        <v>29.393049999801846</v>
      </c>
      <c r="Q114">
        <v>1.0142571618920719</v>
      </c>
      <c r="R114">
        <v>1.4162911724655909</v>
      </c>
      <c r="S114">
        <f>(VendorSalesData[[#This Row],[TotalPurchaseQuantity]] - VendorSalesData[[#This Row],[TotalSalesQuantity]]) * VendorSalesData[[#This Row],[PurchasePrice]]</f>
        <v>-5385.3099999999995</v>
      </c>
    </row>
    <row r="115" spans="1:19" x14ac:dyDescent="0.3">
      <c r="A115">
        <v>17035</v>
      </c>
      <c r="B115" t="s">
        <v>22</v>
      </c>
      <c r="C115">
        <v>2646</v>
      </c>
      <c r="D115" t="s">
        <v>131</v>
      </c>
      <c r="E115">
        <v>43.3</v>
      </c>
      <c r="F115">
        <v>58.99</v>
      </c>
      <c r="G115">
        <v>1750</v>
      </c>
      <c r="H115">
        <v>8702</v>
      </c>
      <c r="I115">
        <v>376796.6</v>
      </c>
      <c r="J115">
        <v>8233</v>
      </c>
      <c r="K115">
        <v>462119.67</v>
      </c>
      <c r="L115">
        <v>267131.53000000003</v>
      </c>
      <c r="M115">
        <v>15131.22</v>
      </c>
      <c r="N115">
        <v>123780.22</v>
      </c>
      <c r="O115">
        <v>85323.07</v>
      </c>
      <c r="P115">
        <v>18.463414465781128</v>
      </c>
      <c r="Q115">
        <v>0.94610434382900488</v>
      </c>
      <c r="R115">
        <v>1.2264433118557865</v>
      </c>
      <c r="S115">
        <f>(VendorSalesData[[#This Row],[TotalPurchaseQuantity]] - VendorSalesData[[#This Row],[TotalSalesQuantity]]) * VendorSalesData[[#This Row],[PurchasePrice]]</f>
        <v>20307.699999999997</v>
      </c>
    </row>
    <row r="116" spans="1:19" x14ac:dyDescent="0.3">
      <c r="A116">
        <v>7245</v>
      </c>
      <c r="B116" t="s">
        <v>50</v>
      </c>
      <c r="C116">
        <v>8691</v>
      </c>
      <c r="D116" t="s">
        <v>51</v>
      </c>
      <c r="E116">
        <v>11.9</v>
      </c>
      <c r="F116">
        <v>14.99</v>
      </c>
      <c r="G116">
        <v>750</v>
      </c>
      <c r="H116">
        <v>31495</v>
      </c>
      <c r="I116">
        <v>374790.5</v>
      </c>
      <c r="J116">
        <v>31383</v>
      </c>
      <c r="K116">
        <v>494108.17</v>
      </c>
      <c r="L116">
        <v>216863.35999999999</v>
      </c>
      <c r="M116">
        <v>24709.81</v>
      </c>
      <c r="N116">
        <v>38994.78</v>
      </c>
      <c r="O116">
        <v>119317.66999999998</v>
      </c>
      <c r="P116">
        <v>24.148086845032331</v>
      </c>
      <c r="Q116">
        <v>0.99644387998094941</v>
      </c>
      <c r="R116">
        <v>1.3183583095089122</v>
      </c>
      <c r="S116">
        <f>(VendorSalesData[[#This Row],[TotalPurchaseQuantity]] - VendorSalesData[[#This Row],[TotalSalesQuantity]]) * VendorSalesData[[#This Row],[PurchasePrice]]</f>
        <v>1332.8</v>
      </c>
    </row>
    <row r="117" spans="1:19" x14ac:dyDescent="0.3">
      <c r="A117">
        <v>3960</v>
      </c>
      <c r="B117" t="s">
        <v>24</v>
      </c>
      <c r="C117">
        <v>4330</v>
      </c>
      <c r="D117" t="s">
        <v>132</v>
      </c>
      <c r="E117">
        <v>20.79</v>
      </c>
      <c r="F117">
        <v>25.99</v>
      </c>
      <c r="G117">
        <v>1750</v>
      </c>
      <c r="H117">
        <v>17755</v>
      </c>
      <c r="I117">
        <v>369126.45</v>
      </c>
      <c r="J117">
        <v>17633</v>
      </c>
      <c r="K117">
        <v>482985.67</v>
      </c>
      <c r="L117">
        <v>267976.32999999996</v>
      </c>
      <c r="M117">
        <v>32401.759999999998</v>
      </c>
      <c r="N117">
        <v>257032.07</v>
      </c>
      <c r="O117">
        <v>113859.21999999997</v>
      </c>
      <c r="P117">
        <v>23.574036886021894</v>
      </c>
      <c r="Q117">
        <v>0.99312869614193189</v>
      </c>
      <c r="R117">
        <v>1.3084558692556438</v>
      </c>
      <c r="S117">
        <f>(VendorSalesData[[#This Row],[TotalPurchaseQuantity]] - VendorSalesData[[#This Row],[TotalSalesQuantity]]) * VendorSalesData[[#This Row],[PurchasePrice]]</f>
        <v>2536.38</v>
      </c>
    </row>
    <row r="118" spans="1:19" x14ac:dyDescent="0.3">
      <c r="A118">
        <v>1485</v>
      </c>
      <c r="B118" t="s">
        <v>133</v>
      </c>
      <c r="C118">
        <v>4225</v>
      </c>
      <c r="D118" t="s">
        <v>134</v>
      </c>
      <c r="E118">
        <v>18.37</v>
      </c>
      <c r="F118">
        <v>24.99</v>
      </c>
      <c r="G118">
        <v>1750</v>
      </c>
      <c r="H118">
        <v>20089</v>
      </c>
      <c r="I118">
        <v>369034.93</v>
      </c>
      <c r="J118">
        <v>20179</v>
      </c>
      <c r="K118">
        <v>522535.20999999996</v>
      </c>
      <c r="L118">
        <v>230329.08</v>
      </c>
      <c r="M118">
        <v>37080.620000000003</v>
      </c>
      <c r="N118">
        <v>8497.59</v>
      </c>
      <c r="O118">
        <v>153500.27999999997</v>
      </c>
      <c r="P118">
        <v>29.376064437839506</v>
      </c>
      <c r="Q118">
        <v>1.0044800637164617</v>
      </c>
      <c r="R118">
        <v>1.4159505443021341</v>
      </c>
      <c r="S118">
        <f>(VendorSalesData[[#This Row],[TotalPurchaseQuantity]] - VendorSalesData[[#This Row],[TotalSalesQuantity]]) * VendorSalesData[[#This Row],[PurchasePrice]]</f>
        <v>-1653.3000000000002</v>
      </c>
    </row>
    <row r="119" spans="1:19" x14ac:dyDescent="0.3">
      <c r="A119">
        <v>1392</v>
      </c>
      <c r="B119" t="s">
        <v>67</v>
      </c>
      <c r="C119">
        <v>6479</v>
      </c>
      <c r="D119" t="s">
        <v>110</v>
      </c>
      <c r="E119">
        <v>5.95</v>
      </c>
      <c r="F119">
        <v>8.99</v>
      </c>
      <c r="G119">
        <v>750</v>
      </c>
      <c r="H119">
        <v>61869</v>
      </c>
      <c r="I119">
        <v>368120.55</v>
      </c>
      <c r="J119">
        <v>61253</v>
      </c>
      <c r="K119">
        <v>567452.47</v>
      </c>
      <c r="L119">
        <v>110538.35</v>
      </c>
      <c r="M119">
        <v>6872.1900000000005</v>
      </c>
      <c r="N119">
        <v>79528.990000000005</v>
      </c>
      <c r="O119">
        <v>199331.91999999998</v>
      </c>
      <c r="P119">
        <v>35.1275094458572</v>
      </c>
      <c r="Q119">
        <v>0.99004347896361666</v>
      </c>
      <c r="R119">
        <v>1.541485445460733</v>
      </c>
      <c r="S119">
        <f>(VendorSalesData[[#This Row],[TotalPurchaseQuantity]] - VendorSalesData[[#This Row],[TotalSalesQuantity]]) * VendorSalesData[[#This Row],[PurchasePrice]]</f>
        <v>3665.2000000000003</v>
      </c>
    </row>
    <row r="120" spans="1:19" x14ac:dyDescent="0.3">
      <c r="A120">
        <v>4425</v>
      </c>
      <c r="B120" t="s">
        <v>20</v>
      </c>
      <c r="C120">
        <v>3485</v>
      </c>
      <c r="D120" t="s">
        <v>135</v>
      </c>
      <c r="E120">
        <v>15.03</v>
      </c>
      <c r="F120">
        <v>19.989999999999998</v>
      </c>
      <c r="G120">
        <v>1750</v>
      </c>
      <c r="H120">
        <v>24202</v>
      </c>
      <c r="I120">
        <v>363756.06</v>
      </c>
      <c r="J120">
        <v>23843</v>
      </c>
      <c r="K120">
        <v>485688.56999999995</v>
      </c>
      <c r="L120">
        <v>237850.83999999997</v>
      </c>
      <c r="M120">
        <v>43809.65</v>
      </c>
      <c r="N120">
        <v>144929.24</v>
      </c>
      <c r="O120">
        <v>121932.50999999995</v>
      </c>
      <c r="P120">
        <v>25.105081225197445</v>
      </c>
      <c r="Q120">
        <v>0.98516651516403608</v>
      </c>
      <c r="R120">
        <v>1.3352040650539263</v>
      </c>
      <c r="S120">
        <f>(VendorSalesData[[#This Row],[TotalPurchaseQuantity]] - VendorSalesData[[#This Row],[TotalSalesQuantity]]) * VendorSalesData[[#This Row],[PurchasePrice]]</f>
        <v>5395.7699999999995</v>
      </c>
    </row>
    <row r="121" spans="1:19" x14ac:dyDescent="0.3">
      <c r="A121">
        <v>17035</v>
      </c>
      <c r="B121" t="s">
        <v>22</v>
      </c>
      <c r="C121">
        <v>800</v>
      </c>
      <c r="D121" t="s">
        <v>29</v>
      </c>
      <c r="E121">
        <v>24.02</v>
      </c>
      <c r="F121">
        <v>31.99</v>
      </c>
      <c r="G121">
        <v>1000</v>
      </c>
      <c r="H121">
        <v>15142</v>
      </c>
      <c r="I121">
        <v>363710.84</v>
      </c>
      <c r="J121">
        <v>14506</v>
      </c>
      <c r="K121">
        <v>468587.94</v>
      </c>
      <c r="L121">
        <v>124940.36</v>
      </c>
      <c r="M121">
        <v>15231.3</v>
      </c>
      <c r="N121">
        <v>123780.22</v>
      </c>
      <c r="O121">
        <v>104877.09999999998</v>
      </c>
      <c r="P121">
        <v>22.381519251221015</v>
      </c>
      <c r="Q121">
        <v>0.95799762250693432</v>
      </c>
      <c r="R121">
        <v>1.2883529674287408</v>
      </c>
      <c r="S121">
        <f>(VendorSalesData[[#This Row],[TotalPurchaseQuantity]] - VendorSalesData[[#This Row],[TotalSalesQuantity]]) * VendorSalesData[[#This Row],[PurchasePrice]]</f>
        <v>15276.72</v>
      </c>
    </row>
    <row r="122" spans="1:19" x14ac:dyDescent="0.3">
      <c r="A122">
        <v>12546</v>
      </c>
      <c r="B122" t="s">
        <v>32</v>
      </c>
      <c r="C122">
        <v>1345</v>
      </c>
      <c r="D122" t="s">
        <v>136</v>
      </c>
      <c r="E122">
        <v>28.45</v>
      </c>
      <c r="F122">
        <v>37.99</v>
      </c>
      <c r="G122">
        <v>750</v>
      </c>
      <c r="H122">
        <v>12761</v>
      </c>
      <c r="I122">
        <v>363050.45</v>
      </c>
      <c r="J122">
        <v>12902</v>
      </c>
      <c r="K122">
        <v>494732.98000000004</v>
      </c>
      <c r="L122">
        <v>272052.08</v>
      </c>
      <c r="M122">
        <v>10162.799999999999</v>
      </c>
      <c r="N122">
        <v>123880.97</v>
      </c>
      <c r="O122">
        <v>131682.53000000003</v>
      </c>
      <c r="P122">
        <v>26.616889377376868</v>
      </c>
      <c r="Q122">
        <v>1.0110492908079305</v>
      </c>
      <c r="R122">
        <v>1.3627113807461195</v>
      </c>
      <c r="S122">
        <f>(VendorSalesData[[#This Row],[TotalPurchaseQuantity]] - VendorSalesData[[#This Row],[TotalSalesQuantity]]) * VendorSalesData[[#This Row],[PurchasePrice]]</f>
        <v>-4011.45</v>
      </c>
    </row>
    <row r="123" spans="1:19" x14ac:dyDescent="0.3">
      <c r="A123">
        <v>3664</v>
      </c>
      <c r="B123" t="s">
        <v>96</v>
      </c>
      <c r="C123">
        <v>1956</v>
      </c>
      <c r="D123" t="s">
        <v>137</v>
      </c>
      <c r="E123">
        <v>39.99</v>
      </c>
      <c r="F123">
        <v>53.99</v>
      </c>
      <c r="G123">
        <v>750</v>
      </c>
      <c r="H123">
        <v>9013</v>
      </c>
      <c r="I123">
        <v>360429.87</v>
      </c>
      <c r="J123">
        <v>7922</v>
      </c>
      <c r="K123">
        <v>456461.78</v>
      </c>
      <c r="L123">
        <v>290627.85000000003</v>
      </c>
      <c r="M123">
        <v>6241.49</v>
      </c>
      <c r="N123">
        <v>30234.420000000002</v>
      </c>
      <c r="O123">
        <v>96031.910000000033</v>
      </c>
      <c r="P123">
        <v>21.038324391584336</v>
      </c>
      <c r="Q123">
        <v>0.87895262398757346</v>
      </c>
      <c r="R123">
        <v>1.2664371573865396</v>
      </c>
      <c r="S123">
        <f>(VendorSalesData[[#This Row],[TotalPurchaseQuantity]] - VendorSalesData[[#This Row],[TotalSalesQuantity]]) * VendorSalesData[[#This Row],[PurchasePrice]]</f>
        <v>43629.090000000004</v>
      </c>
    </row>
    <row r="124" spans="1:19" x14ac:dyDescent="0.3">
      <c r="A124">
        <v>17035</v>
      </c>
      <c r="B124" t="s">
        <v>22</v>
      </c>
      <c r="C124">
        <v>2932</v>
      </c>
      <c r="D124" t="s">
        <v>138</v>
      </c>
      <c r="E124">
        <v>24.61</v>
      </c>
      <c r="F124">
        <v>31.99</v>
      </c>
      <c r="G124">
        <v>750</v>
      </c>
      <c r="H124">
        <v>14642</v>
      </c>
      <c r="I124">
        <v>360339.62</v>
      </c>
      <c r="J124">
        <v>13785</v>
      </c>
      <c r="K124">
        <v>444452.14999999997</v>
      </c>
      <c r="L124">
        <v>262340.49</v>
      </c>
      <c r="M124">
        <v>10859.05</v>
      </c>
      <c r="N124">
        <v>123780.22</v>
      </c>
      <c r="O124">
        <v>84112.52999999997</v>
      </c>
      <c r="P124">
        <v>18.924991137966142</v>
      </c>
      <c r="Q124">
        <v>0.94146974457041388</v>
      </c>
      <c r="R124">
        <v>1.2334257054497642</v>
      </c>
      <c r="S124">
        <f>(VendorSalesData[[#This Row],[TotalPurchaseQuantity]] - VendorSalesData[[#This Row],[TotalSalesQuantity]]) * VendorSalesData[[#This Row],[PurchasePrice]]</f>
        <v>21090.77</v>
      </c>
    </row>
    <row r="125" spans="1:19" x14ac:dyDescent="0.3">
      <c r="A125">
        <v>12546</v>
      </c>
      <c r="B125" t="s">
        <v>32</v>
      </c>
      <c r="C125">
        <v>5391</v>
      </c>
      <c r="D125" t="s">
        <v>139</v>
      </c>
      <c r="E125">
        <v>12.02</v>
      </c>
      <c r="F125">
        <v>15.99</v>
      </c>
      <c r="G125">
        <v>1750</v>
      </c>
      <c r="H125">
        <v>29914</v>
      </c>
      <c r="I125">
        <v>359566.28</v>
      </c>
      <c r="J125">
        <v>29911</v>
      </c>
      <c r="K125">
        <v>491568.89</v>
      </c>
      <c r="L125">
        <v>219621.59</v>
      </c>
      <c r="M125">
        <v>54956.1</v>
      </c>
      <c r="N125">
        <v>123880.97</v>
      </c>
      <c r="O125">
        <v>132002.60999999999</v>
      </c>
      <c r="P125">
        <v>26.853328736893822</v>
      </c>
      <c r="Q125">
        <v>0.99989971250919307</v>
      </c>
      <c r="R125">
        <v>1.3671162101184793</v>
      </c>
      <c r="S125">
        <f>(VendorSalesData[[#This Row],[TotalPurchaseQuantity]] - VendorSalesData[[#This Row],[TotalSalesQuantity]]) * VendorSalesData[[#This Row],[PurchasePrice]]</f>
        <v>36.06</v>
      </c>
    </row>
    <row r="126" spans="1:19" x14ac:dyDescent="0.3">
      <c r="A126">
        <v>3960</v>
      </c>
      <c r="B126" t="s">
        <v>24</v>
      </c>
      <c r="C126">
        <v>1384</v>
      </c>
      <c r="D126" t="s">
        <v>140</v>
      </c>
      <c r="E126">
        <v>18.93</v>
      </c>
      <c r="F126">
        <v>25.99</v>
      </c>
      <c r="G126">
        <v>750</v>
      </c>
      <c r="H126">
        <v>18900</v>
      </c>
      <c r="I126">
        <v>357777</v>
      </c>
      <c r="J126">
        <v>17620</v>
      </c>
      <c r="K126">
        <v>470254.8</v>
      </c>
      <c r="L126">
        <v>239842.65999999997</v>
      </c>
      <c r="M126">
        <v>13877.41</v>
      </c>
      <c r="N126">
        <v>257032.07</v>
      </c>
      <c r="O126">
        <v>112477.79999999999</v>
      </c>
      <c r="P126">
        <v>23.918479938960751</v>
      </c>
      <c r="Q126">
        <v>0.93227513227513226</v>
      </c>
      <c r="R126">
        <v>1.3143796275333517</v>
      </c>
      <c r="S126">
        <f>(VendorSalesData[[#This Row],[TotalPurchaseQuantity]] - VendorSalesData[[#This Row],[TotalSalesQuantity]]) * VendorSalesData[[#This Row],[PurchasePrice]]</f>
        <v>24230.400000000001</v>
      </c>
    </row>
    <row r="127" spans="1:19" x14ac:dyDescent="0.3">
      <c r="A127">
        <v>1392</v>
      </c>
      <c r="B127" t="s">
        <v>67</v>
      </c>
      <c r="C127">
        <v>38546</v>
      </c>
      <c r="D127" t="s">
        <v>141</v>
      </c>
      <c r="E127">
        <v>5.0599999999999996</v>
      </c>
      <c r="F127">
        <v>9.99</v>
      </c>
      <c r="G127">
        <v>750</v>
      </c>
      <c r="H127">
        <v>70531</v>
      </c>
      <c r="I127">
        <v>356886.86</v>
      </c>
      <c r="J127">
        <v>70188</v>
      </c>
      <c r="K127">
        <v>675519.62</v>
      </c>
      <c r="L127">
        <v>133090.85</v>
      </c>
      <c r="M127">
        <v>7876</v>
      </c>
      <c r="N127">
        <v>79528.990000000005</v>
      </c>
      <c r="O127">
        <v>318632.76</v>
      </c>
      <c r="P127">
        <v>47.168542639812593</v>
      </c>
      <c r="Q127">
        <v>0.99513689016177287</v>
      </c>
      <c r="R127">
        <v>1.8928116882756625</v>
      </c>
      <c r="S127">
        <f>(VendorSalesData[[#This Row],[TotalPurchaseQuantity]] - VendorSalesData[[#This Row],[TotalSalesQuantity]]) * VendorSalesData[[#This Row],[PurchasePrice]]</f>
        <v>1735.58</v>
      </c>
    </row>
    <row r="128" spans="1:19" x14ac:dyDescent="0.3">
      <c r="A128">
        <v>12546</v>
      </c>
      <c r="B128" t="s">
        <v>32</v>
      </c>
      <c r="C128">
        <v>3982</v>
      </c>
      <c r="D128" t="s">
        <v>98</v>
      </c>
      <c r="E128">
        <v>14.38</v>
      </c>
      <c r="F128">
        <v>19.989999999999998</v>
      </c>
      <c r="G128">
        <v>750</v>
      </c>
      <c r="H128">
        <v>24801</v>
      </c>
      <c r="I128">
        <v>356638.38</v>
      </c>
      <c r="J128">
        <v>22099</v>
      </c>
      <c r="K128">
        <v>469603.00999999995</v>
      </c>
      <c r="L128">
        <v>226692.59999999998</v>
      </c>
      <c r="M128">
        <v>17402.72</v>
      </c>
      <c r="N128">
        <v>123880.97</v>
      </c>
      <c r="O128">
        <v>112964.62999999995</v>
      </c>
      <c r="P128">
        <v>24.055346238091609</v>
      </c>
      <c r="Q128">
        <v>0.89105278012983347</v>
      </c>
      <c r="R128">
        <v>1.3167483824932134</v>
      </c>
      <c r="S128">
        <f>(VendorSalesData[[#This Row],[TotalPurchaseQuantity]] - VendorSalesData[[#This Row],[TotalSalesQuantity]]) * VendorSalesData[[#This Row],[PurchasePrice]]</f>
        <v>38854.76</v>
      </c>
    </row>
    <row r="129" spans="1:19" x14ac:dyDescent="0.3">
      <c r="A129">
        <v>3252</v>
      </c>
      <c r="B129" t="s">
        <v>94</v>
      </c>
      <c r="C129">
        <v>3180</v>
      </c>
      <c r="D129" t="s">
        <v>142</v>
      </c>
      <c r="E129">
        <v>10.94</v>
      </c>
      <c r="F129">
        <v>16.989999999999998</v>
      </c>
      <c r="G129">
        <v>1750</v>
      </c>
      <c r="H129">
        <v>32413</v>
      </c>
      <c r="I129">
        <v>354598.22</v>
      </c>
      <c r="J129">
        <v>33938</v>
      </c>
      <c r="K129">
        <v>581784.62</v>
      </c>
      <c r="L129">
        <v>232222.53999999998</v>
      </c>
      <c r="M129">
        <v>62355.96</v>
      </c>
      <c r="N129">
        <v>61966.91</v>
      </c>
      <c r="O129">
        <v>227186.40000000002</v>
      </c>
      <c r="P129">
        <v>39.049915069944618</v>
      </c>
      <c r="Q129">
        <v>1.0470490235399377</v>
      </c>
      <c r="R129">
        <v>1.6406868032219677</v>
      </c>
      <c r="S129">
        <f>(VendorSalesData[[#This Row],[TotalPurchaseQuantity]] - VendorSalesData[[#This Row],[TotalSalesQuantity]]) * VendorSalesData[[#This Row],[PurchasePrice]]</f>
        <v>-16683.5</v>
      </c>
    </row>
    <row r="130" spans="1:19" x14ac:dyDescent="0.3">
      <c r="A130">
        <v>1128</v>
      </c>
      <c r="B130" t="s">
        <v>18</v>
      </c>
      <c r="C130">
        <v>1789</v>
      </c>
      <c r="D130" t="s">
        <v>143</v>
      </c>
      <c r="E130">
        <v>17.16</v>
      </c>
      <c r="F130">
        <v>22.99</v>
      </c>
      <c r="G130">
        <v>750</v>
      </c>
      <c r="H130">
        <v>20590</v>
      </c>
      <c r="I130">
        <v>353324.39999999997</v>
      </c>
      <c r="J130">
        <v>20025</v>
      </c>
      <c r="K130">
        <v>469722.75</v>
      </c>
      <c r="L130">
        <v>237927.50999999998</v>
      </c>
      <c r="M130">
        <v>15770.39</v>
      </c>
      <c r="N130">
        <v>68601.679999999993</v>
      </c>
      <c r="O130">
        <v>116398.35000000003</v>
      </c>
      <c r="P130">
        <v>24.780224078991285</v>
      </c>
      <c r="Q130">
        <v>0.97255949490043714</v>
      </c>
      <c r="R130">
        <v>1.3294376216304338</v>
      </c>
      <c r="S130">
        <f>(VendorSalesData[[#This Row],[TotalPurchaseQuantity]] - VendorSalesData[[#This Row],[TotalSalesQuantity]]) * VendorSalesData[[#This Row],[PurchasePrice]]</f>
        <v>9695.4</v>
      </c>
    </row>
    <row r="131" spans="1:19" x14ac:dyDescent="0.3">
      <c r="A131">
        <v>1485</v>
      </c>
      <c r="B131" t="s">
        <v>133</v>
      </c>
      <c r="C131">
        <v>1269</v>
      </c>
      <c r="D131" t="s">
        <v>144</v>
      </c>
      <c r="E131">
        <v>19.11</v>
      </c>
      <c r="F131">
        <v>25.99</v>
      </c>
      <c r="G131">
        <v>750</v>
      </c>
      <c r="H131">
        <v>18458</v>
      </c>
      <c r="I131">
        <v>352732.38</v>
      </c>
      <c r="J131">
        <v>16976</v>
      </c>
      <c r="K131">
        <v>447608.24</v>
      </c>
      <c r="L131">
        <v>227255.99</v>
      </c>
      <c r="M131">
        <v>13370.66</v>
      </c>
      <c r="N131">
        <v>8497.59</v>
      </c>
      <c r="O131">
        <v>94875.859999999986</v>
      </c>
      <c r="P131">
        <v>21.196182626128596</v>
      </c>
      <c r="Q131">
        <v>0.91970961100877668</v>
      </c>
      <c r="R131">
        <v>1.2689740590302483</v>
      </c>
      <c r="S131">
        <f>(VendorSalesData[[#This Row],[TotalPurchaseQuantity]] - VendorSalesData[[#This Row],[TotalSalesQuantity]]) * VendorSalesData[[#This Row],[PurchasePrice]]</f>
        <v>28321.02</v>
      </c>
    </row>
    <row r="132" spans="1:19" x14ac:dyDescent="0.3">
      <c r="A132">
        <v>3960</v>
      </c>
      <c r="B132" t="s">
        <v>24</v>
      </c>
      <c r="C132">
        <v>3456</v>
      </c>
      <c r="D132" t="s">
        <v>145</v>
      </c>
      <c r="E132">
        <v>13.27</v>
      </c>
      <c r="F132">
        <v>18.989999999999998</v>
      </c>
      <c r="G132">
        <v>1750</v>
      </c>
      <c r="H132">
        <v>26543</v>
      </c>
      <c r="I132">
        <v>352225.61</v>
      </c>
      <c r="J132">
        <v>25684</v>
      </c>
      <c r="K132">
        <v>483047.16</v>
      </c>
      <c r="L132">
        <v>171496.44999999998</v>
      </c>
      <c r="M132">
        <v>47193.95</v>
      </c>
      <c r="N132">
        <v>257032.07</v>
      </c>
      <c r="O132">
        <v>130821.54999999999</v>
      </c>
      <c r="P132">
        <v>27.082562704643582</v>
      </c>
      <c r="Q132">
        <v>0.96763741852842555</v>
      </c>
      <c r="R132">
        <v>1.3714140774715387</v>
      </c>
      <c r="S132">
        <f>(VendorSalesData[[#This Row],[TotalPurchaseQuantity]] - VendorSalesData[[#This Row],[TotalSalesQuantity]]) * VendorSalesData[[#This Row],[PurchasePrice]]</f>
        <v>11398.93</v>
      </c>
    </row>
    <row r="133" spans="1:19" x14ac:dyDescent="0.3">
      <c r="A133">
        <v>4425</v>
      </c>
      <c r="B133" t="s">
        <v>20</v>
      </c>
      <c r="C133">
        <v>23143</v>
      </c>
      <c r="D133" t="s">
        <v>146</v>
      </c>
      <c r="E133">
        <v>4.6500000000000004</v>
      </c>
      <c r="F133">
        <v>6.79</v>
      </c>
      <c r="G133">
        <v>750</v>
      </c>
      <c r="H133">
        <v>74342</v>
      </c>
      <c r="I133">
        <v>345690.3</v>
      </c>
      <c r="J133">
        <v>72139</v>
      </c>
      <c r="K133">
        <v>591669.53</v>
      </c>
      <c r="L133">
        <v>101451.92</v>
      </c>
      <c r="M133">
        <v>8099.38</v>
      </c>
      <c r="N133">
        <v>144929.24</v>
      </c>
      <c r="O133">
        <v>245979.23000000004</v>
      </c>
      <c r="P133">
        <v>41.573753172653667</v>
      </c>
      <c r="Q133">
        <v>0.97036668370503887</v>
      </c>
      <c r="R133">
        <v>1.7115595375398154</v>
      </c>
      <c r="S133">
        <f>(VendorSalesData[[#This Row],[TotalPurchaseQuantity]] - VendorSalesData[[#This Row],[TotalSalesQuantity]]) * VendorSalesData[[#This Row],[PurchasePrice]]</f>
        <v>10243.950000000001</v>
      </c>
    </row>
    <row r="134" spans="1:19" x14ac:dyDescent="0.3">
      <c r="A134">
        <v>1128</v>
      </c>
      <c r="B134" t="s">
        <v>18</v>
      </c>
      <c r="C134">
        <v>1231</v>
      </c>
      <c r="D134" t="s">
        <v>19</v>
      </c>
      <c r="E134">
        <v>9.48</v>
      </c>
      <c r="F134">
        <v>12.99</v>
      </c>
      <c r="G134">
        <v>375</v>
      </c>
      <c r="H134">
        <v>36450</v>
      </c>
      <c r="I134">
        <v>345546</v>
      </c>
      <c r="J134">
        <v>35733</v>
      </c>
      <c r="K134">
        <v>435377.67</v>
      </c>
      <c r="L134">
        <v>192455.16</v>
      </c>
      <c r="M134">
        <v>14044.22</v>
      </c>
      <c r="N134">
        <v>68601.679999999993</v>
      </c>
      <c r="O134">
        <v>89831.669999999984</v>
      </c>
      <c r="P134">
        <v>20.633044868837665</v>
      </c>
      <c r="Q134">
        <v>0.98032921810699591</v>
      </c>
      <c r="R134">
        <v>1.259970221041482</v>
      </c>
      <c r="S134">
        <f>(VendorSalesData[[#This Row],[TotalPurchaseQuantity]] - VendorSalesData[[#This Row],[TotalSalesQuantity]]) * VendorSalesData[[#This Row],[PurchasePrice]]</f>
        <v>6797.16</v>
      </c>
    </row>
    <row r="135" spans="1:19" x14ac:dyDescent="0.3">
      <c r="A135">
        <v>480</v>
      </c>
      <c r="B135" t="s">
        <v>27</v>
      </c>
      <c r="C135">
        <v>3344</v>
      </c>
      <c r="D135" t="s">
        <v>45</v>
      </c>
      <c r="E135">
        <v>14.49</v>
      </c>
      <c r="F135">
        <v>19.989999999999998</v>
      </c>
      <c r="G135">
        <v>750</v>
      </c>
      <c r="H135">
        <v>23798</v>
      </c>
      <c r="I135">
        <v>344833.02</v>
      </c>
      <c r="J135">
        <v>24620</v>
      </c>
      <c r="K135">
        <v>516761.8</v>
      </c>
      <c r="L135">
        <v>236205.69999999998</v>
      </c>
      <c r="M135">
        <v>19388.25</v>
      </c>
      <c r="N135">
        <v>89286.27</v>
      </c>
      <c r="O135">
        <v>171928.77999999997</v>
      </c>
      <c r="P135">
        <v>33.270412015748832</v>
      </c>
      <c r="Q135">
        <v>1.0345407177073704</v>
      </c>
      <c r="R135">
        <v>1.4985856052880318</v>
      </c>
      <c r="S135">
        <f>(VendorSalesData[[#This Row],[TotalPurchaseQuantity]] - VendorSalesData[[#This Row],[TotalSalesQuantity]]) * VendorSalesData[[#This Row],[PurchasePrice]]</f>
        <v>-11910.78</v>
      </c>
    </row>
    <row r="136" spans="1:19" x14ac:dyDescent="0.3">
      <c r="A136">
        <v>8004</v>
      </c>
      <c r="B136" t="s">
        <v>60</v>
      </c>
      <c r="C136">
        <v>5191</v>
      </c>
      <c r="D136" t="s">
        <v>147</v>
      </c>
      <c r="E136">
        <v>7.93</v>
      </c>
      <c r="F136">
        <v>9.99</v>
      </c>
      <c r="G136">
        <v>375</v>
      </c>
      <c r="H136">
        <v>43352</v>
      </c>
      <c r="I136">
        <v>343781.36</v>
      </c>
      <c r="J136">
        <v>43057</v>
      </c>
      <c r="K136">
        <v>430139.43</v>
      </c>
      <c r="L136">
        <v>167542.29</v>
      </c>
      <c r="M136">
        <v>16928.97</v>
      </c>
      <c r="N136">
        <v>50293.62</v>
      </c>
      <c r="O136">
        <v>86358.07</v>
      </c>
      <c r="P136">
        <v>20.076762086191451</v>
      </c>
      <c r="Q136">
        <v>0.99319523897398043</v>
      </c>
      <c r="R136">
        <v>1.2512005595649514</v>
      </c>
      <c r="S136">
        <f>(VendorSalesData[[#This Row],[TotalPurchaseQuantity]] - VendorSalesData[[#This Row],[TotalSalesQuantity]]) * VendorSalesData[[#This Row],[PurchasePrice]]</f>
        <v>2339.35</v>
      </c>
    </row>
    <row r="137" spans="1:19" x14ac:dyDescent="0.3">
      <c r="A137">
        <v>3960</v>
      </c>
      <c r="B137" t="s">
        <v>24</v>
      </c>
      <c r="C137">
        <v>3878</v>
      </c>
      <c r="D137" t="s">
        <v>66</v>
      </c>
      <c r="E137">
        <v>7.96</v>
      </c>
      <c r="F137">
        <v>10.99</v>
      </c>
      <c r="G137">
        <v>750</v>
      </c>
      <c r="H137">
        <v>43015</v>
      </c>
      <c r="I137">
        <v>342399.4</v>
      </c>
      <c r="J137">
        <v>43690</v>
      </c>
      <c r="K137">
        <v>499703.1</v>
      </c>
      <c r="L137">
        <v>175166.17</v>
      </c>
      <c r="M137">
        <v>34397.94</v>
      </c>
      <c r="N137">
        <v>257032.07</v>
      </c>
      <c r="O137">
        <v>157303.69999999995</v>
      </c>
      <c r="P137">
        <v>31.479432487010779</v>
      </c>
      <c r="Q137">
        <v>1.0156922003952109</v>
      </c>
      <c r="R137">
        <v>1.4594158167333235</v>
      </c>
      <c r="S137">
        <f>(VendorSalesData[[#This Row],[TotalPurchaseQuantity]] - VendorSalesData[[#This Row],[TotalSalesQuantity]]) * VendorSalesData[[#This Row],[PurchasePrice]]</f>
        <v>-5373</v>
      </c>
    </row>
    <row r="138" spans="1:19" x14ac:dyDescent="0.3">
      <c r="A138">
        <v>3960</v>
      </c>
      <c r="B138" t="s">
        <v>24</v>
      </c>
      <c r="C138">
        <v>3352</v>
      </c>
      <c r="D138" t="s">
        <v>148</v>
      </c>
      <c r="E138">
        <v>18.79</v>
      </c>
      <c r="F138">
        <v>24.99</v>
      </c>
      <c r="G138">
        <v>750</v>
      </c>
      <c r="H138">
        <v>18095</v>
      </c>
      <c r="I138">
        <v>340005.05</v>
      </c>
      <c r="J138">
        <v>18976</v>
      </c>
      <c r="K138">
        <v>474449.24</v>
      </c>
      <c r="L138">
        <v>91916.84</v>
      </c>
      <c r="M138">
        <v>14945.69</v>
      </c>
      <c r="N138">
        <v>257032.07</v>
      </c>
      <c r="O138">
        <v>134444.19</v>
      </c>
      <c r="P138">
        <v>28.336896482329703</v>
      </c>
      <c r="Q138">
        <v>1.0486874827300359</v>
      </c>
      <c r="R138">
        <v>1.3954182151118051</v>
      </c>
      <c r="S138">
        <f>(VendorSalesData[[#This Row],[TotalPurchaseQuantity]] - VendorSalesData[[#This Row],[TotalSalesQuantity]]) * VendorSalesData[[#This Row],[PurchasePrice]]</f>
        <v>-16553.989999999998</v>
      </c>
    </row>
    <row r="139" spans="1:19" x14ac:dyDescent="0.3">
      <c r="A139">
        <v>12546</v>
      </c>
      <c r="B139" t="s">
        <v>32</v>
      </c>
      <c r="C139">
        <v>3253</v>
      </c>
      <c r="D139" t="s">
        <v>149</v>
      </c>
      <c r="E139">
        <v>9.08</v>
      </c>
      <c r="F139">
        <v>12.49</v>
      </c>
      <c r="G139">
        <v>1750</v>
      </c>
      <c r="H139">
        <v>37423</v>
      </c>
      <c r="I139">
        <v>339800.83999999997</v>
      </c>
      <c r="J139">
        <v>37497</v>
      </c>
      <c r="K139">
        <v>463220.03</v>
      </c>
      <c r="L139">
        <v>154889.61000000002</v>
      </c>
      <c r="M139">
        <v>68894.600000000006</v>
      </c>
      <c r="N139">
        <v>123880.97</v>
      </c>
      <c r="O139">
        <v>123419.19000000006</v>
      </c>
      <c r="P139">
        <v>26.643750703094611</v>
      </c>
      <c r="Q139">
        <v>1.0019773935814873</v>
      </c>
      <c r="R139">
        <v>1.363210373464645</v>
      </c>
      <c r="S139">
        <f>(VendorSalesData[[#This Row],[TotalPurchaseQuantity]] - VendorSalesData[[#This Row],[TotalSalesQuantity]]) * VendorSalesData[[#This Row],[PurchasePrice]]</f>
        <v>-671.92</v>
      </c>
    </row>
    <row r="140" spans="1:19" x14ac:dyDescent="0.3">
      <c r="A140">
        <v>3664</v>
      </c>
      <c r="B140" t="s">
        <v>96</v>
      </c>
      <c r="C140">
        <v>1921</v>
      </c>
      <c r="D140" t="s">
        <v>150</v>
      </c>
      <c r="E140">
        <v>52.71</v>
      </c>
      <c r="F140">
        <v>67.989999999999995</v>
      </c>
      <c r="G140">
        <v>1750</v>
      </c>
      <c r="H140">
        <v>6436</v>
      </c>
      <c r="I140">
        <v>339241.56</v>
      </c>
      <c r="J140">
        <v>5463</v>
      </c>
      <c r="K140">
        <v>379168.37</v>
      </c>
      <c r="L140">
        <v>230498.02</v>
      </c>
      <c r="M140">
        <v>10040.870000000001</v>
      </c>
      <c r="N140">
        <v>30234.420000000002</v>
      </c>
      <c r="O140">
        <v>39926.81</v>
      </c>
      <c r="P140">
        <v>10.530100387856718</v>
      </c>
      <c r="Q140">
        <v>0.84881914232442512</v>
      </c>
      <c r="R140">
        <v>1.1176943355643101</v>
      </c>
      <c r="S140">
        <f>(VendorSalesData[[#This Row],[TotalPurchaseQuantity]] - VendorSalesData[[#This Row],[TotalSalesQuantity]]) * VendorSalesData[[#This Row],[PurchasePrice]]</f>
        <v>51286.83</v>
      </c>
    </row>
    <row r="141" spans="1:19" x14ac:dyDescent="0.3">
      <c r="A141">
        <v>3960</v>
      </c>
      <c r="B141" t="s">
        <v>24</v>
      </c>
      <c r="C141">
        <v>4264</v>
      </c>
      <c r="D141" t="s">
        <v>151</v>
      </c>
      <c r="E141">
        <v>11.53</v>
      </c>
      <c r="F141">
        <v>16.989999999999998</v>
      </c>
      <c r="G141">
        <v>750</v>
      </c>
      <c r="H141">
        <v>29352</v>
      </c>
      <c r="I141">
        <v>338428.56</v>
      </c>
      <c r="J141">
        <v>28860</v>
      </c>
      <c r="K141">
        <v>447487.39999999997</v>
      </c>
      <c r="L141">
        <v>211607.66999999998</v>
      </c>
      <c r="M141">
        <v>22722.45</v>
      </c>
      <c r="N141">
        <v>257032.07</v>
      </c>
      <c r="O141">
        <v>109058.83999999997</v>
      </c>
      <c r="P141">
        <v>24.371376713623665</v>
      </c>
      <c r="Q141">
        <v>0.98323793949304983</v>
      </c>
      <c r="R141">
        <v>1.3222506989362834</v>
      </c>
      <c r="S141">
        <f>(VendorSalesData[[#This Row],[TotalPurchaseQuantity]] - VendorSalesData[[#This Row],[TotalSalesQuantity]]) * VendorSalesData[[#This Row],[PurchasePrice]]</f>
        <v>5672.7599999999993</v>
      </c>
    </row>
    <row r="142" spans="1:19" x14ac:dyDescent="0.3">
      <c r="A142">
        <v>3960</v>
      </c>
      <c r="B142" t="s">
        <v>24</v>
      </c>
      <c r="C142">
        <v>2752</v>
      </c>
      <c r="D142" t="s">
        <v>40</v>
      </c>
      <c r="E142">
        <v>26.31</v>
      </c>
      <c r="F142">
        <v>38.99</v>
      </c>
      <c r="G142">
        <v>750</v>
      </c>
      <c r="H142">
        <v>12778</v>
      </c>
      <c r="I142">
        <v>336189.18</v>
      </c>
      <c r="J142">
        <v>13083</v>
      </c>
      <c r="K142">
        <v>490792.17000000004</v>
      </c>
      <c r="L142">
        <v>271655.89</v>
      </c>
      <c r="M142">
        <v>10306.040000000001</v>
      </c>
      <c r="N142">
        <v>257032.07</v>
      </c>
      <c r="O142">
        <v>154602.99000000005</v>
      </c>
      <c r="P142">
        <v>31.500704259401701</v>
      </c>
      <c r="Q142">
        <v>1.0238691501017374</v>
      </c>
      <c r="R142">
        <v>1.4598690237443099</v>
      </c>
      <c r="S142">
        <f>(VendorSalesData[[#This Row],[TotalPurchaseQuantity]] - VendorSalesData[[#This Row],[TotalSalesQuantity]]) * VendorSalesData[[#This Row],[PurchasePrice]]</f>
        <v>-8024.5499999999993</v>
      </c>
    </row>
    <row r="143" spans="1:19" x14ac:dyDescent="0.3">
      <c r="A143">
        <v>12546</v>
      </c>
      <c r="B143" t="s">
        <v>32</v>
      </c>
      <c r="C143">
        <v>3997</v>
      </c>
      <c r="D143" t="s">
        <v>152</v>
      </c>
      <c r="E143">
        <v>14.05</v>
      </c>
      <c r="F143">
        <v>19.989999999999998</v>
      </c>
      <c r="G143">
        <v>750</v>
      </c>
      <c r="H143">
        <v>23835</v>
      </c>
      <c r="I143">
        <v>334881.75</v>
      </c>
      <c r="J143">
        <v>23007</v>
      </c>
      <c r="K143">
        <v>474637.93</v>
      </c>
      <c r="L143">
        <v>233740.72999999998</v>
      </c>
      <c r="M143">
        <v>18117.009999999998</v>
      </c>
      <c r="N143">
        <v>123880.97</v>
      </c>
      <c r="O143">
        <v>139756.18</v>
      </c>
      <c r="P143">
        <v>29.444798059017323</v>
      </c>
      <c r="Q143">
        <v>0.96526117054751415</v>
      </c>
      <c r="R143">
        <v>1.4173299381050177</v>
      </c>
      <c r="S143">
        <f>(VendorSalesData[[#This Row],[TotalPurchaseQuantity]] - VendorSalesData[[#This Row],[TotalSalesQuantity]]) * VendorSalesData[[#This Row],[PurchasePrice]]</f>
        <v>11633.400000000001</v>
      </c>
    </row>
    <row r="144" spans="1:19" x14ac:dyDescent="0.3">
      <c r="A144">
        <v>3664</v>
      </c>
      <c r="B144" t="s">
        <v>96</v>
      </c>
      <c r="C144">
        <v>3234</v>
      </c>
      <c r="D144" t="s">
        <v>97</v>
      </c>
      <c r="E144">
        <v>45.92</v>
      </c>
      <c r="F144">
        <v>62.99</v>
      </c>
      <c r="G144">
        <v>1750</v>
      </c>
      <c r="H144">
        <v>7290</v>
      </c>
      <c r="I144">
        <v>334756.8</v>
      </c>
      <c r="J144">
        <v>7465</v>
      </c>
      <c r="K144">
        <v>467921.35</v>
      </c>
      <c r="L144">
        <v>294818.09999999998</v>
      </c>
      <c r="M144">
        <v>13719.89</v>
      </c>
      <c r="N144">
        <v>30234.420000000002</v>
      </c>
      <c r="O144">
        <v>133164.54999999999</v>
      </c>
      <c r="P144">
        <v>28.458746325637847</v>
      </c>
      <c r="Q144">
        <v>1.0240054869684498</v>
      </c>
      <c r="R144">
        <v>1.397794906630724</v>
      </c>
      <c r="S144">
        <f>(VendorSalesData[[#This Row],[TotalPurchaseQuantity]] - VendorSalesData[[#This Row],[TotalSalesQuantity]]) * VendorSalesData[[#This Row],[PurchasePrice]]</f>
        <v>-8036</v>
      </c>
    </row>
    <row r="145" spans="1:19" x14ac:dyDescent="0.3">
      <c r="A145">
        <v>8004</v>
      </c>
      <c r="B145" t="s">
        <v>60</v>
      </c>
      <c r="C145">
        <v>1767</v>
      </c>
      <c r="D145" t="s">
        <v>153</v>
      </c>
      <c r="E145">
        <v>19.37</v>
      </c>
      <c r="F145">
        <v>24.99</v>
      </c>
      <c r="G145">
        <v>750</v>
      </c>
      <c r="H145">
        <v>17274</v>
      </c>
      <c r="I145">
        <v>334597.38</v>
      </c>
      <c r="J145">
        <v>16336</v>
      </c>
      <c r="K145">
        <v>412468.63999999996</v>
      </c>
      <c r="L145">
        <v>203881.09</v>
      </c>
      <c r="M145">
        <v>12865.98</v>
      </c>
      <c r="N145">
        <v>50293.62</v>
      </c>
      <c r="O145">
        <v>77871.259999999951</v>
      </c>
      <c r="P145">
        <v>18.879316497855438</v>
      </c>
      <c r="Q145">
        <v>0.94569873798772719</v>
      </c>
      <c r="R145">
        <v>1.2327312305912257</v>
      </c>
      <c r="S145">
        <f>(VendorSalesData[[#This Row],[TotalPurchaseQuantity]] - VendorSalesData[[#This Row],[TotalSalesQuantity]]) * VendorSalesData[[#This Row],[PurchasePrice]]</f>
        <v>18169.060000000001</v>
      </c>
    </row>
    <row r="146" spans="1:19" x14ac:dyDescent="0.3">
      <c r="A146">
        <v>3664</v>
      </c>
      <c r="B146" t="s">
        <v>96</v>
      </c>
      <c r="C146">
        <v>5337</v>
      </c>
      <c r="D146" t="s">
        <v>154</v>
      </c>
      <c r="E146">
        <v>20.6</v>
      </c>
      <c r="F146">
        <v>27.99</v>
      </c>
      <c r="G146">
        <v>750</v>
      </c>
      <c r="H146">
        <v>16167</v>
      </c>
      <c r="I146">
        <v>333040.2</v>
      </c>
      <c r="J146">
        <v>14262</v>
      </c>
      <c r="K146">
        <v>394423.38</v>
      </c>
      <c r="L146">
        <v>219275.16999999998</v>
      </c>
      <c r="M146">
        <v>11234.04</v>
      </c>
      <c r="N146">
        <v>30234.420000000002</v>
      </c>
      <c r="O146">
        <v>61383.179999999993</v>
      </c>
      <c r="P146">
        <v>15.56276405318569</v>
      </c>
      <c r="Q146">
        <v>0.88216737799220635</v>
      </c>
      <c r="R146">
        <v>1.1843116236418305</v>
      </c>
      <c r="S146">
        <f>(VendorSalesData[[#This Row],[TotalPurchaseQuantity]] - VendorSalesData[[#This Row],[TotalSalesQuantity]]) * VendorSalesData[[#This Row],[PurchasePrice]]</f>
        <v>39243</v>
      </c>
    </row>
    <row r="147" spans="1:19" x14ac:dyDescent="0.3">
      <c r="A147">
        <v>7239</v>
      </c>
      <c r="B147" t="s">
        <v>86</v>
      </c>
      <c r="C147">
        <v>4437</v>
      </c>
      <c r="D147" t="s">
        <v>155</v>
      </c>
      <c r="E147">
        <v>23.48</v>
      </c>
      <c r="F147">
        <v>30.99</v>
      </c>
      <c r="G147">
        <v>1750</v>
      </c>
      <c r="H147">
        <v>14171</v>
      </c>
      <c r="I147">
        <v>332735.08</v>
      </c>
      <c r="J147">
        <v>13562</v>
      </c>
      <c r="K147">
        <v>461672.38</v>
      </c>
      <c r="L147">
        <v>235529.35</v>
      </c>
      <c r="M147">
        <v>24922.55</v>
      </c>
      <c r="N147">
        <v>16978.669999999998</v>
      </c>
      <c r="O147">
        <v>128937.29999999999</v>
      </c>
      <c r="P147">
        <v>27.928311414254409</v>
      </c>
      <c r="Q147">
        <v>0.95702491002752099</v>
      </c>
      <c r="R147">
        <v>1.3875073827502649</v>
      </c>
      <c r="S147">
        <f>(VendorSalesData[[#This Row],[TotalPurchaseQuantity]] - VendorSalesData[[#This Row],[TotalSalesQuantity]]) * VendorSalesData[[#This Row],[PurchasePrice]]</f>
        <v>14299.32</v>
      </c>
    </row>
    <row r="148" spans="1:19" x14ac:dyDescent="0.3">
      <c r="A148">
        <v>1392</v>
      </c>
      <c r="B148" t="s">
        <v>67</v>
      </c>
      <c r="C148">
        <v>11213</v>
      </c>
      <c r="D148" t="s">
        <v>156</v>
      </c>
      <c r="E148">
        <v>12.66</v>
      </c>
      <c r="F148">
        <v>19.989999999999998</v>
      </c>
      <c r="G148">
        <v>750</v>
      </c>
      <c r="H148">
        <v>26190</v>
      </c>
      <c r="I148">
        <v>331565.39999999997</v>
      </c>
      <c r="J148">
        <v>25652</v>
      </c>
      <c r="K148">
        <v>503067.48</v>
      </c>
      <c r="L148">
        <v>150294.91999999998</v>
      </c>
      <c r="M148">
        <v>2871.6600000000003</v>
      </c>
      <c r="N148">
        <v>79528.990000000005</v>
      </c>
      <c r="O148">
        <v>171502.08000000002</v>
      </c>
      <c r="P148">
        <v>34.091267437919072</v>
      </c>
      <c r="Q148">
        <v>0.9794578083237877</v>
      </c>
      <c r="R148">
        <v>1.517249628580063</v>
      </c>
      <c r="S148">
        <f>(VendorSalesData[[#This Row],[TotalPurchaseQuantity]] - VendorSalesData[[#This Row],[TotalSalesQuantity]]) * VendorSalesData[[#This Row],[PurchasePrice]]</f>
        <v>6811.08</v>
      </c>
    </row>
    <row r="149" spans="1:19" x14ac:dyDescent="0.3">
      <c r="A149">
        <v>8004</v>
      </c>
      <c r="B149" t="s">
        <v>60</v>
      </c>
      <c r="C149">
        <v>5299</v>
      </c>
      <c r="D149" t="s">
        <v>157</v>
      </c>
      <c r="E149">
        <v>15.26</v>
      </c>
      <c r="F149">
        <v>21.99</v>
      </c>
      <c r="G149">
        <v>1750</v>
      </c>
      <c r="H149">
        <v>21713</v>
      </c>
      <c r="I149">
        <v>331340.38</v>
      </c>
      <c r="J149">
        <v>19895</v>
      </c>
      <c r="K149">
        <v>412339.05</v>
      </c>
      <c r="L149">
        <v>130310.43</v>
      </c>
      <c r="M149">
        <v>36554.339999999997</v>
      </c>
      <c r="N149">
        <v>50293.62</v>
      </c>
      <c r="O149">
        <v>80998.669999999984</v>
      </c>
      <c r="P149">
        <v>19.643705828977389</v>
      </c>
      <c r="Q149">
        <v>0.91627135817252336</v>
      </c>
      <c r="R149">
        <v>1.2444575876927526</v>
      </c>
      <c r="S149">
        <f>(VendorSalesData[[#This Row],[TotalPurchaseQuantity]] - VendorSalesData[[#This Row],[TotalSalesQuantity]]) * VendorSalesData[[#This Row],[PurchasePrice]]</f>
        <v>27742.68</v>
      </c>
    </row>
    <row r="150" spans="1:19" x14ac:dyDescent="0.3">
      <c r="A150">
        <v>7239</v>
      </c>
      <c r="B150" t="s">
        <v>86</v>
      </c>
      <c r="C150">
        <v>782</v>
      </c>
      <c r="D150" t="s">
        <v>158</v>
      </c>
      <c r="E150">
        <v>35.15</v>
      </c>
      <c r="F150">
        <v>54.99</v>
      </c>
      <c r="G150">
        <v>750</v>
      </c>
      <c r="H150">
        <v>9415</v>
      </c>
      <c r="I150">
        <v>330937.25</v>
      </c>
      <c r="J150">
        <v>9148</v>
      </c>
      <c r="K150">
        <v>444072.52</v>
      </c>
      <c r="L150">
        <v>151788.57</v>
      </c>
      <c r="M150">
        <v>7204.4</v>
      </c>
      <c r="N150">
        <v>16978.669999999998</v>
      </c>
      <c r="O150">
        <v>113135.27000000002</v>
      </c>
      <c r="P150">
        <v>25.476755463274337</v>
      </c>
      <c r="Q150">
        <v>0.97164099840679763</v>
      </c>
      <c r="R150">
        <v>1.3418632082063897</v>
      </c>
      <c r="S150">
        <f>(VendorSalesData[[#This Row],[TotalPurchaseQuantity]] - VendorSalesData[[#This Row],[TotalSalesQuantity]]) * VendorSalesData[[#This Row],[PurchasePrice]]</f>
        <v>9385.0499999999993</v>
      </c>
    </row>
    <row r="151" spans="1:19" x14ac:dyDescent="0.3">
      <c r="A151">
        <v>3960</v>
      </c>
      <c r="B151" t="s">
        <v>24</v>
      </c>
      <c r="C151">
        <v>2889</v>
      </c>
      <c r="D151" t="s">
        <v>159</v>
      </c>
      <c r="E151">
        <v>23.07</v>
      </c>
      <c r="F151">
        <v>31.99</v>
      </c>
      <c r="G151">
        <v>750</v>
      </c>
      <c r="H151">
        <v>14260</v>
      </c>
      <c r="I151">
        <v>328978.2</v>
      </c>
      <c r="J151">
        <v>13468</v>
      </c>
      <c r="K151">
        <v>432258.32</v>
      </c>
      <c r="L151">
        <v>78540.69</v>
      </c>
      <c r="M151">
        <v>10606.02</v>
      </c>
      <c r="N151">
        <v>257032.07</v>
      </c>
      <c r="O151">
        <v>103280.12</v>
      </c>
      <c r="P151">
        <v>23.893147967631943</v>
      </c>
      <c r="Q151">
        <v>0.9444600280504909</v>
      </c>
      <c r="R151">
        <v>1.3139421396311366</v>
      </c>
      <c r="S151">
        <f>(VendorSalesData[[#This Row],[TotalPurchaseQuantity]] - VendorSalesData[[#This Row],[TotalSalesQuantity]]) * VendorSalesData[[#This Row],[PurchasePrice]]</f>
        <v>18271.439999999999</v>
      </c>
    </row>
    <row r="152" spans="1:19" x14ac:dyDescent="0.3">
      <c r="A152">
        <v>3960</v>
      </c>
      <c r="B152" t="s">
        <v>24</v>
      </c>
      <c r="C152">
        <v>3549</v>
      </c>
      <c r="D152" t="s">
        <v>26</v>
      </c>
      <c r="E152">
        <v>17.82</v>
      </c>
      <c r="F152">
        <v>26.99</v>
      </c>
      <c r="G152">
        <v>750</v>
      </c>
      <c r="H152">
        <v>18322</v>
      </c>
      <c r="I152">
        <v>326498.03999999998</v>
      </c>
      <c r="J152">
        <v>16532</v>
      </c>
      <c r="K152">
        <v>407030.68</v>
      </c>
      <c r="L152">
        <v>212090.72</v>
      </c>
      <c r="M152">
        <v>13020.04</v>
      </c>
      <c r="N152">
        <v>257032.07</v>
      </c>
      <c r="O152">
        <v>80532.640000000014</v>
      </c>
      <c r="P152">
        <v>19.785397995060229</v>
      </c>
      <c r="Q152">
        <v>0.90230324200414802</v>
      </c>
      <c r="R152">
        <v>1.2466558145341393</v>
      </c>
      <c r="S152">
        <f>(VendorSalesData[[#This Row],[TotalPurchaseQuantity]] - VendorSalesData[[#This Row],[TotalSalesQuantity]]) * VendorSalesData[[#This Row],[PurchasePrice]]</f>
        <v>31897.8</v>
      </c>
    </row>
    <row r="153" spans="1:19" x14ac:dyDescent="0.3">
      <c r="A153">
        <v>17035</v>
      </c>
      <c r="B153" t="s">
        <v>22</v>
      </c>
      <c r="C153">
        <v>857</v>
      </c>
      <c r="D153" t="s">
        <v>41</v>
      </c>
      <c r="E153">
        <v>16.170000000000002</v>
      </c>
      <c r="F153">
        <v>21.99</v>
      </c>
      <c r="G153">
        <v>1000</v>
      </c>
      <c r="H153">
        <v>20165</v>
      </c>
      <c r="I153">
        <v>326068.05</v>
      </c>
      <c r="J153">
        <v>19674</v>
      </c>
      <c r="K153">
        <v>462932.26</v>
      </c>
      <c r="L153">
        <v>199801.36</v>
      </c>
      <c r="M153">
        <v>20657.7</v>
      </c>
      <c r="N153">
        <v>123780.22</v>
      </c>
      <c r="O153">
        <v>136864.21000000002</v>
      </c>
      <c r="P153">
        <v>29.564630038960782</v>
      </c>
      <c r="Q153">
        <v>0.97565088023803626</v>
      </c>
      <c r="R153">
        <v>1.419741247264183</v>
      </c>
      <c r="S153">
        <f>(VendorSalesData[[#This Row],[TotalPurchaseQuantity]] - VendorSalesData[[#This Row],[TotalSalesQuantity]]) * VendorSalesData[[#This Row],[PurchasePrice]]</f>
        <v>7939.4700000000012</v>
      </c>
    </row>
    <row r="154" spans="1:19" x14ac:dyDescent="0.3">
      <c r="A154">
        <v>3960</v>
      </c>
      <c r="B154" t="s">
        <v>24</v>
      </c>
      <c r="C154">
        <v>8506</v>
      </c>
      <c r="D154" t="s">
        <v>160</v>
      </c>
      <c r="E154">
        <v>21.42</v>
      </c>
      <c r="F154">
        <v>29.99</v>
      </c>
      <c r="G154">
        <v>1750</v>
      </c>
      <c r="H154">
        <v>15187</v>
      </c>
      <c r="I154">
        <v>325305.54000000004</v>
      </c>
      <c r="J154">
        <v>14633</v>
      </c>
      <c r="K154">
        <v>449036.67</v>
      </c>
      <c r="L154">
        <v>198940.7</v>
      </c>
      <c r="M154">
        <v>26889.579999999998</v>
      </c>
      <c r="N154">
        <v>257032.07</v>
      </c>
      <c r="O154">
        <v>123731.12999999995</v>
      </c>
      <c r="P154">
        <v>27.554794132960218</v>
      </c>
      <c r="Q154">
        <v>0.96352143280437219</v>
      </c>
      <c r="R154">
        <v>1.3803535900433788</v>
      </c>
      <c r="S154">
        <f>(VendorSalesData[[#This Row],[TotalPurchaseQuantity]] - VendorSalesData[[#This Row],[TotalSalesQuantity]]) * VendorSalesData[[#This Row],[PurchasePrice]]</f>
        <v>11866.68</v>
      </c>
    </row>
    <row r="155" spans="1:19" x14ac:dyDescent="0.3">
      <c r="A155">
        <v>4425</v>
      </c>
      <c r="B155" t="s">
        <v>20</v>
      </c>
      <c r="C155">
        <v>14672</v>
      </c>
      <c r="D155" t="s">
        <v>161</v>
      </c>
      <c r="E155">
        <v>11.61</v>
      </c>
      <c r="F155">
        <v>21.99</v>
      </c>
      <c r="G155">
        <v>750</v>
      </c>
      <c r="H155">
        <v>27814</v>
      </c>
      <c r="I155">
        <v>322920.53999999998</v>
      </c>
      <c r="J155">
        <v>27729</v>
      </c>
      <c r="K155">
        <v>508256.95</v>
      </c>
      <c r="L155">
        <v>143395.56</v>
      </c>
      <c r="M155">
        <v>3105.32</v>
      </c>
      <c r="N155">
        <v>144929.24</v>
      </c>
      <c r="O155">
        <v>185336.41000000003</v>
      </c>
      <c r="P155">
        <v>36.465100969106281</v>
      </c>
      <c r="Q155">
        <v>0.99694398504350323</v>
      </c>
      <c r="R155">
        <v>1.5739381273176369</v>
      </c>
      <c r="S155">
        <f>(VendorSalesData[[#This Row],[TotalPurchaseQuantity]] - VendorSalesData[[#This Row],[TotalSalesQuantity]]) * VendorSalesData[[#This Row],[PurchasePrice]]</f>
        <v>986.84999999999991</v>
      </c>
    </row>
    <row r="156" spans="1:19" x14ac:dyDescent="0.3">
      <c r="A156">
        <v>4425</v>
      </c>
      <c r="B156" t="s">
        <v>20</v>
      </c>
      <c r="C156">
        <v>6579</v>
      </c>
      <c r="D156" t="s">
        <v>162</v>
      </c>
      <c r="E156">
        <v>5.8</v>
      </c>
      <c r="F156">
        <v>8.99</v>
      </c>
      <c r="G156">
        <v>750</v>
      </c>
      <c r="H156">
        <v>54960</v>
      </c>
      <c r="I156">
        <v>318768</v>
      </c>
      <c r="J156">
        <v>56157</v>
      </c>
      <c r="K156">
        <v>605967.38</v>
      </c>
      <c r="L156">
        <v>121728.33</v>
      </c>
      <c r="M156">
        <v>6301.71</v>
      </c>
      <c r="N156">
        <v>144929.24</v>
      </c>
      <c r="O156">
        <v>287199.38</v>
      </c>
      <c r="P156">
        <v>47.395188170029876</v>
      </c>
      <c r="Q156">
        <v>1.0217794759825327</v>
      </c>
      <c r="R156">
        <v>1.9009667846207901</v>
      </c>
      <c r="S156">
        <f>(VendorSalesData[[#This Row],[TotalPurchaseQuantity]] - VendorSalesData[[#This Row],[TotalSalesQuantity]]) * VendorSalesData[[#This Row],[PurchasePrice]]</f>
        <v>-6942.5999999999995</v>
      </c>
    </row>
    <row r="157" spans="1:19" x14ac:dyDescent="0.3">
      <c r="A157">
        <v>3252</v>
      </c>
      <c r="B157" t="s">
        <v>94</v>
      </c>
      <c r="C157">
        <v>2164</v>
      </c>
      <c r="D157" t="s">
        <v>163</v>
      </c>
      <c r="E157">
        <v>12.14</v>
      </c>
      <c r="F157">
        <v>16.989999999999998</v>
      </c>
      <c r="G157">
        <v>1750</v>
      </c>
      <c r="H157">
        <v>26071</v>
      </c>
      <c r="I157">
        <v>316501.94</v>
      </c>
      <c r="J157">
        <v>24495</v>
      </c>
      <c r="K157">
        <v>431674.05</v>
      </c>
      <c r="L157">
        <v>208640.77</v>
      </c>
      <c r="M157">
        <v>45007.59</v>
      </c>
      <c r="N157">
        <v>61966.91</v>
      </c>
      <c r="O157">
        <v>115172.10999999999</v>
      </c>
      <c r="P157">
        <v>26.680341336246638</v>
      </c>
      <c r="Q157">
        <v>0.93954969122780096</v>
      </c>
      <c r="R157">
        <v>1.3638906921076059</v>
      </c>
      <c r="S157">
        <f>(VendorSalesData[[#This Row],[TotalPurchaseQuantity]] - VendorSalesData[[#This Row],[TotalSalesQuantity]]) * VendorSalesData[[#This Row],[PurchasePrice]]</f>
        <v>19132.64</v>
      </c>
    </row>
    <row r="158" spans="1:19" x14ac:dyDescent="0.3">
      <c r="A158">
        <v>2000</v>
      </c>
      <c r="B158" t="s">
        <v>164</v>
      </c>
      <c r="C158">
        <v>27854</v>
      </c>
      <c r="D158" t="s">
        <v>165</v>
      </c>
      <c r="E158">
        <v>10.199999999999999</v>
      </c>
      <c r="F158">
        <v>14.99</v>
      </c>
      <c r="G158">
        <v>750</v>
      </c>
      <c r="H158">
        <v>30869</v>
      </c>
      <c r="I158">
        <v>314863.8</v>
      </c>
      <c r="J158">
        <v>30768</v>
      </c>
      <c r="K158">
        <v>443192.12</v>
      </c>
      <c r="L158">
        <v>129556.42</v>
      </c>
      <c r="M158">
        <v>3445.7200000000003</v>
      </c>
      <c r="N158">
        <v>19016.59</v>
      </c>
      <c r="O158">
        <v>128328.32000000001</v>
      </c>
      <c r="P158">
        <v>28.955460670194228</v>
      </c>
      <c r="Q158">
        <v>0.99672810910622311</v>
      </c>
      <c r="R158">
        <v>1.407567716580947</v>
      </c>
      <c r="S158">
        <f>(VendorSalesData[[#This Row],[TotalPurchaseQuantity]] - VendorSalesData[[#This Row],[TotalSalesQuantity]]) * VendorSalesData[[#This Row],[PurchasePrice]]</f>
        <v>1030.1999999999998</v>
      </c>
    </row>
    <row r="159" spans="1:19" x14ac:dyDescent="0.3">
      <c r="A159">
        <v>8112</v>
      </c>
      <c r="B159" t="s">
        <v>53</v>
      </c>
      <c r="C159">
        <v>3682</v>
      </c>
      <c r="D159" t="s">
        <v>166</v>
      </c>
      <c r="E159">
        <v>16.66</v>
      </c>
      <c r="F159">
        <v>22.99</v>
      </c>
      <c r="G159">
        <v>750</v>
      </c>
      <c r="H159">
        <v>18848</v>
      </c>
      <c r="I159">
        <v>314007.67999999999</v>
      </c>
      <c r="J159">
        <v>17869</v>
      </c>
      <c r="K159">
        <v>413944.31</v>
      </c>
      <c r="L159">
        <v>199630.15999999997</v>
      </c>
      <c r="M159">
        <v>14073.02</v>
      </c>
      <c r="N159">
        <v>48347.26</v>
      </c>
      <c r="O159">
        <v>99936.63</v>
      </c>
      <c r="P159">
        <v>24.142530187212866</v>
      </c>
      <c r="Q159">
        <v>0.94805814940577249</v>
      </c>
      <c r="R159">
        <v>1.3182617380568526</v>
      </c>
      <c r="S159">
        <f>(VendorSalesData[[#This Row],[TotalPurchaseQuantity]] - VendorSalesData[[#This Row],[TotalSalesQuantity]]) * VendorSalesData[[#This Row],[PurchasePrice]]</f>
        <v>16310.14</v>
      </c>
    </row>
    <row r="160" spans="1:19" x14ac:dyDescent="0.3">
      <c r="A160">
        <v>9552</v>
      </c>
      <c r="B160" t="s">
        <v>72</v>
      </c>
      <c r="C160">
        <v>7878</v>
      </c>
      <c r="D160" t="s">
        <v>167</v>
      </c>
      <c r="E160">
        <v>9.99</v>
      </c>
      <c r="F160">
        <v>15.99</v>
      </c>
      <c r="G160">
        <v>1750</v>
      </c>
      <c r="H160">
        <v>31200</v>
      </c>
      <c r="I160">
        <v>311688</v>
      </c>
      <c r="J160">
        <v>31160</v>
      </c>
      <c r="K160">
        <v>471064.4</v>
      </c>
      <c r="L160">
        <v>117338.98</v>
      </c>
      <c r="M160">
        <v>57256.32</v>
      </c>
      <c r="N160">
        <v>55551.82</v>
      </c>
      <c r="O160">
        <v>159376.40000000002</v>
      </c>
      <c r="P160">
        <v>33.833250825152575</v>
      </c>
      <c r="Q160">
        <v>0.99871794871794872</v>
      </c>
      <c r="R160">
        <v>1.5113331279997948</v>
      </c>
      <c r="S160">
        <f>(VendorSalesData[[#This Row],[TotalPurchaseQuantity]] - VendorSalesData[[#This Row],[TotalSalesQuantity]]) * VendorSalesData[[#This Row],[PurchasePrice]]</f>
        <v>399.6</v>
      </c>
    </row>
    <row r="161" spans="1:19" x14ac:dyDescent="0.3">
      <c r="A161">
        <v>2561</v>
      </c>
      <c r="B161" t="s">
        <v>112</v>
      </c>
      <c r="C161">
        <v>1634</v>
      </c>
      <c r="D161" t="s">
        <v>168</v>
      </c>
      <c r="E161">
        <v>20.73</v>
      </c>
      <c r="F161">
        <v>29.99</v>
      </c>
      <c r="G161">
        <v>1750</v>
      </c>
      <c r="H161">
        <v>15031</v>
      </c>
      <c r="I161">
        <v>311592.63</v>
      </c>
      <c r="J161">
        <v>14614</v>
      </c>
      <c r="K161">
        <v>444949.86</v>
      </c>
      <c r="L161">
        <v>224519.44999999998</v>
      </c>
      <c r="M161">
        <v>26854.42</v>
      </c>
      <c r="N161">
        <v>9654.5</v>
      </c>
      <c r="O161">
        <v>133357.22999999998</v>
      </c>
      <c r="P161">
        <v>29.971293844209768</v>
      </c>
      <c r="Q161">
        <v>0.97225733484132792</v>
      </c>
      <c r="R161">
        <v>1.4279858288047442</v>
      </c>
      <c r="S161">
        <f>(VendorSalesData[[#This Row],[TotalPurchaseQuantity]] - VendorSalesData[[#This Row],[TotalSalesQuantity]]) * VendorSalesData[[#This Row],[PurchasePrice]]</f>
        <v>8644.41</v>
      </c>
    </row>
    <row r="162" spans="1:19" x14ac:dyDescent="0.3">
      <c r="A162">
        <v>12546</v>
      </c>
      <c r="B162" t="s">
        <v>32</v>
      </c>
      <c r="C162">
        <v>3444</v>
      </c>
      <c r="D162" t="s">
        <v>152</v>
      </c>
      <c r="E162">
        <v>29.13</v>
      </c>
      <c r="F162">
        <v>39.99</v>
      </c>
      <c r="G162">
        <v>1750</v>
      </c>
      <c r="H162">
        <v>10636</v>
      </c>
      <c r="I162">
        <v>309826.68</v>
      </c>
      <c r="J162">
        <v>10362</v>
      </c>
      <c r="K162">
        <v>375689.38</v>
      </c>
      <c r="L162">
        <v>242129.64</v>
      </c>
      <c r="M162">
        <v>19042.86</v>
      </c>
      <c r="N162">
        <v>123880.97</v>
      </c>
      <c r="O162">
        <v>65862.700000000012</v>
      </c>
      <c r="P162">
        <v>17.531158320205915</v>
      </c>
      <c r="Q162">
        <v>0.97423843550206846</v>
      </c>
      <c r="R162">
        <v>1.2125791749115991</v>
      </c>
      <c r="S162">
        <f>(VendorSalesData[[#This Row],[TotalPurchaseQuantity]] - VendorSalesData[[#This Row],[TotalSalesQuantity]]) * VendorSalesData[[#This Row],[PurchasePrice]]</f>
        <v>7981.62</v>
      </c>
    </row>
    <row r="163" spans="1:19" x14ac:dyDescent="0.3">
      <c r="A163">
        <v>17035</v>
      </c>
      <c r="B163" t="s">
        <v>22</v>
      </c>
      <c r="C163">
        <v>2426</v>
      </c>
      <c r="D163" t="s">
        <v>169</v>
      </c>
      <c r="E163">
        <v>41.59</v>
      </c>
      <c r="F163">
        <v>51.99</v>
      </c>
      <c r="G163">
        <v>750</v>
      </c>
      <c r="H163">
        <v>7445</v>
      </c>
      <c r="I163">
        <v>309637.55</v>
      </c>
      <c r="J163">
        <v>7445</v>
      </c>
      <c r="K163">
        <v>413475.55</v>
      </c>
      <c r="L163">
        <v>252067.74000000002</v>
      </c>
      <c r="M163">
        <v>5866.5</v>
      </c>
      <c r="N163">
        <v>123780.22</v>
      </c>
      <c r="O163">
        <v>103838</v>
      </c>
      <c r="P163">
        <v>25.113455922605336</v>
      </c>
      <c r="Q163">
        <v>1</v>
      </c>
      <c r="R163">
        <v>1.3353533833348055</v>
      </c>
      <c r="S163">
        <f>(VendorSalesData[[#This Row],[TotalPurchaseQuantity]] - VendorSalesData[[#This Row],[TotalSalesQuantity]]) * VendorSalesData[[#This Row],[PurchasePrice]]</f>
        <v>0</v>
      </c>
    </row>
    <row r="164" spans="1:19" x14ac:dyDescent="0.3">
      <c r="A164">
        <v>1392</v>
      </c>
      <c r="B164" t="s">
        <v>67</v>
      </c>
      <c r="C164">
        <v>32915</v>
      </c>
      <c r="D164" t="s">
        <v>170</v>
      </c>
      <c r="E164">
        <v>9.99</v>
      </c>
      <c r="F164">
        <v>14.99</v>
      </c>
      <c r="G164">
        <v>750</v>
      </c>
      <c r="H164">
        <v>30842</v>
      </c>
      <c r="I164">
        <v>308111.58</v>
      </c>
      <c r="J164">
        <v>30869</v>
      </c>
      <c r="K164">
        <v>472099.31</v>
      </c>
      <c r="L164">
        <v>126472.2</v>
      </c>
      <c r="M164">
        <v>3459.25</v>
      </c>
      <c r="N164">
        <v>79528.990000000005</v>
      </c>
      <c r="O164">
        <v>163987.72999999998</v>
      </c>
      <c r="P164">
        <v>34.735854623468946</v>
      </c>
      <c r="Q164">
        <v>1.0008754296089748</v>
      </c>
      <c r="R164">
        <v>1.5322348806234416</v>
      </c>
      <c r="S164">
        <f>(VendorSalesData[[#This Row],[TotalPurchaseQuantity]] - VendorSalesData[[#This Row],[TotalSalesQuantity]]) * VendorSalesData[[#This Row],[PurchasePrice]]</f>
        <v>-269.73</v>
      </c>
    </row>
    <row r="165" spans="1:19" x14ac:dyDescent="0.3">
      <c r="A165">
        <v>4425</v>
      </c>
      <c r="B165" t="s">
        <v>20</v>
      </c>
      <c r="C165">
        <v>35412</v>
      </c>
      <c r="D165" t="s">
        <v>171</v>
      </c>
      <c r="E165">
        <v>5.97</v>
      </c>
      <c r="F165">
        <v>9.99</v>
      </c>
      <c r="G165">
        <v>1500</v>
      </c>
      <c r="H165">
        <v>51294</v>
      </c>
      <c r="I165">
        <v>306225.18</v>
      </c>
      <c r="J165">
        <v>50797</v>
      </c>
      <c r="K165">
        <v>491916.08999999997</v>
      </c>
      <c r="L165">
        <v>117789.59999999999</v>
      </c>
      <c r="M165">
        <v>11409.35</v>
      </c>
      <c r="N165">
        <v>144929.24</v>
      </c>
      <c r="O165">
        <v>185690.90999999997</v>
      </c>
      <c r="P165">
        <v>37.74849283746746</v>
      </c>
      <c r="Q165">
        <v>0.99031075759348075</v>
      </c>
      <c r="R165">
        <v>1.6063868098632514</v>
      </c>
      <c r="S165">
        <f>(VendorSalesData[[#This Row],[TotalPurchaseQuantity]] - VendorSalesData[[#This Row],[TotalSalesQuantity]]) * VendorSalesData[[#This Row],[PurchasePrice]]</f>
        <v>2967.0899999999997</v>
      </c>
    </row>
    <row r="166" spans="1:19" x14ac:dyDescent="0.3">
      <c r="A166">
        <v>3960</v>
      </c>
      <c r="B166" t="s">
        <v>24</v>
      </c>
      <c r="C166">
        <v>3840</v>
      </c>
      <c r="D166" t="s">
        <v>172</v>
      </c>
      <c r="E166">
        <v>14.39</v>
      </c>
      <c r="F166">
        <v>22.99</v>
      </c>
      <c r="G166">
        <v>1750</v>
      </c>
      <c r="H166">
        <v>21076</v>
      </c>
      <c r="I166">
        <v>303283.64</v>
      </c>
      <c r="J166">
        <v>21167</v>
      </c>
      <c r="K166">
        <v>438524.32999999996</v>
      </c>
      <c r="L166">
        <v>224450.24999999997</v>
      </c>
      <c r="M166">
        <v>38894.1</v>
      </c>
      <c r="N166">
        <v>257032.07</v>
      </c>
      <c r="O166">
        <v>135240.68999999994</v>
      </c>
      <c r="P166">
        <v>30.839951343178601</v>
      </c>
      <c r="Q166">
        <v>1.0043177073448473</v>
      </c>
      <c r="R166">
        <v>1.4459214812905832</v>
      </c>
      <c r="S166">
        <f>(VendorSalesData[[#This Row],[TotalPurchaseQuantity]] - VendorSalesData[[#This Row],[TotalSalesQuantity]]) * VendorSalesData[[#This Row],[PurchasePrice]]</f>
        <v>-1309.49</v>
      </c>
    </row>
    <row r="167" spans="1:19" x14ac:dyDescent="0.3">
      <c r="A167">
        <v>9552</v>
      </c>
      <c r="B167" t="s">
        <v>72</v>
      </c>
      <c r="C167">
        <v>3769</v>
      </c>
      <c r="D167" t="s">
        <v>173</v>
      </c>
      <c r="E167">
        <v>7.02</v>
      </c>
      <c r="F167">
        <v>9.49</v>
      </c>
      <c r="G167">
        <v>1750</v>
      </c>
      <c r="H167">
        <v>42549</v>
      </c>
      <c r="I167">
        <v>298693.98</v>
      </c>
      <c r="J167">
        <v>42105</v>
      </c>
      <c r="K167">
        <v>394134.45</v>
      </c>
      <c r="L167">
        <v>134715.91</v>
      </c>
      <c r="M167">
        <v>77358.39</v>
      </c>
      <c r="N167">
        <v>55551.82</v>
      </c>
      <c r="O167">
        <v>95440.47000000003</v>
      </c>
      <c r="P167">
        <v>24.215206257661574</v>
      </c>
      <c r="Q167">
        <v>0.98956497214975681</v>
      </c>
      <c r="R167">
        <v>1.3195259241582307</v>
      </c>
      <c r="S167">
        <f>(VendorSalesData[[#This Row],[TotalPurchaseQuantity]] - VendorSalesData[[#This Row],[TotalSalesQuantity]]) * VendorSalesData[[#This Row],[PurchasePrice]]</f>
        <v>3116.8799999999997</v>
      </c>
    </row>
    <row r="168" spans="1:19" x14ac:dyDescent="0.3">
      <c r="A168">
        <v>8673</v>
      </c>
      <c r="B168" t="s">
        <v>174</v>
      </c>
      <c r="C168">
        <v>8815</v>
      </c>
      <c r="D168" t="s">
        <v>175</v>
      </c>
      <c r="E168">
        <v>6.07</v>
      </c>
      <c r="F168">
        <v>8.99</v>
      </c>
      <c r="G168">
        <v>750</v>
      </c>
      <c r="H168">
        <v>48853</v>
      </c>
      <c r="I168">
        <v>296537.71000000002</v>
      </c>
      <c r="J168">
        <v>48587</v>
      </c>
      <c r="K168">
        <v>431702.35</v>
      </c>
      <c r="L168">
        <v>97686.77</v>
      </c>
      <c r="M168">
        <v>5449.72</v>
      </c>
      <c r="N168">
        <v>15919.7</v>
      </c>
      <c r="O168">
        <v>135164.63999999996</v>
      </c>
      <c r="P168">
        <v>31.309683628083089</v>
      </c>
      <c r="Q168">
        <v>0.99455509385298757</v>
      </c>
      <c r="R168">
        <v>1.4558092797034143</v>
      </c>
      <c r="S168">
        <f>(VendorSalesData[[#This Row],[TotalPurchaseQuantity]] - VendorSalesData[[#This Row],[TotalSalesQuantity]]) * VendorSalesData[[#This Row],[PurchasePrice]]</f>
        <v>1614.6200000000001</v>
      </c>
    </row>
    <row r="169" spans="1:19" x14ac:dyDescent="0.3">
      <c r="A169">
        <v>3960</v>
      </c>
      <c r="B169" t="s">
        <v>24</v>
      </c>
      <c r="C169">
        <v>3879</v>
      </c>
      <c r="D169" t="s">
        <v>176</v>
      </c>
      <c r="E169">
        <v>7.91</v>
      </c>
      <c r="F169">
        <v>12.99</v>
      </c>
      <c r="G169">
        <v>750</v>
      </c>
      <c r="H169">
        <v>37344</v>
      </c>
      <c r="I169">
        <v>295391.03999999998</v>
      </c>
      <c r="J169">
        <v>36604</v>
      </c>
      <c r="K169">
        <v>427609.96</v>
      </c>
      <c r="L169">
        <v>187268.26</v>
      </c>
      <c r="M169">
        <v>28815.439999999999</v>
      </c>
      <c r="N169">
        <v>257032.07</v>
      </c>
      <c r="O169">
        <v>132218.92000000004</v>
      </c>
      <c r="P169">
        <v>30.920449093374732</v>
      </c>
      <c r="Q169">
        <v>0.9801842330762639</v>
      </c>
      <c r="R169">
        <v>1.4476063999774673</v>
      </c>
      <c r="S169">
        <f>(VendorSalesData[[#This Row],[TotalPurchaseQuantity]] - VendorSalesData[[#This Row],[TotalSalesQuantity]]) * VendorSalesData[[#This Row],[PurchasePrice]]</f>
        <v>5853.4000000000005</v>
      </c>
    </row>
    <row r="170" spans="1:19" x14ac:dyDescent="0.3">
      <c r="A170">
        <v>12546</v>
      </c>
      <c r="B170" t="s">
        <v>32</v>
      </c>
      <c r="C170">
        <v>1375</v>
      </c>
      <c r="D170" t="s">
        <v>33</v>
      </c>
      <c r="E170">
        <v>11.5</v>
      </c>
      <c r="F170">
        <v>14.49</v>
      </c>
      <c r="G170">
        <v>750</v>
      </c>
      <c r="H170">
        <v>25183</v>
      </c>
      <c r="I170">
        <v>289604.5</v>
      </c>
      <c r="J170">
        <v>26121</v>
      </c>
      <c r="K170">
        <v>402621.29</v>
      </c>
      <c r="L170">
        <v>203013.36</v>
      </c>
      <c r="M170">
        <v>20569.55</v>
      </c>
      <c r="N170">
        <v>123880.97</v>
      </c>
      <c r="O170">
        <v>113016.78999999998</v>
      </c>
      <c r="P170">
        <v>28.070246856543523</v>
      </c>
      <c r="Q170">
        <v>1.0372473494023746</v>
      </c>
      <c r="R170">
        <v>1.3902452827908405</v>
      </c>
      <c r="S170">
        <f>(VendorSalesData[[#This Row],[TotalPurchaseQuantity]] - VendorSalesData[[#This Row],[TotalSalesQuantity]]) * VendorSalesData[[#This Row],[PurchasePrice]]</f>
        <v>-10787</v>
      </c>
    </row>
    <row r="171" spans="1:19" x14ac:dyDescent="0.3">
      <c r="A171">
        <v>8892</v>
      </c>
      <c r="B171" t="s">
        <v>177</v>
      </c>
      <c r="C171">
        <v>41034</v>
      </c>
      <c r="D171" t="s">
        <v>178</v>
      </c>
      <c r="E171">
        <v>5.26</v>
      </c>
      <c r="F171">
        <v>8.99</v>
      </c>
      <c r="G171">
        <v>750</v>
      </c>
      <c r="H171">
        <v>54738</v>
      </c>
      <c r="I171">
        <v>287921.88</v>
      </c>
      <c r="J171">
        <v>54744</v>
      </c>
      <c r="K171">
        <v>509372.48</v>
      </c>
      <c r="L171">
        <v>132593.95000000001</v>
      </c>
      <c r="M171">
        <v>6135.29</v>
      </c>
      <c r="N171">
        <v>11595.97</v>
      </c>
      <c r="O171">
        <v>221450.59999999998</v>
      </c>
      <c r="P171">
        <v>43.475179499292935</v>
      </c>
      <c r="Q171">
        <v>1.0001096130658775</v>
      </c>
      <c r="R171">
        <v>1.7691343221293219</v>
      </c>
      <c r="S171">
        <f>(VendorSalesData[[#This Row],[TotalPurchaseQuantity]] - VendorSalesData[[#This Row],[TotalSalesQuantity]]) * VendorSalesData[[#This Row],[PurchasePrice]]</f>
        <v>-31.56</v>
      </c>
    </row>
    <row r="172" spans="1:19" x14ac:dyDescent="0.3">
      <c r="A172">
        <v>1128</v>
      </c>
      <c r="B172" t="s">
        <v>18</v>
      </c>
      <c r="C172">
        <v>1545</v>
      </c>
      <c r="D172" t="s">
        <v>179</v>
      </c>
      <c r="E172">
        <v>19.420000000000002</v>
      </c>
      <c r="F172">
        <v>29.99</v>
      </c>
      <c r="G172">
        <v>750</v>
      </c>
      <c r="H172">
        <v>14785</v>
      </c>
      <c r="I172">
        <v>287124.7</v>
      </c>
      <c r="J172">
        <v>14501</v>
      </c>
      <c r="K172">
        <v>423808.99</v>
      </c>
      <c r="L172">
        <v>253424.58</v>
      </c>
      <c r="M172">
        <v>11423.39</v>
      </c>
      <c r="N172">
        <v>68601.679999999993</v>
      </c>
      <c r="O172">
        <v>136684.28999999998</v>
      </c>
      <c r="P172">
        <v>32.251389948099018</v>
      </c>
      <c r="Q172">
        <v>0.98079134257693612</v>
      </c>
      <c r="R172">
        <v>1.4760450424501967</v>
      </c>
      <c r="S172">
        <f>(VendorSalesData[[#This Row],[TotalPurchaseQuantity]] - VendorSalesData[[#This Row],[TotalSalesQuantity]]) * VendorSalesData[[#This Row],[PurchasePrice]]</f>
        <v>5515.2800000000007</v>
      </c>
    </row>
    <row r="173" spans="1:19" x14ac:dyDescent="0.3">
      <c r="A173">
        <v>480</v>
      </c>
      <c r="B173" t="s">
        <v>27</v>
      </c>
      <c r="C173">
        <v>2665</v>
      </c>
      <c r="D173" t="s">
        <v>35</v>
      </c>
      <c r="E173">
        <v>15.38</v>
      </c>
      <c r="F173">
        <v>19.989999999999998</v>
      </c>
      <c r="G173">
        <v>750</v>
      </c>
      <c r="H173">
        <v>18574</v>
      </c>
      <c r="I173">
        <v>285668.12</v>
      </c>
      <c r="J173">
        <v>19088</v>
      </c>
      <c r="K173">
        <v>400461.12</v>
      </c>
      <c r="L173">
        <v>215262.61</v>
      </c>
      <c r="M173">
        <v>15034.06</v>
      </c>
      <c r="N173">
        <v>89286.27</v>
      </c>
      <c r="O173">
        <v>114793</v>
      </c>
      <c r="P173">
        <v>28.665204751961937</v>
      </c>
      <c r="Q173">
        <v>1.0276730914181114</v>
      </c>
      <c r="R173">
        <v>1.4018404293765787</v>
      </c>
      <c r="S173">
        <f>(VendorSalesData[[#This Row],[TotalPurchaseQuantity]] - VendorSalesData[[#This Row],[TotalSalesQuantity]]) * VendorSalesData[[#This Row],[PurchasePrice]]</f>
        <v>-7905.3200000000006</v>
      </c>
    </row>
    <row r="174" spans="1:19" x14ac:dyDescent="0.3">
      <c r="A174">
        <v>1128</v>
      </c>
      <c r="B174" t="s">
        <v>18</v>
      </c>
      <c r="C174">
        <v>1770</v>
      </c>
      <c r="D174" t="s">
        <v>180</v>
      </c>
      <c r="E174">
        <v>26.42</v>
      </c>
      <c r="F174">
        <v>38.99</v>
      </c>
      <c r="G174">
        <v>1750</v>
      </c>
      <c r="H174">
        <v>10746</v>
      </c>
      <c r="I174">
        <v>283909.32</v>
      </c>
      <c r="J174">
        <v>10128</v>
      </c>
      <c r="K174">
        <v>389506.72000000003</v>
      </c>
      <c r="L174">
        <v>233847.24000000002</v>
      </c>
      <c r="M174">
        <v>18613.13</v>
      </c>
      <c r="N174">
        <v>68601.679999999993</v>
      </c>
      <c r="O174">
        <v>105597.40000000002</v>
      </c>
      <c r="P174">
        <v>27.110546385438489</v>
      </c>
      <c r="Q174">
        <v>0.94249022892238976</v>
      </c>
      <c r="R174">
        <v>1.3719405900447368</v>
      </c>
      <c r="S174">
        <f>(VendorSalesData[[#This Row],[TotalPurchaseQuantity]] - VendorSalesData[[#This Row],[TotalSalesQuantity]]) * VendorSalesData[[#This Row],[PurchasePrice]]</f>
        <v>16327.560000000001</v>
      </c>
    </row>
    <row r="175" spans="1:19" x14ac:dyDescent="0.3">
      <c r="A175">
        <v>4425</v>
      </c>
      <c r="B175" t="s">
        <v>20</v>
      </c>
      <c r="C175">
        <v>6595</v>
      </c>
      <c r="D175" t="s">
        <v>181</v>
      </c>
      <c r="E175">
        <v>4.4800000000000004</v>
      </c>
      <c r="F175">
        <v>6.95</v>
      </c>
      <c r="G175">
        <v>750</v>
      </c>
      <c r="H175">
        <v>63188</v>
      </c>
      <c r="I175">
        <v>283082.23999999999</v>
      </c>
      <c r="J175">
        <v>62368</v>
      </c>
      <c r="K175">
        <v>502198.46</v>
      </c>
      <c r="L175">
        <v>109537.96</v>
      </c>
      <c r="M175">
        <v>6997.39</v>
      </c>
      <c r="N175">
        <v>144929.24</v>
      </c>
      <c r="O175">
        <v>219116.22000000003</v>
      </c>
      <c r="P175">
        <v>43.631400223728292</v>
      </c>
      <c r="Q175">
        <v>0.98702285244033672</v>
      </c>
      <c r="R175">
        <v>1.7740373256902306</v>
      </c>
      <c r="S175">
        <f>(VendorSalesData[[#This Row],[TotalPurchaseQuantity]] - VendorSalesData[[#This Row],[TotalSalesQuantity]]) * VendorSalesData[[#This Row],[PurchasePrice]]</f>
        <v>3673.6000000000004</v>
      </c>
    </row>
    <row r="176" spans="1:19" x14ac:dyDescent="0.3">
      <c r="A176">
        <v>1392</v>
      </c>
      <c r="B176" t="s">
        <v>67</v>
      </c>
      <c r="C176">
        <v>35472</v>
      </c>
      <c r="D176" t="s">
        <v>182</v>
      </c>
      <c r="E176">
        <v>5.88</v>
      </c>
      <c r="F176">
        <v>8.99</v>
      </c>
      <c r="G176">
        <v>1500</v>
      </c>
      <c r="H176">
        <v>47207</v>
      </c>
      <c r="I176">
        <v>277577.15999999997</v>
      </c>
      <c r="J176">
        <v>46764</v>
      </c>
      <c r="K176">
        <v>469543.36</v>
      </c>
      <c r="L176">
        <v>127217.47</v>
      </c>
      <c r="M176">
        <v>10501</v>
      </c>
      <c r="N176">
        <v>79528.990000000005</v>
      </c>
      <c r="O176">
        <v>191966.2</v>
      </c>
      <c r="P176">
        <v>40.883593796321605</v>
      </c>
      <c r="Q176">
        <v>0.99061579850445913</v>
      </c>
      <c r="R176">
        <v>1.6915777940807524</v>
      </c>
      <c r="S176">
        <f>(VendorSalesData[[#This Row],[TotalPurchaseQuantity]] - VendorSalesData[[#This Row],[TotalSalesQuantity]]) * VendorSalesData[[#This Row],[PurchasePrice]]</f>
        <v>2604.84</v>
      </c>
    </row>
    <row r="177" spans="1:19" x14ac:dyDescent="0.3">
      <c r="A177">
        <v>8004</v>
      </c>
      <c r="B177" t="s">
        <v>60</v>
      </c>
      <c r="C177">
        <v>5105</v>
      </c>
      <c r="D177" t="s">
        <v>183</v>
      </c>
      <c r="E177">
        <v>14.81</v>
      </c>
      <c r="F177">
        <v>25.99</v>
      </c>
      <c r="G177">
        <v>1750</v>
      </c>
      <c r="H177">
        <v>18007</v>
      </c>
      <c r="I177">
        <v>266683.67</v>
      </c>
      <c r="J177">
        <v>17355</v>
      </c>
      <c r="K177">
        <v>390990.44999999995</v>
      </c>
      <c r="L177">
        <v>199774.49</v>
      </c>
      <c r="M177">
        <v>31890.829999999998</v>
      </c>
      <c r="N177">
        <v>50293.62</v>
      </c>
      <c r="O177">
        <v>124306.77999999997</v>
      </c>
      <c r="P177">
        <v>31.792791869980451</v>
      </c>
      <c r="Q177">
        <v>0.96379185872160822</v>
      </c>
      <c r="R177">
        <v>1.4661207039786124</v>
      </c>
      <c r="S177">
        <f>(VendorSalesData[[#This Row],[TotalPurchaseQuantity]] - VendorSalesData[[#This Row],[TotalSalesQuantity]]) * VendorSalesData[[#This Row],[PurchasePrice]]</f>
        <v>9656.1200000000008</v>
      </c>
    </row>
    <row r="178" spans="1:19" x14ac:dyDescent="0.3">
      <c r="A178">
        <v>8004</v>
      </c>
      <c r="B178" t="s">
        <v>60</v>
      </c>
      <c r="C178">
        <v>5153</v>
      </c>
      <c r="D178" t="s">
        <v>184</v>
      </c>
      <c r="E178">
        <v>10.44</v>
      </c>
      <c r="F178">
        <v>15.99</v>
      </c>
      <c r="G178">
        <v>750</v>
      </c>
      <c r="H178">
        <v>25499</v>
      </c>
      <c r="I178">
        <v>266209.56</v>
      </c>
      <c r="J178">
        <v>25465</v>
      </c>
      <c r="K178">
        <v>381031.35</v>
      </c>
      <c r="L178">
        <v>176397.61000000002</v>
      </c>
      <c r="M178">
        <v>20051.86</v>
      </c>
      <c r="N178">
        <v>50293.62</v>
      </c>
      <c r="O178">
        <v>114821.78999999998</v>
      </c>
      <c r="P178">
        <v>30.134473187048776</v>
      </c>
      <c r="Q178">
        <v>0.99866661437703441</v>
      </c>
      <c r="R178">
        <v>1.431321061497566</v>
      </c>
      <c r="S178">
        <f>(VendorSalesData[[#This Row],[TotalPurchaseQuantity]] - VendorSalesData[[#This Row],[TotalSalesQuantity]]) * VendorSalesData[[#This Row],[PurchasePrice]]</f>
        <v>354.96</v>
      </c>
    </row>
    <row r="179" spans="1:19" x14ac:dyDescent="0.3">
      <c r="A179">
        <v>3960</v>
      </c>
      <c r="B179" t="s">
        <v>24</v>
      </c>
      <c r="C179">
        <v>4368</v>
      </c>
      <c r="D179" t="s">
        <v>185</v>
      </c>
      <c r="E179">
        <v>23.91</v>
      </c>
      <c r="F179">
        <v>32.99</v>
      </c>
      <c r="G179">
        <v>1750</v>
      </c>
      <c r="H179">
        <v>11035</v>
      </c>
      <c r="I179">
        <v>263846.85000000003</v>
      </c>
      <c r="J179">
        <v>11114</v>
      </c>
      <c r="K179">
        <v>379652.86</v>
      </c>
      <c r="L179">
        <v>234036.58000000002</v>
      </c>
      <c r="M179">
        <v>20425.75</v>
      </c>
      <c r="N179">
        <v>257032.07</v>
      </c>
      <c r="O179">
        <v>115806.00999999995</v>
      </c>
      <c r="P179">
        <v>30.503131202541173</v>
      </c>
      <c r="Q179">
        <v>1.0071590394200272</v>
      </c>
      <c r="R179">
        <v>1.4389137486386514</v>
      </c>
      <c r="S179">
        <f>(VendorSalesData[[#This Row],[TotalPurchaseQuantity]] - VendorSalesData[[#This Row],[TotalSalesQuantity]]) * VendorSalesData[[#This Row],[PurchasePrice]]</f>
        <v>-1888.89</v>
      </c>
    </row>
    <row r="180" spans="1:19" x14ac:dyDescent="0.3">
      <c r="A180">
        <v>3960</v>
      </c>
      <c r="B180" t="s">
        <v>24</v>
      </c>
      <c r="C180">
        <v>3488</v>
      </c>
      <c r="D180" t="s">
        <v>31</v>
      </c>
      <c r="E180">
        <v>15.62</v>
      </c>
      <c r="F180">
        <v>23.99</v>
      </c>
      <c r="G180">
        <v>750</v>
      </c>
      <c r="H180">
        <v>16740</v>
      </c>
      <c r="I180">
        <v>261478.8</v>
      </c>
      <c r="J180">
        <v>16745</v>
      </c>
      <c r="K180">
        <v>387588.55</v>
      </c>
      <c r="L180">
        <v>216983.09</v>
      </c>
      <c r="M180">
        <v>13188.29</v>
      </c>
      <c r="N180">
        <v>257032.07</v>
      </c>
      <c r="O180">
        <v>126109.75</v>
      </c>
      <c r="P180">
        <v>32.53701637986984</v>
      </c>
      <c r="Q180">
        <v>1.0002986857825567</v>
      </c>
      <c r="R180">
        <v>1.4822943580894512</v>
      </c>
      <c r="S180">
        <f>(VendorSalesData[[#This Row],[TotalPurchaseQuantity]] - VendorSalesData[[#This Row],[TotalSalesQuantity]]) * VendorSalesData[[#This Row],[PurchasePrice]]</f>
        <v>-78.099999999999994</v>
      </c>
    </row>
    <row r="181" spans="1:19" x14ac:dyDescent="0.3">
      <c r="A181">
        <v>3960</v>
      </c>
      <c r="B181" t="s">
        <v>24</v>
      </c>
      <c r="C181">
        <v>8111</v>
      </c>
      <c r="D181" t="s">
        <v>66</v>
      </c>
      <c r="E181">
        <v>0.77</v>
      </c>
      <c r="F181">
        <v>0.99</v>
      </c>
      <c r="G181">
        <v>50</v>
      </c>
      <c r="H181">
        <v>337660</v>
      </c>
      <c r="I181">
        <v>259998.2</v>
      </c>
      <c r="J181">
        <v>334939</v>
      </c>
      <c r="K181">
        <v>331589.61</v>
      </c>
      <c r="L181">
        <v>21424.59</v>
      </c>
      <c r="M181">
        <v>17579.29</v>
      </c>
      <c r="N181">
        <v>257032.07</v>
      </c>
      <c r="O181">
        <v>71591.409999999974</v>
      </c>
      <c r="P181">
        <v>21.590365874250395</v>
      </c>
      <c r="Q181">
        <v>0.99194159805721727</v>
      </c>
      <c r="R181">
        <v>1.2753534832164222</v>
      </c>
      <c r="S181">
        <f>(VendorSalesData[[#This Row],[TotalPurchaseQuantity]] - VendorSalesData[[#This Row],[TotalSalesQuantity]]) * VendorSalesData[[#This Row],[PurchasePrice]]</f>
        <v>2095.17</v>
      </c>
    </row>
    <row r="182" spans="1:19" x14ac:dyDescent="0.3">
      <c r="A182">
        <v>6213</v>
      </c>
      <c r="B182" t="s">
        <v>186</v>
      </c>
      <c r="C182">
        <v>5921</v>
      </c>
      <c r="D182" t="s">
        <v>187</v>
      </c>
      <c r="E182">
        <v>14.81</v>
      </c>
      <c r="F182">
        <v>21.99</v>
      </c>
      <c r="G182">
        <v>750</v>
      </c>
      <c r="H182">
        <v>17419</v>
      </c>
      <c r="I182">
        <v>257975.38999999998</v>
      </c>
      <c r="J182">
        <v>17317</v>
      </c>
      <c r="K182">
        <v>363394.82999999996</v>
      </c>
      <c r="L182">
        <v>188150.97999999998</v>
      </c>
      <c r="M182">
        <v>13638.27</v>
      </c>
      <c r="N182">
        <v>9621.58</v>
      </c>
      <c r="O182">
        <v>105419.43999999997</v>
      </c>
      <c r="P182">
        <v>29.009614693747842</v>
      </c>
      <c r="Q182">
        <v>0.99414432516217921</v>
      </c>
      <c r="R182">
        <v>1.4086414599470127</v>
      </c>
      <c r="S182">
        <f>(VendorSalesData[[#This Row],[TotalPurchaseQuantity]] - VendorSalesData[[#This Row],[TotalSalesQuantity]]) * VendorSalesData[[#This Row],[PurchasePrice]]</f>
        <v>1510.6200000000001</v>
      </c>
    </row>
    <row r="183" spans="1:19" x14ac:dyDescent="0.3">
      <c r="A183">
        <v>1392</v>
      </c>
      <c r="B183" t="s">
        <v>67</v>
      </c>
      <c r="C183">
        <v>40096</v>
      </c>
      <c r="D183" t="s">
        <v>188</v>
      </c>
      <c r="E183">
        <v>10.52</v>
      </c>
      <c r="F183">
        <v>16.989999999999998</v>
      </c>
      <c r="G183">
        <v>3000</v>
      </c>
      <c r="H183">
        <v>24452</v>
      </c>
      <c r="I183">
        <v>257235.04</v>
      </c>
      <c r="J183">
        <v>24253</v>
      </c>
      <c r="K183">
        <v>443383.47</v>
      </c>
      <c r="L183">
        <v>199192.94999999998</v>
      </c>
      <c r="M183">
        <v>10913.85</v>
      </c>
      <c r="N183">
        <v>79528.990000000005</v>
      </c>
      <c r="O183">
        <v>186148.42999999996</v>
      </c>
      <c r="P183">
        <v>41.983619732147432</v>
      </c>
      <c r="Q183">
        <v>0.99186160641256338</v>
      </c>
      <c r="R183">
        <v>1.7236511402179111</v>
      </c>
      <c r="S183">
        <f>(VendorSalesData[[#This Row],[TotalPurchaseQuantity]] - VendorSalesData[[#This Row],[TotalSalesQuantity]]) * VendorSalesData[[#This Row],[PurchasePrice]]</f>
        <v>2093.48</v>
      </c>
    </row>
    <row r="184" spans="1:19" x14ac:dyDescent="0.3">
      <c r="A184">
        <v>17035</v>
      </c>
      <c r="B184" t="s">
        <v>22</v>
      </c>
      <c r="C184">
        <v>2756</v>
      </c>
      <c r="D184" t="s">
        <v>189</v>
      </c>
      <c r="E184">
        <v>22.89</v>
      </c>
      <c r="F184">
        <v>29.99</v>
      </c>
      <c r="G184">
        <v>750</v>
      </c>
      <c r="H184">
        <v>11220</v>
      </c>
      <c r="I184">
        <v>256825.8</v>
      </c>
      <c r="J184">
        <v>10632</v>
      </c>
      <c r="K184">
        <v>316023.67999999999</v>
      </c>
      <c r="L184">
        <v>194946.5</v>
      </c>
      <c r="M184">
        <v>8376.85</v>
      </c>
      <c r="N184">
        <v>123780.22</v>
      </c>
      <c r="O184">
        <v>59197.880000000005</v>
      </c>
      <c r="P184">
        <v>18.732102606994516</v>
      </c>
      <c r="Q184">
        <v>0.94759358288770057</v>
      </c>
      <c r="R184">
        <v>1.2304981820362284</v>
      </c>
      <c r="S184">
        <f>(VendorSalesData[[#This Row],[TotalPurchaseQuantity]] - VendorSalesData[[#This Row],[TotalSalesQuantity]]) * VendorSalesData[[#This Row],[PurchasePrice]]</f>
        <v>13459.32</v>
      </c>
    </row>
    <row r="185" spans="1:19" x14ac:dyDescent="0.3">
      <c r="A185">
        <v>9165</v>
      </c>
      <c r="B185" t="s">
        <v>38</v>
      </c>
      <c r="C185">
        <v>15094</v>
      </c>
      <c r="D185" t="s">
        <v>190</v>
      </c>
      <c r="E185">
        <v>9.08</v>
      </c>
      <c r="F185">
        <v>14.99</v>
      </c>
      <c r="G185">
        <v>750</v>
      </c>
      <c r="H185">
        <v>28274</v>
      </c>
      <c r="I185">
        <v>256727.91999999998</v>
      </c>
      <c r="J185">
        <v>25366</v>
      </c>
      <c r="K185">
        <v>368418.66</v>
      </c>
      <c r="L185">
        <v>107099.35</v>
      </c>
      <c r="M185">
        <v>2840.4100000000003</v>
      </c>
      <c r="N185">
        <v>68054.7</v>
      </c>
      <c r="O185">
        <v>111690.73999999999</v>
      </c>
      <c r="P185">
        <v>30.316254882420996</v>
      </c>
      <c r="Q185">
        <v>0.8971493244677089</v>
      </c>
      <c r="R185">
        <v>1.435054901702939</v>
      </c>
      <c r="S185">
        <f>(VendorSalesData[[#This Row],[TotalPurchaseQuantity]] - VendorSalesData[[#This Row],[TotalSalesQuantity]]) * VendorSalesData[[#This Row],[PurchasePrice]]</f>
        <v>26404.639999999999</v>
      </c>
    </row>
    <row r="186" spans="1:19" x14ac:dyDescent="0.3">
      <c r="A186">
        <v>8112</v>
      </c>
      <c r="B186" t="s">
        <v>53</v>
      </c>
      <c r="C186">
        <v>8612</v>
      </c>
      <c r="D186" t="s">
        <v>107</v>
      </c>
      <c r="E186">
        <v>45.79</v>
      </c>
      <c r="F186">
        <v>67.989999999999995</v>
      </c>
      <c r="G186">
        <v>1750</v>
      </c>
      <c r="H186">
        <v>5583</v>
      </c>
      <c r="I186">
        <v>255645.57</v>
      </c>
      <c r="J186">
        <v>5516</v>
      </c>
      <c r="K186">
        <v>351316.83999999997</v>
      </c>
      <c r="L186">
        <v>244095.86</v>
      </c>
      <c r="M186">
        <v>10139.19</v>
      </c>
      <c r="N186">
        <v>48347.26</v>
      </c>
      <c r="O186">
        <v>95671.26999999996</v>
      </c>
      <c r="P186">
        <v>27.232190179098719</v>
      </c>
      <c r="Q186">
        <v>0.98799928353931576</v>
      </c>
      <c r="R186">
        <v>1.3742340225179728</v>
      </c>
      <c r="S186">
        <f>(VendorSalesData[[#This Row],[TotalPurchaseQuantity]] - VendorSalesData[[#This Row],[TotalSalesQuantity]]) * VendorSalesData[[#This Row],[PurchasePrice]]</f>
        <v>3067.93</v>
      </c>
    </row>
    <row r="187" spans="1:19" x14ac:dyDescent="0.3">
      <c r="A187">
        <v>9815</v>
      </c>
      <c r="B187" t="s">
        <v>191</v>
      </c>
      <c r="C187">
        <v>6349</v>
      </c>
      <c r="D187" t="s">
        <v>192</v>
      </c>
      <c r="E187">
        <v>4.63</v>
      </c>
      <c r="F187">
        <v>6.99</v>
      </c>
      <c r="G187">
        <v>1500</v>
      </c>
      <c r="H187">
        <v>55151</v>
      </c>
      <c r="I187">
        <v>255349.13</v>
      </c>
      <c r="J187">
        <v>54842</v>
      </c>
      <c r="K187">
        <v>383345.58</v>
      </c>
      <c r="L187">
        <v>101103.36</v>
      </c>
      <c r="M187">
        <v>12318.42</v>
      </c>
      <c r="N187">
        <v>27100.41</v>
      </c>
      <c r="O187">
        <v>127996.45000000001</v>
      </c>
      <c r="P187">
        <v>33.38931154495117</v>
      </c>
      <c r="Q187">
        <v>0.99439720041341051</v>
      </c>
      <c r="R187">
        <v>1.5012605682267255</v>
      </c>
      <c r="S187">
        <f>(VendorSalesData[[#This Row],[TotalPurchaseQuantity]] - VendorSalesData[[#This Row],[TotalSalesQuantity]]) * VendorSalesData[[#This Row],[PurchasePrice]]</f>
        <v>1430.67</v>
      </c>
    </row>
    <row r="188" spans="1:19" x14ac:dyDescent="0.3">
      <c r="A188">
        <v>12546</v>
      </c>
      <c r="B188" t="s">
        <v>32</v>
      </c>
      <c r="C188">
        <v>3351</v>
      </c>
      <c r="D188" t="s">
        <v>193</v>
      </c>
      <c r="E188">
        <v>13.27</v>
      </c>
      <c r="F188">
        <v>16.989999999999998</v>
      </c>
      <c r="G188">
        <v>1750</v>
      </c>
      <c r="H188">
        <v>19227</v>
      </c>
      <c r="I188">
        <v>255142.29</v>
      </c>
      <c r="J188">
        <v>18722</v>
      </c>
      <c r="K188">
        <v>314369.77999999997</v>
      </c>
      <c r="L188">
        <v>174230.34999999998</v>
      </c>
      <c r="M188">
        <v>34401.58</v>
      </c>
      <c r="N188">
        <v>123880.97</v>
      </c>
      <c r="O188">
        <v>59227.489999999962</v>
      </c>
      <c r="P188">
        <v>18.840071078078804</v>
      </c>
      <c r="Q188">
        <v>0.97373485203099808</v>
      </c>
      <c r="R188">
        <v>1.2321351352611907</v>
      </c>
      <c r="S188">
        <f>(VendorSalesData[[#This Row],[TotalPurchaseQuantity]] - VendorSalesData[[#This Row],[TotalSalesQuantity]]) * VendorSalesData[[#This Row],[PurchasePrice]]</f>
        <v>6701.3499999999995</v>
      </c>
    </row>
    <row r="189" spans="1:19" x14ac:dyDescent="0.3">
      <c r="A189">
        <v>3664</v>
      </c>
      <c r="B189" t="s">
        <v>96</v>
      </c>
      <c r="C189">
        <v>8021</v>
      </c>
      <c r="D189" t="s">
        <v>150</v>
      </c>
      <c r="E189">
        <v>31.49</v>
      </c>
      <c r="F189">
        <v>39.99</v>
      </c>
      <c r="G189">
        <v>750</v>
      </c>
      <c r="H189">
        <v>8081</v>
      </c>
      <c r="I189">
        <v>254470.69</v>
      </c>
      <c r="J189">
        <v>6976</v>
      </c>
      <c r="K189">
        <v>305773.24</v>
      </c>
      <c r="L189">
        <v>207326.89</v>
      </c>
      <c r="M189">
        <v>5497.84</v>
      </c>
      <c r="N189">
        <v>30234.420000000002</v>
      </c>
      <c r="O189">
        <v>51302.549999999988</v>
      </c>
      <c r="P189">
        <v>16.777972460899456</v>
      </c>
      <c r="Q189">
        <v>0.86325949758693232</v>
      </c>
      <c r="R189">
        <v>1.2016049471159134</v>
      </c>
      <c r="S189">
        <f>(VendorSalesData[[#This Row],[TotalPurchaseQuantity]] - VendorSalesData[[#This Row],[TotalSalesQuantity]]) * VendorSalesData[[#This Row],[PurchasePrice]]</f>
        <v>34796.449999999997</v>
      </c>
    </row>
    <row r="190" spans="1:19" x14ac:dyDescent="0.3">
      <c r="A190">
        <v>9165</v>
      </c>
      <c r="B190" t="s">
        <v>38</v>
      </c>
      <c r="C190">
        <v>3788</v>
      </c>
      <c r="D190" t="s">
        <v>39</v>
      </c>
      <c r="E190">
        <v>19.989999999999998</v>
      </c>
      <c r="F190">
        <v>27.99</v>
      </c>
      <c r="G190">
        <v>375</v>
      </c>
      <c r="H190">
        <v>12664</v>
      </c>
      <c r="I190">
        <v>253153.36</v>
      </c>
      <c r="J190">
        <v>12119</v>
      </c>
      <c r="K190">
        <v>332234.81</v>
      </c>
      <c r="L190">
        <v>198765.83</v>
      </c>
      <c r="M190">
        <v>4756.57</v>
      </c>
      <c r="N190">
        <v>68054.7</v>
      </c>
      <c r="O190">
        <v>79081.450000000012</v>
      </c>
      <c r="P190">
        <v>23.802879054124404</v>
      </c>
      <c r="Q190">
        <v>0.95696462413139605</v>
      </c>
      <c r="R190">
        <v>1.3123855436878262</v>
      </c>
      <c r="S190">
        <f>(VendorSalesData[[#This Row],[TotalPurchaseQuantity]] - VendorSalesData[[#This Row],[TotalSalesQuantity]]) * VendorSalesData[[#This Row],[PurchasePrice]]</f>
        <v>10894.55</v>
      </c>
    </row>
    <row r="191" spans="1:19" x14ac:dyDescent="0.3">
      <c r="A191">
        <v>11567</v>
      </c>
      <c r="B191" t="s">
        <v>56</v>
      </c>
      <c r="C191">
        <v>8107</v>
      </c>
      <c r="D191" t="s">
        <v>194</v>
      </c>
      <c r="E191">
        <v>26.71</v>
      </c>
      <c r="F191">
        <v>36.99</v>
      </c>
      <c r="G191">
        <v>1750</v>
      </c>
      <c r="H191">
        <v>9472</v>
      </c>
      <c r="I191">
        <v>252997.12</v>
      </c>
      <c r="J191">
        <v>9109</v>
      </c>
      <c r="K191">
        <v>323428.91000000003</v>
      </c>
      <c r="L191">
        <v>210310.83000000002</v>
      </c>
      <c r="M191">
        <v>16742.88</v>
      </c>
      <c r="N191">
        <v>20964.810000000001</v>
      </c>
      <c r="O191">
        <v>70431.790000000037</v>
      </c>
      <c r="P191">
        <v>21.77659071973499</v>
      </c>
      <c r="Q191">
        <v>0.96167652027027029</v>
      </c>
      <c r="R191">
        <v>1.2783896907601162</v>
      </c>
      <c r="S191">
        <f>(VendorSalesData[[#This Row],[TotalPurchaseQuantity]] - VendorSalesData[[#This Row],[TotalSalesQuantity]]) * VendorSalesData[[#This Row],[PurchasePrice]]</f>
        <v>9695.73</v>
      </c>
    </row>
    <row r="192" spans="1:19" x14ac:dyDescent="0.3">
      <c r="A192">
        <v>8112</v>
      </c>
      <c r="B192" t="s">
        <v>53</v>
      </c>
      <c r="C192">
        <v>2692</v>
      </c>
      <c r="D192" t="s">
        <v>195</v>
      </c>
      <c r="E192">
        <v>26.31</v>
      </c>
      <c r="F192">
        <v>41.99</v>
      </c>
      <c r="G192">
        <v>750</v>
      </c>
      <c r="H192">
        <v>9588</v>
      </c>
      <c r="I192">
        <v>252260.28</v>
      </c>
      <c r="J192">
        <v>9337</v>
      </c>
      <c r="K192">
        <v>334079.63</v>
      </c>
      <c r="L192">
        <v>208416.15000000002</v>
      </c>
      <c r="M192">
        <v>7356.72</v>
      </c>
      <c r="N192">
        <v>48347.26</v>
      </c>
      <c r="O192">
        <v>81819.350000000006</v>
      </c>
      <c r="P192">
        <v>24.490972406788167</v>
      </c>
      <c r="Q192">
        <v>0.97382144347100541</v>
      </c>
      <c r="R192">
        <v>1.3243449583105196</v>
      </c>
      <c r="S192">
        <f>(VendorSalesData[[#This Row],[TotalPurchaseQuantity]] - VendorSalesData[[#This Row],[TotalSalesQuantity]]) * VendorSalesData[[#This Row],[PurchasePrice]]</f>
        <v>6603.8099999999995</v>
      </c>
    </row>
    <row r="193" spans="1:19" x14ac:dyDescent="0.3">
      <c r="A193">
        <v>1128</v>
      </c>
      <c r="B193" t="s">
        <v>18</v>
      </c>
      <c r="C193">
        <v>1237</v>
      </c>
      <c r="D193" t="s">
        <v>196</v>
      </c>
      <c r="E193">
        <v>33.83</v>
      </c>
      <c r="F193">
        <v>44.99</v>
      </c>
      <c r="G193">
        <v>750</v>
      </c>
      <c r="H193">
        <v>7418</v>
      </c>
      <c r="I193">
        <v>250950.94</v>
      </c>
      <c r="J193">
        <v>6658</v>
      </c>
      <c r="K193">
        <v>303998.42</v>
      </c>
      <c r="L193">
        <v>179485.9</v>
      </c>
      <c r="M193">
        <v>5246.55</v>
      </c>
      <c r="N193">
        <v>68601.679999999993</v>
      </c>
      <c r="O193">
        <v>53047.479999999981</v>
      </c>
      <c r="P193">
        <v>17.449919641029705</v>
      </c>
      <c r="Q193">
        <v>0.89754650849285522</v>
      </c>
      <c r="R193">
        <v>1.2113858589252544</v>
      </c>
      <c r="S193">
        <f>(VendorSalesData[[#This Row],[TotalPurchaseQuantity]] - VendorSalesData[[#This Row],[TotalSalesQuantity]]) * VendorSalesData[[#This Row],[PurchasePrice]]</f>
        <v>25710.799999999999</v>
      </c>
    </row>
    <row r="194" spans="1:19" x14ac:dyDescent="0.3">
      <c r="A194">
        <v>480</v>
      </c>
      <c r="B194" t="s">
        <v>27</v>
      </c>
      <c r="C194">
        <v>3851</v>
      </c>
      <c r="D194" t="s">
        <v>28</v>
      </c>
      <c r="E194">
        <v>12.02</v>
      </c>
      <c r="F194">
        <v>15.99</v>
      </c>
      <c r="G194">
        <v>375</v>
      </c>
      <c r="H194">
        <v>20841</v>
      </c>
      <c r="I194">
        <v>250508.82</v>
      </c>
      <c r="J194">
        <v>20370</v>
      </c>
      <c r="K194">
        <v>303207.3</v>
      </c>
      <c r="L194">
        <v>131327.43</v>
      </c>
      <c r="M194">
        <v>8002.79</v>
      </c>
      <c r="N194">
        <v>89286.27</v>
      </c>
      <c r="O194">
        <v>52698.479999999981</v>
      </c>
      <c r="P194">
        <v>17.38034671328823</v>
      </c>
      <c r="Q194">
        <v>0.9774003166834605</v>
      </c>
      <c r="R194">
        <v>1.2103657667622241</v>
      </c>
      <c r="S194">
        <f>(VendorSalesData[[#This Row],[TotalPurchaseQuantity]] - VendorSalesData[[#This Row],[TotalSalesQuantity]]) * VendorSalesData[[#This Row],[PurchasePrice]]</f>
        <v>5661.42</v>
      </c>
    </row>
    <row r="195" spans="1:19" x14ac:dyDescent="0.3">
      <c r="A195">
        <v>3664</v>
      </c>
      <c r="B195" t="s">
        <v>96</v>
      </c>
      <c r="C195">
        <v>8480</v>
      </c>
      <c r="D195" t="s">
        <v>197</v>
      </c>
      <c r="E195">
        <v>11.19</v>
      </c>
      <c r="F195">
        <v>14.99</v>
      </c>
      <c r="G195">
        <v>1750</v>
      </c>
      <c r="H195">
        <v>22379</v>
      </c>
      <c r="I195">
        <v>250421.01</v>
      </c>
      <c r="J195">
        <v>21500</v>
      </c>
      <c r="K195">
        <v>329242</v>
      </c>
      <c r="L195">
        <v>131701</v>
      </c>
      <c r="M195">
        <v>39505.409999999996</v>
      </c>
      <c r="N195">
        <v>30234.420000000002</v>
      </c>
      <c r="O195">
        <v>78820.989999999991</v>
      </c>
      <c r="P195">
        <v>23.940138256965998</v>
      </c>
      <c r="Q195">
        <v>0.9607221055453774</v>
      </c>
      <c r="R195">
        <v>1.3147539018391468</v>
      </c>
      <c r="S195">
        <f>(VendorSalesData[[#This Row],[TotalPurchaseQuantity]] - VendorSalesData[[#This Row],[TotalSalesQuantity]]) * VendorSalesData[[#This Row],[PurchasePrice]]</f>
        <v>9836.01</v>
      </c>
    </row>
    <row r="196" spans="1:19" x14ac:dyDescent="0.3">
      <c r="A196">
        <v>17035</v>
      </c>
      <c r="B196" t="s">
        <v>22</v>
      </c>
      <c r="C196">
        <v>2645</v>
      </c>
      <c r="D196" t="s">
        <v>131</v>
      </c>
      <c r="E196">
        <v>21.89</v>
      </c>
      <c r="F196">
        <v>31.99</v>
      </c>
      <c r="G196">
        <v>750</v>
      </c>
      <c r="H196">
        <v>11427</v>
      </c>
      <c r="I196">
        <v>250137.03</v>
      </c>
      <c r="J196">
        <v>10418</v>
      </c>
      <c r="K196">
        <v>325119.82</v>
      </c>
      <c r="L196">
        <v>188947.77</v>
      </c>
      <c r="M196">
        <v>8208.39</v>
      </c>
      <c r="N196">
        <v>123780.22</v>
      </c>
      <c r="O196">
        <v>74982.790000000008</v>
      </c>
      <c r="P196">
        <v>23.063124850401309</v>
      </c>
      <c r="Q196">
        <v>0.91170035879933486</v>
      </c>
      <c r="R196">
        <v>1.2997668517931951</v>
      </c>
      <c r="S196">
        <f>(VendorSalesData[[#This Row],[TotalPurchaseQuantity]] - VendorSalesData[[#This Row],[TotalSalesQuantity]]) * VendorSalesData[[#This Row],[PurchasePrice]]</f>
        <v>22087.010000000002</v>
      </c>
    </row>
    <row r="197" spans="1:19" x14ac:dyDescent="0.3">
      <c r="A197">
        <v>3089</v>
      </c>
      <c r="B197" t="s">
        <v>92</v>
      </c>
      <c r="C197">
        <v>812</v>
      </c>
      <c r="D197" t="s">
        <v>93</v>
      </c>
      <c r="E197">
        <v>17.03</v>
      </c>
      <c r="F197">
        <v>22.99</v>
      </c>
      <c r="G197">
        <v>1000</v>
      </c>
      <c r="H197">
        <v>14663</v>
      </c>
      <c r="I197">
        <v>249710.89</v>
      </c>
      <c r="J197">
        <v>14479</v>
      </c>
      <c r="K197">
        <v>313344.20999999996</v>
      </c>
      <c r="L197">
        <v>150325.84</v>
      </c>
      <c r="M197">
        <v>15202.95</v>
      </c>
      <c r="N197">
        <v>8549.5499999999993</v>
      </c>
      <c r="O197">
        <v>63633.319999999949</v>
      </c>
      <c r="P197">
        <v>20.307801443020107</v>
      </c>
      <c r="Q197">
        <v>0.98745140830662215</v>
      </c>
      <c r="R197">
        <v>1.2548279732613983</v>
      </c>
      <c r="S197">
        <f>(VendorSalesData[[#This Row],[TotalPurchaseQuantity]] - VendorSalesData[[#This Row],[TotalSalesQuantity]]) * VendorSalesData[[#This Row],[PurchasePrice]]</f>
        <v>3133.5200000000004</v>
      </c>
    </row>
    <row r="198" spans="1:19" x14ac:dyDescent="0.3">
      <c r="A198">
        <v>1392</v>
      </c>
      <c r="B198" t="s">
        <v>67</v>
      </c>
      <c r="C198">
        <v>40097</v>
      </c>
      <c r="D198" t="s">
        <v>198</v>
      </c>
      <c r="E198">
        <v>10.59</v>
      </c>
      <c r="F198">
        <v>16.989999999999998</v>
      </c>
      <c r="G198">
        <v>3000</v>
      </c>
      <c r="H198">
        <v>23567</v>
      </c>
      <c r="I198">
        <v>249574.53</v>
      </c>
      <c r="J198">
        <v>23511</v>
      </c>
      <c r="K198">
        <v>426705.89</v>
      </c>
      <c r="L198">
        <v>183298.41</v>
      </c>
      <c r="M198">
        <v>10579.95</v>
      </c>
      <c r="N198">
        <v>79528.990000000005</v>
      </c>
      <c r="O198">
        <v>177131.36000000002</v>
      </c>
      <c r="P198">
        <v>41.511346374900057</v>
      </c>
      <c r="Q198">
        <v>0.99762379598591255</v>
      </c>
      <c r="R198">
        <v>1.7097333209442487</v>
      </c>
      <c r="S198">
        <f>(VendorSalesData[[#This Row],[TotalPurchaseQuantity]] - VendorSalesData[[#This Row],[TotalSalesQuantity]]) * VendorSalesData[[#This Row],[PurchasePrice]]</f>
        <v>593.04</v>
      </c>
    </row>
    <row r="199" spans="1:19" x14ac:dyDescent="0.3">
      <c r="A199">
        <v>9552</v>
      </c>
      <c r="B199" t="s">
        <v>72</v>
      </c>
      <c r="C199">
        <v>40425</v>
      </c>
      <c r="D199" t="s">
        <v>199</v>
      </c>
      <c r="E199">
        <v>6.42</v>
      </c>
      <c r="F199">
        <v>13.99</v>
      </c>
      <c r="G199">
        <v>750</v>
      </c>
      <c r="H199">
        <v>38456</v>
      </c>
      <c r="I199">
        <v>246887.52</v>
      </c>
      <c r="J199">
        <v>37020</v>
      </c>
      <c r="K199">
        <v>451247.84</v>
      </c>
      <c r="L199">
        <v>112547.09</v>
      </c>
      <c r="M199">
        <v>4149.3</v>
      </c>
      <c r="N199">
        <v>55551.82</v>
      </c>
      <c r="O199">
        <v>204360.32000000004</v>
      </c>
      <c r="P199">
        <v>45.28782231954839</v>
      </c>
      <c r="Q199">
        <v>0.96265862284168924</v>
      </c>
      <c r="R199">
        <v>1.8277466596934508</v>
      </c>
      <c r="S199">
        <f>(VendorSalesData[[#This Row],[TotalPurchaseQuantity]] - VendorSalesData[[#This Row],[TotalSalesQuantity]]) * VendorSalesData[[#This Row],[PurchasePrice]]</f>
        <v>9219.1200000000008</v>
      </c>
    </row>
    <row r="200" spans="1:19" x14ac:dyDescent="0.3">
      <c r="A200">
        <v>12546</v>
      </c>
      <c r="B200" t="s">
        <v>32</v>
      </c>
      <c r="C200">
        <v>3696</v>
      </c>
      <c r="D200" t="s">
        <v>200</v>
      </c>
      <c r="E200">
        <v>7.6</v>
      </c>
      <c r="F200">
        <v>10.49</v>
      </c>
      <c r="G200">
        <v>1750</v>
      </c>
      <c r="H200">
        <v>32485</v>
      </c>
      <c r="I200">
        <v>246886</v>
      </c>
      <c r="J200">
        <v>32157</v>
      </c>
      <c r="K200">
        <v>341285.93</v>
      </c>
      <c r="L200">
        <v>141623.07</v>
      </c>
      <c r="M200">
        <v>59081.19</v>
      </c>
      <c r="N200">
        <v>123880.97</v>
      </c>
      <c r="O200">
        <v>94399.93</v>
      </c>
      <c r="P200">
        <v>27.660070838548776</v>
      </c>
      <c r="Q200">
        <v>0.98990303216869324</v>
      </c>
      <c r="R200">
        <v>1.382362426383027</v>
      </c>
      <c r="S200">
        <f>(VendorSalesData[[#This Row],[TotalPurchaseQuantity]] - VendorSalesData[[#This Row],[TotalSalesQuantity]]) * VendorSalesData[[#This Row],[PurchasePrice]]</f>
        <v>2492.7999999999997</v>
      </c>
    </row>
    <row r="201" spans="1:19" x14ac:dyDescent="0.3">
      <c r="A201">
        <v>8112</v>
      </c>
      <c r="B201" t="s">
        <v>53</v>
      </c>
      <c r="C201">
        <v>821</v>
      </c>
      <c r="D201" t="s">
        <v>107</v>
      </c>
      <c r="E201">
        <v>27.99</v>
      </c>
      <c r="F201">
        <v>38.99</v>
      </c>
      <c r="G201">
        <v>1000</v>
      </c>
      <c r="H201">
        <v>8781</v>
      </c>
      <c r="I201">
        <v>245780.19</v>
      </c>
      <c r="J201">
        <v>8616</v>
      </c>
      <c r="K201">
        <v>331221.84000000003</v>
      </c>
      <c r="L201">
        <v>188002.23</v>
      </c>
      <c r="M201">
        <v>9046.8000000000011</v>
      </c>
      <c r="N201">
        <v>48347.26</v>
      </c>
      <c r="O201">
        <v>85441.650000000023</v>
      </c>
      <c r="P201">
        <v>25.795898603787727</v>
      </c>
      <c r="Q201">
        <v>0.98120942944994871</v>
      </c>
      <c r="R201">
        <v>1.3476344045465993</v>
      </c>
      <c r="S201">
        <f>(VendorSalesData[[#This Row],[TotalPurchaseQuantity]] - VendorSalesData[[#This Row],[TotalSalesQuantity]]) * VendorSalesData[[#This Row],[PurchasePrice]]</f>
        <v>4618.3499999999995</v>
      </c>
    </row>
    <row r="202" spans="1:19" x14ac:dyDescent="0.3">
      <c r="A202">
        <v>12546</v>
      </c>
      <c r="B202" t="s">
        <v>32</v>
      </c>
      <c r="C202">
        <v>2788</v>
      </c>
      <c r="D202" t="s">
        <v>201</v>
      </c>
      <c r="E202">
        <v>31.24</v>
      </c>
      <c r="F202">
        <v>44.99</v>
      </c>
      <c r="G202">
        <v>750</v>
      </c>
      <c r="H202">
        <v>7861</v>
      </c>
      <c r="I202">
        <v>245577.63999999998</v>
      </c>
      <c r="J202">
        <v>7748</v>
      </c>
      <c r="K202">
        <v>346877.52</v>
      </c>
      <c r="L202">
        <v>221250.89</v>
      </c>
      <c r="M202">
        <v>6104.9800000000005</v>
      </c>
      <c r="N202">
        <v>123880.97</v>
      </c>
      <c r="O202">
        <v>101299.88000000003</v>
      </c>
      <c r="P202">
        <v>29.203356850567896</v>
      </c>
      <c r="Q202">
        <v>0.98562523851927231</v>
      </c>
      <c r="R202">
        <v>1.4124963494233433</v>
      </c>
      <c r="S202">
        <f>(VendorSalesData[[#This Row],[TotalPurchaseQuantity]] - VendorSalesData[[#This Row],[TotalSalesQuantity]]) * VendorSalesData[[#This Row],[PurchasePrice]]</f>
        <v>3530.12</v>
      </c>
    </row>
    <row r="203" spans="1:19" x14ac:dyDescent="0.3">
      <c r="A203">
        <v>1128</v>
      </c>
      <c r="B203" t="s">
        <v>18</v>
      </c>
      <c r="C203">
        <v>171</v>
      </c>
      <c r="D203" t="s">
        <v>179</v>
      </c>
      <c r="E203">
        <v>36.76</v>
      </c>
      <c r="F203">
        <v>49.99</v>
      </c>
      <c r="G203">
        <v>1750</v>
      </c>
      <c r="H203">
        <v>6664</v>
      </c>
      <c r="I203">
        <v>244968.64</v>
      </c>
      <c r="J203">
        <v>6590</v>
      </c>
      <c r="K203">
        <v>338434.10000000003</v>
      </c>
      <c r="L203">
        <v>236839.04000000001</v>
      </c>
      <c r="M203">
        <v>12113.66</v>
      </c>
      <c r="N203">
        <v>68601.679999999993</v>
      </c>
      <c r="O203">
        <v>93465.460000000021</v>
      </c>
      <c r="P203">
        <v>27.617033862722469</v>
      </c>
      <c r="Q203">
        <v>0.98889555822328934</v>
      </c>
      <c r="R203">
        <v>1.3815405106547516</v>
      </c>
      <c r="S203">
        <f>(VendorSalesData[[#This Row],[TotalPurchaseQuantity]] - VendorSalesData[[#This Row],[TotalSalesQuantity]]) * VendorSalesData[[#This Row],[PurchasePrice]]</f>
        <v>2720.24</v>
      </c>
    </row>
    <row r="204" spans="1:19" x14ac:dyDescent="0.3">
      <c r="A204">
        <v>480</v>
      </c>
      <c r="B204" t="s">
        <v>27</v>
      </c>
      <c r="C204">
        <v>3436</v>
      </c>
      <c r="D204" t="s">
        <v>202</v>
      </c>
      <c r="E204">
        <v>18.79</v>
      </c>
      <c r="F204">
        <v>26.99</v>
      </c>
      <c r="G204">
        <v>1750</v>
      </c>
      <c r="H204">
        <v>12950</v>
      </c>
      <c r="I204">
        <v>243330.5</v>
      </c>
      <c r="J204">
        <v>12094</v>
      </c>
      <c r="K204">
        <v>312799.06</v>
      </c>
      <c r="L204">
        <v>182038.84</v>
      </c>
      <c r="M204">
        <v>22225.65</v>
      </c>
      <c r="N204">
        <v>89286.27</v>
      </c>
      <c r="O204">
        <v>69468.56</v>
      </c>
      <c r="P204">
        <v>22.208685665487611</v>
      </c>
      <c r="Q204">
        <v>0.93389961389961385</v>
      </c>
      <c r="R204">
        <v>1.2854905570818291</v>
      </c>
      <c r="S204">
        <f>(VendorSalesData[[#This Row],[TotalPurchaseQuantity]] - VendorSalesData[[#This Row],[TotalSalesQuantity]]) * VendorSalesData[[#This Row],[PurchasePrice]]</f>
        <v>16084.24</v>
      </c>
    </row>
    <row r="205" spans="1:19" x14ac:dyDescent="0.3">
      <c r="A205">
        <v>4425</v>
      </c>
      <c r="B205" t="s">
        <v>20</v>
      </c>
      <c r="C205">
        <v>39335</v>
      </c>
      <c r="D205" t="s">
        <v>203</v>
      </c>
      <c r="E205">
        <v>8.75</v>
      </c>
      <c r="F205">
        <v>14.99</v>
      </c>
      <c r="G205">
        <v>750</v>
      </c>
      <c r="H205">
        <v>27503</v>
      </c>
      <c r="I205">
        <v>240651.25</v>
      </c>
      <c r="J205">
        <v>25987</v>
      </c>
      <c r="K205">
        <v>362244.09</v>
      </c>
      <c r="L205">
        <v>128359.86</v>
      </c>
      <c r="M205">
        <v>2906.53</v>
      </c>
      <c r="N205">
        <v>144929.24</v>
      </c>
      <c r="O205">
        <v>121592.84000000003</v>
      </c>
      <c r="P205">
        <v>33.566549008432411</v>
      </c>
      <c r="Q205">
        <v>0.94487874050103626</v>
      </c>
      <c r="R205">
        <v>1.5052657736039186</v>
      </c>
      <c r="S205">
        <f>(VendorSalesData[[#This Row],[TotalPurchaseQuantity]] - VendorSalesData[[#This Row],[TotalSalesQuantity]]) * VendorSalesData[[#This Row],[PurchasePrice]]</f>
        <v>13265</v>
      </c>
    </row>
    <row r="206" spans="1:19" x14ac:dyDescent="0.3">
      <c r="A206">
        <v>12546</v>
      </c>
      <c r="B206" t="s">
        <v>32</v>
      </c>
      <c r="C206">
        <v>4678</v>
      </c>
      <c r="D206" t="s">
        <v>204</v>
      </c>
      <c r="E206">
        <v>16.78</v>
      </c>
      <c r="F206">
        <v>24.99</v>
      </c>
      <c r="G206">
        <v>750</v>
      </c>
      <c r="H206">
        <v>14303</v>
      </c>
      <c r="I206">
        <v>240004.34000000003</v>
      </c>
      <c r="J206">
        <v>14254</v>
      </c>
      <c r="K206">
        <v>329579.45999999996</v>
      </c>
      <c r="L206">
        <v>163977.28999999998</v>
      </c>
      <c r="M206">
        <v>11227.39</v>
      </c>
      <c r="N206">
        <v>123880.97</v>
      </c>
      <c r="O206">
        <v>89575.119999999937</v>
      </c>
      <c r="P206">
        <v>27.178611191364883</v>
      </c>
      <c r="Q206">
        <v>0.99657414528420607</v>
      </c>
      <c r="R206">
        <v>1.3732229175522406</v>
      </c>
      <c r="S206">
        <f>(VendorSalesData[[#This Row],[TotalPurchaseQuantity]] - VendorSalesData[[#This Row],[TotalSalesQuantity]]) * VendorSalesData[[#This Row],[PurchasePrice]]</f>
        <v>822.22</v>
      </c>
    </row>
    <row r="207" spans="1:19" x14ac:dyDescent="0.3">
      <c r="A207">
        <v>4425</v>
      </c>
      <c r="B207" t="s">
        <v>20</v>
      </c>
      <c r="C207">
        <v>32826</v>
      </c>
      <c r="D207" t="s">
        <v>205</v>
      </c>
      <c r="E207">
        <v>22.41</v>
      </c>
      <c r="F207">
        <v>34.99</v>
      </c>
      <c r="G207">
        <v>750</v>
      </c>
      <c r="H207">
        <v>10641</v>
      </c>
      <c r="I207">
        <v>238464.81</v>
      </c>
      <c r="J207">
        <v>10274</v>
      </c>
      <c r="K207">
        <v>348353.42</v>
      </c>
      <c r="L207">
        <v>127288.02</v>
      </c>
      <c r="M207">
        <v>1147.8800000000001</v>
      </c>
      <c r="N207">
        <v>144929.24</v>
      </c>
      <c r="O207">
        <v>109888.60999999999</v>
      </c>
      <c r="P207">
        <v>31.545150324632953</v>
      </c>
      <c r="Q207">
        <v>0.9655107602668922</v>
      </c>
      <c r="R207">
        <v>1.4608168811154987</v>
      </c>
      <c r="S207">
        <f>(VendorSalesData[[#This Row],[TotalPurchaseQuantity]] - VendorSalesData[[#This Row],[TotalSalesQuantity]]) * VendorSalesData[[#This Row],[PurchasePrice]]</f>
        <v>8224.4699999999993</v>
      </c>
    </row>
    <row r="208" spans="1:19" x14ac:dyDescent="0.3">
      <c r="A208">
        <v>3960</v>
      </c>
      <c r="B208" t="s">
        <v>24</v>
      </c>
      <c r="C208">
        <v>2748</v>
      </c>
      <c r="D208" t="s">
        <v>117</v>
      </c>
      <c r="E208">
        <v>240.59</v>
      </c>
      <c r="F208">
        <v>319.99</v>
      </c>
      <c r="G208">
        <v>1750</v>
      </c>
      <c r="H208">
        <v>991</v>
      </c>
      <c r="I208">
        <v>238424.69</v>
      </c>
      <c r="J208">
        <v>964</v>
      </c>
      <c r="K208">
        <v>307040.36</v>
      </c>
      <c r="L208">
        <v>225202.97</v>
      </c>
      <c r="M208">
        <v>1772.1200000000001</v>
      </c>
      <c r="N208">
        <v>257032.07</v>
      </c>
      <c r="O208">
        <v>68615.669999999984</v>
      </c>
      <c r="P208">
        <v>22.347443183039513</v>
      </c>
      <c r="Q208">
        <v>0.9727547931382442</v>
      </c>
      <c r="R208">
        <v>1.2877876028694846</v>
      </c>
      <c r="S208">
        <f>(VendorSalesData[[#This Row],[TotalPurchaseQuantity]] - VendorSalesData[[#This Row],[TotalSalesQuantity]]) * VendorSalesData[[#This Row],[PurchasePrice]]</f>
        <v>6495.93</v>
      </c>
    </row>
    <row r="209" spans="1:19" x14ac:dyDescent="0.3">
      <c r="A209">
        <v>1128</v>
      </c>
      <c r="B209" t="s">
        <v>18</v>
      </c>
      <c r="C209">
        <v>8526</v>
      </c>
      <c r="D209" t="s">
        <v>206</v>
      </c>
      <c r="E209">
        <v>20.43</v>
      </c>
      <c r="F209">
        <v>27.99</v>
      </c>
      <c r="G209">
        <v>750</v>
      </c>
      <c r="H209">
        <v>11634</v>
      </c>
      <c r="I209">
        <v>237682.62</v>
      </c>
      <c r="J209">
        <v>12449</v>
      </c>
      <c r="K209">
        <v>355263.51</v>
      </c>
      <c r="L209">
        <v>221828.38999999998</v>
      </c>
      <c r="M209">
        <v>9806.76</v>
      </c>
      <c r="N209">
        <v>68601.679999999993</v>
      </c>
      <c r="O209">
        <v>117580.89000000001</v>
      </c>
      <c r="P209">
        <v>33.096810308494675</v>
      </c>
      <c r="Q209">
        <v>1.0700532920749528</v>
      </c>
      <c r="R209">
        <v>1.4946970460019333</v>
      </c>
      <c r="S209">
        <f>(VendorSalesData[[#This Row],[TotalPurchaseQuantity]] - VendorSalesData[[#This Row],[TotalSalesQuantity]]) * VendorSalesData[[#This Row],[PurchasePrice]]</f>
        <v>-16650.45</v>
      </c>
    </row>
    <row r="210" spans="1:19" x14ac:dyDescent="0.3">
      <c r="A210">
        <v>8112</v>
      </c>
      <c r="B210" t="s">
        <v>53</v>
      </c>
      <c r="C210">
        <v>115</v>
      </c>
      <c r="D210" t="s">
        <v>166</v>
      </c>
      <c r="E210">
        <v>21.37</v>
      </c>
      <c r="F210">
        <v>27.99</v>
      </c>
      <c r="G210">
        <v>1000</v>
      </c>
      <c r="H210">
        <v>11119</v>
      </c>
      <c r="I210">
        <v>237613.03</v>
      </c>
      <c r="J210">
        <v>10255</v>
      </c>
      <c r="K210">
        <v>287037.45</v>
      </c>
      <c r="L210">
        <v>136171.35</v>
      </c>
      <c r="M210">
        <v>10767.75</v>
      </c>
      <c r="N210">
        <v>48347.26</v>
      </c>
      <c r="O210">
        <v>49424.420000000013</v>
      </c>
      <c r="P210">
        <v>17.218805420686397</v>
      </c>
      <c r="Q210">
        <v>0.92229517042899545</v>
      </c>
      <c r="R210">
        <v>1.2080038287462602</v>
      </c>
      <c r="S210">
        <f>(VendorSalesData[[#This Row],[TotalPurchaseQuantity]] - VendorSalesData[[#This Row],[TotalSalesQuantity]]) * VendorSalesData[[#This Row],[PurchasePrice]]</f>
        <v>18463.68</v>
      </c>
    </row>
    <row r="211" spans="1:19" x14ac:dyDescent="0.3">
      <c r="A211">
        <v>3960</v>
      </c>
      <c r="B211" t="s">
        <v>24</v>
      </c>
      <c r="C211">
        <v>4734</v>
      </c>
      <c r="D211" t="s">
        <v>207</v>
      </c>
      <c r="E211">
        <v>11.9</v>
      </c>
      <c r="F211">
        <v>16.989999999999998</v>
      </c>
      <c r="G211">
        <v>750</v>
      </c>
      <c r="H211">
        <v>19847</v>
      </c>
      <c r="I211">
        <v>236179.30000000002</v>
      </c>
      <c r="J211">
        <v>18637</v>
      </c>
      <c r="K211">
        <v>280600.63</v>
      </c>
      <c r="L211">
        <v>138684</v>
      </c>
      <c r="M211">
        <v>14677.03</v>
      </c>
      <c r="N211">
        <v>257032.07</v>
      </c>
      <c r="O211">
        <v>44421.329999999987</v>
      </c>
      <c r="P211">
        <v>15.830801947950004</v>
      </c>
      <c r="Q211">
        <v>0.93903360709427119</v>
      </c>
      <c r="R211">
        <v>1.1880830792537702</v>
      </c>
      <c r="S211">
        <f>(VendorSalesData[[#This Row],[TotalPurchaseQuantity]] - VendorSalesData[[#This Row],[TotalSalesQuantity]]) * VendorSalesData[[#This Row],[PurchasePrice]]</f>
        <v>14399</v>
      </c>
    </row>
    <row r="212" spans="1:19" x14ac:dyDescent="0.3">
      <c r="A212">
        <v>1392</v>
      </c>
      <c r="B212" t="s">
        <v>67</v>
      </c>
      <c r="C212">
        <v>8498</v>
      </c>
      <c r="D212" t="s">
        <v>208</v>
      </c>
      <c r="E212">
        <v>5.84</v>
      </c>
      <c r="F212">
        <v>8.99</v>
      </c>
      <c r="G212">
        <v>1500</v>
      </c>
      <c r="H212">
        <v>40293</v>
      </c>
      <c r="I212">
        <v>235311.12</v>
      </c>
      <c r="J212">
        <v>39910</v>
      </c>
      <c r="K212">
        <v>402153.9</v>
      </c>
      <c r="L212">
        <v>124011.33</v>
      </c>
      <c r="M212">
        <v>8958.2100000000009</v>
      </c>
      <c r="N212">
        <v>79528.990000000005</v>
      </c>
      <c r="O212">
        <v>166842.78000000003</v>
      </c>
      <c r="P212">
        <v>41.48729628134901</v>
      </c>
      <c r="Q212">
        <v>0.99049462685826317</v>
      </c>
      <c r="R212">
        <v>1.7090305804502568</v>
      </c>
      <c r="S212">
        <f>(VendorSalesData[[#This Row],[TotalPurchaseQuantity]] - VendorSalesData[[#This Row],[TotalSalesQuantity]]) * VendorSalesData[[#This Row],[PurchasePrice]]</f>
        <v>2236.7199999999998</v>
      </c>
    </row>
    <row r="213" spans="1:19" x14ac:dyDescent="0.3">
      <c r="A213">
        <v>3960</v>
      </c>
      <c r="B213" t="s">
        <v>24</v>
      </c>
      <c r="C213">
        <v>4429</v>
      </c>
      <c r="D213" t="s">
        <v>209</v>
      </c>
      <c r="E213">
        <v>17.309999999999999</v>
      </c>
      <c r="F213">
        <v>22.99</v>
      </c>
      <c r="G213">
        <v>1750</v>
      </c>
      <c r="H213">
        <v>13569</v>
      </c>
      <c r="I213">
        <v>234879.38999999998</v>
      </c>
      <c r="J213">
        <v>13116</v>
      </c>
      <c r="K213">
        <v>301339.83999999997</v>
      </c>
      <c r="L213">
        <v>174606.03999999998</v>
      </c>
      <c r="M213">
        <v>24103.19</v>
      </c>
      <c r="N213">
        <v>257032.07</v>
      </c>
      <c r="O213">
        <v>66460.449999999983</v>
      </c>
      <c r="P213">
        <v>22.054982839308597</v>
      </c>
      <c r="Q213">
        <v>0.96661507848772943</v>
      </c>
      <c r="R213">
        <v>1.2829556480030027</v>
      </c>
      <c r="S213">
        <f>(VendorSalesData[[#This Row],[TotalPurchaseQuantity]] - VendorSalesData[[#This Row],[TotalSalesQuantity]]) * VendorSalesData[[#This Row],[PurchasePrice]]</f>
        <v>7841.4299999999994</v>
      </c>
    </row>
    <row r="214" spans="1:19" x14ac:dyDescent="0.3">
      <c r="A214">
        <v>10000</v>
      </c>
      <c r="B214" t="s">
        <v>36</v>
      </c>
      <c r="C214">
        <v>24327</v>
      </c>
      <c r="D214" t="s">
        <v>210</v>
      </c>
      <c r="E214">
        <v>13.1</v>
      </c>
      <c r="F214">
        <v>19.989999999999998</v>
      </c>
      <c r="G214">
        <v>750</v>
      </c>
      <c r="H214">
        <v>17856</v>
      </c>
      <c r="I214">
        <v>233913.60000000001</v>
      </c>
      <c r="J214">
        <v>15704</v>
      </c>
      <c r="K214">
        <v>323546.95999999996</v>
      </c>
      <c r="L214">
        <v>125859.49999999999</v>
      </c>
      <c r="M214">
        <v>1754</v>
      </c>
      <c r="N214">
        <v>17587.59</v>
      </c>
      <c r="O214">
        <v>89633.359999999957</v>
      </c>
      <c r="P214">
        <v>27.703354097346477</v>
      </c>
      <c r="Q214">
        <v>0.87948028673835121</v>
      </c>
      <c r="R214">
        <v>1.3831900325590301</v>
      </c>
      <c r="S214">
        <f>(VendorSalesData[[#This Row],[TotalPurchaseQuantity]] - VendorSalesData[[#This Row],[TotalSalesQuantity]]) * VendorSalesData[[#This Row],[PurchasePrice]]</f>
        <v>28191.200000000001</v>
      </c>
    </row>
    <row r="215" spans="1:19" x14ac:dyDescent="0.3">
      <c r="A215">
        <v>3664</v>
      </c>
      <c r="B215" t="s">
        <v>96</v>
      </c>
      <c r="C215">
        <v>4218</v>
      </c>
      <c r="D215" t="s">
        <v>105</v>
      </c>
      <c r="E215">
        <v>12.31</v>
      </c>
      <c r="F215">
        <v>16.989999999999998</v>
      </c>
      <c r="G215">
        <v>750</v>
      </c>
      <c r="H215">
        <v>18993</v>
      </c>
      <c r="I215">
        <v>233803.83</v>
      </c>
      <c r="J215">
        <v>16583</v>
      </c>
      <c r="K215">
        <v>286511.17</v>
      </c>
      <c r="L215">
        <v>165062.81999999998</v>
      </c>
      <c r="M215">
        <v>13062.31</v>
      </c>
      <c r="N215">
        <v>30234.420000000002</v>
      </c>
      <c r="O215">
        <v>52707.34</v>
      </c>
      <c r="P215">
        <v>18.396260082983851</v>
      </c>
      <c r="Q215">
        <v>0.87311114621176222</v>
      </c>
      <c r="R215">
        <v>1.2254340315981993</v>
      </c>
      <c r="S215">
        <f>(VendorSalesData[[#This Row],[TotalPurchaseQuantity]] - VendorSalesData[[#This Row],[TotalSalesQuantity]]) * VendorSalesData[[#This Row],[PurchasePrice]]</f>
        <v>29667.100000000002</v>
      </c>
    </row>
    <row r="216" spans="1:19" x14ac:dyDescent="0.3">
      <c r="A216">
        <v>3664</v>
      </c>
      <c r="B216" t="s">
        <v>96</v>
      </c>
      <c r="C216">
        <v>2398</v>
      </c>
      <c r="D216" t="s">
        <v>211</v>
      </c>
      <c r="E216">
        <v>16.399999999999999</v>
      </c>
      <c r="F216">
        <v>20.99</v>
      </c>
      <c r="G216">
        <v>750</v>
      </c>
      <c r="H216">
        <v>14238</v>
      </c>
      <c r="I216">
        <v>233503.2</v>
      </c>
      <c r="J216">
        <v>13347</v>
      </c>
      <c r="K216">
        <v>300055.52999999997</v>
      </c>
      <c r="L216">
        <v>174270.02</v>
      </c>
      <c r="M216">
        <v>10514.58</v>
      </c>
      <c r="N216">
        <v>30234.420000000002</v>
      </c>
      <c r="O216">
        <v>66552.329999999958</v>
      </c>
      <c r="P216">
        <v>22.180004481170524</v>
      </c>
      <c r="Q216">
        <v>0.93742098609355251</v>
      </c>
      <c r="R216">
        <v>1.285016779213304</v>
      </c>
      <c r="S216">
        <f>(VendorSalesData[[#This Row],[TotalPurchaseQuantity]] - VendorSalesData[[#This Row],[TotalSalesQuantity]]) * VendorSalesData[[#This Row],[PurchasePrice]]</f>
        <v>14612.4</v>
      </c>
    </row>
    <row r="217" spans="1:19" x14ac:dyDescent="0.3">
      <c r="A217">
        <v>10754</v>
      </c>
      <c r="B217" t="s">
        <v>212</v>
      </c>
      <c r="C217">
        <v>2531</v>
      </c>
      <c r="D217" t="s">
        <v>213</v>
      </c>
      <c r="E217">
        <v>46.37</v>
      </c>
      <c r="F217">
        <v>63.99</v>
      </c>
      <c r="G217">
        <v>750</v>
      </c>
      <c r="H217">
        <v>5011</v>
      </c>
      <c r="I217">
        <v>232360.07</v>
      </c>
      <c r="J217">
        <v>4102</v>
      </c>
      <c r="K217">
        <v>288456.98</v>
      </c>
      <c r="L217">
        <v>204948.87</v>
      </c>
      <c r="M217">
        <v>3233.6</v>
      </c>
      <c r="N217">
        <v>28720.52</v>
      </c>
      <c r="O217">
        <v>56096.909999999974</v>
      </c>
      <c r="P217">
        <v>19.447236118189956</v>
      </c>
      <c r="Q217">
        <v>0.818599082019557</v>
      </c>
      <c r="R217">
        <v>1.2414223321588773</v>
      </c>
      <c r="S217">
        <f>(VendorSalesData[[#This Row],[TotalPurchaseQuantity]] - VendorSalesData[[#This Row],[TotalSalesQuantity]]) * VendorSalesData[[#This Row],[PurchasePrice]]</f>
        <v>42150.329999999994</v>
      </c>
    </row>
    <row r="218" spans="1:19" x14ac:dyDescent="0.3">
      <c r="A218">
        <v>1128</v>
      </c>
      <c r="B218" t="s">
        <v>18</v>
      </c>
      <c r="C218">
        <v>5299</v>
      </c>
      <c r="D218" t="s">
        <v>157</v>
      </c>
      <c r="E218">
        <v>15.26</v>
      </c>
      <c r="F218">
        <v>21.99</v>
      </c>
      <c r="G218">
        <v>1750</v>
      </c>
      <c r="H218">
        <v>15196</v>
      </c>
      <c r="I218">
        <v>231890.96</v>
      </c>
      <c r="J218">
        <v>15234</v>
      </c>
      <c r="K218">
        <v>349220.66</v>
      </c>
      <c r="L218">
        <v>136423.79999999999</v>
      </c>
      <c r="M218">
        <v>27990.82</v>
      </c>
      <c r="N218">
        <v>68601.679999999993</v>
      </c>
      <c r="O218">
        <v>117329.69999999998</v>
      </c>
      <c r="P218">
        <v>33.597582685972817</v>
      </c>
      <c r="Q218">
        <v>1.0025006580679126</v>
      </c>
      <c r="R218">
        <v>1.5059692710746464</v>
      </c>
      <c r="S218">
        <f>(VendorSalesData[[#This Row],[TotalPurchaseQuantity]] - VendorSalesData[[#This Row],[TotalSalesQuantity]]) * VendorSalesData[[#This Row],[PurchasePrice]]</f>
        <v>-579.88</v>
      </c>
    </row>
    <row r="219" spans="1:19" x14ac:dyDescent="0.3">
      <c r="A219">
        <v>10754</v>
      </c>
      <c r="B219" t="s">
        <v>212</v>
      </c>
      <c r="C219">
        <v>43223</v>
      </c>
      <c r="D219" t="s">
        <v>214</v>
      </c>
      <c r="E219">
        <v>5.93</v>
      </c>
      <c r="F219">
        <v>8.99</v>
      </c>
      <c r="G219">
        <v>750</v>
      </c>
      <c r="H219">
        <v>38980</v>
      </c>
      <c r="I219">
        <v>231151.4</v>
      </c>
      <c r="J219">
        <v>38054</v>
      </c>
      <c r="K219">
        <v>365707.74</v>
      </c>
      <c r="L219">
        <v>100440.71</v>
      </c>
      <c r="M219">
        <v>4262.96</v>
      </c>
      <c r="N219">
        <v>28720.52</v>
      </c>
      <c r="O219">
        <v>134556.34</v>
      </c>
      <c r="P219">
        <v>36.79340776325926</v>
      </c>
      <c r="Q219">
        <v>0.97624422780913289</v>
      </c>
      <c r="R219">
        <v>1.5821134546448778</v>
      </c>
      <c r="S219">
        <f>(VendorSalesData[[#This Row],[TotalPurchaseQuantity]] - VendorSalesData[[#This Row],[TotalSalesQuantity]]) * VendorSalesData[[#This Row],[PurchasePrice]]</f>
        <v>5491.1799999999994</v>
      </c>
    </row>
    <row r="220" spans="1:19" x14ac:dyDescent="0.3">
      <c r="A220">
        <v>1392</v>
      </c>
      <c r="B220" t="s">
        <v>67</v>
      </c>
      <c r="C220">
        <v>3804</v>
      </c>
      <c r="D220" t="s">
        <v>68</v>
      </c>
      <c r="E220">
        <v>7.63</v>
      </c>
      <c r="F220">
        <v>12.99</v>
      </c>
      <c r="G220">
        <v>750</v>
      </c>
      <c r="H220">
        <v>30170</v>
      </c>
      <c r="I220">
        <v>230197.1</v>
      </c>
      <c r="J220">
        <v>29953</v>
      </c>
      <c r="K220">
        <v>308911.47000000003</v>
      </c>
      <c r="L220">
        <v>143881.53</v>
      </c>
      <c r="M220">
        <v>23583.08</v>
      </c>
      <c r="N220">
        <v>79528.990000000005</v>
      </c>
      <c r="O220">
        <v>78714.370000000024</v>
      </c>
      <c r="P220">
        <v>25.481206638264357</v>
      </c>
      <c r="Q220">
        <v>0.99280742459396754</v>
      </c>
      <c r="R220">
        <v>1.3419433607113209</v>
      </c>
      <c r="S220">
        <f>(VendorSalesData[[#This Row],[TotalPurchaseQuantity]] - VendorSalesData[[#This Row],[TotalSalesQuantity]]) * VendorSalesData[[#This Row],[PurchasePrice]]</f>
        <v>1655.71</v>
      </c>
    </row>
    <row r="221" spans="1:19" x14ac:dyDescent="0.3">
      <c r="A221">
        <v>1392</v>
      </c>
      <c r="B221" t="s">
        <v>67</v>
      </c>
      <c r="C221">
        <v>6565</v>
      </c>
      <c r="D221" t="s">
        <v>215</v>
      </c>
      <c r="E221">
        <v>5.99</v>
      </c>
      <c r="F221">
        <v>10.99</v>
      </c>
      <c r="G221">
        <v>750</v>
      </c>
      <c r="H221">
        <v>38180</v>
      </c>
      <c r="I221">
        <v>228698.19999999998</v>
      </c>
      <c r="J221">
        <v>37769</v>
      </c>
      <c r="K221">
        <v>352579.31</v>
      </c>
      <c r="L221">
        <v>95914.87</v>
      </c>
      <c r="M221">
        <v>4231.8900000000003</v>
      </c>
      <c r="N221">
        <v>79528.990000000005</v>
      </c>
      <c r="O221">
        <v>123881.11000000002</v>
      </c>
      <c r="P221">
        <v>35.135672027947415</v>
      </c>
      <c r="Q221">
        <v>0.98923520167627033</v>
      </c>
      <c r="R221">
        <v>1.5416794272976351</v>
      </c>
      <c r="S221">
        <f>(VendorSalesData[[#This Row],[TotalPurchaseQuantity]] - VendorSalesData[[#This Row],[TotalSalesQuantity]]) * VendorSalesData[[#This Row],[PurchasePrice]]</f>
        <v>2461.89</v>
      </c>
    </row>
    <row r="222" spans="1:19" x14ac:dyDescent="0.3">
      <c r="A222">
        <v>1392</v>
      </c>
      <c r="B222" t="s">
        <v>67</v>
      </c>
      <c r="C222">
        <v>29248</v>
      </c>
      <c r="D222" t="s">
        <v>216</v>
      </c>
      <c r="E222">
        <v>6.53</v>
      </c>
      <c r="F222">
        <v>9.99</v>
      </c>
      <c r="G222">
        <v>750</v>
      </c>
      <c r="H222">
        <v>34803</v>
      </c>
      <c r="I222">
        <v>227263.59</v>
      </c>
      <c r="J222">
        <v>33858</v>
      </c>
      <c r="K222">
        <v>360783.42</v>
      </c>
      <c r="L222">
        <v>101906.47</v>
      </c>
      <c r="M222">
        <v>3792.69</v>
      </c>
      <c r="N222">
        <v>79528.990000000005</v>
      </c>
      <c r="O222">
        <v>133519.82999999999</v>
      </c>
      <c r="P222">
        <v>37.008305426008761</v>
      </c>
      <c r="Q222">
        <v>0.97284716834755625</v>
      </c>
      <c r="R222">
        <v>1.5875108722871094</v>
      </c>
      <c r="S222">
        <f>(VendorSalesData[[#This Row],[TotalPurchaseQuantity]] - VendorSalesData[[#This Row],[TotalSalesQuantity]]) * VendorSalesData[[#This Row],[PurchasePrice]]</f>
        <v>6170.85</v>
      </c>
    </row>
    <row r="223" spans="1:19" x14ac:dyDescent="0.3">
      <c r="A223">
        <v>8892</v>
      </c>
      <c r="B223" t="s">
        <v>177</v>
      </c>
      <c r="C223">
        <v>12771</v>
      </c>
      <c r="D223" t="s">
        <v>217</v>
      </c>
      <c r="E223">
        <v>8.44</v>
      </c>
      <c r="F223">
        <v>12.99</v>
      </c>
      <c r="G223">
        <v>750</v>
      </c>
      <c r="H223">
        <v>26874</v>
      </c>
      <c r="I223">
        <v>226816.56</v>
      </c>
      <c r="J223">
        <v>25372</v>
      </c>
      <c r="K223">
        <v>339061.28</v>
      </c>
      <c r="L223">
        <v>109807.91</v>
      </c>
      <c r="M223">
        <v>2839.34</v>
      </c>
      <c r="N223">
        <v>11595.97</v>
      </c>
      <c r="O223">
        <v>112244.72000000003</v>
      </c>
      <c r="P223">
        <v>33.104552663754475</v>
      </c>
      <c r="Q223">
        <v>0.9441095482622609</v>
      </c>
      <c r="R223">
        <v>1.4948700394715448</v>
      </c>
      <c r="S223">
        <f>(VendorSalesData[[#This Row],[TotalPurchaseQuantity]] - VendorSalesData[[#This Row],[TotalSalesQuantity]]) * VendorSalesData[[#This Row],[PurchasePrice]]</f>
        <v>12676.88</v>
      </c>
    </row>
    <row r="224" spans="1:19" x14ac:dyDescent="0.3">
      <c r="A224">
        <v>3960</v>
      </c>
      <c r="B224" t="s">
        <v>24</v>
      </c>
      <c r="C224">
        <v>1380</v>
      </c>
      <c r="D224" t="s">
        <v>140</v>
      </c>
      <c r="E224">
        <v>34.049999999999997</v>
      </c>
      <c r="F224">
        <v>49.99</v>
      </c>
      <c r="G224">
        <v>1750</v>
      </c>
      <c r="H224">
        <v>6655</v>
      </c>
      <c r="I224">
        <v>226602.75</v>
      </c>
      <c r="J224">
        <v>6486</v>
      </c>
      <c r="K224">
        <v>315297.14</v>
      </c>
      <c r="L224">
        <v>208791.13</v>
      </c>
      <c r="M224">
        <v>11921.34</v>
      </c>
      <c r="N224">
        <v>257032.07</v>
      </c>
      <c r="O224">
        <v>88694.390000000014</v>
      </c>
      <c r="P224">
        <v>28.13041374241454</v>
      </c>
      <c r="Q224">
        <v>0.97460555972952667</v>
      </c>
      <c r="R224">
        <v>1.39140915103634</v>
      </c>
      <c r="S224">
        <f>(VendorSalesData[[#This Row],[TotalPurchaseQuantity]] - VendorSalesData[[#This Row],[TotalSalesQuantity]]) * VendorSalesData[[#This Row],[PurchasePrice]]</f>
        <v>5754.45</v>
      </c>
    </row>
    <row r="225" spans="1:19" x14ac:dyDescent="0.3">
      <c r="A225">
        <v>9815</v>
      </c>
      <c r="B225" t="s">
        <v>191</v>
      </c>
      <c r="C225">
        <v>11826</v>
      </c>
      <c r="D225" t="s">
        <v>218</v>
      </c>
      <c r="E225">
        <v>4.72</v>
      </c>
      <c r="F225">
        <v>6.99</v>
      </c>
      <c r="G225">
        <v>750</v>
      </c>
      <c r="H225">
        <v>47943</v>
      </c>
      <c r="I225">
        <v>226290.96</v>
      </c>
      <c r="J225">
        <v>46616</v>
      </c>
      <c r="K225">
        <v>350764.84</v>
      </c>
      <c r="L225">
        <v>84403.3</v>
      </c>
      <c r="M225">
        <v>5225.62</v>
      </c>
      <c r="N225">
        <v>27100.41</v>
      </c>
      <c r="O225">
        <v>124473.88000000003</v>
      </c>
      <c r="P225">
        <v>35.486418764206817</v>
      </c>
      <c r="Q225">
        <v>0.97232129820828905</v>
      </c>
      <c r="R225">
        <v>1.550061213227431</v>
      </c>
      <c r="S225">
        <f>(VendorSalesData[[#This Row],[TotalPurchaseQuantity]] - VendorSalesData[[#This Row],[TotalSalesQuantity]]) * VendorSalesData[[#This Row],[PurchasePrice]]</f>
        <v>6263.44</v>
      </c>
    </row>
    <row r="226" spans="1:19" x14ac:dyDescent="0.3">
      <c r="A226">
        <v>12546</v>
      </c>
      <c r="B226" t="s">
        <v>32</v>
      </c>
      <c r="C226">
        <v>8066</v>
      </c>
      <c r="D226" t="s">
        <v>219</v>
      </c>
      <c r="E226">
        <v>7.13</v>
      </c>
      <c r="F226">
        <v>8.99</v>
      </c>
      <c r="G226">
        <v>1750</v>
      </c>
      <c r="H226">
        <v>31564</v>
      </c>
      <c r="I226">
        <v>225051.32</v>
      </c>
      <c r="J226">
        <v>31254</v>
      </c>
      <c r="K226">
        <v>285991.46000000002</v>
      </c>
      <c r="L226">
        <v>109083.44</v>
      </c>
      <c r="M226">
        <v>57425.27</v>
      </c>
      <c r="N226">
        <v>123880.97</v>
      </c>
      <c r="O226">
        <v>60940.140000000014</v>
      </c>
      <c r="P226">
        <v>21.308377529874498</v>
      </c>
      <c r="Q226">
        <v>0.99017868457736657</v>
      </c>
      <c r="R226">
        <v>1.2707833040037269</v>
      </c>
      <c r="S226">
        <f>(VendorSalesData[[#This Row],[TotalPurchaseQuantity]] - VendorSalesData[[#This Row],[TotalSalesQuantity]]) * VendorSalesData[[#This Row],[PurchasePrice]]</f>
        <v>2210.3000000000002</v>
      </c>
    </row>
    <row r="227" spans="1:19" x14ac:dyDescent="0.3">
      <c r="A227">
        <v>9815</v>
      </c>
      <c r="B227" t="s">
        <v>191</v>
      </c>
      <c r="C227">
        <v>14706</v>
      </c>
      <c r="D227" t="s">
        <v>220</v>
      </c>
      <c r="E227">
        <v>4.5999999999999996</v>
      </c>
      <c r="F227">
        <v>8.99</v>
      </c>
      <c r="G227">
        <v>750</v>
      </c>
      <c r="H227">
        <v>48442</v>
      </c>
      <c r="I227">
        <v>222833.2</v>
      </c>
      <c r="J227">
        <v>47545</v>
      </c>
      <c r="K227">
        <v>422212.55</v>
      </c>
      <c r="L227">
        <v>95398.91</v>
      </c>
      <c r="M227">
        <v>5332.4800000000005</v>
      </c>
      <c r="N227">
        <v>27100.41</v>
      </c>
      <c r="O227">
        <v>199379.34999999998</v>
      </c>
      <c r="P227">
        <v>47.222506768214252</v>
      </c>
      <c r="Q227">
        <v>0.98148301061062715</v>
      </c>
      <c r="R227">
        <v>1.8947470574402736</v>
      </c>
      <c r="S227">
        <f>(VendorSalesData[[#This Row],[TotalPurchaseQuantity]] - VendorSalesData[[#This Row],[TotalSalesQuantity]]) * VendorSalesData[[#This Row],[PurchasePrice]]</f>
        <v>4126.2</v>
      </c>
    </row>
    <row r="228" spans="1:19" x14ac:dyDescent="0.3">
      <c r="A228">
        <v>8664</v>
      </c>
      <c r="B228" t="s">
        <v>46</v>
      </c>
      <c r="C228">
        <v>3680</v>
      </c>
      <c r="D228" t="s">
        <v>221</v>
      </c>
      <c r="E228">
        <v>18.93</v>
      </c>
      <c r="F228">
        <v>24.99</v>
      </c>
      <c r="G228">
        <v>1750</v>
      </c>
      <c r="H228">
        <v>11728</v>
      </c>
      <c r="I228">
        <v>222011.04</v>
      </c>
      <c r="J228">
        <v>11749</v>
      </c>
      <c r="K228">
        <v>297848.51</v>
      </c>
      <c r="L228">
        <v>165749.74</v>
      </c>
      <c r="M228">
        <v>21591.1</v>
      </c>
      <c r="N228">
        <v>18544.490000000002</v>
      </c>
      <c r="O228">
        <v>75837.47</v>
      </c>
      <c r="P228">
        <v>25.461759066714823</v>
      </c>
      <c r="Q228">
        <v>1.0017905866302865</v>
      </c>
      <c r="R228">
        <v>1.3415932378858277</v>
      </c>
      <c r="S228">
        <f>(VendorSalesData[[#This Row],[TotalPurchaseQuantity]] - VendorSalesData[[#This Row],[TotalSalesQuantity]]) * VendorSalesData[[#This Row],[PurchasePrice]]</f>
        <v>-397.53</v>
      </c>
    </row>
    <row r="229" spans="1:19" x14ac:dyDescent="0.3">
      <c r="A229">
        <v>12546</v>
      </c>
      <c r="B229" t="s">
        <v>32</v>
      </c>
      <c r="C229">
        <v>1278</v>
      </c>
      <c r="D229" t="s">
        <v>222</v>
      </c>
      <c r="E229">
        <v>26.71</v>
      </c>
      <c r="F229">
        <v>35.99</v>
      </c>
      <c r="G229">
        <v>1750</v>
      </c>
      <c r="H229">
        <v>8275</v>
      </c>
      <c r="I229">
        <v>221025.25</v>
      </c>
      <c r="J229">
        <v>7868</v>
      </c>
      <c r="K229">
        <v>277415.32</v>
      </c>
      <c r="L229">
        <v>195511.55000000002</v>
      </c>
      <c r="M229">
        <v>14462.48</v>
      </c>
      <c r="N229">
        <v>123880.97</v>
      </c>
      <c r="O229">
        <v>56390.070000000007</v>
      </c>
      <c r="P229">
        <v>20.326948778459677</v>
      </c>
      <c r="Q229">
        <v>0.95081570996978848</v>
      </c>
      <c r="R229">
        <v>1.2551295383672227</v>
      </c>
      <c r="S229">
        <f>(VendorSalesData[[#This Row],[TotalPurchaseQuantity]] - VendorSalesData[[#This Row],[TotalSalesQuantity]]) * VendorSalesData[[#This Row],[PurchasePrice]]</f>
        <v>10870.970000000001</v>
      </c>
    </row>
    <row r="230" spans="1:19" x14ac:dyDescent="0.3">
      <c r="A230">
        <v>7239</v>
      </c>
      <c r="B230" t="s">
        <v>86</v>
      </c>
      <c r="C230">
        <v>5124</v>
      </c>
      <c r="D230" t="s">
        <v>87</v>
      </c>
      <c r="E230">
        <v>51.53</v>
      </c>
      <c r="F230">
        <v>66.989999999999995</v>
      </c>
      <c r="G230">
        <v>1750</v>
      </c>
      <c r="H230">
        <v>4269</v>
      </c>
      <c r="I230">
        <v>219981.57</v>
      </c>
      <c r="J230">
        <v>4150</v>
      </c>
      <c r="K230">
        <v>279734.5</v>
      </c>
      <c r="L230">
        <v>204523.69999999998</v>
      </c>
      <c r="M230">
        <v>7629.18</v>
      </c>
      <c r="N230">
        <v>16978.669999999998</v>
      </c>
      <c r="O230">
        <v>59752.929999999993</v>
      </c>
      <c r="P230">
        <v>21.360586556180948</v>
      </c>
      <c r="Q230">
        <v>0.97212461934879368</v>
      </c>
      <c r="R230">
        <v>1.2716269822058275</v>
      </c>
      <c r="S230">
        <f>(VendorSalesData[[#This Row],[TotalPurchaseQuantity]] - VendorSalesData[[#This Row],[TotalSalesQuantity]]) * VendorSalesData[[#This Row],[PurchasePrice]]</f>
        <v>6132.07</v>
      </c>
    </row>
    <row r="231" spans="1:19" x14ac:dyDescent="0.3">
      <c r="A231">
        <v>8004</v>
      </c>
      <c r="B231" t="s">
        <v>60</v>
      </c>
      <c r="C231">
        <v>1398</v>
      </c>
      <c r="D231" t="s">
        <v>223</v>
      </c>
      <c r="E231">
        <v>40.590000000000003</v>
      </c>
      <c r="F231">
        <v>56.99</v>
      </c>
      <c r="G231">
        <v>750</v>
      </c>
      <c r="H231">
        <v>5415</v>
      </c>
      <c r="I231">
        <v>219794.85</v>
      </c>
      <c r="J231">
        <v>5339</v>
      </c>
      <c r="K231">
        <v>302732.61</v>
      </c>
      <c r="L231">
        <v>164770.9</v>
      </c>
      <c r="M231">
        <v>4205.6400000000003</v>
      </c>
      <c r="N231">
        <v>50293.62</v>
      </c>
      <c r="O231">
        <v>82937.75999999998</v>
      </c>
      <c r="P231">
        <v>27.396374642295719</v>
      </c>
      <c r="Q231">
        <v>0.98596491228070171</v>
      </c>
      <c r="R231">
        <v>1.3773416893070969</v>
      </c>
      <c r="S231">
        <f>(VendorSalesData[[#This Row],[TotalPurchaseQuantity]] - VendorSalesData[[#This Row],[TotalSalesQuantity]]) * VendorSalesData[[#This Row],[PurchasePrice]]</f>
        <v>3084.84</v>
      </c>
    </row>
    <row r="232" spans="1:19" x14ac:dyDescent="0.3">
      <c r="A232">
        <v>3960</v>
      </c>
      <c r="B232" t="s">
        <v>24</v>
      </c>
      <c r="C232">
        <v>3397</v>
      </c>
      <c r="D232" t="s">
        <v>224</v>
      </c>
      <c r="E232">
        <v>18.239999999999998</v>
      </c>
      <c r="F232">
        <v>24.99</v>
      </c>
      <c r="G232">
        <v>750</v>
      </c>
      <c r="H232">
        <v>12012</v>
      </c>
      <c r="I232">
        <v>219098.88</v>
      </c>
      <c r="J232">
        <v>12058</v>
      </c>
      <c r="K232">
        <v>305545.42</v>
      </c>
      <c r="L232">
        <v>136362.60999999999</v>
      </c>
      <c r="M232">
        <v>9498.5499999999993</v>
      </c>
      <c r="N232">
        <v>257032.07</v>
      </c>
      <c r="O232">
        <v>86446.539999999979</v>
      </c>
      <c r="P232">
        <v>28.292533398144204</v>
      </c>
      <c r="Q232">
        <v>1.0038295038295038</v>
      </c>
      <c r="R232">
        <v>1.3945549151141254</v>
      </c>
      <c r="S232">
        <f>(VendorSalesData[[#This Row],[TotalPurchaseQuantity]] - VendorSalesData[[#This Row],[TotalSalesQuantity]]) * VendorSalesData[[#This Row],[PurchasePrice]]</f>
        <v>-839.04</v>
      </c>
    </row>
    <row r="233" spans="1:19" x14ac:dyDescent="0.3">
      <c r="A233">
        <v>1128</v>
      </c>
      <c r="B233" t="s">
        <v>18</v>
      </c>
      <c r="C233">
        <v>3614</v>
      </c>
      <c r="D233" t="s">
        <v>225</v>
      </c>
      <c r="E233">
        <v>15.99</v>
      </c>
      <c r="F233">
        <v>19.989999999999998</v>
      </c>
      <c r="G233">
        <v>1750</v>
      </c>
      <c r="H233">
        <v>13694</v>
      </c>
      <c r="I233">
        <v>218967.06</v>
      </c>
      <c r="J233">
        <v>13788</v>
      </c>
      <c r="K233">
        <v>287664.12</v>
      </c>
      <c r="L233">
        <v>146053.63999999998</v>
      </c>
      <c r="M233">
        <v>25337.75</v>
      </c>
      <c r="N233">
        <v>68601.679999999993</v>
      </c>
      <c r="O233">
        <v>68697.06</v>
      </c>
      <c r="P233">
        <v>23.88099704613839</v>
      </c>
      <c r="Q233">
        <v>1.0068643201402074</v>
      </c>
      <c r="R233">
        <v>1.3137323942697134</v>
      </c>
      <c r="S233">
        <f>(VendorSalesData[[#This Row],[TotalPurchaseQuantity]] - VendorSalesData[[#This Row],[TotalSalesQuantity]]) * VendorSalesData[[#This Row],[PurchasePrice]]</f>
        <v>-1503.06</v>
      </c>
    </row>
    <row r="234" spans="1:19" x14ac:dyDescent="0.3">
      <c r="A234">
        <v>12546</v>
      </c>
      <c r="B234" t="s">
        <v>32</v>
      </c>
      <c r="C234">
        <v>1358</v>
      </c>
      <c r="D234" t="s">
        <v>85</v>
      </c>
      <c r="E234">
        <v>42.85</v>
      </c>
      <c r="F234">
        <v>64.989999999999995</v>
      </c>
      <c r="G234">
        <v>1750</v>
      </c>
      <c r="H234">
        <v>5105</v>
      </c>
      <c r="I234">
        <v>218749.25</v>
      </c>
      <c r="J234">
        <v>4775</v>
      </c>
      <c r="K234">
        <v>296925.25</v>
      </c>
      <c r="L234">
        <v>229111.24</v>
      </c>
      <c r="M234">
        <v>8778.35</v>
      </c>
      <c r="N234">
        <v>123880.97</v>
      </c>
      <c r="O234">
        <v>78176</v>
      </c>
      <c r="P234">
        <v>26.328511973973246</v>
      </c>
      <c r="Q234">
        <v>0.93535749265426049</v>
      </c>
      <c r="R234">
        <v>1.3573772252933438</v>
      </c>
      <c r="S234">
        <f>(VendorSalesData[[#This Row],[TotalPurchaseQuantity]] - VendorSalesData[[#This Row],[TotalSalesQuantity]]) * VendorSalesData[[#This Row],[PurchasePrice]]</f>
        <v>14140.5</v>
      </c>
    </row>
    <row r="235" spans="1:19" x14ac:dyDescent="0.3">
      <c r="A235">
        <v>12546</v>
      </c>
      <c r="B235" t="s">
        <v>32</v>
      </c>
      <c r="C235">
        <v>4269</v>
      </c>
      <c r="D235" t="s">
        <v>226</v>
      </c>
      <c r="E235">
        <v>9.2200000000000006</v>
      </c>
      <c r="F235">
        <v>11.99</v>
      </c>
      <c r="G235">
        <v>1750</v>
      </c>
      <c r="H235">
        <v>23661</v>
      </c>
      <c r="I235">
        <v>218154.42</v>
      </c>
      <c r="J235">
        <v>23702</v>
      </c>
      <c r="K235">
        <v>292863.98</v>
      </c>
      <c r="L235">
        <v>148820.73000000001</v>
      </c>
      <c r="M235">
        <v>43549.61</v>
      </c>
      <c r="N235">
        <v>123880.97</v>
      </c>
      <c r="O235">
        <v>74709.559999999969</v>
      </c>
      <c r="P235">
        <v>25.509985898573113</v>
      </c>
      <c r="Q235">
        <v>1.0017328092641899</v>
      </c>
      <c r="R235">
        <v>1.3424618213098776</v>
      </c>
      <c r="S235">
        <f>(VendorSalesData[[#This Row],[TotalPurchaseQuantity]] - VendorSalesData[[#This Row],[TotalSalesQuantity]]) * VendorSalesData[[#This Row],[PurchasePrice]]</f>
        <v>-378.02000000000004</v>
      </c>
    </row>
    <row r="236" spans="1:19" x14ac:dyDescent="0.3">
      <c r="A236">
        <v>3960</v>
      </c>
      <c r="B236" t="s">
        <v>24</v>
      </c>
      <c r="C236">
        <v>2723</v>
      </c>
      <c r="D236" t="s">
        <v>227</v>
      </c>
      <c r="E236">
        <v>21.42</v>
      </c>
      <c r="F236">
        <v>29.99</v>
      </c>
      <c r="G236">
        <v>1750</v>
      </c>
      <c r="H236">
        <v>10153</v>
      </c>
      <c r="I236">
        <v>217477.26</v>
      </c>
      <c r="J236">
        <v>9306</v>
      </c>
      <c r="K236">
        <v>289581.94</v>
      </c>
      <c r="L236">
        <v>166336.26</v>
      </c>
      <c r="M236">
        <v>17103.099999999999</v>
      </c>
      <c r="N236">
        <v>257032.07</v>
      </c>
      <c r="O236">
        <v>72104.679999999993</v>
      </c>
      <c r="P236">
        <v>24.899577646313162</v>
      </c>
      <c r="Q236">
        <v>0.91657638136511377</v>
      </c>
      <c r="R236">
        <v>1.3315504342844855</v>
      </c>
      <c r="S236">
        <f>(VendorSalesData[[#This Row],[TotalPurchaseQuantity]] - VendorSalesData[[#This Row],[TotalSalesQuantity]]) * VendorSalesData[[#This Row],[PurchasePrice]]</f>
        <v>18142.740000000002</v>
      </c>
    </row>
    <row r="237" spans="1:19" x14ac:dyDescent="0.3">
      <c r="A237">
        <v>3252</v>
      </c>
      <c r="B237" t="s">
        <v>94</v>
      </c>
      <c r="C237">
        <v>40545</v>
      </c>
      <c r="D237" t="s">
        <v>228</v>
      </c>
      <c r="E237">
        <v>9.93</v>
      </c>
      <c r="F237">
        <v>14.99</v>
      </c>
      <c r="G237">
        <v>750</v>
      </c>
      <c r="H237">
        <v>21850</v>
      </c>
      <c r="I237">
        <v>216970.5</v>
      </c>
      <c r="J237">
        <v>21477</v>
      </c>
      <c r="K237">
        <v>321940.23</v>
      </c>
      <c r="L237">
        <v>103565.91</v>
      </c>
      <c r="M237">
        <v>2403.61</v>
      </c>
      <c r="N237">
        <v>61966.91</v>
      </c>
      <c r="O237">
        <v>104969.72999999998</v>
      </c>
      <c r="P237">
        <v>32.605347272069721</v>
      </c>
      <c r="Q237">
        <v>0.98292906178489703</v>
      </c>
      <c r="R237">
        <v>1.4837972443258414</v>
      </c>
      <c r="S237">
        <f>(VendorSalesData[[#This Row],[TotalPurchaseQuantity]] - VendorSalesData[[#This Row],[TotalSalesQuantity]]) * VendorSalesData[[#This Row],[PurchasePrice]]</f>
        <v>3703.89</v>
      </c>
    </row>
    <row r="238" spans="1:19" x14ac:dyDescent="0.3">
      <c r="A238">
        <v>9815</v>
      </c>
      <c r="B238" t="s">
        <v>191</v>
      </c>
      <c r="C238">
        <v>31465</v>
      </c>
      <c r="D238" t="s">
        <v>229</v>
      </c>
      <c r="E238">
        <v>10.38</v>
      </c>
      <c r="F238">
        <v>15.99</v>
      </c>
      <c r="G238">
        <v>5000</v>
      </c>
      <c r="H238">
        <v>20812</v>
      </c>
      <c r="I238">
        <v>216028.56</v>
      </c>
      <c r="J238">
        <v>20846</v>
      </c>
      <c r="K238">
        <v>347563.54</v>
      </c>
      <c r="L238">
        <v>181829.66999999998</v>
      </c>
      <c r="M238">
        <v>15634.5</v>
      </c>
      <c r="N238">
        <v>27100.41</v>
      </c>
      <c r="O238">
        <v>131534.97999999998</v>
      </c>
      <c r="P238">
        <v>37.844872911583302</v>
      </c>
      <c r="Q238">
        <v>1.0016336728810302</v>
      </c>
      <c r="R238">
        <v>1.6088777335737459</v>
      </c>
      <c r="S238">
        <f>(VendorSalesData[[#This Row],[TotalPurchaseQuantity]] - VendorSalesData[[#This Row],[TotalSalesQuantity]]) * VendorSalesData[[#This Row],[PurchasePrice]]</f>
        <v>-352.92</v>
      </c>
    </row>
    <row r="239" spans="1:19" x14ac:dyDescent="0.3">
      <c r="A239">
        <v>1128</v>
      </c>
      <c r="B239" t="s">
        <v>18</v>
      </c>
      <c r="C239">
        <v>2062</v>
      </c>
      <c r="D239" t="s">
        <v>118</v>
      </c>
      <c r="E239">
        <v>44.11</v>
      </c>
      <c r="F239">
        <v>59.99</v>
      </c>
      <c r="G239">
        <v>1750</v>
      </c>
      <c r="H239">
        <v>4886</v>
      </c>
      <c r="I239">
        <v>215521.46000000002</v>
      </c>
      <c r="J239">
        <v>5017</v>
      </c>
      <c r="K239">
        <v>314043.83</v>
      </c>
      <c r="L239">
        <v>223516.4</v>
      </c>
      <c r="M239">
        <v>9222.25</v>
      </c>
      <c r="N239">
        <v>68601.679999999993</v>
      </c>
      <c r="O239">
        <v>98522.37</v>
      </c>
      <c r="P239">
        <v>31.372171839835222</v>
      </c>
      <c r="Q239">
        <v>1.0268112975849366</v>
      </c>
      <c r="R239">
        <v>1.4571348486596183</v>
      </c>
      <c r="S239">
        <f>(VendorSalesData[[#This Row],[TotalPurchaseQuantity]] - VendorSalesData[[#This Row],[TotalSalesQuantity]]) * VendorSalesData[[#This Row],[PurchasePrice]]</f>
        <v>-5778.41</v>
      </c>
    </row>
    <row r="240" spans="1:19" x14ac:dyDescent="0.3">
      <c r="A240">
        <v>7245</v>
      </c>
      <c r="B240" t="s">
        <v>50</v>
      </c>
      <c r="C240">
        <v>8472</v>
      </c>
      <c r="D240" t="s">
        <v>230</v>
      </c>
      <c r="E240">
        <v>14.99</v>
      </c>
      <c r="F240">
        <v>20.99</v>
      </c>
      <c r="G240">
        <v>750</v>
      </c>
      <c r="H240">
        <v>14375</v>
      </c>
      <c r="I240">
        <v>215481.25</v>
      </c>
      <c r="J240">
        <v>14364</v>
      </c>
      <c r="K240">
        <v>331230.36</v>
      </c>
      <c r="L240">
        <v>189127.8</v>
      </c>
      <c r="M240">
        <v>11313.6</v>
      </c>
      <c r="N240">
        <v>38994.78</v>
      </c>
      <c r="O240">
        <v>115749.10999999999</v>
      </c>
      <c r="P240">
        <v>34.945199467826562</v>
      </c>
      <c r="Q240">
        <v>0.99923478260869569</v>
      </c>
      <c r="R240">
        <v>1.5371655770513675</v>
      </c>
      <c r="S240">
        <f>(VendorSalesData[[#This Row],[TotalPurchaseQuantity]] - VendorSalesData[[#This Row],[TotalSalesQuantity]]) * VendorSalesData[[#This Row],[PurchasePrice]]</f>
        <v>164.89000000000001</v>
      </c>
    </row>
    <row r="241" spans="1:19" x14ac:dyDescent="0.3">
      <c r="A241">
        <v>1392</v>
      </c>
      <c r="B241" t="s">
        <v>67</v>
      </c>
      <c r="C241">
        <v>28947</v>
      </c>
      <c r="D241" t="s">
        <v>231</v>
      </c>
      <c r="E241">
        <v>5.91</v>
      </c>
      <c r="F241">
        <v>8.99</v>
      </c>
      <c r="G241">
        <v>1500</v>
      </c>
      <c r="H241">
        <v>36313</v>
      </c>
      <c r="I241">
        <v>214609.83000000002</v>
      </c>
      <c r="J241">
        <v>35634</v>
      </c>
      <c r="K241">
        <v>357635.66</v>
      </c>
      <c r="L241">
        <v>119032.39</v>
      </c>
      <c r="M241">
        <v>7996.2300000000005</v>
      </c>
      <c r="N241">
        <v>79528.990000000005</v>
      </c>
      <c r="O241">
        <v>143025.82999999996</v>
      </c>
      <c r="P241">
        <v>39.99204945054975</v>
      </c>
      <c r="Q241">
        <v>0.98130146228623361</v>
      </c>
      <c r="R241">
        <v>1.6664458473314105</v>
      </c>
      <c r="S241">
        <f>(VendorSalesData[[#This Row],[TotalPurchaseQuantity]] - VendorSalesData[[#This Row],[TotalSalesQuantity]]) * VendorSalesData[[#This Row],[PurchasePrice]]</f>
        <v>4012.89</v>
      </c>
    </row>
    <row r="242" spans="1:19" x14ac:dyDescent="0.3">
      <c r="A242">
        <v>8352</v>
      </c>
      <c r="B242" t="s">
        <v>232</v>
      </c>
      <c r="C242">
        <v>8626</v>
      </c>
      <c r="D242" t="s">
        <v>233</v>
      </c>
      <c r="E242">
        <v>11.67</v>
      </c>
      <c r="F242">
        <v>15.99</v>
      </c>
      <c r="G242">
        <v>1750</v>
      </c>
      <c r="H242">
        <v>18389</v>
      </c>
      <c r="I242">
        <v>214599.63</v>
      </c>
      <c r="J242">
        <v>18180</v>
      </c>
      <c r="K242">
        <v>326500.2</v>
      </c>
      <c r="L242">
        <v>182883.12999999998</v>
      </c>
      <c r="M242">
        <v>33405.659999999996</v>
      </c>
      <c r="N242">
        <v>10261.6</v>
      </c>
      <c r="O242">
        <v>111900.57</v>
      </c>
      <c r="P242">
        <v>34.272741639974498</v>
      </c>
      <c r="Q242">
        <v>0.98863450976127032</v>
      </c>
      <c r="R242">
        <v>1.5214387834685457</v>
      </c>
      <c r="S242">
        <f>(VendorSalesData[[#This Row],[TotalPurchaseQuantity]] - VendorSalesData[[#This Row],[TotalSalesQuantity]]) * VendorSalesData[[#This Row],[PurchasePrice]]</f>
        <v>2439.0300000000002</v>
      </c>
    </row>
    <row r="243" spans="1:19" x14ac:dyDescent="0.3">
      <c r="A243">
        <v>480</v>
      </c>
      <c r="B243" t="s">
        <v>27</v>
      </c>
      <c r="C243">
        <v>5315</v>
      </c>
      <c r="D243" t="s">
        <v>234</v>
      </c>
      <c r="E243">
        <v>19.22</v>
      </c>
      <c r="F243">
        <v>28.99</v>
      </c>
      <c r="G243">
        <v>750</v>
      </c>
      <c r="H243">
        <v>11165</v>
      </c>
      <c r="I243">
        <v>214591.3</v>
      </c>
      <c r="J243">
        <v>11624</v>
      </c>
      <c r="K243">
        <v>307571.76</v>
      </c>
      <c r="L243">
        <v>174993.25</v>
      </c>
      <c r="M243">
        <v>9155.84</v>
      </c>
      <c r="N243">
        <v>89286.27</v>
      </c>
      <c r="O243">
        <v>92980.460000000021</v>
      </c>
      <c r="P243">
        <v>30.230493202626928</v>
      </c>
      <c r="Q243">
        <v>1.0411106135244066</v>
      </c>
      <c r="R243">
        <v>1.4332909116073207</v>
      </c>
      <c r="S243">
        <f>(VendorSalesData[[#This Row],[TotalPurchaseQuantity]] - VendorSalesData[[#This Row],[TotalSalesQuantity]]) * VendorSalesData[[#This Row],[PurchasePrice]]</f>
        <v>-8821.98</v>
      </c>
    </row>
    <row r="244" spans="1:19" x14ac:dyDescent="0.3">
      <c r="A244">
        <v>12546</v>
      </c>
      <c r="B244" t="s">
        <v>32</v>
      </c>
      <c r="C244">
        <v>273</v>
      </c>
      <c r="D244" t="s">
        <v>235</v>
      </c>
      <c r="E244">
        <v>17.309999999999999</v>
      </c>
      <c r="F244">
        <v>21.99</v>
      </c>
      <c r="G244">
        <v>1750</v>
      </c>
      <c r="H244">
        <v>12365</v>
      </c>
      <c r="I244">
        <v>214038.15</v>
      </c>
      <c r="J244">
        <v>10442</v>
      </c>
      <c r="K244">
        <v>235543.58</v>
      </c>
      <c r="L244">
        <v>131726.72</v>
      </c>
      <c r="M244">
        <v>19190.54</v>
      </c>
      <c r="N244">
        <v>123880.97</v>
      </c>
      <c r="O244">
        <v>21505.429999999993</v>
      </c>
      <c r="P244">
        <v>9.1301278514999193</v>
      </c>
      <c r="Q244">
        <v>0.84448038819247873</v>
      </c>
      <c r="R244">
        <v>1.100474751814104</v>
      </c>
      <c r="S244">
        <f>(VendorSalesData[[#This Row],[TotalPurchaseQuantity]] - VendorSalesData[[#This Row],[TotalSalesQuantity]]) * VendorSalesData[[#This Row],[PurchasePrice]]</f>
        <v>33287.129999999997</v>
      </c>
    </row>
    <row r="245" spans="1:19" x14ac:dyDescent="0.3">
      <c r="A245">
        <v>3960</v>
      </c>
      <c r="B245" t="s">
        <v>24</v>
      </c>
      <c r="C245">
        <v>567</v>
      </c>
      <c r="D245" t="s">
        <v>26</v>
      </c>
      <c r="E245">
        <v>20.71</v>
      </c>
      <c r="F245">
        <v>28.99</v>
      </c>
      <c r="G245">
        <v>1000</v>
      </c>
      <c r="H245">
        <v>10321</v>
      </c>
      <c r="I245">
        <v>213747.91</v>
      </c>
      <c r="J245">
        <v>10206</v>
      </c>
      <c r="K245">
        <v>295871.94</v>
      </c>
      <c r="L245">
        <v>134252.69</v>
      </c>
      <c r="M245">
        <v>10716.3</v>
      </c>
      <c r="N245">
        <v>257032.07</v>
      </c>
      <c r="O245">
        <v>82124.03</v>
      </c>
      <c r="P245">
        <v>27.756613215839259</v>
      </c>
      <c r="Q245">
        <v>0.98885766883053972</v>
      </c>
      <c r="R245">
        <v>1.3842097450216004</v>
      </c>
      <c r="S245">
        <f>(VendorSalesData[[#This Row],[TotalPurchaseQuantity]] - VendorSalesData[[#This Row],[TotalSalesQuantity]]) * VendorSalesData[[#This Row],[PurchasePrice]]</f>
        <v>2381.65</v>
      </c>
    </row>
    <row r="246" spans="1:19" x14ac:dyDescent="0.3">
      <c r="A246">
        <v>3960</v>
      </c>
      <c r="B246" t="s">
        <v>24</v>
      </c>
      <c r="C246">
        <v>3072</v>
      </c>
      <c r="D246" t="s">
        <v>236</v>
      </c>
      <c r="E246">
        <v>18.239999999999998</v>
      </c>
      <c r="F246">
        <v>24.99</v>
      </c>
      <c r="G246">
        <v>750</v>
      </c>
      <c r="H246">
        <v>11614</v>
      </c>
      <c r="I246">
        <v>211839.35999999999</v>
      </c>
      <c r="J246">
        <v>11265</v>
      </c>
      <c r="K246">
        <v>283914.34999999998</v>
      </c>
      <c r="L246">
        <v>104525.01999999999</v>
      </c>
      <c r="M246">
        <v>8874.1200000000008</v>
      </c>
      <c r="N246">
        <v>257032.07</v>
      </c>
      <c r="O246">
        <v>72074.989999999991</v>
      </c>
      <c r="P246">
        <v>25.386173682309472</v>
      </c>
      <c r="Q246">
        <v>0.96995006027208541</v>
      </c>
      <c r="R246">
        <v>1.3402341755564215</v>
      </c>
      <c r="S246">
        <f>(VendorSalesData[[#This Row],[TotalPurchaseQuantity]] - VendorSalesData[[#This Row],[TotalSalesQuantity]]) * VendorSalesData[[#This Row],[PurchasePrice]]</f>
        <v>6365.7599999999993</v>
      </c>
    </row>
    <row r="247" spans="1:19" x14ac:dyDescent="0.3">
      <c r="A247">
        <v>4425</v>
      </c>
      <c r="B247" t="s">
        <v>20</v>
      </c>
      <c r="C247">
        <v>13665</v>
      </c>
      <c r="D247" t="s">
        <v>237</v>
      </c>
      <c r="E247">
        <v>8.9600000000000009</v>
      </c>
      <c r="F247">
        <v>12.99</v>
      </c>
      <c r="G247">
        <v>750</v>
      </c>
      <c r="H247">
        <v>23640</v>
      </c>
      <c r="I247">
        <v>211814.39999999999</v>
      </c>
      <c r="J247">
        <v>23175</v>
      </c>
      <c r="K247">
        <v>312371.37</v>
      </c>
      <c r="L247">
        <v>104057.86</v>
      </c>
      <c r="M247">
        <v>2592.83</v>
      </c>
      <c r="N247">
        <v>144929.24</v>
      </c>
      <c r="O247">
        <v>100556.97</v>
      </c>
      <c r="P247">
        <v>32.191480928613913</v>
      </c>
      <c r="Q247">
        <v>0.98032994923857864</v>
      </c>
      <c r="R247">
        <v>1.4747409524564903</v>
      </c>
      <c r="S247">
        <f>(VendorSalesData[[#This Row],[TotalPurchaseQuantity]] - VendorSalesData[[#This Row],[TotalSalesQuantity]]) * VendorSalesData[[#This Row],[PurchasePrice]]</f>
        <v>4166.4000000000005</v>
      </c>
    </row>
    <row r="248" spans="1:19" x14ac:dyDescent="0.3">
      <c r="A248">
        <v>3252</v>
      </c>
      <c r="B248" t="s">
        <v>94</v>
      </c>
      <c r="C248">
        <v>33149</v>
      </c>
      <c r="D248" t="s">
        <v>238</v>
      </c>
      <c r="E248">
        <v>4.79</v>
      </c>
      <c r="F248">
        <v>8.99</v>
      </c>
      <c r="G248">
        <v>750</v>
      </c>
      <c r="H248">
        <v>43995</v>
      </c>
      <c r="I248">
        <v>210736.05</v>
      </c>
      <c r="J248">
        <v>43685</v>
      </c>
      <c r="K248">
        <v>382832.11</v>
      </c>
      <c r="L248">
        <v>101927.57</v>
      </c>
      <c r="M248">
        <v>4894.99</v>
      </c>
      <c r="N248">
        <v>61966.91</v>
      </c>
      <c r="O248">
        <v>172096.06</v>
      </c>
      <c r="P248">
        <v>44.953402680877524</v>
      </c>
      <c r="Q248">
        <v>0.99295374474372089</v>
      </c>
      <c r="R248">
        <v>1.8166427149033115</v>
      </c>
      <c r="S248">
        <f>(VendorSalesData[[#This Row],[TotalPurchaseQuantity]] - VendorSalesData[[#This Row],[TotalSalesQuantity]]) * VendorSalesData[[#This Row],[PurchasePrice]]</f>
        <v>1484.9</v>
      </c>
    </row>
    <row r="249" spans="1:19" x14ac:dyDescent="0.3">
      <c r="A249">
        <v>3960</v>
      </c>
      <c r="B249" t="s">
        <v>24</v>
      </c>
      <c r="C249">
        <v>2287</v>
      </c>
      <c r="D249" t="s">
        <v>239</v>
      </c>
      <c r="E249">
        <v>29.22</v>
      </c>
      <c r="F249">
        <v>38.99</v>
      </c>
      <c r="G249">
        <v>750</v>
      </c>
      <c r="H249">
        <v>7176</v>
      </c>
      <c r="I249">
        <v>209682.72</v>
      </c>
      <c r="J249">
        <v>6790</v>
      </c>
      <c r="K249">
        <v>276954.10000000003</v>
      </c>
      <c r="L249">
        <v>164737.73000000001</v>
      </c>
      <c r="M249">
        <v>5349.8</v>
      </c>
      <c r="N249">
        <v>257032.07</v>
      </c>
      <c r="O249">
        <v>67271.380000000034</v>
      </c>
      <c r="P249">
        <v>24.289721654238022</v>
      </c>
      <c r="Q249">
        <v>0.94620958751393536</v>
      </c>
      <c r="R249">
        <v>1.320824624938097</v>
      </c>
      <c r="S249">
        <f>(VendorSalesData[[#This Row],[TotalPurchaseQuantity]] - VendorSalesData[[#This Row],[TotalSalesQuantity]]) * VendorSalesData[[#This Row],[PurchasePrice]]</f>
        <v>11278.92</v>
      </c>
    </row>
    <row r="250" spans="1:19" x14ac:dyDescent="0.3">
      <c r="A250">
        <v>4425</v>
      </c>
      <c r="B250" t="s">
        <v>20</v>
      </c>
      <c r="C250">
        <v>36770</v>
      </c>
      <c r="D250" t="s">
        <v>240</v>
      </c>
      <c r="E250">
        <v>6.13</v>
      </c>
      <c r="F250">
        <v>9.99</v>
      </c>
      <c r="G250">
        <v>1500</v>
      </c>
      <c r="H250">
        <v>34120</v>
      </c>
      <c r="I250">
        <v>209155.6</v>
      </c>
      <c r="J250">
        <v>33726</v>
      </c>
      <c r="K250">
        <v>326204.5</v>
      </c>
      <c r="L250">
        <v>101508.53</v>
      </c>
      <c r="M250">
        <v>7569.74</v>
      </c>
      <c r="N250">
        <v>144929.24</v>
      </c>
      <c r="O250">
        <v>117048.9</v>
      </c>
      <c r="P250">
        <v>35.882061712821248</v>
      </c>
      <c r="Q250">
        <v>0.98845252051582655</v>
      </c>
      <c r="R250">
        <v>1.5596259435558981</v>
      </c>
      <c r="S250">
        <f>(VendorSalesData[[#This Row],[TotalPurchaseQuantity]] - VendorSalesData[[#This Row],[TotalSalesQuantity]]) * VendorSalesData[[#This Row],[PurchasePrice]]</f>
        <v>2415.2199999999998</v>
      </c>
    </row>
    <row r="251" spans="1:19" x14ac:dyDescent="0.3">
      <c r="A251">
        <v>8004</v>
      </c>
      <c r="B251" t="s">
        <v>60</v>
      </c>
      <c r="C251">
        <v>5891</v>
      </c>
      <c r="D251" t="s">
        <v>241</v>
      </c>
      <c r="E251">
        <v>11.84</v>
      </c>
      <c r="F251">
        <v>15.99</v>
      </c>
      <c r="G251">
        <v>1750</v>
      </c>
      <c r="H251">
        <v>17651</v>
      </c>
      <c r="I251">
        <v>208987.84000000003</v>
      </c>
      <c r="J251">
        <v>18252</v>
      </c>
      <c r="K251">
        <v>291849.48</v>
      </c>
      <c r="L251">
        <v>161690.88</v>
      </c>
      <c r="M251">
        <v>33539.21</v>
      </c>
      <c r="N251">
        <v>50293.62</v>
      </c>
      <c r="O251">
        <v>82861.639999999956</v>
      </c>
      <c r="P251">
        <v>28.391909418512572</v>
      </c>
      <c r="Q251">
        <v>1.0340490623760694</v>
      </c>
      <c r="R251">
        <v>1.3964902455568704</v>
      </c>
      <c r="S251">
        <f>(VendorSalesData[[#This Row],[TotalPurchaseQuantity]] - VendorSalesData[[#This Row],[TotalSalesQuantity]]) * VendorSalesData[[#This Row],[PurchasePrice]]</f>
        <v>-7115.84</v>
      </c>
    </row>
    <row r="252" spans="1:19" x14ac:dyDescent="0.3">
      <c r="A252">
        <v>8004</v>
      </c>
      <c r="B252" t="s">
        <v>60</v>
      </c>
      <c r="C252">
        <v>3612</v>
      </c>
      <c r="D252" t="s">
        <v>242</v>
      </c>
      <c r="E252">
        <v>6.81</v>
      </c>
      <c r="F252">
        <v>9.99</v>
      </c>
      <c r="G252">
        <v>1750</v>
      </c>
      <c r="H252">
        <v>30304</v>
      </c>
      <c r="I252">
        <v>206370.24</v>
      </c>
      <c r="J252">
        <v>30650</v>
      </c>
      <c r="K252">
        <v>284147.5</v>
      </c>
      <c r="L252">
        <v>106645.45</v>
      </c>
      <c r="M252">
        <v>56313.440000000002</v>
      </c>
      <c r="N252">
        <v>50293.62</v>
      </c>
      <c r="O252">
        <v>77777.260000000009</v>
      </c>
      <c r="P252">
        <v>27.372142989116572</v>
      </c>
      <c r="Q252">
        <v>1.0114176346356916</v>
      </c>
      <c r="R252">
        <v>1.3768821512249054</v>
      </c>
      <c r="S252">
        <f>(VendorSalesData[[#This Row],[TotalPurchaseQuantity]] - VendorSalesData[[#This Row],[TotalSalesQuantity]]) * VendorSalesData[[#This Row],[PurchasePrice]]</f>
        <v>-2356.2599999999998</v>
      </c>
    </row>
    <row r="253" spans="1:19" x14ac:dyDescent="0.3">
      <c r="A253">
        <v>9819</v>
      </c>
      <c r="B253" t="s">
        <v>243</v>
      </c>
      <c r="C253">
        <v>32648</v>
      </c>
      <c r="D253" t="s">
        <v>244</v>
      </c>
      <c r="E253">
        <v>5.3</v>
      </c>
      <c r="F253">
        <v>7.99</v>
      </c>
      <c r="G253">
        <v>1500</v>
      </c>
      <c r="H253">
        <v>38916</v>
      </c>
      <c r="I253">
        <v>206254.8</v>
      </c>
      <c r="J253">
        <v>38957</v>
      </c>
      <c r="K253">
        <v>344974.43</v>
      </c>
      <c r="L253">
        <v>105214.95</v>
      </c>
      <c r="M253">
        <v>8746.09</v>
      </c>
      <c r="N253">
        <v>14836.57</v>
      </c>
      <c r="O253">
        <v>138719.63</v>
      </c>
      <c r="P253">
        <v>40.211568724093553</v>
      </c>
      <c r="Q253">
        <v>1.0010535512385652</v>
      </c>
      <c r="R253">
        <v>1.6725643718352252</v>
      </c>
      <c r="S253">
        <f>(VendorSalesData[[#This Row],[TotalPurchaseQuantity]] - VendorSalesData[[#This Row],[TotalSalesQuantity]]) * VendorSalesData[[#This Row],[PurchasePrice]]</f>
        <v>-217.29999999999998</v>
      </c>
    </row>
    <row r="254" spans="1:19" x14ac:dyDescent="0.3">
      <c r="A254">
        <v>3960</v>
      </c>
      <c r="B254" t="s">
        <v>24</v>
      </c>
      <c r="C254">
        <v>3513</v>
      </c>
      <c r="D254" t="s">
        <v>245</v>
      </c>
      <c r="E254">
        <v>17.98</v>
      </c>
      <c r="F254">
        <v>24.99</v>
      </c>
      <c r="G254">
        <v>750</v>
      </c>
      <c r="H254">
        <v>11424</v>
      </c>
      <c r="I254">
        <v>205403.51999999999</v>
      </c>
      <c r="J254">
        <v>11526</v>
      </c>
      <c r="K254">
        <v>290943.74</v>
      </c>
      <c r="L254">
        <v>129614.09</v>
      </c>
      <c r="M254">
        <v>9080.4699999999993</v>
      </c>
      <c r="N254">
        <v>257032.07</v>
      </c>
      <c r="O254">
        <v>85540.22</v>
      </c>
      <c r="P254">
        <v>29.40094878824339</v>
      </c>
      <c r="Q254">
        <v>1.0089285714285714</v>
      </c>
      <c r="R254">
        <v>1.4164496304639764</v>
      </c>
      <c r="S254">
        <f>(VendorSalesData[[#This Row],[TotalPurchaseQuantity]] - VendorSalesData[[#This Row],[TotalSalesQuantity]]) * VendorSalesData[[#This Row],[PurchasePrice]]</f>
        <v>-1833.96</v>
      </c>
    </row>
    <row r="255" spans="1:19" x14ac:dyDescent="0.3">
      <c r="A255">
        <v>8664</v>
      </c>
      <c r="B255" t="s">
        <v>46</v>
      </c>
      <c r="C255">
        <v>3427</v>
      </c>
      <c r="D255" t="s">
        <v>246</v>
      </c>
      <c r="E255">
        <v>17.850000000000001</v>
      </c>
      <c r="F255">
        <v>24.99</v>
      </c>
      <c r="G255">
        <v>1750</v>
      </c>
      <c r="H255">
        <v>11462</v>
      </c>
      <c r="I255">
        <v>204596.69999999998</v>
      </c>
      <c r="J255">
        <v>11516</v>
      </c>
      <c r="K255">
        <v>291064.83999999997</v>
      </c>
      <c r="L255">
        <v>171474.33</v>
      </c>
      <c r="M255">
        <v>21163.47</v>
      </c>
      <c r="N255">
        <v>18544.490000000002</v>
      </c>
      <c r="O255">
        <v>86468.139999999985</v>
      </c>
      <c r="P255">
        <v>29.707518091157969</v>
      </c>
      <c r="Q255">
        <v>1.0047112196824288</v>
      </c>
      <c r="R255">
        <v>1.4226272466760217</v>
      </c>
      <c r="S255">
        <f>(VendorSalesData[[#This Row],[TotalPurchaseQuantity]] - VendorSalesData[[#This Row],[TotalSalesQuantity]]) * VendorSalesData[[#This Row],[PurchasePrice]]</f>
        <v>-963.90000000000009</v>
      </c>
    </row>
    <row r="256" spans="1:19" x14ac:dyDescent="0.3">
      <c r="A256">
        <v>4425</v>
      </c>
      <c r="B256" t="s">
        <v>20</v>
      </c>
      <c r="C256">
        <v>46202</v>
      </c>
      <c r="D256" t="s">
        <v>247</v>
      </c>
      <c r="E256">
        <v>6.05</v>
      </c>
      <c r="F256">
        <v>9.99</v>
      </c>
      <c r="G256">
        <v>1500</v>
      </c>
      <c r="H256">
        <v>33781</v>
      </c>
      <c r="I256">
        <v>204375.05</v>
      </c>
      <c r="J256">
        <v>33442</v>
      </c>
      <c r="K256">
        <v>322375.46000000002</v>
      </c>
      <c r="L256">
        <v>97743.69</v>
      </c>
      <c r="M256">
        <v>7506.9000000000015</v>
      </c>
      <c r="N256">
        <v>144929.24</v>
      </c>
      <c r="O256">
        <v>118000.41000000003</v>
      </c>
      <c r="P256">
        <v>36.603409577143381</v>
      </c>
      <c r="Q256">
        <v>0.98996477309730324</v>
      </c>
      <c r="R256">
        <v>1.5773718954441849</v>
      </c>
      <c r="S256">
        <f>(VendorSalesData[[#This Row],[TotalPurchaseQuantity]] - VendorSalesData[[#This Row],[TotalSalesQuantity]]) * VendorSalesData[[#This Row],[PurchasePrice]]</f>
        <v>2050.9499999999998</v>
      </c>
    </row>
    <row r="257" spans="1:19" x14ac:dyDescent="0.3">
      <c r="A257">
        <v>8112</v>
      </c>
      <c r="B257" t="s">
        <v>53</v>
      </c>
      <c r="C257">
        <v>8537</v>
      </c>
      <c r="D257" t="s">
        <v>248</v>
      </c>
      <c r="E257">
        <v>9.39</v>
      </c>
      <c r="F257">
        <v>13.99</v>
      </c>
      <c r="G257">
        <v>750</v>
      </c>
      <c r="H257">
        <v>21737</v>
      </c>
      <c r="I257">
        <v>204110.43</v>
      </c>
      <c r="J257">
        <v>20903</v>
      </c>
      <c r="K257">
        <v>312343.96999999997</v>
      </c>
      <c r="L257">
        <v>91170.86</v>
      </c>
      <c r="M257">
        <v>2340.12</v>
      </c>
      <c r="N257">
        <v>48347.26</v>
      </c>
      <c r="O257">
        <v>108233.53999999998</v>
      </c>
      <c r="P257">
        <v>34.652034422178851</v>
      </c>
      <c r="Q257">
        <v>0.96163223995951608</v>
      </c>
      <c r="R257">
        <v>1.5302695212586637</v>
      </c>
      <c r="S257">
        <f>(VendorSalesData[[#This Row],[TotalPurchaseQuantity]] - VendorSalesData[[#This Row],[TotalSalesQuantity]]) * VendorSalesData[[#This Row],[PurchasePrice]]</f>
        <v>7831.26</v>
      </c>
    </row>
    <row r="258" spans="1:19" x14ac:dyDescent="0.3">
      <c r="A258">
        <v>9815</v>
      </c>
      <c r="B258" t="s">
        <v>191</v>
      </c>
      <c r="C258">
        <v>15393</v>
      </c>
      <c r="D258" t="s">
        <v>249</v>
      </c>
      <c r="E258">
        <v>4.51</v>
      </c>
      <c r="F258">
        <v>6.99</v>
      </c>
      <c r="G258">
        <v>750</v>
      </c>
      <c r="H258">
        <v>45251</v>
      </c>
      <c r="I258">
        <v>204082.01</v>
      </c>
      <c r="J258">
        <v>44465</v>
      </c>
      <c r="K258">
        <v>335460.34999999998</v>
      </c>
      <c r="L258">
        <v>90082.77</v>
      </c>
      <c r="M258">
        <v>4981.88</v>
      </c>
      <c r="N258">
        <v>27100.41</v>
      </c>
      <c r="O258">
        <v>131378.33999999997</v>
      </c>
      <c r="P258">
        <v>39.163597128542904</v>
      </c>
      <c r="Q258">
        <v>0.98263021811672668</v>
      </c>
      <c r="R258">
        <v>1.6437526757013023</v>
      </c>
      <c r="S258">
        <f>(VendorSalesData[[#This Row],[TotalPurchaseQuantity]] - VendorSalesData[[#This Row],[TotalSalesQuantity]]) * VendorSalesData[[#This Row],[PurchasePrice]]</f>
        <v>3544.8599999999997</v>
      </c>
    </row>
    <row r="259" spans="1:19" x14ac:dyDescent="0.3">
      <c r="A259">
        <v>12546</v>
      </c>
      <c r="B259" t="s">
        <v>32</v>
      </c>
      <c r="C259">
        <v>3726</v>
      </c>
      <c r="D259" t="s">
        <v>250</v>
      </c>
      <c r="E259">
        <v>3.78</v>
      </c>
      <c r="F259">
        <v>4.99</v>
      </c>
      <c r="G259">
        <v>750</v>
      </c>
      <c r="H259">
        <v>53960</v>
      </c>
      <c r="I259">
        <v>203968.8</v>
      </c>
      <c r="J259">
        <v>53667</v>
      </c>
      <c r="K259">
        <v>276249.33</v>
      </c>
      <c r="L259">
        <v>90540.510000000009</v>
      </c>
      <c r="M259">
        <v>42245.65</v>
      </c>
      <c r="N259">
        <v>123880.97</v>
      </c>
      <c r="O259">
        <v>72280.530000000028</v>
      </c>
      <c r="P259">
        <v>26.164961196466983</v>
      </c>
      <c r="Q259">
        <v>0.99457005189028913</v>
      </c>
      <c r="R259">
        <v>1.3543705213738573</v>
      </c>
      <c r="S259">
        <f>(VendorSalesData[[#This Row],[TotalPurchaseQuantity]] - VendorSalesData[[#This Row],[TotalSalesQuantity]]) * VendorSalesData[[#This Row],[PurchasePrice]]</f>
        <v>1107.54</v>
      </c>
    </row>
    <row r="260" spans="1:19" x14ac:dyDescent="0.3">
      <c r="A260">
        <v>1392</v>
      </c>
      <c r="B260" t="s">
        <v>67</v>
      </c>
      <c r="C260">
        <v>44208</v>
      </c>
      <c r="D260" t="s">
        <v>251</v>
      </c>
      <c r="E260">
        <v>10.95</v>
      </c>
      <c r="F260">
        <v>16.989999999999998</v>
      </c>
      <c r="G260">
        <v>3000</v>
      </c>
      <c r="H260">
        <v>18622</v>
      </c>
      <c r="I260">
        <v>203910.9</v>
      </c>
      <c r="J260">
        <v>18429</v>
      </c>
      <c r="K260">
        <v>333084.70999999996</v>
      </c>
      <c r="L260">
        <v>161168.69</v>
      </c>
      <c r="M260">
        <v>8293.0500000000011</v>
      </c>
      <c r="N260">
        <v>79528.990000000005</v>
      </c>
      <c r="O260">
        <v>129173.80999999997</v>
      </c>
      <c r="P260">
        <v>38.781068635663281</v>
      </c>
      <c r="Q260">
        <v>0.98963591450971966</v>
      </c>
      <c r="R260">
        <v>1.6334816333996858</v>
      </c>
      <c r="S260">
        <f>(VendorSalesData[[#This Row],[TotalPurchaseQuantity]] - VendorSalesData[[#This Row],[TotalSalesQuantity]]) * VendorSalesData[[#This Row],[PurchasePrice]]</f>
        <v>2113.35</v>
      </c>
    </row>
    <row r="261" spans="1:19" x14ac:dyDescent="0.3">
      <c r="A261">
        <v>7245</v>
      </c>
      <c r="B261" t="s">
        <v>50</v>
      </c>
      <c r="C261">
        <v>8473</v>
      </c>
      <c r="D261" t="s">
        <v>230</v>
      </c>
      <c r="E261">
        <v>24.44</v>
      </c>
      <c r="F261">
        <v>41.99</v>
      </c>
      <c r="G261">
        <v>1750</v>
      </c>
      <c r="H261">
        <v>8333</v>
      </c>
      <c r="I261">
        <v>203658.52</v>
      </c>
      <c r="J261">
        <v>8205</v>
      </c>
      <c r="K261">
        <v>306667.95</v>
      </c>
      <c r="L261">
        <v>200539.13</v>
      </c>
      <c r="M261">
        <v>15080.04</v>
      </c>
      <c r="N261">
        <v>38994.78</v>
      </c>
      <c r="O261">
        <v>103009.43000000002</v>
      </c>
      <c r="P261">
        <v>33.589890955347641</v>
      </c>
      <c r="Q261">
        <v>0.98463938557542297</v>
      </c>
      <c r="R261">
        <v>1.5057948471785028</v>
      </c>
      <c r="S261">
        <f>(VendorSalesData[[#This Row],[TotalPurchaseQuantity]] - VendorSalesData[[#This Row],[TotalSalesQuantity]]) * VendorSalesData[[#This Row],[PurchasePrice]]</f>
        <v>3128.32</v>
      </c>
    </row>
    <row r="262" spans="1:19" x14ac:dyDescent="0.3">
      <c r="A262">
        <v>3252</v>
      </c>
      <c r="B262" t="s">
        <v>94</v>
      </c>
      <c r="C262">
        <v>19848</v>
      </c>
      <c r="D262" t="s">
        <v>252</v>
      </c>
      <c r="E262">
        <v>5.33</v>
      </c>
      <c r="F262">
        <v>9.99</v>
      </c>
      <c r="G262">
        <v>750</v>
      </c>
      <c r="H262">
        <v>38169</v>
      </c>
      <c r="I262">
        <v>203440.77</v>
      </c>
      <c r="J262">
        <v>35495</v>
      </c>
      <c r="K262">
        <v>335379.21000000002</v>
      </c>
      <c r="L262">
        <v>98377.78</v>
      </c>
      <c r="M262">
        <v>3974.3</v>
      </c>
      <c r="N262">
        <v>61966.91</v>
      </c>
      <c r="O262">
        <v>131938.44000000003</v>
      </c>
      <c r="P262">
        <v>39.340077162206931</v>
      </c>
      <c r="Q262">
        <v>0.92994314758049723</v>
      </c>
      <c r="R262">
        <v>1.6485349028122536</v>
      </c>
      <c r="S262">
        <f>(VendorSalesData[[#This Row],[TotalPurchaseQuantity]] - VendorSalesData[[#This Row],[TotalSalesQuantity]]) * VendorSalesData[[#This Row],[PurchasePrice]]</f>
        <v>14252.42</v>
      </c>
    </row>
    <row r="263" spans="1:19" x14ac:dyDescent="0.3">
      <c r="A263">
        <v>8004</v>
      </c>
      <c r="B263" t="s">
        <v>60</v>
      </c>
      <c r="C263">
        <v>5101</v>
      </c>
      <c r="D263" t="s">
        <v>183</v>
      </c>
      <c r="E263">
        <v>10.39</v>
      </c>
      <c r="F263">
        <v>13.99</v>
      </c>
      <c r="G263">
        <v>750</v>
      </c>
      <c r="H263">
        <v>19547</v>
      </c>
      <c r="I263">
        <v>203093.33000000002</v>
      </c>
      <c r="J263">
        <v>18265</v>
      </c>
      <c r="K263">
        <v>258455.35</v>
      </c>
      <c r="L263">
        <v>128510.37</v>
      </c>
      <c r="M263">
        <v>14385.03</v>
      </c>
      <c r="N263">
        <v>50293.62</v>
      </c>
      <c r="O263">
        <v>55362.01999999999</v>
      </c>
      <c r="P263">
        <v>21.420342043606368</v>
      </c>
      <c r="Q263">
        <v>0.93441448815675043</v>
      </c>
      <c r="R263">
        <v>1.2725939842534464</v>
      </c>
      <c r="S263">
        <f>(VendorSalesData[[#This Row],[TotalPurchaseQuantity]] - VendorSalesData[[#This Row],[TotalSalesQuantity]]) * VendorSalesData[[#This Row],[PurchasePrice]]</f>
        <v>13319.980000000001</v>
      </c>
    </row>
    <row r="264" spans="1:19" x14ac:dyDescent="0.3">
      <c r="A264">
        <v>8673</v>
      </c>
      <c r="B264" t="s">
        <v>174</v>
      </c>
      <c r="C264">
        <v>8838</v>
      </c>
      <c r="D264" t="s">
        <v>253</v>
      </c>
      <c r="E264">
        <v>7.71</v>
      </c>
      <c r="F264">
        <v>12.99</v>
      </c>
      <c r="G264">
        <v>750</v>
      </c>
      <c r="H264">
        <v>26317</v>
      </c>
      <c r="I264">
        <v>202904.07</v>
      </c>
      <c r="J264">
        <v>25737</v>
      </c>
      <c r="K264">
        <v>344457.47</v>
      </c>
      <c r="L264">
        <v>120603.89</v>
      </c>
      <c r="M264">
        <v>2878.1</v>
      </c>
      <c r="N264">
        <v>15919.7</v>
      </c>
      <c r="O264">
        <v>141553.39999999997</v>
      </c>
      <c r="P264">
        <v>41.094594348614351</v>
      </c>
      <c r="Q264">
        <v>0.97796101379336553</v>
      </c>
      <c r="R264">
        <v>1.6976370656340209</v>
      </c>
      <c r="S264">
        <f>(VendorSalesData[[#This Row],[TotalPurchaseQuantity]] - VendorSalesData[[#This Row],[TotalSalesQuantity]]) * VendorSalesData[[#This Row],[PurchasePrice]]</f>
        <v>4471.8</v>
      </c>
    </row>
    <row r="265" spans="1:19" x14ac:dyDescent="0.3">
      <c r="A265">
        <v>480</v>
      </c>
      <c r="B265" t="s">
        <v>27</v>
      </c>
      <c r="C265">
        <v>4226</v>
      </c>
      <c r="D265" t="s">
        <v>63</v>
      </c>
      <c r="E265">
        <v>7.68</v>
      </c>
      <c r="F265">
        <v>13.99</v>
      </c>
      <c r="G265">
        <v>750</v>
      </c>
      <c r="H265">
        <v>26107</v>
      </c>
      <c r="I265">
        <v>200501.76000000001</v>
      </c>
      <c r="J265">
        <v>25990</v>
      </c>
      <c r="K265">
        <v>300152.09999999998</v>
      </c>
      <c r="L265">
        <v>156776.33000000002</v>
      </c>
      <c r="M265">
        <v>20464.310000000001</v>
      </c>
      <c r="N265">
        <v>89286.27</v>
      </c>
      <c r="O265">
        <v>99650.339999999967</v>
      </c>
      <c r="P265">
        <v>33.199947626553325</v>
      </c>
      <c r="Q265">
        <v>0.99551844332937522</v>
      </c>
      <c r="R265">
        <v>1.4970048143218293</v>
      </c>
      <c r="S265">
        <f>(VendorSalesData[[#This Row],[TotalPurchaseQuantity]] - VendorSalesData[[#This Row],[TotalSalesQuantity]]) * VendorSalesData[[#This Row],[PurchasePrice]]</f>
        <v>898.56</v>
      </c>
    </row>
    <row r="266" spans="1:19" x14ac:dyDescent="0.3">
      <c r="A266">
        <v>3664</v>
      </c>
      <c r="B266" t="s">
        <v>96</v>
      </c>
      <c r="C266">
        <v>2517</v>
      </c>
      <c r="D266" t="s">
        <v>254</v>
      </c>
      <c r="E266">
        <v>46.42</v>
      </c>
      <c r="F266">
        <v>68.989999999999995</v>
      </c>
      <c r="G266">
        <v>750</v>
      </c>
      <c r="H266">
        <v>4316</v>
      </c>
      <c r="I266">
        <v>200348.72</v>
      </c>
      <c r="J266">
        <v>4263</v>
      </c>
      <c r="K266">
        <v>299856.37</v>
      </c>
      <c r="L266">
        <v>216487.3</v>
      </c>
      <c r="M266">
        <v>3360.3</v>
      </c>
      <c r="N266">
        <v>30234.420000000002</v>
      </c>
      <c r="O266">
        <v>99507.65</v>
      </c>
      <c r="P266">
        <v>33.185104588573523</v>
      </c>
      <c r="Q266">
        <v>0.98772011121408709</v>
      </c>
      <c r="R266">
        <v>1.4966722522609577</v>
      </c>
      <c r="S266">
        <f>(VendorSalesData[[#This Row],[TotalPurchaseQuantity]] - VendorSalesData[[#This Row],[TotalSalesQuantity]]) * VendorSalesData[[#This Row],[PurchasePrice]]</f>
        <v>2460.2600000000002</v>
      </c>
    </row>
    <row r="267" spans="1:19" x14ac:dyDescent="0.3">
      <c r="A267">
        <v>2000</v>
      </c>
      <c r="B267" t="s">
        <v>164</v>
      </c>
      <c r="C267">
        <v>26948</v>
      </c>
      <c r="D267" t="s">
        <v>255</v>
      </c>
      <c r="E267">
        <v>11.53</v>
      </c>
      <c r="F267">
        <v>18.989999999999998</v>
      </c>
      <c r="G267">
        <v>750</v>
      </c>
      <c r="H267">
        <v>17364</v>
      </c>
      <c r="I267">
        <v>200206.92</v>
      </c>
      <c r="J267">
        <v>15055</v>
      </c>
      <c r="K267">
        <v>295359.45</v>
      </c>
      <c r="L267">
        <v>91524.68</v>
      </c>
      <c r="M267">
        <v>1684.8</v>
      </c>
      <c r="N267">
        <v>19016.59</v>
      </c>
      <c r="O267">
        <v>95152.53</v>
      </c>
      <c r="P267">
        <v>32.215840732368648</v>
      </c>
      <c r="Q267">
        <v>0.86702372725178534</v>
      </c>
      <c r="R267">
        <v>1.4752709346909687</v>
      </c>
      <c r="S267">
        <f>(VendorSalesData[[#This Row],[TotalPurchaseQuantity]] - VendorSalesData[[#This Row],[TotalSalesQuantity]]) * VendorSalesData[[#This Row],[PurchasePrice]]</f>
        <v>26622.769999999997</v>
      </c>
    </row>
    <row r="268" spans="1:19" x14ac:dyDescent="0.3">
      <c r="A268">
        <v>3960</v>
      </c>
      <c r="B268" t="s">
        <v>24</v>
      </c>
      <c r="C268">
        <v>4265</v>
      </c>
      <c r="D268" t="s">
        <v>25</v>
      </c>
      <c r="E268">
        <v>8.26</v>
      </c>
      <c r="F268">
        <v>10.99</v>
      </c>
      <c r="G268">
        <v>375</v>
      </c>
      <c r="H268">
        <v>24219</v>
      </c>
      <c r="I268">
        <v>200048.94</v>
      </c>
      <c r="J268">
        <v>24042</v>
      </c>
      <c r="K268">
        <v>264221.58</v>
      </c>
      <c r="L268">
        <v>145342.75</v>
      </c>
      <c r="M268">
        <v>9442.7800000000007</v>
      </c>
      <c r="N268">
        <v>257032.07</v>
      </c>
      <c r="O268">
        <v>64172.640000000014</v>
      </c>
      <c r="P268">
        <v>24.287433297461931</v>
      </c>
      <c r="Q268">
        <v>0.99269168834386223</v>
      </c>
      <c r="R268">
        <v>1.3207847039829355</v>
      </c>
      <c r="S268">
        <f>(VendorSalesData[[#This Row],[TotalPurchaseQuantity]] - VendorSalesData[[#This Row],[TotalSalesQuantity]]) * VendorSalesData[[#This Row],[PurchasePrice]]</f>
        <v>1462.02</v>
      </c>
    </row>
    <row r="269" spans="1:19" x14ac:dyDescent="0.3">
      <c r="A269">
        <v>1128</v>
      </c>
      <c r="B269" t="s">
        <v>18</v>
      </c>
      <c r="C269">
        <v>8288</v>
      </c>
      <c r="D269" t="s">
        <v>256</v>
      </c>
      <c r="E269">
        <v>7.94</v>
      </c>
      <c r="F269">
        <v>11.99</v>
      </c>
      <c r="G269">
        <v>750</v>
      </c>
      <c r="H269">
        <v>25153</v>
      </c>
      <c r="I269">
        <v>199714.82</v>
      </c>
      <c r="J269">
        <v>24819</v>
      </c>
      <c r="K269">
        <v>317622.81</v>
      </c>
      <c r="L269">
        <v>100515.05</v>
      </c>
      <c r="M269">
        <v>2777.41</v>
      </c>
      <c r="N269">
        <v>68601.679999999993</v>
      </c>
      <c r="O269">
        <v>117907.98999999999</v>
      </c>
      <c r="P269">
        <v>37.122015890483425</v>
      </c>
      <c r="Q269">
        <v>0.98672126585297981</v>
      </c>
      <c r="R269">
        <v>1.590381775373505</v>
      </c>
      <c r="S269">
        <f>(VendorSalesData[[#This Row],[TotalPurchaseQuantity]] - VendorSalesData[[#This Row],[TotalSalesQuantity]]) * VendorSalesData[[#This Row],[PurchasePrice]]</f>
        <v>2651.96</v>
      </c>
    </row>
    <row r="270" spans="1:19" x14ac:dyDescent="0.3">
      <c r="A270">
        <v>3960</v>
      </c>
      <c r="B270" t="s">
        <v>24</v>
      </c>
      <c r="C270">
        <v>1003</v>
      </c>
      <c r="D270" t="s">
        <v>257</v>
      </c>
      <c r="E270">
        <v>16.66</v>
      </c>
      <c r="F270">
        <v>25.99</v>
      </c>
      <c r="G270">
        <v>750</v>
      </c>
      <c r="H270">
        <v>11973</v>
      </c>
      <c r="I270">
        <v>199470.18</v>
      </c>
      <c r="J270">
        <v>9310</v>
      </c>
      <c r="K270">
        <v>214036.9</v>
      </c>
      <c r="L270">
        <v>62120.979999999996</v>
      </c>
      <c r="M270">
        <v>7330.04</v>
      </c>
      <c r="N270">
        <v>257032.07</v>
      </c>
      <c r="O270">
        <v>14566.720000000001</v>
      </c>
      <c r="P270">
        <v>6.8057049975962096</v>
      </c>
      <c r="Q270">
        <v>0.77758289484673848</v>
      </c>
      <c r="R270">
        <v>1.0730270559739807</v>
      </c>
      <c r="S270">
        <f>(VendorSalesData[[#This Row],[TotalPurchaseQuantity]] - VendorSalesData[[#This Row],[TotalSalesQuantity]]) * VendorSalesData[[#This Row],[PurchasePrice]]</f>
        <v>44365.58</v>
      </c>
    </row>
    <row r="271" spans="1:19" x14ac:dyDescent="0.3">
      <c r="A271">
        <v>3960</v>
      </c>
      <c r="B271" t="s">
        <v>24</v>
      </c>
      <c r="C271">
        <v>822</v>
      </c>
      <c r="D271" t="s">
        <v>31</v>
      </c>
      <c r="E271">
        <v>19.989999999999998</v>
      </c>
      <c r="F271">
        <v>26.99</v>
      </c>
      <c r="G271">
        <v>1000</v>
      </c>
      <c r="H271">
        <v>9976</v>
      </c>
      <c r="I271">
        <v>199420.24</v>
      </c>
      <c r="J271">
        <v>9900</v>
      </c>
      <c r="K271">
        <v>267201</v>
      </c>
      <c r="L271">
        <v>143883.69</v>
      </c>
      <c r="M271">
        <v>10395</v>
      </c>
      <c r="N271">
        <v>257032.07</v>
      </c>
      <c r="O271">
        <v>67780.760000000009</v>
      </c>
      <c r="P271">
        <v>25.36695596199116</v>
      </c>
      <c r="Q271">
        <v>0.99238171611868486</v>
      </c>
      <c r="R271">
        <v>1.339889070437384</v>
      </c>
      <c r="S271">
        <f>(VendorSalesData[[#This Row],[TotalPurchaseQuantity]] - VendorSalesData[[#This Row],[TotalSalesQuantity]]) * VendorSalesData[[#This Row],[PurchasePrice]]</f>
        <v>1519.2399999999998</v>
      </c>
    </row>
    <row r="272" spans="1:19" x14ac:dyDescent="0.3">
      <c r="A272">
        <v>3960</v>
      </c>
      <c r="B272" t="s">
        <v>24</v>
      </c>
      <c r="C272">
        <v>305</v>
      </c>
      <c r="D272" t="s">
        <v>258</v>
      </c>
      <c r="E272">
        <v>22.21</v>
      </c>
      <c r="F272">
        <v>27.99</v>
      </c>
      <c r="G272">
        <v>1000</v>
      </c>
      <c r="H272">
        <v>8946</v>
      </c>
      <c r="I272">
        <v>198690.66</v>
      </c>
      <c r="J272">
        <v>8826</v>
      </c>
      <c r="K272">
        <v>247039.74</v>
      </c>
      <c r="L272">
        <v>139698.09</v>
      </c>
      <c r="M272">
        <v>9267.3000000000011</v>
      </c>
      <c r="N272">
        <v>257032.07</v>
      </c>
      <c r="O272">
        <v>48349.079999999987</v>
      </c>
      <c r="P272">
        <v>19.571377463399202</v>
      </c>
      <c r="Q272">
        <v>0.98658618376928231</v>
      </c>
      <c r="R272">
        <v>1.2433384639217564</v>
      </c>
      <c r="S272">
        <f>(VendorSalesData[[#This Row],[TotalPurchaseQuantity]] - VendorSalesData[[#This Row],[TotalSalesQuantity]]) * VendorSalesData[[#This Row],[PurchasePrice]]</f>
        <v>2665.2000000000003</v>
      </c>
    </row>
    <row r="273" spans="1:19" x14ac:dyDescent="0.3">
      <c r="A273">
        <v>10000</v>
      </c>
      <c r="B273" t="s">
        <v>36</v>
      </c>
      <c r="C273">
        <v>6575</v>
      </c>
      <c r="D273" t="s">
        <v>259</v>
      </c>
      <c r="E273">
        <v>5.84</v>
      </c>
      <c r="F273">
        <v>9.99</v>
      </c>
      <c r="G273">
        <v>750</v>
      </c>
      <c r="H273">
        <v>33825</v>
      </c>
      <c r="I273">
        <v>197538</v>
      </c>
      <c r="J273">
        <v>31723</v>
      </c>
      <c r="K273">
        <v>314527.77</v>
      </c>
      <c r="L273">
        <v>91508.11</v>
      </c>
      <c r="M273">
        <v>3552.37</v>
      </c>
      <c r="N273">
        <v>17587.59</v>
      </c>
      <c r="O273">
        <v>116989.77000000002</v>
      </c>
      <c r="P273">
        <v>37.195370698110381</v>
      </c>
      <c r="Q273">
        <v>0.93785661492978567</v>
      </c>
      <c r="R273">
        <v>1.5922393159797104</v>
      </c>
      <c r="S273">
        <f>(VendorSalesData[[#This Row],[TotalPurchaseQuantity]] - VendorSalesData[[#This Row],[TotalSalesQuantity]]) * VendorSalesData[[#This Row],[PurchasePrice]]</f>
        <v>12275.68</v>
      </c>
    </row>
    <row r="274" spans="1:19" x14ac:dyDescent="0.3">
      <c r="A274">
        <v>480</v>
      </c>
      <c r="B274" t="s">
        <v>27</v>
      </c>
      <c r="C274">
        <v>4223</v>
      </c>
      <c r="D274" t="s">
        <v>260</v>
      </c>
      <c r="E274">
        <v>14.92</v>
      </c>
      <c r="F274">
        <v>19.989999999999998</v>
      </c>
      <c r="G274">
        <v>1750</v>
      </c>
      <c r="H274">
        <v>13236</v>
      </c>
      <c r="I274">
        <v>197481.12</v>
      </c>
      <c r="J274">
        <v>13505</v>
      </c>
      <c r="K274">
        <v>288560.95</v>
      </c>
      <c r="L274">
        <v>168313.87</v>
      </c>
      <c r="M274">
        <v>24818.01</v>
      </c>
      <c r="N274">
        <v>89286.27</v>
      </c>
      <c r="O274">
        <v>91079.830000000016</v>
      </c>
      <c r="P274">
        <v>31.563463455467559</v>
      </c>
      <c r="Q274">
        <v>1.0203233605318827</v>
      </c>
      <c r="R274">
        <v>1.4612077853315801</v>
      </c>
      <c r="S274">
        <f>(VendorSalesData[[#This Row],[TotalPurchaseQuantity]] - VendorSalesData[[#This Row],[TotalSalesQuantity]]) * VendorSalesData[[#This Row],[PurchasePrice]]</f>
        <v>-4013.48</v>
      </c>
    </row>
    <row r="275" spans="1:19" x14ac:dyDescent="0.3">
      <c r="A275">
        <v>1590</v>
      </c>
      <c r="B275" t="s">
        <v>261</v>
      </c>
      <c r="C275">
        <v>32906</v>
      </c>
      <c r="D275" t="s">
        <v>262</v>
      </c>
      <c r="E275">
        <v>6.42</v>
      </c>
      <c r="F275">
        <v>9.9499999999999993</v>
      </c>
      <c r="G275">
        <v>750</v>
      </c>
      <c r="H275">
        <v>30724</v>
      </c>
      <c r="I275">
        <v>197248.08000000002</v>
      </c>
      <c r="J275">
        <v>30852</v>
      </c>
      <c r="K275">
        <v>329861.74</v>
      </c>
      <c r="L275">
        <v>98076.99</v>
      </c>
      <c r="M275">
        <v>3455</v>
      </c>
      <c r="N275">
        <v>7259.75</v>
      </c>
      <c r="O275">
        <v>132613.65999999997</v>
      </c>
      <c r="P275">
        <v>40.202801331248658</v>
      </c>
      <c r="Q275">
        <v>1.0041661242025779</v>
      </c>
      <c r="R275">
        <v>1.6723191424727681</v>
      </c>
      <c r="S275">
        <f>(VendorSalesData[[#This Row],[TotalPurchaseQuantity]] - VendorSalesData[[#This Row],[TotalSalesQuantity]]) * VendorSalesData[[#This Row],[PurchasePrice]]</f>
        <v>-821.76</v>
      </c>
    </row>
    <row r="276" spans="1:19" x14ac:dyDescent="0.3">
      <c r="A276">
        <v>11567</v>
      </c>
      <c r="B276" t="s">
        <v>56</v>
      </c>
      <c r="C276">
        <v>8258</v>
      </c>
      <c r="D276" t="s">
        <v>263</v>
      </c>
      <c r="E276">
        <v>21.05</v>
      </c>
      <c r="F276">
        <v>27.99</v>
      </c>
      <c r="G276">
        <v>750</v>
      </c>
      <c r="H276">
        <v>9347</v>
      </c>
      <c r="I276">
        <v>196754.35</v>
      </c>
      <c r="J276">
        <v>9285</v>
      </c>
      <c r="K276">
        <v>278457.14999999997</v>
      </c>
      <c r="L276">
        <v>163505.47999999998</v>
      </c>
      <c r="M276">
        <v>7314.6900000000005</v>
      </c>
      <c r="N276">
        <v>20964.810000000001</v>
      </c>
      <c r="O276">
        <v>81702.799999999959</v>
      </c>
      <c r="P276">
        <v>29.3412469387121</v>
      </c>
      <c r="Q276">
        <v>0.99336685567561789</v>
      </c>
      <c r="R276">
        <v>1.4152528266846449</v>
      </c>
      <c r="S276">
        <f>(VendorSalesData[[#This Row],[TotalPurchaseQuantity]] - VendorSalesData[[#This Row],[TotalSalesQuantity]]) * VendorSalesData[[#This Row],[PurchasePrice]]</f>
        <v>1305.1000000000001</v>
      </c>
    </row>
    <row r="277" spans="1:19" x14ac:dyDescent="0.3">
      <c r="A277">
        <v>8664</v>
      </c>
      <c r="B277" t="s">
        <v>46</v>
      </c>
      <c r="C277">
        <v>3694</v>
      </c>
      <c r="D277" t="s">
        <v>90</v>
      </c>
      <c r="E277">
        <v>13.48</v>
      </c>
      <c r="F277">
        <v>16.989999999999998</v>
      </c>
      <c r="G277">
        <v>750</v>
      </c>
      <c r="H277">
        <v>14577</v>
      </c>
      <c r="I277">
        <v>196497.96</v>
      </c>
      <c r="J277">
        <v>14539</v>
      </c>
      <c r="K277">
        <v>265312.61</v>
      </c>
      <c r="L277">
        <v>145786.31</v>
      </c>
      <c r="M277">
        <v>11450.12</v>
      </c>
      <c r="N277">
        <v>18544.490000000002</v>
      </c>
      <c r="O277">
        <v>68814.649999999994</v>
      </c>
      <c r="P277">
        <v>25.937195371151034</v>
      </c>
      <c r="Q277">
        <v>0.99739315359813407</v>
      </c>
      <c r="R277">
        <v>1.3502054168908419</v>
      </c>
      <c r="S277">
        <f>(VendorSalesData[[#This Row],[TotalPurchaseQuantity]] - VendorSalesData[[#This Row],[TotalSalesQuantity]]) * VendorSalesData[[#This Row],[PurchasePrice]]</f>
        <v>512.24</v>
      </c>
    </row>
    <row r="278" spans="1:19" x14ac:dyDescent="0.3">
      <c r="A278">
        <v>11567</v>
      </c>
      <c r="B278" t="s">
        <v>56</v>
      </c>
      <c r="C278">
        <v>3834</v>
      </c>
      <c r="D278" t="s">
        <v>57</v>
      </c>
      <c r="E278">
        <v>10.23</v>
      </c>
      <c r="F278">
        <v>12.99</v>
      </c>
      <c r="G278">
        <v>750</v>
      </c>
      <c r="H278">
        <v>19183</v>
      </c>
      <c r="I278">
        <v>196242.09</v>
      </c>
      <c r="J278">
        <v>19245</v>
      </c>
      <c r="K278">
        <v>253062.55</v>
      </c>
      <c r="L278">
        <v>143069</v>
      </c>
      <c r="M278">
        <v>15156.72</v>
      </c>
      <c r="N278">
        <v>20964.810000000001</v>
      </c>
      <c r="O278">
        <v>56820.459999999992</v>
      </c>
      <c r="P278">
        <v>22.453128683007421</v>
      </c>
      <c r="Q278">
        <v>1.0032320283584424</v>
      </c>
      <c r="R278">
        <v>1.2895426765990925</v>
      </c>
      <c r="S278">
        <f>(VendorSalesData[[#This Row],[TotalPurchaseQuantity]] - VendorSalesData[[#This Row],[TotalSalesQuantity]]) * VendorSalesData[[#This Row],[PurchasePrice]]</f>
        <v>-634.26</v>
      </c>
    </row>
    <row r="279" spans="1:19" x14ac:dyDescent="0.3">
      <c r="A279">
        <v>3960</v>
      </c>
      <c r="B279" t="s">
        <v>24</v>
      </c>
      <c r="C279">
        <v>4478</v>
      </c>
      <c r="D279" t="s">
        <v>160</v>
      </c>
      <c r="E279">
        <v>13.53</v>
      </c>
      <c r="F279">
        <v>17.989999999999998</v>
      </c>
      <c r="G279">
        <v>750</v>
      </c>
      <c r="H279">
        <v>14485</v>
      </c>
      <c r="I279">
        <v>195982.05000000002</v>
      </c>
      <c r="J279">
        <v>14711</v>
      </c>
      <c r="K279">
        <v>264650.88999999996</v>
      </c>
      <c r="L279">
        <v>154624.04999999999</v>
      </c>
      <c r="M279">
        <v>11587.62</v>
      </c>
      <c r="N279">
        <v>257032.07</v>
      </c>
      <c r="O279">
        <v>68668.839999999938</v>
      </c>
      <c r="P279">
        <v>25.946952228273233</v>
      </c>
      <c r="Q279">
        <v>1.0156023472557818</v>
      </c>
      <c r="R279">
        <v>1.3503833131656697</v>
      </c>
      <c r="S279">
        <f>(VendorSalesData[[#This Row],[TotalPurchaseQuantity]] - VendorSalesData[[#This Row],[TotalSalesQuantity]]) * VendorSalesData[[#This Row],[PurchasePrice]]</f>
        <v>-3057.7799999999997</v>
      </c>
    </row>
    <row r="280" spans="1:19" x14ac:dyDescent="0.3">
      <c r="A280">
        <v>8673</v>
      </c>
      <c r="B280" t="s">
        <v>174</v>
      </c>
      <c r="C280">
        <v>35464</v>
      </c>
      <c r="D280" t="s">
        <v>264</v>
      </c>
      <c r="E280">
        <v>28.44</v>
      </c>
      <c r="F280">
        <v>45.99</v>
      </c>
      <c r="G280">
        <v>750</v>
      </c>
      <c r="H280">
        <v>6878</v>
      </c>
      <c r="I280">
        <v>195610.31999999998</v>
      </c>
      <c r="J280">
        <v>6091</v>
      </c>
      <c r="K280">
        <v>306724.45</v>
      </c>
      <c r="L280">
        <v>151379.35</v>
      </c>
      <c r="M280">
        <v>678.34</v>
      </c>
      <c r="N280">
        <v>15919.7</v>
      </c>
      <c r="O280">
        <v>111114.13000000003</v>
      </c>
      <c r="P280">
        <v>36.226042625555294</v>
      </c>
      <c r="Q280">
        <v>0.88557720267519624</v>
      </c>
      <c r="R280">
        <v>1.568038179171733</v>
      </c>
      <c r="S280">
        <f>(VendorSalesData[[#This Row],[TotalPurchaseQuantity]] - VendorSalesData[[#This Row],[TotalSalesQuantity]]) * VendorSalesData[[#This Row],[PurchasePrice]]</f>
        <v>22382.280000000002</v>
      </c>
    </row>
    <row r="281" spans="1:19" x14ac:dyDescent="0.3">
      <c r="A281">
        <v>12546</v>
      </c>
      <c r="B281" t="s">
        <v>32</v>
      </c>
      <c r="C281">
        <v>8451</v>
      </c>
      <c r="D281" t="s">
        <v>265</v>
      </c>
      <c r="E281">
        <v>12.59</v>
      </c>
      <c r="F281">
        <v>16.989999999999998</v>
      </c>
      <c r="G281">
        <v>1750</v>
      </c>
      <c r="H281">
        <v>15519</v>
      </c>
      <c r="I281">
        <v>195384.21000000002</v>
      </c>
      <c r="J281">
        <v>15472</v>
      </c>
      <c r="K281">
        <v>269353.27999999997</v>
      </c>
      <c r="L281">
        <v>158243.16999999998</v>
      </c>
      <c r="M281">
        <v>28432.46</v>
      </c>
      <c r="N281">
        <v>123880.97</v>
      </c>
      <c r="O281">
        <v>73969.069999999949</v>
      </c>
      <c r="P281">
        <v>27.461729814465208</v>
      </c>
      <c r="Q281">
        <v>0.9969714543462852</v>
      </c>
      <c r="R281">
        <v>1.3785826398151619</v>
      </c>
      <c r="S281">
        <f>(VendorSalesData[[#This Row],[TotalPurchaseQuantity]] - VendorSalesData[[#This Row],[TotalSalesQuantity]]) * VendorSalesData[[#This Row],[PurchasePrice]]</f>
        <v>591.73</v>
      </c>
    </row>
    <row r="282" spans="1:19" x14ac:dyDescent="0.3">
      <c r="A282">
        <v>2000</v>
      </c>
      <c r="B282" t="s">
        <v>164</v>
      </c>
      <c r="C282">
        <v>10058</v>
      </c>
      <c r="D282" t="s">
        <v>266</v>
      </c>
      <c r="E282">
        <v>9.26</v>
      </c>
      <c r="F282">
        <v>13.99</v>
      </c>
      <c r="G282">
        <v>750</v>
      </c>
      <c r="H282">
        <v>21097</v>
      </c>
      <c r="I282">
        <v>195358.22</v>
      </c>
      <c r="J282">
        <v>21018</v>
      </c>
      <c r="K282">
        <v>293349.46000000002</v>
      </c>
      <c r="L282">
        <v>113447.03</v>
      </c>
      <c r="M282">
        <v>2348.27</v>
      </c>
      <c r="N282">
        <v>19016.59</v>
      </c>
      <c r="O282">
        <v>97991.24000000002</v>
      </c>
      <c r="P282">
        <v>33.40426806989862</v>
      </c>
      <c r="Q282">
        <v>0.99625539176186184</v>
      </c>
      <c r="R282">
        <v>1.5015977315927633</v>
      </c>
      <c r="S282">
        <f>(VendorSalesData[[#This Row],[TotalPurchaseQuantity]] - VendorSalesData[[#This Row],[TotalSalesQuantity]]) * VendorSalesData[[#This Row],[PurchasePrice]]</f>
        <v>731.54</v>
      </c>
    </row>
    <row r="283" spans="1:19" x14ac:dyDescent="0.3">
      <c r="A283">
        <v>4425</v>
      </c>
      <c r="B283" t="s">
        <v>20</v>
      </c>
      <c r="C283">
        <v>6983</v>
      </c>
      <c r="D283" t="s">
        <v>267</v>
      </c>
      <c r="E283">
        <v>8.27</v>
      </c>
      <c r="F283">
        <v>11.99</v>
      </c>
      <c r="G283">
        <v>750</v>
      </c>
      <c r="H283">
        <v>23576</v>
      </c>
      <c r="I283">
        <v>194973.52</v>
      </c>
      <c r="J283">
        <v>25703</v>
      </c>
      <c r="K283">
        <v>408147.97</v>
      </c>
      <c r="L283">
        <v>131706.88999999998</v>
      </c>
      <c r="M283">
        <v>2876.2400000000002</v>
      </c>
      <c r="N283">
        <v>144929.24</v>
      </c>
      <c r="O283">
        <v>213174.44999999998</v>
      </c>
      <c r="P283">
        <v>52.229697479568507</v>
      </c>
      <c r="Q283">
        <v>1.0902188666440449</v>
      </c>
      <c r="R283">
        <v>2.0933507791211854</v>
      </c>
      <c r="S283">
        <f>(VendorSalesData[[#This Row],[TotalPurchaseQuantity]] - VendorSalesData[[#This Row],[TotalSalesQuantity]]) * VendorSalesData[[#This Row],[PurchasePrice]]</f>
        <v>-17590.29</v>
      </c>
    </row>
    <row r="284" spans="1:19" x14ac:dyDescent="0.3">
      <c r="A284">
        <v>8320</v>
      </c>
      <c r="B284" t="s">
        <v>268</v>
      </c>
      <c r="C284">
        <v>2834</v>
      </c>
      <c r="D284" t="s">
        <v>269</v>
      </c>
      <c r="E284">
        <v>12.3</v>
      </c>
      <c r="F284">
        <v>15.99</v>
      </c>
      <c r="G284">
        <v>1750</v>
      </c>
      <c r="H284">
        <v>15744</v>
      </c>
      <c r="I284">
        <v>193651.19999999998</v>
      </c>
      <c r="J284">
        <v>15753</v>
      </c>
      <c r="K284">
        <v>266925.96999999997</v>
      </c>
      <c r="L284">
        <v>133828.00999999998</v>
      </c>
      <c r="M284">
        <v>28945.91</v>
      </c>
      <c r="N284">
        <v>3151.92</v>
      </c>
      <c r="O284">
        <v>73274.76999999999</v>
      </c>
      <c r="P284">
        <v>27.451345404870121</v>
      </c>
      <c r="Q284">
        <v>1.0005716463414633</v>
      </c>
      <c r="R284">
        <v>1.3783853133881949</v>
      </c>
      <c r="S284">
        <f>(VendorSalesData[[#This Row],[TotalPurchaseQuantity]] - VendorSalesData[[#This Row],[TotalSalesQuantity]]) * VendorSalesData[[#This Row],[PurchasePrice]]</f>
        <v>-110.7</v>
      </c>
    </row>
    <row r="285" spans="1:19" x14ac:dyDescent="0.3">
      <c r="A285">
        <v>9815</v>
      </c>
      <c r="B285" t="s">
        <v>191</v>
      </c>
      <c r="C285">
        <v>6725</v>
      </c>
      <c r="D285" t="s">
        <v>270</v>
      </c>
      <c r="E285">
        <v>8.44</v>
      </c>
      <c r="F285">
        <v>14.99</v>
      </c>
      <c r="G285">
        <v>5000</v>
      </c>
      <c r="H285">
        <v>22825</v>
      </c>
      <c r="I285">
        <v>192643</v>
      </c>
      <c r="J285">
        <v>22806</v>
      </c>
      <c r="K285">
        <v>312013.94</v>
      </c>
      <c r="L285">
        <v>154616.67000000001</v>
      </c>
      <c r="M285">
        <v>17104.5</v>
      </c>
      <c r="N285">
        <v>27100.41</v>
      </c>
      <c r="O285">
        <v>119370.94</v>
      </c>
      <c r="P285">
        <v>38.258207309583668</v>
      </c>
      <c r="Q285">
        <v>0.99916757940854328</v>
      </c>
      <c r="R285">
        <v>1.6196484689295745</v>
      </c>
      <c r="S285">
        <f>(VendorSalesData[[#This Row],[TotalPurchaseQuantity]] - VendorSalesData[[#This Row],[TotalSalesQuantity]]) * VendorSalesData[[#This Row],[PurchasePrice]]</f>
        <v>160.35999999999999</v>
      </c>
    </row>
    <row r="286" spans="1:19" x14ac:dyDescent="0.3">
      <c r="A286">
        <v>7153</v>
      </c>
      <c r="B286" t="s">
        <v>271</v>
      </c>
      <c r="C286">
        <v>14393</v>
      </c>
      <c r="D286" t="s">
        <v>272</v>
      </c>
      <c r="E286">
        <v>6.5</v>
      </c>
      <c r="F286">
        <v>10.99</v>
      </c>
      <c r="G286">
        <v>750</v>
      </c>
      <c r="H286">
        <v>29622</v>
      </c>
      <c r="I286">
        <v>192543</v>
      </c>
      <c r="J286">
        <v>28294</v>
      </c>
      <c r="K286">
        <v>328398.06</v>
      </c>
      <c r="L286">
        <v>88746.930000000008</v>
      </c>
      <c r="M286">
        <v>3169.08</v>
      </c>
      <c r="N286">
        <v>15884.82</v>
      </c>
      <c r="O286">
        <v>135855.06</v>
      </c>
      <c r="P286">
        <v>41.369020267659316</v>
      </c>
      <c r="Q286">
        <v>0.95516845587738841</v>
      </c>
      <c r="R286">
        <v>1.7055829606893005</v>
      </c>
      <c r="S286">
        <f>(VendorSalesData[[#This Row],[TotalPurchaseQuantity]] - VendorSalesData[[#This Row],[TotalSalesQuantity]]) * VendorSalesData[[#This Row],[PurchasePrice]]</f>
        <v>8632</v>
      </c>
    </row>
    <row r="287" spans="1:19" x14ac:dyDescent="0.3">
      <c r="A287">
        <v>4425</v>
      </c>
      <c r="B287" t="s">
        <v>20</v>
      </c>
      <c r="C287">
        <v>3295</v>
      </c>
      <c r="D287" t="s">
        <v>21</v>
      </c>
      <c r="E287">
        <v>7.93</v>
      </c>
      <c r="F287">
        <v>9.99</v>
      </c>
      <c r="G287">
        <v>375</v>
      </c>
      <c r="H287">
        <v>24207</v>
      </c>
      <c r="I287">
        <v>191961.51</v>
      </c>
      <c r="J287">
        <v>23984</v>
      </c>
      <c r="K287">
        <v>262992.15999999997</v>
      </c>
      <c r="L287">
        <v>137105.70000000001</v>
      </c>
      <c r="M287">
        <v>9421.7999999999993</v>
      </c>
      <c r="N287">
        <v>144929.24</v>
      </c>
      <c r="O287">
        <v>71030.649999999965</v>
      </c>
      <c r="P287">
        <v>27.00865683600605</v>
      </c>
      <c r="Q287">
        <v>0.99078778865617378</v>
      </c>
      <c r="R287">
        <v>1.3700254806289029</v>
      </c>
      <c r="S287">
        <f>(VendorSalesData[[#This Row],[TotalPurchaseQuantity]] - VendorSalesData[[#This Row],[TotalSalesQuantity]]) * VendorSalesData[[#This Row],[PurchasePrice]]</f>
        <v>1768.3899999999999</v>
      </c>
    </row>
    <row r="288" spans="1:19" x14ac:dyDescent="0.3">
      <c r="A288">
        <v>12546</v>
      </c>
      <c r="B288" t="s">
        <v>32</v>
      </c>
      <c r="C288">
        <v>1396</v>
      </c>
      <c r="D288" t="s">
        <v>273</v>
      </c>
      <c r="E288">
        <v>10.44</v>
      </c>
      <c r="F288">
        <v>15.99</v>
      </c>
      <c r="G288">
        <v>1750</v>
      </c>
      <c r="H288">
        <v>18373</v>
      </c>
      <c r="I288">
        <v>191814.12</v>
      </c>
      <c r="J288">
        <v>18275</v>
      </c>
      <c r="K288">
        <v>272761.25</v>
      </c>
      <c r="L288">
        <v>142786.86000000002</v>
      </c>
      <c r="M288">
        <v>33580.199999999997</v>
      </c>
      <c r="N288">
        <v>123880.97</v>
      </c>
      <c r="O288">
        <v>80947.13</v>
      </c>
      <c r="P288">
        <v>29.676917084079946</v>
      </c>
      <c r="Q288">
        <v>0.99466608610461005</v>
      </c>
      <c r="R288">
        <v>1.4220081920976413</v>
      </c>
      <c r="S288">
        <f>(VendorSalesData[[#This Row],[TotalPurchaseQuantity]] - VendorSalesData[[#This Row],[TotalSalesQuantity]]) * VendorSalesData[[#This Row],[PurchasePrice]]</f>
        <v>1023.12</v>
      </c>
    </row>
    <row r="289" spans="1:19" x14ac:dyDescent="0.3">
      <c r="A289">
        <v>3960</v>
      </c>
      <c r="B289" t="s">
        <v>24</v>
      </c>
      <c r="C289">
        <v>5491</v>
      </c>
      <c r="D289" t="s">
        <v>274</v>
      </c>
      <c r="E289">
        <v>1.46</v>
      </c>
      <c r="F289">
        <v>1.99</v>
      </c>
      <c r="G289">
        <v>50</v>
      </c>
      <c r="H289">
        <v>131272</v>
      </c>
      <c r="I289">
        <v>191657.12</v>
      </c>
      <c r="J289">
        <v>130060</v>
      </c>
      <c r="K289">
        <v>258819.4</v>
      </c>
      <c r="L289">
        <v>36721.47</v>
      </c>
      <c r="M289">
        <v>6816.82</v>
      </c>
      <c r="N289">
        <v>257032.07</v>
      </c>
      <c r="O289">
        <v>67162.28</v>
      </c>
      <c r="P289">
        <v>25.949476739378884</v>
      </c>
      <c r="Q289">
        <v>0.99076726186848685</v>
      </c>
      <c r="R289">
        <v>1.3504293500810196</v>
      </c>
      <c r="S289">
        <f>(VendorSalesData[[#This Row],[TotalPurchaseQuantity]] - VendorSalesData[[#This Row],[TotalSalesQuantity]]) * VendorSalesData[[#This Row],[PurchasePrice]]</f>
        <v>1769.52</v>
      </c>
    </row>
    <row r="290" spans="1:19" x14ac:dyDescent="0.3">
      <c r="A290">
        <v>9815</v>
      </c>
      <c r="B290" t="s">
        <v>191</v>
      </c>
      <c r="C290">
        <v>11828</v>
      </c>
      <c r="D290" t="s">
        <v>275</v>
      </c>
      <c r="E290">
        <v>3.97</v>
      </c>
      <c r="F290">
        <v>6.99</v>
      </c>
      <c r="G290">
        <v>750</v>
      </c>
      <c r="H290">
        <v>48254</v>
      </c>
      <c r="I290">
        <v>191568.38</v>
      </c>
      <c r="J290">
        <v>47866</v>
      </c>
      <c r="K290">
        <v>361343.84</v>
      </c>
      <c r="L290">
        <v>85489.97</v>
      </c>
      <c r="M290">
        <v>5366.67</v>
      </c>
      <c r="N290">
        <v>27100.41</v>
      </c>
      <c r="O290">
        <v>169775.46000000002</v>
      </c>
      <c r="P290">
        <v>46.984462223017282</v>
      </c>
      <c r="Q290">
        <v>0.99195921581630542</v>
      </c>
      <c r="R290">
        <v>1.8862394722970461</v>
      </c>
      <c r="S290">
        <f>(VendorSalesData[[#This Row],[TotalPurchaseQuantity]] - VendorSalesData[[#This Row],[TotalSalesQuantity]]) * VendorSalesData[[#This Row],[PurchasePrice]]</f>
        <v>1540.3600000000001</v>
      </c>
    </row>
    <row r="291" spans="1:19" x14ac:dyDescent="0.3">
      <c r="A291">
        <v>1128</v>
      </c>
      <c r="B291" t="s">
        <v>18</v>
      </c>
      <c r="C291">
        <v>1955</v>
      </c>
      <c r="D291" t="s">
        <v>79</v>
      </c>
      <c r="E291">
        <v>9.6199999999999992</v>
      </c>
      <c r="F291">
        <v>12.99</v>
      </c>
      <c r="G291">
        <v>375</v>
      </c>
      <c r="H291">
        <v>19908</v>
      </c>
      <c r="I291">
        <v>191514.96</v>
      </c>
      <c r="J291">
        <v>19712</v>
      </c>
      <c r="K291">
        <v>239666.88</v>
      </c>
      <c r="L291">
        <v>128304.5</v>
      </c>
      <c r="M291">
        <v>7740.88</v>
      </c>
      <c r="N291">
        <v>68601.679999999993</v>
      </c>
      <c r="O291">
        <v>48151.920000000013</v>
      </c>
      <c r="P291">
        <v>20.091186566954939</v>
      </c>
      <c r="Q291">
        <v>0.99015471167369906</v>
      </c>
      <c r="R291">
        <v>1.2514264159833781</v>
      </c>
      <c r="S291">
        <f>(VendorSalesData[[#This Row],[TotalPurchaseQuantity]] - VendorSalesData[[#This Row],[TotalSalesQuantity]]) * VendorSalesData[[#This Row],[PurchasePrice]]</f>
        <v>1885.5199999999998</v>
      </c>
    </row>
    <row r="292" spans="1:19" x14ac:dyDescent="0.3">
      <c r="A292">
        <v>8004</v>
      </c>
      <c r="B292" t="s">
        <v>60</v>
      </c>
      <c r="C292">
        <v>3960</v>
      </c>
      <c r="D292" t="s">
        <v>276</v>
      </c>
      <c r="E292">
        <v>9.52</v>
      </c>
      <c r="F292">
        <v>11.99</v>
      </c>
      <c r="G292">
        <v>1750</v>
      </c>
      <c r="H292">
        <v>20108</v>
      </c>
      <c r="I292">
        <v>191428.16</v>
      </c>
      <c r="J292">
        <v>20143</v>
      </c>
      <c r="K292">
        <v>258592.57</v>
      </c>
      <c r="L292">
        <v>106833.89</v>
      </c>
      <c r="M292">
        <v>37013.120000000003</v>
      </c>
      <c r="N292">
        <v>50293.62</v>
      </c>
      <c r="O292">
        <v>67164.41</v>
      </c>
      <c r="P292">
        <v>25.973062567110883</v>
      </c>
      <c r="Q292">
        <v>1.001740600755918</v>
      </c>
      <c r="R292">
        <v>1.3508596122952861</v>
      </c>
      <c r="S292">
        <f>(VendorSalesData[[#This Row],[TotalPurchaseQuantity]] - VendorSalesData[[#This Row],[TotalSalesQuantity]]) * VendorSalesData[[#This Row],[PurchasePrice]]</f>
        <v>-333.2</v>
      </c>
    </row>
    <row r="293" spans="1:19" x14ac:dyDescent="0.3">
      <c r="A293">
        <v>12546</v>
      </c>
      <c r="B293" t="s">
        <v>32</v>
      </c>
      <c r="C293">
        <v>4199</v>
      </c>
      <c r="D293" t="s">
        <v>277</v>
      </c>
      <c r="E293">
        <v>16.920000000000002</v>
      </c>
      <c r="F293">
        <v>23.99</v>
      </c>
      <c r="G293">
        <v>1750</v>
      </c>
      <c r="H293">
        <v>11313</v>
      </c>
      <c r="I293">
        <v>191415.96</v>
      </c>
      <c r="J293">
        <v>9217</v>
      </c>
      <c r="K293">
        <v>208875.83</v>
      </c>
      <c r="L293">
        <v>130690.43999999999</v>
      </c>
      <c r="M293">
        <v>16938.88</v>
      </c>
      <c r="N293">
        <v>123880.97</v>
      </c>
      <c r="O293">
        <v>17459.869999999995</v>
      </c>
      <c r="P293">
        <v>8.3589709733289865</v>
      </c>
      <c r="Q293">
        <v>0.81472642093167158</v>
      </c>
      <c r="R293">
        <v>1.0912142853709794</v>
      </c>
      <c r="S293">
        <f>(VendorSalesData[[#This Row],[TotalPurchaseQuantity]] - VendorSalesData[[#This Row],[TotalSalesQuantity]]) * VendorSalesData[[#This Row],[PurchasePrice]]</f>
        <v>35464.320000000007</v>
      </c>
    </row>
    <row r="294" spans="1:19" x14ac:dyDescent="0.3">
      <c r="A294">
        <v>4425</v>
      </c>
      <c r="B294" t="s">
        <v>20</v>
      </c>
      <c r="C294">
        <v>35414</v>
      </c>
      <c r="D294" t="s">
        <v>278</v>
      </c>
      <c r="E294">
        <v>6.13</v>
      </c>
      <c r="F294">
        <v>9.99</v>
      </c>
      <c r="G294">
        <v>1500</v>
      </c>
      <c r="H294">
        <v>31177</v>
      </c>
      <c r="I294">
        <v>191115.01</v>
      </c>
      <c r="J294">
        <v>31008</v>
      </c>
      <c r="K294">
        <v>301591.71999999997</v>
      </c>
      <c r="L294">
        <v>102776.72</v>
      </c>
      <c r="M294">
        <v>6957.13</v>
      </c>
      <c r="N294">
        <v>144929.24</v>
      </c>
      <c r="O294">
        <v>110476.70999999996</v>
      </c>
      <c r="P294">
        <v>36.631214543953647</v>
      </c>
      <c r="Q294">
        <v>0.99457933733200754</v>
      </c>
      <c r="R294">
        <v>1.578064014961462</v>
      </c>
      <c r="S294">
        <f>(VendorSalesData[[#This Row],[TotalPurchaseQuantity]] - VendorSalesData[[#This Row],[TotalSalesQuantity]]) * VendorSalesData[[#This Row],[PurchasePrice]]</f>
        <v>1035.97</v>
      </c>
    </row>
    <row r="295" spans="1:19" x14ac:dyDescent="0.3">
      <c r="A295">
        <v>1392</v>
      </c>
      <c r="B295" t="s">
        <v>67</v>
      </c>
      <c r="C295">
        <v>6650</v>
      </c>
      <c r="D295" t="s">
        <v>279</v>
      </c>
      <c r="E295">
        <v>7.38</v>
      </c>
      <c r="F295">
        <v>14.99</v>
      </c>
      <c r="G295">
        <v>750</v>
      </c>
      <c r="H295">
        <v>25851</v>
      </c>
      <c r="I295">
        <v>190780.38</v>
      </c>
      <c r="J295">
        <v>26137</v>
      </c>
      <c r="K295">
        <v>341002.63</v>
      </c>
      <c r="L295">
        <v>95289.08</v>
      </c>
      <c r="M295">
        <v>2927.88</v>
      </c>
      <c r="N295">
        <v>79528.990000000005</v>
      </c>
      <c r="O295">
        <v>150222.25</v>
      </c>
      <c r="P295">
        <v>44.053105983376142</v>
      </c>
      <c r="Q295">
        <v>1.0110634018026381</v>
      </c>
      <c r="R295">
        <v>1.7874093237470225</v>
      </c>
      <c r="S295">
        <f>(VendorSalesData[[#This Row],[TotalPurchaseQuantity]] - VendorSalesData[[#This Row],[TotalSalesQuantity]]) * VendorSalesData[[#This Row],[PurchasePrice]]</f>
        <v>-2110.6799999999998</v>
      </c>
    </row>
    <row r="296" spans="1:19" x14ac:dyDescent="0.3">
      <c r="A296">
        <v>3960</v>
      </c>
      <c r="B296" t="s">
        <v>24</v>
      </c>
      <c r="C296">
        <v>597</v>
      </c>
      <c r="D296" t="s">
        <v>42</v>
      </c>
      <c r="E296">
        <v>21.53</v>
      </c>
      <c r="F296">
        <v>27.99</v>
      </c>
      <c r="G296">
        <v>1000</v>
      </c>
      <c r="H296">
        <v>8861</v>
      </c>
      <c r="I296">
        <v>190777.33000000002</v>
      </c>
      <c r="J296">
        <v>8747</v>
      </c>
      <c r="K296">
        <v>244828.53</v>
      </c>
      <c r="L296">
        <v>134128.07999999999</v>
      </c>
      <c r="M296">
        <v>9184.35</v>
      </c>
      <c r="N296">
        <v>257032.07</v>
      </c>
      <c r="O296">
        <v>54051.199999999983</v>
      </c>
      <c r="P296">
        <v>22.077165598306696</v>
      </c>
      <c r="Q296">
        <v>0.98713463491705222</v>
      </c>
      <c r="R296">
        <v>1.2833208746552851</v>
      </c>
      <c r="S296">
        <f>(VendorSalesData[[#This Row],[TotalPurchaseQuantity]] - VendorSalesData[[#This Row],[TotalSalesQuantity]]) * VendorSalesData[[#This Row],[PurchasePrice]]</f>
        <v>2454.42</v>
      </c>
    </row>
    <row r="297" spans="1:19" x14ac:dyDescent="0.3">
      <c r="A297">
        <v>2561</v>
      </c>
      <c r="B297" t="s">
        <v>112</v>
      </c>
      <c r="C297">
        <v>2656</v>
      </c>
      <c r="D297" t="s">
        <v>280</v>
      </c>
      <c r="E297">
        <v>19.52</v>
      </c>
      <c r="F297">
        <v>24.99</v>
      </c>
      <c r="G297">
        <v>1750</v>
      </c>
      <c r="H297">
        <v>9746</v>
      </c>
      <c r="I297">
        <v>190241.92000000001</v>
      </c>
      <c r="J297">
        <v>9282</v>
      </c>
      <c r="K297">
        <v>238229.18</v>
      </c>
      <c r="L297">
        <v>144569.03999999998</v>
      </c>
      <c r="M297">
        <v>17059.009999999998</v>
      </c>
      <c r="N297">
        <v>9654.5</v>
      </c>
      <c r="O297">
        <v>47987.25999999998</v>
      </c>
      <c r="P297">
        <v>20.143317455905269</v>
      </c>
      <c r="Q297">
        <v>0.9523907243997537</v>
      </c>
      <c r="R297">
        <v>1.2522433541461313</v>
      </c>
      <c r="S297">
        <f>(VendorSalesData[[#This Row],[TotalPurchaseQuantity]] - VendorSalesData[[#This Row],[TotalSalesQuantity]]) * VendorSalesData[[#This Row],[PurchasePrice]]</f>
        <v>9057.2800000000007</v>
      </c>
    </row>
    <row r="298" spans="1:19" x14ac:dyDescent="0.3">
      <c r="A298">
        <v>7245</v>
      </c>
      <c r="B298" t="s">
        <v>50</v>
      </c>
      <c r="C298">
        <v>415</v>
      </c>
      <c r="D298" t="s">
        <v>51</v>
      </c>
      <c r="E298">
        <v>13.04</v>
      </c>
      <c r="F298">
        <v>20.99</v>
      </c>
      <c r="G298">
        <v>1000</v>
      </c>
      <c r="H298">
        <v>14539</v>
      </c>
      <c r="I298">
        <v>189588.56</v>
      </c>
      <c r="J298">
        <v>14561</v>
      </c>
      <c r="K298">
        <v>289524.39</v>
      </c>
      <c r="L298">
        <v>139974</v>
      </c>
      <c r="M298">
        <v>15289.050000000001</v>
      </c>
      <c r="N298">
        <v>38994.78</v>
      </c>
      <c r="O298">
        <v>99935.830000000016</v>
      </c>
      <c r="P298">
        <v>34.517240499151043</v>
      </c>
      <c r="Q298">
        <v>1.0015131714698398</v>
      </c>
      <c r="R298">
        <v>1.527119516072067</v>
      </c>
      <c r="S298">
        <f>(VendorSalesData[[#This Row],[TotalPurchaseQuantity]] - VendorSalesData[[#This Row],[TotalSalesQuantity]]) * VendorSalesData[[#This Row],[PurchasePrice]]</f>
        <v>-286.88</v>
      </c>
    </row>
    <row r="299" spans="1:19" x14ac:dyDescent="0.3">
      <c r="A299">
        <v>480</v>
      </c>
      <c r="B299" t="s">
        <v>27</v>
      </c>
      <c r="C299">
        <v>443</v>
      </c>
      <c r="D299" t="s">
        <v>281</v>
      </c>
      <c r="E299">
        <v>24.45</v>
      </c>
      <c r="F299">
        <v>33.99</v>
      </c>
      <c r="G299">
        <v>750</v>
      </c>
      <c r="H299">
        <v>7748</v>
      </c>
      <c r="I299">
        <v>189438.6</v>
      </c>
      <c r="J299">
        <v>7705</v>
      </c>
      <c r="K299">
        <v>273863.95</v>
      </c>
      <c r="L299">
        <v>171470.85</v>
      </c>
      <c r="M299">
        <v>6070.72</v>
      </c>
      <c r="N299">
        <v>89286.27</v>
      </c>
      <c r="O299">
        <v>84425.35</v>
      </c>
      <c r="P299">
        <v>30.827478388447986</v>
      </c>
      <c r="Q299">
        <v>0.99445018069179147</v>
      </c>
      <c r="R299">
        <v>1.4456607576280653</v>
      </c>
      <c r="S299">
        <f>(VendorSalesData[[#This Row],[TotalPurchaseQuantity]] - VendorSalesData[[#This Row],[TotalSalesQuantity]]) * VendorSalesData[[#This Row],[PurchasePrice]]</f>
        <v>1051.3499999999999</v>
      </c>
    </row>
    <row r="300" spans="1:19" x14ac:dyDescent="0.3">
      <c r="A300">
        <v>3664</v>
      </c>
      <c r="B300" t="s">
        <v>96</v>
      </c>
      <c r="C300">
        <v>2374</v>
      </c>
      <c r="D300" t="s">
        <v>211</v>
      </c>
      <c r="E300">
        <v>31.24</v>
      </c>
      <c r="F300">
        <v>39.99</v>
      </c>
      <c r="G300">
        <v>1750</v>
      </c>
      <c r="H300">
        <v>6041</v>
      </c>
      <c r="I300">
        <v>188720.84</v>
      </c>
      <c r="J300">
        <v>5118</v>
      </c>
      <c r="K300">
        <v>214992.82</v>
      </c>
      <c r="L300">
        <v>147454.06</v>
      </c>
      <c r="M300">
        <v>9407.61</v>
      </c>
      <c r="N300">
        <v>30234.420000000002</v>
      </c>
      <c r="O300">
        <v>26271.98000000001</v>
      </c>
      <c r="P300">
        <v>12.219933670343043</v>
      </c>
      <c r="Q300">
        <v>0.84721072670087738</v>
      </c>
      <c r="R300">
        <v>1.1392108046996825</v>
      </c>
      <c r="S300">
        <f>(VendorSalesData[[#This Row],[TotalPurchaseQuantity]] - VendorSalesData[[#This Row],[TotalSalesQuantity]]) * VendorSalesData[[#This Row],[PurchasePrice]]</f>
        <v>28834.519999999997</v>
      </c>
    </row>
    <row r="301" spans="1:19" x14ac:dyDescent="0.3">
      <c r="A301">
        <v>3960</v>
      </c>
      <c r="B301" t="s">
        <v>24</v>
      </c>
      <c r="C301">
        <v>2958</v>
      </c>
      <c r="D301" t="s">
        <v>282</v>
      </c>
      <c r="E301">
        <v>40.729999999999997</v>
      </c>
      <c r="F301">
        <v>54.99</v>
      </c>
      <c r="G301">
        <v>750</v>
      </c>
      <c r="H301">
        <v>4598</v>
      </c>
      <c r="I301">
        <v>187276.54</v>
      </c>
      <c r="J301">
        <v>4161</v>
      </c>
      <c r="K301">
        <v>247565.39</v>
      </c>
      <c r="L301">
        <v>186518.71</v>
      </c>
      <c r="M301">
        <v>3280.23</v>
      </c>
      <c r="N301">
        <v>257032.07</v>
      </c>
      <c r="O301">
        <v>60288.850000000006</v>
      </c>
      <c r="P301">
        <v>24.352697281312224</v>
      </c>
      <c r="Q301">
        <v>0.9049586776859504</v>
      </c>
      <c r="R301">
        <v>1.3219241983005452</v>
      </c>
      <c r="S301">
        <f>(VendorSalesData[[#This Row],[TotalPurchaseQuantity]] - VendorSalesData[[#This Row],[TotalSalesQuantity]]) * VendorSalesData[[#This Row],[PurchasePrice]]</f>
        <v>17799.009999999998</v>
      </c>
    </row>
    <row r="302" spans="1:19" x14ac:dyDescent="0.3">
      <c r="A302">
        <v>660</v>
      </c>
      <c r="B302" t="s">
        <v>75</v>
      </c>
      <c r="C302">
        <v>4359</v>
      </c>
      <c r="D302" t="s">
        <v>283</v>
      </c>
      <c r="E302">
        <v>7.71</v>
      </c>
      <c r="F302">
        <v>13.49</v>
      </c>
      <c r="G302">
        <v>1750</v>
      </c>
      <c r="H302">
        <v>24276</v>
      </c>
      <c r="I302">
        <v>187167.96</v>
      </c>
      <c r="J302">
        <v>24253</v>
      </c>
      <c r="K302">
        <v>260198.97</v>
      </c>
      <c r="L302">
        <v>99046.77</v>
      </c>
      <c r="M302">
        <v>44562.55</v>
      </c>
      <c r="N302">
        <v>17932.330000000002</v>
      </c>
      <c r="O302">
        <v>73031.010000000009</v>
      </c>
      <c r="P302">
        <v>28.06737090465808</v>
      </c>
      <c r="Q302">
        <v>0.99905256220135108</v>
      </c>
      <c r="R302">
        <v>1.3901896991344032</v>
      </c>
      <c r="S302">
        <f>(VendorSalesData[[#This Row],[TotalPurchaseQuantity]] - VendorSalesData[[#This Row],[TotalSalesQuantity]]) * VendorSalesData[[#This Row],[PurchasePrice]]</f>
        <v>177.33</v>
      </c>
    </row>
    <row r="303" spans="1:19" x14ac:dyDescent="0.3">
      <c r="A303">
        <v>12546</v>
      </c>
      <c r="B303" t="s">
        <v>32</v>
      </c>
      <c r="C303">
        <v>3706</v>
      </c>
      <c r="D303" t="s">
        <v>284</v>
      </c>
      <c r="E303">
        <v>13.07</v>
      </c>
      <c r="F303">
        <v>16.989999999999998</v>
      </c>
      <c r="G303">
        <v>1750</v>
      </c>
      <c r="H303">
        <v>14304</v>
      </c>
      <c r="I303">
        <v>186953.28</v>
      </c>
      <c r="J303">
        <v>13896</v>
      </c>
      <c r="K303">
        <v>233895.03999999998</v>
      </c>
      <c r="L303">
        <v>144497.13999999998</v>
      </c>
      <c r="M303">
        <v>25536.48</v>
      </c>
      <c r="N303">
        <v>123880.97</v>
      </c>
      <c r="O303">
        <v>46941.75999999998</v>
      </c>
      <c r="P303">
        <v>20.06958334815479</v>
      </c>
      <c r="Q303">
        <v>0.97147651006711411</v>
      </c>
      <c r="R303">
        <v>1.2510881863105048</v>
      </c>
      <c r="S303">
        <f>(VendorSalesData[[#This Row],[TotalPurchaseQuantity]] - VendorSalesData[[#This Row],[TotalSalesQuantity]]) * VendorSalesData[[#This Row],[PurchasePrice]]</f>
        <v>5332.56</v>
      </c>
    </row>
    <row r="304" spans="1:19" x14ac:dyDescent="0.3">
      <c r="A304">
        <v>4425</v>
      </c>
      <c r="B304" t="s">
        <v>20</v>
      </c>
      <c r="C304">
        <v>36771</v>
      </c>
      <c r="D304" t="s">
        <v>285</v>
      </c>
      <c r="E304">
        <v>5.97</v>
      </c>
      <c r="F304">
        <v>9.99</v>
      </c>
      <c r="G304">
        <v>1500</v>
      </c>
      <c r="H304">
        <v>31192</v>
      </c>
      <c r="I304">
        <v>186216.24</v>
      </c>
      <c r="J304">
        <v>31154</v>
      </c>
      <c r="K304">
        <v>303929.88</v>
      </c>
      <c r="L304">
        <v>101533.08</v>
      </c>
      <c r="M304">
        <v>6990.93</v>
      </c>
      <c r="N304">
        <v>144929.24</v>
      </c>
      <c r="O304">
        <v>117713.64000000001</v>
      </c>
      <c r="P304">
        <v>38.730525606761667</v>
      </c>
      <c r="Q304">
        <v>0.99878173890741218</v>
      </c>
      <c r="R304">
        <v>1.6321341253587764</v>
      </c>
      <c r="S304">
        <f>(VendorSalesData[[#This Row],[TotalPurchaseQuantity]] - VendorSalesData[[#This Row],[TotalSalesQuantity]]) * VendorSalesData[[#This Row],[PurchasePrice]]</f>
        <v>226.85999999999999</v>
      </c>
    </row>
    <row r="305" spans="1:19" x14ac:dyDescent="0.3">
      <c r="A305">
        <v>9815</v>
      </c>
      <c r="B305" t="s">
        <v>191</v>
      </c>
      <c r="C305">
        <v>27351</v>
      </c>
      <c r="D305" t="s">
        <v>286</v>
      </c>
      <c r="E305">
        <v>10.38</v>
      </c>
      <c r="F305">
        <v>17.989999999999998</v>
      </c>
      <c r="G305">
        <v>5000</v>
      </c>
      <c r="H305">
        <v>17916</v>
      </c>
      <c r="I305">
        <v>185968.08000000002</v>
      </c>
      <c r="J305">
        <v>17977</v>
      </c>
      <c r="K305">
        <v>299322.23</v>
      </c>
      <c r="L305">
        <v>164743.66999999998</v>
      </c>
      <c r="M305">
        <v>13482.75</v>
      </c>
      <c r="N305">
        <v>27100.41</v>
      </c>
      <c r="O305">
        <v>113354.14999999997</v>
      </c>
      <c r="P305">
        <v>37.870274453053476</v>
      </c>
      <c r="Q305">
        <v>1.0034047778521991</v>
      </c>
      <c r="R305">
        <v>1.6095355181383812</v>
      </c>
      <c r="S305">
        <f>(VendorSalesData[[#This Row],[TotalPurchaseQuantity]] - VendorSalesData[[#This Row],[TotalSalesQuantity]]) * VendorSalesData[[#This Row],[PurchasePrice]]</f>
        <v>-633.18000000000006</v>
      </c>
    </row>
    <row r="306" spans="1:19" x14ac:dyDescent="0.3">
      <c r="A306">
        <v>9165</v>
      </c>
      <c r="B306" t="s">
        <v>38</v>
      </c>
      <c r="C306">
        <v>41213</v>
      </c>
      <c r="D306" t="s">
        <v>287</v>
      </c>
      <c r="E306">
        <v>12.07</v>
      </c>
      <c r="F306">
        <v>19.989999999999998</v>
      </c>
      <c r="G306">
        <v>750</v>
      </c>
      <c r="H306">
        <v>15385</v>
      </c>
      <c r="I306">
        <v>185696.95</v>
      </c>
      <c r="J306">
        <v>13578</v>
      </c>
      <c r="K306">
        <v>224192.78</v>
      </c>
      <c r="L306">
        <v>90674.87</v>
      </c>
      <c r="M306">
        <v>1516.1000000000001</v>
      </c>
      <c r="N306">
        <v>68054.7</v>
      </c>
      <c r="O306">
        <v>38495.829999999987</v>
      </c>
      <c r="P306">
        <v>17.170860720849255</v>
      </c>
      <c r="Q306">
        <v>0.88254793630159245</v>
      </c>
      <c r="R306">
        <v>1.2073045895476473</v>
      </c>
      <c r="S306">
        <f>(VendorSalesData[[#This Row],[TotalPurchaseQuantity]] - VendorSalesData[[#This Row],[TotalSalesQuantity]]) * VendorSalesData[[#This Row],[PurchasePrice]]</f>
        <v>21810.49</v>
      </c>
    </row>
    <row r="307" spans="1:19" x14ac:dyDescent="0.3">
      <c r="A307">
        <v>12546</v>
      </c>
      <c r="B307" t="s">
        <v>32</v>
      </c>
      <c r="C307">
        <v>1476</v>
      </c>
      <c r="D307" t="s">
        <v>288</v>
      </c>
      <c r="E307">
        <v>16.05</v>
      </c>
      <c r="F307">
        <v>21.99</v>
      </c>
      <c r="G307">
        <v>1750</v>
      </c>
      <c r="H307">
        <v>11569</v>
      </c>
      <c r="I307">
        <v>185682.45</v>
      </c>
      <c r="J307">
        <v>15044</v>
      </c>
      <c r="K307">
        <v>342245.56</v>
      </c>
      <c r="L307">
        <v>91723.62</v>
      </c>
      <c r="M307">
        <v>27640.28</v>
      </c>
      <c r="N307">
        <v>123880.97</v>
      </c>
      <c r="O307">
        <v>156563.10999999999</v>
      </c>
      <c r="P307">
        <v>45.745841085564408</v>
      </c>
      <c r="Q307">
        <v>1.3003716829458034</v>
      </c>
      <c r="R307">
        <v>1.8431766707085133</v>
      </c>
      <c r="S307">
        <f>(VendorSalesData[[#This Row],[TotalPurchaseQuantity]] - VendorSalesData[[#This Row],[TotalSalesQuantity]]) * VendorSalesData[[#This Row],[PurchasePrice]]</f>
        <v>-55773.75</v>
      </c>
    </row>
    <row r="308" spans="1:19" x14ac:dyDescent="0.3">
      <c r="A308">
        <v>3960</v>
      </c>
      <c r="B308" t="s">
        <v>24</v>
      </c>
      <c r="C308">
        <v>381</v>
      </c>
      <c r="D308" t="s">
        <v>289</v>
      </c>
      <c r="E308">
        <v>14.5</v>
      </c>
      <c r="F308">
        <v>21.99</v>
      </c>
      <c r="G308">
        <v>750</v>
      </c>
      <c r="H308">
        <v>12796</v>
      </c>
      <c r="I308">
        <v>185542</v>
      </c>
      <c r="J308">
        <v>12056</v>
      </c>
      <c r="K308">
        <v>241001.44</v>
      </c>
      <c r="L308">
        <v>51471.249999999993</v>
      </c>
      <c r="M308">
        <v>9492.7000000000007</v>
      </c>
      <c r="N308">
        <v>257032.07</v>
      </c>
      <c r="O308">
        <v>55459.44</v>
      </c>
      <c r="P308">
        <v>23.012078268080057</v>
      </c>
      <c r="Q308">
        <v>0.94216942794623315</v>
      </c>
      <c r="R308">
        <v>1.2989050457578337</v>
      </c>
      <c r="S308">
        <f>(VendorSalesData[[#This Row],[TotalPurchaseQuantity]] - VendorSalesData[[#This Row],[TotalSalesQuantity]]) * VendorSalesData[[#This Row],[PurchasePrice]]</f>
        <v>10730</v>
      </c>
    </row>
    <row r="309" spans="1:19" x14ac:dyDescent="0.3">
      <c r="A309">
        <v>3960</v>
      </c>
      <c r="B309" t="s">
        <v>24</v>
      </c>
      <c r="C309">
        <v>1892</v>
      </c>
      <c r="D309" t="s">
        <v>290</v>
      </c>
      <c r="E309">
        <v>0.72</v>
      </c>
      <c r="F309">
        <v>0.99</v>
      </c>
      <c r="G309">
        <v>50</v>
      </c>
      <c r="H309">
        <v>254824</v>
      </c>
      <c r="I309">
        <v>183473.28</v>
      </c>
      <c r="J309">
        <v>253371</v>
      </c>
      <c r="K309">
        <v>250837.29</v>
      </c>
      <c r="L309">
        <v>20741.490000000002</v>
      </c>
      <c r="M309">
        <v>13295.86</v>
      </c>
      <c r="N309">
        <v>257032.07</v>
      </c>
      <c r="O309">
        <v>67364.010000000009</v>
      </c>
      <c r="P309">
        <v>26.855660097428103</v>
      </c>
      <c r="Q309">
        <v>0.99429802530373901</v>
      </c>
      <c r="R309">
        <v>1.3671597847926413</v>
      </c>
      <c r="S309">
        <f>(VendorSalesData[[#This Row],[TotalPurchaseQuantity]] - VendorSalesData[[#This Row],[TotalSalesQuantity]]) * VendorSalesData[[#This Row],[PurchasePrice]]</f>
        <v>1046.1599999999999</v>
      </c>
    </row>
    <row r="310" spans="1:19" x14ac:dyDescent="0.3">
      <c r="A310">
        <v>9165</v>
      </c>
      <c r="B310" t="s">
        <v>38</v>
      </c>
      <c r="C310">
        <v>3658</v>
      </c>
      <c r="D310" t="s">
        <v>291</v>
      </c>
      <c r="E310">
        <v>41.9</v>
      </c>
      <c r="F310">
        <v>58.99</v>
      </c>
      <c r="G310">
        <v>750</v>
      </c>
      <c r="H310">
        <v>4345</v>
      </c>
      <c r="I310">
        <v>182055.5</v>
      </c>
      <c r="J310">
        <v>4046</v>
      </c>
      <c r="K310">
        <v>237481.54</v>
      </c>
      <c r="L310">
        <v>177530.78</v>
      </c>
      <c r="M310">
        <v>3190.32</v>
      </c>
      <c r="N310">
        <v>68054.7</v>
      </c>
      <c r="O310">
        <v>55426.040000000008</v>
      </c>
      <c r="P310">
        <v>23.33909406179529</v>
      </c>
      <c r="Q310">
        <v>0.9311852704257767</v>
      </c>
      <c r="R310">
        <v>1.3044458420646452</v>
      </c>
      <c r="S310">
        <f>(VendorSalesData[[#This Row],[TotalPurchaseQuantity]] - VendorSalesData[[#This Row],[TotalSalesQuantity]]) * VendorSalesData[[#This Row],[PurchasePrice]]</f>
        <v>12528.1</v>
      </c>
    </row>
    <row r="311" spans="1:19" x14ac:dyDescent="0.3">
      <c r="A311">
        <v>8004</v>
      </c>
      <c r="B311" t="s">
        <v>60</v>
      </c>
      <c r="C311">
        <v>5661</v>
      </c>
      <c r="D311" t="s">
        <v>292</v>
      </c>
      <c r="E311">
        <v>10.31</v>
      </c>
      <c r="F311">
        <v>13.99</v>
      </c>
      <c r="G311">
        <v>750</v>
      </c>
      <c r="H311">
        <v>17654</v>
      </c>
      <c r="I311">
        <v>182012.74</v>
      </c>
      <c r="J311">
        <v>17280</v>
      </c>
      <c r="K311">
        <v>240509.2</v>
      </c>
      <c r="L311">
        <v>123683.12</v>
      </c>
      <c r="M311">
        <v>13608.5</v>
      </c>
      <c r="N311">
        <v>50293.62</v>
      </c>
      <c r="O311">
        <v>58496.460000000021</v>
      </c>
      <c r="P311">
        <v>24.321921988847002</v>
      </c>
      <c r="Q311">
        <v>0.9788149994335561</v>
      </c>
      <c r="R311">
        <v>1.3213866238154539</v>
      </c>
      <c r="S311">
        <f>(VendorSalesData[[#This Row],[TotalPurchaseQuantity]] - VendorSalesData[[#This Row],[TotalSalesQuantity]]) * VendorSalesData[[#This Row],[PurchasePrice]]</f>
        <v>3855.94</v>
      </c>
    </row>
    <row r="312" spans="1:19" x14ac:dyDescent="0.3">
      <c r="A312">
        <v>17035</v>
      </c>
      <c r="B312" t="s">
        <v>22</v>
      </c>
      <c r="C312">
        <v>8143</v>
      </c>
      <c r="D312" t="s">
        <v>293</v>
      </c>
      <c r="E312">
        <v>23.02</v>
      </c>
      <c r="F312">
        <v>40.49</v>
      </c>
      <c r="G312">
        <v>750</v>
      </c>
      <c r="H312">
        <v>7892</v>
      </c>
      <c r="I312">
        <v>181673.84</v>
      </c>
      <c r="J312">
        <v>6414</v>
      </c>
      <c r="K312">
        <v>238310.5</v>
      </c>
      <c r="L312">
        <v>116541.87000000001</v>
      </c>
      <c r="M312">
        <v>714.47</v>
      </c>
      <c r="N312">
        <v>123780.22</v>
      </c>
      <c r="O312">
        <v>56636.66</v>
      </c>
      <c r="P312">
        <v>23.765910440370863</v>
      </c>
      <c r="Q312">
        <v>0.81272174353775972</v>
      </c>
      <c r="R312">
        <v>1.311749121392491</v>
      </c>
      <c r="S312">
        <f>(VendorSalesData[[#This Row],[TotalPurchaseQuantity]] - VendorSalesData[[#This Row],[TotalSalesQuantity]]) * VendorSalesData[[#This Row],[PurchasePrice]]</f>
        <v>34023.56</v>
      </c>
    </row>
    <row r="313" spans="1:19" x14ac:dyDescent="0.3">
      <c r="A313">
        <v>480</v>
      </c>
      <c r="B313" t="s">
        <v>27</v>
      </c>
      <c r="C313">
        <v>4267</v>
      </c>
      <c r="D313" t="s">
        <v>294</v>
      </c>
      <c r="E313">
        <v>15.62</v>
      </c>
      <c r="F313">
        <v>19.989999999999998</v>
      </c>
      <c r="G313">
        <v>1750</v>
      </c>
      <c r="H313">
        <v>11630</v>
      </c>
      <c r="I313">
        <v>181660.6</v>
      </c>
      <c r="J313">
        <v>11043</v>
      </c>
      <c r="K313">
        <v>240837.56999999998</v>
      </c>
      <c r="L313">
        <v>152710.44</v>
      </c>
      <c r="M313">
        <v>20295.09</v>
      </c>
      <c r="N313">
        <v>89286.27</v>
      </c>
      <c r="O313">
        <v>59176.969999999972</v>
      </c>
      <c r="P313">
        <v>24.57131999795546</v>
      </c>
      <c r="Q313">
        <v>0.94952708512467754</v>
      </c>
      <c r="R313">
        <v>1.3257556674369675</v>
      </c>
      <c r="S313">
        <f>(VendorSalesData[[#This Row],[TotalPurchaseQuantity]] - VendorSalesData[[#This Row],[TotalSalesQuantity]]) * VendorSalesData[[#This Row],[PurchasePrice]]</f>
        <v>9168.9399999999987</v>
      </c>
    </row>
    <row r="314" spans="1:19" x14ac:dyDescent="0.3">
      <c r="A314">
        <v>17035</v>
      </c>
      <c r="B314" t="s">
        <v>22</v>
      </c>
      <c r="C314">
        <v>3724</v>
      </c>
      <c r="D314" t="s">
        <v>101</v>
      </c>
      <c r="E314">
        <v>12.31</v>
      </c>
      <c r="F314">
        <v>16.989999999999998</v>
      </c>
      <c r="G314">
        <v>750</v>
      </c>
      <c r="H314">
        <v>14749</v>
      </c>
      <c r="I314">
        <v>181560.19</v>
      </c>
      <c r="J314">
        <v>14719</v>
      </c>
      <c r="K314">
        <v>260229.80999999997</v>
      </c>
      <c r="L314">
        <v>155483.15</v>
      </c>
      <c r="M314">
        <v>11593.08</v>
      </c>
      <c r="N314">
        <v>123780.22</v>
      </c>
      <c r="O314">
        <v>78669.619999999966</v>
      </c>
      <c r="P314">
        <v>30.230825592194826</v>
      </c>
      <c r="Q314">
        <v>0.99796596379415559</v>
      </c>
      <c r="R314">
        <v>1.4332977399946538</v>
      </c>
      <c r="S314">
        <f>(VendorSalesData[[#This Row],[TotalPurchaseQuantity]] - VendorSalesData[[#This Row],[TotalSalesQuantity]]) * VendorSalesData[[#This Row],[PurchasePrice]]</f>
        <v>369.3</v>
      </c>
    </row>
    <row r="315" spans="1:19" x14ac:dyDescent="0.3">
      <c r="A315">
        <v>480</v>
      </c>
      <c r="B315" t="s">
        <v>27</v>
      </c>
      <c r="C315">
        <v>7345</v>
      </c>
      <c r="D315" t="s">
        <v>295</v>
      </c>
      <c r="E315">
        <v>6.75</v>
      </c>
      <c r="F315">
        <v>13.99</v>
      </c>
      <c r="G315">
        <v>750</v>
      </c>
      <c r="H315">
        <v>26883</v>
      </c>
      <c r="I315">
        <v>181460.25</v>
      </c>
      <c r="J315">
        <v>26350</v>
      </c>
      <c r="K315">
        <v>290794.5</v>
      </c>
      <c r="L315">
        <v>88993.47</v>
      </c>
      <c r="M315">
        <v>2948.44</v>
      </c>
      <c r="N315">
        <v>89286.27</v>
      </c>
      <c r="O315">
        <v>109334.25</v>
      </c>
      <c r="P315">
        <v>37.598458705374412</v>
      </c>
      <c r="Q315">
        <v>0.98017334374883758</v>
      </c>
      <c r="R315">
        <v>1.6025245198328559</v>
      </c>
      <c r="S315">
        <f>(VendorSalesData[[#This Row],[TotalPurchaseQuantity]] - VendorSalesData[[#This Row],[TotalSalesQuantity]]) * VendorSalesData[[#This Row],[PurchasePrice]]</f>
        <v>3597.75</v>
      </c>
    </row>
    <row r="316" spans="1:19" x14ac:dyDescent="0.3">
      <c r="A316">
        <v>8004</v>
      </c>
      <c r="B316" t="s">
        <v>60</v>
      </c>
      <c r="C316">
        <v>2973</v>
      </c>
      <c r="D316" t="s">
        <v>296</v>
      </c>
      <c r="E316">
        <v>19.850000000000001</v>
      </c>
      <c r="F316">
        <v>29.99</v>
      </c>
      <c r="G316">
        <v>750</v>
      </c>
      <c r="H316">
        <v>9090</v>
      </c>
      <c r="I316">
        <v>180436.5</v>
      </c>
      <c r="J316">
        <v>9002</v>
      </c>
      <c r="K316">
        <v>257336.97999999998</v>
      </c>
      <c r="L316">
        <v>157402.00999999998</v>
      </c>
      <c r="M316">
        <v>7091.9400000000005</v>
      </c>
      <c r="N316">
        <v>50293.62</v>
      </c>
      <c r="O316">
        <v>76900.479999999981</v>
      </c>
      <c r="P316">
        <v>29.88318274349842</v>
      </c>
      <c r="Q316">
        <v>0.99031903190319037</v>
      </c>
      <c r="R316">
        <v>1.4261913748049866</v>
      </c>
      <c r="S316">
        <f>(VendorSalesData[[#This Row],[TotalPurchaseQuantity]] - VendorSalesData[[#This Row],[TotalSalesQuantity]]) * VendorSalesData[[#This Row],[PurchasePrice]]</f>
        <v>1746.8000000000002</v>
      </c>
    </row>
    <row r="317" spans="1:19" x14ac:dyDescent="0.3">
      <c r="A317">
        <v>2000</v>
      </c>
      <c r="B317" t="s">
        <v>164</v>
      </c>
      <c r="C317">
        <v>28147</v>
      </c>
      <c r="D317" t="s">
        <v>297</v>
      </c>
      <c r="E317">
        <v>7.14</v>
      </c>
      <c r="F317">
        <v>10.99</v>
      </c>
      <c r="G317">
        <v>750</v>
      </c>
      <c r="H317">
        <v>25240</v>
      </c>
      <c r="I317">
        <v>180213.6</v>
      </c>
      <c r="J317">
        <v>27949</v>
      </c>
      <c r="K317">
        <v>308789.51</v>
      </c>
      <c r="L317">
        <v>91461.41</v>
      </c>
      <c r="M317">
        <v>3129.23</v>
      </c>
      <c r="N317">
        <v>19016.59</v>
      </c>
      <c r="O317">
        <v>128575.91</v>
      </c>
      <c r="P317">
        <v>41.638691029368189</v>
      </c>
      <c r="Q317">
        <v>1.1073296354992077</v>
      </c>
      <c r="R317">
        <v>1.7134639672033631</v>
      </c>
      <c r="S317">
        <f>(VendorSalesData[[#This Row],[TotalPurchaseQuantity]] - VendorSalesData[[#This Row],[TotalSalesQuantity]]) * VendorSalesData[[#This Row],[PurchasePrice]]</f>
        <v>-19342.259999999998</v>
      </c>
    </row>
    <row r="318" spans="1:19" x14ac:dyDescent="0.3">
      <c r="A318">
        <v>3252</v>
      </c>
      <c r="B318" t="s">
        <v>94</v>
      </c>
      <c r="C318">
        <v>27461</v>
      </c>
      <c r="D318" t="s">
        <v>298</v>
      </c>
      <c r="E318">
        <v>6.12</v>
      </c>
      <c r="F318">
        <v>8.99</v>
      </c>
      <c r="G318">
        <v>750</v>
      </c>
      <c r="H318">
        <v>29316</v>
      </c>
      <c r="I318">
        <v>179413.91999999998</v>
      </c>
      <c r="J318">
        <v>29340</v>
      </c>
      <c r="K318">
        <v>270058.59999999998</v>
      </c>
      <c r="L318">
        <v>77634.790000000008</v>
      </c>
      <c r="M318">
        <v>3286.1600000000003</v>
      </c>
      <c r="N318">
        <v>61966.91</v>
      </c>
      <c r="O318">
        <v>90644.68</v>
      </c>
      <c r="P318">
        <v>33.564818894862078</v>
      </c>
      <c r="Q318">
        <v>1.0008186655751126</v>
      </c>
      <c r="R318">
        <v>1.5052265732781491</v>
      </c>
      <c r="S318">
        <f>(VendorSalesData[[#This Row],[TotalPurchaseQuantity]] - VendorSalesData[[#This Row],[TotalSalesQuantity]]) * VendorSalesData[[#This Row],[PurchasePrice]]</f>
        <v>-146.88</v>
      </c>
    </row>
    <row r="319" spans="1:19" x14ac:dyDescent="0.3">
      <c r="A319">
        <v>480</v>
      </c>
      <c r="B319" t="s">
        <v>27</v>
      </c>
      <c r="C319">
        <v>903</v>
      </c>
      <c r="D319" t="s">
        <v>45</v>
      </c>
      <c r="E319">
        <v>18.79</v>
      </c>
      <c r="F319">
        <v>24.99</v>
      </c>
      <c r="G319">
        <v>1000</v>
      </c>
      <c r="H319">
        <v>9534</v>
      </c>
      <c r="I319">
        <v>179143.86</v>
      </c>
      <c r="J319">
        <v>9465</v>
      </c>
      <c r="K319">
        <v>251306.34999999998</v>
      </c>
      <c r="L319">
        <v>132815.31999999998</v>
      </c>
      <c r="M319">
        <v>9938.25</v>
      </c>
      <c r="N319">
        <v>89286.27</v>
      </c>
      <c r="O319">
        <v>72162.489999999991</v>
      </c>
      <c r="P319">
        <v>28.714948905986653</v>
      </c>
      <c r="Q319">
        <v>0.99276274386406549</v>
      </c>
      <c r="R319">
        <v>1.4028186620518281</v>
      </c>
      <c r="S319">
        <f>(VendorSalesData[[#This Row],[TotalPurchaseQuantity]] - VendorSalesData[[#This Row],[TotalSalesQuantity]]) * VendorSalesData[[#This Row],[PurchasePrice]]</f>
        <v>1296.51</v>
      </c>
    </row>
    <row r="320" spans="1:19" x14ac:dyDescent="0.3">
      <c r="A320">
        <v>7245</v>
      </c>
      <c r="B320" t="s">
        <v>50</v>
      </c>
      <c r="C320">
        <v>4174</v>
      </c>
      <c r="D320" t="s">
        <v>299</v>
      </c>
      <c r="E320">
        <v>21.59</v>
      </c>
      <c r="F320">
        <v>29.99</v>
      </c>
      <c r="G320">
        <v>1750</v>
      </c>
      <c r="H320">
        <v>8290</v>
      </c>
      <c r="I320">
        <v>178981.1</v>
      </c>
      <c r="J320">
        <v>7883</v>
      </c>
      <c r="K320">
        <v>230394.16999999998</v>
      </c>
      <c r="L320">
        <v>167079.96</v>
      </c>
      <c r="M320">
        <v>14489.630000000001</v>
      </c>
      <c r="N320">
        <v>38994.78</v>
      </c>
      <c r="O320">
        <v>51413.069999999978</v>
      </c>
      <c r="P320">
        <v>22.315265182274352</v>
      </c>
      <c r="Q320">
        <v>0.95090470446320874</v>
      </c>
      <c r="R320">
        <v>1.2872541849390799</v>
      </c>
      <c r="S320">
        <f>(VendorSalesData[[#This Row],[TotalPurchaseQuantity]] - VendorSalesData[[#This Row],[TotalSalesQuantity]]) * VendorSalesData[[#This Row],[PurchasePrice]]</f>
        <v>8787.1299999999992</v>
      </c>
    </row>
    <row r="321" spans="1:19" x14ac:dyDescent="0.3">
      <c r="A321">
        <v>7245</v>
      </c>
      <c r="B321" t="s">
        <v>50</v>
      </c>
      <c r="C321">
        <v>5765</v>
      </c>
      <c r="D321" t="s">
        <v>300</v>
      </c>
      <c r="E321">
        <v>10.36</v>
      </c>
      <c r="F321">
        <v>13.99</v>
      </c>
      <c r="G321">
        <v>1750</v>
      </c>
      <c r="H321">
        <v>17257</v>
      </c>
      <c r="I321">
        <v>178782.52</v>
      </c>
      <c r="J321">
        <v>17169</v>
      </c>
      <c r="K321">
        <v>251755.31</v>
      </c>
      <c r="L321">
        <v>131401.75</v>
      </c>
      <c r="M321">
        <v>31547.52</v>
      </c>
      <c r="N321">
        <v>38994.78</v>
      </c>
      <c r="O321">
        <v>72972.790000000008</v>
      </c>
      <c r="P321">
        <v>28.985601137866766</v>
      </c>
      <c r="Q321">
        <v>0.99490062003824531</v>
      </c>
      <c r="R321">
        <v>1.4081651271052673</v>
      </c>
      <c r="S321">
        <f>(VendorSalesData[[#This Row],[TotalPurchaseQuantity]] - VendorSalesData[[#This Row],[TotalSalesQuantity]]) * VendorSalesData[[#This Row],[PurchasePrice]]</f>
        <v>911.68</v>
      </c>
    </row>
    <row r="322" spans="1:19" x14ac:dyDescent="0.3">
      <c r="A322">
        <v>1392</v>
      </c>
      <c r="B322" t="s">
        <v>67</v>
      </c>
      <c r="C322">
        <v>10723</v>
      </c>
      <c r="D322" t="s">
        <v>301</v>
      </c>
      <c r="E322">
        <v>6.2</v>
      </c>
      <c r="F322">
        <v>8.99</v>
      </c>
      <c r="G322">
        <v>1500</v>
      </c>
      <c r="H322">
        <v>28709</v>
      </c>
      <c r="I322">
        <v>177995.80000000002</v>
      </c>
      <c r="J322">
        <v>28164</v>
      </c>
      <c r="K322">
        <v>283128.36</v>
      </c>
      <c r="L322">
        <v>95926.42</v>
      </c>
      <c r="M322">
        <v>6320.26</v>
      </c>
      <c r="N322">
        <v>79528.990000000005</v>
      </c>
      <c r="O322">
        <v>105132.55999999997</v>
      </c>
      <c r="P322">
        <v>37.132472352822575</v>
      </c>
      <c r="Q322">
        <v>0.98101640600508555</v>
      </c>
      <c r="R322">
        <v>1.5906462961485606</v>
      </c>
      <c r="S322">
        <f>(VendorSalesData[[#This Row],[TotalPurchaseQuantity]] - VendorSalesData[[#This Row],[TotalSalesQuantity]]) * VendorSalesData[[#This Row],[PurchasePrice]]</f>
        <v>3379</v>
      </c>
    </row>
    <row r="323" spans="1:19" x14ac:dyDescent="0.3">
      <c r="A323">
        <v>3960</v>
      </c>
      <c r="B323" t="s">
        <v>24</v>
      </c>
      <c r="C323">
        <v>2721</v>
      </c>
      <c r="D323" t="s">
        <v>302</v>
      </c>
      <c r="E323">
        <v>47.61</v>
      </c>
      <c r="F323">
        <v>59.99</v>
      </c>
      <c r="G323">
        <v>750</v>
      </c>
      <c r="H323">
        <v>3736</v>
      </c>
      <c r="I323">
        <v>177870.96000000002</v>
      </c>
      <c r="J323">
        <v>3172</v>
      </c>
      <c r="K323">
        <v>192003.28</v>
      </c>
      <c r="L323">
        <v>120885.06</v>
      </c>
      <c r="M323">
        <v>2499.4900000000002</v>
      </c>
      <c r="N323">
        <v>257032.07</v>
      </c>
      <c r="O323">
        <v>14132.319999999978</v>
      </c>
      <c r="P323">
        <v>7.3604575921827884</v>
      </c>
      <c r="Q323">
        <v>0.84903640256959312</v>
      </c>
      <c r="R323">
        <v>1.0794526548909389</v>
      </c>
      <c r="S323">
        <f>(VendorSalesData[[#This Row],[TotalPurchaseQuantity]] - VendorSalesData[[#This Row],[TotalSalesQuantity]]) * VendorSalesData[[#This Row],[PurchasePrice]]</f>
        <v>26852.04</v>
      </c>
    </row>
    <row r="324" spans="1:19" x14ac:dyDescent="0.3">
      <c r="A324">
        <v>3252</v>
      </c>
      <c r="B324" t="s">
        <v>94</v>
      </c>
      <c r="C324">
        <v>46379</v>
      </c>
      <c r="D324" t="s">
        <v>303</v>
      </c>
      <c r="E324">
        <v>9.39</v>
      </c>
      <c r="F324">
        <v>16.989999999999998</v>
      </c>
      <c r="G324">
        <v>750</v>
      </c>
      <c r="H324">
        <v>18883</v>
      </c>
      <c r="I324">
        <v>177311.37</v>
      </c>
      <c r="J324">
        <v>18796</v>
      </c>
      <c r="K324">
        <v>303925.03999999998</v>
      </c>
      <c r="L324">
        <v>120808.86</v>
      </c>
      <c r="M324">
        <v>2099.1</v>
      </c>
      <c r="N324">
        <v>61966.91</v>
      </c>
      <c r="O324">
        <v>126613.66999999998</v>
      </c>
      <c r="P324">
        <v>41.659505909746692</v>
      </c>
      <c r="Q324">
        <v>0.9953926812476831</v>
      </c>
      <c r="R324">
        <v>1.7140753015443961</v>
      </c>
      <c r="S324">
        <f>(VendorSalesData[[#This Row],[TotalPurchaseQuantity]] - VendorSalesData[[#This Row],[TotalSalesQuantity]]) * VendorSalesData[[#This Row],[PurchasePrice]]</f>
        <v>816.93000000000006</v>
      </c>
    </row>
    <row r="325" spans="1:19" x14ac:dyDescent="0.3">
      <c r="A325">
        <v>17035</v>
      </c>
      <c r="B325" t="s">
        <v>22</v>
      </c>
      <c r="C325">
        <v>5356</v>
      </c>
      <c r="D325" t="s">
        <v>41</v>
      </c>
      <c r="E325">
        <v>7.14</v>
      </c>
      <c r="F325">
        <v>9.99</v>
      </c>
      <c r="G325">
        <v>375</v>
      </c>
      <c r="H325">
        <v>24707</v>
      </c>
      <c r="I325">
        <v>176407.98</v>
      </c>
      <c r="J325">
        <v>24532</v>
      </c>
      <c r="K325">
        <v>245074.68</v>
      </c>
      <c r="L325">
        <v>129979.89</v>
      </c>
      <c r="M325">
        <v>9635.58</v>
      </c>
      <c r="N325">
        <v>123780.22</v>
      </c>
      <c r="O325">
        <v>68666.699999999983</v>
      </c>
      <c r="P325">
        <v>28.018683937483868</v>
      </c>
      <c r="Q325">
        <v>0.99291698708867937</v>
      </c>
      <c r="R325">
        <v>1.3892493979013874</v>
      </c>
      <c r="S325">
        <f>(VendorSalesData[[#This Row],[TotalPurchaseQuantity]] - VendorSalesData[[#This Row],[TotalSalesQuantity]]) * VendorSalesData[[#This Row],[PurchasePrice]]</f>
        <v>1249.5</v>
      </c>
    </row>
    <row r="326" spans="1:19" x14ac:dyDescent="0.3">
      <c r="A326">
        <v>8004</v>
      </c>
      <c r="B326" t="s">
        <v>60</v>
      </c>
      <c r="C326">
        <v>5111</v>
      </c>
      <c r="D326" t="s">
        <v>183</v>
      </c>
      <c r="E326">
        <v>0.72</v>
      </c>
      <c r="F326">
        <v>0.99</v>
      </c>
      <c r="G326">
        <v>50</v>
      </c>
      <c r="H326">
        <v>244654</v>
      </c>
      <c r="I326">
        <v>176150.88</v>
      </c>
      <c r="J326">
        <v>241963</v>
      </c>
      <c r="K326">
        <v>239543.37</v>
      </c>
      <c r="L326">
        <v>20941.47</v>
      </c>
      <c r="M326">
        <v>12692.41</v>
      </c>
      <c r="N326">
        <v>50293.62</v>
      </c>
      <c r="O326">
        <v>63392.489999999991</v>
      </c>
      <c r="P326">
        <v>26.463888355582537</v>
      </c>
      <c r="Q326">
        <v>0.98900079295658361</v>
      </c>
      <c r="R326">
        <v>1.3598760903153024</v>
      </c>
      <c r="S326">
        <f>(VendorSalesData[[#This Row],[TotalPurchaseQuantity]] - VendorSalesData[[#This Row],[TotalSalesQuantity]]) * VendorSalesData[[#This Row],[PurchasePrice]]</f>
        <v>1937.52</v>
      </c>
    </row>
    <row r="327" spans="1:19" x14ac:dyDescent="0.3">
      <c r="A327">
        <v>9165</v>
      </c>
      <c r="B327" t="s">
        <v>38</v>
      </c>
      <c r="C327">
        <v>3733</v>
      </c>
      <c r="D327" t="s">
        <v>39</v>
      </c>
      <c r="E327">
        <v>83.96</v>
      </c>
      <c r="F327">
        <v>109.99</v>
      </c>
      <c r="G327">
        <v>1750</v>
      </c>
      <c r="H327">
        <v>2095</v>
      </c>
      <c r="I327">
        <v>175896.19999999998</v>
      </c>
      <c r="J327">
        <v>2047</v>
      </c>
      <c r="K327">
        <v>230059.53</v>
      </c>
      <c r="L327">
        <v>179194.08</v>
      </c>
      <c r="M327">
        <v>3763.15</v>
      </c>
      <c r="N327">
        <v>68054.7</v>
      </c>
      <c r="O327">
        <v>54163.330000000016</v>
      </c>
      <c r="P327">
        <v>23.543180323805764</v>
      </c>
      <c r="Q327">
        <v>0.97708830548926018</v>
      </c>
      <c r="R327">
        <v>1.3079278006005817</v>
      </c>
      <c r="S327">
        <f>(VendorSalesData[[#This Row],[TotalPurchaseQuantity]] - VendorSalesData[[#This Row],[TotalSalesQuantity]]) * VendorSalesData[[#This Row],[PurchasePrice]]</f>
        <v>4030.08</v>
      </c>
    </row>
    <row r="328" spans="1:19" x14ac:dyDescent="0.3">
      <c r="A328">
        <v>12546</v>
      </c>
      <c r="B328" t="s">
        <v>32</v>
      </c>
      <c r="C328">
        <v>5096</v>
      </c>
      <c r="D328" t="s">
        <v>304</v>
      </c>
      <c r="E328">
        <v>7.99</v>
      </c>
      <c r="F328">
        <v>9.99</v>
      </c>
      <c r="G328">
        <v>750</v>
      </c>
      <c r="H328">
        <v>21940</v>
      </c>
      <c r="I328">
        <v>175300.6</v>
      </c>
      <c r="J328">
        <v>21914</v>
      </c>
      <c r="K328">
        <v>229682.86000000002</v>
      </c>
      <c r="L328">
        <v>117145.29000000001</v>
      </c>
      <c r="M328">
        <v>17256.009999999998</v>
      </c>
      <c r="N328">
        <v>123880.97</v>
      </c>
      <c r="O328">
        <v>54382.260000000009</v>
      </c>
      <c r="P328">
        <v>23.677108513887369</v>
      </c>
      <c r="Q328">
        <v>0.99881494986326347</v>
      </c>
      <c r="R328">
        <v>1.3102228971264218</v>
      </c>
      <c r="S328">
        <f>(VendorSalesData[[#This Row],[TotalPurchaseQuantity]] - VendorSalesData[[#This Row],[TotalSalesQuantity]]) * VendorSalesData[[#This Row],[PurchasePrice]]</f>
        <v>207.74</v>
      </c>
    </row>
    <row r="329" spans="1:19" x14ac:dyDescent="0.3">
      <c r="A329">
        <v>7245</v>
      </c>
      <c r="B329" t="s">
        <v>50</v>
      </c>
      <c r="C329">
        <v>3787</v>
      </c>
      <c r="D329" t="s">
        <v>99</v>
      </c>
      <c r="E329">
        <v>11.8</v>
      </c>
      <c r="F329">
        <v>16.989999999999998</v>
      </c>
      <c r="G329">
        <v>750</v>
      </c>
      <c r="H329">
        <v>14846</v>
      </c>
      <c r="I329">
        <v>175182.8</v>
      </c>
      <c r="J329">
        <v>14977</v>
      </c>
      <c r="K329">
        <v>248461.22999999998</v>
      </c>
      <c r="L329">
        <v>144531.12</v>
      </c>
      <c r="M329">
        <v>11797.33</v>
      </c>
      <c r="N329">
        <v>38994.78</v>
      </c>
      <c r="O329">
        <v>73278.429999999993</v>
      </c>
      <c r="P329">
        <v>29.492903178495894</v>
      </c>
      <c r="Q329">
        <v>1.008823925636535</v>
      </c>
      <c r="R329">
        <v>1.4182969446772171</v>
      </c>
      <c r="S329">
        <f>(VendorSalesData[[#This Row],[TotalPurchaseQuantity]] - VendorSalesData[[#This Row],[TotalSalesQuantity]]) * VendorSalesData[[#This Row],[PurchasePrice]]</f>
        <v>-1545.8000000000002</v>
      </c>
    </row>
    <row r="330" spans="1:19" x14ac:dyDescent="0.3">
      <c r="A330">
        <v>4425</v>
      </c>
      <c r="B330" t="s">
        <v>20</v>
      </c>
      <c r="C330">
        <v>27735</v>
      </c>
      <c r="D330" t="s">
        <v>305</v>
      </c>
      <c r="E330">
        <v>6.53</v>
      </c>
      <c r="F330">
        <v>9.99</v>
      </c>
      <c r="G330">
        <v>750</v>
      </c>
      <c r="H330">
        <v>26689</v>
      </c>
      <c r="I330">
        <v>174279.17</v>
      </c>
      <c r="J330">
        <v>25329</v>
      </c>
      <c r="K330">
        <v>258987.15</v>
      </c>
      <c r="L330">
        <v>89956.21</v>
      </c>
      <c r="M330">
        <v>2832.71</v>
      </c>
      <c r="N330">
        <v>144929.24</v>
      </c>
      <c r="O330">
        <v>84707.979999999981</v>
      </c>
      <c r="P330">
        <v>32.70740652576778</v>
      </c>
      <c r="Q330">
        <v>0.94904267675821496</v>
      </c>
      <c r="R330">
        <v>1.4860476441332604</v>
      </c>
      <c r="S330">
        <f>(VendorSalesData[[#This Row],[TotalPurchaseQuantity]] - VendorSalesData[[#This Row],[TotalSalesQuantity]]) * VendorSalesData[[#This Row],[PurchasePrice]]</f>
        <v>8880.8000000000011</v>
      </c>
    </row>
    <row r="331" spans="1:19" x14ac:dyDescent="0.3">
      <c r="A331">
        <v>3252</v>
      </c>
      <c r="B331" t="s">
        <v>94</v>
      </c>
      <c r="C331">
        <v>38899</v>
      </c>
      <c r="D331" t="s">
        <v>306</v>
      </c>
      <c r="E331">
        <v>7.28</v>
      </c>
      <c r="F331">
        <v>12.99</v>
      </c>
      <c r="G331">
        <v>750</v>
      </c>
      <c r="H331">
        <v>23903</v>
      </c>
      <c r="I331">
        <v>174013.84</v>
      </c>
      <c r="J331">
        <v>22045</v>
      </c>
      <c r="K331">
        <v>288466.55</v>
      </c>
      <c r="L331">
        <v>96739.35</v>
      </c>
      <c r="M331">
        <v>2465.79</v>
      </c>
      <c r="N331">
        <v>61966.91</v>
      </c>
      <c r="O331">
        <v>114452.70999999999</v>
      </c>
      <c r="P331">
        <v>39.676250157947258</v>
      </c>
      <c r="Q331">
        <v>0.92226917123373631</v>
      </c>
      <c r="R331">
        <v>1.6577218800527589</v>
      </c>
      <c r="S331">
        <f>(VendorSalesData[[#This Row],[TotalPurchaseQuantity]] - VendorSalesData[[#This Row],[TotalSalesQuantity]]) * VendorSalesData[[#This Row],[PurchasePrice]]</f>
        <v>13526.24</v>
      </c>
    </row>
    <row r="332" spans="1:19" x14ac:dyDescent="0.3">
      <c r="A332">
        <v>3664</v>
      </c>
      <c r="B332" t="s">
        <v>96</v>
      </c>
      <c r="C332">
        <v>3534</v>
      </c>
      <c r="D332" t="s">
        <v>307</v>
      </c>
      <c r="E332">
        <v>18.170000000000002</v>
      </c>
      <c r="F332">
        <v>23.99</v>
      </c>
      <c r="G332">
        <v>750</v>
      </c>
      <c r="H332">
        <v>9571</v>
      </c>
      <c r="I332">
        <v>173905.07</v>
      </c>
      <c r="J332">
        <v>9386</v>
      </c>
      <c r="K332">
        <v>244901.13999999998</v>
      </c>
      <c r="L332">
        <v>157791.71</v>
      </c>
      <c r="M332">
        <v>7394.78</v>
      </c>
      <c r="N332">
        <v>30234.420000000002</v>
      </c>
      <c r="O332">
        <v>70996.069999999978</v>
      </c>
      <c r="P332">
        <v>28.989685388969598</v>
      </c>
      <c r="Q332">
        <v>0.98067077630341659</v>
      </c>
      <c r="R332">
        <v>1.4082461195639666</v>
      </c>
      <c r="S332">
        <f>(VendorSalesData[[#This Row],[TotalPurchaseQuantity]] - VendorSalesData[[#This Row],[TotalSalesQuantity]]) * VendorSalesData[[#This Row],[PurchasePrice]]</f>
        <v>3361.4500000000003</v>
      </c>
    </row>
    <row r="333" spans="1:19" x14ac:dyDescent="0.3">
      <c r="A333">
        <v>3960</v>
      </c>
      <c r="B333" t="s">
        <v>24</v>
      </c>
      <c r="C333">
        <v>3859</v>
      </c>
      <c r="D333" t="s">
        <v>66</v>
      </c>
      <c r="E333">
        <v>6.81</v>
      </c>
      <c r="F333">
        <v>8.99</v>
      </c>
      <c r="G333">
        <v>375</v>
      </c>
      <c r="H333">
        <v>25325</v>
      </c>
      <c r="I333">
        <v>172463.25</v>
      </c>
      <c r="J333">
        <v>25669</v>
      </c>
      <c r="K333">
        <v>230764.31</v>
      </c>
      <c r="L333">
        <v>128341.24</v>
      </c>
      <c r="M333">
        <v>10082.11</v>
      </c>
      <c r="N333">
        <v>257032.07</v>
      </c>
      <c r="O333">
        <v>58301.06</v>
      </c>
      <c r="P333">
        <v>25.264331386426264</v>
      </c>
      <c r="Q333">
        <v>1.0135834155972359</v>
      </c>
      <c r="R333">
        <v>1.3380491785931206</v>
      </c>
      <c r="S333">
        <f>(VendorSalesData[[#This Row],[TotalPurchaseQuantity]] - VendorSalesData[[#This Row],[TotalSalesQuantity]]) * VendorSalesData[[#This Row],[PurchasePrice]]</f>
        <v>-2342.64</v>
      </c>
    </row>
    <row r="334" spans="1:19" x14ac:dyDescent="0.3">
      <c r="A334">
        <v>1392</v>
      </c>
      <c r="B334" t="s">
        <v>67</v>
      </c>
      <c r="C334">
        <v>43809</v>
      </c>
      <c r="D334" t="s">
        <v>308</v>
      </c>
      <c r="E334">
        <v>5.84</v>
      </c>
      <c r="F334">
        <v>8.99</v>
      </c>
      <c r="G334">
        <v>1500</v>
      </c>
      <c r="H334">
        <v>29380</v>
      </c>
      <c r="I334">
        <v>171579.2</v>
      </c>
      <c r="J334">
        <v>28969</v>
      </c>
      <c r="K334">
        <v>289571.31</v>
      </c>
      <c r="L334">
        <v>106258.13</v>
      </c>
      <c r="M334">
        <v>6497.67</v>
      </c>
      <c r="N334">
        <v>79528.990000000005</v>
      </c>
      <c r="O334">
        <v>117992.10999999999</v>
      </c>
      <c r="P334">
        <v>40.747168633522421</v>
      </c>
      <c r="Q334">
        <v>0.98601089176310419</v>
      </c>
      <c r="R334">
        <v>1.6876830641476355</v>
      </c>
      <c r="S334">
        <f>(VendorSalesData[[#This Row],[TotalPurchaseQuantity]] - VendorSalesData[[#This Row],[TotalSalesQuantity]]) * VendorSalesData[[#This Row],[PurchasePrice]]</f>
        <v>2400.2399999999998</v>
      </c>
    </row>
    <row r="335" spans="1:19" x14ac:dyDescent="0.3">
      <c r="A335">
        <v>3960</v>
      </c>
      <c r="B335" t="s">
        <v>24</v>
      </c>
      <c r="C335">
        <v>3800</v>
      </c>
      <c r="D335" t="s">
        <v>309</v>
      </c>
      <c r="E335">
        <v>42.85</v>
      </c>
      <c r="F335">
        <v>53.99</v>
      </c>
      <c r="G335">
        <v>750</v>
      </c>
      <c r="H335">
        <v>3997</v>
      </c>
      <c r="I335">
        <v>171271.45</v>
      </c>
      <c r="J335">
        <v>3561</v>
      </c>
      <c r="K335">
        <v>196544.39</v>
      </c>
      <c r="L335">
        <v>151993.47</v>
      </c>
      <c r="M335">
        <v>2807.6</v>
      </c>
      <c r="N335">
        <v>257032.07</v>
      </c>
      <c r="O335">
        <v>25272.940000000002</v>
      </c>
      <c r="P335">
        <v>12.858642263968969</v>
      </c>
      <c r="Q335">
        <v>0.89091818864148109</v>
      </c>
      <c r="R335">
        <v>1.1475607288897245</v>
      </c>
      <c r="S335">
        <f>(VendorSalesData[[#This Row],[TotalPurchaseQuantity]] - VendorSalesData[[#This Row],[TotalSalesQuantity]]) * VendorSalesData[[#This Row],[PurchasePrice]]</f>
        <v>18682.600000000002</v>
      </c>
    </row>
    <row r="336" spans="1:19" x14ac:dyDescent="0.3">
      <c r="A336">
        <v>11567</v>
      </c>
      <c r="B336" t="s">
        <v>56</v>
      </c>
      <c r="C336">
        <v>8462</v>
      </c>
      <c r="D336" t="s">
        <v>310</v>
      </c>
      <c r="E336">
        <v>15.82</v>
      </c>
      <c r="F336">
        <v>24.99</v>
      </c>
      <c r="G336">
        <v>750</v>
      </c>
      <c r="H336">
        <v>10822</v>
      </c>
      <c r="I336">
        <v>171204.04</v>
      </c>
      <c r="J336">
        <v>10783</v>
      </c>
      <c r="K336">
        <v>247420.16999999998</v>
      </c>
      <c r="L336">
        <v>158696.16</v>
      </c>
      <c r="M336">
        <v>8495.630000000001</v>
      </c>
      <c r="N336">
        <v>20964.810000000001</v>
      </c>
      <c r="O336">
        <v>76216.129999999976</v>
      </c>
      <c r="P336">
        <v>30.804331756784414</v>
      </c>
      <c r="Q336">
        <v>0.99639622990205134</v>
      </c>
      <c r="R336">
        <v>1.4451771698845424</v>
      </c>
      <c r="S336">
        <f>(VendorSalesData[[#This Row],[TotalPurchaseQuantity]] - VendorSalesData[[#This Row],[TotalSalesQuantity]]) * VendorSalesData[[#This Row],[PurchasePrice]]</f>
        <v>616.98</v>
      </c>
    </row>
    <row r="337" spans="1:19" x14ac:dyDescent="0.3">
      <c r="A337">
        <v>3252</v>
      </c>
      <c r="B337" t="s">
        <v>94</v>
      </c>
      <c r="C337">
        <v>44038</v>
      </c>
      <c r="D337" t="s">
        <v>311</v>
      </c>
      <c r="E337">
        <v>5.86</v>
      </c>
      <c r="F337">
        <v>8.7899999999999991</v>
      </c>
      <c r="G337">
        <v>1500</v>
      </c>
      <c r="H337">
        <v>29195</v>
      </c>
      <c r="I337">
        <v>171082.69999999998</v>
      </c>
      <c r="J337">
        <v>27580</v>
      </c>
      <c r="K337">
        <v>290136.68</v>
      </c>
      <c r="L337">
        <v>110346.21</v>
      </c>
      <c r="M337">
        <v>6185.63</v>
      </c>
      <c r="N337">
        <v>61966.91</v>
      </c>
      <c r="O337">
        <v>119053.98000000001</v>
      </c>
      <c r="P337">
        <v>41.033756917601735</v>
      </c>
      <c r="Q337">
        <v>0.94468230861448876</v>
      </c>
      <c r="R337">
        <v>1.6958855571019162</v>
      </c>
      <c r="S337">
        <f>(VendorSalesData[[#This Row],[TotalPurchaseQuantity]] - VendorSalesData[[#This Row],[TotalSalesQuantity]]) * VendorSalesData[[#This Row],[PurchasePrice]]</f>
        <v>9463.9</v>
      </c>
    </row>
    <row r="338" spans="1:19" x14ac:dyDescent="0.3">
      <c r="A338">
        <v>3252</v>
      </c>
      <c r="B338" t="s">
        <v>94</v>
      </c>
      <c r="C338">
        <v>31487</v>
      </c>
      <c r="D338" t="s">
        <v>312</v>
      </c>
      <c r="E338">
        <v>5.29</v>
      </c>
      <c r="F338">
        <v>7.99</v>
      </c>
      <c r="G338">
        <v>750</v>
      </c>
      <c r="H338">
        <v>32180</v>
      </c>
      <c r="I338">
        <v>170232.19999999998</v>
      </c>
      <c r="J338">
        <v>32413</v>
      </c>
      <c r="K338">
        <v>257728.91</v>
      </c>
      <c r="L338">
        <v>69034.91</v>
      </c>
      <c r="M338">
        <v>3632.4900000000002</v>
      </c>
      <c r="N338">
        <v>61966.91</v>
      </c>
      <c r="O338">
        <v>87496.710000000021</v>
      </c>
      <c r="P338">
        <v>33.949125070990299</v>
      </c>
      <c r="Q338">
        <v>1.0072405220633933</v>
      </c>
      <c r="R338">
        <v>1.5139844870711889</v>
      </c>
      <c r="S338">
        <f>(VendorSalesData[[#This Row],[TotalPurchaseQuantity]] - VendorSalesData[[#This Row],[TotalSalesQuantity]]) * VendorSalesData[[#This Row],[PurchasePrice]]</f>
        <v>-1232.57</v>
      </c>
    </row>
    <row r="339" spans="1:19" x14ac:dyDescent="0.3">
      <c r="A339">
        <v>3924</v>
      </c>
      <c r="B339" t="s">
        <v>102</v>
      </c>
      <c r="C339">
        <v>3967</v>
      </c>
      <c r="D339" t="s">
        <v>313</v>
      </c>
      <c r="E339">
        <v>11.76</v>
      </c>
      <c r="F339">
        <v>15.99</v>
      </c>
      <c r="G339">
        <v>750</v>
      </c>
      <c r="H339">
        <v>14442</v>
      </c>
      <c r="I339">
        <v>169837.92</v>
      </c>
      <c r="J339">
        <v>13156</v>
      </c>
      <c r="K339">
        <v>218911.44</v>
      </c>
      <c r="L339">
        <v>116766.29</v>
      </c>
      <c r="M339">
        <v>10361.17</v>
      </c>
      <c r="N339">
        <v>14069.87</v>
      </c>
      <c r="O339">
        <v>49073.51999999999</v>
      </c>
      <c r="P339">
        <v>22.417065092623751</v>
      </c>
      <c r="Q339">
        <v>0.91095416147348007</v>
      </c>
      <c r="R339">
        <v>1.2889432465965196</v>
      </c>
      <c r="S339">
        <f>(VendorSalesData[[#This Row],[TotalPurchaseQuantity]] - VendorSalesData[[#This Row],[TotalSalesQuantity]]) * VendorSalesData[[#This Row],[PurchasePrice]]</f>
        <v>15123.36</v>
      </c>
    </row>
    <row r="340" spans="1:19" x14ac:dyDescent="0.3">
      <c r="A340">
        <v>8673</v>
      </c>
      <c r="B340" t="s">
        <v>174</v>
      </c>
      <c r="C340">
        <v>42764</v>
      </c>
      <c r="D340" t="s">
        <v>314</v>
      </c>
      <c r="E340">
        <v>6.09</v>
      </c>
      <c r="F340">
        <v>8.9499999999999993</v>
      </c>
      <c r="G340">
        <v>750</v>
      </c>
      <c r="H340">
        <v>27749</v>
      </c>
      <c r="I340">
        <v>168991.41</v>
      </c>
      <c r="J340">
        <v>27708</v>
      </c>
      <c r="K340">
        <v>273570.44</v>
      </c>
      <c r="L340">
        <v>81646.680000000008</v>
      </c>
      <c r="M340">
        <v>3102.19</v>
      </c>
      <c r="N340">
        <v>15919.7</v>
      </c>
      <c r="O340">
        <v>104579.03</v>
      </c>
      <c r="P340">
        <v>38.22745980888871</v>
      </c>
      <c r="Q340">
        <v>0.99852246927817223</v>
      </c>
      <c r="R340">
        <v>1.6188422831669373</v>
      </c>
      <c r="S340">
        <f>(VendorSalesData[[#This Row],[TotalPurchaseQuantity]] - VendorSalesData[[#This Row],[TotalSalesQuantity]]) * VendorSalesData[[#This Row],[PurchasePrice]]</f>
        <v>249.69</v>
      </c>
    </row>
    <row r="341" spans="1:19" x14ac:dyDescent="0.3">
      <c r="A341">
        <v>480</v>
      </c>
      <c r="B341" t="s">
        <v>27</v>
      </c>
      <c r="C341">
        <v>4222</v>
      </c>
      <c r="D341" t="s">
        <v>260</v>
      </c>
      <c r="E341">
        <v>7.99</v>
      </c>
      <c r="F341">
        <v>11.99</v>
      </c>
      <c r="G341">
        <v>750</v>
      </c>
      <c r="H341">
        <v>21056</v>
      </c>
      <c r="I341">
        <v>168237.44</v>
      </c>
      <c r="J341">
        <v>20910</v>
      </c>
      <c r="K341">
        <v>229242.9</v>
      </c>
      <c r="L341">
        <v>103863.97</v>
      </c>
      <c r="M341">
        <v>16470.68</v>
      </c>
      <c r="N341">
        <v>89286.27</v>
      </c>
      <c r="O341">
        <v>61005.459999999992</v>
      </c>
      <c r="P341">
        <v>26.611711856724895</v>
      </c>
      <c r="Q341">
        <v>0.9930661094224924</v>
      </c>
      <c r="R341">
        <v>1.3626152418867048</v>
      </c>
      <c r="S341">
        <f>(VendorSalesData[[#This Row],[TotalPurchaseQuantity]] - VendorSalesData[[#This Row],[TotalSalesQuantity]]) * VendorSalesData[[#This Row],[PurchasePrice]]</f>
        <v>1166.54</v>
      </c>
    </row>
    <row r="342" spans="1:19" x14ac:dyDescent="0.3">
      <c r="A342">
        <v>8112</v>
      </c>
      <c r="B342" t="s">
        <v>53</v>
      </c>
      <c r="C342">
        <v>4652</v>
      </c>
      <c r="D342" t="s">
        <v>315</v>
      </c>
      <c r="E342">
        <v>118.51</v>
      </c>
      <c r="F342">
        <v>159.99</v>
      </c>
      <c r="G342">
        <v>750</v>
      </c>
      <c r="H342">
        <v>1419</v>
      </c>
      <c r="I342">
        <v>168165.69</v>
      </c>
      <c r="J342">
        <v>1312</v>
      </c>
      <c r="K342">
        <v>218786.88</v>
      </c>
      <c r="L342">
        <v>136471.9</v>
      </c>
      <c r="M342">
        <v>1033.81</v>
      </c>
      <c r="N342">
        <v>48347.26</v>
      </c>
      <c r="O342">
        <v>50621.19</v>
      </c>
      <c r="P342">
        <v>23.137214626398073</v>
      </c>
      <c r="Q342">
        <v>0.92459478505990134</v>
      </c>
      <c r="R342">
        <v>1.301019726437658</v>
      </c>
      <c r="S342">
        <f>(VendorSalesData[[#This Row],[TotalPurchaseQuantity]] - VendorSalesData[[#This Row],[TotalSalesQuantity]]) * VendorSalesData[[#This Row],[PurchasePrice]]</f>
        <v>12680.57</v>
      </c>
    </row>
    <row r="343" spans="1:19" x14ac:dyDescent="0.3">
      <c r="A343">
        <v>12546</v>
      </c>
      <c r="B343" t="s">
        <v>32</v>
      </c>
      <c r="C343">
        <v>1962</v>
      </c>
      <c r="D343" t="s">
        <v>316</v>
      </c>
      <c r="E343">
        <v>11.02</v>
      </c>
      <c r="F343">
        <v>16.489999999999998</v>
      </c>
      <c r="G343">
        <v>750</v>
      </c>
      <c r="H343">
        <v>15244</v>
      </c>
      <c r="I343">
        <v>167988.88</v>
      </c>
      <c r="J343">
        <v>14289</v>
      </c>
      <c r="K343">
        <v>218340.11</v>
      </c>
      <c r="L343">
        <v>133470.41999999998</v>
      </c>
      <c r="M343">
        <v>11255.61</v>
      </c>
      <c r="N343">
        <v>123880.97</v>
      </c>
      <c r="O343">
        <v>50351.229999999981</v>
      </c>
      <c r="P343">
        <v>23.060916292475984</v>
      </c>
      <c r="Q343">
        <v>0.9373524009446339</v>
      </c>
      <c r="R343">
        <v>1.2997295416220407</v>
      </c>
      <c r="S343">
        <f>(VendorSalesData[[#This Row],[TotalPurchaseQuantity]] - VendorSalesData[[#This Row],[TotalSalesQuantity]]) * VendorSalesData[[#This Row],[PurchasePrice]]</f>
        <v>10524.1</v>
      </c>
    </row>
    <row r="344" spans="1:19" x14ac:dyDescent="0.3">
      <c r="A344">
        <v>3960</v>
      </c>
      <c r="B344" t="s">
        <v>24</v>
      </c>
      <c r="C344">
        <v>3606</v>
      </c>
      <c r="D344" t="s">
        <v>172</v>
      </c>
      <c r="E344">
        <v>0.74</v>
      </c>
      <c r="F344">
        <v>0.99</v>
      </c>
      <c r="G344">
        <v>50</v>
      </c>
      <c r="H344">
        <v>226085</v>
      </c>
      <c r="I344">
        <v>167302.9</v>
      </c>
      <c r="J344">
        <v>225741</v>
      </c>
      <c r="K344">
        <v>223483.59</v>
      </c>
      <c r="L344">
        <v>21764.16</v>
      </c>
      <c r="M344">
        <v>11842.95</v>
      </c>
      <c r="N344">
        <v>257032.07</v>
      </c>
      <c r="O344">
        <v>56180.69</v>
      </c>
      <c r="P344">
        <v>25.138619797543075</v>
      </c>
      <c r="Q344">
        <v>0.99847844837118782</v>
      </c>
      <c r="R344">
        <v>1.3358022484965892</v>
      </c>
      <c r="S344">
        <f>(VendorSalesData[[#This Row],[TotalPurchaseQuantity]] - VendorSalesData[[#This Row],[TotalSalesQuantity]]) * VendorSalesData[[#This Row],[PurchasePrice]]</f>
        <v>254.56</v>
      </c>
    </row>
    <row r="345" spans="1:19" x14ac:dyDescent="0.3">
      <c r="A345">
        <v>9165</v>
      </c>
      <c r="B345" t="s">
        <v>38</v>
      </c>
      <c r="C345">
        <v>3329</v>
      </c>
      <c r="D345" t="s">
        <v>317</v>
      </c>
      <c r="E345">
        <v>10.84</v>
      </c>
      <c r="F345">
        <v>13.99</v>
      </c>
      <c r="G345">
        <v>1750</v>
      </c>
      <c r="H345">
        <v>15415</v>
      </c>
      <c r="I345">
        <v>167098.6</v>
      </c>
      <c r="J345">
        <v>14875</v>
      </c>
      <c r="K345">
        <v>229023.25</v>
      </c>
      <c r="L345">
        <v>130677.67</v>
      </c>
      <c r="M345">
        <v>27334.06</v>
      </c>
      <c r="N345">
        <v>68054.7</v>
      </c>
      <c r="O345">
        <v>61924.649999999994</v>
      </c>
      <c r="P345">
        <v>27.038586693709043</v>
      </c>
      <c r="Q345">
        <v>0.96496918585793057</v>
      </c>
      <c r="R345">
        <v>1.370587485472649</v>
      </c>
      <c r="S345">
        <f>(VendorSalesData[[#This Row],[TotalPurchaseQuantity]] - VendorSalesData[[#This Row],[TotalSalesQuantity]]) * VendorSalesData[[#This Row],[PurchasePrice]]</f>
        <v>5853.6</v>
      </c>
    </row>
    <row r="346" spans="1:19" x14ac:dyDescent="0.3">
      <c r="A346">
        <v>3960</v>
      </c>
      <c r="B346" t="s">
        <v>24</v>
      </c>
      <c r="C346">
        <v>4268</v>
      </c>
      <c r="D346" t="s">
        <v>185</v>
      </c>
      <c r="E346">
        <v>18.25</v>
      </c>
      <c r="F346">
        <v>22.99</v>
      </c>
      <c r="G346">
        <v>750</v>
      </c>
      <c r="H346">
        <v>9154</v>
      </c>
      <c r="I346">
        <v>167060.5</v>
      </c>
      <c r="J346">
        <v>7809</v>
      </c>
      <c r="K346">
        <v>175606.91</v>
      </c>
      <c r="L346">
        <v>123952.98</v>
      </c>
      <c r="M346">
        <v>6154.79</v>
      </c>
      <c r="N346">
        <v>257032.07</v>
      </c>
      <c r="O346">
        <v>8546.4100000000035</v>
      </c>
      <c r="P346">
        <v>4.8667845701515979</v>
      </c>
      <c r="Q346">
        <v>0.85306969630762508</v>
      </c>
      <c r="R346">
        <v>1.0511575746510995</v>
      </c>
      <c r="S346">
        <f>(VendorSalesData[[#This Row],[TotalPurchaseQuantity]] - VendorSalesData[[#This Row],[TotalSalesQuantity]]) * VendorSalesData[[#This Row],[PurchasePrice]]</f>
        <v>24546.25</v>
      </c>
    </row>
    <row r="347" spans="1:19" x14ac:dyDescent="0.3">
      <c r="A347">
        <v>8004</v>
      </c>
      <c r="B347" t="s">
        <v>60</v>
      </c>
      <c r="C347">
        <v>3050</v>
      </c>
      <c r="D347" t="s">
        <v>318</v>
      </c>
      <c r="E347">
        <v>6.51</v>
      </c>
      <c r="F347">
        <v>8.99</v>
      </c>
      <c r="G347">
        <v>1750</v>
      </c>
      <c r="H347">
        <v>25635</v>
      </c>
      <c r="I347">
        <v>166883.85</v>
      </c>
      <c r="J347">
        <v>25479</v>
      </c>
      <c r="K347">
        <v>229056.21</v>
      </c>
      <c r="L347">
        <v>100076.68000000001</v>
      </c>
      <c r="M347">
        <v>46813.57</v>
      </c>
      <c r="N347">
        <v>50293.62</v>
      </c>
      <c r="O347">
        <v>62172.359999999986</v>
      </c>
      <c r="P347">
        <v>27.142839742262385</v>
      </c>
      <c r="Q347">
        <v>0.99391456992393212</v>
      </c>
      <c r="R347">
        <v>1.3725486917997156</v>
      </c>
      <c r="S347">
        <f>(VendorSalesData[[#This Row],[TotalPurchaseQuantity]] - VendorSalesData[[#This Row],[TotalSalesQuantity]]) * VendorSalesData[[#This Row],[PurchasePrice]]</f>
        <v>1015.56</v>
      </c>
    </row>
    <row r="348" spans="1:19" x14ac:dyDescent="0.3">
      <c r="A348">
        <v>3960</v>
      </c>
      <c r="B348" t="s">
        <v>24</v>
      </c>
      <c r="C348">
        <v>8441</v>
      </c>
      <c r="D348" t="s">
        <v>42</v>
      </c>
      <c r="E348">
        <v>8.92</v>
      </c>
      <c r="F348">
        <v>12.49</v>
      </c>
      <c r="G348">
        <v>375</v>
      </c>
      <c r="H348">
        <v>18659</v>
      </c>
      <c r="I348">
        <v>166438.28</v>
      </c>
      <c r="J348">
        <v>18491</v>
      </c>
      <c r="K348">
        <v>237351.59</v>
      </c>
      <c r="L348">
        <v>112932.08</v>
      </c>
      <c r="M348">
        <v>7261.95</v>
      </c>
      <c r="N348">
        <v>257032.07</v>
      </c>
      <c r="O348">
        <v>70913.31</v>
      </c>
      <c r="P348">
        <v>29.876905395914982</v>
      </c>
      <c r="Q348">
        <v>0.99099630205262879</v>
      </c>
      <c r="R348">
        <v>1.4260637036143369</v>
      </c>
      <c r="S348">
        <f>(VendorSalesData[[#This Row],[TotalPurchaseQuantity]] - VendorSalesData[[#This Row],[TotalSalesQuantity]]) * VendorSalesData[[#This Row],[PurchasePrice]]</f>
        <v>1498.56</v>
      </c>
    </row>
    <row r="349" spans="1:19" x14ac:dyDescent="0.3">
      <c r="A349">
        <v>9815</v>
      </c>
      <c r="B349" t="s">
        <v>191</v>
      </c>
      <c r="C349">
        <v>6281</v>
      </c>
      <c r="D349" t="s">
        <v>319</v>
      </c>
      <c r="E349">
        <v>8.9600000000000009</v>
      </c>
      <c r="F349">
        <v>14.99</v>
      </c>
      <c r="G349">
        <v>5000</v>
      </c>
      <c r="H349">
        <v>18527</v>
      </c>
      <c r="I349">
        <v>166001.92000000001</v>
      </c>
      <c r="J349">
        <v>18500</v>
      </c>
      <c r="K349">
        <v>252407</v>
      </c>
      <c r="L349">
        <v>139195.67000000001</v>
      </c>
      <c r="M349">
        <v>13875</v>
      </c>
      <c r="N349">
        <v>27100.41</v>
      </c>
      <c r="O349">
        <v>86405.079999999987</v>
      </c>
      <c r="P349">
        <v>34.232442047962216</v>
      </c>
      <c r="Q349">
        <v>0.99854266745830411</v>
      </c>
      <c r="R349">
        <v>1.5205065098042239</v>
      </c>
      <c r="S349">
        <f>(VendorSalesData[[#This Row],[TotalPurchaseQuantity]] - VendorSalesData[[#This Row],[TotalSalesQuantity]]) * VendorSalesData[[#This Row],[PurchasePrice]]</f>
        <v>241.92000000000002</v>
      </c>
    </row>
    <row r="350" spans="1:19" x14ac:dyDescent="0.3">
      <c r="A350">
        <v>7239</v>
      </c>
      <c r="B350" t="s">
        <v>86</v>
      </c>
      <c r="C350">
        <v>8166</v>
      </c>
      <c r="D350" t="s">
        <v>155</v>
      </c>
      <c r="E350">
        <v>15.14</v>
      </c>
      <c r="F350">
        <v>19.989999999999998</v>
      </c>
      <c r="G350">
        <v>750</v>
      </c>
      <c r="H350">
        <v>10955</v>
      </c>
      <c r="I350">
        <v>165858.70000000001</v>
      </c>
      <c r="J350">
        <v>10608</v>
      </c>
      <c r="K350">
        <v>217855.91999999998</v>
      </c>
      <c r="L350">
        <v>135721.96</v>
      </c>
      <c r="M350">
        <v>8357.76</v>
      </c>
      <c r="N350">
        <v>16978.669999999998</v>
      </c>
      <c r="O350">
        <v>51997.219999999972</v>
      </c>
      <c r="P350">
        <v>23.867710365639812</v>
      </c>
      <c r="Q350">
        <v>0.96832496576905525</v>
      </c>
      <c r="R350">
        <v>1.3135031204272067</v>
      </c>
      <c r="S350">
        <f>(VendorSalesData[[#This Row],[TotalPurchaseQuantity]] - VendorSalesData[[#This Row],[TotalSalesQuantity]]) * VendorSalesData[[#This Row],[PurchasePrice]]</f>
        <v>5253.58</v>
      </c>
    </row>
    <row r="351" spans="1:19" x14ac:dyDescent="0.3">
      <c r="A351">
        <v>1392</v>
      </c>
      <c r="B351" t="s">
        <v>67</v>
      </c>
      <c r="C351">
        <v>10472</v>
      </c>
      <c r="D351" t="s">
        <v>320</v>
      </c>
      <c r="E351">
        <v>6.07</v>
      </c>
      <c r="F351">
        <v>10.99</v>
      </c>
      <c r="G351">
        <v>750</v>
      </c>
      <c r="H351">
        <v>27172</v>
      </c>
      <c r="I351">
        <v>164934.04</v>
      </c>
      <c r="J351">
        <v>25151</v>
      </c>
      <c r="K351">
        <v>232387.49</v>
      </c>
      <c r="L351">
        <v>76927.34</v>
      </c>
      <c r="M351">
        <v>2813.55</v>
      </c>
      <c r="N351">
        <v>79528.990000000005</v>
      </c>
      <c r="O351">
        <v>67453.449999999983</v>
      </c>
      <c r="P351">
        <v>29.026282783122269</v>
      </c>
      <c r="Q351">
        <v>0.9256219637862505</v>
      </c>
      <c r="R351">
        <v>1.4089722776450513</v>
      </c>
      <c r="S351">
        <f>(VendorSalesData[[#This Row],[TotalPurchaseQuantity]] - VendorSalesData[[#This Row],[TotalSalesQuantity]]) * VendorSalesData[[#This Row],[PurchasePrice]]</f>
        <v>12267.470000000001</v>
      </c>
    </row>
    <row r="352" spans="1:19" x14ac:dyDescent="0.3">
      <c r="A352">
        <v>10000</v>
      </c>
      <c r="B352" t="s">
        <v>36</v>
      </c>
      <c r="C352">
        <v>6824</v>
      </c>
      <c r="D352" t="s">
        <v>321</v>
      </c>
      <c r="E352">
        <v>10.27</v>
      </c>
      <c r="F352">
        <v>14.99</v>
      </c>
      <c r="G352">
        <v>750</v>
      </c>
      <c r="H352">
        <v>16050</v>
      </c>
      <c r="I352">
        <v>164833.5</v>
      </c>
      <c r="J352">
        <v>14579</v>
      </c>
      <c r="K352">
        <v>216815.21</v>
      </c>
      <c r="L352">
        <v>87208.37</v>
      </c>
      <c r="M352">
        <v>1627.47</v>
      </c>
      <c r="N352">
        <v>17587.59</v>
      </c>
      <c r="O352">
        <v>51981.709999999992</v>
      </c>
      <c r="P352">
        <v>23.975121487094931</v>
      </c>
      <c r="Q352">
        <v>0.90834890965732085</v>
      </c>
      <c r="R352">
        <v>1.3153588924581472</v>
      </c>
      <c r="S352">
        <f>(VendorSalesData[[#This Row],[TotalPurchaseQuantity]] - VendorSalesData[[#This Row],[TotalSalesQuantity]]) * VendorSalesData[[#This Row],[PurchasePrice]]</f>
        <v>15107.17</v>
      </c>
    </row>
    <row r="353" spans="1:19" x14ac:dyDescent="0.3">
      <c r="A353">
        <v>3960</v>
      </c>
      <c r="B353" t="s">
        <v>24</v>
      </c>
      <c r="C353">
        <v>3790</v>
      </c>
      <c r="D353" t="s">
        <v>322</v>
      </c>
      <c r="E353">
        <v>35.65</v>
      </c>
      <c r="F353">
        <v>45.99</v>
      </c>
      <c r="G353">
        <v>750</v>
      </c>
      <c r="H353">
        <v>4620</v>
      </c>
      <c r="I353">
        <v>164703</v>
      </c>
      <c r="J353">
        <v>4328</v>
      </c>
      <c r="K353">
        <v>204226.72</v>
      </c>
      <c r="L353">
        <v>145890.1</v>
      </c>
      <c r="M353">
        <v>3411.1</v>
      </c>
      <c r="N353">
        <v>257032.07</v>
      </c>
      <c r="O353">
        <v>39523.72</v>
      </c>
      <c r="P353">
        <v>19.352864306884037</v>
      </c>
      <c r="Q353">
        <v>0.93679653679653685</v>
      </c>
      <c r="R353">
        <v>1.2399696423258835</v>
      </c>
      <c r="S353">
        <f>(VendorSalesData[[#This Row],[TotalPurchaseQuantity]] - VendorSalesData[[#This Row],[TotalSalesQuantity]]) * VendorSalesData[[#This Row],[PurchasePrice]]</f>
        <v>10409.799999999999</v>
      </c>
    </row>
    <row r="354" spans="1:19" x14ac:dyDescent="0.3">
      <c r="A354">
        <v>3960</v>
      </c>
      <c r="B354" t="s">
        <v>24</v>
      </c>
      <c r="C354">
        <v>8513</v>
      </c>
      <c r="D354" t="s">
        <v>323</v>
      </c>
      <c r="E354">
        <v>6.56</v>
      </c>
      <c r="F354">
        <v>10.99</v>
      </c>
      <c r="G354">
        <v>100</v>
      </c>
      <c r="H354">
        <v>25088</v>
      </c>
      <c r="I354">
        <v>164577.28</v>
      </c>
      <c r="J354">
        <v>25083</v>
      </c>
      <c r="K354">
        <v>245204.17</v>
      </c>
      <c r="L354">
        <v>93729.44</v>
      </c>
      <c r="M354">
        <v>2612.46</v>
      </c>
      <c r="N354">
        <v>257032.07</v>
      </c>
      <c r="O354">
        <v>80626.890000000014</v>
      </c>
      <c r="P354">
        <v>32.881532969035568</v>
      </c>
      <c r="Q354">
        <v>0.99980070153061229</v>
      </c>
      <c r="R354">
        <v>1.4899029197711859</v>
      </c>
      <c r="S354">
        <f>(VendorSalesData[[#This Row],[TotalPurchaseQuantity]] - VendorSalesData[[#This Row],[TotalSalesQuantity]]) * VendorSalesData[[#This Row],[PurchasePrice]]</f>
        <v>32.799999999999997</v>
      </c>
    </row>
    <row r="355" spans="1:19" x14ac:dyDescent="0.3">
      <c r="A355">
        <v>7245</v>
      </c>
      <c r="B355" t="s">
        <v>50</v>
      </c>
      <c r="C355">
        <v>5587</v>
      </c>
      <c r="D355" t="s">
        <v>324</v>
      </c>
      <c r="E355">
        <v>13.17</v>
      </c>
      <c r="F355">
        <v>17.989999999999998</v>
      </c>
      <c r="G355">
        <v>1750</v>
      </c>
      <c r="H355">
        <v>12475</v>
      </c>
      <c r="I355">
        <v>164295.75</v>
      </c>
      <c r="J355">
        <v>12660</v>
      </c>
      <c r="K355">
        <v>236196.4</v>
      </c>
      <c r="L355">
        <v>135313.81999999998</v>
      </c>
      <c r="M355">
        <v>23264.400000000001</v>
      </c>
      <c r="N355">
        <v>38994.78</v>
      </c>
      <c r="O355">
        <v>71900.649999999994</v>
      </c>
      <c r="P355">
        <v>30.441043978655053</v>
      </c>
      <c r="Q355">
        <v>1.0148296593186372</v>
      </c>
      <c r="R355">
        <v>1.4376293969868361</v>
      </c>
      <c r="S355">
        <f>(VendorSalesData[[#This Row],[TotalPurchaseQuantity]] - VendorSalesData[[#This Row],[TotalSalesQuantity]]) * VendorSalesData[[#This Row],[PurchasePrice]]</f>
        <v>-2436.4499999999998</v>
      </c>
    </row>
    <row r="356" spans="1:19" x14ac:dyDescent="0.3">
      <c r="A356">
        <v>3089</v>
      </c>
      <c r="B356" t="s">
        <v>92</v>
      </c>
      <c r="C356">
        <v>5447</v>
      </c>
      <c r="D356" t="s">
        <v>93</v>
      </c>
      <c r="E356">
        <v>7.63</v>
      </c>
      <c r="F356">
        <v>9.99</v>
      </c>
      <c r="G356">
        <v>375</v>
      </c>
      <c r="H356">
        <v>21515</v>
      </c>
      <c r="I356">
        <v>164159.45000000001</v>
      </c>
      <c r="J356">
        <v>20979</v>
      </c>
      <c r="K356">
        <v>209580.21</v>
      </c>
      <c r="L356">
        <v>124305.57</v>
      </c>
      <c r="M356">
        <v>8235.91</v>
      </c>
      <c r="N356">
        <v>8549.5499999999993</v>
      </c>
      <c r="O356">
        <v>45420.75999999998</v>
      </c>
      <c r="P356">
        <v>21.672256173424</v>
      </c>
      <c r="Q356">
        <v>0.97508714850104583</v>
      </c>
      <c r="R356">
        <v>1.276686843188132</v>
      </c>
      <c r="S356">
        <f>(VendorSalesData[[#This Row],[TotalPurchaseQuantity]] - VendorSalesData[[#This Row],[TotalSalesQuantity]]) * VendorSalesData[[#This Row],[PurchasePrice]]</f>
        <v>4089.68</v>
      </c>
    </row>
    <row r="357" spans="1:19" x14ac:dyDescent="0.3">
      <c r="A357">
        <v>17035</v>
      </c>
      <c r="B357" t="s">
        <v>22</v>
      </c>
      <c r="C357">
        <v>3389</v>
      </c>
      <c r="D357" t="s">
        <v>325</v>
      </c>
      <c r="E357">
        <v>12.49</v>
      </c>
      <c r="F357">
        <v>15.99</v>
      </c>
      <c r="G357">
        <v>1750</v>
      </c>
      <c r="H357">
        <v>13108</v>
      </c>
      <c r="I357">
        <v>163718.91999999998</v>
      </c>
      <c r="J357">
        <v>12456</v>
      </c>
      <c r="K357">
        <v>211627.43999999997</v>
      </c>
      <c r="L357">
        <v>121801.30999999998</v>
      </c>
      <c r="M357">
        <v>22890.73</v>
      </c>
      <c r="N357">
        <v>123780.22</v>
      </c>
      <c r="O357">
        <v>47908.51999999999</v>
      </c>
      <c r="P357">
        <v>22.638141821306345</v>
      </c>
      <c r="Q357">
        <v>0.95025938358254503</v>
      </c>
      <c r="R357">
        <v>1.2926266554897869</v>
      </c>
      <c r="S357">
        <f>(VendorSalesData[[#This Row],[TotalPurchaseQuantity]] - VendorSalesData[[#This Row],[TotalSalesQuantity]]) * VendorSalesData[[#This Row],[PurchasePrice]]</f>
        <v>8143.4800000000005</v>
      </c>
    </row>
    <row r="358" spans="1:19" x14ac:dyDescent="0.3">
      <c r="A358">
        <v>8664</v>
      </c>
      <c r="B358" t="s">
        <v>46</v>
      </c>
      <c r="C358">
        <v>3938</v>
      </c>
      <c r="D358" t="s">
        <v>47</v>
      </c>
      <c r="E358">
        <v>12.49</v>
      </c>
      <c r="F358">
        <v>16.989999999999998</v>
      </c>
      <c r="G358">
        <v>750</v>
      </c>
      <c r="H358">
        <v>13051</v>
      </c>
      <c r="I358">
        <v>163006.99</v>
      </c>
      <c r="J358">
        <v>12960</v>
      </c>
      <c r="K358">
        <v>233926.39999999999</v>
      </c>
      <c r="L358">
        <v>146065.50999999998</v>
      </c>
      <c r="M358">
        <v>10209.52</v>
      </c>
      <c r="N358">
        <v>18544.490000000002</v>
      </c>
      <c r="O358">
        <v>70919.41</v>
      </c>
      <c r="P358">
        <v>30.316975766736892</v>
      </c>
      <c r="Q358">
        <v>0.99302735422572985</v>
      </c>
      <c r="R358">
        <v>1.4350697476224794</v>
      </c>
      <c r="S358">
        <f>(VendorSalesData[[#This Row],[TotalPurchaseQuantity]] - VendorSalesData[[#This Row],[TotalSalesQuantity]]) * VendorSalesData[[#This Row],[PurchasePrice]]</f>
        <v>1136.5899999999999</v>
      </c>
    </row>
    <row r="359" spans="1:19" x14ac:dyDescent="0.3">
      <c r="A359">
        <v>3960</v>
      </c>
      <c r="B359" t="s">
        <v>24</v>
      </c>
      <c r="C359">
        <v>5292</v>
      </c>
      <c r="D359" t="s">
        <v>274</v>
      </c>
      <c r="E359">
        <v>13.13</v>
      </c>
      <c r="F359">
        <v>17.989999999999998</v>
      </c>
      <c r="G359">
        <v>750</v>
      </c>
      <c r="H359">
        <v>12309</v>
      </c>
      <c r="I359">
        <v>161617.17000000001</v>
      </c>
      <c r="J359">
        <v>11069</v>
      </c>
      <c r="K359">
        <v>213373.31</v>
      </c>
      <c r="L359">
        <v>133932.82999999999</v>
      </c>
      <c r="M359">
        <v>8720.35</v>
      </c>
      <c r="N359">
        <v>257032.07</v>
      </c>
      <c r="O359">
        <v>51756.139999999985</v>
      </c>
      <c r="P359">
        <v>24.256145250781358</v>
      </c>
      <c r="Q359">
        <v>0.89926070355024779</v>
      </c>
      <c r="R359">
        <v>1.3202391181580519</v>
      </c>
      <c r="S359">
        <f>(VendorSalesData[[#This Row],[TotalPurchaseQuantity]] - VendorSalesData[[#This Row],[TotalSalesQuantity]]) * VendorSalesData[[#This Row],[PurchasePrice]]</f>
        <v>16281.2</v>
      </c>
    </row>
    <row r="360" spans="1:19" x14ac:dyDescent="0.3">
      <c r="A360">
        <v>3960</v>
      </c>
      <c r="B360" t="s">
        <v>24</v>
      </c>
      <c r="C360">
        <v>2436</v>
      </c>
      <c r="D360" t="s">
        <v>43</v>
      </c>
      <c r="E360">
        <v>11.99</v>
      </c>
      <c r="F360">
        <v>14.99</v>
      </c>
      <c r="G360">
        <v>375</v>
      </c>
      <c r="H360">
        <v>13383</v>
      </c>
      <c r="I360">
        <v>160462.16999999998</v>
      </c>
      <c r="J360">
        <v>13272</v>
      </c>
      <c r="K360">
        <v>198947.28</v>
      </c>
      <c r="L360">
        <v>131852.04</v>
      </c>
      <c r="M360">
        <v>5205.8500000000004</v>
      </c>
      <c r="N360">
        <v>257032.07</v>
      </c>
      <c r="O360">
        <v>38485.110000000015</v>
      </c>
      <c r="P360">
        <v>19.344376057817939</v>
      </c>
      <c r="Q360">
        <v>0.99170589553911681</v>
      </c>
      <c r="R360">
        <v>1.2398391471335581</v>
      </c>
      <c r="S360">
        <f>(VendorSalesData[[#This Row],[TotalPurchaseQuantity]] - VendorSalesData[[#This Row],[TotalSalesQuantity]]) * VendorSalesData[[#This Row],[PurchasePrice]]</f>
        <v>1330.89</v>
      </c>
    </row>
    <row r="361" spans="1:19" x14ac:dyDescent="0.3">
      <c r="A361">
        <v>10000</v>
      </c>
      <c r="B361" t="s">
        <v>36</v>
      </c>
      <c r="C361">
        <v>15105</v>
      </c>
      <c r="D361" t="s">
        <v>326</v>
      </c>
      <c r="E361">
        <v>6.86</v>
      </c>
      <c r="F361">
        <v>10.99</v>
      </c>
      <c r="G361">
        <v>750</v>
      </c>
      <c r="H361">
        <v>23343</v>
      </c>
      <c r="I361">
        <v>160132.97999999998</v>
      </c>
      <c r="J361">
        <v>22874</v>
      </c>
      <c r="K361">
        <v>248151.38</v>
      </c>
      <c r="L361">
        <v>80910.540000000008</v>
      </c>
      <c r="M361">
        <v>2558.91</v>
      </c>
      <c r="N361">
        <v>17587.59</v>
      </c>
      <c r="O361">
        <v>88018.400000000023</v>
      </c>
      <c r="P361">
        <v>35.469639540187131</v>
      </c>
      <c r="Q361">
        <v>0.97990832369446945</v>
      </c>
      <c r="R361">
        <v>1.5496581653573176</v>
      </c>
      <c r="S361">
        <f>(VendorSalesData[[#This Row],[TotalPurchaseQuantity]] - VendorSalesData[[#This Row],[TotalSalesQuantity]]) * VendorSalesData[[#This Row],[PurchasePrice]]</f>
        <v>3217.34</v>
      </c>
    </row>
    <row r="362" spans="1:19" x14ac:dyDescent="0.3">
      <c r="A362">
        <v>12546</v>
      </c>
      <c r="B362" t="s">
        <v>32</v>
      </c>
      <c r="C362">
        <v>8023</v>
      </c>
      <c r="D362" t="s">
        <v>219</v>
      </c>
      <c r="E362">
        <v>3.28</v>
      </c>
      <c r="F362">
        <v>4.99</v>
      </c>
      <c r="G362">
        <v>750</v>
      </c>
      <c r="H362">
        <v>48771</v>
      </c>
      <c r="I362">
        <v>159968.88</v>
      </c>
      <c r="J362">
        <v>49019</v>
      </c>
      <c r="K362">
        <v>230817.31</v>
      </c>
      <c r="L362">
        <v>70205.89</v>
      </c>
      <c r="M362">
        <v>38591.29</v>
      </c>
      <c r="N362">
        <v>123880.97</v>
      </c>
      <c r="O362">
        <v>70848.429999999993</v>
      </c>
      <c r="P362">
        <v>30.694591319862447</v>
      </c>
      <c r="Q362">
        <v>1.0050849890303664</v>
      </c>
      <c r="R362">
        <v>1.4428888293773139</v>
      </c>
      <c r="S362">
        <f>(VendorSalesData[[#This Row],[TotalPurchaseQuantity]] - VendorSalesData[[#This Row],[TotalSalesQuantity]]) * VendorSalesData[[#This Row],[PurchasePrice]]</f>
        <v>-813.43999999999994</v>
      </c>
    </row>
    <row r="363" spans="1:19" x14ac:dyDescent="0.3">
      <c r="A363">
        <v>9552</v>
      </c>
      <c r="B363" t="s">
        <v>72</v>
      </c>
      <c r="C363">
        <v>4380</v>
      </c>
      <c r="D363" t="s">
        <v>327</v>
      </c>
      <c r="E363">
        <v>10.84</v>
      </c>
      <c r="F363">
        <v>13.99</v>
      </c>
      <c r="G363">
        <v>1750</v>
      </c>
      <c r="H363">
        <v>14723</v>
      </c>
      <c r="I363">
        <v>159597.32</v>
      </c>
      <c r="J363">
        <v>14183</v>
      </c>
      <c r="K363">
        <v>201244.17</v>
      </c>
      <c r="L363">
        <v>50930.14</v>
      </c>
      <c r="M363">
        <v>26060.5</v>
      </c>
      <c r="N363">
        <v>55551.82</v>
      </c>
      <c r="O363">
        <v>41646.850000000006</v>
      </c>
      <c r="P363">
        <v>20.694686459736946</v>
      </c>
      <c r="Q363">
        <v>0.96332269238606261</v>
      </c>
      <c r="R363">
        <v>1.2609495572983307</v>
      </c>
      <c r="S363">
        <f>(VendorSalesData[[#This Row],[TotalPurchaseQuantity]] - VendorSalesData[[#This Row],[TotalSalesQuantity]]) * VendorSalesData[[#This Row],[PurchasePrice]]</f>
        <v>5853.6</v>
      </c>
    </row>
    <row r="364" spans="1:19" x14ac:dyDescent="0.3">
      <c r="A364">
        <v>9206</v>
      </c>
      <c r="B364" t="s">
        <v>328</v>
      </c>
      <c r="C364">
        <v>3529</v>
      </c>
      <c r="D364" t="s">
        <v>329</v>
      </c>
      <c r="E364">
        <v>10.14</v>
      </c>
      <c r="F364">
        <v>13.99</v>
      </c>
      <c r="G364">
        <v>1750</v>
      </c>
      <c r="H364">
        <v>15726</v>
      </c>
      <c r="I364">
        <v>159461.64000000001</v>
      </c>
      <c r="J364">
        <v>15907</v>
      </c>
      <c r="K364">
        <v>230982.93</v>
      </c>
      <c r="L364">
        <v>119012.83</v>
      </c>
      <c r="M364">
        <v>29228.97</v>
      </c>
      <c r="N364">
        <v>2211.83</v>
      </c>
      <c r="O364">
        <v>71521.289999999979</v>
      </c>
      <c r="P364">
        <v>30.963885513098298</v>
      </c>
      <c r="Q364">
        <v>1.0115096019331045</v>
      </c>
      <c r="R364">
        <v>1.4485172107849886</v>
      </c>
      <c r="S364">
        <f>(VendorSalesData[[#This Row],[TotalPurchaseQuantity]] - VendorSalesData[[#This Row],[TotalSalesQuantity]]) * VendorSalesData[[#This Row],[PurchasePrice]]</f>
        <v>-1835.3400000000001</v>
      </c>
    </row>
    <row r="365" spans="1:19" x14ac:dyDescent="0.3">
      <c r="A365">
        <v>1392</v>
      </c>
      <c r="B365" t="s">
        <v>67</v>
      </c>
      <c r="C365">
        <v>40098</v>
      </c>
      <c r="D365" t="s">
        <v>330</v>
      </c>
      <c r="E365">
        <v>10.38</v>
      </c>
      <c r="F365">
        <v>16.989999999999998</v>
      </c>
      <c r="G365">
        <v>3000</v>
      </c>
      <c r="H365">
        <v>15341</v>
      </c>
      <c r="I365">
        <v>159239.57999999999</v>
      </c>
      <c r="J365">
        <v>15262</v>
      </c>
      <c r="K365">
        <v>281227.38</v>
      </c>
      <c r="L365">
        <v>152418.34</v>
      </c>
      <c r="M365">
        <v>6867.9000000000015</v>
      </c>
      <c r="N365">
        <v>79528.990000000005</v>
      </c>
      <c r="O365">
        <v>121987.80000000002</v>
      </c>
      <c r="P365">
        <v>43.376928661782507</v>
      </c>
      <c r="Q365">
        <v>0.99485040088651322</v>
      </c>
      <c r="R365">
        <v>1.7660645676156645</v>
      </c>
      <c r="S365">
        <f>(VendorSalesData[[#This Row],[TotalPurchaseQuantity]] - VendorSalesData[[#This Row],[TotalSalesQuantity]]) * VendorSalesData[[#This Row],[PurchasePrice]]</f>
        <v>820.0200000000001</v>
      </c>
    </row>
    <row r="366" spans="1:19" x14ac:dyDescent="0.3">
      <c r="A366">
        <v>3960</v>
      </c>
      <c r="B366" t="s">
        <v>24</v>
      </c>
      <c r="C366">
        <v>8517</v>
      </c>
      <c r="D366" t="s">
        <v>331</v>
      </c>
      <c r="E366">
        <v>13.86</v>
      </c>
      <c r="F366">
        <v>19.989999999999998</v>
      </c>
      <c r="G366">
        <v>750</v>
      </c>
      <c r="H366">
        <v>11470</v>
      </c>
      <c r="I366">
        <v>158974.19999999998</v>
      </c>
      <c r="J366">
        <v>11292</v>
      </c>
      <c r="K366">
        <v>231267.08</v>
      </c>
      <c r="L366">
        <v>130592.59999999999</v>
      </c>
      <c r="M366">
        <v>8894.85</v>
      </c>
      <c r="N366">
        <v>257032.07</v>
      </c>
      <c r="O366">
        <v>72292.88</v>
      </c>
      <c r="P366">
        <v>31.259477137861563</v>
      </c>
      <c r="Q366">
        <v>0.98448125544899734</v>
      </c>
      <c r="R366">
        <v>1.4547459902298612</v>
      </c>
      <c r="S366">
        <f>(VendorSalesData[[#This Row],[TotalPurchaseQuantity]] - VendorSalesData[[#This Row],[TotalSalesQuantity]]) * VendorSalesData[[#This Row],[PurchasePrice]]</f>
        <v>2467.08</v>
      </c>
    </row>
    <row r="367" spans="1:19" x14ac:dyDescent="0.3">
      <c r="A367">
        <v>1392</v>
      </c>
      <c r="B367" t="s">
        <v>67</v>
      </c>
      <c r="C367">
        <v>22143</v>
      </c>
      <c r="D367" t="s">
        <v>332</v>
      </c>
      <c r="E367">
        <v>10.52</v>
      </c>
      <c r="F367">
        <v>18.989999999999998</v>
      </c>
      <c r="G367">
        <v>750</v>
      </c>
      <c r="H367">
        <v>15105</v>
      </c>
      <c r="I367">
        <v>158904.6</v>
      </c>
      <c r="J367">
        <v>15511</v>
      </c>
      <c r="K367">
        <v>262676.49</v>
      </c>
      <c r="L367">
        <v>95799.39</v>
      </c>
      <c r="M367">
        <v>1734.17</v>
      </c>
      <c r="N367">
        <v>79528.990000000005</v>
      </c>
      <c r="O367">
        <v>103771.88999999998</v>
      </c>
      <c r="P367">
        <v>39.505587272008995</v>
      </c>
      <c r="Q367">
        <v>1.0268785170473353</v>
      </c>
      <c r="R367">
        <v>1.6530452233604311</v>
      </c>
      <c r="S367">
        <f>(VendorSalesData[[#This Row],[TotalPurchaseQuantity]] - VendorSalesData[[#This Row],[TotalSalesQuantity]]) * VendorSalesData[[#This Row],[PurchasePrice]]</f>
        <v>-4271.12</v>
      </c>
    </row>
    <row r="368" spans="1:19" x14ac:dyDescent="0.3">
      <c r="A368">
        <v>3960</v>
      </c>
      <c r="B368" t="s">
        <v>24</v>
      </c>
      <c r="C368">
        <v>2886</v>
      </c>
      <c r="D368" t="s">
        <v>159</v>
      </c>
      <c r="E368">
        <v>49.2</v>
      </c>
      <c r="F368">
        <v>61.99</v>
      </c>
      <c r="G368">
        <v>1750</v>
      </c>
      <c r="H368">
        <v>3227</v>
      </c>
      <c r="I368">
        <v>158768.4</v>
      </c>
      <c r="J368">
        <v>2897</v>
      </c>
      <c r="K368">
        <v>179095.03</v>
      </c>
      <c r="L368">
        <v>61907.97</v>
      </c>
      <c r="M368">
        <v>5323.39</v>
      </c>
      <c r="N368">
        <v>257032.07</v>
      </c>
      <c r="O368">
        <v>20326.630000000005</v>
      </c>
      <c r="P368">
        <v>11.34963376705652</v>
      </c>
      <c r="Q368">
        <v>0.89773783700030985</v>
      </c>
      <c r="R368">
        <v>1.1280269247532884</v>
      </c>
      <c r="S368">
        <f>(VendorSalesData[[#This Row],[TotalPurchaseQuantity]] - VendorSalesData[[#This Row],[TotalSalesQuantity]]) * VendorSalesData[[#This Row],[PurchasePrice]]</f>
        <v>16236.000000000002</v>
      </c>
    </row>
    <row r="369" spans="1:19" x14ac:dyDescent="0.3">
      <c r="A369">
        <v>12546</v>
      </c>
      <c r="B369" t="s">
        <v>32</v>
      </c>
      <c r="C369">
        <v>1378</v>
      </c>
      <c r="D369" t="s">
        <v>33</v>
      </c>
      <c r="E369">
        <v>7.08</v>
      </c>
      <c r="F369">
        <v>9.49</v>
      </c>
      <c r="G369">
        <v>375</v>
      </c>
      <c r="H369">
        <v>22305</v>
      </c>
      <c r="I369">
        <v>157919.4</v>
      </c>
      <c r="J369">
        <v>22033</v>
      </c>
      <c r="K369">
        <v>209093.17</v>
      </c>
      <c r="L369">
        <v>130031.98</v>
      </c>
      <c r="M369">
        <v>8648.84</v>
      </c>
      <c r="N369">
        <v>123880.97</v>
      </c>
      <c r="O369">
        <v>51173.770000000019</v>
      </c>
      <c r="P369">
        <v>24.474147099113765</v>
      </c>
      <c r="Q369">
        <v>0.98780542479264744</v>
      </c>
      <c r="R369">
        <v>1.3240499267347774</v>
      </c>
      <c r="S369">
        <f>(VendorSalesData[[#This Row],[TotalPurchaseQuantity]] - VendorSalesData[[#This Row],[TotalSalesQuantity]]) * VendorSalesData[[#This Row],[PurchasePrice]]</f>
        <v>1925.76</v>
      </c>
    </row>
    <row r="370" spans="1:19" x14ac:dyDescent="0.3">
      <c r="A370">
        <v>1590</v>
      </c>
      <c r="B370" t="s">
        <v>261</v>
      </c>
      <c r="C370">
        <v>32907</v>
      </c>
      <c r="D370" t="s">
        <v>333</v>
      </c>
      <c r="E370">
        <v>5.37</v>
      </c>
      <c r="F370">
        <v>7.95</v>
      </c>
      <c r="G370">
        <v>750</v>
      </c>
      <c r="H370">
        <v>29287</v>
      </c>
      <c r="I370">
        <v>157271.19</v>
      </c>
      <c r="J370">
        <v>29629</v>
      </c>
      <c r="K370">
        <v>258456.59</v>
      </c>
      <c r="L370">
        <v>76528.09</v>
      </c>
      <c r="M370">
        <v>3318.07</v>
      </c>
      <c r="N370">
        <v>7259.75</v>
      </c>
      <c r="O370">
        <v>101185.4</v>
      </c>
      <c r="P370">
        <v>39.149862651983454</v>
      </c>
      <c r="Q370">
        <v>1.0116775361081709</v>
      </c>
      <c r="R370">
        <v>1.643381664499391</v>
      </c>
      <c r="S370">
        <f>(VendorSalesData[[#This Row],[TotalPurchaseQuantity]] - VendorSalesData[[#This Row],[TotalSalesQuantity]]) * VendorSalesData[[#This Row],[PurchasePrice]]</f>
        <v>-1836.54</v>
      </c>
    </row>
    <row r="371" spans="1:19" x14ac:dyDescent="0.3">
      <c r="A371">
        <v>3252</v>
      </c>
      <c r="B371" t="s">
        <v>94</v>
      </c>
      <c r="C371">
        <v>20357</v>
      </c>
      <c r="D371" t="s">
        <v>334</v>
      </c>
      <c r="E371">
        <v>5.19</v>
      </c>
      <c r="F371">
        <v>12.99</v>
      </c>
      <c r="G371">
        <v>750</v>
      </c>
      <c r="H371">
        <v>30261</v>
      </c>
      <c r="I371">
        <v>157054.59</v>
      </c>
      <c r="J371">
        <v>27926</v>
      </c>
      <c r="K371">
        <v>243756.84</v>
      </c>
      <c r="L371">
        <v>79842.22</v>
      </c>
      <c r="M371">
        <v>3124.79</v>
      </c>
      <c r="N371">
        <v>61966.91</v>
      </c>
      <c r="O371">
        <v>86702.25</v>
      </c>
      <c r="P371">
        <v>35.569155720922538</v>
      </c>
      <c r="Q371">
        <v>0.92283797627309083</v>
      </c>
      <c r="R371">
        <v>1.5520516783368128</v>
      </c>
      <c r="S371">
        <f>(VendorSalesData[[#This Row],[TotalPurchaseQuantity]] - VendorSalesData[[#This Row],[TotalSalesQuantity]]) * VendorSalesData[[#This Row],[PurchasePrice]]</f>
        <v>12118.650000000001</v>
      </c>
    </row>
    <row r="372" spans="1:19" x14ac:dyDescent="0.3">
      <c r="A372">
        <v>8352</v>
      </c>
      <c r="B372" t="s">
        <v>232</v>
      </c>
      <c r="C372">
        <v>8670</v>
      </c>
      <c r="D372" t="s">
        <v>335</v>
      </c>
      <c r="E372">
        <v>7.85</v>
      </c>
      <c r="F372">
        <v>11.49</v>
      </c>
      <c r="G372">
        <v>1750</v>
      </c>
      <c r="H372">
        <v>19983</v>
      </c>
      <c r="I372">
        <v>156866.54999999999</v>
      </c>
      <c r="J372">
        <v>20008</v>
      </c>
      <c r="K372">
        <v>255130.42</v>
      </c>
      <c r="L372">
        <v>107797.55</v>
      </c>
      <c r="M372">
        <v>36761.949999999997</v>
      </c>
      <c r="N372">
        <v>10261.6</v>
      </c>
      <c r="O372">
        <v>98263.870000000024</v>
      </c>
      <c r="P372">
        <v>38.515152367953618</v>
      </c>
      <c r="Q372">
        <v>1.0012510634038934</v>
      </c>
      <c r="R372">
        <v>1.6264169767232086</v>
      </c>
      <c r="S372">
        <f>(VendorSalesData[[#This Row],[TotalPurchaseQuantity]] - VendorSalesData[[#This Row],[TotalSalesQuantity]]) * VendorSalesData[[#This Row],[PurchasePrice]]</f>
        <v>-196.25</v>
      </c>
    </row>
    <row r="373" spans="1:19" x14ac:dyDescent="0.3">
      <c r="A373">
        <v>12546</v>
      </c>
      <c r="B373" t="s">
        <v>32</v>
      </c>
      <c r="C373">
        <v>4296</v>
      </c>
      <c r="D373" t="s">
        <v>336</v>
      </c>
      <c r="E373">
        <v>9.2899999999999991</v>
      </c>
      <c r="F373">
        <v>12.99</v>
      </c>
      <c r="G373">
        <v>1750</v>
      </c>
      <c r="H373">
        <v>16857</v>
      </c>
      <c r="I373">
        <v>156601.53</v>
      </c>
      <c r="J373">
        <v>16774</v>
      </c>
      <c r="K373">
        <v>217813.26</v>
      </c>
      <c r="L373">
        <v>118964.37</v>
      </c>
      <c r="M373">
        <v>30822.639999999999</v>
      </c>
      <c r="N373">
        <v>123880.97</v>
      </c>
      <c r="O373">
        <v>61211.73000000001</v>
      </c>
      <c r="P373">
        <v>28.102848283892364</v>
      </c>
      <c r="Q373">
        <v>0.99507622945957164</v>
      </c>
      <c r="R373">
        <v>1.3908756830153577</v>
      </c>
      <c r="S373">
        <f>(VendorSalesData[[#This Row],[TotalPurchaseQuantity]] - VendorSalesData[[#This Row],[TotalSalesQuantity]]) * VendorSalesData[[#This Row],[PurchasePrice]]</f>
        <v>771.06999999999994</v>
      </c>
    </row>
    <row r="374" spans="1:19" x14ac:dyDescent="0.3">
      <c r="A374">
        <v>12546</v>
      </c>
      <c r="B374" t="s">
        <v>32</v>
      </c>
      <c r="C374">
        <v>1379</v>
      </c>
      <c r="D374" t="s">
        <v>288</v>
      </c>
      <c r="E374">
        <v>11.41</v>
      </c>
      <c r="F374">
        <v>14.49</v>
      </c>
      <c r="G374">
        <v>750</v>
      </c>
      <c r="H374">
        <v>13678</v>
      </c>
      <c r="I374">
        <v>156065.97999999998</v>
      </c>
      <c r="J374">
        <v>13479</v>
      </c>
      <c r="K374">
        <v>208508.21</v>
      </c>
      <c r="L374">
        <v>146441.94999999998</v>
      </c>
      <c r="M374">
        <v>10620.06</v>
      </c>
      <c r="N374">
        <v>123880.97</v>
      </c>
      <c r="O374">
        <v>52442.23000000001</v>
      </c>
      <c r="P374">
        <v>25.15115831649987</v>
      </c>
      <c r="Q374">
        <v>0.98545108934054682</v>
      </c>
      <c r="R374">
        <v>1.3360260192516014</v>
      </c>
      <c r="S374">
        <f>(VendorSalesData[[#This Row],[TotalPurchaseQuantity]] - VendorSalesData[[#This Row],[TotalSalesQuantity]]) * VendorSalesData[[#This Row],[PurchasePrice]]</f>
        <v>2270.59</v>
      </c>
    </row>
    <row r="375" spans="1:19" x14ac:dyDescent="0.3">
      <c r="A375">
        <v>8673</v>
      </c>
      <c r="B375" t="s">
        <v>174</v>
      </c>
      <c r="C375">
        <v>8264</v>
      </c>
      <c r="D375" t="s">
        <v>337</v>
      </c>
      <c r="E375">
        <v>5.37</v>
      </c>
      <c r="F375">
        <v>8.99</v>
      </c>
      <c r="G375">
        <v>750</v>
      </c>
      <c r="H375">
        <v>28983</v>
      </c>
      <c r="I375">
        <v>155638.71</v>
      </c>
      <c r="J375">
        <v>28366</v>
      </c>
      <c r="K375">
        <v>259038.34</v>
      </c>
      <c r="L375">
        <v>87170.96</v>
      </c>
      <c r="M375">
        <v>3173.67</v>
      </c>
      <c r="N375">
        <v>15919.7</v>
      </c>
      <c r="O375">
        <v>103399.63</v>
      </c>
      <c r="P375">
        <v>39.916728156920712</v>
      </c>
      <c r="Q375">
        <v>0.97871165855846531</v>
      </c>
      <c r="R375">
        <v>1.6643567657429184</v>
      </c>
      <c r="S375">
        <f>(VendorSalesData[[#This Row],[TotalPurchaseQuantity]] - VendorSalesData[[#This Row],[TotalSalesQuantity]]) * VendorSalesData[[#This Row],[PurchasePrice]]</f>
        <v>3313.29</v>
      </c>
    </row>
    <row r="376" spans="1:19" x14ac:dyDescent="0.3">
      <c r="A376">
        <v>1485</v>
      </c>
      <c r="B376" t="s">
        <v>133</v>
      </c>
      <c r="C376">
        <v>5505</v>
      </c>
      <c r="D376" t="s">
        <v>338</v>
      </c>
      <c r="E376">
        <v>14.5</v>
      </c>
      <c r="F376">
        <v>18.989999999999998</v>
      </c>
      <c r="G376">
        <v>750</v>
      </c>
      <c r="H376">
        <v>10714</v>
      </c>
      <c r="I376">
        <v>155353</v>
      </c>
      <c r="J376">
        <v>10432</v>
      </c>
      <c r="K376">
        <v>198103.67999999999</v>
      </c>
      <c r="L376">
        <v>111927.06</v>
      </c>
      <c r="M376">
        <v>8217.35</v>
      </c>
      <c r="N376">
        <v>8497.59</v>
      </c>
      <c r="O376">
        <v>42750.679999999993</v>
      </c>
      <c r="P376">
        <v>21.579952477409805</v>
      </c>
      <c r="Q376">
        <v>0.9736792981146164</v>
      </c>
      <c r="R376">
        <v>1.275184129048039</v>
      </c>
      <c r="S376">
        <f>(VendorSalesData[[#This Row],[TotalPurchaseQuantity]] - VendorSalesData[[#This Row],[TotalSalesQuantity]]) * VendorSalesData[[#This Row],[PurchasePrice]]</f>
        <v>4089</v>
      </c>
    </row>
    <row r="377" spans="1:19" x14ac:dyDescent="0.3">
      <c r="A377">
        <v>9819</v>
      </c>
      <c r="B377" t="s">
        <v>243</v>
      </c>
      <c r="C377">
        <v>6688</v>
      </c>
      <c r="D377" t="s">
        <v>339</v>
      </c>
      <c r="E377">
        <v>5.81</v>
      </c>
      <c r="F377">
        <v>9.99</v>
      </c>
      <c r="G377">
        <v>750</v>
      </c>
      <c r="H377">
        <v>26716</v>
      </c>
      <c r="I377">
        <v>155219.96</v>
      </c>
      <c r="J377">
        <v>26194</v>
      </c>
      <c r="K377">
        <v>251277.02</v>
      </c>
      <c r="L377">
        <v>71275.81</v>
      </c>
      <c r="M377">
        <v>2933.4500000000003</v>
      </c>
      <c r="N377">
        <v>14836.57</v>
      </c>
      <c r="O377">
        <v>96057.06</v>
      </c>
      <c r="P377">
        <v>38.227554592934922</v>
      </c>
      <c r="Q377">
        <v>0.98046114687827524</v>
      </c>
      <c r="R377">
        <v>1.6188447671291759</v>
      </c>
      <c r="S377">
        <f>(VendorSalesData[[#This Row],[TotalPurchaseQuantity]] - VendorSalesData[[#This Row],[TotalSalesQuantity]]) * VendorSalesData[[#This Row],[PurchasePrice]]</f>
        <v>3032.8199999999997</v>
      </c>
    </row>
    <row r="378" spans="1:19" x14ac:dyDescent="0.3">
      <c r="A378">
        <v>3960</v>
      </c>
      <c r="B378" t="s">
        <v>24</v>
      </c>
      <c r="C378">
        <v>2570</v>
      </c>
      <c r="D378" t="s">
        <v>340</v>
      </c>
      <c r="E378">
        <v>57.14</v>
      </c>
      <c r="F378">
        <v>79.989999999999995</v>
      </c>
      <c r="G378">
        <v>750</v>
      </c>
      <c r="H378">
        <v>2715</v>
      </c>
      <c r="I378">
        <v>155135.1</v>
      </c>
      <c r="J378">
        <v>2119</v>
      </c>
      <c r="K378">
        <v>172043.81</v>
      </c>
      <c r="L378">
        <v>105826.98999999999</v>
      </c>
      <c r="M378">
        <v>1669.96</v>
      </c>
      <c r="N378">
        <v>257032.07</v>
      </c>
      <c r="O378">
        <v>16908.709999999992</v>
      </c>
      <c r="P378">
        <v>9.8281420296376787</v>
      </c>
      <c r="Q378">
        <v>0.78047882136279922</v>
      </c>
      <c r="R378">
        <v>1.1089934515141964</v>
      </c>
      <c r="S378">
        <f>(VendorSalesData[[#This Row],[TotalPurchaseQuantity]] - VendorSalesData[[#This Row],[TotalSalesQuantity]]) * VendorSalesData[[#This Row],[PurchasePrice]]</f>
        <v>34055.440000000002</v>
      </c>
    </row>
    <row r="379" spans="1:19" x14ac:dyDescent="0.3">
      <c r="A379">
        <v>1273</v>
      </c>
      <c r="B379" t="s">
        <v>341</v>
      </c>
      <c r="C379">
        <v>2580</v>
      </c>
      <c r="D379" t="s">
        <v>342</v>
      </c>
      <c r="E379">
        <v>29.36</v>
      </c>
      <c r="F379">
        <v>36.99</v>
      </c>
      <c r="G379">
        <v>750</v>
      </c>
      <c r="H379">
        <v>5272</v>
      </c>
      <c r="I379">
        <v>154785.92000000001</v>
      </c>
      <c r="J379">
        <v>4946</v>
      </c>
      <c r="K379">
        <v>174154.54</v>
      </c>
      <c r="L379">
        <v>111934.22</v>
      </c>
      <c r="M379">
        <v>3896.7400000000002</v>
      </c>
      <c r="N379">
        <v>1319.77</v>
      </c>
      <c r="O379">
        <v>19368.619999999995</v>
      </c>
      <c r="P379">
        <v>11.121513111286099</v>
      </c>
      <c r="Q379">
        <v>0.93816388467374812</v>
      </c>
      <c r="R379">
        <v>1.125131665722567</v>
      </c>
      <c r="S379">
        <f>(VendorSalesData[[#This Row],[TotalPurchaseQuantity]] - VendorSalesData[[#This Row],[TotalSalesQuantity]]) * VendorSalesData[[#This Row],[PurchasePrice]]</f>
        <v>9571.36</v>
      </c>
    </row>
    <row r="380" spans="1:19" x14ac:dyDescent="0.3">
      <c r="A380">
        <v>3960</v>
      </c>
      <c r="B380" t="s">
        <v>24</v>
      </c>
      <c r="C380">
        <v>4662</v>
      </c>
      <c r="D380" t="s">
        <v>343</v>
      </c>
      <c r="E380">
        <v>15.38</v>
      </c>
      <c r="F380">
        <v>19.989999999999998</v>
      </c>
      <c r="G380">
        <v>1750</v>
      </c>
      <c r="H380">
        <v>10062</v>
      </c>
      <c r="I380">
        <v>154753.56</v>
      </c>
      <c r="J380">
        <v>11033</v>
      </c>
      <c r="K380">
        <v>220629.66999999998</v>
      </c>
      <c r="L380">
        <v>127921.02999999998</v>
      </c>
      <c r="M380">
        <v>20275.41</v>
      </c>
      <c r="N380">
        <v>257032.07</v>
      </c>
      <c r="O380">
        <v>65876.109999999986</v>
      </c>
      <c r="P380">
        <v>29.858228043399599</v>
      </c>
      <c r="Q380">
        <v>1.0965016895249453</v>
      </c>
      <c r="R380">
        <v>1.425683971341273</v>
      </c>
      <c r="S380">
        <f>(VendorSalesData[[#This Row],[TotalPurchaseQuantity]] - VendorSalesData[[#This Row],[TotalSalesQuantity]]) * VendorSalesData[[#This Row],[PurchasePrice]]</f>
        <v>-14933.980000000001</v>
      </c>
    </row>
    <row r="381" spans="1:19" x14ac:dyDescent="0.3">
      <c r="A381">
        <v>660</v>
      </c>
      <c r="B381" t="s">
        <v>75</v>
      </c>
      <c r="C381">
        <v>4181</v>
      </c>
      <c r="D381" t="s">
        <v>344</v>
      </c>
      <c r="E381">
        <v>9.3699999999999992</v>
      </c>
      <c r="F381">
        <v>11.99</v>
      </c>
      <c r="G381">
        <v>1750</v>
      </c>
      <c r="H381">
        <v>16514</v>
      </c>
      <c r="I381">
        <v>154736.18</v>
      </c>
      <c r="J381">
        <v>16430</v>
      </c>
      <c r="K381">
        <v>189110.7</v>
      </c>
      <c r="L381">
        <v>105768.26</v>
      </c>
      <c r="M381">
        <v>30190.639999999999</v>
      </c>
      <c r="N381">
        <v>17932.330000000002</v>
      </c>
      <c r="O381">
        <v>34374.520000000019</v>
      </c>
      <c r="P381">
        <v>18.176930231869491</v>
      </c>
      <c r="Q381">
        <v>0.9949134068063461</v>
      </c>
      <c r="R381">
        <v>1.2221492090602213</v>
      </c>
      <c r="S381">
        <f>(VendorSalesData[[#This Row],[TotalPurchaseQuantity]] - VendorSalesData[[#This Row],[TotalSalesQuantity]]) * VendorSalesData[[#This Row],[PurchasePrice]]</f>
        <v>787.07999999999993</v>
      </c>
    </row>
    <row r="382" spans="1:19" x14ac:dyDescent="0.3">
      <c r="A382">
        <v>17035</v>
      </c>
      <c r="B382" t="s">
        <v>22</v>
      </c>
      <c r="C382">
        <v>3422</v>
      </c>
      <c r="D382" t="s">
        <v>59</v>
      </c>
      <c r="E382">
        <v>15.99</v>
      </c>
      <c r="F382">
        <v>19.989999999999998</v>
      </c>
      <c r="G382">
        <v>750</v>
      </c>
      <c r="H382">
        <v>9667</v>
      </c>
      <c r="I382">
        <v>154575.32999999999</v>
      </c>
      <c r="J382">
        <v>9500</v>
      </c>
      <c r="K382">
        <v>191335</v>
      </c>
      <c r="L382">
        <v>132768.16999999998</v>
      </c>
      <c r="M382">
        <v>7486.88</v>
      </c>
      <c r="N382">
        <v>123780.22</v>
      </c>
      <c r="O382">
        <v>36759.670000000013</v>
      </c>
      <c r="P382">
        <v>19.212203726448383</v>
      </c>
      <c r="Q382">
        <v>0.98272473362987478</v>
      </c>
      <c r="R382">
        <v>1.2378107166259973</v>
      </c>
      <c r="S382">
        <f>(VendorSalesData[[#This Row],[TotalPurchaseQuantity]] - VendorSalesData[[#This Row],[TotalSalesQuantity]]) * VendorSalesData[[#This Row],[PurchasePrice]]</f>
        <v>2670.33</v>
      </c>
    </row>
    <row r="383" spans="1:19" x14ac:dyDescent="0.3">
      <c r="A383">
        <v>7245</v>
      </c>
      <c r="B383" t="s">
        <v>50</v>
      </c>
      <c r="C383">
        <v>8474</v>
      </c>
      <c r="D383" t="s">
        <v>345</v>
      </c>
      <c r="E383">
        <v>24.62</v>
      </c>
      <c r="F383">
        <v>41.99</v>
      </c>
      <c r="G383">
        <v>1750</v>
      </c>
      <c r="H383">
        <v>6259</v>
      </c>
      <c r="I383">
        <v>154096.57999999999</v>
      </c>
      <c r="J383">
        <v>6154</v>
      </c>
      <c r="K383">
        <v>230884.46000000002</v>
      </c>
      <c r="L383">
        <v>159372.07</v>
      </c>
      <c r="M383">
        <v>11311.36</v>
      </c>
      <c r="N383">
        <v>38994.78</v>
      </c>
      <c r="O383">
        <v>76787.880000000034</v>
      </c>
      <c r="P383">
        <v>33.258141323153595</v>
      </c>
      <c r="Q383">
        <v>0.98322415721361245</v>
      </c>
      <c r="R383">
        <v>1.4983100857916511</v>
      </c>
      <c r="S383">
        <f>(VendorSalesData[[#This Row],[TotalPurchaseQuantity]] - VendorSalesData[[#This Row],[TotalSalesQuantity]]) * VendorSalesData[[#This Row],[PurchasePrice]]</f>
        <v>2585.1</v>
      </c>
    </row>
    <row r="384" spans="1:19" x14ac:dyDescent="0.3">
      <c r="A384">
        <v>8664</v>
      </c>
      <c r="B384" t="s">
        <v>46</v>
      </c>
      <c r="C384">
        <v>3656</v>
      </c>
      <c r="D384" t="s">
        <v>346</v>
      </c>
      <c r="E384">
        <v>19.989999999999998</v>
      </c>
      <c r="F384">
        <v>24.99</v>
      </c>
      <c r="G384">
        <v>1750</v>
      </c>
      <c r="H384">
        <v>7706</v>
      </c>
      <c r="I384">
        <v>154042.94</v>
      </c>
      <c r="J384">
        <v>7894</v>
      </c>
      <c r="K384">
        <v>200189.06</v>
      </c>
      <c r="L384">
        <v>130497.59999999999</v>
      </c>
      <c r="M384">
        <v>14508.34</v>
      </c>
      <c r="N384">
        <v>18544.490000000002</v>
      </c>
      <c r="O384">
        <v>46146.119999999995</v>
      </c>
      <c r="P384">
        <v>23.051269634814208</v>
      </c>
      <c r="Q384">
        <v>1.0243965740981054</v>
      </c>
      <c r="R384">
        <v>1.2995666013645286</v>
      </c>
      <c r="S384">
        <f>(VendorSalesData[[#This Row],[TotalPurchaseQuantity]] - VendorSalesData[[#This Row],[TotalSalesQuantity]]) * VendorSalesData[[#This Row],[PurchasePrice]]</f>
        <v>-3758.12</v>
      </c>
    </row>
    <row r="385" spans="1:19" x14ac:dyDescent="0.3">
      <c r="A385">
        <v>12546</v>
      </c>
      <c r="B385" t="s">
        <v>32</v>
      </c>
      <c r="C385">
        <v>8296</v>
      </c>
      <c r="D385" t="s">
        <v>347</v>
      </c>
      <c r="E385">
        <v>21.7</v>
      </c>
      <c r="F385">
        <v>31.99</v>
      </c>
      <c r="G385">
        <v>750</v>
      </c>
      <c r="H385">
        <v>7084</v>
      </c>
      <c r="I385">
        <v>153722.79999999999</v>
      </c>
      <c r="J385">
        <v>6212</v>
      </c>
      <c r="K385">
        <v>185815.88</v>
      </c>
      <c r="L385">
        <v>137442.07</v>
      </c>
      <c r="M385">
        <v>4896.3100000000004</v>
      </c>
      <c r="N385">
        <v>123880.97</v>
      </c>
      <c r="O385">
        <v>32093.080000000016</v>
      </c>
      <c r="P385">
        <v>17.271440955423195</v>
      </c>
      <c r="Q385">
        <v>0.87690570299265946</v>
      </c>
      <c r="R385">
        <v>1.2087724137213218</v>
      </c>
      <c r="S385">
        <f>(VendorSalesData[[#This Row],[TotalPurchaseQuantity]] - VendorSalesData[[#This Row],[TotalSalesQuantity]]) * VendorSalesData[[#This Row],[PurchasePrice]]</f>
        <v>18922.399999999998</v>
      </c>
    </row>
    <row r="386" spans="1:19" x14ac:dyDescent="0.3">
      <c r="A386">
        <v>12546</v>
      </c>
      <c r="B386" t="s">
        <v>32</v>
      </c>
      <c r="C386">
        <v>1382</v>
      </c>
      <c r="D386" t="s">
        <v>348</v>
      </c>
      <c r="E386">
        <v>28.56</v>
      </c>
      <c r="F386">
        <v>39.99</v>
      </c>
      <c r="G386">
        <v>750</v>
      </c>
      <c r="H386">
        <v>5382</v>
      </c>
      <c r="I386">
        <v>153709.92000000001</v>
      </c>
      <c r="J386">
        <v>5196</v>
      </c>
      <c r="K386">
        <v>212185.04</v>
      </c>
      <c r="L386">
        <v>156002.94</v>
      </c>
      <c r="M386">
        <v>4095.61</v>
      </c>
      <c r="N386">
        <v>123880.97</v>
      </c>
      <c r="O386">
        <v>58475.119999999995</v>
      </c>
      <c r="P386">
        <v>27.558549839328915</v>
      </c>
      <c r="Q386">
        <v>0.96544035674470452</v>
      </c>
      <c r="R386">
        <v>1.380425154082443</v>
      </c>
      <c r="S386">
        <f>(VendorSalesData[[#This Row],[TotalPurchaseQuantity]] - VendorSalesData[[#This Row],[TotalSalesQuantity]]) * VendorSalesData[[#This Row],[PurchasePrice]]</f>
        <v>5312.16</v>
      </c>
    </row>
    <row r="387" spans="1:19" x14ac:dyDescent="0.3">
      <c r="A387">
        <v>9165</v>
      </c>
      <c r="B387" t="s">
        <v>38</v>
      </c>
      <c r="C387">
        <v>966</v>
      </c>
      <c r="D387" t="s">
        <v>349</v>
      </c>
      <c r="E387">
        <v>16.149999999999999</v>
      </c>
      <c r="F387">
        <v>20.99</v>
      </c>
      <c r="G387">
        <v>750</v>
      </c>
      <c r="H387">
        <v>9393</v>
      </c>
      <c r="I387">
        <v>151696.95000000001</v>
      </c>
      <c r="J387">
        <v>9887</v>
      </c>
      <c r="K387">
        <v>210796.12999999998</v>
      </c>
      <c r="L387">
        <v>129169.48</v>
      </c>
      <c r="M387">
        <v>7789.5</v>
      </c>
      <c r="N387">
        <v>68054.7</v>
      </c>
      <c r="O387">
        <v>59099.179999999964</v>
      </c>
      <c r="P387">
        <v>28.036178842562226</v>
      </c>
      <c r="Q387">
        <v>1.0525923560097945</v>
      </c>
      <c r="R387">
        <v>1.3895871340854247</v>
      </c>
      <c r="S387">
        <f>(VendorSalesData[[#This Row],[TotalPurchaseQuantity]] - VendorSalesData[[#This Row],[TotalSalesQuantity]]) * VendorSalesData[[#This Row],[PurchasePrice]]</f>
        <v>-7978.0999999999995</v>
      </c>
    </row>
    <row r="388" spans="1:19" x14ac:dyDescent="0.3">
      <c r="A388">
        <v>4425</v>
      </c>
      <c r="B388" t="s">
        <v>20</v>
      </c>
      <c r="C388">
        <v>33582</v>
      </c>
      <c r="D388" t="s">
        <v>350</v>
      </c>
      <c r="E388">
        <v>6.46</v>
      </c>
      <c r="F388">
        <v>9.9499999999999993</v>
      </c>
      <c r="G388">
        <v>750</v>
      </c>
      <c r="H388">
        <v>23406</v>
      </c>
      <c r="I388">
        <v>151202.76</v>
      </c>
      <c r="J388">
        <v>23538</v>
      </c>
      <c r="K388">
        <v>258911.62</v>
      </c>
      <c r="L388">
        <v>81723.83</v>
      </c>
      <c r="M388">
        <v>2633.98</v>
      </c>
      <c r="N388">
        <v>144929.24</v>
      </c>
      <c r="O388">
        <v>107708.85999999999</v>
      </c>
      <c r="P388">
        <v>41.600628044426891</v>
      </c>
      <c r="Q388">
        <v>1.0056395795949757</v>
      </c>
      <c r="R388">
        <v>1.7123471820223386</v>
      </c>
      <c r="S388">
        <f>(VendorSalesData[[#This Row],[TotalPurchaseQuantity]] - VendorSalesData[[#This Row],[TotalSalesQuantity]]) * VendorSalesData[[#This Row],[PurchasePrice]]</f>
        <v>-852.72</v>
      </c>
    </row>
    <row r="389" spans="1:19" x14ac:dyDescent="0.3">
      <c r="A389">
        <v>2000</v>
      </c>
      <c r="B389" t="s">
        <v>164</v>
      </c>
      <c r="C389">
        <v>31915</v>
      </c>
      <c r="D389" t="s">
        <v>351</v>
      </c>
      <c r="E389">
        <v>8.27</v>
      </c>
      <c r="F389">
        <v>12.99</v>
      </c>
      <c r="G389">
        <v>750</v>
      </c>
      <c r="H389">
        <v>18270</v>
      </c>
      <c r="I389">
        <v>151092.9</v>
      </c>
      <c r="J389">
        <v>18011</v>
      </c>
      <c r="K389">
        <v>209370.09</v>
      </c>
      <c r="L389">
        <v>76727.399999999994</v>
      </c>
      <c r="M389">
        <v>2013.22</v>
      </c>
      <c r="N389">
        <v>19016.59</v>
      </c>
      <c r="O389">
        <v>58277.19</v>
      </c>
      <c r="P389">
        <v>27.834534531651585</v>
      </c>
      <c r="Q389">
        <v>0.98582375478927198</v>
      </c>
      <c r="R389">
        <v>1.3857043580472677</v>
      </c>
      <c r="S389">
        <f>(VendorSalesData[[#This Row],[TotalPurchaseQuantity]] - VendorSalesData[[#This Row],[TotalSalesQuantity]]) * VendorSalesData[[#This Row],[PurchasePrice]]</f>
        <v>2141.9299999999998</v>
      </c>
    </row>
    <row r="390" spans="1:19" x14ac:dyDescent="0.3">
      <c r="A390">
        <v>653</v>
      </c>
      <c r="B390" t="s">
        <v>352</v>
      </c>
      <c r="C390">
        <v>20533</v>
      </c>
      <c r="D390" t="s">
        <v>353</v>
      </c>
      <c r="E390">
        <v>8.5500000000000007</v>
      </c>
      <c r="F390">
        <v>12.99</v>
      </c>
      <c r="G390">
        <v>750</v>
      </c>
      <c r="H390">
        <v>17649</v>
      </c>
      <c r="I390">
        <v>150898.94999999998</v>
      </c>
      <c r="J390">
        <v>17025</v>
      </c>
      <c r="K390">
        <v>221166.75</v>
      </c>
      <c r="L390">
        <v>82990.12</v>
      </c>
      <c r="M390">
        <v>1902.41</v>
      </c>
      <c r="N390">
        <v>8014.9800000000005</v>
      </c>
      <c r="O390">
        <v>70267.800000000017</v>
      </c>
      <c r="P390">
        <v>31.771412294117457</v>
      </c>
      <c r="Q390">
        <v>0.96464388917219102</v>
      </c>
      <c r="R390">
        <v>1.4656612918777767</v>
      </c>
      <c r="S390">
        <f>(VendorSalesData[[#This Row],[TotalPurchaseQuantity]] - VendorSalesData[[#This Row],[TotalSalesQuantity]]) * VendorSalesData[[#This Row],[PurchasePrice]]</f>
        <v>5335.2000000000007</v>
      </c>
    </row>
    <row r="391" spans="1:19" x14ac:dyDescent="0.3">
      <c r="A391">
        <v>4425</v>
      </c>
      <c r="B391" t="s">
        <v>20</v>
      </c>
      <c r="C391">
        <v>44547</v>
      </c>
      <c r="D391" t="s">
        <v>354</v>
      </c>
      <c r="E391">
        <v>45.15</v>
      </c>
      <c r="F391">
        <v>74.989999999999995</v>
      </c>
      <c r="G391">
        <v>750</v>
      </c>
      <c r="H391">
        <v>3342</v>
      </c>
      <c r="I391">
        <v>150891.29999999999</v>
      </c>
      <c r="J391">
        <v>3179</v>
      </c>
      <c r="K391">
        <v>229163.53</v>
      </c>
      <c r="L391">
        <v>124354.01</v>
      </c>
      <c r="M391">
        <v>353.56</v>
      </c>
      <c r="N391">
        <v>144929.24</v>
      </c>
      <c r="O391">
        <v>78272.23000000001</v>
      </c>
      <c r="P391">
        <v>34.155622406409961</v>
      </c>
      <c r="Q391">
        <v>0.95122681029323763</v>
      </c>
      <c r="R391">
        <v>1.5187325578081707</v>
      </c>
      <c r="S391">
        <f>(VendorSalesData[[#This Row],[TotalPurchaseQuantity]] - VendorSalesData[[#This Row],[TotalSalesQuantity]]) * VendorSalesData[[#This Row],[PurchasePrice]]</f>
        <v>7359.45</v>
      </c>
    </row>
    <row r="392" spans="1:19" x14ac:dyDescent="0.3">
      <c r="A392">
        <v>4425</v>
      </c>
      <c r="B392" t="s">
        <v>20</v>
      </c>
      <c r="C392">
        <v>16794</v>
      </c>
      <c r="D392" t="s">
        <v>355</v>
      </c>
      <c r="E392">
        <v>10.94</v>
      </c>
      <c r="F392">
        <v>18.989999999999998</v>
      </c>
      <c r="G392">
        <v>750</v>
      </c>
      <c r="H392">
        <v>13771</v>
      </c>
      <c r="I392">
        <v>150654.74</v>
      </c>
      <c r="J392">
        <v>13606</v>
      </c>
      <c r="K392">
        <v>254650.63</v>
      </c>
      <c r="L392">
        <v>112155.35999999999</v>
      </c>
      <c r="M392">
        <v>1517.5800000000002</v>
      </c>
      <c r="N392">
        <v>144929.24</v>
      </c>
      <c r="O392">
        <v>103995.89000000001</v>
      </c>
      <c r="P392">
        <v>40.83865411996036</v>
      </c>
      <c r="Q392">
        <v>0.98801829932466778</v>
      </c>
      <c r="R392">
        <v>1.6902928510579887</v>
      </c>
      <c r="S392">
        <f>(VendorSalesData[[#This Row],[TotalPurchaseQuantity]] - VendorSalesData[[#This Row],[TotalSalesQuantity]]) * VendorSalesData[[#This Row],[PurchasePrice]]</f>
        <v>1805.1</v>
      </c>
    </row>
    <row r="393" spans="1:19" x14ac:dyDescent="0.3">
      <c r="A393">
        <v>17035</v>
      </c>
      <c r="B393" t="s">
        <v>22</v>
      </c>
      <c r="C393">
        <v>3364</v>
      </c>
      <c r="D393" t="s">
        <v>356</v>
      </c>
      <c r="E393">
        <v>17.850000000000001</v>
      </c>
      <c r="F393">
        <v>24.99</v>
      </c>
      <c r="G393">
        <v>1750</v>
      </c>
      <c r="H393">
        <v>8432</v>
      </c>
      <c r="I393">
        <v>150511.19999999998</v>
      </c>
      <c r="J393">
        <v>8353</v>
      </c>
      <c r="K393">
        <v>209811.47</v>
      </c>
      <c r="L393">
        <v>136089.82999999999</v>
      </c>
      <c r="M393">
        <v>15352.49</v>
      </c>
      <c r="N393">
        <v>123780.22</v>
      </c>
      <c r="O393">
        <v>59300.270000000019</v>
      </c>
      <c r="P393">
        <v>28.263597790912009</v>
      </c>
      <c r="Q393">
        <v>0.99063092979127132</v>
      </c>
      <c r="R393">
        <v>1.3939924072095633</v>
      </c>
      <c r="S393">
        <f>(VendorSalesData[[#This Row],[TotalPurchaseQuantity]] - VendorSalesData[[#This Row],[TotalSalesQuantity]]) * VendorSalesData[[#This Row],[PurchasePrice]]</f>
        <v>1410.15</v>
      </c>
    </row>
    <row r="394" spans="1:19" x14ac:dyDescent="0.3">
      <c r="A394">
        <v>12546</v>
      </c>
      <c r="B394" t="s">
        <v>32</v>
      </c>
      <c r="C394">
        <v>8562</v>
      </c>
      <c r="D394" t="s">
        <v>357</v>
      </c>
      <c r="E394">
        <v>11.44</v>
      </c>
      <c r="F394">
        <v>16.989999999999998</v>
      </c>
      <c r="G394">
        <v>1750</v>
      </c>
      <c r="H394">
        <v>13156</v>
      </c>
      <c r="I394">
        <v>150504.64000000001</v>
      </c>
      <c r="J394">
        <v>13026</v>
      </c>
      <c r="K394">
        <v>205463.74</v>
      </c>
      <c r="L394">
        <v>122148.87999999999</v>
      </c>
      <c r="M394">
        <v>23937.67</v>
      </c>
      <c r="N394">
        <v>123880.97</v>
      </c>
      <c r="O394">
        <v>54959.099999999977</v>
      </c>
      <c r="P394">
        <v>26.74880735647077</v>
      </c>
      <c r="Q394">
        <v>0.99011857707509876</v>
      </c>
      <c r="R394">
        <v>1.3651654859278755</v>
      </c>
      <c r="S394">
        <f>(VendorSalesData[[#This Row],[TotalPurchaseQuantity]] - VendorSalesData[[#This Row],[TotalSalesQuantity]]) * VendorSalesData[[#This Row],[PurchasePrice]]</f>
        <v>1487.2</v>
      </c>
    </row>
    <row r="395" spans="1:19" x14ac:dyDescent="0.3">
      <c r="A395">
        <v>3252</v>
      </c>
      <c r="B395" t="s">
        <v>94</v>
      </c>
      <c r="C395">
        <v>40337</v>
      </c>
      <c r="D395" t="s">
        <v>358</v>
      </c>
      <c r="E395">
        <v>6.57</v>
      </c>
      <c r="F395">
        <v>9.99</v>
      </c>
      <c r="G395">
        <v>750</v>
      </c>
      <c r="H395">
        <v>22889</v>
      </c>
      <c r="I395">
        <v>150380.73000000001</v>
      </c>
      <c r="J395">
        <v>21970</v>
      </c>
      <c r="K395">
        <v>216780.79999999999</v>
      </c>
      <c r="L395">
        <v>82389.070000000007</v>
      </c>
      <c r="M395">
        <v>2454.16</v>
      </c>
      <c r="N395">
        <v>61966.91</v>
      </c>
      <c r="O395">
        <v>66400.069999999978</v>
      </c>
      <c r="P395">
        <v>30.630051185344819</v>
      </c>
      <c r="Q395">
        <v>0.95984970946742976</v>
      </c>
      <c r="R395">
        <v>1.4415464002601928</v>
      </c>
      <c r="S395">
        <f>(VendorSalesData[[#This Row],[TotalPurchaseQuantity]] - VendorSalesData[[#This Row],[TotalSalesQuantity]]) * VendorSalesData[[#This Row],[PurchasePrice]]</f>
        <v>6037.83</v>
      </c>
    </row>
    <row r="396" spans="1:19" x14ac:dyDescent="0.3">
      <c r="A396">
        <v>3252</v>
      </c>
      <c r="B396" t="s">
        <v>94</v>
      </c>
      <c r="C396">
        <v>20863</v>
      </c>
      <c r="D396" t="s">
        <v>359</v>
      </c>
      <c r="E396">
        <v>8.84</v>
      </c>
      <c r="F396">
        <v>12.99</v>
      </c>
      <c r="G396">
        <v>750</v>
      </c>
      <c r="H396">
        <v>16999</v>
      </c>
      <c r="I396">
        <v>150271.16</v>
      </c>
      <c r="J396">
        <v>14829</v>
      </c>
      <c r="K396">
        <v>176611.99</v>
      </c>
      <c r="L396">
        <v>63165.36</v>
      </c>
      <c r="M396">
        <v>1658</v>
      </c>
      <c r="N396">
        <v>61966.91</v>
      </c>
      <c r="O396">
        <v>26340.829999999987</v>
      </c>
      <c r="P396">
        <v>14.914519676721829</v>
      </c>
      <c r="Q396">
        <v>0.8723454320842402</v>
      </c>
      <c r="R396">
        <v>1.1752886581829807</v>
      </c>
      <c r="S396">
        <f>(VendorSalesData[[#This Row],[TotalPurchaseQuantity]] - VendorSalesData[[#This Row],[TotalSalesQuantity]]) * VendorSalesData[[#This Row],[PurchasePrice]]</f>
        <v>19182.8</v>
      </c>
    </row>
    <row r="397" spans="1:19" x14ac:dyDescent="0.3">
      <c r="A397">
        <v>9819</v>
      </c>
      <c r="B397" t="s">
        <v>243</v>
      </c>
      <c r="C397">
        <v>18893</v>
      </c>
      <c r="D397" t="s">
        <v>360</v>
      </c>
      <c r="E397">
        <v>6.89</v>
      </c>
      <c r="F397">
        <v>9.99</v>
      </c>
      <c r="G397">
        <v>750</v>
      </c>
      <c r="H397">
        <v>21791</v>
      </c>
      <c r="I397">
        <v>150139.99000000002</v>
      </c>
      <c r="J397">
        <v>20530</v>
      </c>
      <c r="K397">
        <v>195851.1</v>
      </c>
      <c r="L397">
        <v>74879.72</v>
      </c>
      <c r="M397">
        <v>2293.58</v>
      </c>
      <c r="N397">
        <v>14836.57</v>
      </c>
      <c r="O397">
        <v>45711.109999999986</v>
      </c>
      <c r="P397">
        <v>23.339725944863208</v>
      </c>
      <c r="Q397">
        <v>0.94213207287412237</v>
      </c>
      <c r="R397">
        <v>1.304456594142573</v>
      </c>
      <c r="S397">
        <f>(VendorSalesData[[#This Row],[TotalPurchaseQuantity]] - VendorSalesData[[#This Row],[TotalSalesQuantity]]) * VendorSalesData[[#This Row],[PurchasePrice]]</f>
        <v>8688.2899999999991</v>
      </c>
    </row>
    <row r="398" spans="1:19" x14ac:dyDescent="0.3">
      <c r="A398">
        <v>3960</v>
      </c>
      <c r="B398" t="s">
        <v>24</v>
      </c>
      <c r="C398">
        <v>3366</v>
      </c>
      <c r="D398" t="s">
        <v>361</v>
      </c>
      <c r="E398">
        <v>24.45</v>
      </c>
      <c r="F398">
        <v>35.99</v>
      </c>
      <c r="G398">
        <v>1750</v>
      </c>
      <c r="H398">
        <v>6132</v>
      </c>
      <c r="I398">
        <v>149927.4</v>
      </c>
      <c r="J398">
        <v>6009</v>
      </c>
      <c r="K398">
        <v>211241.91</v>
      </c>
      <c r="L398">
        <v>136489.25</v>
      </c>
      <c r="M398">
        <v>11045.01</v>
      </c>
      <c r="N398">
        <v>257032.07</v>
      </c>
      <c r="O398">
        <v>61314.510000000009</v>
      </c>
      <c r="P398">
        <v>29.025731683641759</v>
      </c>
      <c r="Q398">
        <v>0.97994129158512722</v>
      </c>
      <c r="R398">
        <v>1.4089613372872472</v>
      </c>
      <c r="S398">
        <f>(VendorSalesData[[#This Row],[TotalPurchaseQuantity]] - VendorSalesData[[#This Row],[TotalSalesQuantity]]) * VendorSalesData[[#This Row],[PurchasePrice]]</f>
        <v>3007.35</v>
      </c>
    </row>
    <row r="399" spans="1:19" x14ac:dyDescent="0.3">
      <c r="A399">
        <v>3960</v>
      </c>
      <c r="B399" t="s">
        <v>24</v>
      </c>
      <c r="C399">
        <v>3761</v>
      </c>
      <c r="D399" t="s">
        <v>78</v>
      </c>
      <c r="E399">
        <v>34.28</v>
      </c>
      <c r="F399">
        <v>47.99</v>
      </c>
      <c r="G399">
        <v>1750</v>
      </c>
      <c r="H399">
        <v>4369</v>
      </c>
      <c r="I399">
        <v>149769.32</v>
      </c>
      <c r="J399">
        <v>4305</v>
      </c>
      <c r="K399">
        <v>211730.95</v>
      </c>
      <c r="L399">
        <v>70585.75</v>
      </c>
      <c r="M399">
        <v>7910.78</v>
      </c>
      <c r="N399">
        <v>257032.07</v>
      </c>
      <c r="O399">
        <v>61961.630000000005</v>
      </c>
      <c r="P399">
        <v>29.264323425554934</v>
      </c>
      <c r="Q399">
        <v>0.98535133897917149</v>
      </c>
      <c r="R399">
        <v>1.41371376994968</v>
      </c>
      <c r="S399">
        <f>(VendorSalesData[[#This Row],[TotalPurchaseQuantity]] - VendorSalesData[[#This Row],[TotalSalesQuantity]]) * VendorSalesData[[#This Row],[PurchasePrice]]</f>
        <v>2193.92</v>
      </c>
    </row>
    <row r="400" spans="1:19" x14ac:dyDescent="0.3">
      <c r="A400">
        <v>11567</v>
      </c>
      <c r="B400" t="s">
        <v>56</v>
      </c>
      <c r="C400">
        <v>8085</v>
      </c>
      <c r="D400" t="s">
        <v>362</v>
      </c>
      <c r="E400">
        <v>25.59</v>
      </c>
      <c r="F400">
        <v>35.99</v>
      </c>
      <c r="G400">
        <v>1750</v>
      </c>
      <c r="H400">
        <v>5823</v>
      </c>
      <c r="I400">
        <v>149010.57</v>
      </c>
      <c r="J400">
        <v>4555</v>
      </c>
      <c r="K400">
        <v>150722.45000000001</v>
      </c>
      <c r="L400">
        <v>110263.73</v>
      </c>
      <c r="M400">
        <v>8373.74</v>
      </c>
      <c r="N400">
        <v>20964.810000000001</v>
      </c>
      <c r="O400">
        <v>1711.8800000000047</v>
      </c>
      <c r="P400">
        <v>1.1357830236968709</v>
      </c>
      <c r="Q400">
        <v>0.78224283015627682</v>
      </c>
      <c r="R400">
        <v>1.0114883125405132</v>
      </c>
      <c r="S400">
        <f>(VendorSalesData[[#This Row],[TotalPurchaseQuantity]] - VendorSalesData[[#This Row],[TotalSalesQuantity]]) * VendorSalesData[[#This Row],[PurchasePrice]]</f>
        <v>32448.12</v>
      </c>
    </row>
    <row r="401" spans="1:19" x14ac:dyDescent="0.3">
      <c r="A401">
        <v>3960</v>
      </c>
      <c r="B401" t="s">
        <v>24</v>
      </c>
      <c r="C401">
        <v>3704</v>
      </c>
      <c r="D401" t="s">
        <v>363</v>
      </c>
      <c r="E401">
        <v>18.37</v>
      </c>
      <c r="F401">
        <v>24.99</v>
      </c>
      <c r="G401">
        <v>750</v>
      </c>
      <c r="H401">
        <v>8104</v>
      </c>
      <c r="I401">
        <v>148870.48000000001</v>
      </c>
      <c r="J401">
        <v>8401</v>
      </c>
      <c r="K401">
        <v>212825.99</v>
      </c>
      <c r="L401">
        <v>99854.86</v>
      </c>
      <c r="M401">
        <v>6618.39</v>
      </c>
      <c r="N401">
        <v>257032.07</v>
      </c>
      <c r="O401">
        <v>63955.50999999998</v>
      </c>
      <c r="P401">
        <v>30.050610830002473</v>
      </c>
      <c r="Q401">
        <v>1.0366485686080948</v>
      </c>
      <c r="R401">
        <v>1.4296050499736415</v>
      </c>
      <c r="S401">
        <f>(VendorSalesData[[#This Row],[TotalPurchaseQuantity]] - VendorSalesData[[#This Row],[TotalSalesQuantity]]) * VendorSalesData[[#This Row],[PurchasePrice]]</f>
        <v>-5455.89</v>
      </c>
    </row>
    <row r="402" spans="1:19" x14ac:dyDescent="0.3">
      <c r="A402">
        <v>1485</v>
      </c>
      <c r="B402" t="s">
        <v>133</v>
      </c>
      <c r="C402">
        <v>4224</v>
      </c>
      <c r="D402" t="s">
        <v>364</v>
      </c>
      <c r="E402">
        <v>11.44</v>
      </c>
      <c r="F402">
        <v>14.99</v>
      </c>
      <c r="G402">
        <v>750</v>
      </c>
      <c r="H402">
        <v>13009</v>
      </c>
      <c r="I402">
        <v>148822.96</v>
      </c>
      <c r="J402">
        <v>13082</v>
      </c>
      <c r="K402">
        <v>212285.18</v>
      </c>
      <c r="L402">
        <v>122716.6</v>
      </c>
      <c r="M402">
        <v>10304.540000000001</v>
      </c>
      <c r="N402">
        <v>8497.59</v>
      </c>
      <c r="O402">
        <v>63462.22</v>
      </c>
      <c r="P402">
        <v>29.894795293764737</v>
      </c>
      <c r="Q402">
        <v>1.0056114997309555</v>
      </c>
      <c r="R402">
        <v>1.4264276157388618</v>
      </c>
      <c r="S402">
        <f>(VendorSalesData[[#This Row],[TotalPurchaseQuantity]] - VendorSalesData[[#This Row],[TotalSalesQuantity]]) * VendorSalesData[[#This Row],[PurchasePrice]]</f>
        <v>-835.12</v>
      </c>
    </row>
    <row r="403" spans="1:19" x14ac:dyDescent="0.3">
      <c r="A403">
        <v>3960</v>
      </c>
      <c r="B403" t="s">
        <v>24</v>
      </c>
      <c r="C403">
        <v>3835</v>
      </c>
      <c r="D403" t="s">
        <v>172</v>
      </c>
      <c r="E403">
        <v>8.1999999999999993</v>
      </c>
      <c r="F403">
        <v>10.99</v>
      </c>
      <c r="G403">
        <v>750</v>
      </c>
      <c r="H403">
        <v>18129</v>
      </c>
      <c r="I403">
        <v>148657.80000000002</v>
      </c>
      <c r="J403">
        <v>17843</v>
      </c>
      <c r="K403">
        <v>213796.57</v>
      </c>
      <c r="L403">
        <v>121701.02</v>
      </c>
      <c r="M403">
        <v>14053.52</v>
      </c>
      <c r="N403">
        <v>257032.07</v>
      </c>
      <c r="O403">
        <v>65138.76999999999</v>
      </c>
      <c r="P403">
        <v>30.46764033679305</v>
      </c>
      <c r="Q403">
        <v>0.98422417121738648</v>
      </c>
      <c r="R403">
        <v>1.4381792949983114</v>
      </c>
      <c r="S403">
        <f>(VendorSalesData[[#This Row],[TotalPurchaseQuantity]] - VendorSalesData[[#This Row],[TotalSalesQuantity]]) * VendorSalesData[[#This Row],[PurchasePrice]]</f>
        <v>2345.1999999999998</v>
      </c>
    </row>
    <row r="404" spans="1:19" x14ac:dyDescent="0.3">
      <c r="A404">
        <v>9815</v>
      </c>
      <c r="B404" t="s">
        <v>191</v>
      </c>
      <c r="C404">
        <v>14701</v>
      </c>
      <c r="D404" t="s">
        <v>365</v>
      </c>
      <c r="E404">
        <v>4.57</v>
      </c>
      <c r="F404">
        <v>6.99</v>
      </c>
      <c r="G404">
        <v>750</v>
      </c>
      <c r="H404">
        <v>32481</v>
      </c>
      <c r="I404">
        <v>148438.17000000001</v>
      </c>
      <c r="J404">
        <v>30834</v>
      </c>
      <c r="K404">
        <v>232214.66</v>
      </c>
      <c r="L404">
        <v>74383.95</v>
      </c>
      <c r="M404">
        <v>3450.06</v>
      </c>
      <c r="N404">
        <v>27100.41</v>
      </c>
      <c r="O404">
        <v>83776.489999999991</v>
      </c>
      <c r="P404">
        <v>36.077175317010557</v>
      </c>
      <c r="Q404">
        <v>0.94929343308395675</v>
      </c>
      <c r="R404">
        <v>1.5643864378010048</v>
      </c>
      <c r="S404">
        <f>(VendorSalesData[[#This Row],[TotalPurchaseQuantity]] - VendorSalesData[[#This Row],[TotalSalesQuantity]]) * VendorSalesData[[#This Row],[PurchasePrice]]</f>
        <v>7526.7900000000009</v>
      </c>
    </row>
    <row r="405" spans="1:19" x14ac:dyDescent="0.3">
      <c r="A405">
        <v>4425</v>
      </c>
      <c r="B405" t="s">
        <v>20</v>
      </c>
      <c r="C405">
        <v>13661</v>
      </c>
      <c r="D405" t="s">
        <v>366</v>
      </c>
      <c r="E405">
        <v>11.61</v>
      </c>
      <c r="F405">
        <v>21.99</v>
      </c>
      <c r="G405">
        <v>750</v>
      </c>
      <c r="H405">
        <v>12778</v>
      </c>
      <c r="I405">
        <v>148352.57999999999</v>
      </c>
      <c r="J405">
        <v>12362</v>
      </c>
      <c r="K405">
        <v>228007.94</v>
      </c>
      <c r="L405">
        <v>89305.989999999991</v>
      </c>
      <c r="M405">
        <v>1380.69</v>
      </c>
      <c r="N405">
        <v>144929.24</v>
      </c>
      <c r="O405">
        <v>79655.360000000015</v>
      </c>
      <c r="P405">
        <v>34.935344795448799</v>
      </c>
      <c r="Q405">
        <v>0.96744404445140086</v>
      </c>
      <c r="R405">
        <v>1.5369327584326475</v>
      </c>
      <c r="S405">
        <f>(VendorSalesData[[#This Row],[TotalPurchaseQuantity]] - VendorSalesData[[#This Row],[TotalSalesQuantity]]) * VendorSalesData[[#This Row],[PurchasePrice]]</f>
        <v>4829.76</v>
      </c>
    </row>
    <row r="406" spans="1:19" x14ac:dyDescent="0.3">
      <c r="A406">
        <v>17035</v>
      </c>
      <c r="B406" t="s">
        <v>22</v>
      </c>
      <c r="C406">
        <v>8102</v>
      </c>
      <c r="D406" t="s">
        <v>367</v>
      </c>
      <c r="E406">
        <v>18.649999999999999</v>
      </c>
      <c r="F406">
        <v>24.99</v>
      </c>
      <c r="G406">
        <v>1750</v>
      </c>
      <c r="H406">
        <v>7901</v>
      </c>
      <c r="I406">
        <v>147353.65</v>
      </c>
      <c r="J406">
        <v>7916</v>
      </c>
      <c r="K406">
        <v>198849.84</v>
      </c>
      <c r="L406">
        <v>128946.68</v>
      </c>
      <c r="M406">
        <v>14549.76</v>
      </c>
      <c r="N406">
        <v>123780.22</v>
      </c>
      <c r="O406">
        <v>51496.19</v>
      </c>
      <c r="P406">
        <v>25.897023603338077</v>
      </c>
      <c r="Q406">
        <v>1.0018984938615365</v>
      </c>
      <c r="R406">
        <v>1.3494734606166865</v>
      </c>
      <c r="S406">
        <f>(VendorSalesData[[#This Row],[TotalPurchaseQuantity]] - VendorSalesData[[#This Row],[TotalSalesQuantity]]) * VendorSalesData[[#This Row],[PurchasePrice]]</f>
        <v>-279.75</v>
      </c>
    </row>
    <row r="407" spans="1:19" x14ac:dyDescent="0.3">
      <c r="A407">
        <v>9552</v>
      </c>
      <c r="B407" t="s">
        <v>72</v>
      </c>
      <c r="C407">
        <v>3637</v>
      </c>
      <c r="D407" t="s">
        <v>368</v>
      </c>
      <c r="E407">
        <v>3.89</v>
      </c>
      <c r="F407">
        <v>5.29</v>
      </c>
      <c r="G407">
        <v>750</v>
      </c>
      <c r="H407">
        <v>37837</v>
      </c>
      <c r="I407">
        <v>147185.93</v>
      </c>
      <c r="J407">
        <v>37594</v>
      </c>
      <c r="K407">
        <v>198872.26</v>
      </c>
      <c r="L407">
        <v>86814.19</v>
      </c>
      <c r="M407">
        <v>29594.799999999999</v>
      </c>
      <c r="N407">
        <v>55551.82</v>
      </c>
      <c r="O407">
        <v>51686.330000000016</v>
      </c>
      <c r="P407">
        <v>25.989713195797147</v>
      </c>
      <c r="Q407">
        <v>0.99357771493511637</v>
      </c>
      <c r="R407">
        <v>1.351163524937472</v>
      </c>
      <c r="S407">
        <f>(VendorSalesData[[#This Row],[TotalPurchaseQuantity]] - VendorSalesData[[#This Row],[TotalSalesQuantity]]) * VendorSalesData[[#This Row],[PurchasePrice]]</f>
        <v>945.27</v>
      </c>
    </row>
    <row r="408" spans="1:19" x14ac:dyDescent="0.3">
      <c r="A408">
        <v>3960</v>
      </c>
      <c r="B408" t="s">
        <v>24</v>
      </c>
      <c r="C408">
        <v>4798</v>
      </c>
      <c r="D408" t="s">
        <v>369</v>
      </c>
      <c r="E408">
        <v>1.54</v>
      </c>
      <c r="F408">
        <v>1.99</v>
      </c>
      <c r="G408">
        <v>50</v>
      </c>
      <c r="H408">
        <v>95268</v>
      </c>
      <c r="I408">
        <v>146712.72</v>
      </c>
      <c r="J408">
        <v>94369</v>
      </c>
      <c r="K408">
        <v>187794.31</v>
      </c>
      <c r="L408">
        <v>36488.639999999999</v>
      </c>
      <c r="M408">
        <v>4937.66</v>
      </c>
      <c r="N408">
        <v>257032.07</v>
      </c>
      <c r="O408">
        <v>41081.589999999997</v>
      </c>
      <c r="P408">
        <v>21.875843842127058</v>
      </c>
      <c r="Q408">
        <v>0.99056346307259524</v>
      </c>
      <c r="R408">
        <v>1.2800138256587432</v>
      </c>
      <c r="S408">
        <f>(VendorSalesData[[#This Row],[TotalPurchaseQuantity]] - VendorSalesData[[#This Row],[TotalSalesQuantity]]) * VendorSalesData[[#This Row],[PurchasePrice]]</f>
        <v>1384.46</v>
      </c>
    </row>
    <row r="409" spans="1:19" x14ac:dyDescent="0.3">
      <c r="A409">
        <v>3960</v>
      </c>
      <c r="B409" t="s">
        <v>24</v>
      </c>
      <c r="C409">
        <v>3827</v>
      </c>
      <c r="D409" t="s">
        <v>370</v>
      </c>
      <c r="E409">
        <v>9.2799999999999994</v>
      </c>
      <c r="F409">
        <v>12.99</v>
      </c>
      <c r="G409">
        <v>1750</v>
      </c>
      <c r="H409">
        <v>15804</v>
      </c>
      <c r="I409">
        <v>146661.12</v>
      </c>
      <c r="J409">
        <v>15759</v>
      </c>
      <c r="K409">
        <v>204709.41</v>
      </c>
      <c r="L409">
        <v>91852.290000000008</v>
      </c>
      <c r="M409">
        <v>28956.34</v>
      </c>
      <c r="N409">
        <v>257032.07</v>
      </c>
      <c r="O409">
        <v>58048.290000000008</v>
      </c>
      <c r="P409">
        <v>28.356434616268988</v>
      </c>
      <c r="Q409">
        <v>0.99715261958997725</v>
      </c>
      <c r="R409">
        <v>1.39579876384416</v>
      </c>
      <c r="S409">
        <f>(VendorSalesData[[#This Row],[TotalPurchaseQuantity]] - VendorSalesData[[#This Row],[TotalSalesQuantity]]) * VendorSalesData[[#This Row],[PurchasePrice]]</f>
        <v>417.59999999999997</v>
      </c>
    </row>
    <row r="410" spans="1:19" x14ac:dyDescent="0.3">
      <c r="A410">
        <v>12546</v>
      </c>
      <c r="B410" t="s">
        <v>32</v>
      </c>
      <c r="C410">
        <v>1468</v>
      </c>
      <c r="D410" t="s">
        <v>371</v>
      </c>
      <c r="E410">
        <v>31.49</v>
      </c>
      <c r="F410">
        <v>44.99</v>
      </c>
      <c r="G410">
        <v>750</v>
      </c>
      <c r="H410">
        <v>4646</v>
      </c>
      <c r="I410">
        <v>146302.54</v>
      </c>
      <c r="J410">
        <v>4288</v>
      </c>
      <c r="K410">
        <v>182518.12</v>
      </c>
      <c r="L410">
        <v>132379.87</v>
      </c>
      <c r="M410">
        <v>3380.64</v>
      </c>
      <c r="N410">
        <v>123880.97</v>
      </c>
      <c r="O410">
        <v>36215.579999999987</v>
      </c>
      <c r="P410">
        <v>19.842183340481476</v>
      </c>
      <c r="Q410">
        <v>0.92294446835987942</v>
      </c>
      <c r="R410">
        <v>1.2475389695900017</v>
      </c>
      <c r="S410">
        <f>(VendorSalesData[[#This Row],[TotalPurchaseQuantity]] - VendorSalesData[[#This Row],[TotalSalesQuantity]]) * VendorSalesData[[#This Row],[PurchasePrice]]</f>
        <v>11273.42</v>
      </c>
    </row>
    <row r="411" spans="1:19" x14ac:dyDescent="0.3">
      <c r="A411">
        <v>11567</v>
      </c>
      <c r="B411" t="s">
        <v>56</v>
      </c>
      <c r="C411">
        <v>3818</v>
      </c>
      <c r="D411" t="s">
        <v>372</v>
      </c>
      <c r="E411">
        <v>21.73</v>
      </c>
      <c r="F411">
        <v>29.99</v>
      </c>
      <c r="G411">
        <v>750</v>
      </c>
      <c r="H411">
        <v>6730</v>
      </c>
      <c r="I411">
        <v>146242.9</v>
      </c>
      <c r="J411">
        <v>6641</v>
      </c>
      <c r="K411">
        <v>212452.59</v>
      </c>
      <c r="L411">
        <v>151740.66</v>
      </c>
      <c r="M411">
        <v>5233.26</v>
      </c>
      <c r="N411">
        <v>20964.810000000001</v>
      </c>
      <c r="O411">
        <v>66209.69</v>
      </c>
      <c r="P411">
        <v>31.164454149511666</v>
      </c>
      <c r="Q411">
        <v>0.98677563150074299</v>
      </c>
      <c r="R411">
        <v>1.4527378081260698</v>
      </c>
      <c r="S411">
        <f>(VendorSalesData[[#This Row],[TotalPurchaseQuantity]] - VendorSalesData[[#This Row],[TotalSalesQuantity]]) * VendorSalesData[[#This Row],[PurchasePrice]]</f>
        <v>1933.97</v>
      </c>
    </row>
    <row r="412" spans="1:19" x14ac:dyDescent="0.3">
      <c r="A412">
        <v>7239</v>
      </c>
      <c r="B412" t="s">
        <v>86</v>
      </c>
      <c r="C412">
        <v>5233</v>
      </c>
      <c r="D412" t="s">
        <v>87</v>
      </c>
      <c r="E412">
        <v>14.5</v>
      </c>
      <c r="F412">
        <v>18.989999999999998</v>
      </c>
      <c r="G412">
        <v>375</v>
      </c>
      <c r="H412">
        <v>10071</v>
      </c>
      <c r="I412">
        <v>146029.5</v>
      </c>
      <c r="J412">
        <v>9825</v>
      </c>
      <c r="K412">
        <v>198561.75</v>
      </c>
      <c r="L412">
        <v>133100.21</v>
      </c>
      <c r="M412">
        <v>3853.21</v>
      </c>
      <c r="N412">
        <v>16978.669999999998</v>
      </c>
      <c r="O412">
        <v>52532.25</v>
      </c>
      <c r="P412">
        <v>26.456379438638105</v>
      </c>
      <c r="Q412">
        <v>0.97557342865653862</v>
      </c>
      <c r="R412">
        <v>1.3597372448717553</v>
      </c>
      <c r="S412">
        <f>(VendorSalesData[[#This Row],[TotalPurchaseQuantity]] - VendorSalesData[[#This Row],[TotalSalesQuantity]]) * VendorSalesData[[#This Row],[PurchasePrice]]</f>
        <v>3567</v>
      </c>
    </row>
    <row r="413" spans="1:19" x14ac:dyDescent="0.3">
      <c r="A413">
        <v>3960</v>
      </c>
      <c r="B413" t="s">
        <v>24</v>
      </c>
      <c r="C413">
        <v>5392</v>
      </c>
      <c r="D413" t="s">
        <v>373</v>
      </c>
      <c r="E413">
        <v>13.63</v>
      </c>
      <c r="F413">
        <v>17.989999999999998</v>
      </c>
      <c r="G413">
        <v>750</v>
      </c>
      <c r="H413">
        <v>10559</v>
      </c>
      <c r="I413">
        <v>143919.17000000001</v>
      </c>
      <c r="J413">
        <v>10511</v>
      </c>
      <c r="K413">
        <v>202824.88999999998</v>
      </c>
      <c r="L413">
        <v>128395.74999999999</v>
      </c>
      <c r="M413">
        <v>8280.880000000001</v>
      </c>
      <c r="N413">
        <v>257032.07</v>
      </c>
      <c r="O413">
        <v>58905.719999999972</v>
      </c>
      <c r="P413">
        <v>29.042648562511225</v>
      </c>
      <c r="Q413">
        <v>0.99545411497300884</v>
      </c>
      <c r="R413">
        <v>1.4092972465030196</v>
      </c>
      <c r="S413">
        <f>(VendorSalesData[[#This Row],[TotalPurchaseQuantity]] - VendorSalesData[[#This Row],[TotalSalesQuantity]]) * VendorSalesData[[#This Row],[PurchasePrice]]</f>
        <v>654.24</v>
      </c>
    </row>
    <row r="414" spans="1:19" x14ac:dyDescent="0.3">
      <c r="A414">
        <v>1392</v>
      </c>
      <c r="B414" t="s">
        <v>67</v>
      </c>
      <c r="C414">
        <v>24455</v>
      </c>
      <c r="D414" t="s">
        <v>374</v>
      </c>
      <c r="E414">
        <v>11.71</v>
      </c>
      <c r="F414">
        <v>20.99</v>
      </c>
      <c r="G414">
        <v>750</v>
      </c>
      <c r="H414">
        <v>12258</v>
      </c>
      <c r="I414">
        <v>143541.18</v>
      </c>
      <c r="J414">
        <v>11732</v>
      </c>
      <c r="K414">
        <v>235731.91</v>
      </c>
      <c r="L414">
        <v>95856</v>
      </c>
      <c r="M414">
        <v>1309.99</v>
      </c>
      <c r="N414">
        <v>79528.990000000005</v>
      </c>
      <c r="O414">
        <v>92190.73000000001</v>
      </c>
      <c r="P414">
        <v>39.108294672537127</v>
      </c>
      <c r="Q414">
        <v>0.95708924783814653</v>
      </c>
      <c r="R414">
        <v>1.6422598030753266</v>
      </c>
      <c r="S414">
        <f>(VendorSalesData[[#This Row],[TotalPurchaseQuantity]] - VendorSalesData[[#This Row],[TotalSalesQuantity]]) * VendorSalesData[[#This Row],[PurchasePrice]]</f>
        <v>6159.46</v>
      </c>
    </row>
    <row r="415" spans="1:19" x14ac:dyDescent="0.3">
      <c r="A415">
        <v>12546</v>
      </c>
      <c r="B415" t="s">
        <v>32</v>
      </c>
      <c r="C415">
        <v>3158</v>
      </c>
      <c r="D415" t="s">
        <v>375</v>
      </c>
      <c r="E415">
        <v>12.77</v>
      </c>
      <c r="F415">
        <v>16.989999999999998</v>
      </c>
      <c r="G415">
        <v>1750</v>
      </c>
      <c r="H415">
        <v>11226</v>
      </c>
      <c r="I415">
        <v>143356.02000000002</v>
      </c>
      <c r="J415">
        <v>11058</v>
      </c>
      <c r="K415">
        <v>185931.41999999998</v>
      </c>
      <c r="L415">
        <v>126555.73</v>
      </c>
      <c r="M415">
        <v>20322.8</v>
      </c>
      <c r="N415">
        <v>123880.97</v>
      </c>
      <c r="O415">
        <v>42575.399999999965</v>
      </c>
      <c r="P415">
        <v>22.898442877486747</v>
      </c>
      <c r="Q415">
        <v>0.98503474078033137</v>
      </c>
      <c r="R415">
        <v>1.2969906670121001</v>
      </c>
      <c r="S415">
        <f>(VendorSalesData[[#This Row],[TotalPurchaseQuantity]] - VendorSalesData[[#This Row],[TotalSalesQuantity]]) * VendorSalesData[[#This Row],[PurchasePrice]]</f>
        <v>2145.36</v>
      </c>
    </row>
    <row r="416" spans="1:19" x14ac:dyDescent="0.3">
      <c r="A416">
        <v>3960</v>
      </c>
      <c r="B416" t="s">
        <v>24</v>
      </c>
      <c r="C416">
        <v>5847</v>
      </c>
      <c r="D416" t="s">
        <v>376</v>
      </c>
      <c r="E416">
        <v>17.309999999999999</v>
      </c>
      <c r="F416">
        <v>23.99</v>
      </c>
      <c r="G416">
        <v>750</v>
      </c>
      <c r="H416">
        <v>8251</v>
      </c>
      <c r="I416">
        <v>142824.81</v>
      </c>
      <c r="J416">
        <v>8181</v>
      </c>
      <c r="K416">
        <v>188616.19</v>
      </c>
      <c r="L416">
        <v>122957.07999999999</v>
      </c>
      <c r="M416">
        <v>6446.02</v>
      </c>
      <c r="N416">
        <v>257032.07</v>
      </c>
      <c r="O416">
        <v>45791.380000000005</v>
      </c>
      <c r="P416">
        <v>24.277544785524512</v>
      </c>
      <c r="Q416">
        <v>0.99151617985698703</v>
      </c>
      <c r="R416">
        <v>1.3206122241646951</v>
      </c>
      <c r="S416">
        <f>(VendorSalesData[[#This Row],[TotalPurchaseQuantity]] - VendorSalesData[[#This Row],[TotalSalesQuantity]]) * VendorSalesData[[#This Row],[PurchasePrice]]</f>
        <v>1211.6999999999998</v>
      </c>
    </row>
    <row r="417" spans="1:19" x14ac:dyDescent="0.3">
      <c r="A417">
        <v>9552</v>
      </c>
      <c r="B417" t="s">
        <v>72</v>
      </c>
      <c r="C417">
        <v>3272</v>
      </c>
      <c r="D417" t="s">
        <v>377</v>
      </c>
      <c r="E417">
        <v>13.23</v>
      </c>
      <c r="F417">
        <v>17.989999999999998</v>
      </c>
      <c r="G417">
        <v>1750</v>
      </c>
      <c r="H417">
        <v>10743</v>
      </c>
      <c r="I417">
        <v>142129.88999999998</v>
      </c>
      <c r="J417">
        <v>10722</v>
      </c>
      <c r="K417">
        <v>198008.78</v>
      </c>
      <c r="L417">
        <v>124550.84</v>
      </c>
      <c r="M417">
        <v>19704.47</v>
      </c>
      <c r="N417">
        <v>55551.82</v>
      </c>
      <c r="O417">
        <v>55878.890000000014</v>
      </c>
      <c r="P417">
        <v>28.220410226253613</v>
      </c>
      <c r="Q417">
        <v>0.99804523876012285</v>
      </c>
      <c r="R417">
        <v>1.3931536849849109</v>
      </c>
      <c r="S417">
        <f>(VendorSalesData[[#This Row],[TotalPurchaseQuantity]] - VendorSalesData[[#This Row],[TotalSalesQuantity]]) * VendorSalesData[[#This Row],[PurchasePrice]]</f>
        <v>277.83</v>
      </c>
    </row>
    <row r="418" spans="1:19" x14ac:dyDescent="0.3">
      <c r="A418">
        <v>11567</v>
      </c>
      <c r="B418" t="s">
        <v>56</v>
      </c>
      <c r="C418">
        <v>3924</v>
      </c>
      <c r="D418" t="s">
        <v>378</v>
      </c>
      <c r="E418">
        <v>17.38</v>
      </c>
      <c r="F418">
        <v>26.99</v>
      </c>
      <c r="G418">
        <v>750</v>
      </c>
      <c r="H418">
        <v>8162</v>
      </c>
      <c r="I418">
        <v>141855.56</v>
      </c>
      <c r="J418">
        <v>8105</v>
      </c>
      <c r="K418">
        <v>204392.94999999998</v>
      </c>
      <c r="L418">
        <v>132292.68</v>
      </c>
      <c r="M418">
        <v>6385.85</v>
      </c>
      <c r="N418">
        <v>20964.810000000001</v>
      </c>
      <c r="O418">
        <v>62537.389999999985</v>
      </c>
      <c r="P418">
        <v>30.596647291406082</v>
      </c>
      <c r="Q418">
        <v>0.99301641754471948</v>
      </c>
      <c r="R418">
        <v>1.4408525827256964</v>
      </c>
      <c r="S418">
        <f>(VendorSalesData[[#This Row],[TotalPurchaseQuantity]] - VendorSalesData[[#This Row],[TotalSalesQuantity]]) * VendorSalesData[[#This Row],[PurchasePrice]]</f>
        <v>990.66</v>
      </c>
    </row>
    <row r="419" spans="1:19" x14ac:dyDescent="0.3">
      <c r="A419">
        <v>9165</v>
      </c>
      <c r="B419" t="s">
        <v>38</v>
      </c>
      <c r="C419">
        <v>37822</v>
      </c>
      <c r="D419" t="s">
        <v>379</v>
      </c>
      <c r="E419">
        <v>11.72</v>
      </c>
      <c r="F419">
        <v>26.99</v>
      </c>
      <c r="G419">
        <v>750</v>
      </c>
      <c r="H419">
        <v>12078</v>
      </c>
      <c r="I419">
        <v>141554.16</v>
      </c>
      <c r="J419">
        <v>10570</v>
      </c>
      <c r="K419">
        <v>179836.79999999999</v>
      </c>
      <c r="L419">
        <v>76523.53</v>
      </c>
      <c r="M419">
        <v>1179.5900000000001</v>
      </c>
      <c r="N419">
        <v>68054.7</v>
      </c>
      <c r="O419">
        <v>38282.639999999985</v>
      </c>
      <c r="P419">
        <v>21.287433940105689</v>
      </c>
      <c r="Q419">
        <v>0.87514489153833419</v>
      </c>
      <c r="R419">
        <v>1.2704451780152557</v>
      </c>
      <c r="S419">
        <f>(VendorSalesData[[#This Row],[TotalPurchaseQuantity]] - VendorSalesData[[#This Row],[TotalSalesQuantity]]) * VendorSalesData[[#This Row],[PurchasePrice]]</f>
        <v>17673.760000000002</v>
      </c>
    </row>
    <row r="420" spans="1:19" x14ac:dyDescent="0.3">
      <c r="A420">
        <v>3252</v>
      </c>
      <c r="B420" t="s">
        <v>94</v>
      </c>
      <c r="C420">
        <v>33874</v>
      </c>
      <c r="D420" t="s">
        <v>380</v>
      </c>
      <c r="E420">
        <v>6.62</v>
      </c>
      <c r="F420">
        <v>12.49</v>
      </c>
      <c r="G420">
        <v>1500</v>
      </c>
      <c r="H420">
        <v>21360</v>
      </c>
      <c r="I420">
        <v>141403.20000000001</v>
      </c>
      <c r="J420">
        <v>21351</v>
      </c>
      <c r="K420">
        <v>231821.49</v>
      </c>
      <c r="L420">
        <v>94092.64</v>
      </c>
      <c r="M420">
        <v>4788.29</v>
      </c>
      <c r="N420">
        <v>61966.91</v>
      </c>
      <c r="O420">
        <v>90418.289999999979</v>
      </c>
      <c r="P420">
        <v>39.003411633666914</v>
      </c>
      <c r="Q420">
        <v>0.99957865168539328</v>
      </c>
      <c r="R420">
        <v>1.6394359533589054</v>
      </c>
      <c r="S420">
        <f>(VendorSalesData[[#This Row],[TotalPurchaseQuantity]] - VendorSalesData[[#This Row],[TotalSalesQuantity]]) * VendorSalesData[[#This Row],[PurchasePrice]]</f>
        <v>59.58</v>
      </c>
    </row>
    <row r="421" spans="1:19" x14ac:dyDescent="0.3">
      <c r="A421">
        <v>8004</v>
      </c>
      <c r="B421" t="s">
        <v>60</v>
      </c>
      <c r="C421">
        <v>5109</v>
      </c>
      <c r="D421" t="s">
        <v>381</v>
      </c>
      <c r="E421">
        <v>9.84</v>
      </c>
      <c r="F421">
        <v>13.99</v>
      </c>
      <c r="G421">
        <v>750</v>
      </c>
      <c r="H421">
        <v>14335</v>
      </c>
      <c r="I421">
        <v>141056.4</v>
      </c>
      <c r="J421">
        <v>14323</v>
      </c>
      <c r="K421">
        <v>200642.77</v>
      </c>
      <c r="L421">
        <v>120877.83</v>
      </c>
      <c r="M421">
        <v>11281.68</v>
      </c>
      <c r="N421">
        <v>50293.62</v>
      </c>
      <c r="O421">
        <v>59586.369999999995</v>
      </c>
      <c r="P421">
        <v>29.697740915359173</v>
      </c>
      <c r="Q421">
        <v>0.99916288803627484</v>
      </c>
      <c r="R421">
        <v>1.422429397035512</v>
      </c>
      <c r="S421">
        <f>(VendorSalesData[[#This Row],[TotalPurchaseQuantity]] - VendorSalesData[[#This Row],[TotalSalesQuantity]]) * VendorSalesData[[#This Row],[PurchasePrice]]</f>
        <v>118.08</v>
      </c>
    </row>
    <row r="422" spans="1:19" x14ac:dyDescent="0.3">
      <c r="A422">
        <v>3664</v>
      </c>
      <c r="B422" t="s">
        <v>96</v>
      </c>
      <c r="C422">
        <v>2967</v>
      </c>
      <c r="D422" t="s">
        <v>382</v>
      </c>
      <c r="E422">
        <v>40.729999999999997</v>
      </c>
      <c r="F422">
        <v>59.99</v>
      </c>
      <c r="G422">
        <v>750</v>
      </c>
      <c r="H422">
        <v>3463</v>
      </c>
      <c r="I422">
        <v>141047.99</v>
      </c>
      <c r="J422">
        <v>2980</v>
      </c>
      <c r="K422">
        <v>174601.2</v>
      </c>
      <c r="L422">
        <v>133957.22</v>
      </c>
      <c r="M422">
        <v>2349.42</v>
      </c>
      <c r="N422">
        <v>30234.420000000002</v>
      </c>
      <c r="O422">
        <v>33553.210000000021</v>
      </c>
      <c r="P422">
        <v>19.21705578197631</v>
      </c>
      <c r="Q422">
        <v>0.86052555587640778</v>
      </c>
      <c r="R422">
        <v>1.2378850630909382</v>
      </c>
      <c r="S422">
        <f>(VendorSalesData[[#This Row],[TotalPurchaseQuantity]] - VendorSalesData[[#This Row],[TotalSalesQuantity]]) * VendorSalesData[[#This Row],[PurchasePrice]]</f>
        <v>19672.59</v>
      </c>
    </row>
    <row r="423" spans="1:19" x14ac:dyDescent="0.3">
      <c r="A423">
        <v>480</v>
      </c>
      <c r="B423" t="s">
        <v>27</v>
      </c>
      <c r="C423">
        <v>824</v>
      </c>
      <c r="D423" t="s">
        <v>383</v>
      </c>
      <c r="E423">
        <v>20.76</v>
      </c>
      <c r="F423">
        <v>26.99</v>
      </c>
      <c r="G423">
        <v>1000</v>
      </c>
      <c r="H423">
        <v>6787</v>
      </c>
      <c r="I423">
        <v>140898.12</v>
      </c>
      <c r="J423">
        <v>6617</v>
      </c>
      <c r="K423">
        <v>178592.83</v>
      </c>
      <c r="L423">
        <v>106394.57999999999</v>
      </c>
      <c r="M423">
        <v>6947.85</v>
      </c>
      <c r="N423">
        <v>89286.27</v>
      </c>
      <c r="O423">
        <v>37694.709999999992</v>
      </c>
      <c r="P423">
        <v>21.106508027225949</v>
      </c>
      <c r="Q423">
        <v>0.97495211433623108</v>
      </c>
      <c r="R423">
        <v>1.2675316746596761</v>
      </c>
      <c r="S423">
        <f>(VendorSalesData[[#This Row],[TotalPurchaseQuantity]] - VendorSalesData[[#This Row],[TotalSalesQuantity]]) * VendorSalesData[[#This Row],[PurchasePrice]]</f>
        <v>3529.2000000000003</v>
      </c>
    </row>
    <row r="424" spans="1:19" x14ac:dyDescent="0.3">
      <c r="A424">
        <v>9552</v>
      </c>
      <c r="B424" t="s">
        <v>72</v>
      </c>
      <c r="C424">
        <v>2890</v>
      </c>
      <c r="D424" t="s">
        <v>384</v>
      </c>
      <c r="E424">
        <v>21.25</v>
      </c>
      <c r="F424">
        <v>26.99</v>
      </c>
      <c r="G424">
        <v>750</v>
      </c>
      <c r="H424">
        <v>6626</v>
      </c>
      <c r="I424">
        <v>140802.5</v>
      </c>
      <c r="J424">
        <v>6491</v>
      </c>
      <c r="K424">
        <v>180430.09</v>
      </c>
      <c r="L424">
        <v>129047.62</v>
      </c>
      <c r="M424">
        <v>5116.03</v>
      </c>
      <c r="N424">
        <v>55551.82</v>
      </c>
      <c r="O424">
        <v>39627.589999999997</v>
      </c>
      <c r="P424">
        <v>21.962849988047999</v>
      </c>
      <c r="Q424">
        <v>0.97962571687292488</v>
      </c>
      <c r="R424">
        <v>1.2814409545285061</v>
      </c>
      <c r="S424">
        <f>(VendorSalesData[[#This Row],[TotalPurchaseQuantity]] - VendorSalesData[[#This Row],[TotalSalesQuantity]]) * VendorSalesData[[#This Row],[PurchasePrice]]</f>
        <v>2868.75</v>
      </c>
    </row>
    <row r="425" spans="1:19" x14ac:dyDescent="0.3">
      <c r="A425">
        <v>1392</v>
      </c>
      <c r="B425" t="s">
        <v>67</v>
      </c>
      <c r="C425">
        <v>16262</v>
      </c>
      <c r="D425" t="s">
        <v>385</v>
      </c>
      <c r="E425">
        <v>7.18</v>
      </c>
      <c r="F425">
        <v>11.99</v>
      </c>
      <c r="G425">
        <v>750</v>
      </c>
      <c r="H425">
        <v>19580</v>
      </c>
      <c r="I425">
        <v>140584.4</v>
      </c>
      <c r="J425">
        <v>19425</v>
      </c>
      <c r="K425">
        <v>238209.55</v>
      </c>
      <c r="L425">
        <v>90429.41</v>
      </c>
      <c r="M425">
        <v>2170.69</v>
      </c>
      <c r="N425">
        <v>79528.990000000005</v>
      </c>
      <c r="O425">
        <v>97625.15</v>
      </c>
      <c r="P425">
        <v>40.982886706263457</v>
      </c>
      <c r="Q425">
        <v>0.99208375893769152</v>
      </c>
      <c r="R425">
        <v>1.694423776749056</v>
      </c>
      <c r="S425">
        <f>(VendorSalesData[[#This Row],[TotalPurchaseQuantity]] - VendorSalesData[[#This Row],[TotalSalesQuantity]]) * VendorSalesData[[#This Row],[PurchasePrice]]</f>
        <v>1112.8999999999999</v>
      </c>
    </row>
    <row r="426" spans="1:19" x14ac:dyDescent="0.3">
      <c r="A426">
        <v>4692</v>
      </c>
      <c r="B426" t="s">
        <v>386</v>
      </c>
      <c r="C426">
        <v>12181</v>
      </c>
      <c r="D426" t="s">
        <v>387</v>
      </c>
      <c r="E426">
        <v>24.48</v>
      </c>
      <c r="F426">
        <v>35.99</v>
      </c>
      <c r="G426">
        <v>750</v>
      </c>
      <c r="H426">
        <v>5742</v>
      </c>
      <c r="I426">
        <v>140564.16</v>
      </c>
      <c r="J426">
        <v>5188</v>
      </c>
      <c r="K426">
        <v>194360.12</v>
      </c>
      <c r="L426">
        <v>78452.06</v>
      </c>
      <c r="M426">
        <v>578.87</v>
      </c>
      <c r="N426">
        <v>9139.3799999999992</v>
      </c>
      <c r="O426">
        <v>53795.959999999992</v>
      </c>
      <c r="P426">
        <v>27.678497008542696</v>
      </c>
      <c r="Q426">
        <v>0.90351793800069657</v>
      </c>
      <c r="R426">
        <v>1.3827146265449173</v>
      </c>
      <c r="S426">
        <f>(VendorSalesData[[#This Row],[TotalPurchaseQuantity]] - VendorSalesData[[#This Row],[TotalSalesQuantity]]) * VendorSalesData[[#This Row],[PurchasePrice]]</f>
        <v>13561.92</v>
      </c>
    </row>
    <row r="427" spans="1:19" x14ac:dyDescent="0.3">
      <c r="A427">
        <v>2000</v>
      </c>
      <c r="B427" t="s">
        <v>164</v>
      </c>
      <c r="C427">
        <v>11970</v>
      </c>
      <c r="D427" t="s">
        <v>388</v>
      </c>
      <c r="E427">
        <v>7.71</v>
      </c>
      <c r="F427">
        <v>18.989999999999998</v>
      </c>
      <c r="G427">
        <v>750</v>
      </c>
      <c r="H427">
        <v>18204</v>
      </c>
      <c r="I427">
        <v>140352.84</v>
      </c>
      <c r="J427">
        <v>17962</v>
      </c>
      <c r="K427">
        <v>264292.94</v>
      </c>
      <c r="L427">
        <v>98130.880000000005</v>
      </c>
      <c r="M427">
        <v>2007.73</v>
      </c>
      <c r="N427">
        <v>19016.59</v>
      </c>
      <c r="O427">
        <v>123940.1</v>
      </c>
      <c r="P427">
        <v>46.89497192017312</v>
      </c>
      <c r="Q427">
        <v>0.98670621841353545</v>
      </c>
      <c r="R427">
        <v>1.8830608628938326</v>
      </c>
      <c r="S427">
        <f>(VendorSalesData[[#This Row],[TotalPurchaseQuantity]] - VendorSalesData[[#This Row],[TotalSalesQuantity]]) * VendorSalesData[[#This Row],[PurchasePrice]]</f>
        <v>1865.82</v>
      </c>
    </row>
    <row r="428" spans="1:19" x14ac:dyDescent="0.3">
      <c r="A428">
        <v>4425</v>
      </c>
      <c r="B428" t="s">
        <v>20</v>
      </c>
      <c r="C428">
        <v>32263</v>
      </c>
      <c r="D428" t="s">
        <v>389</v>
      </c>
      <c r="E428">
        <v>6.8</v>
      </c>
      <c r="F428">
        <v>9.99</v>
      </c>
      <c r="G428">
        <v>1500</v>
      </c>
      <c r="H428">
        <v>20546</v>
      </c>
      <c r="I428">
        <v>139712.79999999999</v>
      </c>
      <c r="J428">
        <v>18623</v>
      </c>
      <c r="K428">
        <v>191345.57</v>
      </c>
      <c r="L428">
        <v>68839.45</v>
      </c>
      <c r="M428">
        <v>4179.17</v>
      </c>
      <c r="N428">
        <v>144929.24</v>
      </c>
      <c r="O428">
        <v>51632.770000000019</v>
      </c>
      <c r="P428">
        <v>26.98404253623432</v>
      </c>
      <c r="Q428">
        <v>0.906405139686557</v>
      </c>
      <c r="R428">
        <v>1.3695636333965107</v>
      </c>
      <c r="S428">
        <f>(VendorSalesData[[#This Row],[TotalPurchaseQuantity]] - VendorSalesData[[#This Row],[TotalSalesQuantity]]) * VendorSalesData[[#This Row],[PurchasePrice]]</f>
        <v>13076.4</v>
      </c>
    </row>
    <row r="429" spans="1:19" x14ac:dyDescent="0.3">
      <c r="A429">
        <v>4425</v>
      </c>
      <c r="B429" t="s">
        <v>20</v>
      </c>
      <c r="C429">
        <v>41321</v>
      </c>
      <c r="D429" t="s">
        <v>390</v>
      </c>
      <c r="E429">
        <v>10.94</v>
      </c>
      <c r="F429">
        <v>16.95</v>
      </c>
      <c r="G429">
        <v>750</v>
      </c>
      <c r="H429">
        <v>12769</v>
      </c>
      <c r="I429">
        <v>139692.85999999999</v>
      </c>
      <c r="J429">
        <v>12186</v>
      </c>
      <c r="K429">
        <v>211854.54</v>
      </c>
      <c r="L429">
        <v>82585.189999999988</v>
      </c>
      <c r="M429">
        <v>1361.0900000000001</v>
      </c>
      <c r="N429">
        <v>144929.24</v>
      </c>
      <c r="O429">
        <v>72161.680000000022</v>
      </c>
      <c r="P429">
        <v>34.061899263522989</v>
      </c>
      <c r="Q429">
        <v>0.95434254835930765</v>
      </c>
      <c r="R429">
        <v>1.5165738606826435</v>
      </c>
      <c r="S429">
        <f>(VendorSalesData[[#This Row],[TotalPurchaseQuantity]] - VendorSalesData[[#This Row],[TotalSalesQuantity]]) * VendorSalesData[[#This Row],[PurchasePrice]]</f>
        <v>6378.0199999999995</v>
      </c>
    </row>
    <row r="430" spans="1:19" x14ac:dyDescent="0.3">
      <c r="A430">
        <v>3252</v>
      </c>
      <c r="B430" t="s">
        <v>94</v>
      </c>
      <c r="C430">
        <v>7715</v>
      </c>
      <c r="D430" t="s">
        <v>391</v>
      </c>
      <c r="E430">
        <v>3.01</v>
      </c>
      <c r="F430">
        <v>5.99</v>
      </c>
      <c r="G430">
        <v>750</v>
      </c>
      <c r="H430">
        <v>46400</v>
      </c>
      <c r="I430">
        <v>139664</v>
      </c>
      <c r="J430">
        <v>45565</v>
      </c>
      <c r="K430">
        <v>244003.85</v>
      </c>
      <c r="L430">
        <v>49625.87</v>
      </c>
      <c r="M430">
        <v>5112.9000000000015</v>
      </c>
      <c r="N430">
        <v>61966.91</v>
      </c>
      <c r="O430">
        <v>104339.85</v>
      </c>
      <c r="P430">
        <v>42.761558885238905</v>
      </c>
      <c r="Q430">
        <v>0.9820043103448276</v>
      </c>
      <c r="R430">
        <v>1.7470776291671442</v>
      </c>
      <c r="S430">
        <f>(VendorSalesData[[#This Row],[TotalPurchaseQuantity]] - VendorSalesData[[#This Row],[TotalSalesQuantity]]) * VendorSalesData[[#This Row],[PurchasePrice]]</f>
        <v>2513.35</v>
      </c>
    </row>
    <row r="431" spans="1:19" x14ac:dyDescent="0.3">
      <c r="A431">
        <v>4425</v>
      </c>
      <c r="B431" t="s">
        <v>20</v>
      </c>
      <c r="C431">
        <v>43434</v>
      </c>
      <c r="D431" t="s">
        <v>392</v>
      </c>
      <c r="E431">
        <v>15.58</v>
      </c>
      <c r="F431">
        <v>25.99</v>
      </c>
      <c r="G431">
        <v>750</v>
      </c>
      <c r="H431">
        <v>8948</v>
      </c>
      <c r="I431">
        <v>139409.84</v>
      </c>
      <c r="J431">
        <v>9063</v>
      </c>
      <c r="K431">
        <v>220169.44999999998</v>
      </c>
      <c r="L431">
        <v>106633.95999999999</v>
      </c>
      <c r="M431">
        <v>1009.48</v>
      </c>
      <c r="N431">
        <v>144929.24</v>
      </c>
      <c r="O431">
        <v>80759.609999999986</v>
      </c>
      <c r="P431">
        <v>36.680661190732863</v>
      </c>
      <c r="Q431">
        <v>1.0128520339740723</v>
      </c>
      <c r="R431">
        <v>1.5792963394836403</v>
      </c>
      <c r="S431">
        <f>(VendorSalesData[[#This Row],[TotalPurchaseQuantity]] - VendorSalesData[[#This Row],[TotalSalesQuantity]]) * VendorSalesData[[#This Row],[PurchasePrice]]</f>
        <v>-1791.7</v>
      </c>
    </row>
    <row r="432" spans="1:19" x14ac:dyDescent="0.3">
      <c r="A432">
        <v>3960</v>
      </c>
      <c r="B432" t="s">
        <v>24</v>
      </c>
      <c r="C432">
        <v>2894</v>
      </c>
      <c r="D432" t="s">
        <v>393</v>
      </c>
      <c r="E432">
        <v>12.94</v>
      </c>
      <c r="F432">
        <v>17.989999999999998</v>
      </c>
      <c r="G432">
        <v>1750</v>
      </c>
      <c r="H432">
        <v>10762</v>
      </c>
      <c r="I432">
        <v>139260.28</v>
      </c>
      <c r="J432">
        <v>10689</v>
      </c>
      <c r="K432">
        <v>192295.11</v>
      </c>
      <c r="L432">
        <v>107436.27999999998</v>
      </c>
      <c r="M432">
        <v>19642.79</v>
      </c>
      <c r="N432">
        <v>257032.07</v>
      </c>
      <c r="O432">
        <v>53034.829999999987</v>
      </c>
      <c r="P432">
        <v>27.579916098750505</v>
      </c>
      <c r="Q432">
        <v>0.99321687418695415</v>
      </c>
      <c r="R432">
        <v>1.3808324240048921</v>
      </c>
      <c r="S432">
        <f>(VendorSalesData[[#This Row],[TotalPurchaseQuantity]] - VendorSalesData[[#This Row],[TotalSalesQuantity]]) * VendorSalesData[[#This Row],[PurchasePrice]]</f>
        <v>944.62</v>
      </c>
    </row>
    <row r="433" spans="1:19" x14ac:dyDescent="0.3">
      <c r="A433">
        <v>9552</v>
      </c>
      <c r="B433" t="s">
        <v>72</v>
      </c>
      <c r="C433">
        <v>8413</v>
      </c>
      <c r="D433" t="s">
        <v>394</v>
      </c>
      <c r="E433">
        <v>14.28</v>
      </c>
      <c r="F433">
        <v>17.989999999999998</v>
      </c>
      <c r="G433">
        <v>750</v>
      </c>
      <c r="H433">
        <v>9731</v>
      </c>
      <c r="I433">
        <v>138958.68000000002</v>
      </c>
      <c r="J433">
        <v>9770</v>
      </c>
      <c r="K433">
        <v>175762.3</v>
      </c>
      <c r="L433">
        <v>110710.45999999999</v>
      </c>
      <c r="M433">
        <v>7696.75</v>
      </c>
      <c r="N433">
        <v>55551.82</v>
      </c>
      <c r="O433">
        <v>36803.619999999966</v>
      </c>
      <c r="P433">
        <v>20.939427852275468</v>
      </c>
      <c r="Q433">
        <v>1.0040078100914602</v>
      </c>
      <c r="R433">
        <v>1.2648529764387511</v>
      </c>
      <c r="S433">
        <f>(VendorSalesData[[#This Row],[TotalPurchaseQuantity]] - VendorSalesData[[#This Row],[TotalSalesQuantity]]) * VendorSalesData[[#This Row],[PurchasePrice]]</f>
        <v>-556.91999999999996</v>
      </c>
    </row>
    <row r="434" spans="1:19" x14ac:dyDescent="0.3">
      <c r="A434">
        <v>12546</v>
      </c>
      <c r="B434" t="s">
        <v>32</v>
      </c>
      <c r="C434">
        <v>1239</v>
      </c>
      <c r="D434" t="s">
        <v>395</v>
      </c>
      <c r="E434">
        <v>39.99</v>
      </c>
      <c r="F434">
        <v>49.99</v>
      </c>
      <c r="G434">
        <v>750</v>
      </c>
      <c r="H434">
        <v>3473</v>
      </c>
      <c r="I434">
        <v>138885.26999999999</v>
      </c>
      <c r="J434">
        <v>3550</v>
      </c>
      <c r="K434">
        <v>181998.5</v>
      </c>
      <c r="L434">
        <v>140387.63</v>
      </c>
      <c r="M434">
        <v>2799.29</v>
      </c>
      <c r="N434">
        <v>123880.97</v>
      </c>
      <c r="O434">
        <v>43113.23000000001</v>
      </c>
      <c r="P434">
        <v>23.688783149311675</v>
      </c>
      <c r="Q434">
        <v>1.0221710336884537</v>
      </c>
      <c r="R434">
        <v>1.3104233443906614</v>
      </c>
      <c r="S434">
        <f>(VendorSalesData[[#This Row],[TotalPurchaseQuantity]] - VendorSalesData[[#This Row],[TotalSalesQuantity]]) * VendorSalesData[[#This Row],[PurchasePrice]]</f>
        <v>-3079.23</v>
      </c>
    </row>
    <row r="435" spans="1:19" x14ac:dyDescent="0.3">
      <c r="A435">
        <v>1128</v>
      </c>
      <c r="B435" t="s">
        <v>18</v>
      </c>
      <c r="C435">
        <v>8342</v>
      </c>
      <c r="D435" t="s">
        <v>396</v>
      </c>
      <c r="E435">
        <v>8.2100000000000009</v>
      </c>
      <c r="F435">
        <v>11.99</v>
      </c>
      <c r="G435">
        <v>750</v>
      </c>
      <c r="H435">
        <v>16916</v>
      </c>
      <c r="I435">
        <v>138880.36000000002</v>
      </c>
      <c r="J435">
        <v>16311</v>
      </c>
      <c r="K435">
        <v>209317.89</v>
      </c>
      <c r="L435">
        <v>75750.990000000005</v>
      </c>
      <c r="M435">
        <v>1823.23</v>
      </c>
      <c r="N435">
        <v>68601.679999999993</v>
      </c>
      <c r="O435">
        <v>70437.53</v>
      </c>
      <c r="P435">
        <v>33.650984156203748</v>
      </c>
      <c r="Q435">
        <v>0.96423504374556634</v>
      </c>
      <c r="R435">
        <v>1.5071813609930158</v>
      </c>
      <c r="S435">
        <f>(VendorSalesData[[#This Row],[TotalPurchaseQuantity]] - VendorSalesData[[#This Row],[TotalSalesQuantity]]) * VendorSalesData[[#This Row],[PurchasePrice]]</f>
        <v>4967.05</v>
      </c>
    </row>
    <row r="436" spans="1:19" x14ac:dyDescent="0.3">
      <c r="A436">
        <v>9552</v>
      </c>
      <c r="B436" t="s">
        <v>72</v>
      </c>
      <c r="C436">
        <v>3452</v>
      </c>
      <c r="D436" t="s">
        <v>397</v>
      </c>
      <c r="E436">
        <v>5.55</v>
      </c>
      <c r="F436">
        <v>6.99</v>
      </c>
      <c r="G436">
        <v>1750</v>
      </c>
      <c r="H436">
        <v>25006</v>
      </c>
      <c r="I436">
        <v>138783.29999999999</v>
      </c>
      <c r="J436">
        <v>24803</v>
      </c>
      <c r="K436">
        <v>181795.17</v>
      </c>
      <c r="L436">
        <v>69129.53</v>
      </c>
      <c r="M436">
        <v>45568.97</v>
      </c>
      <c r="N436">
        <v>55551.82</v>
      </c>
      <c r="O436">
        <v>43011.870000000024</v>
      </c>
      <c r="P436">
        <v>23.659522967524396</v>
      </c>
      <c r="Q436">
        <v>0.99188194833240018</v>
      </c>
      <c r="R436">
        <v>1.3099210784006434</v>
      </c>
      <c r="S436">
        <f>(VendorSalesData[[#This Row],[TotalPurchaseQuantity]] - VendorSalesData[[#This Row],[TotalSalesQuantity]]) * VendorSalesData[[#This Row],[PurchasePrice]]</f>
        <v>1126.6499999999999</v>
      </c>
    </row>
    <row r="437" spans="1:19" x14ac:dyDescent="0.3">
      <c r="A437">
        <v>3960</v>
      </c>
      <c r="B437" t="s">
        <v>24</v>
      </c>
      <c r="C437">
        <v>5616</v>
      </c>
      <c r="D437" t="s">
        <v>398</v>
      </c>
      <c r="E437">
        <v>15.38</v>
      </c>
      <c r="F437">
        <v>19.989999999999998</v>
      </c>
      <c r="G437">
        <v>1750</v>
      </c>
      <c r="H437">
        <v>8996</v>
      </c>
      <c r="I437">
        <v>138358.48000000001</v>
      </c>
      <c r="J437">
        <v>8936</v>
      </c>
      <c r="K437">
        <v>178630.63999999998</v>
      </c>
      <c r="L437">
        <v>120539.7</v>
      </c>
      <c r="M437">
        <v>16423.82</v>
      </c>
      <c r="N437">
        <v>257032.07</v>
      </c>
      <c r="O437">
        <v>40272.159999999974</v>
      </c>
      <c r="P437">
        <v>22.544934060584442</v>
      </c>
      <c r="Q437">
        <v>0.99333036905291239</v>
      </c>
      <c r="R437">
        <v>1.2910711363698124</v>
      </c>
      <c r="S437">
        <f>(VendorSalesData[[#This Row],[TotalPurchaseQuantity]] - VendorSalesData[[#This Row],[TotalSalesQuantity]]) * VendorSalesData[[#This Row],[PurchasePrice]]</f>
        <v>922.80000000000007</v>
      </c>
    </row>
    <row r="438" spans="1:19" x14ac:dyDescent="0.3">
      <c r="A438">
        <v>8004</v>
      </c>
      <c r="B438" t="s">
        <v>60</v>
      </c>
      <c r="C438">
        <v>5849</v>
      </c>
      <c r="D438" t="s">
        <v>399</v>
      </c>
      <c r="E438">
        <v>12.4</v>
      </c>
      <c r="F438">
        <v>16.989999999999998</v>
      </c>
      <c r="G438">
        <v>750</v>
      </c>
      <c r="H438">
        <v>11142</v>
      </c>
      <c r="I438">
        <v>138160.80000000002</v>
      </c>
      <c r="J438">
        <v>11168</v>
      </c>
      <c r="K438">
        <v>193756.31999999998</v>
      </c>
      <c r="L438">
        <v>101492.40999999999</v>
      </c>
      <c r="M438">
        <v>8799.68</v>
      </c>
      <c r="N438">
        <v>50293.62</v>
      </c>
      <c r="O438">
        <v>55595.51999999996</v>
      </c>
      <c r="P438">
        <v>28.693525971178623</v>
      </c>
      <c r="Q438">
        <v>1.0023335128343205</v>
      </c>
      <c r="R438">
        <v>1.4023972067330237</v>
      </c>
      <c r="S438">
        <f>(VendorSalesData[[#This Row],[TotalPurchaseQuantity]] - VendorSalesData[[#This Row],[TotalSalesQuantity]]) * VendorSalesData[[#This Row],[PurchasePrice]]</f>
        <v>-322.40000000000003</v>
      </c>
    </row>
    <row r="439" spans="1:19" x14ac:dyDescent="0.3">
      <c r="A439">
        <v>9552</v>
      </c>
      <c r="B439" t="s">
        <v>72</v>
      </c>
      <c r="C439">
        <v>3894</v>
      </c>
      <c r="D439" t="s">
        <v>400</v>
      </c>
      <c r="E439">
        <v>9.08</v>
      </c>
      <c r="F439">
        <v>13.49</v>
      </c>
      <c r="G439">
        <v>1750</v>
      </c>
      <c r="H439">
        <v>15214</v>
      </c>
      <c r="I439">
        <v>138143.12</v>
      </c>
      <c r="J439">
        <v>15251</v>
      </c>
      <c r="K439">
        <v>202316.99</v>
      </c>
      <c r="L439">
        <v>114814.32</v>
      </c>
      <c r="M439">
        <v>28024.53</v>
      </c>
      <c r="N439">
        <v>55551.82</v>
      </c>
      <c r="O439">
        <v>64173.869999999995</v>
      </c>
      <c r="P439">
        <v>31.719466565808435</v>
      </c>
      <c r="Q439">
        <v>1.0024319705534377</v>
      </c>
      <c r="R439">
        <v>1.464546261876813</v>
      </c>
      <c r="S439">
        <f>(VendorSalesData[[#This Row],[TotalPurchaseQuantity]] - VendorSalesData[[#This Row],[TotalSalesQuantity]]) * VendorSalesData[[#This Row],[PurchasePrice]]</f>
        <v>-335.96</v>
      </c>
    </row>
    <row r="440" spans="1:19" x14ac:dyDescent="0.3">
      <c r="A440">
        <v>480</v>
      </c>
      <c r="B440" t="s">
        <v>27</v>
      </c>
      <c r="C440">
        <v>3782</v>
      </c>
      <c r="D440" t="s">
        <v>401</v>
      </c>
      <c r="E440">
        <v>18.89</v>
      </c>
      <c r="F440">
        <v>23.99</v>
      </c>
      <c r="G440">
        <v>750</v>
      </c>
      <c r="H440">
        <v>7312</v>
      </c>
      <c r="I440">
        <v>138123.68</v>
      </c>
      <c r="J440">
        <v>7572</v>
      </c>
      <c r="K440">
        <v>186388.78</v>
      </c>
      <c r="L440">
        <v>120956.06</v>
      </c>
      <c r="M440">
        <v>5966.31</v>
      </c>
      <c r="N440">
        <v>89286.27</v>
      </c>
      <c r="O440">
        <v>48265.100000000006</v>
      </c>
      <c r="P440">
        <v>25.894852683729141</v>
      </c>
      <c r="Q440">
        <v>1.0355579868708971</v>
      </c>
      <c r="R440">
        <v>1.3494339276219689</v>
      </c>
      <c r="S440">
        <f>(VendorSalesData[[#This Row],[TotalPurchaseQuantity]] - VendorSalesData[[#This Row],[TotalSalesQuantity]]) * VendorSalesData[[#This Row],[PurchasePrice]]</f>
        <v>-4911.4000000000005</v>
      </c>
    </row>
    <row r="441" spans="1:19" x14ac:dyDescent="0.3">
      <c r="A441">
        <v>8112</v>
      </c>
      <c r="B441" t="s">
        <v>53</v>
      </c>
      <c r="C441">
        <v>5353</v>
      </c>
      <c r="D441" t="s">
        <v>107</v>
      </c>
      <c r="E441">
        <v>12.77</v>
      </c>
      <c r="F441">
        <v>18.989999999999998</v>
      </c>
      <c r="G441">
        <v>375</v>
      </c>
      <c r="H441">
        <v>10791</v>
      </c>
      <c r="I441">
        <v>137801.07</v>
      </c>
      <c r="J441">
        <v>11026</v>
      </c>
      <c r="K441">
        <v>206346.23999999999</v>
      </c>
      <c r="L441">
        <v>134528.06999999998</v>
      </c>
      <c r="M441">
        <v>4324.55</v>
      </c>
      <c r="N441">
        <v>48347.26</v>
      </c>
      <c r="O441">
        <v>68545.169999999984</v>
      </c>
      <c r="P441">
        <v>33.218521452099139</v>
      </c>
      <c r="Q441">
        <v>1.021777407098508</v>
      </c>
      <c r="R441">
        <v>1.4974211738704204</v>
      </c>
      <c r="S441">
        <f>(VendorSalesData[[#This Row],[TotalPurchaseQuantity]] - VendorSalesData[[#This Row],[TotalSalesQuantity]]) * VendorSalesData[[#This Row],[PurchasePrice]]</f>
        <v>-3000.95</v>
      </c>
    </row>
    <row r="442" spans="1:19" x14ac:dyDescent="0.3">
      <c r="A442">
        <v>10000</v>
      </c>
      <c r="B442" t="s">
        <v>36</v>
      </c>
      <c r="C442">
        <v>6351</v>
      </c>
      <c r="D442" t="s">
        <v>402</v>
      </c>
      <c r="E442">
        <v>11.18</v>
      </c>
      <c r="F442">
        <v>17.989999999999998</v>
      </c>
      <c r="G442">
        <v>750</v>
      </c>
      <c r="H442">
        <v>12322</v>
      </c>
      <c r="I442">
        <v>137759.96</v>
      </c>
      <c r="J442">
        <v>11715</v>
      </c>
      <c r="K442">
        <v>208058.84999999998</v>
      </c>
      <c r="L442">
        <v>89623.819999999992</v>
      </c>
      <c r="M442">
        <v>1306.75</v>
      </c>
      <c r="N442">
        <v>17587.59</v>
      </c>
      <c r="O442">
        <v>70298.889999999985</v>
      </c>
      <c r="P442">
        <v>33.78798354407899</v>
      </c>
      <c r="Q442">
        <v>0.95073851647459828</v>
      </c>
      <c r="R442">
        <v>1.5102998723286505</v>
      </c>
      <c r="S442">
        <f>(VendorSalesData[[#This Row],[TotalPurchaseQuantity]] - VendorSalesData[[#This Row],[TotalSalesQuantity]]) * VendorSalesData[[#This Row],[PurchasePrice]]</f>
        <v>6786.26</v>
      </c>
    </row>
    <row r="443" spans="1:19" x14ac:dyDescent="0.3">
      <c r="A443">
        <v>12546</v>
      </c>
      <c r="B443" t="s">
        <v>32</v>
      </c>
      <c r="C443">
        <v>807</v>
      </c>
      <c r="D443" t="s">
        <v>33</v>
      </c>
      <c r="E443">
        <v>13.23</v>
      </c>
      <c r="F443">
        <v>19.989999999999998</v>
      </c>
      <c r="G443">
        <v>1000</v>
      </c>
      <c r="H443">
        <v>10389</v>
      </c>
      <c r="I443">
        <v>137446.47</v>
      </c>
      <c r="J443">
        <v>10239</v>
      </c>
      <c r="K443">
        <v>192879.61</v>
      </c>
      <c r="L443">
        <v>99887.489999999991</v>
      </c>
      <c r="M443">
        <v>10750.95</v>
      </c>
      <c r="N443">
        <v>123880.97</v>
      </c>
      <c r="O443">
        <v>55433.139999999985</v>
      </c>
      <c r="P443">
        <v>28.739761553852162</v>
      </c>
      <c r="Q443">
        <v>0.98556165174704013</v>
      </c>
      <c r="R443">
        <v>1.4033071202192386</v>
      </c>
      <c r="S443">
        <f>(VendorSalesData[[#This Row],[TotalPurchaseQuantity]] - VendorSalesData[[#This Row],[TotalSalesQuantity]]) * VendorSalesData[[#This Row],[PurchasePrice]]</f>
        <v>1984.5</v>
      </c>
    </row>
    <row r="444" spans="1:19" x14ac:dyDescent="0.3">
      <c r="A444">
        <v>3252</v>
      </c>
      <c r="B444" t="s">
        <v>94</v>
      </c>
      <c r="C444">
        <v>12216</v>
      </c>
      <c r="D444" t="s">
        <v>403</v>
      </c>
      <c r="E444">
        <v>6.66</v>
      </c>
      <c r="F444">
        <v>9.99</v>
      </c>
      <c r="G444">
        <v>750</v>
      </c>
      <c r="H444">
        <v>20603</v>
      </c>
      <c r="I444">
        <v>137215.98000000001</v>
      </c>
      <c r="J444">
        <v>19810</v>
      </c>
      <c r="K444">
        <v>195680.4</v>
      </c>
      <c r="L444">
        <v>78162.850000000006</v>
      </c>
      <c r="M444">
        <v>2211.7000000000003</v>
      </c>
      <c r="N444">
        <v>61966.91</v>
      </c>
      <c r="O444">
        <v>58464.419999999984</v>
      </c>
      <c r="P444">
        <v>29.877504338707396</v>
      </c>
      <c r="Q444">
        <v>0.96151045964179971</v>
      </c>
      <c r="R444">
        <v>1.4260758841645118</v>
      </c>
      <c r="S444">
        <f>(VendorSalesData[[#This Row],[TotalPurchaseQuantity]] - VendorSalesData[[#This Row],[TotalSalesQuantity]]) * VendorSalesData[[#This Row],[PurchasePrice]]</f>
        <v>5281.38</v>
      </c>
    </row>
    <row r="445" spans="1:19" x14ac:dyDescent="0.3">
      <c r="A445">
        <v>8352</v>
      </c>
      <c r="B445" t="s">
        <v>232</v>
      </c>
      <c r="C445">
        <v>1961</v>
      </c>
      <c r="D445" t="s">
        <v>404</v>
      </c>
      <c r="E445">
        <v>23.91</v>
      </c>
      <c r="F445">
        <v>34.99</v>
      </c>
      <c r="G445">
        <v>1750</v>
      </c>
      <c r="H445">
        <v>5730</v>
      </c>
      <c r="I445">
        <v>137004.30000000002</v>
      </c>
      <c r="J445">
        <v>5580</v>
      </c>
      <c r="K445">
        <v>187406.2</v>
      </c>
      <c r="L445">
        <v>114112.04000000001</v>
      </c>
      <c r="M445">
        <v>10254.86</v>
      </c>
      <c r="N445">
        <v>10261.6</v>
      </c>
      <c r="O445">
        <v>50401.899999999994</v>
      </c>
      <c r="P445">
        <v>26.894467739060921</v>
      </c>
      <c r="Q445">
        <v>0.97382198952879584</v>
      </c>
      <c r="R445">
        <v>1.3678855335197508</v>
      </c>
      <c r="S445">
        <f>(VendorSalesData[[#This Row],[TotalPurchaseQuantity]] - VendorSalesData[[#This Row],[TotalSalesQuantity]]) * VendorSalesData[[#This Row],[PurchasePrice]]</f>
        <v>3586.5</v>
      </c>
    </row>
    <row r="446" spans="1:19" x14ac:dyDescent="0.3">
      <c r="A446">
        <v>17035</v>
      </c>
      <c r="B446" t="s">
        <v>22</v>
      </c>
      <c r="C446">
        <v>3627</v>
      </c>
      <c r="D446" t="s">
        <v>23</v>
      </c>
      <c r="E446">
        <v>9.3699999999999992</v>
      </c>
      <c r="F446">
        <v>13.99</v>
      </c>
      <c r="G446">
        <v>375</v>
      </c>
      <c r="H446">
        <v>14610</v>
      </c>
      <c r="I446">
        <v>136895.69999999998</v>
      </c>
      <c r="J446">
        <v>14380</v>
      </c>
      <c r="K446">
        <v>187398.2</v>
      </c>
      <c r="L446">
        <v>125310.5</v>
      </c>
      <c r="M446">
        <v>5640.76</v>
      </c>
      <c r="N446">
        <v>123780.22</v>
      </c>
      <c r="O446">
        <v>50502.500000000029</v>
      </c>
      <c r="P446">
        <v>26.949298339044891</v>
      </c>
      <c r="Q446">
        <v>0.98425735797399039</v>
      </c>
      <c r="R446">
        <v>1.3689122448696347</v>
      </c>
      <c r="S446">
        <f>(VendorSalesData[[#This Row],[TotalPurchaseQuantity]] - VendorSalesData[[#This Row],[TotalSalesQuantity]]) * VendorSalesData[[#This Row],[PurchasePrice]]</f>
        <v>2155.1</v>
      </c>
    </row>
    <row r="447" spans="1:19" x14ac:dyDescent="0.3">
      <c r="A447">
        <v>6785</v>
      </c>
      <c r="B447" t="s">
        <v>81</v>
      </c>
      <c r="C447">
        <v>15527</v>
      </c>
      <c r="D447" t="s">
        <v>405</v>
      </c>
      <c r="E447">
        <v>6.57</v>
      </c>
      <c r="F447">
        <v>9.99</v>
      </c>
      <c r="G447">
        <v>750</v>
      </c>
      <c r="H447">
        <v>20795</v>
      </c>
      <c r="I447">
        <v>136623.15</v>
      </c>
      <c r="J447">
        <v>20760</v>
      </c>
      <c r="K447">
        <v>223386.4</v>
      </c>
      <c r="L447">
        <v>85866.26</v>
      </c>
      <c r="M447">
        <v>2319.2200000000003</v>
      </c>
      <c r="N447">
        <v>13605.41</v>
      </c>
      <c r="O447">
        <v>86763.25</v>
      </c>
      <c r="P447">
        <v>38.839987573102036</v>
      </c>
      <c r="Q447">
        <v>0.99831690310170718</v>
      </c>
      <c r="R447">
        <v>1.6350552596686578</v>
      </c>
      <c r="S447">
        <f>(VendorSalesData[[#This Row],[TotalPurchaseQuantity]] - VendorSalesData[[#This Row],[TotalSalesQuantity]]) * VendorSalesData[[#This Row],[PurchasePrice]]</f>
        <v>229.95000000000002</v>
      </c>
    </row>
    <row r="448" spans="1:19" x14ac:dyDescent="0.3">
      <c r="A448">
        <v>3252</v>
      </c>
      <c r="B448" t="s">
        <v>94</v>
      </c>
      <c r="C448">
        <v>10727</v>
      </c>
      <c r="D448" t="s">
        <v>406</v>
      </c>
      <c r="E448">
        <v>5.41</v>
      </c>
      <c r="F448">
        <v>9.99</v>
      </c>
      <c r="G448">
        <v>750</v>
      </c>
      <c r="H448">
        <v>25165</v>
      </c>
      <c r="I448">
        <v>136142.65</v>
      </c>
      <c r="J448">
        <v>25225</v>
      </c>
      <c r="K448">
        <v>237069.63</v>
      </c>
      <c r="L448">
        <v>78293.8</v>
      </c>
      <c r="M448">
        <v>2822.44</v>
      </c>
      <c r="N448">
        <v>61966.91</v>
      </c>
      <c r="O448">
        <v>100926.98000000001</v>
      </c>
      <c r="P448">
        <v>42.572715872547661</v>
      </c>
      <c r="Q448">
        <v>1.0023842638585336</v>
      </c>
      <c r="R448">
        <v>1.7413325655112488</v>
      </c>
      <c r="S448">
        <f>(VendorSalesData[[#This Row],[TotalPurchaseQuantity]] - VendorSalesData[[#This Row],[TotalSalesQuantity]]) * VendorSalesData[[#This Row],[PurchasePrice]]</f>
        <v>-324.60000000000002</v>
      </c>
    </row>
    <row r="449" spans="1:19" x14ac:dyDescent="0.3">
      <c r="A449">
        <v>9815</v>
      </c>
      <c r="B449" t="s">
        <v>191</v>
      </c>
      <c r="C449">
        <v>11825</v>
      </c>
      <c r="D449" t="s">
        <v>407</v>
      </c>
      <c r="E449">
        <v>4.66</v>
      </c>
      <c r="F449">
        <v>6.99</v>
      </c>
      <c r="G449">
        <v>750</v>
      </c>
      <c r="H449">
        <v>29200</v>
      </c>
      <c r="I449">
        <v>136072</v>
      </c>
      <c r="J449">
        <v>27737</v>
      </c>
      <c r="K449">
        <v>208652.63</v>
      </c>
      <c r="L449">
        <v>70095.78</v>
      </c>
      <c r="M449">
        <v>3102.06</v>
      </c>
      <c r="N449">
        <v>27100.41</v>
      </c>
      <c r="O449">
        <v>72580.63</v>
      </c>
      <c r="P449">
        <v>34.785389477237835</v>
      </c>
      <c r="Q449">
        <v>0.94989726027397259</v>
      </c>
      <c r="R449">
        <v>1.5333987153859723</v>
      </c>
      <c r="S449">
        <f>(VendorSalesData[[#This Row],[TotalPurchaseQuantity]] - VendorSalesData[[#This Row],[TotalSalesQuantity]]) * VendorSalesData[[#This Row],[PurchasePrice]]</f>
        <v>6817.58</v>
      </c>
    </row>
    <row r="450" spans="1:19" x14ac:dyDescent="0.3">
      <c r="A450">
        <v>3960</v>
      </c>
      <c r="B450" t="s">
        <v>24</v>
      </c>
      <c r="C450">
        <v>3086</v>
      </c>
      <c r="D450" t="s">
        <v>148</v>
      </c>
      <c r="E450">
        <v>35.03</v>
      </c>
      <c r="F450">
        <v>47.99</v>
      </c>
      <c r="G450">
        <v>1750</v>
      </c>
      <c r="H450">
        <v>3882</v>
      </c>
      <c r="I450">
        <v>135986.46</v>
      </c>
      <c r="J450">
        <v>3868</v>
      </c>
      <c r="K450">
        <v>191347.32</v>
      </c>
      <c r="L450">
        <v>59255.170000000006</v>
      </c>
      <c r="M450">
        <v>7107.71</v>
      </c>
      <c r="N450">
        <v>257032.07</v>
      </c>
      <c r="O450">
        <v>55360.860000000015</v>
      </c>
      <c r="P450">
        <v>28.932132417637213</v>
      </c>
      <c r="Q450">
        <v>0.99639361154044304</v>
      </c>
      <c r="R450">
        <v>1.4071056780211797</v>
      </c>
      <c r="S450">
        <f>(VendorSalesData[[#This Row],[TotalPurchaseQuantity]] - VendorSalesData[[#This Row],[TotalSalesQuantity]]) * VendorSalesData[[#This Row],[PurchasePrice]]</f>
        <v>490.42</v>
      </c>
    </row>
    <row r="451" spans="1:19" x14ac:dyDescent="0.3">
      <c r="A451">
        <v>9815</v>
      </c>
      <c r="B451" t="s">
        <v>191</v>
      </c>
      <c r="C451">
        <v>18988</v>
      </c>
      <c r="D451" t="s">
        <v>408</v>
      </c>
      <c r="E451">
        <v>8.9</v>
      </c>
      <c r="F451">
        <v>14.99</v>
      </c>
      <c r="G451">
        <v>5000</v>
      </c>
      <c r="H451">
        <v>15278</v>
      </c>
      <c r="I451">
        <v>135974.20000000001</v>
      </c>
      <c r="J451">
        <v>15235</v>
      </c>
      <c r="K451">
        <v>207832.65</v>
      </c>
      <c r="L451">
        <v>120322.36</v>
      </c>
      <c r="M451">
        <v>11426.25</v>
      </c>
      <c r="N451">
        <v>27100.41</v>
      </c>
      <c r="O451">
        <v>71858.449999999983</v>
      </c>
      <c r="P451">
        <v>34.57514976592946</v>
      </c>
      <c r="Q451">
        <v>0.99718549548370206</v>
      </c>
      <c r="R451">
        <v>1.5284712099795401</v>
      </c>
      <c r="S451">
        <f>(VendorSalesData[[#This Row],[TotalPurchaseQuantity]] - VendorSalesData[[#This Row],[TotalSalesQuantity]]) * VendorSalesData[[#This Row],[PurchasePrice]]</f>
        <v>382.7</v>
      </c>
    </row>
    <row r="452" spans="1:19" x14ac:dyDescent="0.3">
      <c r="A452">
        <v>3960</v>
      </c>
      <c r="B452" t="s">
        <v>24</v>
      </c>
      <c r="C452">
        <v>2854</v>
      </c>
      <c r="D452" t="s">
        <v>409</v>
      </c>
      <c r="E452">
        <v>38.450000000000003</v>
      </c>
      <c r="F452">
        <v>49.99</v>
      </c>
      <c r="G452">
        <v>750</v>
      </c>
      <c r="H452">
        <v>3534</v>
      </c>
      <c r="I452">
        <v>135882.29999999999</v>
      </c>
      <c r="J452">
        <v>2953</v>
      </c>
      <c r="K452">
        <v>166564.47</v>
      </c>
      <c r="L452">
        <v>122583.3</v>
      </c>
      <c r="M452">
        <v>2327.9500000000003</v>
      </c>
      <c r="N452">
        <v>257032.07</v>
      </c>
      <c r="O452">
        <v>30682.170000000013</v>
      </c>
      <c r="P452">
        <v>18.42059714175539</v>
      </c>
      <c r="Q452">
        <v>0.83559705715902655</v>
      </c>
      <c r="R452">
        <v>1.2257996074543926</v>
      </c>
      <c r="S452">
        <f>(VendorSalesData[[#This Row],[TotalPurchaseQuantity]] - VendorSalesData[[#This Row],[TotalSalesQuantity]]) * VendorSalesData[[#This Row],[PurchasePrice]]</f>
        <v>22339.45</v>
      </c>
    </row>
    <row r="453" spans="1:19" x14ac:dyDescent="0.3">
      <c r="A453">
        <v>3960</v>
      </c>
      <c r="B453" t="s">
        <v>24</v>
      </c>
      <c r="C453">
        <v>3497</v>
      </c>
      <c r="D453" t="s">
        <v>410</v>
      </c>
      <c r="E453">
        <v>73.069999999999993</v>
      </c>
      <c r="F453">
        <v>94.99</v>
      </c>
      <c r="G453">
        <v>750</v>
      </c>
      <c r="H453">
        <v>1857</v>
      </c>
      <c r="I453">
        <v>135690.99</v>
      </c>
      <c r="J453">
        <v>1729</v>
      </c>
      <c r="K453">
        <v>167302.71</v>
      </c>
      <c r="L453">
        <v>133826.19</v>
      </c>
      <c r="M453">
        <v>1363.63</v>
      </c>
      <c r="N453">
        <v>257032.07</v>
      </c>
      <c r="O453">
        <v>31611.72</v>
      </c>
      <c r="P453">
        <v>18.894924057117784</v>
      </c>
      <c r="Q453">
        <v>0.93107162089391493</v>
      </c>
      <c r="R453">
        <v>1.2329684528058937</v>
      </c>
      <c r="S453">
        <f>(VendorSalesData[[#This Row],[TotalPurchaseQuantity]] - VendorSalesData[[#This Row],[TotalSalesQuantity]]) * VendorSalesData[[#This Row],[PurchasePrice]]</f>
        <v>9352.9599999999991</v>
      </c>
    </row>
    <row r="454" spans="1:19" x14ac:dyDescent="0.3">
      <c r="A454">
        <v>1392</v>
      </c>
      <c r="B454" t="s">
        <v>67</v>
      </c>
      <c r="C454">
        <v>6264</v>
      </c>
      <c r="D454" t="s">
        <v>411</v>
      </c>
      <c r="E454">
        <v>4.79</v>
      </c>
      <c r="F454">
        <v>6.99</v>
      </c>
      <c r="G454">
        <v>750</v>
      </c>
      <c r="H454">
        <v>28307</v>
      </c>
      <c r="I454">
        <v>135590.53</v>
      </c>
      <c r="J454">
        <v>27492</v>
      </c>
      <c r="K454">
        <v>204172.08</v>
      </c>
      <c r="L454">
        <v>53193.599999999999</v>
      </c>
      <c r="M454">
        <v>3080.31</v>
      </c>
      <c r="N454">
        <v>79528.990000000005</v>
      </c>
      <c r="O454">
        <v>68581.549999999988</v>
      </c>
      <c r="P454">
        <v>33.590072648522749</v>
      </c>
      <c r="Q454">
        <v>0.97120853499134485</v>
      </c>
      <c r="R454">
        <v>1.5057989669337526</v>
      </c>
      <c r="S454">
        <f>(VendorSalesData[[#This Row],[TotalPurchaseQuantity]] - VendorSalesData[[#This Row],[TotalSalesQuantity]]) * VendorSalesData[[#This Row],[PurchasePrice]]</f>
        <v>3903.85</v>
      </c>
    </row>
    <row r="455" spans="1:19" x14ac:dyDescent="0.3">
      <c r="A455">
        <v>17035</v>
      </c>
      <c r="B455" t="s">
        <v>22</v>
      </c>
      <c r="C455">
        <v>1896</v>
      </c>
      <c r="D455" t="s">
        <v>412</v>
      </c>
      <c r="E455">
        <v>68.83</v>
      </c>
      <c r="F455">
        <v>94.99</v>
      </c>
      <c r="G455">
        <v>750</v>
      </c>
      <c r="H455">
        <v>1962</v>
      </c>
      <c r="I455">
        <v>135044.46</v>
      </c>
      <c r="J455">
        <v>1936</v>
      </c>
      <c r="K455">
        <v>203200.63999999998</v>
      </c>
      <c r="L455">
        <v>168558.91999999998</v>
      </c>
      <c r="M455">
        <v>1526.95</v>
      </c>
      <c r="N455">
        <v>123780.22</v>
      </c>
      <c r="O455">
        <v>68156.179999999993</v>
      </c>
      <c r="P455">
        <v>33.541321523396775</v>
      </c>
      <c r="Q455">
        <v>0.98674821610601426</v>
      </c>
      <c r="R455">
        <v>1.5046943799101422</v>
      </c>
      <c r="S455">
        <f>(VendorSalesData[[#This Row],[TotalPurchaseQuantity]] - VendorSalesData[[#This Row],[TotalSalesQuantity]]) * VendorSalesData[[#This Row],[PurchasePrice]]</f>
        <v>1789.58</v>
      </c>
    </row>
    <row r="456" spans="1:19" x14ac:dyDescent="0.3">
      <c r="A456">
        <v>1392</v>
      </c>
      <c r="B456" t="s">
        <v>67</v>
      </c>
      <c r="C456">
        <v>21019</v>
      </c>
      <c r="D456" t="s">
        <v>413</v>
      </c>
      <c r="E456">
        <v>10.66</v>
      </c>
      <c r="F456">
        <v>16.989999999999998</v>
      </c>
      <c r="G456">
        <v>3000</v>
      </c>
      <c r="H456">
        <v>12647</v>
      </c>
      <c r="I456">
        <v>134817.01999999999</v>
      </c>
      <c r="J456">
        <v>12512</v>
      </c>
      <c r="K456">
        <v>229216.87999999998</v>
      </c>
      <c r="L456">
        <v>139972.37</v>
      </c>
      <c r="M456">
        <v>5630.4000000000015</v>
      </c>
      <c r="N456">
        <v>79528.990000000005</v>
      </c>
      <c r="O456">
        <v>94399.859999999986</v>
      </c>
      <c r="P456">
        <v>41.183642321630067</v>
      </c>
      <c r="Q456">
        <v>0.98932553174665927</v>
      </c>
      <c r="R456">
        <v>1.7002072883675963</v>
      </c>
      <c r="S456">
        <f>(VendorSalesData[[#This Row],[TotalPurchaseQuantity]] - VendorSalesData[[#This Row],[TotalSalesQuantity]]) * VendorSalesData[[#This Row],[PurchasePrice]]</f>
        <v>1439.1</v>
      </c>
    </row>
    <row r="457" spans="1:19" x14ac:dyDescent="0.3">
      <c r="A457">
        <v>12546</v>
      </c>
      <c r="B457" t="s">
        <v>32</v>
      </c>
      <c r="C457">
        <v>1388</v>
      </c>
      <c r="D457" t="s">
        <v>414</v>
      </c>
      <c r="E457">
        <v>19.22</v>
      </c>
      <c r="F457">
        <v>28.99</v>
      </c>
      <c r="G457">
        <v>1750</v>
      </c>
      <c r="H457">
        <v>6995</v>
      </c>
      <c r="I457">
        <v>134443.9</v>
      </c>
      <c r="J457">
        <v>6961</v>
      </c>
      <c r="K457">
        <v>173392.38999999998</v>
      </c>
      <c r="L457">
        <v>121781.12999999999</v>
      </c>
      <c r="M457">
        <v>12795.16</v>
      </c>
      <c r="N457">
        <v>123880.97</v>
      </c>
      <c r="O457">
        <v>38948.489999999991</v>
      </c>
      <c r="P457">
        <v>22.462629415281718</v>
      </c>
      <c r="Q457">
        <v>0.99513938527519652</v>
      </c>
      <c r="R457">
        <v>1.2897006855647597</v>
      </c>
      <c r="S457">
        <f>(VendorSalesData[[#This Row],[TotalPurchaseQuantity]] - VendorSalesData[[#This Row],[TotalSalesQuantity]]) * VendorSalesData[[#This Row],[PurchasePrice]]</f>
        <v>653.48</v>
      </c>
    </row>
    <row r="458" spans="1:19" x14ac:dyDescent="0.3">
      <c r="A458">
        <v>7245</v>
      </c>
      <c r="B458" t="s">
        <v>50</v>
      </c>
      <c r="C458">
        <v>8469</v>
      </c>
      <c r="D458" t="s">
        <v>345</v>
      </c>
      <c r="E458">
        <v>16.29</v>
      </c>
      <c r="F458">
        <v>21.99</v>
      </c>
      <c r="G458">
        <v>750</v>
      </c>
      <c r="H458">
        <v>8189</v>
      </c>
      <c r="I458">
        <v>133398.81</v>
      </c>
      <c r="J458">
        <v>7975</v>
      </c>
      <c r="K458">
        <v>195273.25</v>
      </c>
      <c r="L458">
        <v>128043.99999999999</v>
      </c>
      <c r="M458">
        <v>6284.59</v>
      </c>
      <c r="N458">
        <v>38994.78</v>
      </c>
      <c r="O458">
        <v>61874.44</v>
      </c>
      <c r="P458">
        <v>31.686080914820643</v>
      </c>
      <c r="Q458">
        <v>0.97386738307485654</v>
      </c>
      <c r="R458">
        <v>1.4638305244252179</v>
      </c>
      <c r="S458">
        <f>(VendorSalesData[[#This Row],[TotalPurchaseQuantity]] - VendorSalesData[[#This Row],[TotalSalesQuantity]]) * VendorSalesData[[#This Row],[PurchasePrice]]</f>
        <v>3486.06</v>
      </c>
    </row>
    <row r="459" spans="1:19" x14ac:dyDescent="0.3">
      <c r="A459">
        <v>516</v>
      </c>
      <c r="B459" t="s">
        <v>415</v>
      </c>
      <c r="C459">
        <v>8678</v>
      </c>
      <c r="D459" t="s">
        <v>416</v>
      </c>
      <c r="E459">
        <v>9.32</v>
      </c>
      <c r="F459">
        <v>15.99</v>
      </c>
      <c r="G459">
        <v>750</v>
      </c>
      <c r="H459">
        <v>14292</v>
      </c>
      <c r="I459">
        <v>133201.44</v>
      </c>
      <c r="J459">
        <v>14191</v>
      </c>
      <c r="K459">
        <v>219699.09</v>
      </c>
      <c r="L459">
        <v>82353.2</v>
      </c>
      <c r="M459">
        <v>1585.45</v>
      </c>
      <c r="N459">
        <v>8510.41</v>
      </c>
      <c r="O459">
        <v>86497.65</v>
      </c>
      <c r="P459">
        <v>39.370964167398235</v>
      </c>
      <c r="Q459">
        <v>0.99293310943184998</v>
      </c>
      <c r="R459">
        <v>1.6493747364893352</v>
      </c>
      <c r="S459">
        <f>(VendorSalesData[[#This Row],[TotalPurchaseQuantity]] - VendorSalesData[[#This Row],[TotalSalesQuantity]]) * VendorSalesData[[#This Row],[PurchasePrice]]</f>
        <v>941.32</v>
      </c>
    </row>
    <row r="460" spans="1:19" x14ac:dyDescent="0.3">
      <c r="A460">
        <v>17035</v>
      </c>
      <c r="B460" t="s">
        <v>22</v>
      </c>
      <c r="C460">
        <v>6231</v>
      </c>
      <c r="D460" t="s">
        <v>417</v>
      </c>
      <c r="E460">
        <v>10.27</v>
      </c>
      <c r="F460">
        <v>14.99</v>
      </c>
      <c r="G460">
        <v>750</v>
      </c>
      <c r="H460">
        <v>12931</v>
      </c>
      <c r="I460">
        <v>132801.37</v>
      </c>
      <c r="J460">
        <v>12487</v>
      </c>
      <c r="K460">
        <v>210520.44999999998</v>
      </c>
      <c r="L460">
        <v>79893.759999999995</v>
      </c>
      <c r="M460">
        <v>1394.9</v>
      </c>
      <c r="N460">
        <v>123780.22</v>
      </c>
      <c r="O460">
        <v>77719.079999999987</v>
      </c>
      <c r="P460">
        <v>36.917591616396415</v>
      </c>
      <c r="Q460">
        <v>0.96566390843708916</v>
      </c>
      <c r="R460">
        <v>1.5852279987774223</v>
      </c>
      <c r="S460">
        <f>(VendorSalesData[[#This Row],[TotalPurchaseQuantity]] - VendorSalesData[[#This Row],[TotalSalesQuantity]]) * VendorSalesData[[#This Row],[PurchasePrice]]</f>
        <v>4559.88</v>
      </c>
    </row>
    <row r="461" spans="1:19" x14ac:dyDescent="0.3">
      <c r="A461">
        <v>7245</v>
      </c>
      <c r="B461" t="s">
        <v>50</v>
      </c>
      <c r="C461">
        <v>8424</v>
      </c>
      <c r="D461" t="s">
        <v>418</v>
      </c>
      <c r="E461">
        <v>16.29</v>
      </c>
      <c r="F461">
        <v>21.99</v>
      </c>
      <c r="G461">
        <v>750</v>
      </c>
      <c r="H461">
        <v>8136</v>
      </c>
      <c r="I461">
        <v>132535.44</v>
      </c>
      <c r="J461">
        <v>8041</v>
      </c>
      <c r="K461">
        <v>199138.59</v>
      </c>
      <c r="L461">
        <v>125786.48999999999</v>
      </c>
      <c r="M461">
        <v>6334.45</v>
      </c>
      <c r="N461">
        <v>38994.78</v>
      </c>
      <c r="O461">
        <v>66603.149999999994</v>
      </c>
      <c r="P461">
        <v>33.445626987717446</v>
      </c>
      <c r="Q461">
        <v>0.98832350049164208</v>
      </c>
      <c r="R461">
        <v>1.5025308702336522</v>
      </c>
      <c r="S461">
        <f>(VendorSalesData[[#This Row],[TotalPurchaseQuantity]] - VendorSalesData[[#This Row],[TotalSalesQuantity]]) * VendorSalesData[[#This Row],[PurchasePrice]]</f>
        <v>1547.55</v>
      </c>
    </row>
    <row r="462" spans="1:19" x14ac:dyDescent="0.3">
      <c r="A462">
        <v>480</v>
      </c>
      <c r="B462" t="s">
        <v>27</v>
      </c>
      <c r="C462">
        <v>4246</v>
      </c>
      <c r="D462" t="s">
        <v>52</v>
      </c>
      <c r="E462">
        <v>4.22</v>
      </c>
      <c r="F462">
        <v>5.49</v>
      </c>
      <c r="G462">
        <v>375</v>
      </c>
      <c r="H462">
        <v>31200</v>
      </c>
      <c r="I462">
        <v>131664</v>
      </c>
      <c r="J462">
        <v>30666</v>
      </c>
      <c r="K462">
        <v>211183.84</v>
      </c>
      <c r="L462">
        <v>95745.78</v>
      </c>
      <c r="M462">
        <v>12050.38</v>
      </c>
      <c r="N462">
        <v>89286.27</v>
      </c>
      <c r="O462">
        <v>79519.839999999997</v>
      </c>
      <c r="P462">
        <v>37.65432051997918</v>
      </c>
      <c r="Q462">
        <v>0.98288461538461536</v>
      </c>
      <c r="R462">
        <v>1.6039603840077774</v>
      </c>
      <c r="S462">
        <f>(VendorSalesData[[#This Row],[TotalPurchaseQuantity]] - VendorSalesData[[#This Row],[TotalSalesQuantity]]) * VendorSalesData[[#This Row],[PurchasePrice]]</f>
        <v>2253.48</v>
      </c>
    </row>
    <row r="463" spans="1:19" x14ac:dyDescent="0.3">
      <c r="A463">
        <v>6213</v>
      </c>
      <c r="B463" t="s">
        <v>186</v>
      </c>
      <c r="C463">
        <v>3699</v>
      </c>
      <c r="D463" t="s">
        <v>419</v>
      </c>
      <c r="E463">
        <v>31</v>
      </c>
      <c r="F463">
        <v>39.99</v>
      </c>
      <c r="G463">
        <v>1750</v>
      </c>
      <c r="H463">
        <v>4237</v>
      </c>
      <c r="I463">
        <v>131347</v>
      </c>
      <c r="J463">
        <v>4268</v>
      </c>
      <c r="K463">
        <v>171362.32</v>
      </c>
      <c r="L463">
        <v>113546.74</v>
      </c>
      <c r="M463">
        <v>7844.65</v>
      </c>
      <c r="N463">
        <v>9621.58</v>
      </c>
      <c r="O463">
        <v>40015.320000000007</v>
      </c>
      <c r="P463">
        <v>23.35129449694659</v>
      </c>
      <c r="Q463">
        <v>1.0073164975218314</v>
      </c>
      <c r="R463">
        <v>1.3046534751459875</v>
      </c>
      <c r="S463">
        <f>(VendorSalesData[[#This Row],[TotalPurchaseQuantity]] - VendorSalesData[[#This Row],[TotalSalesQuantity]]) * VendorSalesData[[#This Row],[PurchasePrice]]</f>
        <v>-961</v>
      </c>
    </row>
    <row r="464" spans="1:19" x14ac:dyDescent="0.3">
      <c r="A464">
        <v>9819</v>
      </c>
      <c r="B464" t="s">
        <v>243</v>
      </c>
      <c r="C464">
        <v>8421</v>
      </c>
      <c r="D464" t="s">
        <v>244</v>
      </c>
      <c r="E464">
        <v>3.37</v>
      </c>
      <c r="F464">
        <v>4.99</v>
      </c>
      <c r="G464">
        <v>750</v>
      </c>
      <c r="H464">
        <v>38917</v>
      </c>
      <c r="I464">
        <v>131150.29</v>
      </c>
      <c r="J464">
        <v>38974</v>
      </c>
      <c r="K464">
        <v>210632.5</v>
      </c>
      <c r="L464">
        <v>58051.14</v>
      </c>
      <c r="M464">
        <v>4369.4000000000015</v>
      </c>
      <c r="N464">
        <v>14836.57</v>
      </c>
      <c r="O464">
        <v>79482.209999999992</v>
      </c>
      <c r="P464">
        <v>37.735017150724595</v>
      </c>
      <c r="Q464">
        <v>1.0014646555489888</v>
      </c>
      <c r="R464">
        <v>1.6060391479119107</v>
      </c>
      <c r="S464">
        <f>(VendorSalesData[[#This Row],[TotalPurchaseQuantity]] - VendorSalesData[[#This Row],[TotalSalesQuantity]]) * VendorSalesData[[#This Row],[PurchasePrice]]</f>
        <v>-192.09</v>
      </c>
    </row>
    <row r="465" spans="1:19" x14ac:dyDescent="0.3">
      <c r="A465">
        <v>1128</v>
      </c>
      <c r="B465" t="s">
        <v>18</v>
      </c>
      <c r="C465">
        <v>1465</v>
      </c>
      <c r="D465" t="s">
        <v>420</v>
      </c>
      <c r="E465">
        <v>11.02</v>
      </c>
      <c r="F465">
        <v>14.99</v>
      </c>
      <c r="G465">
        <v>375</v>
      </c>
      <c r="H465">
        <v>11872</v>
      </c>
      <c r="I465">
        <v>130829.44</v>
      </c>
      <c r="J465">
        <v>11830</v>
      </c>
      <c r="K465">
        <v>194469.69999999998</v>
      </c>
      <c r="L465">
        <v>121614.72</v>
      </c>
      <c r="M465">
        <v>4641.6400000000003</v>
      </c>
      <c r="N465">
        <v>68601.679999999993</v>
      </c>
      <c r="O465">
        <v>63640.25999999998</v>
      </c>
      <c r="P465">
        <v>32.725026058044001</v>
      </c>
      <c r="Q465">
        <v>0.99646226415094341</v>
      </c>
      <c r="R465">
        <v>1.486436844795789</v>
      </c>
      <c r="S465">
        <f>(VendorSalesData[[#This Row],[TotalPurchaseQuantity]] - VendorSalesData[[#This Row],[TotalSalesQuantity]]) * VendorSalesData[[#This Row],[PurchasePrice]]</f>
        <v>462.84</v>
      </c>
    </row>
    <row r="466" spans="1:19" x14ac:dyDescent="0.3">
      <c r="A466">
        <v>1128</v>
      </c>
      <c r="B466" t="s">
        <v>18</v>
      </c>
      <c r="C466">
        <v>26949</v>
      </c>
      <c r="D466" t="s">
        <v>421</v>
      </c>
      <c r="E466">
        <v>15.53</v>
      </c>
      <c r="F466">
        <v>22.99</v>
      </c>
      <c r="G466">
        <v>750</v>
      </c>
      <c r="H466">
        <v>8422</v>
      </c>
      <c r="I466">
        <v>130793.66</v>
      </c>
      <c r="J466">
        <v>8369</v>
      </c>
      <c r="K466">
        <v>192403.31</v>
      </c>
      <c r="L466">
        <v>71154.049999999988</v>
      </c>
      <c r="M466">
        <v>935.36</v>
      </c>
      <c r="N466">
        <v>68601.679999999993</v>
      </c>
      <c r="O466">
        <v>61609.649999999994</v>
      </c>
      <c r="P466">
        <v>32.021096726454445</v>
      </c>
      <c r="Q466">
        <v>0.99370695796722863</v>
      </c>
      <c r="R466">
        <v>1.4710446209701602</v>
      </c>
      <c r="S466">
        <f>(VendorSalesData[[#This Row],[TotalPurchaseQuantity]] - VendorSalesData[[#This Row],[TotalSalesQuantity]]) * VendorSalesData[[#This Row],[PurchasePrice]]</f>
        <v>823.08999999999992</v>
      </c>
    </row>
    <row r="467" spans="1:19" x14ac:dyDescent="0.3">
      <c r="A467">
        <v>3252</v>
      </c>
      <c r="B467" t="s">
        <v>94</v>
      </c>
      <c r="C467">
        <v>28889</v>
      </c>
      <c r="D467" t="s">
        <v>422</v>
      </c>
      <c r="E467">
        <v>10.61</v>
      </c>
      <c r="F467">
        <v>15.99</v>
      </c>
      <c r="G467">
        <v>5000</v>
      </c>
      <c r="H467">
        <v>12314</v>
      </c>
      <c r="I467">
        <v>130651.54</v>
      </c>
      <c r="J467">
        <v>12192</v>
      </c>
      <c r="K467">
        <v>189144.58</v>
      </c>
      <c r="L467">
        <v>119882.24000000001</v>
      </c>
      <c r="M467">
        <v>9144</v>
      </c>
      <c r="N467">
        <v>61966.91</v>
      </c>
      <c r="O467">
        <v>58493.039999999994</v>
      </c>
      <c r="P467">
        <v>30.925041574017083</v>
      </c>
      <c r="Q467">
        <v>0.99009257755400359</v>
      </c>
      <c r="R467">
        <v>1.447702644760253</v>
      </c>
      <c r="S467">
        <f>(VendorSalesData[[#This Row],[TotalPurchaseQuantity]] - VendorSalesData[[#This Row],[TotalSalesQuantity]]) * VendorSalesData[[#This Row],[PurchasePrice]]</f>
        <v>1294.4199999999998</v>
      </c>
    </row>
    <row r="468" spans="1:19" x14ac:dyDescent="0.3">
      <c r="A468">
        <v>3252</v>
      </c>
      <c r="B468" t="s">
        <v>94</v>
      </c>
      <c r="C468">
        <v>8450</v>
      </c>
      <c r="D468" t="s">
        <v>423</v>
      </c>
      <c r="E468">
        <v>13.86</v>
      </c>
      <c r="F468">
        <v>18.989999999999998</v>
      </c>
      <c r="G468">
        <v>1750</v>
      </c>
      <c r="H468">
        <v>9424</v>
      </c>
      <c r="I468">
        <v>130616.64</v>
      </c>
      <c r="J468">
        <v>9420</v>
      </c>
      <c r="K468">
        <v>187580.79999999999</v>
      </c>
      <c r="L468">
        <v>112828.32999999999</v>
      </c>
      <c r="M468">
        <v>17312.55</v>
      </c>
      <c r="N468">
        <v>61966.91</v>
      </c>
      <c r="O468">
        <v>56964.159999999989</v>
      </c>
      <c r="P468">
        <v>30.367798836554698</v>
      </c>
      <c r="Q468">
        <v>0.99957555178268254</v>
      </c>
      <c r="R468">
        <v>1.4361171746570727</v>
      </c>
      <c r="S468">
        <f>(VendorSalesData[[#This Row],[TotalPurchaseQuantity]] - VendorSalesData[[#This Row],[TotalSalesQuantity]]) * VendorSalesData[[#This Row],[PurchasePrice]]</f>
        <v>55.44</v>
      </c>
    </row>
    <row r="469" spans="1:19" x14ac:dyDescent="0.3">
      <c r="A469">
        <v>4692</v>
      </c>
      <c r="B469" t="s">
        <v>386</v>
      </c>
      <c r="C469">
        <v>8627</v>
      </c>
      <c r="D469" t="s">
        <v>424</v>
      </c>
      <c r="E469">
        <v>5.47</v>
      </c>
      <c r="F469">
        <v>9.99</v>
      </c>
      <c r="G469">
        <v>750</v>
      </c>
      <c r="H469">
        <v>23791</v>
      </c>
      <c r="I469">
        <v>130136.77</v>
      </c>
      <c r="J469">
        <v>23741</v>
      </c>
      <c r="K469">
        <v>222471.82</v>
      </c>
      <c r="L469">
        <v>72118.98</v>
      </c>
      <c r="M469">
        <v>2656.39</v>
      </c>
      <c r="N469">
        <v>9139.3799999999992</v>
      </c>
      <c r="O469">
        <v>92335.05</v>
      </c>
      <c r="P469">
        <v>41.504155447642759</v>
      </c>
      <c r="Q469">
        <v>0.99789836492791395</v>
      </c>
      <c r="R469">
        <v>1.7095231424600441</v>
      </c>
      <c r="S469">
        <f>(VendorSalesData[[#This Row],[TotalPurchaseQuantity]] - VendorSalesData[[#This Row],[TotalSalesQuantity]]) * VendorSalesData[[#This Row],[PurchasePrice]]</f>
        <v>273.5</v>
      </c>
    </row>
    <row r="470" spans="1:19" x14ac:dyDescent="0.3">
      <c r="A470">
        <v>660</v>
      </c>
      <c r="B470" t="s">
        <v>75</v>
      </c>
      <c r="C470">
        <v>3216</v>
      </c>
      <c r="D470" t="s">
        <v>425</v>
      </c>
      <c r="E470">
        <v>7.68</v>
      </c>
      <c r="F470">
        <v>11.99</v>
      </c>
      <c r="G470">
        <v>1750</v>
      </c>
      <c r="H470">
        <v>16925</v>
      </c>
      <c r="I470">
        <v>129984</v>
      </c>
      <c r="J470">
        <v>16805</v>
      </c>
      <c r="K470">
        <v>177247.95</v>
      </c>
      <c r="L470">
        <v>78266.47</v>
      </c>
      <c r="M470">
        <v>30878.239999999998</v>
      </c>
      <c r="N470">
        <v>17932.330000000002</v>
      </c>
      <c r="O470">
        <v>47263.950000000012</v>
      </c>
      <c r="P470">
        <v>26.665442392986776</v>
      </c>
      <c r="Q470">
        <v>0.99290989660265883</v>
      </c>
      <c r="R470">
        <v>1.3636135985967504</v>
      </c>
      <c r="S470">
        <f>(VendorSalesData[[#This Row],[TotalPurchaseQuantity]] - VendorSalesData[[#This Row],[TotalSalesQuantity]]) * VendorSalesData[[#This Row],[PurchasePrice]]</f>
        <v>921.59999999999991</v>
      </c>
    </row>
    <row r="471" spans="1:19" x14ac:dyDescent="0.3">
      <c r="A471">
        <v>10754</v>
      </c>
      <c r="B471" t="s">
        <v>212</v>
      </c>
      <c r="C471">
        <v>43225</v>
      </c>
      <c r="D471" t="s">
        <v>426</v>
      </c>
      <c r="E471">
        <v>18.29</v>
      </c>
      <c r="F471">
        <v>32.99</v>
      </c>
      <c r="G471">
        <v>750</v>
      </c>
      <c r="H471">
        <v>7101</v>
      </c>
      <c r="I471">
        <v>129877.29</v>
      </c>
      <c r="J471">
        <v>6445</v>
      </c>
      <c r="K471">
        <v>184491.55</v>
      </c>
      <c r="L471">
        <v>96501.79</v>
      </c>
      <c r="M471">
        <v>717.41</v>
      </c>
      <c r="N471">
        <v>28720.52</v>
      </c>
      <c r="O471">
        <v>54614.259999999995</v>
      </c>
      <c r="P471">
        <v>29.602580714401284</v>
      </c>
      <c r="Q471">
        <v>0.90761864526123082</v>
      </c>
      <c r="R471">
        <v>1.4205066182086183</v>
      </c>
      <c r="S471">
        <f>(VendorSalesData[[#This Row],[TotalPurchaseQuantity]] - VendorSalesData[[#This Row],[TotalSalesQuantity]]) * VendorSalesData[[#This Row],[PurchasePrice]]</f>
        <v>11998.24</v>
      </c>
    </row>
    <row r="472" spans="1:19" x14ac:dyDescent="0.3">
      <c r="A472">
        <v>9552</v>
      </c>
      <c r="B472" t="s">
        <v>72</v>
      </c>
      <c r="C472">
        <v>3896</v>
      </c>
      <c r="D472" t="s">
        <v>427</v>
      </c>
      <c r="E472">
        <v>2.63</v>
      </c>
      <c r="F472">
        <v>3.29</v>
      </c>
      <c r="G472">
        <v>375</v>
      </c>
      <c r="H472">
        <v>49339</v>
      </c>
      <c r="I472">
        <v>129761.56999999999</v>
      </c>
      <c r="J472">
        <v>49146</v>
      </c>
      <c r="K472">
        <v>161690.34</v>
      </c>
      <c r="L472">
        <v>61875.03</v>
      </c>
      <c r="M472">
        <v>19326.2</v>
      </c>
      <c r="N472">
        <v>55551.82</v>
      </c>
      <c r="O472">
        <v>31928.770000000004</v>
      </c>
      <c r="P472">
        <v>19.746863046982277</v>
      </c>
      <c r="Q472">
        <v>0.99608828715620501</v>
      </c>
      <c r="R472">
        <v>1.2460572109292452</v>
      </c>
      <c r="S472">
        <f>(VendorSalesData[[#This Row],[TotalPurchaseQuantity]] - VendorSalesData[[#This Row],[TotalSalesQuantity]]) * VendorSalesData[[#This Row],[PurchasePrice]]</f>
        <v>507.59</v>
      </c>
    </row>
    <row r="473" spans="1:19" x14ac:dyDescent="0.3">
      <c r="A473">
        <v>3960</v>
      </c>
      <c r="B473" t="s">
        <v>24</v>
      </c>
      <c r="C473">
        <v>5219</v>
      </c>
      <c r="D473" t="s">
        <v>428</v>
      </c>
      <c r="E473">
        <v>13.23</v>
      </c>
      <c r="F473">
        <v>17.989999999999998</v>
      </c>
      <c r="G473">
        <v>750</v>
      </c>
      <c r="H473">
        <v>9801</v>
      </c>
      <c r="I473">
        <v>129667.23</v>
      </c>
      <c r="J473">
        <v>9808</v>
      </c>
      <c r="K473">
        <v>192403.91999999998</v>
      </c>
      <c r="L473">
        <v>112822.59</v>
      </c>
      <c r="M473">
        <v>7726.7</v>
      </c>
      <c r="N473">
        <v>257032.07</v>
      </c>
      <c r="O473">
        <v>62736.689999999988</v>
      </c>
      <c r="P473">
        <v>32.606762897554262</v>
      </c>
      <c r="Q473">
        <v>1.0007142128354249</v>
      </c>
      <c r="R473">
        <v>1.4838284121593404</v>
      </c>
      <c r="S473">
        <f>(VendorSalesData[[#This Row],[TotalPurchaseQuantity]] - VendorSalesData[[#This Row],[TotalSalesQuantity]]) * VendorSalesData[[#This Row],[PurchasePrice]]</f>
        <v>-92.61</v>
      </c>
    </row>
    <row r="474" spans="1:19" x14ac:dyDescent="0.3">
      <c r="A474">
        <v>9552</v>
      </c>
      <c r="B474" t="s">
        <v>72</v>
      </c>
      <c r="C474">
        <v>12220</v>
      </c>
      <c r="D474" t="s">
        <v>429</v>
      </c>
      <c r="E474">
        <v>5.48</v>
      </c>
      <c r="F474">
        <v>12.99</v>
      </c>
      <c r="G474">
        <v>750</v>
      </c>
      <c r="H474">
        <v>23446</v>
      </c>
      <c r="I474">
        <v>128484.08</v>
      </c>
      <c r="J474">
        <v>23606</v>
      </c>
      <c r="K474">
        <v>223629.58000000002</v>
      </c>
      <c r="L474">
        <v>77503.37</v>
      </c>
      <c r="M474">
        <v>2640.4500000000003</v>
      </c>
      <c r="N474">
        <v>55551.82</v>
      </c>
      <c r="O474">
        <v>95145.500000000015</v>
      </c>
      <c r="P474">
        <v>42.546026335156562</v>
      </c>
      <c r="Q474">
        <v>1.0068241917597884</v>
      </c>
      <c r="R474">
        <v>1.7405236508678741</v>
      </c>
      <c r="S474">
        <f>(VendorSalesData[[#This Row],[TotalPurchaseQuantity]] - VendorSalesData[[#This Row],[TotalSalesQuantity]]) * VendorSalesData[[#This Row],[PurchasePrice]]</f>
        <v>-876.80000000000007</v>
      </c>
    </row>
    <row r="475" spans="1:19" x14ac:dyDescent="0.3">
      <c r="A475">
        <v>3252</v>
      </c>
      <c r="B475" t="s">
        <v>94</v>
      </c>
      <c r="C475">
        <v>10421</v>
      </c>
      <c r="D475" t="s">
        <v>430</v>
      </c>
      <c r="E475">
        <v>5.9</v>
      </c>
      <c r="F475">
        <v>8.7899999999999991</v>
      </c>
      <c r="G475">
        <v>1500</v>
      </c>
      <c r="H475">
        <v>21763</v>
      </c>
      <c r="I475">
        <v>128401.7</v>
      </c>
      <c r="J475">
        <v>20739</v>
      </c>
      <c r="K475">
        <v>219454.37</v>
      </c>
      <c r="L475">
        <v>100633.87</v>
      </c>
      <c r="M475">
        <v>4644.17</v>
      </c>
      <c r="N475">
        <v>61966.91</v>
      </c>
      <c r="O475">
        <v>91052.67</v>
      </c>
      <c r="P475">
        <v>41.490479319231596</v>
      </c>
      <c r="Q475">
        <v>0.95294766346551485</v>
      </c>
      <c r="R475">
        <v>1.7091235552177269</v>
      </c>
      <c r="S475">
        <f>(VendorSalesData[[#This Row],[TotalPurchaseQuantity]] - VendorSalesData[[#This Row],[TotalSalesQuantity]]) * VendorSalesData[[#This Row],[PurchasePrice]]</f>
        <v>6041.6</v>
      </c>
    </row>
    <row r="476" spans="1:19" x14ac:dyDescent="0.3">
      <c r="A476">
        <v>3960</v>
      </c>
      <c r="B476" t="s">
        <v>24</v>
      </c>
      <c r="C476">
        <v>1424</v>
      </c>
      <c r="D476" t="s">
        <v>91</v>
      </c>
      <c r="E476">
        <v>9.69</v>
      </c>
      <c r="F476">
        <v>14.99</v>
      </c>
      <c r="G476">
        <v>375</v>
      </c>
      <c r="H476">
        <v>13226</v>
      </c>
      <c r="I476">
        <v>128159.94</v>
      </c>
      <c r="J476">
        <v>12359</v>
      </c>
      <c r="K476">
        <v>178095.41</v>
      </c>
      <c r="L476">
        <v>103200.08</v>
      </c>
      <c r="M476">
        <v>4851.16</v>
      </c>
      <c r="N476">
        <v>257032.07</v>
      </c>
      <c r="O476">
        <v>49935.47</v>
      </c>
      <c r="P476">
        <v>28.03860582369866</v>
      </c>
      <c r="Q476">
        <v>0.93444730077120819</v>
      </c>
      <c r="R476">
        <v>1.3896339995165417</v>
      </c>
      <c r="S476">
        <f>(VendorSalesData[[#This Row],[TotalPurchaseQuantity]] - VendorSalesData[[#This Row],[TotalSalesQuantity]]) * VendorSalesData[[#This Row],[PurchasePrice]]</f>
        <v>8401.23</v>
      </c>
    </row>
    <row r="477" spans="1:19" x14ac:dyDescent="0.3">
      <c r="A477">
        <v>10754</v>
      </c>
      <c r="B477" t="s">
        <v>212</v>
      </c>
      <c r="C477">
        <v>45822</v>
      </c>
      <c r="D477" t="s">
        <v>431</v>
      </c>
      <c r="E477">
        <v>5.37</v>
      </c>
      <c r="F477">
        <v>9.99</v>
      </c>
      <c r="G477">
        <v>750</v>
      </c>
      <c r="H477">
        <v>23851</v>
      </c>
      <c r="I477">
        <v>128079.87</v>
      </c>
      <c r="J477">
        <v>22599</v>
      </c>
      <c r="K477">
        <v>214213.21</v>
      </c>
      <c r="L477">
        <v>79858.48</v>
      </c>
      <c r="M477">
        <v>2526.14</v>
      </c>
      <c r="N477">
        <v>28720.52</v>
      </c>
      <c r="O477">
        <v>86133.34</v>
      </c>
      <c r="P477">
        <v>40.209163571191525</v>
      </c>
      <c r="Q477">
        <v>0.94750744203597337</v>
      </c>
      <c r="R477">
        <v>1.6724970910729375</v>
      </c>
      <c r="S477">
        <f>(VendorSalesData[[#This Row],[TotalPurchaseQuantity]] - VendorSalesData[[#This Row],[TotalSalesQuantity]]) * VendorSalesData[[#This Row],[PurchasePrice]]</f>
        <v>6723.24</v>
      </c>
    </row>
    <row r="478" spans="1:19" x14ac:dyDescent="0.3">
      <c r="A478">
        <v>10000</v>
      </c>
      <c r="B478" t="s">
        <v>36</v>
      </c>
      <c r="C478">
        <v>45848</v>
      </c>
      <c r="D478" t="s">
        <v>432</v>
      </c>
      <c r="E478">
        <v>6.63</v>
      </c>
      <c r="F478">
        <v>11.99</v>
      </c>
      <c r="G478">
        <v>750</v>
      </c>
      <c r="H478">
        <v>19289</v>
      </c>
      <c r="I478">
        <v>127886.07</v>
      </c>
      <c r="J478">
        <v>17401</v>
      </c>
      <c r="K478">
        <v>185907.03</v>
      </c>
      <c r="L478">
        <v>68697.570000000007</v>
      </c>
      <c r="M478">
        <v>1945.0900000000001</v>
      </c>
      <c r="N478">
        <v>17587.59</v>
      </c>
      <c r="O478">
        <v>58020.959999999992</v>
      </c>
      <c r="P478">
        <v>31.209664314469439</v>
      </c>
      <c r="Q478">
        <v>0.90212037949090151</v>
      </c>
      <c r="R478">
        <v>1.453692571833664</v>
      </c>
      <c r="S478">
        <f>(VendorSalesData[[#This Row],[TotalPurchaseQuantity]] - VendorSalesData[[#This Row],[TotalSalesQuantity]]) * VendorSalesData[[#This Row],[PurchasePrice]]</f>
        <v>12517.44</v>
      </c>
    </row>
    <row r="479" spans="1:19" x14ac:dyDescent="0.3">
      <c r="A479">
        <v>2555</v>
      </c>
      <c r="B479" t="s">
        <v>108</v>
      </c>
      <c r="C479">
        <v>538</v>
      </c>
      <c r="D479" t="s">
        <v>109</v>
      </c>
      <c r="E479">
        <v>7.96</v>
      </c>
      <c r="F479">
        <v>12.99</v>
      </c>
      <c r="G479">
        <v>375</v>
      </c>
      <c r="H479">
        <v>16065</v>
      </c>
      <c r="I479">
        <v>127877.4</v>
      </c>
      <c r="J479">
        <v>15596</v>
      </c>
      <c r="K479">
        <v>208951.04000000001</v>
      </c>
      <c r="L479">
        <v>116137.98</v>
      </c>
      <c r="M479">
        <v>6122.29</v>
      </c>
      <c r="N479">
        <v>5861.03</v>
      </c>
      <c r="O479">
        <v>81073.640000000014</v>
      </c>
      <c r="P479">
        <v>38.800304607241969</v>
      </c>
      <c r="Q479">
        <v>0.97080610021786495</v>
      </c>
      <c r="R479">
        <v>1.6339950608942628</v>
      </c>
      <c r="S479">
        <f>(VendorSalesData[[#This Row],[TotalPurchaseQuantity]] - VendorSalesData[[#This Row],[TotalSalesQuantity]]) * VendorSalesData[[#This Row],[PurchasePrice]]</f>
        <v>3733.24</v>
      </c>
    </row>
    <row r="480" spans="1:19" x14ac:dyDescent="0.3">
      <c r="A480">
        <v>7245</v>
      </c>
      <c r="B480" t="s">
        <v>50</v>
      </c>
      <c r="C480">
        <v>4187</v>
      </c>
      <c r="D480" t="s">
        <v>299</v>
      </c>
      <c r="E480">
        <v>12.85</v>
      </c>
      <c r="F480">
        <v>17.989999999999998</v>
      </c>
      <c r="G480">
        <v>750</v>
      </c>
      <c r="H480">
        <v>9933</v>
      </c>
      <c r="I480">
        <v>127639.04999999999</v>
      </c>
      <c r="J480">
        <v>9737</v>
      </c>
      <c r="K480">
        <v>190625.62999999998</v>
      </c>
      <c r="L480">
        <v>128262.65</v>
      </c>
      <c r="M480">
        <v>7673.1100000000006</v>
      </c>
      <c r="N480">
        <v>38994.78</v>
      </c>
      <c r="O480">
        <v>62986.579999999987</v>
      </c>
      <c r="P480">
        <v>33.042031126664341</v>
      </c>
      <c r="Q480">
        <v>0.98026779422128263</v>
      </c>
      <c r="R480">
        <v>1.4934742149835807</v>
      </c>
      <c r="S480">
        <f>(VendorSalesData[[#This Row],[TotalPurchaseQuantity]] - VendorSalesData[[#This Row],[TotalSalesQuantity]]) * VendorSalesData[[#This Row],[PurchasePrice]]</f>
        <v>2518.6</v>
      </c>
    </row>
    <row r="481" spans="1:19" x14ac:dyDescent="0.3">
      <c r="A481">
        <v>12546</v>
      </c>
      <c r="B481" t="s">
        <v>32</v>
      </c>
      <c r="C481">
        <v>3310</v>
      </c>
      <c r="D481" t="s">
        <v>48</v>
      </c>
      <c r="E481">
        <v>4.34</v>
      </c>
      <c r="F481">
        <v>6.99</v>
      </c>
      <c r="G481">
        <v>375</v>
      </c>
      <c r="H481">
        <v>29360</v>
      </c>
      <c r="I481">
        <v>127422.39999999999</v>
      </c>
      <c r="J481">
        <v>28977</v>
      </c>
      <c r="K481">
        <v>173753.23</v>
      </c>
      <c r="L481">
        <v>86829.47</v>
      </c>
      <c r="M481">
        <v>11386.64</v>
      </c>
      <c r="N481">
        <v>123880.97</v>
      </c>
      <c r="O481">
        <v>46330.830000000016</v>
      </c>
      <c r="P481">
        <v>26.664730203864416</v>
      </c>
      <c r="Q481">
        <v>0.98695504087193464</v>
      </c>
      <c r="R481">
        <v>1.3636003559813661</v>
      </c>
      <c r="S481">
        <f>(VendorSalesData[[#This Row],[TotalPurchaseQuantity]] - VendorSalesData[[#This Row],[TotalSalesQuantity]]) * VendorSalesData[[#This Row],[PurchasePrice]]</f>
        <v>1662.22</v>
      </c>
    </row>
    <row r="482" spans="1:19" x14ac:dyDescent="0.3">
      <c r="A482">
        <v>3252</v>
      </c>
      <c r="B482" t="s">
        <v>94</v>
      </c>
      <c r="C482">
        <v>3511</v>
      </c>
      <c r="D482" t="s">
        <v>142</v>
      </c>
      <c r="E482">
        <v>7.24</v>
      </c>
      <c r="F482">
        <v>9.99</v>
      </c>
      <c r="G482">
        <v>750</v>
      </c>
      <c r="H482">
        <v>17593</v>
      </c>
      <c r="I482">
        <v>127373.31999999999</v>
      </c>
      <c r="J482">
        <v>16621</v>
      </c>
      <c r="K482">
        <v>172716.79</v>
      </c>
      <c r="L482">
        <v>101307.77</v>
      </c>
      <c r="M482">
        <v>13092.25</v>
      </c>
      <c r="N482">
        <v>61966.91</v>
      </c>
      <c r="O482">
        <v>45343.470000000016</v>
      </c>
      <c r="P482">
        <v>26.253075916938943</v>
      </c>
      <c r="Q482">
        <v>0.94475075314045354</v>
      </c>
      <c r="R482">
        <v>1.3559887580852883</v>
      </c>
      <c r="S482">
        <f>(VendorSalesData[[#This Row],[TotalPurchaseQuantity]] - VendorSalesData[[#This Row],[TotalSalesQuantity]]) * VendorSalesData[[#This Row],[PurchasePrice]]</f>
        <v>7037.2800000000007</v>
      </c>
    </row>
    <row r="483" spans="1:19" x14ac:dyDescent="0.3">
      <c r="A483">
        <v>8004</v>
      </c>
      <c r="B483" t="s">
        <v>60</v>
      </c>
      <c r="C483">
        <v>3636</v>
      </c>
      <c r="D483" t="s">
        <v>183</v>
      </c>
      <c r="E483">
        <v>5.03</v>
      </c>
      <c r="F483">
        <v>7.49</v>
      </c>
      <c r="G483">
        <v>375</v>
      </c>
      <c r="H483">
        <v>25233</v>
      </c>
      <c r="I483">
        <v>126921.98999999999</v>
      </c>
      <c r="J483">
        <v>25022</v>
      </c>
      <c r="K483">
        <v>172791.78</v>
      </c>
      <c r="L483">
        <v>88515.24</v>
      </c>
      <c r="M483">
        <v>9828.9600000000009</v>
      </c>
      <c r="N483">
        <v>50293.62</v>
      </c>
      <c r="O483">
        <v>45869.790000000008</v>
      </c>
      <c r="P483">
        <v>26.546280152910057</v>
      </c>
      <c r="Q483">
        <v>0.99163793445091741</v>
      </c>
      <c r="R483">
        <v>1.3614014403650621</v>
      </c>
      <c r="S483">
        <f>(VendorSalesData[[#This Row],[TotalPurchaseQuantity]] - VendorSalesData[[#This Row],[TotalSalesQuantity]]) * VendorSalesData[[#This Row],[PurchasePrice]]</f>
        <v>1061.3300000000002</v>
      </c>
    </row>
    <row r="484" spans="1:19" x14ac:dyDescent="0.3">
      <c r="A484">
        <v>3664</v>
      </c>
      <c r="B484" t="s">
        <v>96</v>
      </c>
      <c r="C484">
        <v>2125</v>
      </c>
      <c r="D484" t="s">
        <v>433</v>
      </c>
      <c r="E484">
        <v>36.76</v>
      </c>
      <c r="F484">
        <v>49.99</v>
      </c>
      <c r="G484">
        <v>750</v>
      </c>
      <c r="H484">
        <v>3449</v>
      </c>
      <c r="I484">
        <v>126785.24</v>
      </c>
      <c r="J484">
        <v>2861</v>
      </c>
      <c r="K484">
        <v>145728.39000000001</v>
      </c>
      <c r="L484">
        <v>109417.58</v>
      </c>
      <c r="M484">
        <v>2255.59</v>
      </c>
      <c r="N484">
        <v>30234.420000000002</v>
      </c>
      <c r="O484">
        <v>18943.150000000009</v>
      </c>
      <c r="P484">
        <v>12.99894275919744</v>
      </c>
      <c r="Q484">
        <v>0.82951580168164685</v>
      </c>
      <c r="R484">
        <v>1.1494113194879783</v>
      </c>
      <c r="S484">
        <f>(VendorSalesData[[#This Row],[TotalPurchaseQuantity]] - VendorSalesData[[#This Row],[TotalSalesQuantity]]) * VendorSalesData[[#This Row],[PurchasePrice]]</f>
        <v>21614.879999999997</v>
      </c>
    </row>
    <row r="485" spans="1:19" x14ac:dyDescent="0.3">
      <c r="A485">
        <v>9815</v>
      </c>
      <c r="B485" t="s">
        <v>191</v>
      </c>
      <c r="C485">
        <v>23095</v>
      </c>
      <c r="D485" t="s">
        <v>434</v>
      </c>
      <c r="E485">
        <v>4.76</v>
      </c>
      <c r="F485">
        <v>6.99</v>
      </c>
      <c r="G485">
        <v>1500</v>
      </c>
      <c r="H485">
        <v>26605</v>
      </c>
      <c r="I485">
        <v>126639.8</v>
      </c>
      <c r="J485">
        <v>25730</v>
      </c>
      <c r="K485">
        <v>179852.7</v>
      </c>
      <c r="L485">
        <v>72996.570000000007</v>
      </c>
      <c r="M485">
        <v>5768.12</v>
      </c>
      <c r="N485">
        <v>27100.41</v>
      </c>
      <c r="O485">
        <v>53212.900000000009</v>
      </c>
      <c r="P485">
        <v>29.586934196706533</v>
      </c>
      <c r="Q485">
        <v>0.96711144521706449</v>
      </c>
      <c r="R485">
        <v>1.4201909668208572</v>
      </c>
      <c r="S485">
        <f>(VendorSalesData[[#This Row],[TotalPurchaseQuantity]] - VendorSalesData[[#This Row],[TotalSalesQuantity]]) * VendorSalesData[[#This Row],[PurchasePrice]]</f>
        <v>4165</v>
      </c>
    </row>
    <row r="486" spans="1:19" x14ac:dyDescent="0.3">
      <c r="A486">
        <v>480</v>
      </c>
      <c r="B486" t="s">
        <v>27</v>
      </c>
      <c r="C486">
        <v>4066</v>
      </c>
      <c r="D486" t="s">
        <v>435</v>
      </c>
      <c r="E486">
        <v>12.85</v>
      </c>
      <c r="F486">
        <v>21.99</v>
      </c>
      <c r="G486">
        <v>1750</v>
      </c>
      <c r="H486">
        <v>9852</v>
      </c>
      <c r="I486">
        <v>126598.2</v>
      </c>
      <c r="J486">
        <v>10719</v>
      </c>
      <c r="K486">
        <v>219417.81</v>
      </c>
      <c r="L486">
        <v>142474.66999999998</v>
      </c>
      <c r="M486">
        <v>19700.03</v>
      </c>
      <c r="N486">
        <v>89286.27</v>
      </c>
      <c r="O486">
        <v>92819.61</v>
      </c>
      <c r="P486">
        <v>42.302678164548269</v>
      </c>
      <c r="Q486">
        <v>1.0880024360535931</v>
      </c>
      <c r="R486">
        <v>1.7331826992800845</v>
      </c>
      <c r="S486">
        <f>(VendorSalesData[[#This Row],[TotalPurchaseQuantity]] - VendorSalesData[[#This Row],[TotalSalesQuantity]]) * VendorSalesData[[#This Row],[PurchasePrice]]</f>
        <v>-11140.949999999999</v>
      </c>
    </row>
    <row r="487" spans="1:19" x14ac:dyDescent="0.3">
      <c r="A487">
        <v>12546</v>
      </c>
      <c r="B487" t="s">
        <v>32</v>
      </c>
      <c r="C487">
        <v>1348</v>
      </c>
      <c r="D487" t="s">
        <v>85</v>
      </c>
      <c r="E487">
        <v>11.84</v>
      </c>
      <c r="F487">
        <v>17.989999999999998</v>
      </c>
      <c r="G487">
        <v>375</v>
      </c>
      <c r="H487">
        <v>10660</v>
      </c>
      <c r="I487">
        <v>126214.40000000001</v>
      </c>
      <c r="J487">
        <v>10319</v>
      </c>
      <c r="K487">
        <v>180410.81</v>
      </c>
      <c r="L487">
        <v>129716.04999999999</v>
      </c>
      <c r="M487">
        <v>4045.05</v>
      </c>
      <c r="N487">
        <v>123880.97</v>
      </c>
      <c r="O487">
        <v>54196.409999999989</v>
      </c>
      <c r="P487">
        <v>30.040555773792043</v>
      </c>
      <c r="Q487">
        <v>0.96801125703564728</v>
      </c>
      <c r="R487">
        <v>1.4293995772273209</v>
      </c>
      <c r="S487">
        <f>(VendorSalesData[[#This Row],[TotalPurchaseQuantity]] - VendorSalesData[[#This Row],[TotalSalesQuantity]]) * VendorSalesData[[#This Row],[PurchasePrice]]</f>
        <v>4037.44</v>
      </c>
    </row>
    <row r="488" spans="1:19" x14ac:dyDescent="0.3">
      <c r="A488">
        <v>1128</v>
      </c>
      <c r="B488" t="s">
        <v>18</v>
      </c>
      <c r="C488">
        <v>1060</v>
      </c>
      <c r="D488" t="s">
        <v>436</v>
      </c>
      <c r="E488">
        <v>21.7</v>
      </c>
      <c r="F488">
        <v>31.99</v>
      </c>
      <c r="G488">
        <v>1000</v>
      </c>
      <c r="H488">
        <v>5810</v>
      </c>
      <c r="I488">
        <v>126077</v>
      </c>
      <c r="J488">
        <v>4750</v>
      </c>
      <c r="K488">
        <v>138180.5</v>
      </c>
      <c r="L488">
        <v>62122.899999999994</v>
      </c>
      <c r="M488">
        <v>4987.5</v>
      </c>
      <c r="N488">
        <v>68601.679999999993</v>
      </c>
      <c r="O488">
        <v>12103.5</v>
      </c>
      <c r="P488">
        <v>8.7591954002192782</v>
      </c>
      <c r="Q488">
        <v>0.81755593803786575</v>
      </c>
      <c r="R488">
        <v>1.0960008566193675</v>
      </c>
      <c r="S488">
        <f>(VendorSalesData[[#This Row],[TotalPurchaseQuantity]] - VendorSalesData[[#This Row],[TotalSalesQuantity]]) * VendorSalesData[[#This Row],[PurchasePrice]]</f>
        <v>23002</v>
      </c>
    </row>
    <row r="489" spans="1:19" x14ac:dyDescent="0.3">
      <c r="A489">
        <v>4425</v>
      </c>
      <c r="B489" t="s">
        <v>20</v>
      </c>
      <c r="C489">
        <v>23739</v>
      </c>
      <c r="D489" t="s">
        <v>437</v>
      </c>
      <c r="E489">
        <v>7.25</v>
      </c>
      <c r="F489">
        <v>12.99</v>
      </c>
      <c r="G489">
        <v>750</v>
      </c>
      <c r="H489">
        <v>17319</v>
      </c>
      <c r="I489">
        <v>125562.75</v>
      </c>
      <c r="J489">
        <v>17253</v>
      </c>
      <c r="K489">
        <v>221735.87</v>
      </c>
      <c r="L489">
        <v>80911.5</v>
      </c>
      <c r="M489">
        <v>1928.63</v>
      </c>
      <c r="N489">
        <v>144929.24</v>
      </c>
      <c r="O489">
        <v>96173.119999999995</v>
      </c>
      <c r="P489">
        <v>43.372829123226659</v>
      </c>
      <c r="Q489">
        <v>0.99618915641780703</v>
      </c>
      <c r="R489">
        <v>1.7659367129184411</v>
      </c>
      <c r="S489">
        <f>(VendorSalesData[[#This Row],[TotalPurchaseQuantity]] - VendorSalesData[[#This Row],[TotalSalesQuantity]]) * VendorSalesData[[#This Row],[PurchasePrice]]</f>
        <v>478.5</v>
      </c>
    </row>
    <row r="490" spans="1:19" x14ac:dyDescent="0.3">
      <c r="A490">
        <v>12546</v>
      </c>
      <c r="B490" t="s">
        <v>32</v>
      </c>
      <c r="C490">
        <v>4194</v>
      </c>
      <c r="D490" t="s">
        <v>438</v>
      </c>
      <c r="E490">
        <v>9.48</v>
      </c>
      <c r="F490">
        <v>12.99</v>
      </c>
      <c r="G490">
        <v>1750</v>
      </c>
      <c r="H490">
        <v>13244</v>
      </c>
      <c r="I490">
        <v>125553.12000000001</v>
      </c>
      <c r="J490">
        <v>13415</v>
      </c>
      <c r="K490">
        <v>179783.85</v>
      </c>
      <c r="L490">
        <v>98404.680000000008</v>
      </c>
      <c r="M490">
        <v>24651.5</v>
      </c>
      <c r="N490">
        <v>123880.97</v>
      </c>
      <c r="O490">
        <v>54230.729999999996</v>
      </c>
      <c r="P490">
        <v>30.164405757246826</v>
      </c>
      <c r="Q490">
        <v>1.0129115070975536</v>
      </c>
      <c r="R490">
        <v>1.431934546907317</v>
      </c>
      <c r="S490">
        <f>(VendorSalesData[[#This Row],[TotalPurchaseQuantity]] - VendorSalesData[[#This Row],[TotalSalesQuantity]]) * VendorSalesData[[#This Row],[PurchasePrice]]</f>
        <v>-1621.0800000000002</v>
      </c>
    </row>
    <row r="491" spans="1:19" x14ac:dyDescent="0.3">
      <c r="A491">
        <v>17035</v>
      </c>
      <c r="B491" t="s">
        <v>22</v>
      </c>
      <c r="C491">
        <v>8338</v>
      </c>
      <c r="D491" t="s">
        <v>65</v>
      </c>
      <c r="E491">
        <v>14.49</v>
      </c>
      <c r="F491">
        <v>21.99</v>
      </c>
      <c r="G491">
        <v>375</v>
      </c>
      <c r="H491">
        <v>8656</v>
      </c>
      <c r="I491">
        <v>125425.44</v>
      </c>
      <c r="J491">
        <v>8614</v>
      </c>
      <c r="K491">
        <v>179479.86</v>
      </c>
      <c r="L491">
        <v>125206.02999999998</v>
      </c>
      <c r="M491">
        <v>3377.4300000000003</v>
      </c>
      <c r="N491">
        <v>123780.22</v>
      </c>
      <c r="O491">
        <v>54054.419999999984</v>
      </c>
      <c r="P491">
        <v>30.117262181951769</v>
      </c>
      <c r="Q491">
        <v>0.99514787430683915</v>
      </c>
      <c r="R491">
        <v>1.4309685499209728</v>
      </c>
      <c r="S491">
        <f>(VendorSalesData[[#This Row],[TotalPurchaseQuantity]] - VendorSalesData[[#This Row],[TotalSalesQuantity]]) * VendorSalesData[[#This Row],[PurchasePrice]]</f>
        <v>608.58000000000004</v>
      </c>
    </row>
    <row r="492" spans="1:19" x14ac:dyDescent="0.3">
      <c r="A492">
        <v>2000</v>
      </c>
      <c r="B492" t="s">
        <v>164</v>
      </c>
      <c r="C492">
        <v>26945</v>
      </c>
      <c r="D492" t="s">
        <v>439</v>
      </c>
      <c r="E492">
        <v>6.77</v>
      </c>
      <c r="F492">
        <v>12.49</v>
      </c>
      <c r="G492">
        <v>750</v>
      </c>
      <c r="H492">
        <v>18479</v>
      </c>
      <c r="I492">
        <v>125102.83</v>
      </c>
      <c r="J492">
        <v>17068</v>
      </c>
      <c r="K492">
        <v>210229.32</v>
      </c>
      <c r="L492">
        <v>70850.52</v>
      </c>
      <c r="M492">
        <v>1909.27</v>
      </c>
      <c r="N492">
        <v>19016.59</v>
      </c>
      <c r="O492">
        <v>85126.49</v>
      </c>
      <c r="P492">
        <v>40.492206320222131</v>
      </c>
      <c r="Q492">
        <v>0.92364305427782889</v>
      </c>
      <c r="R492">
        <v>1.6804521528409868</v>
      </c>
      <c r="S492">
        <f>(VendorSalesData[[#This Row],[TotalPurchaseQuantity]] - VendorSalesData[[#This Row],[TotalSalesQuantity]]) * VendorSalesData[[#This Row],[PurchasePrice]]</f>
        <v>9552.4699999999993</v>
      </c>
    </row>
    <row r="493" spans="1:19" x14ac:dyDescent="0.3">
      <c r="A493">
        <v>12546</v>
      </c>
      <c r="B493" t="s">
        <v>32</v>
      </c>
      <c r="C493">
        <v>5368</v>
      </c>
      <c r="D493" t="s">
        <v>440</v>
      </c>
      <c r="E493">
        <v>15.23</v>
      </c>
      <c r="F493">
        <v>19.489999999999998</v>
      </c>
      <c r="G493">
        <v>750</v>
      </c>
      <c r="H493">
        <v>8198</v>
      </c>
      <c r="I493">
        <v>124855.54</v>
      </c>
      <c r="J493">
        <v>8176</v>
      </c>
      <c r="K493">
        <v>171642.74</v>
      </c>
      <c r="L493">
        <v>113793.42</v>
      </c>
      <c r="M493">
        <v>6441.6500000000015</v>
      </c>
      <c r="N493">
        <v>123880.97</v>
      </c>
      <c r="O493">
        <v>46787.199999999997</v>
      </c>
      <c r="P493">
        <v>27.258478861383828</v>
      </c>
      <c r="Q493">
        <v>0.99731641863869236</v>
      </c>
      <c r="R493">
        <v>1.3747306687392487</v>
      </c>
      <c r="S493">
        <f>(VendorSalesData[[#This Row],[TotalPurchaseQuantity]] - VendorSalesData[[#This Row],[TotalSalesQuantity]]) * VendorSalesData[[#This Row],[PurchasePrice]]</f>
        <v>335.06</v>
      </c>
    </row>
    <row r="494" spans="1:19" x14ac:dyDescent="0.3">
      <c r="A494">
        <v>6213</v>
      </c>
      <c r="B494" t="s">
        <v>186</v>
      </c>
      <c r="C494">
        <v>3679</v>
      </c>
      <c r="D494" t="s">
        <v>419</v>
      </c>
      <c r="E494">
        <v>14.49</v>
      </c>
      <c r="F494">
        <v>19.989999999999998</v>
      </c>
      <c r="G494">
        <v>750</v>
      </c>
      <c r="H494">
        <v>8613</v>
      </c>
      <c r="I494">
        <v>124802.37</v>
      </c>
      <c r="J494">
        <v>8444</v>
      </c>
      <c r="K494">
        <v>182523.56</v>
      </c>
      <c r="L494">
        <v>120930.12</v>
      </c>
      <c r="M494">
        <v>6653.28</v>
      </c>
      <c r="N494">
        <v>9621.58</v>
      </c>
      <c r="O494">
        <v>57721.19</v>
      </c>
      <c r="P494">
        <v>31.623966790917297</v>
      </c>
      <c r="Q494">
        <v>0.98037849761987694</v>
      </c>
      <c r="R494">
        <v>1.4625007521892412</v>
      </c>
      <c r="S494">
        <f>(VendorSalesData[[#This Row],[TotalPurchaseQuantity]] - VendorSalesData[[#This Row],[TotalSalesQuantity]]) * VendorSalesData[[#This Row],[PurchasePrice]]</f>
        <v>2448.81</v>
      </c>
    </row>
    <row r="495" spans="1:19" x14ac:dyDescent="0.3">
      <c r="A495">
        <v>12546</v>
      </c>
      <c r="B495" t="s">
        <v>32</v>
      </c>
      <c r="C495">
        <v>1359</v>
      </c>
      <c r="D495" t="s">
        <v>441</v>
      </c>
      <c r="E495">
        <v>21.87</v>
      </c>
      <c r="F495">
        <v>32.99</v>
      </c>
      <c r="G495">
        <v>750</v>
      </c>
      <c r="H495">
        <v>5705</v>
      </c>
      <c r="I495">
        <v>124768.35</v>
      </c>
      <c r="J495">
        <v>4227</v>
      </c>
      <c r="K495">
        <v>125361.73</v>
      </c>
      <c r="L495">
        <v>101105.93999999999</v>
      </c>
      <c r="M495">
        <v>3333.19</v>
      </c>
      <c r="N495">
        <v>123880.97</v>
      </c>
      <c r="O495">
        <v>593.3799999999901</v>
      </c>
      <c r="P495">
        <v>0.47333424642431959</v>
      </c>
      <c r="Q495">
        <v>0.7409290096406661</v>
      </c>
      <c r="R495">
        <v>1.0047558535477947</v>
      </c>
      <c r="S495">
        <f>(VendorSalesData[[#This Row],[TotalPurchaseQuantity]] - VendorSalesData[[#This Row],[TotalSalesQuantity]]) * VendorSalesData[[#This Row],[PurchasePrice]]</f>
        <v>32323.86</v>
      </c>
    </row>
    <row r="496" spans="1:19" x14ac:dyDescent="0.3">
      <c r="A496">
        <v>9552</v>
      </c>
      <c r="B496" t="s">
        <v>72</v>
      </c>
      <c r="C496">
        <v>38888</v>
      </c>
      <c r="D496" t="s">
        <v>442</v>
      </c>
      <c r="E496">
        <v>16.88</v>
      </c>
      <c r="F496">
        <v>27.99</v>
      </c>
      <c r="G496">
        <v>750</v>
      </c>
      <c r="H496">
        <v>7391</v>
      </c>
      <c r="I496">
        <v>124760.08</v>
      </c>
      <c r="J496">
        <v>7327</v>
      </c>
      <c r="K496">
        <v>204836.72999999998</v>
      </c>
      <c r="L496">
        <v>100095.34999999999</v>
      </c>
      <c r="M496">
        <v>816.04000000000008</v>
      </c>
      <c r="N496">
        <v>55551.82</v>
      </c>
      <c r="O496">
        <v>80076.64999999998</v>
      </c>
      <c r="P496">
        <v>39.09291561137497</v>
      </c>
      <c r="Q496">
        <v>0.99134081991611422</v>
      </c>
      <c r="R496">
        <v>1.6418451318723102</v>
      </c>
      <c r="S496">
        <f>(VendorSalesData[[#This Row],[TotalPurchaseQuantity]] - VendorSalesData[[#This Row],[TotalSalesQuantity]]) * VendorSalesData[[#This Row],[PurchasePrice]]</f>
        <v>1080.32</v>
      </c>
    </row>
    <row r="497" spans="1:19" x14ac:dyDescent="0.3">
      <c r="A497">
        <v>3252</v>
      </c>
      <c r="B497" t="s">
        <v>94</v>
      </c>
      <c r="C497">
        <v>34428</v>
      </c>
      <c r="D497" t="s">
        <v>443</v>
      </c>
      <c r="E497">
        <v>9.5500000000000007</v>
      </c>
      <c r="F497">
        <v>15.99</v>
      </c>
      <c r="G497">
        <v>750</v>
      </c>
      <c r="H497">
        <v>13056</v>
      </c>
      <c r="I497">
        <v>124684.8</v>
      </c>
      <c r="J497">
        <v>13443</v>
      </c>
      <c r="K497">
        <v>210627.53</v>
      </c>
      <c r="L497">
        <v>83600.92</v>
      </c>
      <c r="M497">
        <v>1500.8400000000001</v>
      </c>
      <c r="N497">
        <v>61966.91</v>
      </c>
      <c r="O497">
        <v>85942.73</v>
      </c>
      <c r="P497">
        <v>40.803179907203962</v>
      </c>
      <c r="Q497">
        <v>1.029641544117647</v>
      </c>
      <c r="R497">
        <v>1.6892799282671183</v>
      </c>
      <c r="S497">
        <f>(VendorSalesData[[#This Row],[TotalPurchaseQuantity]] - VendorSalesData[[#This Row],[TotalSalesQuantity]]) * VendorSalesData[[#This Row],[PurchasePrice]]</f>
        <v>-3695.8500000000004</v>
      </c>
    </row>
    <row r="498" spans="1:19" x14ac:dyDescent="0.3">
      <c r="A498">
        <v>1392</v>
      </c>
      <c r="B498" t="s">
        <v>67</v>
      </c>
      <c r="C498">
        <v>13940</v>
      </c>
      <c r="D498" t="s">
        <v>444</v>
      </c>
      <c r="E498">
        <v>10.45</v>
      </c>
      <c r="F498">
        <v>16.989999999999998</v>
      </c>
      <c r="G498">
        <v>3000</v>
      </c>
      <c r="H498">
        <v>11913</v>
      </c>
      <c r="I498">
        <v>124490.85</v>
      </c>
      <c r="J498">
        <v>11195</v>
      </c>
      <c r="K498">
        <v>203177.05</v>
      </c>
      <c r="L498">
        <v>116926.81</v>
      </c>
      <c r="M498">
        <v>5037.75</v>
      </c>
      <c r="N498">
        <v>79528.990000000005</v>
      </c>
      <c r="O498">
        <v>78686.199999999983</v>
      </c>
      <c r="P498">
        <v>38.727897663638679</v>
      </c>
      <c r="Q498">
        <v>0.9397297070427264</v>
      </c>
      <c r="R498">
        <v>1.6320641235881992</v>
      </c>
      <c r="S498">
        <f>(VendorSalesData[[#This Row],[TotalPurchaseQuantity]] - VendorSalesData[[#This Row],[TotalSalesQuantity]]) * VendorSalesData[[#This Row],[PurchasePrice]]</f>
        <v>7503.0999999999995</v>
      </c>
    </row>
    <row r="499" spans="1:19" x14ac:dyDescent="0.3">
      <c r="A499">
        <v>9815</v>
      </c>
      <c r="B499" t="s">
        <v>191</v>
      </c>
      <c r="C499">
        <v>6918</v>
      </c>
      <c r="D499" t="s">
        <v>445</v>
      </c>
      <c r="E499">
        <v>10.95</v>
      </c>
      <c r="F499">
        <v>15.99</v>
      </c>
      <c r="G499">
        <v>5000</v>
      </c>
      <c r="H499">
        <v>11368</v>
      </c>
      <c r="I499">
        <v>124479.59999999999</v>
      </c>
      <c r="J499">
        <v>11466</v>
      </c>
      <c r="K499">
        <v>190349.34</v>
      </c>
      <c r="L499">
        <v>123537.97</v>
      </c>
      <c r="M499">
        <v>8599.5</v>
      </c>
      <c r="N499">
        <v>27100.41</v>
      </c>
      <c r="O499">
        <v>65869.740000000005</v>
      </c>
      <c r="P499">
        <v>34.604658991725429</v>
      </c>
      <c r="Q499">
        <v>1.0086206896551724</v>
      </c>
      <c r="R499">
        <v>1.5291609227536078</v>
      </c>
      <c r="S499">
        <f>(VendorSalesData[[#This Row],[TotalPurchaseQuantity]] - VendorSalesData[[#This Row],[TotalSalesQuantity]]) * VendorSalesData[[#This Row],[PurchasePrice]]</f>
        <v>-1073.0999999999999</v>
      </c>
    </row>
    <row r="500" spans="1:19" x14ac:dyDescent="0.3">
      <c r="A500">
        <v>6785</v>
      </c>
      <c r="B500" t="s">
        <v>81</v>
      </c>
      <c r="C500">
        <v>8746</v>
      </c>
      <c r="D500" t="s">
        <v>82</v>
      </c>
      <c r="E500">
        <v>4.0199999999999996</v>
      </c>
      <c r="F500">
        <v>6.99</v>
      </c>
      <c r="G500">
        <v>750</v>
      </c>
      <c r="H500">
        <v>30877</v>
      </c>
      <c r="I500">
        <v>124125.54000000001</v>
      </c>
      <c r="J500">
        <v>31126</v>
      </c>
      <c r="K500">
        <v>212476.74</v>
      </c>
      <c r="L500">
        <v>63650.740000000005</v>
      </c>
      <c r="M500">
        <v>3484.75</v>
      </c>
      <c r="N500">
        <v>13605.41</v>
      </c>
      <c r="O500">
        <v>88351.199999999983</v>
      </c>
      <c r="P500">
        <v>41.581586765685493</v>
      </c>
      <c r="Q500">
        <v>1.008064254947048</v>
      </c>
      <c r="R500">
        <v>1.7117890484101819</v>
      </c>
      <c r="S500">
        <f>(VendorSalesData[[#This Row],[TotalPurchaseQuantity]] - VendorSalesData[[#This Row],[TotalSalesQuantity]]) * VendorSalesData[[#This Row],[PurchasePrice]]</f>
        <v>-1000.9799999999999</v>
      </c>
    </row>
    <row r="501" spans="1:19" x14ac:dyDescent="0.3">
      <c r="A501">
        <v>3924</v>
      </c>
      <c r="B501" t="s">
        <v>102</v>
      </c>
      <c r="C501">
        <v>3989</v>
      </c>
      <c r="D501" t="s">
        <v>446</v>
      </c>
      <c r="E501">
        <v>11.93</v>
      </c>
      <c r="F501">
        <v>15.99</v>
      </c>
      <c r="G501">
        <v>750</v>
      </c>
      <c r="H501">
        <v>10368</v>
      </c>
      <c r="I501">
        <v>123690.23999999999</v>
      </c>
      <c r="J501">
        <v>8966</v>
      </c>
      <c r="K501">
        <v>147676.34</v>
      </c>
      <c r="L501">
        <v>86892.69</v>
      </c>
      <c r="M501">
        <v>7061.92</v>
      </c>
      <c r="N501">
        <v>14069.87</v>
      </c>
      <c r="O501">
        <v>23986.100000000006</v>
      </c>
      <c r="P501">
        <v>16.242344575982859</v>
      </c>
      <c r="Q501">
        <v>0.8647762345679012</v>
      </c>
      <c r="R501">
        <v>1.1939207167841215</v>
      </c>
      <c r="S501">
        <f>(VendorSalesData[[#This Row],[TotalPurchaseQuantity]] - VendorSalesData[[#This Row],[TotalSalesQuantity]]) * VendorSalesData[[#This Row],[PurchasePrice]]</f>
        <v>16725.86</v>
      </c>
    </row>
    <row r="502" spans="1:19" x14ac:dyDescent="0.3">
      <c r="A502">
        <v>11567</v>
      </c>
      <c r="B502" t="s">
        <v>56</v>
      </c>
      <c r="C502">
        <v>408</v>
      </c>
      <c r="D502" t="s">
        <v>447</v>
      </c>
      <c r="E502">
        <v>12.97</v>
      </c>
      <c r="F502">
        <v>16.989999999999998</v>
      </c>
      <c r="G502">
        <v>750</v>
      </c>
      <c r="H502">
        <v>9521</v>
      </c>
      <c r="I502">
        <v>123487.37</v>
      </c>
      <c r="J502">
        <v>8720</v>
      </c>
      <c r="K502">
        <v>165112.79999999999</v>
      </c>
      <c r="L502">
        <v>114513.60999999999</v>
      </c>
      <c r="M502">
        <v>6871.9800000000005</v>
      </c>
      <c r="N502">
        <v>20964.810000000001</v>
      </c>
      <c r="O502">
        <v>41625.429999999993</v>
      </c>
      <c r="P502">
        <v>25.210298656433661</v>
      </c>
      <c r="Q502">
        <v>0.91587018170360257</v>
      </c>
      <c r="R502">
        <v>1.3370824886788018</v>
      </c>
      <c r="S502">
        <f>(VendorSalesData[[#This Row],[TotalPurchaseQuantity]] - VendorSalesData[[#This Row],[TotalSalesQuantity]]) * VendorSalesData[[#This Row],[PurchasePrice]]</f>
        <v>10388.970000000001</v>
      </c>
    </row>
    <row r="503" spans="1:19" x14ac:dyDescent="0.3">
      <c r="A503">
        <v>3664</v>
      </c>
      <c r="B503" t="s">
        <v>96</v>
      </c>
      <c r="C503">
        <v>3527</v>
      </c>
      <c r="D503" t="s">
        <v>448</v>
      </c>
      <c r="E503">
        <v>21.87</v>
      </c>
      <c r="F503">
        <v>29.99</v>
      </c>
      <c r="G503">
        <v>1750</v>
      </c>
      <c r="H503">
        <v>5635</v>
      </c>
      <c r="I503">
        <v>123237.45</v>
      </c>
      <c r="J503">
        <v>5820</v>
      </c>
      <c r="K503">
        <v>176974.8</v>
      </c>
      <c r="L503">
        <v>120884.29999999999</v>
      </c>
      <c r="M503">
        <v>10697.55</v>
      </c>
      <c r="N503">
        <v>30234.420000000002</v>
      </c>
      <c r="O503">
        <v>53737.349999999991</v>
      </c>
      <c r="P503">
        <v>30.364407813993854</v>
      </c>
      <c r="Q503">
        <v>1.0328305235137534</v>
      </c>
      <c r="R503">
        <v>1.4360472405100884</v>
      </c>
      <c r="S503">
        <f>(VendorSalesData[[#This Row],[TotalPurchaseQuantity]] - VendorSalesData[[#This Row],[TotalSalesQuantity]]) * VendorSalesData[[#This Row],[PurchasePrice]]</f>
        <v>-4045.9500000000003</v>
      </c>
    </row>
    <row r="504" spans="1:19" x14ac:dyDescent="0.3">
      <c r="A504">
        <v>3664</v>
      </c>
      <c r="B504" t="s">
        <v>96</v>
      </c>
      <c r="C504">
        <v>3347</v>
      </c>
      <c r="D504" t="s">
        <v>307</v>
      </c>
      <c r="E504">
        <v>28.56</v>
      </c>
      <c r="F504">
        <v>39.99</v>
      </c>
      <c r="G504">
        <v>1750</v>
      </c>
      <c r="H504">
        <v>4313</v>
      </c>
      <c r="I504">
        <v>123179.28000000001</v>
      </c>
      <c r="J504">
        <v>4215</v>
      </c>
      <c r="K504">
        <v>175782.85</v>
      </c>
      <c r="L504">
        <v>128689.23000000001</v>
      </c>
      <c r="M504">
        <v>7748.09</v>
      </c>
      <c r="N504">
        <v>30234.420000000002</v>
      </c>
      <c r="O504">
        <v>52603.569999999992</v>
      </c>
      <c r="P504">
        <v>29.925314102029859</v>
      </c>
      <c r="Q504">
        <v>0.97727799675399951</v>
      </c>
      <c r="R504">
        <v>1.4270488510730051</v>
      </c>
      <c r="S504">
        <f>(VendorSalesData[[#This Row],[TotalPurchaseQuantity]] - VendorSalesData[[#This Row],[TotalSalesQuantity]]) * VendorSalesData[[#This Row],[PurchasePrice]]</f>
        <v>2798.8799999999997</v>
      </c>
    </row>
    <row r="505" spans="1:19" x14ac:dyDescent="0.3">
      <c r="A505">
        <v>9815</v>
      </c>
      <c r="B505" t="s">
        <v>191</v>
      </c>
      <c r="C505">
        <v>29169</v>
      </c>
      <c r="D505" t="s">
        <v>449</v>
      </c>
      <c r="E505">
        <v>10.88</v>
      </c>
      <c r="F505">
        <v>15.99</v>
      </c>
      <c r="G505">
        <v>5000</v>
      </c>
      <c r="H505">
        <v>11294</v>
      </c>
      <c r="I505">
        <v>122878.72</v>
      </c>
      <c r="J505">
        <v>11369</v>
      </c>
      <c r="K505">
        <v>188836.31</v>
      </c>
      <c r="L505">
        <v>124803.19</v>
      </c>
      <c r="M505">
        <v>8526.75</v>
      </c>
      <c r="N505">
        <v>27100.41</v>
      </c>
      <c r="O505">
        <v>65957.59</v>
      </c>
      <c r="P505">
        <v>34.928446758994603</v>
      </c>
      <c r="Q505">
        <v>1.0066406941738977</v>
      </c>
      <c r="R505">
        <v>1.5367698328888841</v>
      </c>
      <c r="S505">
        <f>(VendorSalesData[[#This Row],[TotalPurchaseQuantity]] - VendorSalesData[[#This Row],[TotalSalesQuantity]]) * VendorSalesData[[#This Row],[PurchasePrice]]</f>
        <v>-816.00000000000011</v>
      </c>
    </row>
    <row r="506" spans="1:19" x14ac:dyDescent="0.3">
      <c r="A506">
        <v>9165</v>
      </c>
      <c r="B506" t="s">
        <v>38</v>
      </c>
      <c r="C506">
        <v>6855</v>
      </c>
      <c r="D506" t="s">
        <v>450</v>
      </c>
      <c r="E506">
        <v>15.19</v>
      </c>
      <c r="F506">
        <v>18.989999999999998</v>
      </c>
      <c r="G506">
        <v>750</v>
      </c>
      <c r="H506">
        <v>8088</v>
      </c>
      <c r="I506">
        <v>122856.72</v>
      </c>
      <c r="J506">
        <v>8764</v>
      </c>
      <c r="K506">
        <v>175192.36</v>
      </c>
      <c r="L506">
        <v>118500.71999999999</v>
      </c>
      <c r="M506">
        <v>6905.9400000000005</v>
      </c>
      <c r="N506">
        <v>68054.7</v>
      </c>
      <c r="O506">
        <v>52335.639999999985</v>
      </c>
      <c r="P506">
        <v>29.873243330930631</v>
      </c>
      <c r="Q506">
        <v>1.0835806132542039</v>
      </c>
      <c r="R506">
        <v>1.4259892336373621</v>
      </c>
      <c r="S506">
        <f>(VendorSalesData[[#This Row],[TotalPurchaseQuantity]] - VendorSalesData[[#This Row],[TotalSalesQuantity]]) * VendorSalesData[[#This Row],[PurchasePrice]]</f>
        <v>-10268.44</v>
      </c>
    </row>
    <row r="507" spans="1:19" x14ac:dyDescent="0.3">
      <c r="A507">
        <v>12546</v>
      </c>
      <c r="B507" t="s">
        <v>32</v>
      </c>
      <c r="C507">
        <v>2373</v>
      </c>
      <c r="D507" t="s">
        <v>451</v>
      </c>
      <c r="E507">
        <v>10.29</v>
      </c>
      <c r="F507">
        <v>16.989999999999998</v>
      </c>
      <c r="G507">
        <v>750</v>
      </c>
      <c r="H507">
        <v>11939</v>
      </c>
      <c r="I507">
        <v>122852.31</v>
      </c>
      <c r="J507">
        <v>11264</v>
      </c>
      <c r="K507">
        <v>171594.86</v>
      </c>
      <c r="L507">
        <v>110670.55</v>
      </c>
      <c r="M507">
        <v>8873.7199999999993</v>
      </c>
      <c r="N507">
        <v>123880.97</v>
      </c>
      <c r="O507">
        <v>48742.549999999988</v>
      </c>
      <c r="P507">
        <v>28.405600260986834</v>
      </c>
      <c r="Q507">
        <v>0.94346260155791939</v>
      </c>
      <c r="R507">
        <v>1.3967572933712031</v>
      </c>
      <c r="S507">
        <f>(VendorSalesData[[#This Row],[TotalPurchaseQuantity]] - VendorSalesData[[#This Row],[TotalSalesQuantity]]) * VendorSalesData[[#This Row],[PurchasePrice]]</f>
        <v>6945.7499999999991</v>
      </c>
    </row>
    <row r="508" spans="1:19" x14ac:dyDescent="0.3">
      <c r="A508">
        <v>9552</v>
      </c>
      <c r="B508" t="s">
        <v>72</v>
      </c>
      <c r="C508">
        <v>34903</v>
      </c>
      <c r="D508" t="s">
        <v>452</v>
      </c>
      <c r="E508">
        <v>4.59</v>
      </c>
      <c r="F508">
        <v>6.79</v>
      </c>
      <c r="G508">
        <v>750</v>
      </c>
      <c r="H508">
        <v>26753</v>
      </c>
      <c r="I508">
        <v>122796.27</v>
      </c>
      <c r="J508">
        <v>25256</v>
      </c>
      <c r="K508">
        <v>193019.74</v>
      </c>
      <c r="L508">
        <v>57035.93</v>
      </c>
      <c r="M508">
        <v>2828.36</v>
      </c>
      <c r="N508">
        <v>55551.82</v>
      </c>
      <c r="O508">
        <v>70223.469999999987</v>
      </c>
      <c r="P508">
        <v>36.381496524655972</v>
      </c>
      <c r="Q508">
        <v>0.94404365865510409</v>
      </c>
      <c r="R508">
        <v>1.5718697318737775</v>
      </c>
      <c r="S508">
        <f>(VendorSalesData[[#This Row],[TotalPurchaseQuantity]] - VendorSalesData[[#This Row],[TotalSalesQuantity]]) * VendorSalesData[[#This Row],[PurchasePrice]]</f>
        <v>6871.23</v>
      </c>
    </row>
    <row r="509" spans="1:19" x14ac:dyDescent="0.3">
      <c r="A509">
        <v>9815</v>
      </c>
      <c r="B509" t="s">
        <v>191</v>
      </c>
      <c r="C509">
        <v>39087</v>
      </c>
      <c r="D509" t="s">
        <v>453</v>
      </c>
      <c r="E509">
        <v>6.66</v>
      </c>
      <c r="F509">
        <v>12.99</v>
      </c>
      <c r="G509">
        <v>3000</v>
      </c>
      <c r="H509">
        <v>18426</v>
      </c>
      <c r="I509">
        <v>122717.16</v>
      </c>
      <c r="J509">
        <v>18412</v>
      </c>
      <c r="K509">
        <v>215091.88</v>
      </c>
      <c r="L509">
        <v>109153.45</v>
      </c>
      <c r="M509">
        <v>8285.4</v>
      </c>
      <c r="N509">
        <v>27100.41</v>
      </c>
      <c r="O509">
        <v>92374.720000000001</v>
      </c>
      <c r="P509">
        <v>42.946632852899889</v>
      </c>
      <c r="Q509">
        <v>0.99924020405948122</v>
      </c>
      <c r="R509">
        <v>1.7527449298859263</v>
      </c>
      <c r="S509">
        <f>(VendorSalesData[[#This Row],[TotalPurchaseQuantity]] - VendorSalesData[[#This Row],[TotalSalesQuantity]]) * VendorSalesData[[#This Row],[PurchasePrice]]</f>
        <v>93.240000000000009</v>
      </c>
    </row>
    <row r="510" spans="1:19" x14ac:dyDescent="0.3">
      <c r="A510">
        <v>3960</v>
      </c>
      <c r="B510" t="s">
        <v>24</v>
      </c>
      <c r="C510">
        <v>3025</v>
      </c>
      <c r="D510" t="s">
        <v>245</v>
      </c>
      <c r="E510">
        <v>9.2899999999999991</v>
      </c>
      <c r="F510">
        <v>11.99</v>
      </c>
      <c r="G510">
        <v>375</v>
      </c>
      <c r="H510">
        <v>13170</v>
      </c>
      <c r="I510">
        <v>122349.3</v>
      </c>
      <c r="J510">
        <v>13018</v>
      </c>
      <c r="K510">
        <v>159459.82</v>
      </c>
      <c r="L510">
        <v>54633.22</v>
      </c>
      <c r="M510">
        <v>5115.1000000000004</v>
      </c>
      <c r="N510">
        <v>257032.07</v>
      </c>
      <c r="O510">
        <v>37110.520000000004</v>
      </c>
      <c r="P510">
        <v>23.27264636320297</v>
      </c>
      <c r="Q510">
        <v>0.98845861807137436</v>
      </c>
      <c r="R510">
        <v>1.3033161611876816</v>
      </c>
      <c r="S510">
        <f>(VendorSalesData[[#This Row],[TotalPurchaseQuantity]] - VendorSalesData[[#This Row],[TotalSalesQuantity]]) * VendorSalesData[[#This Row],[PurchasePrice]]</f>
        <v>1412.08</v>
      </c>
    </row>
    <row r="511" spans="1:19" x14ac:dyDescent="0.3">
      <c r="A511">
        <v>17035</v>
      </c>
      <c r="B511" t="s">
        <v>22</v>
      </c>
      <c r="C511">
        <v>2017</v>
      </c>
      <c r="D511" t="s">
        <v>454</v>
      </c>
      <c r="E511">
        <v>44.77</v>
      </c>
      <c r="F511">
        <v>63.99</v>
      </c>
      <c r="G511">
        <v>750</v>
      </c>
      <c r="H511">
        <v>2724</v>
      </c>
      <c r="I511">
        <v>121953.48</v>
      </c>
      <c r="J511">
        <v>2682</v>
      </c>
      <c r="K511">
        <v>175424.18</v>
      </c>
      <c r="L511">
        <v>142021.28999999998</v>
      </c>
      <c r="M511">
        <v>2114.96</v>
      </c>
      <c r="N511">
        <v>123780.22</v>
      </c>
      <c r="O511">
        <v>53470.7</v>
      </c>
      <c r="P511">
        <v>30.480803729565675</v>
      </c>
      <c r="Q511">
        <v>0.98458149779735682</v>
      </c>
      <c r="R511">
        <v>1.4384516128609039</v>
      </c>
      <c r="S511">
        <f>(VendorSalesData[[#This Row],[TotalPurchaseQuantity]] - VendorSalesData[[#This Row],[TotalSalesQuantity]]) * VendorSalesData[[#This Row],[PurchasePrice]]</f>
        <v>1880.3400000000001</v>
      </c>
    </row>
    <row r="512" spans="1:19" x14ac:dyDescent="0.3">
      <c r="A512">
        <v>1128</v>
      </c>
      <c r="B512" t="s">
        <v>18</v>
      </c>
      <c r="C512">
        <v>8033</v>
      </c>
      <c r="D512" t="s">
        <v>19</v>
      </c>
      <c r="E512">
        <v>2.2999999999999998</v>
      </c>
      <c r="F512">
        <v>2.99</v>
      </c>
      <c r="G512">
        <v>50</v>
      </c>
      <c r="H512">
        <v>52988</v>
      </c>
      <c r="I512">
        <v>121872.4</v>
      </c>
      <c r="J512">
        <v>52025</v>
      </c>
      <c r="K512">
        <v>155554.75</v>
      </c>
      <c r="L512">
        <v>40131.780000000006</v>
      </c>
      <c r="M512">
        <v>2712.58</v>
      </c>
      <c r="N512">
        <v>68601.679999999993</v>
      </c>
      <c r="O512">
        <v>33682.350000000006</v>
      </c>
      <c r="P512">
        <v>21.653051417587701</v>
      </c>
      <c r="Q512">
        <v>0.98182607382803655</v>
      </c>
      <c r="R512">
        <v>1.2763738959764475</v>
      </c>
      <c r="S512">
        <f>(VendorSalesData[[#This Row],[TotalPurchaseQuantity]] - VendorSalesData[[#This Row],[TotalSalesQuantity]]) * VendorSalesData[[#This Row],[PurchasePrice]]</f>
        <v>2214.8999999999996</v>
      </c>
    </row>
    <row r="513" spans="1:19" x14ac:dyDescent="0.3">
      <c r="A513">
        <v>12546</v>
      </c>
      <c r="B513" t="s">
        <v>32</v>
      </c>
      <c r="C513">
        <v>1373</v>
      </c>
      <c r="D513" t="s">
        <v>455</v>
      </c>
      <c r="E513">
        <v>10.36</v>
      </c>
      <c r="F513">
        <v>16.989999999999998</v>
      </c>
      <c r="G513">
        <v>750</v>
      </c>
      <c r="H513">
        <v>11752</v>
      </c>
      <c r="I513">
        <v>121750.72</v>
      </c>
      <c r="J513">
        <v>11221</v>
      </c>
      <c r="K513">
        <v>170762.79</v>
      </c>
      <c r="L513">
        <v>112909.52</v>
      </c>
      <c r="M513">
        <v>8841.69</v>
      </c>
      <c r="N513">
        <v>123880.97</v>
      </c>
      <c r="O513">
        <v>49012.070000000007</v>
      </c>
      <c r="P513">
        <v>28.701844236674752</v>
      </c>
      <c r="Q513">
        <v>0.95481620149761748</v>
      </c>
      <c r="R513">
        <v>1.4025608226382562</v>
      </c>
      <c r="S513">
        <f>(VendorSalesData[[#This Row],[TotalPurchaseQuantity]] - VendorSalesData[[#This Row],[TotalSalesQuantity]]) * VendorSalesData[[#This Row],[PurchasePrice]]</f>
        <v>5501.16</v>
      </c>
    </row>
    <row r="514" spans="1:19" x14ac:dyDescent="0.3">
      <c r="A514">
        <v>6785</v>
      </c>
      <c r="B514" t="s">
        <v>81</v>
      </c>
      <c r="C514">
        <v>32368</v>
      </c>
      <c r="D514" t="s">
        <v>456</v>
      </c>
      <c r="E514">
        <v>6.45</v>
      </c>
      <c r="F514">
        <v>9.99</v>
      </c>
      <c r="G514">
        <v>1500</v>
      </c>
      <c r="H514">
        <v>18876</v>
      </c>
      <c r="I514">
        <v>121750.2</v>
      </c>
      <c r="J514">
        <v>18356</v>
      </c>
      <c r="K514">
        <v>196006.04</v>
      </c>
      <c r="L514">
        <v>77646.240000000005</v>
      </c>
      <c r="M514">
        <v>4114.01</v>
      </c>
      <c r="N514">
        <v>13605.41</v>
      </c>
      <c r="O514">
        <v>74255.840000000011</v>
      </c>
      <c r="P514">
        <v>37.884465193011401</v>
      </c>
      <c r="Q514">
        <v>0.97245179063360887</v>
      </c>
      <c r="R514">
        <v>1.6099032280850463</v>
      </c>
      <c r="S514">
        <f>(VendorSalesData[[#This Row],[TotalPurchaseQuantity]] - VendorSalesData[[#This Row],[TotalSalesQuantity]]) * VendorSalesData[[#This Row],[PurchasePrice]]</f>
        <v>3354</v>
      </c>
    </row>
    <row r="515" spans="1:19" x14ac:dyDescent="0.3">
      <c r="A515">
        <v>17035</v>
      </c>
      <c r="B515" t="s">
        <v>22</v>
      </c>
      <c r="C515">
        <v>2587</v>
      </c>
      <c r="D515" t="s">
        <v>29</v>
      </c>
      <c r="E515">
        <v>12.67</v>
      </c>
      <c r="F515">
        <v>18.989999999999998</v>
      </c>
      <c r="G515">
        <v>375</v>
      </c>
      <c r="H515">
        <v>9607</v>
      </c>
      <c r="I515">
        <v>121720.69</v>
      </c>
      <c r="J515">
        <v>9294</v>
      </c>
      <c r="K515">
        <v>171430.56</v>
      </c>
      <c r="L515">
        <v>117621.68999999999</v>
      </c>
      <c r="M515">
        <v>3643.51</v>
      </c>
      <c r="N515">
        <v>123780.22</v>
      </c>
      <c r="O515">
        <v>49709.869999999995</v>
      </c>
      <c r="P515">
        <v>28.997087800448178</v>
      </c>
      <c r="Q515">
        <v>0.96741958988237742</v>
      </c>
      <c r="R515">
        <v>1.4083929363200289</v>
      </c>
      <c r="S515">
        <f>(VendorSalesData[[#This Row],[TotalPurchaseQuantity]] - VendorSalesData[[#This Row],[TotalSalesQuantity]]) * VendorSalesData[[#This Row],[PurchasePrice]]</f>
        <v>3965.71</v>
      </c>
    </row>
    <row r="516" spans="1:19" x14ac:dyDescent="0.3">
      <c r="A516">
        <v>480</v>
      </c>
      <c r="B516" t="s">
        <v>27</v>
      </c>
      <c r="C516">
        <v>743</v>
      </c>
      <c r="D516" t="s">
        <v>457</v>
      </c>
      <c r="E516">
        <v>36.5</v>
      </c>
      <c r="F516">
        <v>45.99</v>
      </c>
      <c r="G516">
        <v>750</v>
      </c>
      <c r="H516">
        <v>3333</v>
      </c>
      <c r="I516">
        <v>121654.5</v>
      </c>
      <c r="J516">
        <v>3216</v>
      </c>
      <c r="K516">
        <v>160767.84</v>
      </c>
      <c r="L516">
        <v>96280.74</v>
      </c>
      <c r="M516">
        <v>2533.5500000000002</v>
      </c>
      <c r="N516">
        <v>89286.27</v>
      </c>
      <c r="O516">
        <v>39113.339999999997</v>
      </c>
      <c r="P516">
        <v>24.329082234357319</v>
      </c>
      <c r="Q516">
        <v>0.96489648964896491</v>
      </c>
      <c r="R516">
        <v>1.3215116580151165</v>
      </c>
      <c r="S516">
        <f>(VendorSalesData[[#This Row],[TotalPurchaseQuantity]] - VendorSalesData[[#This Row],[TotalSalesQuantity]]) * VendorSalesData[[#This Row],[PurchasePrice]]</f>
        <v>4270.5</v>
      </c>
    </row>
    <row r="517" spans="1:19" x14ac:dyDescent="0.3">
      <c r="A517">
        <v>9815</v>
      </c>
      <c r="B517" t="s">
        <v>191</v>
      </c>
      <c r="C517">
        <v>6574</v>
      </c>
      <c r="D517" t="s">
        <v>458</v>
      </c>
      <c r="E517">
        <v>9.99</v>
      </c>
      <c r="F517">
        <v>14.99</v>
      </c>
      <c r="G517">
        <v>5000</v>
      </c>
      <c r="H517">
        <v>12171</v>
      </c>
      <c r="I517">
        <v>121588.29000000001</v>
      </c>
      <c r="J517">
        <v>12162</v>
      </c>
      <c r="K517">
        <v>202573.38</v>
      </c>
      <c r="L517">
        <v>125765.79</v>
      </c>
      <c r="M517">
        <v>9121.5</v>
      </c>
      <c r="N517">
        <v>27100.41</v>
      </c>
      <c r="O517">
        <v>80985.09</v>
      </c>
      <c r="P517">
        <v>39.978150139964093</v>
      </c>
      <c r="Q517">
        <v>0.99926053734286413</v>
      </c>
      <c r="R517">
        <v>1.6660599470557567</v>
      </c>
      <c r="S517">
        <f>(VendorSalesData[[#This Row],[TotalPurchaseQuantity]] - VendorSalesData[[#This Row],[TotalSalesQuantity]]) * VendorSalesData[[#This Row],[PurchasePrice]]</f>
        <v>89.91</v>
      </c>
    </row>
    <row r="518" spans="1:19" x14ac:dyDescent="0.3">
      <c r="A518">
        <v>10000</v>
      </c>
      <c r="B518" t="s">
        <v>36</v>
      </c>
      <c r="C518">
        <v>21208</v>
      </c>
      <c r="D518" t="s">
        <v>459</v>
      </c>
      <c r="E518">
        <v>10.32</v>
      </c>
      <c r="F518">
        <v>15.99</v>
      </c>
      <c r="G518">
        <v>750</v>
      </c>
      <c r="H518">
        <v>11760</v>
      </c>
      <c r="I518">
        <v>121363.2</v>
      </c>
      <c r="J518">
        <v>11318</v>
      </c>
      <c r="K518">
        <v>184705.82</v>
      </c>
      <c r="L518">
        <v>72220.759999999995</v>
      </c>
      <c r="M518">
        <v>1263.8800000000001</v>
      </c>
      <c r="N518">
        <v>17587.59</v>
      </c>
      <c r="O518">
        <v>63342.62000000001</v>
      </c>
      <c r="P518">
        <v>34.293786736119088</v>
      </c>
      <c r="Q518">
        <v>0.96241496598639453</v>
      </c>
      <c r="R518">
        <v>1.5219260863260033</v>
      </c>
      <c r="S518">
        <f>(VendorSalesData[[#This Row],[TotalPurchaseQuantity]] - VendorSalesData[[#This Row],[TotalSalesQuantity]]) * VendorSalesData[[#This Row],[PurchasePrice]]</f>
        <v>4561.4400000000005</v>
      </c>
    </row>
    <row r="519" spans="1:19" x14ac:dyDescent="0.3">
      <c r="A519">
        <v>9552</v>
      </c>
      <c r="B519" t="s">
        <v>72</v>
      </c>
      <c r="C519">
        <v>2100</v>
      </c>
      <c r="D519" t="s">
        <v>460</v>
      </c>
      <c r="E519">
        <v>7.24</v>
      </c>
      <c r="F519">
        <v>9.99</v>
      </c>
      <c r="G519">
        <v>1750</v>
      </c>
      <c r="H519">
        <v>16738</v>
      </c>
      <c r="I519">
        <v>121183.12</v>
      </c>
      <c r="J519">
        <v>16564</v>
      </c>
      <c r="K519">
        <v>167333.36000000002</v>
      </c>
      <c r="L519">
        <v>84919.99</v>
      </c>
      <c r="M519">
        <v>30435.35</v>
      </c>
      <c r="N519">
        <v>55551.82</v>
      </c>
      <c r="O519">
        <v>46150.24000000002</v>
      </c>
      <c r="P519">
        <v>27.579820306004741</v>
      </c>
      <c r="Q519">
        <v>0.98960449277094042</v>
      </c>
      <c r="R519">
        <v>1.3808305975287649</v>
      </c>
      <c r="S519">
        <f>(VendorSalesData[[#This Row],[TotalPurchaseQuantity]] - VendorSalesData[[#This Row],[TotalSalesQuantity]]) * VendorSalesData[[#This Row],[PurchasePrice]]</f>
        <v>1259.76</v>
      </c>
    </row>
    <row r="520" spans="1:19" x14ac:dyDescent="0.3">
      <c r="A520">
        <v>8004</v>
      </c>
      <c r="B520" t="s">
        <v>60</v>
      </c>
      <c r="C520">
        <v>5382</v>
      </c>
      <c r="D520" t="s">
        <v>461</v>
      </c>
      <c r="E520">
        <v>9.44</v>
      </c>
      <c r="F520">
        <v>13.99</v>
      </c>
      <c r="G520">
        <v>750</v>
      </c>
      <c r="H520">
        <v>12837</v>
      </c>
      <c r="I520">
        <v>121181.28</v>
      </c>
      <c r="J520">
        <v>12847</v>
      </c>
      <c r="K520">
        <v>162437.53</v>
      </c>
      <c r="L520">
        <v>97827.8</v>
      </c>
      <c r="M520">
        <v>10118.02</v>
      </c>
      <c r="N520">
        <v>50293.62</v>
      </c>
      <c r="O520">
        <v>41256.25</v>
      </c>
      <c r="P520">
        <v>25.398225397788305</v>
      </c>
      <c r="Q520">
        <v>1.0007789982083042</v>
      </c>
      <c r="R520">
        <v>1.3404506867727424</v>
      </c>
      <c r="S520">
        <f>(VendorSalesData[[#This Row],[TotalPurchaseQuantity]] - VendorSalesData[[#This Row],[TotalSalesQuantity]]) * VendorSalesData[[#This Row],[PurchasePrice]]</f>
        <v>-94.399999999999991</v>
      </c>
    </row>
    <row r="521" spans="1:19" x14ac:dyDescent="0.3">
      <c r="A521">
        <v>1392</v>
      </c>
      <c r="B521" t="s">
        <v>67</v>
      </c>
      <c r="C521">
        <v>16260</v>
      </c>
      <c r="D521" t="s">
        <v>462</v>
      </c>
      <c r="E521">
        <v>7.58</v>
      </c>
      <c r="F521">
        <v>11.99</v>
      </c>
      <c r="G521">
        <v>750</v>
      </c>
      <c r="H521">
        <v>15976</v>
      </c>
      <c r="I521">
        <v>121098.08</v>
      </c>
      <c r="J521">
        <v>15806</v>
      </c>
      <c r="K521">
        <v>192234.14</v>
      </c>
      <c r="L521">
        <v>84196.2</v>
      </c>
      <c r="M521">
        <v>1763.15</v>
      </c>
      <c r="N521">
        <v>79528.990000000005</v>
      </c>
      <c r="O521">
        <v>71136.060000000012</v>
      </c>
      <c r="P521">
        <v>37.004904539849171</v>
      </c>
      <c r="Q521">
        <v>0.9893590385578368</v>
      </c>
      <c r="R521">
        <v>1.5874251680951508</v>
      </c>
      <c r="S521">
        <f>(VendorSalesData[[#This Row],[TotalPurchaseQuantity]] - VendorSalesData[[#This Row],[TotalSalesQuantity]]) * VendorSalesData[[#This Row],[PurchasePrice]]</f>
        <v>1288.5999999999999</v>
      </c>
    </row>
    <row r="522" spans="1:19" x14ac:dyDescent="0.3">
      <c r="A522">
        <v>8004</v>
      </c>
      <c r="B522" t="s">
        <v>60</v>
      </c>
      <c r="C522">
        <v>4939</v>
      </c>
      <c r="D522" t="s">
        <v>463</v>
      </c>
      <c r="E522">
        <v>11.59</v>
      </c>
      <c r="F522">
        <v>17.989999999999998</v>
      </c>
      <c r="G522">
        <v>1750</v>
      </c>
      <c r="H522">
        <v>10430</v>
      </c>
      <c r="I522">
        <v>120883.70000000001</v>
      </c>
      <c r="J522">
        <v>10477</v>
      </c>
      <c r="K522">
        <v>172157.23</v>
      </c>
      <c r="L522">
        <v>114952.22</v>
      </c>
      <c r="M522">
        <v>19255.57</v>
      </c>
      <c r="N522">
        <v>50293.62</v>
      </c>
      <c r="O522">
        <v>51273.53</v>
      </c>
      <c r="P522">
        <v>29.782966419708305</v>
      </c>
      <c r="Q522">
        <v>1.0045062320230105</v>
      </c>
      <c r="R522">
        <v>1.4241558622047472</v>
      </c>
      <c r="S522">
        <f>(VendorSalesData[[#This Row],[TotalPurchaseQuantity]] - VendorSalesData[[#This Row],[TotalSalesQuantity]]) * VendorSalesData[[#This Row],[PurchasePrice]]</f>
        <v>-544.73</v>
      </c>
    </row>
    <row r="523" spans="1:19" x14ac:dyDescent="0.3">
      <c r="A523">
        <v>4692</v>
      </c>
      <c r="B523" t="s">
        <v>386</v>
      </c>
      <c r="C523">
        <v>8072</v>
      </c>
      <c r="D523" t="s">
        <v>464</v>
      </c>
      <c r="E523">
        <v>24.99</v>
      </c>
      <c r="F523">
        <v>44.99</v>
      </c>
      <c r="G523">
        <v>750</v>
      </c>
      <c r="H523">
        <v>4832</v>
      </c>
      <c r="I523">
        <v>120751.67999999999</v>
      </c>
      <c r="J523">
        <v>4465</v>
      </c>
      <c r="K523">
        <v>173745.35</v>
      </c>
      <c r="L523">
        <v>82064.12000000001</v>
      </c>
      <c r="M523">
        <v>497.59000000000003</v>
      </c>
      <c r="N523">
        <v>9139.3799999999992</v>
      </c>
      <c r="O523">
        <v>52993.670000000013</v>
      </c>
      <c r="P523">
        <v>30.500770236440864</v>
      </c>
      <c r="Q523">
        <v>0.92404801324503316</v>
      </c>
      <c r="R523">
        <v>1.4388648671389086</v>
      </c>
      <c r="S523">
        <f>(VendorSalesData[[#This Row],[TotalPurchaseQuantity]] - VendorSalesData[[#This Row],[TotalSalesQuantity]]) * VendorSalesData[[#This Row],[PurchasePrice]]</f>
        <v>9171.33</v>
      </c>
    </row>
    <row r="524" spans="1:19" x14ac:dyDescent="0.3">
      <c r="A524">
        <v>4425</v>
      </c>
      <c r="B524" t="s">
        <v>20</v>
      </c>
      <c r="C524">
        <v>43872</v>
      </c>
      <c r="D524" t="s">
        <v>465</v>
      </c>
      <c r="E524">
        <v>12.66</v>
      </c>
      <c r="F524">
        <v>18.989999999999998</v>
      </c>
      <c r="G524">
        <v>750</v>
      </c>
      <c r="H524">
        <v>9517</v>
      </c>
      <c r="I524">
        <v>120485.22</v>
      </c>
      <c r="J524">
        <v>9219</v>
      </c>
      <c r="K524">
        <v>194304.61</v>
      </c>
      <c r="L524">
        <v>85644.299999999988</v>
      </c>
      <c r="M524">
        <v>1028.51</v>
      </c>
      <c r="N524">
        <v>144929.24</v>
      </c>
      <c r="O524">
        <v>73819.389999999985</v>
      </c>
      <c r="P524">
        <v>37.99157930426869</v>
      </c>
      <c r="Q524">
        <v>0.96868761164232431</v>
      </c>
      <c r="R524">
        <v>1.612684194791693</v>
      </c>
      <c r="S524">
        <f>(VendorSalesData[[#This Row],[TotalPurchaseQuantity]] - VendorSalesData[[#This Row],[TotalSalesQuantity]]) * VendorSalesData[[#This Row],[PurchasePrice]]</f>
        <v>3772.68</v>
      </c>
    </row>
    <row r="525" spans="1:19" x14ac:dyDescent="0.3">
      <c r="A525">
        <v>8112</v>
      </c>
      <c r="B525" t="s">
        <v>53</v>
      </c>
      <c r="C525">
        <v>2965</v>
      </c>
      <c r="D525" t="s">
        <v>466</v>
      </c>
      <c r="E525">
        <v>34.64</v>
      </c>
      <c r="F525">
        <v>46.99</v>
      </c>
      <c r="G525">
        <v>750</v>
      </c>
      <c r="H525">
        <v>3464</v>
      </c>
      <c r="I525">
        <v>119992.96000000001</v>
      </c>
      <c r="J525">
        <v>3112</v>
      </c>
      <c r="K525">
        <v>139529.88</v>
      </c>
      <c r="L525">
        <v>106719.21</v>
      </c>
      <c r="M525">
        <v>2453.62</v>
      </c>
      <c r="N525">
        <v>48347.26</v>
      </c>
      <c r="O525">
        <v>19536.919999999998</v>
      </c>
      <c r="P525">
        <v>14.001961443670702</v>
      </c>
      <c r="Q525">
        <v>0.89838337182448036</v>
      </c>
      <c r="R525">
        <v>1.1628172186101584</v>
      </c>
      <c r="S525">
        <f>(VendorSalesData[[#This Row],[TotalPurchaseQuantity]] - VendorSalesData[[#This Row],[TotalSalesQuantity]]) * VendorSalesData[[#This Row],[PurchasePrice]]</f>
        <v>12193.28</v>
      </c>
    </row>
    <row r="526" spans="1:19" x14ac:dyDescent="0.3">
      <c r="A526">
        <v>2000</v>
      </c>
      <c r="B526" t="s">
        <v>164</v>
      </c>
      <c r="C526">
        <v>39384</v>
      </c>
      <c r="D526" t="s">
        <v>467</v>
      </c>
      <c r="E526">
        <v>8.9600000000000009</v>
      </c>
      <c r="F526">
        <v>14.99</v>
      </c>
      <c r="G526">
        <v>750</v>
      </c>
      <c r="H526">
        <v>13381</v>
      </c>
      <c r="I526">
        <v>119893.75999999999</v>
      </c>
      <c r="J526">
        <v>13775</v>
      </c>
      <c r="K526">
        <v>203144.57</v>
      </c>
      <c r="L526">
        <v>92416.81</v>
      </c>
      <c r="M526">
        <v>1536.16</v>
      </c>
      <c r="N526">
        <v>19016.59</v>
      </c>
      <c r="O526">
        <v>83250.810000000012</v>
      </c>
      <c r="P526">
        <v>40.981065848818901</v>
      </c>
      <c r="Q526">
        <v>1.0294447350721172</v>
      </c>
      <c r="R526">
        <v>1.6943715002348747</v>
      </c>
      <c r="S526">
        <f>(VendorSalesData[[#This Row],[TotalPurchaseQuantity]] - VendorSalesData[[#This Row],[TotalSalesQuantity]]) * VendorSalesData[[#This Row],[PurchasePrice]]</f>
        <v>-3530.2400000000002</v>
      </c>
    </row>
    <row r="527" spans="1:19" x14ac:dyDescent="0.3">
      <c r="A527">
        <v>660</v>
      </c>
      <c r="B527" t="s">
        <v>75</v>
      </c>
      <c r="C527">
        <v>4829</v>
      </c>
      <c r="D527" t="s">
        <v>468</v>
      </c>
      <c r="E527">
        <v>9.59</v>
      </c>
      <c r="F527">
        <v>11.99</v>
      </c>
      <c r="G527">
        <v>1750</v>
      </c>
      <c r="H527">
        <v>12498</v>
      </c>
      <c r="I527">
        <v>119855.81999999999</v>
      </c>
      <c r="J527">
        <v>12599</v>
      </c>
      <c r="K527">
        <v>162256.01</v>
      </c>
      <c r="L527">
        <v>85054.32</v>
      </c>
      <c r="M527">
        <v>23152.329999999998</v>
      </c>
      <c r="N527">
        <v>17932.330000000002</v>
      </c>
      <c r="O527">
        <v>42400.190000000017</v>
      </c>
      <c r="P527">
        <v>26.131660700888688</v>
      </c>
      <c r="Q527">
        <v>1.0080812930068812</v>
      </c>
      <c r="R527">
        <v>1.353759959257715</v>
      </c>
      <c r="S527">
        <f>(VendorSalesData[[#This Row],[TotalPurchaseQuantity]] - VendorSalesData[[#This Row],[TotalSalesQuantity]]) * VendorSalesData[[#This Row],[PurchasePrice]]</f>
        <v>-968.59</v>
      </c>
    </row>
    <row r="528" spans="1:19" x14ac:dyDescent="0.3">
      <c r="A528">
        <v>10754</v>
      </c>
      <c r="B528" t="s">
        <v>212</v>
      </c>
      <c r="C528">
        <v>42422</v>
      </c>
      <c r="D528" t="s">
        <v>469</v>
      </c>
      <c r="E528">
        <v>7.84</v>
      </c>
      <c r="F528">
        <v>15.99</v>
      </c>
      <c r="G528">
        <v>750</v>
      </c>
      <c r="H528">
        <v>15280</v>
      </c>
      <c r="I528">
        <v>119795.2</v>
      </c>
      <c r="J528">
        <v>14007</v>
      </c>
      <c r="K528">
        <v>188405.93</v>
      </c>
      <c r="L528">
        <v>77452.45</v>
      </c>
      <c r="M528">
        <v>1564.13</v>
      </c>
      <c r="N528">
        <v>28720.52</v>
      </c>
      <c r="O528">
        <v>68610.73</v>
      </c>
      <c r="P528">
        <v>36.416438697019785</v>
      </c>
      <c r="Q528">
        <v>0.91668848167539263</v>
      </c>
      <c r="R528">
        <v>1.5727335485895928</v>
      </c>
      <c r="S528">
        <f>(VendorSalesData[[#This Row],[TotalPurchaseQuantity]] - VendorSalesData[[#This Row],[TotalSalesQuantity]]) * VendorSalesData[[#This Row],[PurchasePrice]]</f>
        <v>9980.32</v>
      </c>
    </row>
    <row r="529" spans="1:19" x14ac:dyDescent="0.3">
      <c r="A529">
        <v>3252</v>
      </c>
      <c r="B529" t="s">
        <v>94</v>
      </c>
      <c r="C529">
        <v>31489</v>
      </c>
      <c r="D529" t="s">
        <v>470</v>
      </c>
      <c r="E529">
        <v>5.71</v>
      </c>
      <c r="F529">
        <v>8.7899999999999991</v>
      </c>
      <c r="G529">
        <v>1500</v>
      </c>
      <c r="H529">
        <v>20966</v>
      </c>
      <c r="I529">
        <v>119715.86</v>
      </c>
      <c r="J529">
        <v>19586</v>
      </c>
      <c r="K529">
        <v>206665.66</v>
      </c>
      <c r="L529">
        <v>84338.78</v>
      </c>
      <c r="M529">
        <v>4390.6400000000003</v>
      </c>
      <c r="N529">
        <v>61966.91</v>
      </c>
      <c r="O529">
        <v>86949.8</v>
      </c>
      <c r="P529">
        <v>42.072688805677736</v>
      </c>
      <c r="Q529">
        <v>0.93417914719068973</v>
      </c>
      <c r="R529">
        <v>1.7263014273965036</v>
      </c>
      <c r="S529">
        <f>(VendorSalesData[[#This Row],[TotalPurchaseQuantity]] - VendorSalesData[[#This Row],[TotalSalesQuantity]]) * VendorSalesData[[#This Row],[PurchasePrice]]</f>
        <v>7879.8</v>
      </c>
    </row>
    <row r="530" spans="1:19" x14ac:dyDescent="0.3">
      <c r="A530">
        <v>4692</v>
      </c>
      <c r="B530" t="s">
        <v>386</v>
      </c>
      <c r="C530">
        <v>6162</v>
      </c>
      <c r="D530" t="s">
        <v>471</v>
      </c>
      <c r="E530">
        <v>14.19</v>
      </c>
      <c r="F530">
        <v>21.99</v>
      </c>
      <c r="G530">
        <v>750</v>
      </c>
      <c r="H530">
        <v>8422</v>
      </c>
      <c r="I530">
        <v>119508.18</v>
      </c>
      <c r="J530">
        <v>8574</v>
      </c>
      <c r="K530">
        <v>188476.25999999998</v>
      </c>
      <c r="L530">
        <v>85628.079999999987</v>
      </c>
      <c r="M530">
        <v>955.42000000000007</v>
      </c>
      <c r="N530">
        <v>9139.3799999999992</v>
      </c>
      <c r="O530">
        <v>68968.079999999987</v>
      </c>
      <c r="P530">
        <v>36.592449362057586</v>
      </c>
      <c r="Q530">
        <v>1.0180479696034197</v>
      </c>
      <c r="R530">
        <v>1.5770992412402229</v>
      </c>
      <c r="S530">
        <f>(VendorSalesData[[#This Row],[TotalPurchaseQuantity]] - VendorSalesData[[#This Row],[TotalSalesQuantity]]) * VendorSalesData[[#This Row],[PurchasePrice]]</f>
        <v>-2156.88</v>
      </c>
    </row>
    <row r="531" spans="1:19" x14ac:dyDescent="0.3">
      <c r="A531">
        <v>8892</v>
      </c>
      <c r="B531" t="s">
        <v>177</v>
      </c>
      <c r="C531">
        <v>21985</v>
      </c>
      <c r="D531" t="s">
        <v>472</v>
      </c>
      <c r="E531">
        <v>6.59</v>
      </c>
      <c r="F531">
        <v>10.99</v>
      </c>
      <c r="G531">
        <v>750</v>
      </c>
      <c r="H531">
        <v>18120</v>
      </c>
      <c r="I531">
        <v>119410.8</v>
      </c>
      <c r="J531">
        <v>17874</v>
      </c>
      <c r="K531">
        <v>196130.54</v>
      </c>
      <c r="L531">
        <v>83082.14</v>
      </c>
      <c r="M531">
        <v>1994.3</v>
      </c>
      <c r="N531">
        <v>11595.97</v>
      </c>
      <c r="O531">
        <v>76719.740000000005</v>
      </c>
      <c r="P531">
        <v>39.116671987952515</v>
      </c>
      <c r="Q531">
        <v>0.98642384105960268</v>
      </c>
      <c r="R531">
        <v>1.6424857718062353</v>
      </c>
      <c r="S531">
        <f>(VendorSalesData[[#This Row],[TotalPurchaseQuantity]] - VendorSalesData[[#This Row],[TotalSalesQuantity]]) * VendorSalesData[[#This Row],[PurchasePrice]]</f>
        <v>1621.1399999999999</v>
      </c>
    </row>
    <row r="532" spans="1:19" x14ac:dyDescent="0.3">
      <c r="A532">
        <v>660</v>
      </c>
      <c r="B532" t="s">
        <v>75</v>
      </c>
      <c r="C532">
        <v>1637</v>
      </c>
      <c r="D532" t="s">
        <v>473</v>
      </c>
      <c r="E532">
        <v>8.1300000000000008</v>
      </c>
      <c r="F532">
        <v>11.49</v>
      </c>
      <c r="G532">
        <v>1750</v>
      </c>
      <c r="H532">
        <v>14639</v>
      </c>
      <c r="I532">
        <v>119015.07</v>
      </c>
      <c r="J532">
        <v>14560</v>
      </c>
      <c r="K532">
        <v>169830.39999999999</v>
      </c>
      <c r="L532">
        <v>79357.350000000006</v>
      </c>
      <c r="M532">
        <v>26754.17</v>
      </c>
      <c r="N532">
        <v>17932.330000000002</v>
      </c>
      <c r="O532">
        <v>50815.329999999987</v>
      </c>
      <c r="P532">
        <v>29.921221406768154</v>
      </c>
      <c r="Q532">
        <v>0.99460345652025417</v>
      </c>
      <c r="R532">
        <v>1.4269655094938816</v>
      </c>
      <c r="S532">
        <f>(VendorSalesData[[#This Row],[TotalPurchaseQuantity]] - VendorSalesData[[#This Row],[TotalSalesQuantity]]) * VendorSalesData[[#This Row],[PurchasePrice]]</f>
        <v>642.2700000000001</v>
      </c>
    </row>
    <row r="533" spans="1:19" x14ac:dyDescent="0.3">
      <c r="A533">
        <v>3252</v>
      </c>
      <c r="B533" t="s">
        <v>94</v>
      </c>
      <c r="C533">
        <v>5444</v>
      </c>
      <c r="D533" t="s">
        <v>474</v>
      </c>
      <c r="E533">
        <v>14.49</v>
      </c>
      <c r="F533">
        <v>19.989999999999998</v>
      </c>
      <c r="G533">
        <v>1750</v>
      </c>
      <c r="H533">
        <v>8210</v>
      </c>
      <c r="I533">
        <v>118962.9</v>
      </c>
      <c r="J533">
        <v>8195</v>
      </c>
      <c r="K533">
        <v>163818.04999999999</v>
      </c>
      <c r="L533">
        <v>93893.03</v>
      </c>
      <c r="M533">
        <v>15061.98</v>
      </c>
      <c r="N533">
        <v>61966.91</v>
      </c>
      <c r="O533">
        <v>44855.149999999994</v>
      </c>
      <c r="P533">
        <v>27.381079191212443</v>
      </c>
      <c r="Q533">
        <v>0.99817295980511567</v>
      </c>
      <c r="R533">
        <v>1.3770515849899423</v>
      </c>
      <c r="S533">
        <f>(VendorSalesData[[#This Row],[TotalPurchaseQuantity]] - VendorSalesData[[#This Row],[TotalSalesQuantity]]) * VendorSalesData[[#This Row],[PurchasePrice]]</f>
        <v>217.35</v>
      </c>
    </row>
    <row r="534" spans="1:19" x14ac:dyDescent="0.3">
      <c r="A534">
        <v>3960</v>
      </c>
      <c r="B534" t="s">
        <v>24</v>
      </c>
      <c r="C534">
        <v>3286</v>
      </c>
      <c r="D534" t="s">
        <v>245</v>
      </c>
      <c r="E534">
        <v>36.08</v>
      </c>
      <c r="F534">
        <v>47.99</v>
      </c>
      <c r="G534">
        <v>1750</v>
      </c>
      <c r="H534">
        <v>3283</v>
      </c>
      <c r="I534">
        <v>118450.64</v>
      </c>
      <c r="J534">
        <v>3287</v>
      </c>
      <c r="K534">
        <v>164221.13</v>
      </c>
      <c r="L534">
        <v>82856.59</v>
      </c>
      <c r="M534">
        <v>6041.22</v>
      </c>
      <c r="N534">
        <v>257032.07</v>
      </c>
      <c r="O534">
        <v>45770.490000000005</v>
      </c>
      <c r="P534">
        <v>27.871255057129375</v>
      </c>
      <c r="Q534">
        <v>1.001218397806884</v>
      </c>
      <c r="R534">
        <v>1.3864098159368325</v>
      </c>
      <c r="S534">
        <f>(VendorSalesData[[#This Row],[TotalPurchaseQuantity]] - VendorSalesData[[#This Row],[TotalSalesQuantity]]) * VendorSalesData[[#This Row],[PurchasePrice]]</f>
        <v>-144.32</v>
      </c>
    </row>
    <row r="535" spans="1:19" x14ac:dyDescent="0.3">
      <c r="A535">
        <v>3960</v>
      </c>
      <c r="B535" t="s">
        <v>24</v>
      </c>
      <c r="C535">
        <v>4089</v>
      </c>
      <c r="D535" t="s">
        <v>475</v>
      </c>
      <c r="E535">
        <v>14.59</v>
      </c>
      <c r="F535">
        <v>22.99</v>
      </c>
      <c r="G535">
        <v>1750</v>
      </c>
      <c r="H535">
        <v>8118</v>
      </c>
      <c r="I535">
        <v>118441.62000000001</v>
      </c>
      <c r="J535">
        <v>8722</v>
      </c>
      <c r="K535">
        <v>193553.78</v>
      </c>
      <c r="L535">
        <v>126808.34999999999</v>
      </c>
      <c r="M535">
        <v>16030.05</v>
      </c>
      <c r="N535">
        <v>257032.07</v>
      </c>
      <c r="O535">
        <v>75112.159999999989</v>
      </c>
      <c r="P535">
        <v>38.806868044633383</v>
      </c>
      <c r="Q535">
        <v>1.0744025622074402</v>
      </c>
      <c r="R535">
        <v>1.6341703195211277</v>
      </c>
      <c r="S535">
        <f>(VendorSalesData[[#This Row],[TotalPurchaseQuantity]] - VendorSalesData[[#This Row],[TotalSalesQuantity]]) * VendorSalesData[[#This Row],[PurchasePrice]]</f>
        <v>-8812.36</v>
      </c>
    </row>
    <row r="536" spans="1:19" x14ac:dyDescent="0.3">
      <c r="A536">
        <v>480</v>
      </c>
      <c r="B536" t="s">
        <v>27</v>
      </c>
      <c r="C536">
        <v>4221</v>
      </c>
      <c r="D536" t="s">
        <v>476</v>
      </c>
      <c r="E536">
        <v>12.94</v>
      </c>
      <c r="F536">
        <v>17.989999999999998</v>
      </c>
      <c r="G536">
        <v>1750</v>
      </c>
      <c r="H536">
        <v>9143</v>
      </c>
      <c r="I536">
        <v>118310.42</v>
      </c>
      <c r="J536">
        <v>11823</v>
      </c>
      <c r="K536">
        <v>213320.77</v>
      </c>
      <c r="L536">
        <v>93253.859999999986</v>
      </c>
      <c r="M536">
        <v>21724.91</v>
      </c>
      <c r="N536">
        <v>89286.27</v>
      </c>
      <c r="O536">
        <v>95010.349999999991</v>
      </c>
      <c r="P536">
        <v>44.538724475821084</v>
      </c>
      <c r="Q536">
        <v>1.2931204199934376</v>
      </c>
      <c r="R536">
        <v>1.8030598657328745</v>
      </c>
      <c r="S536">
        <f>(VendorSalesData[[#This Row],[TotalPurchaseQuantity]] - VendorSalesData[[#This Row],[TotalSalesQuantity]]) * VendorSalesData[[#This Row],[PurchasePrice]]</f>
        <v>-34679.199999999997</v>
      </c>
    </row>
    <row r="537" spans="1:19" x14ac:dyDescent="0.3">
      <c r="A537">
        <v>3089</v>
      </c>
      <c r="B537" t="s">
        <v>92</v>
      </c>
      <c r="C537">
        <v>5401</v>
      </c>
      <c r="D537" t="s">
        <v>93</v>
      </c>
      <c r="E537">
        <v>4.6399999999999997</v>
      </c>
      <c r="F537">
        <v>5.99</v>
      </c>
      <c r="G537">
        <v>200</v>
      </c>
      <c r="H537">
        <v>25421</v>
      </c>
      <c r="I537">
        <v>117953.44</v>
      </c>
      <c r="J537">
        <v>24984</v>
      </c>
      <c r="K537">
        <v>138351.16</v>
      </c>
      <c r="L537">
        <v>73027.81</v>
      </c>
      <c r="M537">
        <v>5246.64</v>
      </c>
      <c r="N537">
        <v>8549.5499999999993</v>
      </c>
      <c r="O537">
        <v>20397.72</v>
      </c>
      <c r="P537">
        <v>14.743439809250605</v>
      </c>
      <c r="Q537">
        <v>0.98280948821840208</v>
      </c>
      <c r="R537">
        <v>1.1729302680786589</v>
      </c>
      <c r="S537">
        <f>(VendorSalesData[[#This Row],[TotalPurchaseQuantity]] - VendorSalesData[[#This Row],[TotalSalesQuantity]]) * VendorSalesData[[#This Row],[PurchasePrice]]</f>
        <v>2027.6799999999998</v>
      </c>
    </row>
    <row r="538" spans="1:19" x14ac:dyDescent="0.3">
      <c r="A538">
        <v>11567</v>
      </c>
      <c r="B538" t="s">
        <v>56</v>
      </c>
      <c r="C538">
        <v>3837</v>
      </c>
      <c r="D538" t="s">
        <v>57</v>
      </c>
      <c r="E538">
        <v>0.72</v>
      </c>
      <c r="F538">
        <v>0.99</v>
      </c>
      <c r="G538">
        <v>50</v>
      </c>
      <c r="H538">
        <v>163375</v>
      </c>
      <c r="I538">
        <v>117630</v>
      </c>
      <c r="J538">
        <v>162879</v>
      </c>
      <c r="K538">
        <v>161250.21</v>
      </c>
      <c r="L538">
        <v>18428.849999999999</v>
      </c>
      <c r="M538">
        <v>8543.59</v>
      </c>
      <c r="N538">
        <v>20964.810000000001</v>
      </c>
      <c r="O538">
        <v>43620.209999999992</v>
      </c>
      <c r="P538">
        <v>27.051257793710775</v>
      </c>
      <c r="Q538">
        <v>0.99696403978576897</v>
      </c>
      <c r="R538">
        <v>1.3708255547054322</v>
      </c>
      <c r="S538">
        <f>(VendorSalesData[[#This Row],[TotalPurchaseQuantity]] - VendorSalesData[[#This Row],[TotalSalesQuantity]]) * VendorSalesData[[#This Row],[PurchasePrice]]</f>
        <v>357.12</v>
      </c>
    </row>
    <row r="539" spans="1:19" x14ac:dyDescent="0.3">
      <c r="A539">
        <v>12546</v>
      </c>
      <c r="B539" t="s">
        <v>32</v>
      </c>
      <c r="C539">
        <v>676</v>
      </c>
      <c r="D539" t="s">
        <v>193</v>
      </c>
      <c r="E539">
        <v>8.65</v>
      </c>
      <c r="F539">
        <v>10.99</v>
      </c>
      <c r="G539">
        <v>750</v>
      </c>
      <c r="H539">
        <v>13529</v>
      </c>
      <c r="I539">
        <v>117025.85</v>
      </c>
      <c r="J539">
        <v>13497</v>
      </c>
      <c r="K539">
        <v>149096.03</v>
      </c>
      <c r="L539">
        <v>93977.82</v>
      </c>
      <c r="M539">
        <v>10632.06</v>
      </c>
      <c r="N539">
        <v>123880.97</v>
      </c>
      <c r="O539">
        <v>32070.179999999993</v>
      </c>
      <c r="P539">
        <v>21.509747777992473</v>
      </c>
      <c r="Q539">
        <v>0.99763471062162756</v>
      </c>
      <c r="R539">
        <v>1.2740435553341418</v>
      </c>
      <c r="S539">
        <f>(VendorSalesData[[#This Row],[TotalPurchaseQuantity]] - VendorSalesData[[#This Row],[TotalSalesQuantity]]) * VendorSalesData[[#This Row],[PurchasePrice]]</f>
        <v>276.8</v>
      </c>
    </row>
    <row r="540" spans="1:19" x14ac:dyDescent="0.3">
      <c r="A540">
        <v>3960</v>
      </c>
      <c r="B540" t="s">
        <v>24</v>
      </c>
      <c r="C540">
        <v>3495</v>
      </c>
      <c r="D540" t="s">
        <v>477</v>
      </c>
      <c r="E540">
        <v>23.52</v>
      </c>
      <c r="F540">
        <v>38.99</v>
      </c>
      <c r="G540">
        <v>1750</v>
      </c>
      <c r="H540">
        <v>4960</v>
      </c>
      <c r="I540">
        <v>116659.2</v>
      </c>
      <c r="J540">
        <v>4624</v>
      </c>
      <c r="K540">
        <v>165384.76</v>
      </c>
      <c r="L540">
        <v>109247.79000000001</v>
      </c>
      <c r="M540">
        <v>8499.07</v>
      </c>
      <c r="N540">
        <v>257032.07</v>
      </c>
      <c r="O540">
        <v>48725.560000000012</v>
      </c>
      <c r="P540">
        <v>29.461940749558792</v>
      </c>
      <c r="Q540">
        <v>0.93225806451612903</v>
      </c>
      <c r="R540">
        <v>1.4176743883037086</v>
      </c>
      <c r="S540">
        <f>(VendorSalesData[[#This Row],[TotalPurchaseQuantity]] - VendorSalesData[[#This Row],[TotalSalesQuantity]]) * VendorSalesData[[#This Row],[PurchasePrice]]</f>
        <v>7902.72</v>
      </c>
    </row>
    <row r="541" spans="1:19" x14ac:dyDescent="0.3">
      <c r="A541">
        <v>9819</v>
      </c>
      <c r="B541" t="s">
        <v>243</v>
      </c>
      <c r="C541">
        <v>17176</v>
      </c>
      <c r="D541" t="s">
        <v>478</v>
      </c>
      <c r="E541">
        <v>5.23</v>
      </c>
      <c r="F541">
        <v>7.99</v>
      </c>
      <c r="G541">
        <v>1500</v>
      </c>
      <c r="H541">
        <v>22293</v>
      </c>
      <c r="I541">
        <v>116592.39</v>
      </c>
      <c r="J541">
        <v>23482</v>
      </c>
      <c r="K541">
        <v>198440.18</v>
      </c>
      <c r="L541">
        <v>68279.78</v>
      </c>
      <c r="M541">
        <v>5269.95</v>
      </c>
      <c r="N541">
        <v>14836.57</v>
      </c>
      <c r="O541">
        <v>81847.789999999994</v>
      </c>
      <c r="P541">
        <v>41.245573351122736</v>
      </c>
      <c r="Q541">
        <v>1.053335127618535</v>
      </c>
      <c r="R541">
        <v>1.7019994186584562</v>
      </c>
      <c r="S541">
        <f>(VendorSalesData[[#This Row],[TotalPurchaseQuantity]] - VendorSalesData[[#This Row],[TotalSalesQuantity]]) * VendorSalesData[[#This Row],[PurchasePrice]]</f>
        <v>-6218.47</v>
      </c>
    </row>
    <row r="542" spans="1:19" x14ac:dyDescent="0.3">
      <c r="A542">
        <v>12546</v>
      </c>
      <c r="B542" t="s">
        <v>32</v>
      </c>
      <c r="C542">
        <v>4313</v>
      </c>
      <c r="D542" t="s">
        <v>479</v>
      </c>
      <c r="E542">
        <v>19.420000000000002</v>
      </c>
      <c r="F542">
        <v>26.99</v>
      </c>
      <c r="G542">
        <v>1750</v>
      </c>
      <c r="H542">
        <v>6000</v>
      </c>
      <c r="I542">
        <v>116520</v>
      </c>
      <c r="J542">
        <v>5675</v>
      </c>
      <c r="K542">
        <v>154464.25</v>
      </c>
      <c r="L542">
        <v>112776.62</v>
      </c>
      <c r="M542">
        <v>10431.82</v>
      </c>
      <c r="N542">
        <v>123880.97</v>
      </c>
      <c r="O542">
        <v>37944.25</v>
      </c>
      <c r="P542">
        <v>24.565069263599828</v>
      </c>
      <c r="Q542">
        <v>0.9458333333333333</v>
      </c>
      <c r="R542">
        <v>1.3256458118777892</v>
      </c>
      <c r="S542">
        <f>(VendorSalesData[[#This Row],[TotalPurchaseQuantity]] - VendorSalesData[[#This Row],[TotalSalesQuantity]]) * VendorSalesData[[#This Row],[PurchasePrice]]</f>
        <v>6311.5000000000009</v>
      </c>
    </row>
    <row r="543" spans="1:19" x14ac:dyDescent="0.3">
      <c r="A543">
        <v>17035</v>
      </c>
      <c r="B543" t="s">
        <v>22</v>
      </c>
      <c r="C543">
        <v>32749</v>
      </c>
      <c r="D543" t="s">
        <v>480</v>
      </c>
      <c r="E543">
        <v>5.26</v>
      </c>
      <c r="F543">
        <v>10.49</v>
      </c>
      <c r="G543">
        <v>750</v>
      </c>
      <c r="H543">
        <v>22126</v>
      </c>
      <c r="I543">
        <v>116382.76</v>
      </c>
      <c r="J543">
        <v>21989</v>
      </c>
      <c r="K543">
        <v>203016.11</v>
      </c>
      <c r="L543">
        <v>57499.950000000004</v>
      </c>
      <c r="M543">
        <v>2463.29</v>
      </c>
      <c r="N543">
        <v>123780.22</v>
      </c>
      <c r="O543">
        <v>86633.349999999991</v>
      </c>
      <c r="P543">
        <v>42.673140569977427</v>
      </c>
      <c r="Q543">
        <v>0.99380818946036342</v>
      </c>
      <c r="R543">
        <v>1.7443830168660721</v>
      </c>
      <c r="S543">
        <f>(VendorSalesData[[#This Row],[TotalPurchaseQuantity]] - VendorSalesData[[#This Row],[TotalSalesQuantity]]) * VendorSalesData[[#This Row],[PurchasePrice]]</f>
        <v>720.62</v>
      </c>
    </row>
    <row r="544" spans="1:19" x14ac:dyDescent="0.3">
      <c r="A544">
        <v>3960</v>
      </c>
      <c r="B544" t="s">
        <v>24</v>
      </c>
      <c r="C544">
        <v>3396</v>
      </c>
      <c r="D544" t="s">
        <v>481</v>
      </c>
      <c r="E544">
        <v>13.73</v>
      </c>
      <c r="F544">
        <v>22.99</v>
      </c>
      <c r="G544">
        <v>1750</v>
      </c>
      <c r="H544">
        <v>8468</v>
      </c>
      <c r="I544">
        <v>116265.64</v>
      </c>
      <c r="J544">
        <v>8584</v>
      </c>
      <c r="K544">
        <v>175850.15999999997</v>
      </c>
      <c r="L544">
        <v>119601.93</v>
      </c>
      <c r="M544">
        <v>15777.01</v>
      </c>
      <c r="N544">
        <v>257032.07</v>
      </c>
      <c r="O544">
        <v>59584.519999999975</v>
      </c>
      <c r="P544">
        <v>33.883688249132092</v>
      </c>
      <c r="Q544">
        <v>1.0136986301369864</v>
      </c>
      <c r="R544">
        <v>1.512486062090227</v>
      </c>
      <c r="S544">
        <f>(VendorSalesData[[#This Row],[TotalPurchaseQuantity]] - VendorSalesData[[#This Row],[TotalSalesQuantity]]) * VendorSalesData[[#This Row],[PurchasePrice]]</f>
        <v>-1592.68</v>
      </c>
    </row>
    <row r="545" spans="1:19" x14ac:dyDescent="0.3">
      <c r="A545">
        <v>17035</v>
      </c>
      <c r="B545" t="s">
        <v>22</v>
      </c>
      <c r="C545">
        <v>2586</v>
      </c>
      <c r="D545" t="s">
        <v>29</v>
      </c>
      <c r="E545">
        <v>2.21</v>
      </c>
      <c r="F545">
        <v>2.99</v>
      </c>
      <c r="G545">
        <v>50</v>
      </c>
      <c r="H545">
        <v>52589</v>
      </c>
      <c r="I545">
        <v>116221.69</v>
      </c>
      <c r="J545">
        <v>51307</v>
      </c>
      <c r="K545">
        <v>153407.93</v>
      </c>
      <c r="L545">
        <v>41719.47</v>
      </c>
      <c r="M545">
        <v>2673.59</v>
      </c>
      <c r="N545">
        <v>123780.22</v>
      </c>
      <c r="O545">
        <v>37186.239999999991</v>
      </c>
      <c r="P545">
        <v>24.240102842141205</v>
      </c>
      <c r="Q545">
        <v>0.97562227842324445</v>
      </c>
      <c r="R545">
        <v>1.3199595531608599</v>
      </c>
      <c r="S545">
        <f>(VendorSalesData[[#This Row],[TotalPurchaseQuantity]] - VendorSalesData[[#This Row],[TotalSalesQuantity]]) * VendorSalesData[[#This Row],[PurchasePrice]]</f>
        <v>2833.22</v>
      </c>
    </row>
    <row r="546" spans="1:19" x14ac:dyDescent="0.3">
      <c r="A546">
        <v>3924</v>
      </c>
      <c r="B546" t="s">
        <v>102</v>
      </c>
      <c r="C546">
        <v>4563</v>
      </c>
      <c r="D546" t="s">
        <v>482</v>
      </c>
      <c r="E546">
        <v>12.14</v>
      </c>
      <c r="F546">
        <v>16.989999999999998</v>
      </c>
      <c r="G546">
        <v>1750</v>
      </c>
      <c r="H546">
        <v>9567</v>
      </c>
      <c r="I546">
        <v>116143.38</v>
      </c>
      <c r="J546">
        <v>9628</v>
      </c>
      <c r="K546">
        <v>173593.72</v>
      </c>
      <c r="L546">
        <v>112257.95999999999</v>
      </c>
      <c r="M546">
        <v>17695.669999999998</v>
      </c>
      <c r="N546">
        <v>14069.87</v>
      </c>
      <c r="O546">
        <v>57450.34</v>
      </c>
      <c r="P546">
        <v>33.094711029869053</v>
      </c>
      <c r="Q546">
        <v>1.0063760844569876</v>
      </c>
      <c r="R546">
        <v>1.4946501470854388</v>
      </c>
      <c r="S546">
        <f>(VendorSalesData[[#This Row],[TotalPurchaseQuantity]] - VendorSalesData[[#This Row],[TotalSalesQuantity]]) * VendorSalesData[[#This Row],[PurchasePrice]]</f>
        <v>-740.54000000000008</v>
      </c>
    </row>
    <row r="547" spans="1:19" x14ac:dyDescent="0.3">
      <c r="A547">
        <v>8352</v>
      </c>
      <c r="B547" t="s">
        <v>232</v>
      </c>
      <c r="C547">
        <v>1174</v>
      </c>
      <c r="D547" t="s">
        <v>483</v>
      </c>
      <c r="E547">
        <v>15.87</v>
      </c>
      <c r="F547">
        <v>19.989999999999998</v>
      </c>
      <c r="G547">
        <v>1750</v>
      </c>
      <c r="H547">
        <v>7292</v>
      </c>
      <c r="I547">
        <v>115724.04</v>
      </c>
      <c r="J547">
        <v>7131</v>
      </c>
      <c r="K547">
        <v>147438.69</v>
      </c>
      <c r="L547">
        <v>100689.34999999999</v>
      </c>
      <c r="M547">
        <v>13107.27</v>
      </c>
      <c r="N547">
        <v>10261.6</v>
      </c>
      <c r="O547">
        <v>31714.650000000009</v>
      </c>
      <c r="P547">
        <v>21.510398661301188</v>
      </c>
      <c r="Q547">
        <v>0.97792100932528803</v>
      </c>
      <c r="R547">
        <v>1.2740541204748816</v>
      </c>
      <c r="S547">
        <f>(VendorSalesData[[#This Row],[TotalPurchaseQuantity]] - VendorSalesData[[#This Row],[TotalSalesQuantity]]) * VendorSalesData[[#This Row],[PurchasePrice]]</f>
        <v>2555.0699999999997</v>
      </c>
    </row>
    <row r="548" spans="1:19" x14ac:dyDescent="0.3">
      <c r="A548">
        <v>9552</v>
      </c>
      <c r="B548" t="s">
        <v>72</v>
      </c>
      <c r="C548">
        <v>34904</v>
      </c>
      <c r="D548" t="s">
        <v>484</v>
      </c>
      <c r="E548">
        <v>4.68</v>
      </c>
      <c r="F548">
        <v>6.79</v>
      </c>
      <c r="G548">
        <v>750</v>
      </c>
      <c r="H548">
        <v>24663</v>
      </c>
      <c r="I548">
        <v>115422.84</v>
      </c>
      <c r="J548">
        <v>23344</v>
      </c>
      <c r="K548">
        <v>176844.86000000002</v>
      </c>
      <c r="L548">
        <v>57211.31</v>
      </c>
      <c r="M548">
        <v>2612.89</v>
      </c>
      <c r="N548">
        <v>55551.82</v>
      </c>
      <c r="O548">
        <v>61422.020000000019</v>
      </c>
      <c r="P548">
        <v>34.732148845038537</v>
      </c>
      <c r="Q548">
        <v>0.9465190771601184</v>
      </c>
      <c r="R548">
        <v>1.5321478833825266</v>
      </c>
      <c r="S548">
        <f>(VendorSalesData[[#This Row],[TotalPurchaseQuantity]] - VendorSalesData[[#This Row],[TotalSalesQuantity]]) * VendorSalesData[[#This Row],[PurchasePrice]]</f>
        <v>6172.92</v>
      </c>
    </row>
    <row r="549" spans="1:19" x14ac:dyDescent="0.3">
      <c r="A549">
        <v>3960</v>
      </c>
      <c r="B549" t="s">
        <v>24</v>
      </c>
      <c r="C549">
        <v>2755</v>
      </c>
      <c r="D549" t="s">
        <v>34</v>
      </c>
      <c r="E549">
        <v>19.68</v>
      </c>
      <c r="F549">
        <v>24.99</v>
      </c>
      <c r="G549">
        <v>750</v>
      </c>
      <c r="H549">
        <v>5856</v>
      </c>
      <c r="I549">
        <v>115246.08</v>
      </c>
      <c r="J549">
        <v>5755</v>
      </c>
      <c r="K549">
        <v>143817.44999999998</v>
      </c>
      <c r="L549">
        <v>105082.95</v>
      </c>
      <c r="M549">
        <v>4536.79</v>
      </c>
      <c r="N549">
        <v>257032.07</v>
      </c>
      <c r="O549">
        <v>28571.369999999981</v>
      </c>
      <c r="P549">
        <v>19.86641398522918</v>
      </c>
      <c r="Q549">
        <v>0.98275273224043713</v>
      </c>
      <c r="R549">
        <v>1.2479161981040916</v>
      </c>
      <c r="S549">
        <f>(VendorSalesData[[#This Row],[TotalPurchaseQuantity]] - VendorSalesData[[#This Row],[TotalSalesQuantity]]) * VendorSalesData[[#This Row],[PurchasePrice]]</f>
        <v>1987.68</v>
      </c>
    </row>
    <row r="550" spans="1:19" x14ac:dyDescent="0.3">
      <c r="A550">
        <v>3960</v>
      </c>
      <c r="B550" t="s">
        <v>24</v>
      </c>
      <c r="C550">
        <v>2494</v>
      </c>
      <c r="D550" t="s">
        <v>119</v>
      </c>
      <c r="E550">
        <v>31</v>
      </c>
      <c r="F550">
        <v>39.99</v>
      </c>
      <c r="G550">
        <v>1750</v>
      </c>
      <c r="H550">
        <v>3703</v>
      </c>
      <c r="I550">
        <v>114793</v>
      </c>
      <c r="J550">
        <v>3851</v>
      </c>
      <c r="K550">
        <v>180958.49000000002</v>
      </c>
      <c r="L550">
        <v>139137.39000000001</v>
      </c>
      <c r="M550">
        <v>7079.63</v>
      </c>
      <c r="N550">
        <v>257032.07</v>
      </c>
      <c r="O550">
        <v>66165.49000000002</v>
      </c>
      <c r="P550">
        <v>36.563904793856324</v>
      </c>
      <c r="Q550">
        <v>1.0399675938428301</v>
      </c>
      <c r="R550">
        <v>1.5763895882153094</v>
      </c>
      <c r="S550">
        <f>(VendorSalesData[[#This Row],[TotalPurchaseQuantity]] - VendorSalesData[[#This Row],[TotalSalesQuantity]]) * VendorSalesData[[#This Row],[PurchasePrice]]</f>
        <v>-4588</v>
      </c>
    </row>
    <row r="551" spans="1:19" x14ac:dyDescent="0.3">
      <c r="A551">
        <v>9552</v>
      </c>
      <c r="B551" t="s">
        <v>72</v>
      </c>
      <c r="C551">
        <v>41072</v>
      </c>
      <c r="D551" t="s">
        <v>485</v>
      </c>
      <c r="E551">
        <v>8.16</v>
      </c>
      <c r="F551">
        <v>13.99</v>
      </c>
      <c r="G551">
        <v>750</v>
      </c>
      <c r="H551">
        <v>14058</v>
      </c>
      <c r="I551">
        <v>114713.28</v>
      </c>
      <c r="J551">
        <v>14310</v>
      </c>
      <c r="K551">
        <v>190470.9</v>
      </c>
      <c r="L551">
        <v>78285.070000000007</v>
      </c>
      <c r="M551">
        <v>1597.71</v>
      </c>
      <c r="N551">
        <v>55551.82</v>
      </c>
      <c r="O551">
        <v>75757.62</v>
      </c>
      <c r="P551">
        <v>39.7738552188287</v>
      </c>
      <c r="Q551">
        <v>1.0179257362355953</v>
      </c>
      <c r="R551">
        <v>1.6604084548885709</v>
      </c>
      <c r="S551">
        <f>(VendorSalesData[[#This Row],[TotalPurchaseQuantity]] - VendorSalesData[[#This Row],[TotalSalesQuantity]]) * VendorSalesData[[#This Row],[PurchasePrice]]</f>
        <v>-2056.3200000000002</v>
      </c>
    </row>
    <row r="552" spans="1:19" x14ac:dyDescent="0.3">
      <c r="A552">
        <v>9165</v>
      </c>
      <c r="B552" t="s">
        <v>38</v>
      </c>
      <c r="C552">
        <v>3654</v>
      </c>
      <c r="D552" t="s">
        <v>486</v>
      </c>
      <c r="E552">
        <v>39.39</v>
      </c>
      <c r="F552">
        <v>53.99</v>
      </c>
      <c r="G552">
        <v>750</v>
      </c>
      <c r="H552">
        <v>2904</v>
      </c>
      <c r="I552">
        <v>114388.56</v>
      </c>
      <c r="J552">
        <v>2753</v>
      </c>
      <c r="K552">
        <v>147999.47</v>
      </c>
      <c r="L552">
        <v>112866.02</v>
      </c>
      <c r="M552">
        <v>2171.1</v>
      </c>
      <c r="N552">
        <v>68054.7</v>
      </c>
      <c r="O552">
        <v>33610.910000000003</v>
      </c>
      <c r="P552">
        <v>22.710155651233077</v>
      </c>
      <c r="Q552">
        <v>0.94800275482093666</v>
      </c>
      <c r="R552">
        <v>1.2938310439435552</v>
      </c>
      <c r="S552">
        <f>(VendorSalesData[[#This Row],[TotalPurchaseQuantity]] - VendorSalesData[[#This Row],[TotalSalesQuantity]]) * VendorSalesData[[#This Row],[PurchasePrice]]</f>
        <v>5947.89</v>
      </c>
    </row>
    <row r="553" spans="1:19" x14ac:dyDescent="0.3">
      <c r="A553">
        <v>8004</v>
      </c>
      <c r="B553" t="s">
        <v>60</v>
      </c>
      <c r="C553">
        <v>3237</v>
      </c>
      <c r="D553" t="s">
        <v>487</v>
      </c>
      <c r="E553">
        <v>18.170000000000002</v>
      </c>
      <c r="F553">
        <v>25.99</v>
      </c>
      <c r="G553">
        <v>1750</v>
      </c>
      <c r="H553">
        <v>6292</v>
      </c>
      <c r="I553">
        <v>114325.64</v>
      </c>
      <c r="J553">
        <v>5976</v>
      </c>
      <c r="K553">
        <v>151349.24</v>
      </c>
      <c r="L553">
        <v>93910.04</v>
      </c>
      <c r="M553">
        <v>10983.01</v>
      </c>
      <c r="N553">
        <v>50293.62</v>
      </c>
      <c r="O553">
        <v>37023.599999999991</v>
      </c>
      <c r="P553">
        <v>24.462362678530788</v>
      </c>
      <c r="Q553">
        <v>0.94977749523204069</v>
      </c>
      <c r="R553">
        <v>1.3238433653203252</v>
      </c>
      <c r="S553">
        <f>(VendorSalesData[[#This Row],[TotalPurchaseQuantity]] - VendorSalesData[[#This Row],[TotalSalesQuantity]]) * VendorSalesData[[#This Row],[PurchasePrice]]</f>
        <v>5741.72</v>
      </c>
    </row>
    <row r="554" spans="1:19" x14ac:dyDescent="0.3">
      <c r="A554">
        <v>12546</v>
      </c>
      <c r="B554" t="s">
        <v>32</v>
      </c>
      <c r="C554">
        <v>3502</v>
      </c>
      <c r="D554" t="s">
        <v>48</v>
      </c>
      <c r="E554">
        <v>8.14</v>
      </c>
      <c r="F554">
        <v>10.99</v>
      </c>
      <c r="G554">
        <v>750</v>
      </c>
      <c r="H554">
        <v>14035</v>
      </c>
      <c r="I554">
        <v>114244.90000000001</v>
      </c>
      <c r="J554">
        <v>13867</v>
      </c>
      <c r="K554">
        <v>157942.33000000002</v>
      </c>
      <c r="L554">
        <v>104819.33</v>
      </c>
      <c r="M554">
        <v>10924.59</v>
      </c>
      <c r="N554">
        <v>123880.97</v>
      </c>
      <c r="O554">
        <v>43697.430000000008</v>
      </c>
      <c r="P554">
        <v>27.666699611180867</v>
      </c>
      <c r="Q554">
        <v>0.98802992518703237</v>
      </c>
      <c r="R554">
        <v>1.3824891089230242</v>
      </c>
      <c r="S554">
        <f>(VendorSalesData[[#This Row],[TotalPurchaseQuantity]] - VendorSalesData[[#This Row],[TotalSalesQuantity]]) * VendorSalesData[[#This Row],[PurchasePrice]]</f>
        <v>1367.52</v>
      </c>
    </row>
    <row r="555" spans="1:19" x14ac:dyDescent="0.3">
      <c r="A555">
        <v>9819</v>
      </c>
      <c r="B555" t="s">
        <v>243</v>
      </c>
      <c r="C555">
        <v>41253</v>
      </c>
      <c r="D555" t="s">
        <v>488</v>
      </c>
      <c r="E555">
        <v>6.09</v>
      </c>
      <c r="F555">
        <v>9.99</v>
      </c>
      <c r="G555">
        <v>750</v>
      </c>
      <c r="H555">
        <v>18750</v>
      </c>
      <c r="I555">
        <v>114187.5</v>
      </c>
      <c r="J555">
        <v>19284</v>
      </c>
      <c r="K555">
        <v>194248.56</v>
      </c>
      <c r="L555">
        <v>66711.77</v>
      </c>
      <c r="M555">
        <v>2157.41</v>
      </c>
      <c r="N555">
        <v>14836.57</v>
      </c>
      <c r="O555">
        <v>80061.06</v>
      </c>
      <c r="P555">
        <v>41.215780441306741</v>
      </c>
      <c r="Q555">
        <v>1.0284800000000001</v>
      </c>
      <c r="R555">
        <v>1.7011368144499179</v>
      </c>
      <c r="S555">
        <f>(VendorSalesData[[#This Row],[TotalPurchaseQuantity]] - VendorSalesData[[#This Row],[TotalSalesQuantity]]) * VendorSalesData[[#This Row],[PurchasePrice]]</f>
        <v>-3252.06</v>
      </c>
    </row>
    <row r="556" spans="1:19" x14ac:dyDescent="0.3">
      <c r="A556">
        <v>3960</v>
      </c>
      <c r="B556" t="s">
        <v>24</v>
      </c>
      <c r="C556">
        <v>3871</v>
      </c>
      <c r="D556" t="s">
        <v>489</v>
      </c>
      <c r="E556">
        <v>8.1999999999999993</v>
      </c>
      <c r="F556">
        <v>10.99</v>
      </c>
      <c r="G556">
        <v>750</v>
      </c>
      <c r="H556">
        <v>13903</v>
      </c>
      <c r="I556">
        <v>114004.6</v>
      </c>
      <c r="J556">
        <v>13637</v>
      </c>
      <c r="K556">
        <v>163212.63</v>
      </c>
      <c r="L556">
        <v>98559.09</v>
      </c>
      <c r="M556">
        <v>10741.64</v>
      </c>
      <c r="N556">
        <v>257032.07</v>
      </c>
      <c r="O556">
        <v>49208.03</v>
      </c>
      <c r="P556">
        <v>30.149645894438436</v>
      </c>
      <c r="Q556">
        <v>0.98086743868229875</v>
      </c>
      <c r="R556">
        <v>1.4316319692363291</v>
      </c>
      <c r="S556">
        <f>(VendorSalesData[[#This Row],[TotalPurchaseQuantity]] - VendorSalesData[[#This Row],[TotalSalesQuantity]]) * VendorSalesData[[#This Row],[PurchasePrice]]</f>
        <v>2181.1999999999998</v>
      </c>
    </row>
    <row r="557" spans="1:19" x14ac:dyDescent="0.3">
      <c r="A557">
        <v>9552</v>
      </c>
      <c r="B557" t="s">
        <v>72</v>
      </c>
      <c r="C557">
        <v>3038</v>
      </c>
      <c r="D557" t="s">
        <v>490</v>
      </c>
      <c r="E557">
        <v>7.13</v>
      </c>
      <c r="F557">
        <v>9.99</v>
      </c>
      <c r="G557">
        <v>1750</v>
      </c>
      <c r="H557">
        <v>15984</v>
      </c>
      <c r="I557">
        <v>113965.92</v>
      </c>
      <c r="J557">
        <v>15887</v>
      </c>
      <c r="K557">
        <v>161886.13</v>
      </c>
      <c r="L557">
        <v>80559.28</v>
      </c>
      <c r="M557">
        <v>29192.21</v>
      </c>
      <c r="N557">
        <v>55551.82</v>
      </c>
      <c r="O557">
        <v>47920.210000000006</v>
      </c>
      <c r="P557">
        <v>29.601183251462004</v>
      </c>
      <c r="Q557">
        <v>0.99393143143143148</v>
      </c>
      <c r="R557">
        <v>1.420478420215447</v>
      </c>
      <c r="S557">
        <f>(VendorSalesData[[#This Row],[TotalPurchaseQuantity]] - VendorSalesData[[#This Row],[TotalSalesQuantity]]) * VendorSalesData[[#This Row],[PurchasePrice]]</f>
        <v>691.61</v>
      </c>
    </row>
    <row r="558" spans="1:19" x14ac:dyDescent="0.3">
      <c r="A558">
        <v>3960</v>
      </c>
      <c r="B558" t="s">
        <v>24</v>
      </c>
      <c r="C558">
        <v>3316</v>
      </c>
      <c r="D558" t="s">
        <v>236</v>
      </c>
      <c r="E558">
        <v>8.8800000000000008</v>
      </c>
      <c r="F558">
        <v>11.99</v>
      </c>
      <c r="G558">
        <v>375</v>
      </c>
      <c r="H558">
        <v>12815</v>
      </c>
      <c r="I558">
        <v>113797.2</v>
      </c>
      <c r="J558">
        <v>12459</v>
      </c>
      <c r="K558">
        <v>152526.41</v>
      </c>
      <c r="L558">
        <v>46352.91</v>
      </c>
      <c r="M558">
        <v>4896.8999999999996</v>
      </c>
      <c r="N558">
        <v>257032.07</v>
      </c>
      <c r="O558">
        <v>38729.210000000006</v>
      </c>
      <c r="P558">
        <v>25.391805917414565</v>
      </c>
      <c r="Q558">
        <v>0.97222005462348815</v>
      </c>
      <c r="R558">
        <v>1.3403353509576685</v>
      </c>
      <c r="S558">
        <f>(VendorSalesData[[#This Row],[TotalPurchaseQuantity]] - VendorSalesData[[#This Row],[TotalSalesQuantity]]) * VendorSalesData[[#This Row],[PurchasePrice]]</f>
        <v>3161.28</v>
      </c>
    </row>
    <row r="559" spans="1:19" x14ac:dyDescent="0.3">
      <c r="A559">
        <v>1392</v>
      </c>
      <c r="B559" t="s">
        <v>67</v>
      </c>
      <c r="C559">
        <v>41751</v>
      </c>
      <c r="D559" t="s">
        <v>491</v>
      </c>
      <c r="E559">
        <v>6.2</v>
      </c>
      <c r="F559">
        <v>8.99</v>
      </c>
      <c r="G559">
        <v>750</v>
      </c>
      <c r="H559">
        <v>18344</v>
      </c>
      <c r="I559">
        <v>113732.8</v>
      </c>
      <c r="J559">
        <v>16563</v>
      </c>
      <c r="K559">
        <v>157241.37</v>
      </c>
      <c r="L559">
        <v>58262.380000000005</v>
      </c>
      <c r="M559">
        <v>1851.01</v>
      </c>
      <c r="N559">
        <v>79528.990000000005</v>
      </c>
      <c r="O559">
        <v>43508.569999999992</v>
      </c>
      <c r="P559">
        <v>27.669925541859623</v>
      </c>
      <c r="Q559">
        <v>0.90291103358046232</v>
      </c>
      <c r="R559">
        <v>1.3825507681161457</v>
      </c>
      <c r="S559">
        <f>(VendorSalesData[[#This Row],[TotalPurchaseQuantity]] - VendorSalesData[[#This Row],[TotalSalesQuantity]]) * VendorSalesData[[#This Row],[PurchasePrice]]</f>
        <v>11042.2</v>
      </c>
    </row>
    <row r="560" spans="1:19" x14ac:dyDescent="0.3">
      <c r="A560">
        <v>7245</v>
      </c>
      <c r="B560" t="s">
        <v>50</v>
      </c>
      <c r="C560">
        <v>77</v>
      </c>
      <c r="D560" t="s">
        <v>492</v>
      </c>
      <c r="E560">
        <v>10.39</v>
      </c>
      <c r="F560">
        <v>12.99</v>
      </c>
      <c r="G560">
        <v>750</v>
      </c>
      <c r="H560">
        <v>10932</v>
      </c>
      <c r="I560">
        <v>113583.48000000001</v>
      </c>
      <c r="J560">
        <v>10429</v>
      </c>
      <c r="K560">
        <v>143416.71</v>
      </c>
      <c r="L560">
        <v>85655.8</v>
      </c>
      <c r="M560">
        <v>8214.33</v>
      </c>
      <c r="N560">
        <v>38994.78</v>
      </c>
      <c r="O560">
        <v>29833.229999999981</v>
      </c>
      <c r="P560">
        <v>20.801781047689619</v>
      </c>
      <c r="Q560">
        <v>0.95398829125503115</v>
      </c>
      <c r="R560">
        <v>1.2626546571737367</v>
      </c>
      <c r="S560">
        <f>(VendorSalesData[[#This Row],[TotalPurchaseQuantity]] - VendorSalesData[[#This Row],[TotalSalesQuantity]]) * VendorSalesData[[#This Row],[PurchasePrice]]</f>
        <v>5226.17</v>
      </c>
    </row>
    <row r="561" spans="1:19" x14ac:dyDescent="0.3">
      <c r="A561">
        <v>7245</v>
      </c>
      <c r="B561" t="s">
        <v>50</v>
      </c>
      <c r="C561">
        <v>3766</v>
      </c>
      <c r="D561" t="s">
        <v>493</v>
      </c>
      <c r="E561">
        <v>9.35</v>
      </c>
      <c r="F561">
        <v>12.99</v>
      </c>
      <c r="G561">
        <v>750</v>
      </c>
      <c r="H561">
        <v>12125</v>
      </c>
      <c r="I561">
        <v>113368.75</v>
      </c>
      <c r="J561">
        <v>12201</v>
      </c>
      <c r="K561">
        <v>161089.99</v>
      </c>
      <c r="L561">
        <v>90124.930000000008</v>
      </c>
      <c r="M561">
        <v>9609.1</v>
      </c>
      <c r="N561">
        <v>38994.78</v>
      </c>
      <c r="O561">
        <v>47721.239999999991</v>
      </c>
      <c r="P561">
        <v>29.623963599476287</v>
      </c>
      <c r="Q561">
        <v>1.0062680412371134</v>
      </c>
      <c r="R561">
        <v>1.4209382215116599</v>
      </c>
      <c r="S561">
        <f>(VendorSalesData[[#This Row],[TotalPurchaseQuantity]] - VendorSalesData[[#This Row],[TotalSalesQuantity]]) * VendorSalesData[[#This Row],[PurchasePrice]]</f>
        <v>-710.6</v>
      </c>
    </row>
    <row r="562" spans="1:19" x14ac:dyDescent="0.3">
      <c r="A562">
        <v>3960</v>
      </c>
      <c r="B562" t="s">
        <v>24</v>
      </c>
      <c r="C562">
        <v>3923</v>
      </c>
      <c r="D562" t="s">
        <v>494</v>
      </c>
      <c r="E562">
        <v>106.34</v>
      </c>
      <c r="F562">
        <v>133.99</v>
      </c>
      <c r="G562">
        <v>750</v>
      </c>
      <c r="H562">
        <v>1066</v>
      </c>
      <c r="I562">
        <v>113358.44</v>
      </c>
      <c r="J562">
        <v>1021</v>
      </c>
      <c r="K562">
        <v>136151.79</v>
      </c>
      <c r="L562">
        <v>118659.1</v>
      </c>
      <c r="M562">
        <v>805.63</v>
      </c>
      <c r="N562">
        <v>257032.07</v>
      </c>
      <c r="O562">
        <v>22793.350000000006</v>
      </c>
      <c r="P562">
        <v>16.741131350531642</v>
      </c>
      <c r="Q562">
        <v>0.95778611632270172</v>
      </c>
      <c r="R562">
        <v>1.2010732504787469</v>
      </c>
      <c r="S562">
        <f>(VendorSalesData[[#This Row],[TotalPurchaseQuantity]] - VendorSalesData[[#This Row],[TotalSalesQuantity]]) * VendorSalesData[[#This Row],[PurchasePrice]]</f>
        <v>4785.3</v>
      </c>
    </row>
    <row r="563" spans="1:19" x14ac:dyDescent="0.3">
      <c r="A563">
        <v>3960</v>
      </c>
      <c r="B563" t="s">
        <v>24</v>
      </c>
      <c r="C563">
        <v>4385</v>
      </c>
      <c r="D563" t="s">
        <v>495</v>
      </c>
      <c r="E563">
        <v>16.54</v>
      </c>
      <c r="F563">
        <v>22.99</v>
      </c>
      <c r="G563">
        <v>1750</v>
      </c>
      <c r="H563">
        <v>6853</v>
      </c>
      <c r="I563">
        <v>113348.62</v>
      </c>
      <c r="J563">
        <v>6837</v>
      </c>
      <c r="K563">
        <v>167640.63</v>
      </c>
      <c r="L563">
        <v>112987.01</v>
      </c>
      <c r="M563">
        <v>12566.58</v>
      </c>
      <c r="N563">
        <v>257032.07</v>
      </c>
      <c r="O563">
        <v>54292.010000000009</v>
      </c>
      <c r="P563">
        <v>32.385949635240578</v>
      </c>
      <c r="Q563">
        <v>0.99766525609222234</v>
      </c>
      <c r="R563">
        <v>1.4789825407667072</v>
      </c>
      <c r="S563">
        <f>(VendorSalesData[[#This Row],[TotalPurchaseQuantity]] - VendorSalesData[[#This Row],[TotalSalesQuantity]]) * VendorSalesData[[#This Row],[PurchasePrice]]</f>
        <v>264.64</v>
      </c>
    </row>
    <row r="564" spans="1:19" x14ac:dyDescent="0.3">
      <c r="A564">
        <v>2561</v>
      </c>
      <c r="B564" t="s">
        <v>112</v>
      </c>
      <c r="C564">
        <v>2989</v>
      </c>
      <c r="D564" t="s">
        <v>496</v>
      </c>
      <c r="E564">
        <v>192.59</v>
      </c>
      <c r="F564">
        <v>259.99</v>
      </c>
      <c r="G564">
        <v>750</v>
      </c>
      <c r="H564">
        <v>588</v>
      </c>
      <c r="I564">
        <v>113242.92</v>
      </c>
      <c r="J564">
        <v>502</v>
      </c>
      <c r="K564">
        <v>130514.98000000001</v>
      </c>
      <c r="L564">
        <v>107375.87000000001</v>
      </c>
      <c r="M564">
        <v>396.08</v>
      </c>
      <c r="N564">
        <v>9654.5</v>
      </c>
      <c r="O564">
        <v>17272.060000000012</v>
      </c>
      <c r="P564">
        <v>13.233775923652605</v>
      </c>
      <c r="Q564">
        <v>0.8537414965986394</v>
      </c>
      <c r="R564">
        <v>1.1525222062447702</v>
      </c>
      <c r="S564">
        <f>(VendorSalesData[[#This Row],[TotalPurchaseQuantity]] - VendorSalesData[[#This Row],[TotalSalesQuantity]]) * VendorSalesData[[#This Row],[PurchasePrice]]</f>
        <v>16562.740000000002</v>
      </c>
    </row>
    <row r="565" spans="1:19" x14ac:dyDescent="0.3">
      <c r="A565">
        <v>9815</v>
      </c>
      <c r="B565" t="s">
        <v>191</v>
      </c>
      <c r="C565">
        <v>27350</v>
      </c>
      <c r="D565" t="s">
        <v>497</v>
      </c>
      <c r="E565">
        <v>10.8</v>
      </c>
      <c r="F565">
        <v>17.989999999999998</v>
      </c>
      <c r="G565">
        <v>5000</v>
      </c>
      <c r="H565">
        <v>10476</v>
      </c>
      <c r="I565">
        <v>113140.8</v>
      </c>
      <c r="J565">
        <v>10492</v>
      </c>
      <c r="K565">
        <v>173797.08</v>
      </c>
      <c r="L565">
        <v>111520.98999999999</v>
      </c>
      <c r="M565">
        <v>7869</v>
      </c>
      <c r="N565">
        <v>27100.41</v>
      </c>
      <c r="O565">
        <v>60656.279999999984</v>
      </c>
      <c r="P565">
        <v>34.900632392673103</v>
      </c>
      <c r="Q565">
        <v>1.0015273004963727</v>
      </c>
      <c r="R565">
        <v>1.5361132323618003</v>
      </c>
      <c r="S565">
        <f>(VendorSalesData[[#This Row],[TotalPurchaseQuantity]] - VendorSalesData[[#This Row],[TotalSalesQuantity]]) * VendorSalesData[[#This Row],[PurchasePrice]]</f>
        <v>-172.8</v>
      </c>
    </row>
    <row r="566" spans="1:19" x14ac:dyDescent="0.3">
      <c r="A566">
        <v>10754</v>
      </c>
      <c r="B566" t="s">
        <v>212</v>
      </c>
      <c r="C566">
        <v>18743</v>
      </c>
      <c r="D566" t="s">
        <v>498</v>
      </c>
      <c r="E566">
        <v>6.8</v>
      </c>
      <c r="F566">
        <v>9.99</v>
      </c>
      <c r="G566">
        <v>750</v>
      </c>
      <c r="H566">
        <v>16616</v>
      </c>
      <c r="I566">
        <v>112988.8</v>
      </c>
      <c r="J566">
        <v>14701</v>
      </c>
      <c r="K566">
        <v>154967.99</v>
      </c>
      <c r="L566">
        <v>47540.43</v>
      </c>
      <c r="M566">
        <v>1646.31</v>
      </c>
      <c r="N566">
        <v>28720.52</v>
      </c>
      <c r="O566">
        <v>41979.189999999988</v>
      </c>
      <c r="P566">
        <v>27.088942690680824</v>
      </c>
      <c r="Q566">
        <v>0.88474963890226288</v>
      </c>
      <c r="R566">
        <v>1.3715340812540711</v>
      </c>
      <c r="S566">
        <f>(VendorSalesData[[#This Row],[TotalPurchaseQuantity]] - VendorSalesData[[#This Row],[TotalSalesQuantity]]) * VendorSalesData[[#This Row],[PurchasePrice]]</f>
        <v>13022</v>
      </c>
    </row>
    <row r="567" spans="1:19" x14ac:dyDescent="0.3">
      <c r="A567">
        <v>9552</v>
      </c>
      <c r="B567" t="s">
        <v>72</v>
      </c>
      <c r="C567">
        <v>31909</v>
      </c>
      <c r="D567" t="s">
        <v>499</v>
      </c>
      <c r="E567">
        <v>12.9</v>
      </c>
      <c r="F567">
        <v>19.989999999999998</v>
      </c>
      <c r="G567">
        <v>750</v>
      </c>
      <c r="H567">
        <v>8758</v>
      </c>
      <c r="I567">
        <v>112978.20000000001</v>
      </c>
      <c r="J567">
        <v>9809</v>
      </c>
      <c r="K567">
        <v>187011.91</v>
      </c>
      <c r="L567">
        <v>93670.12</v>
      </c>
      <c r="M567">
        <v>1092.18</v>
      </c>
      <c r="N567">
        <v>55551.82</v>
      </c>
      <c r="O567">
        <v>74033.709999999992</v>
      </c>
      <c r="P567">
        <v>39.587697917207514</v>
      </c>
      <c r="Q567">
        <v>1.1200045672527974</v>
      </c>
      <c r="R567">
        <v>1.6552919943847573</v>
      </c>
      <c r="S567">
        <f>(VendorSalesData[[#This Row],[TotalPurchaseQuantity]] - VendorSalesData[[#This Row],[TotalSalesQuantity]]) * VendorSalesData[[#This Row],[PurchasePrice]]</f>
        <v>-13557.9</v>
      </c>
    </row>
    <row r="568" spans="1:19" x14ac:dyDescent="0.3">
      <c r="A568">
        <v>480</v>
      </c>
      <c r="B568" t="s">
        <v>27</v>
      </c>
      <c r="C568">
        <v>3830</v>
      </c>
      <c r="D568" t="s">
        <v>500</v>
      </c>
      <c r="E568">
        <v>18.45</v>
      </c>
      <c r="F568">
        <v>23.99</v>
      </c>
      <c r="G568">
        <v>750</v>
      </c>
      <c r="H568">
        <v>6120</v>
      </c>
      <c r="I568">
        <v>112914</v>
      </c>
      <c r="J568">
        <v>6400</v>
      </c>
      <c r="K568">
        <v>157610</v>
      </c>
      <c r="L568">
        <v>101188.04</v>
      </c>
      <c r="M568">
        <v>5042.76</v>
      </c>
      <c r="N568">
        <v>89286.27</v>
      </c>
      <c r="O568">
        <v>44696</v>
      </c>
      <c r="P568">
        <v>28.358606687392935</v>
      </c>
      <c r="Q568">
        <v>1.0457516339869282</v>
      </c>
      <c r="R568">
        <v>1.3958410825938325</v>
      </c>
      <c r="S568">
        <f>(VendorSalesData[[#This Row],[TotalPurchaseQuantity]] - VendorSalesData[[#This Row],[TotalSalesQuantity]]) * VendorSalesData[[#This Row],[PurchasePrice]]</f>
        <v>-5166</v>
      </c>
    </row>
    <row r="569" spans="1:19" x14ac:dyDescent="0.3">
      <c r="A569">
        <v>12546</v>
      </c>
      <c r="B569" t="s">
        <v>32</v>
      </c>
      <c r="C569">
        <v>4682</v>
      </c>
      <c r="D569" t="s">
        <v>501</v>
      </c>
      <c r="E569">
        <v>26.92</v>
      </c>
      <c r="F569">
        <v>34.99</v>
      </c>
      <c r="G569">
        <v>750</v>
      </c>
      <c r="H569">
        <v>4193</v>
      </c>
      <c r="I569">
        <v>112875.56000000001</v>
      </c>
      <c r="J569">
        <v>3833</v>
      </c>
      <c r="K569">
        <v>137866.67000000001</v>
      </c>
      <c r="L569">
        <v>96514.22</v>
      </c>
      <c r="M569">
        <v>3021.34</v>
      </c>
      <c r="N569">
        <v>123880.97</v>
      </c>
      <c r="O569">
        <v>24991.11</v>
      </c>
      <c r="P569">
        <v>18.127013584936808</v>
      </c>
      <c r="Q569">
        <v>0.91414261865013113</v>
      </c>
      <c r="R569">
        <v>1.2214040842853846</v>
      </c>
      <c r="S569">
        <f>(VendorSalesData[[#This Row],[TotalPurchaseQuantity]] - VendorSalesData[[#This Row],[TotalSalesQuantity]]) * VendorSalesData[[#This Row],[PurchasePrice]]</f>
        <v>9691.2000000000007</v>
      </c>
    </row>
    <row r="570" spans="1:19" x14ac:dyDescent="0.3">
      <c r="A570">
        <v>660</v>
      </c>
      <c r="B570" t="s">
        <v>75</v>
      </c>
      <c r="C570">
        <v>4916</v>
      </c>
      <c r="D570" t="s">
        <v>502</v>
      </c>
      <c r="E570">
        <v>7.87</v>
      </c>
      <c r="F570">
        <v>11.99</v>
      </c>
      <c r="G570">
        <v>1750</v>
      </c>
      <c r="H570">
        <v>14338</v>
      </c>
      <c r="I570">
        <v>112840.06</v>
      </c>
      <c r="J570">
        <v>14187</v>
      </c>
      <c r="K570">
        <v>165412.13</v>
      </c>
      <c r="L570">
        <v>89945.55</v>
      </c>
      <c r="M570">
        <v>26069.17</v>
      </c>
      <c r="N570">
        <v>17932.330000000002</v>
      </c>
      <c r="O570">
        <v>52572.070000000007</v>
      </c>
      <c r="P570">
        <v>31.78247568663798</v>
      </c>
      <c r="Q570">
        <v>0.98946854512484306</v>
      </c>
      <c r="R570">
        <v>1.4658989901281514</v>
      </c>
      <c r="S570">
        <f>(VendorSalesData[[#This Row],[TotalPurchaseQuantity]] - VendorSalesData[[#This Row],[TotalSalesQuantity]]) * VendorSalesData[[#This Row],[PurchasePrice]]</f>
        <v>1188.3700000000001</v>
      </c>
    </row>
    <row r="571" spans="1:19" x14ac:dyDescent="0.3">
      <c r="A571">
        <v>9815</v>
      </c>
      <c r="B571" t="s">
        <v>191</v>
      </c>
      <c r="C571">
        <v>24875</v>
      </c>
      <c r="D571" t="s">
        <v>503</v>
      </c>
      <c r="E571">
        <v>4.57</v>
      </c>
      <c r="F571">
        <v>6.99</v>
      </c>
      <c r="G571">
        <v>1500</v>
      </c>
      <c r="H571">
        <v>24687</v>
      </c>
      <c r="I571">
        <v>112819.59000000001</v>
      </c>
      <c r="J571">
        <v>23589</v>
      </c>
      <c r="K571">
        <v>164887.11000000002</v>
      </c>
      <c r="L571">
        <v>70571.040000000008</v>
      </c>
      <c r="M571">
        <v>5286.97</v>
      </c>
      <c r="N571">
        <v>27100.41</v>
      </c>
      <c r="O571">
        <v>52067.520000000004</v>
      </c>
      <c r="P571">
        <v>31.577677600147151</v>
      </c>
      <c r="Q571">
        <v>0.955523149835946</v>
      </c>
      <c r="R571">
        <v>1.4615113385893355</v>
      </c>
      <c r="S571">
        <f>(VendorSalesData[[#This Row],[TotalPurchaseQuantity]] - VendorSalesData[[#This Row],[TotalSalesQuantity]]) * VendorSalesData[[#This Row],[PurchasePrice]]</f>
        <v>5017.8600000000006</v>
      </c>
    </row>
    <row r="572" spans="1:19" x14ac:dyDescent="0.3">
      <c r="A572">
        <v>17035</v>
      </c>
      <c r="B572" t="s">
        <v>22</v>
      </c>
      <c r="C572">
        <v>5750</v>
      </c>
      <c r="D572" t="s">
        <v>504</v>
      </c>
      <c r="E572">
        <v>8.69</v>
      </c>
      <c r="F572">
        <v>11.99</v>
      </c>
      <c r="G572">
        <v>750</v>
      </c>
      <c r="H572">
        <v>12969</v>
      </c>
      <c r="I572">
        <v>112700.61</v>
      </c>
      <c r="J572">
        <v>12684</v>
      </c>
      <c r="K572">
        <v>162655.16</v>
      </c>
      <c r="L572">
        <v>89114.87</v>
      </c>
      <c r="M572">
        <v>9989.81</v>
      </c>
      <c r="N572">
        <v>123780.22</v>
      </c>
      <c r="O572">
        <v>49954.55</v>
      </c>
      <c r="P572">
        <v>30.711936836187675</v>
      </c>
      <c r="Q572">
        <v>0.97802452000925288</v>
      </c>
      <c r="R572">
        <v>1.4432500409713842</v>
      </c>
      <c r="S572">
        <f>(VendorSalesData[[#This Row],[TotalPurchaseQuantity]] - VendorSalesData[[#This Row],[TotalSalesQuantity]]) * VendorSalesData[[#This Row],[PurchasePrice]]</f>
        <v>2476.6499999999996</v>
      </c>
    </row>
    <row r="573" spans="1:19" x14ac:dyDescent="0.3">
      <c r="A573">
        <v>9819</v>
      </c>
      <c r="B573" t="s">
        <v>243</v>
      </c>
      <c r="C573">
        <v>35914</v>
      </c>
      <c r="D573" t="s">
        <v>505</v>
      </c>
      <c r="E573">
        <v>5.51</v>
      </c>
      <c r="F573">
        <v>8.99</v>
      </c>
      <c r="G573">
        <v>1500</v>
      </c>
      <c r="H573">
        <v>20444</v>
      </c>
      <c r="I573">
        <v>112646.44</v>
      </c>
      <c r="J573">
        <v>20468</v>
      </c>
      <c r="K573">
        <v>185085.32</v>
      </c>
      <c r="L573">
        <v>64575.82</v>
      </c>
      <c r="M573">
        <v>4593.32</v>
      </c>
      <c r="N573">
        <v>14836.57</v>
      </c>
      <c r="O573">
        <v>72438.880000000005</v>
      </c>
      <c r="P573">
        <v>39.138101282154629</v>
      </c>
      <c r="Q573">
        <v>1.0011739385638818</v>
      </c>
      <c r="R573">
        <v>1.6430640861797319</v>
      </c>
      <c r="S573">
        <f>(VendorSalesData[[#This Row],[TotalPurchaseQuantity]] - VendorSalesData[[#This Row],[TotalSalesQuantity]]) * VendorSalesData[[#This Row],[PurchasePrice]]</f>
        <v>-132.24</v>
      </c>
    </row>
    <row r="574" spans="1:19" x14ac:dyDescent="0.3">
      <c r="A574">
        <v>1128</v>
      </c>
      <c r="B574" t="s">
        <v>18</v>
      </c>
      <c r="C574">
        <v>1595</v>
      </c>
      <c r="D574" t="s">
        <v>179</v>
      </c>
      <c r="E574">
        <v>10.93</v>
      </c>
      <c r="F574">
        <v>15.99</v>
      </c>
      <c r="G574">
        <v>375</v>
      </c>
      <c r="H574">
        <v>10266</v>
      </c>
      <c r="I574">
        <v>112207.38</v>
      </c>
      <c r="J574">
        <v>10189</v>
      </c>
      <c r="K574">
        <v>151074.11000000002</v>
      </c>
      <c r="L574">
        <v>100860.45</v>
      </c>
      <c r="M574">
        <v>3996.9100000000003</v>
      </c>
      <c r="N574">
        <v>68601.679999999993</v>
      </c>
      <c r="O574">
        <v>38866.73000000001</v>
      </c>
      <c r="P574">
        <v>25.726929650619823</v>
      </c>
      <c r="Q574">
        <v>0.99249951295538674</v>
      </c>
      <c r="R574">
        <v>1.3463830097449918</v>
      </c>
      <c r="S574">
        <f>(VendorSalesData[[#This Row],[TotalPurchaseQuantity]] - VendorSalesData[[#This Row],[TotalSalesQuantity]]) * VendorSalesData[[#This Row],[PurchasePrice]]</f>
        <v>841.61</v>
      </c>
    </row>
    <row r="575" spans="1:19" x14ac:dyDescent="0.3">
      <c r="A575">
        <v>4425</v>
      </c>
      <c r="B575" t="s">
        <v>20</v>
      </c>
      <c r="C575">
        <v>17345</v>
      </c>
      <c r="D575" t="s">
        <v>506</v>
      </c>
      <c r="E575">
        <v>6.01</v>
      </c>
      <c r="F575">
        <v>8.9499999999999993</v>
      </c>
      <c r="G575">
        <v>750</v>
      </c>
      <c r="H575">
        <v>18650</v>
      </c>
      <c r="I575">
        <v>112086.5</v>
      </c>
      <c r="J575">
        <v>18136</v>
      </c>
      <c r="K575">
        <v>186549.84</v>
      </c>
      <c r="L575">
        <v>73220.31</v>
      </c>
      <c r="M575">
        <v>2025.72</v>
      </c>
      <c r="N575">
        <v>144929.24</v>
      </c>
      <c r="O575">
        <v>74463.34</v>
      </c>
      <c r="P575">
        <v>39.916056749231196</v>
      </c>
      <c r="Q575">
        <v>0.97243967828418232</v>
      </c>
      <c r="R575">
        <v>1.6643381673975011</v>
      </c>
      <c r="S575">
        <f>(VendorSalesData[[#This Row],[TotalPurchaseQuantity]] - VendorSalesData[[#This Row],[TotalSalesQuantity]]) * VendorSalesData[[#This Row],[PurchasePrice]]</f>
        <v>3089.14</v>
      </c>
    </row>
    <row r="576" spans="1:19" x14ac:dyDescent="0.3">
      <c r="A576">
        <v>8112</v>
      </c>
      <c r="B576" t="s">
        <v>53</v>
      </c>
      <c r="C576">
        <v>2619</v>
      </c>
      <c r="D576" t="s">
        <v>507</v>
      </c>
      <c r="E576">
        <v>51.58</v>
      </c>
      <c r="F576">
        <v>64.989999999999995</v>
      </c>
      <c r="G576">
        <v>1750</v>
      </c>
      <c r="H576">
        <v>2162</v>
      </c>
      <c r="I576">
        <v>111515.95999999999</v>
      </c>
      <c r="J576">
        <v>2221</v>
      </c>
      <c r="K576">
        <v>148432.78999999998</v>
      </c>
      <c r="L576">
        <v>116162.65</v>
      </c>
      <c r="M576">
        <v>4083.42</v>
      </c>
      <c r="N576">
        <v>48347.26</v>
      </c>
      <c r="O576">
        <v>36916.829999999987</v>
      </c>
      <c r="P576">
        <v>24.871074645972762</v>
      </c>
      <c r="Q576">
        <v>1.0272895467160037</v>
      </c>
      <c r="R576">
        <v>1.3310452602479501</v>
      </c>
      <c r="S576">
        <f>(VendorSalesData[[#This Row],[TotalPurchaseQuantity]] - VendorSalesData[[#This Row],[TotalSalesQuantity]]) * VendorSalesData[[#This Row],[PurchasePrice]]</f>
        <v>-3043.22</v>
      </c>
    </row>
    <row r="577" spans="1:19" x14ac:dyDescent="0.3">
      <c r="A577">
        <v>4425</v>
      </c>
      <c r="B577" t="s">
        <v>20</v>
      </c>
      <c r="C577">
        <v>21609</v>
      </c>
      <c r="D577" t="s">
        <v>508</v>
      </c>
      <c r="E577">
        <v>9.58</v>
      </c>
      <c r="F577">
        <v>14.99</v>
      </c>
      <c r="G577">
        <v>750</v>
      </c>
      <c r="H577">
        <v>11626</v>
      </c>
      <c r="I577">
        <v>111377.08</v>
      </c>
      <c r="J577">
        <v>10977</v>
      </c>
      <c r="K577">
        <v>156988.39000000001</v>
      </c>
      <c r="L577">
        <v>60905.32</v>
      </c>
      <c r="M577">
        <v>1226.81</v>
      </c>
      <c r="N577">
        <v>144929.24</v>
      </c>
      <c r="O577">
        <v>45611.310000000012</v>
      </c>
      <c r="P577">
        <v>29.053938319897419</v>
      </c>
      <c r="Q577">
        <v>0.94417684500258048</v>
      </c>
      <c r="R577">
        <v>1.4095215101706744</v>
      </c>
      <c r="S577">
        <f>(VendorSalesData[[#This Row],[TotalPurchaseQuantity]] - VendorSalesData[[#This Row],[TotalSalesQuantity]]) * VendorSalesData[[#This Row],[PurchasePrice]]</f>
        <v>6217.42</v>
      </c>
    </row>
    <row r="578" spans="1:19" x14ac:dyDescent="0.3">
      <c r="A578">
        <v>3960</v>
      </c>
      <c r="B578" t="s">
        <v>24</v>
      </c>
      <c r="C578">
        <v>3054</v>
      </c>
      <c r="D578" t="s">
        <v>509</v>
      </c>
      <c r="E578">
        <v>8.14</v>
      </c>
      <c r="F578">
        <v>12.99</v>
      </c>
      <c r="G578">
        <v>750</v>
      </c>
      <c r="H578">
        <v>13670</v>
      </c>
      <c r="I578">
        <v>111273.8</v>
      </c>
      <c r="J578">
        <v>13722</v>
      </c>
      <c r="K578">
        <v>161026.78</v>
      </c>
      <c r="L578">
        <v>83612.14</v>
      </c>
      <c r="M578">
        <v>10806.7</v>
      </c>
      <c r="N578">
        <v>257032.07</v>
      </c>
      <c r="O578">
        <v>49752.979999999996</v>
      </c>
      <c r="P578">
        <v>30.897332729375819</v>
      </c>
      <c r="Q578">
        <v>1.0038039502560352</v>
      </c>
      <c r="R578">
        <v>1.4471221437571107</v>
      </c>
      <c r="S578">
        <f>(VendorSalesData[[#This Row],[TotalPurchaseQuantity]] - VendorSalesData[[#This Row],[TotalSalesQuantity]]) * VendorSalesData[[#This Row],[PurchasePrice]]</f>
        <v>-423.28000000000003</v>
      </c>
    </row>
    <row r="579" spans="1:19" x14ac:dyDescent="0.3">
      <c r="A579">
        <v>9165</v>
      </c>
      <c r="B579" t="s">
        <v>38</v>
      </c>
      <c r="C579">
        <v>984</v>
      </c>
      <c r="D579" t="s">
        <v>510</v>
      </c>
      <c r="E579">
        <v>20.63</v>
      </c>
      <c r="F579">
        <v>25.99</v>
      </c>
      <c r="G579">
        <v>750</v>
      </c>
      <c r="H579">
        <v>5380</v>
      </c>
      <c r="I579">
        <v>110989.4</v>
      </c>
      <c r="J579">
        <v>5482</v>
      </c>
      <c r="K579">
        <v>143414.18</v>
      </c>
      <c r="L579">
        <v>99821.86</v>
      </c>
      <c r="M579">
        <v>4320.84</v>
      </c>
      <c r="N579">
        <v>68054.7</v>
      </c>
      <c r="O579">
        <v>32424.78</v>
      </c>
      <c r="P579">
        <v>22.609186901880975</v>
      </c>
      <c r="Q579">
        <v>1.0189591078066915</v>
      </c>
      <c r="R579">
        <v>1.2921430334788728</v>
      </c>
      <c r="S579">
        <f>(VendorSalesData[[#This Row],[TotalPurchaseQuantity]] - VendorSalesData[[#This Row],[TotalSalesQuantity]]) * VendorSalesData[[#This Row],[PurchasePrice]]</f>
        <v>-2104.2599999999998</v>
      </c>
    </row>
    <row r="580" spans="1:19" x14ac:dyDescent="0.3">
      <c r="A580">
        <v>12546</v>
      </c>
      <c r="B580" t="s">
        <v>32</v>
      </c>
      <c r="C580">
        <v>1394</v>
      </c>
      <c r="D580" t="s">
        <v>64</v>
      </c>
      <c r="E580">
        <v>12.68</v>
      </c>
      <c r="F580">
        <v>16.489999999999998</v>
      </c>
      <c r="G580">
        <v>375</v>
      </c>
      <c r="H580">
        <v>8682</v>
      </c>
      <c r="I580">
        <v>110087.76</v>
      </c>
      <c r="J580">
        <v>8381</v>
      </c>
      <c r="K580">
        <v>142141.19</v>
      </c>
      <c r="L580">
        <v>104122.09999999999</v>
      </c>
      <c r="M580">
        <v>3284.7400000000002</v>
      </c>
      <c r="N580">
        <v>123880.97</v>
      </c>
      <c r="O580">
        <v>32053.430000000008</v>
      </c>
      <c r="P580">
        <v>22.550416244580482</v>
      </c>
      <c r="Q580">
        <v>0.96533056899331948</v>
      </c>
      <c r="R580">
        <v>1.2911625234267643</v>
      </c>
      <c r="S580">
        <f>(VendorSalesData[[#This Row],[TotalPurchaseQuantity]] - VendorSalesData[[#This Row],[TotalSalesQuantity]]) * VendorSalesData[[#This Row],[PurchasePrice]]</f>
        <v>3816.68</v>
      </c>
    </row>
    <row r="581" spans="1:19" x14ac:dyDescent="0.3">
      <c r="A581">
        <v>3252</v>
      </c>
      <c r="B581" t="s">
        <v>94</v>
      </c>
      <c r="C581">
        <v>16289</v>
      </c>
      <c r="D581" t="s">
        <v>511</v>
      </c>
      <c r="E581">
        <v>5.19</v>
      </c>
      <c r="F581">
        <v>7.99</v>
      </c>
      <c r="G581">
        <v>750</v>
      </c>
      <c r="H581">
        <v>21197</v>
      </c>
      <c r="I581">
        <v>110012.43000000001</v>
      </c>
      <c r="J581">
        <v>21288</v>
      </c>
      <c r="K581">
        <v>169534.88</v>
      </c>
      <c r="L581">
        <v>64542.99</v>
      </c>
      <c r="M581">
        <v>2379.0100000000002</v>
      </c>
      <c r="N581">
        <v>61966.91</v>
      </c>
      <c r="O581">
        <v>59522.45</v>
      </c>
      <c r="P581">
        <v>35.109264830930364</v>
      </c>
      <c r="Q581">
        <v>1.0042930603387272</v>
      </c>
      <c r="R581">
        <v>1.5410520429373298</v>
      </c>
      <c r="S581">
        <f>(VendorSalesData[[#This Row],[TotalPurchaseQuantity]] - VendorSalesData[[#This Row],[TotalSalesQuantity]]) * VendorSalesData[[#This Row],[PurchasePrice]]</f>
        <v>-472.29</v>
      </c>
    </row>
    <row r="582" spans="1:19" x14ac:dyDescent="0.3">
      <c r="A582">
        <v>8673</v>
      </c>
      <c r="B582" t="s">
        <v>174</v>
      </c>
      <c r="C582">
        <v>14129</v>
      </c>
      <c r="D582" t="s">
        <v>512</v>
      </c>
      <c r="E582">
        <v>6.01</v>
      </c>
      <c r="F582">
        <v>8.9499999999999993</v>
      </c>
      <c r="G582">
        <v>750</v>
      </c>
      <c r="H582">
        <v>18304</v>
      </c>
      <c r="I582">
        <v>110007.04000000001</v>
      </c>
      <c r="J582">
        <v>18972</v>
      </c>
      <c r="K582">
        <v>168780.04</v>
      </c>
      <c r="L582">
        <v>62372.15</v>
      </c>
      <c r="M582">
        <v>2120.83</v>
      </c>
      <c r="N582">
        <v>15919.7</v>
      </c>
      <c r="O582">
        <v>58773</v>
      </c>
      <c r="P582">
        <v>34.822245568848068</v>
      </c>
      <c r="Q582">
        <v>1.0364947552447552</v>
      </c>
      <c r="R582">
        <v>1.5342658069883528</v>
      </c>
      <c r="S582">
        <f>(VendorSalesData[[#This Row],[TotalPurchaseQuantity]] - VendorSalesData[[#This Row],[TotalSalesQuantity]]) * VendorSalesData[[#This Row],[PurchasePrice]]</f>
        <v>-4014.68</v>
      </c>
    </row>
    <row r="583" spans="1:19" x14ac:dyDescent="0.3">
      <c r="A583">
        <v>3252</v>
      </c>
      <c r="B583" t="s">
        <v>94</v>
      </c>
      <c r="C583">
        <v>44511</v>
      </c>
      <c r="D583" t="s">
        <v>513</v>
      </c>
      <c r="E583">
        <v>9.49</v>
      </c>
      <c r="F583">
        <v>15.49</v>
      </c>
      <c r="G583">
        <v>750</v>
      </c>
      <c r="H583">
        <v>11590</v>
      </c>
      <c r="I583">
        <v>109989.09999999999</v>
      </c>
      <c r="J583">
        <v>12155</v>
      </c>
      <c r="K583">
        <v>186135.73</v>
      </c>
      <c r="L583">
        <v>78515.819999999992</v>
      </c>
      <c r="M583">
        <v>1356.17</v>
      </c>
      <c r="N583">
        <v>61966.91</v>
      </c>
      <c r="O583">
        <v>76146.630000000019</v>
      </c>
      <c r="P583">
        <v>40.909195671352307</v>
      </c>
      <c r="Q583">
        <v>1.048748921484038</v>
      </c>
      <c r="R583">
        <v>1.6923106926049947</v>
      </c>
      <c r="S583">
        <f>(VendorSalesData[[#This Row],[TotalPurchaseQuantity]] - VendorSalesData[[#This Row],[TotalSalesQuantity]]) * VendorSalesData[[#This Row],[PurchasePrice]]</f>
        <v>-5361.85</v>
      </c>
    </row>
    <row r="584" spans="1:19" x14ac:dyDescent="0.3">
      <c r="A584">
        <v>8673</v>
      </c>
      <c r="B584" t="s">
        <v>174</v>
      </c>
      <c r="C584">
        <v>32108</v>
      </c>
      <c r="D584" t="s">
        <v>514</v>
      </c>
      <c r="E584">
        <v>10.31</v>
      </c>
      <c r="F584">
        <v>14.99</v>
      </c>
      <c r="G584">
        <v>750</v>
      </c>
      <c r="H584">
        <v>10667</v>
      </c>
      <c r="I584">
        <v>109976.77</v>
      </c>
      <c r="J584">
        <v>10493</v>
      </c>
      <c r="K584">
        <v>164008.15</v>
      </c>
      <c r="L584">
        <v>76002.460000000006</v>
      </c>
      <c r="M584">
        <v>1169.56</v>
      </c>
      <c r="N584">
        <v>15919.7</v>
      </c>
      <c r="O584">
        <v>54031.37999999999</v>
      </c>
      <c r="P584">
        <v>32.944326242323932</v>
      </c>
      <c r="Q584">
        <v>0.98368800974969528</v>
      </c>
      <c r="R584">
        <v>1.4912981168659525</v>
      </c>
      <c r="S584">
        <f>(VendorSalesData[[#This Row],[TotalPurchaseQuantity]] - VendorSalesData[[#This Row],[TotalSalesQuantity]]) * VendorSalesData[[#This Row],[PurchasePrice]]</f>
        <v>1793.94</v>
      </c>
    </row>
    <row r="585" spans="1:19" x14ac:dyDescent="0.3">
      <c r="A585">
        <v>3960</v>
      </c>
      <c r="B585" t="s">
        <v>24</v>
      </c>
      <c r="C585">
        <v>3821</v>
      </c>
      <c r="D585" t="s">
        <v>481</v>
      </c>
      <c r="E585">
        <v>8.1999999999999993</v>
      </c>
      <c r="F585">
        <v>10.99</v>
      </c>
      <c r="G585">
        <v>750</v>
      </c>
      <c r="H585">
        <v>13363</v>
      </c>
      <c r="I585">
        <v>109576.6</v>
      </c>
      <c r="J585">
        <v>13161</v>
      </c>
      <c r="K585">
        <v>159783.39000000001</v>
      </c>
      <c r="L585">
        <v>100968.86</v>
      </c>
      <c r="M585">
        <v>10367.75</v>
      </c>
      <c r="N585">
        <v>257032.07</v>
      </c>
      <c r="O585">
        <v>50206.790000000008</v>
      </c>
      <c r="P585">
        <v>31.421782952533427</v>
      </c>
      <c r="Q585">
        <v>0.98488363391454015</v>
      </c>
      <c r="R585">
        <v>1.4581889746533476</v>
      </c>
      <c r="S585">
        <f>(VendorSalesData[[#This Row],[TotalPurchaseQuantity]] - VendorSalesData[[#This Row],[TotalSalesQuantity]]) * VendorSalesData[[#This Row],[PurchasePrice]]</f>
        <v>1656.3999999999999</v>
      </c>
    </row>
    <row r="586" spans="1:19" x14ac:dyDescent="0.3">
      <c r="A586">
        <v>4425</v>
      </c>
      <c r="B586" t="s">
        <v>20</v>
      </c>
      <c r="C586">
        <v>10609</v>
      </c>
      <c r="D586" t="s">
        <v>515</v>
      </c>
      <c r="E586">
        <v>7.84</v>
      </c>
      <c r="F586">
        <v>11.99</v>
      </c>
      <c r="G586">
        <v>750</v>
      </c>
      <c r="H586">
        <v>13963</v>
      </c>
      <c r="I586">
        <v>109469.92</v>
      </c>
      <c r="J586">
        <v>12925</v>
      </c>
      <c r="K586">
        <v>127787.99</v>
      </c>
      <c r="L586">
        <v>37366.67</v>
      </c>
      <c r="M586">
        <v>1447.71</v>
      </c>
      <c r="N586">
        <v>144929.24</v>
      </c>
      <c r="O586">
        <v>18318.070000000007</v>
      </c>
      <c r="P586">
        <v>14.334735212597058</v>
      </c>
      <c r="Q586">
        <v>0.92566067464012036</v>
      </c>
      <c r="R586">
        <v>1.1673342777632432</v>
      </c>
      <c r="S586">
        <f>(VendorSalesData[[#This Row],[TotalPurchaseQuantity]] - VendorSalesData[[#This Row],[TotalSalesQuantity]]) * VendorSalesData[[#This Row],[PurchasePrice]]</f>
        <v>8137.92</v>
      </c>
    </row>
    <row r="587" spans="1:19" x14ac:dyDescent="0.3">
      <c r="A587">
        <v>3960</v>
      </c>
      <c r="B587" t="s">
        <v>24</v>
      </c>
      <c r="C587">
        <v>388</v>
      </c>
      <c r="D587" t="s">
        <v>66</v>
      </c>
      <c r="E587">
        <v>11.41</v>
      </c>
      <c r="F587">
        <v>14.49</v>
      </c>
      <c r="G587">
        <v>1000</v>
      </c>
      <c r="H587">
        <v>9591</v>
      </c>
      <c r="I587">
        <v>109433.31</v>
      </c>
      <c r="J587">
        <v>9362</v>
      </c>
      <c r="K587">
        <v>135655.38</v>
      </c>
      <c r="L587">
        <v>59916.15</v>
      </c>
      <c r="M587">
        <v>9830.1</v>
      </c>
      <c r="N587">
        <v>257032.07</v>
      </c>
      <c r="O587">
        <v>26222.070000000007</v>
      </c>
      <c r="P587">
        <v>19.329915260272028</v>
      </c>
      <c r="Q587">
        <v>0.97612344906683346</v>
      </c>
      <c r="R587">
        <v>1.2396168954407027</v>
      </c>
      <c r="S587">
        <f>(VendorSalesData[[#This Row],[TotalPurchaseQuantity]] - VendorSalesData[[#This Row],[TotalSalesQuantity]]) * VendorSalesData[[#This Row],[PurchasePrice]]</f>
        <v>2612.89</v>
      </c>
    </row>
    <row r="588" spans="1:19" x14ac:dyDescent="0.3">
      <c r="A588">
        <v>2561</v>
      </c>
      <c r="B588" t="s">
        <v>112</v>
      </c>
      <c r="C588">
        <v>2954</v>
      </c>
      <c r="D588" t="s">
        <v>516</v>
      </c>
      <c r="E588">
        <v>35.869999999999997</v>
      </c>
      <c r="F588">
        <v>49.99</v>
      </c>
      <c r="G588">
        <v>750</v>
      </c>
      <c r="H588">
        <v>3035</v>
      </c>
      <c r="I588">
        <v>108865.45</v>
      </c>
      <c r="J588">
        <v>2751</v>
      </c>
      <c r="K588">
        <v>138993.49</v>
      </c>
      <c r="L588">
        <v>108444.56</v>
      </c>
      <c r="M588">
        <v>2169.21</v>
      </c>
      <c r="N588">
        <v>9654.5</v>
      </c>
      <c r="O588">
        <v>30128.039999999994</v>
      </c>
      <c r="P588">
        <v>21.675864099822224</v>
      </c>
      <c r="Q588">
        <v>0.90642504118616141</v>
      </c>
      <c r="R588">
        <v>1.2767456525463312</v>
      </c>
      <c r="S588">
        <f>(VendorSalesData[[#This Row],[TotalPurchaseQuantity]] - VendorSalesData[[#This Row],[TotalSalesQuantity]]) * VendorSalesData[[#This Row],[PurchasePrice]]</f>
        <v>10187.08</v>
      </c>
    </row>
    <row r="589" spans="1:19" x14ac:dyDescent="0.3">
      <c r="A589">
        <v>1392</v>
      </c>
      <c r="B589" t="s">
        <v>67</v>
      </c>
      <c r="C589">
        <v>6976</v>
      </c>
      <c r="D589" t="s">
        <v>517</v>
      </c>
      <c r="E589">
        <v>12.74</v>
      </c>
      <c r="F589">
        <v>18.989999999999998</v>
      </c>
      <c r="G589">
        <v>750</v>
      </c>
      <c r="H589">
        <v>8540</v>
      </c>
      <c r="I589">
        <v>108799.59999999999</v>
      </c>
      <c r="J589">
        <v>8491</v>
      </c>
      <c r="K589">
        <v>167311.09</v>
      </c>
      <c r="L589">
        <v>79659.709999999992</v>
      </c>
      <c r="M589">
        <v>945.95</v>
      </c>
      <c r="N589">
        <v>79528.990000000005</v>
      </c>
      <c r="O589">
        <v>58511.490000000005</v>
      </c>
      <c r="P589">
        <v>34.971674621210106</v>
      </c>
      <c r="Q589">
        <v>0.99426229508196717</v>
      </c>
      <c r="R589">
        <v>1.5377914073213506</v>
      </c>
      <c r="S589">
        <f>(VendorSalesData[[#This Row],[TotalPurchaseQuantity]] - VendorSalesData[[#This Row],[TotalSalesQuantity]]) * VendorSalesData[[#This Row],[PurchasePrice]]</f>
        <v>624.26</v>
      </c>
    </row>
    <row r="590" spans="1:19" x14ac:dyDescent="0.3">
      <c r="A590">
        <v>3960</v>
      </c>
      <c r="B590" t="s">
        <v>24</v>
      </c>
      <c r="C590">
        <v>4135</v>
      </c>
      <c r="D590" t="s">
        <v>518</v>
      </c>
      <c r="E590">
        <v>0.78</v>
      </c>
      <c r="F590">
        <v>0.99</v>
      </c>
      <c r="G590">
        <v>50</v>
      </c>
      <c r="H590">
        <v>139240</v>
      </c>
      <c r="I590">
        <v>108607.2</v>
      </c>
      <c r="J590">
        <v>138962</v>
      </c>
      <c r="K590">
        <v>137572.38</v>
      </c>
      <c r="L590">
        <v>18979.29</v>
      </c>
      <c r="M590">
        <v>7284.71</v>
      </c>
      <c r="N590">
        <v>257032.07</v>
      </c>
      <c r="O590">
        <v>28965.180000000008</v>
      </c>
      <c r="P590">
        <v>21.054502364500784</v>
      </c>
      <c r="Q590">
        <v>0.9980034472852628</v>
      </c>
      <c r="R590">
        <v>1.2666966830928337</v>
      </c>
      <c r="S590">
        <f>(VendorSalesData[[#This Row],[TotalPurchaseQuantity]] - VendorSalesData[[#This Row],[TotalSalesQuantity]]) * VendorSalesData[[#This Row],[PurchasePrice]]</f>
        <v>216.84</v>
      </c>
    </row>
    <row r="591" spans="1:19" x14ac:dyDescent="0.3">
      <c r="A591">
        <v>3252</v>
      </c>
      <c r="B591" t="s">
        <v>94</v>
      </c>
      <c r="C591">
        <v>4502</v>
      </c>
      <c r="D591" t="s">
        <v>519</v>
      </c>
      <c r="E591">
        <v>16.170000000000002</v>
      </c>
      <c r="F591">
        <v>21.99</v>
      </c>
      <c r="G591">
        <v>1750</v>
      </c>
      <c r="H591">
        <v>6695</v>
      </c>
      <c r="I591">
        <v>108258.15</v>
      </c>
      <c r="J591">
        <v>6639</v>
      </c>
      <c r="K591">
        <v>145991.60999999999</v>
      </c>
      <c r="L591">
        <v>102561.35999999999</v>
      </c>
      <c r="M591">
        <v>12203.62</v>
      </c>
      <c r="N591">
        <v>61966.91</v>
      </c>
      <c r="O591">
        <v>37733.459999999992</v>
      </c>
      <c r="P591">
        <v>25.846320894741826</v>
      </c>
      <c r="Q591">
        <v>0.99163554891710226</v>
      </c>
      <c r="R591">
        <v>1.348550755762961</v>
      </c>
      <c r="S591">
        <f>(VendorSalesData[[#This Row],[TotalPurchaseQuantity]] - VendorSalesData[[#This Row],[TotalSalesQuantity]]) * VendorSalesData[[#This Row],[PurchasePrice]]</f>
        <v>905.5200000000001</v>
      </c>
    </row>
    <row r="592" spans="1:19" x14ac:dyDescent="0.3">
      <c r="A592">
        <v>7239</v>
      </c>
      <c r="B592" t="s">
        <v>86</v>
      </c>
      <c r="C592">
        <v>4528</v>
      </c>
      <c r="D592" t="s">
        <v>520</v>
      </c>
      <c r="E592">
        <v>106.86</v>
      </c>
      <c r="F592">
        <v>139.99</v>
      </c>
      <c r="G592">
        <v>750</v>
      </c>
      <c r="H592">
        <v>1013</v>
      </c>
      <c r="I592">
        <v>108249.18</v>
      </c>
      <c r="J592">
        <v>851</v>
      </c>
      <c r="K592">
        <v>129066.49</v>
      </c>
      <c r="L592">
        <v>100698.38</v>
      </c>
      <c r="M592">
        <v>671.03</v>
      </c>
      <c r="N592">
        <v>16978.669999999998</v>
      </c>
      <c r="O592">
        <v>20817.310000000012</v>
      </c>
      <c r="P592">
        <v>16.129136230480903</v>
      </c>
      <c r="Q592">
        <v>0.84007897334649551</v>
      </c>
      <c r="R592">
        <v>1.192309170378935</v>
      </c>
      <c r="S592">
        <f>(VendorSalesData[[#This Row],[TotalPurchaseQuantity]] - VendorSalesData[[#This Row],[TotalSalesQuantity]]) * VendorSalesData[[#This Row],[PurchasePrice]]</f>
        <v>17311.32</v>
      </c>
    </row>
    <row r="593" spans="1:19" x14ac:dyDescent="0.3">
      <c r="A593">
        <v>9552</v>
      </c>
      <c r="B593" t="s">
        <v>72</v>
      </c>
      <c r="C593">
        <v>4153</v>
      </c>
      <c r="D593" t="s">
        <v>521</v>
      </c>
      <c r="E593">
        <v>9.59</v>
      </c>
      <c r="F593">
        <v>11.99</v>
      </c>
      <c r="G593">
        <v>1750</v>
      </c>
      <c r="H593">
        <v>11283</v>
      </c>
      <c r="I593">
        <v>108203.97</v>
      </c>
      <c r="J593">
        <v>11208</v>
      </c>
      <c r="K593">
        <v>138811.92000000001</v>
      </c>
      <c r="L593">
        <v>77310.880000000005</v>
      </c>
      <c r="M593">
        <v>20596.43</v>
      </c>
      <c r="N593">
        <v>55551.82</v>
      </c>
      <c r="O593">
        <v>30607.950000000012</v>
      </c>
      <c r="P593">
        <v>22.049943549516506</v>
      </c>
      <c r="Q593">
        <v>0.99335283169369848</v>
      </c>
      <c r="R593">
        <v>1.2828727079052646</v>
      </c>
      <c r="S593">
        <f>(VendorSalesData[[#This Row],[TotalPurchaseQuantity]] - VendorSalesData[[#This Row],[TotalSalesQuantity]]) * VendorSalesData[[#This Row],[PurchasePrice]]</f>
        <v>719.25</v>
      </c>
    </row>
    <row r="594" spans="1:19" x14ac:dyDescent="0.3">
      <c r="A594">
        <v>12546</v>
      </c>
      <c r="B594" t="s">
        <v>32</v>
      </c>
      <c r="C594">
        <v>4291</v>
      </c>
      <c r="D594" t="s">
        <v>522</v>
      </c>
      <c r="E594">
        <v>10.39</v>
      </c>
      <c r="F594">
        <v>12.99</v>
      </c>
      <c r="G594">
        <v>1750</v>
      </c>
      <c r="H594">
        <v>10407</v>
      </c>
      <c r="I594">
        <v>108128.73000000001</v>
      </c>
      <c r="J594">
        <v>10279</v>
      </c>
      <c r="K594">
        <v>133524.21</v>
      </c>
      <c r="L594">
        <v>80070.36</v>
      </c>
      <c r="M594">
        <v>18890.28</v>
      </c>
      <c r="N594">
        <v>123880.97</v>
      </c>
      <c r="O594">
        <v>25395.479999999981</v>
      </c>
      <c r="P594">
        <v>19.019382327744147</v>
      </c>
      <c r="Q594">
        <v>0.98770058614394163</v>
      </c>
      <c r="R594">
        <v>1.2348633892213474</v>
      </c>
      <c r="S594">
        <f>(VendorSalesData[[#This Row],[TotalPurchaseQuantity]] - VendorSalesData[[#This Row],[TotalSalesQuantity]]) * VendorSalesData[[#This Row],[PurchasePrice]]</f>
        <v>1329.92</v>
      </c>
    </row>
    <row r="595" spans="1:19" x14ac:dyDescent="0.3">
      <c r="A595">
        <v>8112</v>
      </c>
      <c r="B595" t="s">
        <v>53</v>
      </c>
      <c r="C595">
        <v>2606</v>
      </c>
      <c r="D595" t="s">
        <v>523</v>
      </c>
      <c r="E595">
        <v>79.36</v>
      </c>
      <c r="F595">
        <v>115.99</v>
      </c>
      <c r="G595">
        <v>750</v>
      </c>
      <c r="H595">
        <v>1362</v>
      </c>
      <c r="I595">
        <v>108088.32000000001</v>
      </c>
      <c r="J595">
        <v>1230</v>
      </c>
      <c r="K595">
        <v>126639.7</v>
      </c>
      <c r="L595">
        <v>105763.75</v>
      </c>
      <c r="M595">
        <v>970.37</v>
      </c>
      <c r="N595">
        <v>48347.26</v>
      </c>
      <c r="O595">
        <v>18551.37999999999</v>
      </c>
      <c r="P595">
        <v>14.64894499908006</v>
      </c>
      <c r="Q595">
        <v>0.90308370044052866</v>
      </c>
      <c r="R595">
        <v>1.1716316804627918</v>
      </c>
      <c r="S595">
        <f>(VendorSalesData[[#This Row],[TotalPurchaseQuantity]] - VendorSalesData[[#This Row],[TotalSalesQuantity]]) * VendorSalesData[[#This Row],[PurchasePrice]]</f>
        <v>10475.52</v>
      </c>
    </row>
    <row r="596" spans="1:19" x14ac:dyDescent="0.3">
      <c r="A596">
        <v>9552</v>
      </c>
      <c r="B596" t="s">
        <v>72</v>
      </c>
      <c r="C596">
        <v>4488</v>
      </c>
      <c r="D596" t="s">
        <v>524</v>
      </c>
      <c r="E596">
        <v>8.02</v>
      </c>
      <c r="F596">
        <v>13.49</v>
      </c>
      <c r="G596">
        <v>1750</v>
      </c>
      <c r="H596">
        <v>13439</v>
      </c>
      <c r="I596">
        <v>107780.78</v>
      </c>
      <c r="J596">
        <v>13203</v>
      </c>
      <c r="K596">
        <v>157493.97</v>
      </c>
      <c r="L596">
        <v>33235.79</v>
      </c>
      <c r="M596">
        <v>24259.48</v>
      </c>
      <c r="N596">
        <v>55551.82</v>
      </c>
      <c r="O596">
        <v>49713.19</v>
      </c>
      <c r="P596">
        <v>31.565138652610003</v>
      </c>
      <c r="Q596">
        <v>0.98243916958107003</v>
      </c>
      <c r="R596">
        <v>1.4612435538135835</v>
      </c>
      <c r="S596">
        <f>(VendorSalesData[[#This Row],[TotalPurchaseQuantity]] - VendorSalesData[[#This Row],[TotalSalesQuantity]]) * VendorSalesData[[#This Row],[PurchasePrice]]</f>
        <v>1892.7199999999998</v>
      </c>
    </row>
    <row r="597" spans="1:19" x14ac:dyDescent="0.3">
      <c r="A597">
        <v>1587</v>
      </c>
      <c r="B597" t="s">
        <v>525</v>
      </c>
      <c r="C597">
        <v>19224</v>
      </c>
      <c r="D597" t="s">
        <v>526</v>
      </c>
      <c r="E597">
        <v>12.74</v>
      </c>
      <c r="F597">
        <v>18.989999999999998</v>
      </c>
      <c r="G597">
        <v>750</v>
      </c>
      <c r="H597">
        <v>8457</v>
      </c>
      <c r="I597">
        <v>107742.18</v>
      </c>
      <c r="J597">
        <v>8246</v>
      </c>
      <c r="K597">
        <v>165657.54</v>
      </c>
      <c r="L597">
        <v>54952.74</v>
      </c>
      <c r="M597">
        <v>922.54000000000008</v>
      </c>
      <c r="N597">
        <v>6070.09</v>
      </c>
      <c r="O597">
        <v>57915.360000000015</v>
      </c>
      <c r="P597">
        <v>34.960895833657808</v>
      </c>
      <c r="Q597">
        <v>0.97505025422726732</v>
      </c>
      <c r="R597">
        <v>1.5375365525368061</v>
      </c>
      <c r="S597">
        <f>(VendorSalesData[[#This Row],[TotalPurchaseQuantity]] - VendorSalesData[[#This Row],[TotalSalesQuantity]]) * VendorSalesData[[#This Row],[PurchasePrice]]</f>
        <v>2688.14</v>
      </c>
    </row>
    <row r="598" spans="1:19" x14ac:dyDescent="0.3">
      <c r="A598">
        <v>3960</v>
      </c>
      <c r="B598" t="s">
        <v>24</v>
      </c>
      <c r="C598">
        <v>2780</v>
      </c>
      <c r="D598" t="s">
        <v>527</v>
      </c>
      <c r="E598">
        <v>28.46</v>
      </c>
      <c r="F598">
        <v>40.99</v>
      </c>
      <c r="G598">
        <v>750</v>
      </c>
      <c r="H598">
        <v>3780</v>
      </c>
      <c r="I598">
        <v>107578.8</v>
      </c>
      <c r="J598">
        <v>3335</v>
      </c>
      <c r="K598">
        <v>134604.65</v>
      </c>
      <c r="L598">
        <v>96994.99</v>
      </c>
      <c r="M598">
        <v>2628.88</v>
      </c>
      <c r="N598">
        <v>257032.07</v>
      </c>
      <c r="O598">
        <v>27025.849999999991</v>
      </c>
      <c r="P598">
        <v>20.077946787128077</v>
      </c>
      <c r="Q598">
        <v>0.88227513227513232</v>
      </c>
      <c r="R598">
        <v>1.2512191063666818</v>
      </c>
      <c r="S598">
        <f>(VendorSalesData[[#This Row],[TotalPurchaseQuantity]] - VendorSalesData[[#This Row],[TotalSalesQuantity]]) * VendorSalesData[[#This Row],[PurchasePrice]]</f>
        <v>12664.7</v>
      </c>
    </row>
    <row r="599" spans="1:19" x14ac:dyDescent="0.3">
      <c r="A599">
        <v>4692</v>
      </c>
      <c r="B599" t="s">
        <v>386</v>
      </c>
      <c r="C599">
        <v>24188</v>
      </c>
      <c r="D599" t="s">
        <v>528</v>
      </c>
      <c r="E599">
        <v>8.5500000000000007</v>
      </c>
      <c r="F599">
        <v>15.99</v>
      </c>
      <c r="G599">
        <v>750</v>
      </c>
      <c r="H599">
        <v>12531</v>
      </c>
      <c r="I599">
        <v>107140.05</v>
      </c>
      <c r="J599">
        <v>12604</v>
      </c>
      <c r="K599">
        <v>197484.76</v>
      </c>
      <c r="L599">
        <v>91165.119999999995</v>
      </c>
      <c r="M599">
        <v>1405.3</v>
      </c>
      <c r="N599">
        <v>9139.3799999999992</v>
      </c>
      <c r="O599">
        <v>90344.71</v>
      </c>
      <c r="P599">
        <v>45.747687062029499</v>
      </c>
      <c r="Q599">
        <v>1.0058255526294788</v>
      </c>
      <c r="R599">
        <v>1.8432393862052519</v>
      </c>
      <c r="S599">
        <f>(VendorSalesData[[#This Row],[TotalPurchaseQuantity]] - VendorSalesData[[#This Row],[TotalSalesQuantity]]) * VendorSalesData[[#This Row],[PurchasePrice]]</f>
        <v>-624.15000000000009</v>
      </c>
    </row>
    <row r="600" spans="1:19" x14ac:dyDescent="0.3">
      <c r="A600">
        <v>7153</v>
      </c>
      <c r="B600" t="s">
        <v>271</v>
      </c>
      <c r="C600">
        <v>435</v>
      </c>
      <c r="D600" t="s">
        <v>529</v>
      </c>
      <c r="E600">
        <v>12.79</v>
      </c>
      <c r="F600">
        <v>17.989999999999998</v>
      </c>
      <c r="G600">
        <v>750</v>
      </c>
      <c r="H600">
        <v>8351</v>
      </c>
      <c r="I600">
        <v>106809.29</v>
      </c>
      <c r="J600">
        <v>7807</v>
      </c>
      <c r="K600">
        <v>132009.93</v>
      </c>
      <c r="L600">
        <v>83425.009999999995</v>
      </c>
      <c r="M600">
        <v>6150.78</v>
      </c>
      <c r="N600">
        <v>15884.82</v>
      </c>
      <c r="O600">
        <v>25200.639999999999</v>
      </c>
      <c r="P600">
        <v>19.089957853928112</v>
      </c>
      <c r="Q600">
        <v>0.93485810082624832</v>
      </c>
      <c r="R600">
        <v>1.2359405253981184</v>
      </c>
      <c r="S600">
        <f>(VendorSalesData[[#This Row],[TotalPurchaseQuantity]] - VendorSalesData[[#This Row],[TotalSalesQuantity]]) * VendorSalesData[[#This Row],[PurchasePrice]]</f>
        <v>6957.7599999999993</v>
      </c>
    </row>
    <row r="601" spans="1:19" x14ac:dyDescent="0.3">
      <c r="A601">
        <v>3960</v>
      </c>
      <c r="B601" t="s">
        <v>24</v>
      </c>
      <c r="C601">
        <v>1848</v>
      </c>
      <c r="D601" t="s">
        <v>530</v>
      </c>
      <c r="E601">
        <v>47.01</v>
      </c>
      <c r="F601">
        <v>62.99</v>
      </c>
      <c r="G601">
        <v>750</v>
      </c>
      <c r="H601">
        <v>2259</v>
      </c>
      <c r="I601">
        <v>106195.59</v>
      </c>
      <c r="J601">
        <v>2242</v>
      </c>
      <c r="K601">
        <v>135382.58000000002</v>
      </c>
      <c r="L601">
        <v>99086.61</v>
      </c>
      <c r="M601">
        <v>1767.26</v>
      </c>
      <c r="N601">
        <v>257032.07</v>
      </c>
      <c r="O601">
        <v>29186.99000000002</v>
      </c>
      <c r="P601">
        <v>21.558896277497457</v>
      </c>
      <c r="Q601">
        <v>0.99247454625940679</v>
      </c>
      <c r="R601">
        <v>1.2748418272359523</v>
      </c>
      <c r="S601">
        <f>(VendorSalesData[[#This Row],[TotalPurchaseQuantity]] - VendorSalesData[[#This Row],[TotalSalesQuantity]]) * VendorSalesData[[#This Row],[PurchasePrice]]</f>
        <v>799.17</v>
      </c>
    </row>
    <row r="602" spans="1:19" x14ac:dyDescent="0.3">
      <c r="A602">
        <v>1392</v>
      </c>
      <c r="B602" t="s">
        <v>67</v>
      </c>
      <c r="C602">
        <v>3356</v>
      </c>
      <c r="D602" t="s">
        <v>68</v>
      </c>
      <c r="E602">
        <v>4.47</v>
      </c>
      <c r="F602">
        <v>5.99</v>
      </c>
      <c r="G602">
        <v>375</v>
      </c>
      <c r="H602">
        <v>23734</v>
      </c>
      <c r="I602">
        <v>106090.98</v>
      </c>
      <c r="J602">
        <v>23544</v>
      </c>
      <c r="K602">
        <v>146876.56</v>
      </c>
      <c r="L602">
        <v>83847.210000000006</v>
      </c>
      <c r="M602">
        <v>9246.61</v>
      </c>
      <c r="N602">
        <v>79528.990000000005</v>
      </c>
      <c r="O602">
        <v>40785.58</v>
      </c>
      <c r="P602">
        <v>27.768610593821098</v>
      </c>
      <c r="Q602">
        <v>0.99199460689306485</v>
      </c>
      <c r="R602">
        <v>1.3844396573582411</v>
      </c>
      <c r="S602">
        <f>(VendorSalesData[[#This Row],[TotalPurchaseQuantity]] - VendorSalesData[[#This Row],[TotalSalesQuantity]]) * VendorSalesData[[#This Row],[PurchasePrice]]</f>
        <v>849.3</v>
      </c>
    </row>
    <row r="603" spans="1:19" x14ac:dyDescent="0.3">
      <c r="A603">
        <v>1392</v>
      </c>
      <c r="B603" t="s">
        <v>67</v>
      </c>
      <c r="C603">
        <v>25269</v>
      </c>
      <c r="D603" t="s">
        <v>531</v>
      </c>
      <c r="E603">
        <v>4.62</v>
      </c>
      <c r="F603">
        <v>7.99</v>
      </c>
      <c r="G603">
        <v>750</v>
      </c>
      <c r="H603">
        <v>22961</v>
      </c>
      <c r="I603">
        <v>106079.81999999999</v>
      </c>
      <c r="J603">
        <v>22456</v>
      </c>
      <c r="K603">
        <v>188333.86000000002</v>
      </c>
      <c r="L603">
        <v>60354.560000000005</v>
      </c>
      <c r="M603">
        <v>2512.81</v>
      </c>
      <c r="N603">
        <v>79528.990000000005</v>
      </c>
      <c r="O603">
        <v>82254.040000000023</v>
      </c>
      <c r="P603">
        <v>43.674589370174864</v>
      </c>
      <c r="Q603">
        <v>0.97800618439963416</v>
      </c>
      <c r="R603">
        <v>1.7753976203956607</v>
      </c>
      <c r="S603">
        <f>(VendorSalesData[[#This Row],[TotalPurchaseQuantity]] - VendorSalesData[[#This Row],[TotalSalesQuantity]]) * VendorSalesData[[#This Row],[PurchasePrice]]</f>
        <v>2333.1</v>
      </c>
    </row>
    <row r="604" spans="1:19" x14ac:dyDescent="0.3">
      <c r="A604">
        <v>9552</v>
      </c>
      <c r="B604" t="s">
        <v>72</v>
      </c>
      <c r="C604">
        <v>44494</v>
      </c>
      <c r="D604" t="s">
        <v>532</v>
      </c>
      <c r="E604">
        <v>4.5</v>
      </c>
      <c r="F604">
        <v>6.79</v>
      </c>
      <c r="G604">
        <v>750</v>
      </c>
      <c r="H604">
        <v>23567</v>
      </c>
      <c r="I604">
        <v>106051.5</v>
      </c>
      <c r="J604">
        <v>21783</v>
      </c>
      <c r="K604">
        <v>169510.57</v>
      </c>
      <c r="L604">
        <v>60738.47</v>
      </c>
      <c r="M604">
        <v>2436.3000000000002</v>
      </c>
      <c r="N604">
        <v>55551.82</v>
      </c>
      <c r="O604">
        <v>63459.070000000007</v>
      </c>
      <c r="P604">
        <v>37.436644806279631</v>
      </c>
      <c r="Q604">
        <v>0.92430092926549834</v>
      </c>
      <c r="R604">
        <v>1.5983797494613468</v>
      </c>
      <c r="S604">
        <f>(VendorSalesData[[#This Row],[TotalPurchaseQuantity]] - VendorSalesData[[#This Row],[TotalSalesQuantity]]) * VendorSalesData[[#This Row],[PurchasePrice]]</f>
        <v>8028</v>
      </c>
    </row>
    <row r="605" spans="1:19" x14ac:dyDescent="0.3">
      <c r="A605">
        <v>1392</v>
      </c>
      <c r="B605" t="s">
        <v>67</v>
      </c>
      <c r="C605">
        <v>12212</v>
      </c>
      <c r="D605" t="s">
        <v>533</v>
      </c>
      <c r="E605">
        <v>10.52</v>
      </c>
      <c r="F605">
        <v>16.989999999999998</v>
      </c>
      <c r="G605">
        <v>3000</v>
      </c>
      <c r="H605">
        <v>10080</v>
      </c>
      <c r="I605">
        <v>106041.59999999999</v>
      </c>
      <c r="J605">
        <v>9296</v>
      </c>
      <c r="K605">
        <v>165918.04</v>
      </c>
      <c r="L605">
        <v>93047.039999999994</v>
      </c>
      <c r="M605">
        <v>4183.2</v>
      </c>
      <c r="N605">
        <v>79528.990000000005</v>
      </c>
      <c r="O605">
        <v>59876.440000000017</v>
      </c>
      <c r="P605">
        <v>36.087962466287578</v>
      </c>
      <c r="Q605">
        <v>0.92222222222222228</v>
      </c>
      <c r="R605">
        <v>1.564650476794013</v>
      </c>
      <c r="S605">
        <f>(VendorSalesData[[#This Row],[TotalPurchaseQuantity]] - VendorSalesData[[#This Row],[TotalSalesQuantity]]) * VendorSalesData[[#This Row],[PurchasePrice]]</f>
        <v>8247.68</v>
      </c>
    </row>
    <row r="606" spans="1:19" x14ac:dyDescent="0.3">
      <c r="A606">
        <v>1392</v>
      </c>
      <c r="B606" t="s">
        <v>67</v>
      </c>
      <c r="C606">
        <v>40193</v>
      </c>
      <c r="D606" t="s">
        <v>534</v>
      </c>
      <c r="E606">
        <v>4.83</v>
      </c>
      <c r="F606">
        <v>9.99</v>
      </c>
      <c r="G606">
        <v>750</v>
      </c>
      <c r="H606">
        <v>21905</v>
      </c>
      <c r="I606">
        <v>105801.15</v>
      </c>
      <c r="J606">
        <v>19277</v>
      </c>
      <c r="K606">
        <v>175833.73</v>
      </c>
      <c r="L606">
        <v>57374.950000000004</v>
      </c>
      <c r="M606">
        <v>2156.92</v>
      </c>
      <c r="N606">
        <v>79528.990000000005</v>
      </c>
      <c r="O606">
        <v>70032.580000000016</v>
      </c>
      <c r="P606">
        <v>39.828865599336382</v>
      </c>
      <c r="Q606">
        <v>0.88002739100661953</v>
      </c>
      <c r="R606">
        <v>1.661926453540439</v>
      </c>
      <c r="S606">
        <f>(VendorSalesData[[#This Row],[TotalPurchaseQuantity]] - VendorSalesData[[#This Row],[TotalSalesQuantity]]) * VendorSalesData[[#This Row],[PurchasePrice]]</f>
        <v>12693.24</v>
      </c>
    </row>
    <row r="607" spans="1:19" x14ac:dyDescent="0.3">
      <c r="A607">
        <v>4425</v>
      </c>
      <c r="B607" t="s">
        <v>20</v>
      </c>
      <c r="C607">
        <v>26383</v>
      </c>
      <c r="D607" t="s">
        <v>535</v>
      </c>
      <c r="E607">
        <v>7.89</v>
      </c>
      <c r="F607">
        <v>15.99</v>
      </c>
      <c r="G607">
        <v>750</v>
      </c>
      <c r="H607">
        <v>13406</v>
      </c>
      <c r="I607">
        <v>105773.34</v>
      </c>
      <c r="J607">
        <v>12974</v>
      </c>
      <c r="K607">
        <v>161330.26</v>
      </c>
      <c r="L607">
        <v>51443.76</v>
      </c>
      <c r="M607">
        <v>1451.8300000000002</v>
      </c>
      <c r="N607">
        <v>144929.24</v>
      </c>
      <c r="O607">
        <v>55556.920000000013</v>
      </c>
      <c r="P607">
        <v>34.436763444130079</v>
      </c>
      <c r="Q607">
        <v>0.96777562285543783</v>
      </c>
      <c r="R607">
        <v>1.525245019208054</v>
      </c>
      <c r="S607">
        <f>(VendorSalesData[[#This Row],[TotalPurchaseQuantity]] - VendorSalesData[[#This Row],[TotalSalesQuantity]]) * VendorSalesData[[#This Row],[PurchasePrice]]</f>
        <v>3408.48</v>
      </c>
    </row>
    <row r="608" spans="1:19" x14ac:dyDescent="0.3">
      <c r="A608">
        <v>9165</v>
      </c>
      <c r="B608" t="s">
        <v>38</v>
      </c>
      <c r="C608">
        <v>27556</v>
      </c>
      <c r="D608" t="s">
        <v>536</v>
      </c>
      <c r="E608">
        <v>8.9</v>
      </c>
      <c r="F608">
        <v>12.99</v>
      </c>
      <c r="G608">
        <v>750</v>
      </c>
      <c r="H608">
        <v>11867</v>
      </c>
      <c r="I608">
        <v>105616.3</v>
      </c>
      <c r="J608">
        <v>10885</v>
      </c>
      <c r="K608">
        <v>143436.15</v>
      </c>
      <c r="L608">
        <v>39279.51</v>
      </c>
      <c r="M608">
        <v>1219.3700000000001</v>
      </c>
      <c r="N608">
        <v>68054.7</v>
      </c>
      <c r="O608">
        <v>37819.849999999991</v>
      </c>
      <c r="P608">
        <v>26.367028116691639</v>
      </c>
      <c r="Q608">
        <v>0.91724951546304878</v>
      </c>
      <c r="R608">
        <v>1.3580872460027476</v>
      </c>
      <c r="S608">
        <f>(VendorSalesData[[#This Row],[TotalPurchaseQuantity]] - VendorSalesData[[#This Row],[TotalSalesQuantity]]) * VendorSalesData[[#This Row],[PurchasePrice]]</f>
        <v>8739.8000000000011</v>
      </c>
    </row>
    <row r="609" spans="1:19" x14ac:dyDescent="0.3">
      <c r="A609">
        <v>8004</v>
      </c>
      <c r="B609" t="s">
        <v>60</v>
      </c>
      <c r="C609">
        <v>5170</v>
      </c>
      <c r="D609" t="s">
        <v>537</v>
      </c>
      <c r="E609">
        <v>9.99</v>
      </c>
      <c r="F609">
        <v>13.99</v>
      </c>
      <c r="G609">
        <v>750</v>
      </c>
      <c r="H609">
        <v>10552</v>
      </c>
      <c r="I609">
        <v>105414.48</v>
      </c>
      <c r="J609">
        <v>10564</v>
      </c>
      <c r="K609">
        <v>148198.36000000002</v>
      </c>
      <c r="L609">
        <v>92465.17</v>
      </c>
      <c r="M609">
        <v>8322.5300000000007</v>
      </c>
      <c r="N609">
        <v>50293.62</v>
      </c>
      <c r="O609">
        <v>42783.880000000019</v>
      </c>
      <c r="P609">
        <v>28.869334316520114</v>
      </c>
      <c r="Q609">
        <v>1.0011372251705837</v>
      </c>
      <c r="R609">
        <v>1.4058634070006324</v>
      </c>
      <c r="S609">
        <f>(VendorSalesData[[#This Row],[TotalPurchaseQuantity]] - VendorSalesData[[#This Row],[TotalSalesQuantity]]) * VendorSalesData[[#This Row],[PurchasePrice]]</f>
        <v>-119.88</v>
      </c>
    </row>
    <row r="610" spans="1:19" x14ac:dyDescent="0.3">
      <c r="A610">
        <v>4425</v>
      </c>
      <c r="B610" t="s">
        <v>20</v>
      </c>
      <c r="C610">
        <v>19948</v>
      </c>
      <c r="D610" t="s">
        <v>538</v>
      </c>
      <c r="E610">
        <v>10.06</v>
      </c>
      <c r="F610">
        <v>15.99</v>
      </c>
      <c r="G610">
        <v>750</v>
      </c>
      <c r="H610">
        <v>10476</v>
      </c>
      <c r="I610">
        <v>105388.56</v>
      </c>
      <c r="J610">
        <v>10040</v>
      </c>
      <c r="K610">
        <v>165773.68</v>
      </c>
      <c r="L610">
        <v>67719.26999999999</v>
      </c>
      <c r="M610">
        <v>1121.0900000000001</v>
      </c>
      <c r="N610">
        <v>144929.24</v>
      </c>
      <c r="O610">
        <v>60385.119999999995</v>
      </c>
      <c r="P610">
        <v>36.426240884560201</v>
      </c>
      <c r="Q610">
        <v>0.95838106147384494</v>
      </c>
      <c r="R610">
        <v>1.5729760421814283</v>
      </c>
      <c r="S610">
        <f>(VendorSalesData[[#This Row],[TotalPurchaseQuantity]] - VendorSalesData[[#This Row],[TotalSalesQuantity]]) * VendorSalesData[[#This Row],[PurchasePrice]]</f>
        <v>4386.16</v>
      </c>
    </row>
    <row r="611" spans="1:19" x14ac:dyDescent="0.3">
      <c r="A611">
        <v>8112</v>
      </c>
      <c r="B611" t="s">
        <v>53</v>
      </c>
      <c r="C611">
        <v>44717</v>
      </c>
      <c r="D611" t="s">
        <v>539</v>
      </c>
      <c r="E611">
        <v>9.08</v>
      </c>
      <c r="F611">
        <v>13.99</v>
      </c>
      <c r="G611">
        <v>750</v>
      </c>
      <c r="H611">
        <v>11602</v>
      </c>
      <c r="I611">
        <v>105346.16</v>
      </c>
      <c r="J611">
        <v>11086</v>
      </c>
      <c r="K611">
        <v>165981.13999999998</v>
      </c>
      <c r="L611">
        <v>65493.2</v>
      </c>
      <c r="M611">
        <v>1238.3700000000001</v>
      </c>
      <c r="N611">
        <v>48347.26</v>
      </c>
      <c r="O611">
        <v>60634.979999999981</v>
      </c>
      <c r="P611">
        <v>36.531246863348443</v>
      </c>
      <c r="Q611">
        <v>0.95552490949836233</v>
      </c>
      <c r="R611">
        <v>1.5755784548767604</v>
      </c>
      <c r="S611">
        <f>(VendorSalesData[[#This Row],[TotalPurchaseQuantity]] - VendorSalesData[[#This Row],[TotalSalesQuantity]]) * VendorSalesData[[#This Row],[PurchasePrice]]</f>
        <v>4685.28</v>
      </c>
    </row>
    <row r="612" spans="1:19" x14ac:dyDescent="0.3">
      <c r="A612">
        <v>12546</v>
      </c>
      <c r="B612" t="s">
        <v>32</v>
      </c>
      <c r="C612">
        <v>8236</v>
      </c>
      <c r="D612" t="s">
        <v>33</v>
      </c>
      <c r="E612">
        <v>1.07</v>
      </c>
      <c r="F612">
        <v>1.49</v>
      </c>
      <c r="G612">
        <v>50</v>
      </c>
      <c r="H612">
        <v>98086</v>
      </c>
      <c r="I612">
        <v>104952.02</v>
      </c>
      <c r="J612">
        <v>98300</v>
      </c>
      <c r="K612">
        <v>146467</v>
      </c>
      <c r="L612">
        <v>26277.64</v>
      </c>
      <c r="M612">
        <v>5147.99</v>
      </c>
      <c r="N612">
        <v>123880.97</v>
      </c>
      <c r="O612">
        <v>41514.979999999996</v>
      </c>
      <c r="P612">
        <v>28.344255019902093</v>
      </c>
      <c r="Q612">
        <v>1.0021817588646698</v>
      </c>
      <c r="R612">
        <v>1.3955615146807083</v>
      </c>
      <c r="S612">
        <f>(VendorSalesData[[#This Row],[TotalPurchaseQuantity]] - VendorSalesData[[#This Row],[TotalSalesQuantity]]) * VendorSalesData[[#This Row],[PurchasePrice]]</f>
        <v>-228.98000000000002</v>
      </c>
    </row>
    <row r="613" spans="1:19" x14ac:dyDescent="0.3">
      <c r="A613">
        <v>1128</v>
      </c>
      <c r="B613" t="s">
        <v>18</v>
      </c>
      <c r="C613">
        <v>1244</v>
      </c>
      <c r="D613" t="s">
        <v>540</v>
      </c>
      <c r="E613">
        <v>12.79</v>
      </c>
      <c r="F613">
        <v>17.989999999999998</v>
      </c>
      <c r="G613">
        <v>750</v>
      </c>
      <c r="H613">
        <v>8197</v>
      </c>
      <c r="I613">
        <v>104839.63</v>
      </c>
      <c r="J613">
        <v>7783</v>
      </c>
      <c r="K613">
        <v>124092.17</v>
      </c>
      <c r="L613">
        <v>41547.919999999998</v>
      </c>
      <c r="M613">
        <v>6127.84</v>
      </c>
      <c r="N613">
        <v>68601.679999999993</v>
      </c>
      <c r="O613">
        <v>19252.539999999994</v>
      </c>
      <c r="P613">
        <v>15.514709751630578</v>
      </c>
      <c r="Q613">
        <v>0.94949371721361475</v>
      </c>
      <c r="R613">
        <v>1.18363800024857</v>
      </c>
      <c r="S613">
        <f>(VendorSalesData[[#This Row],[TotalPurchaseQuantity]] - VendorSalesData[[#This Row],[TotalSalesQuantity]]) * VendorSalesData[[#This Row],[PurchasePrice]]</f>
        <v>5295.0599999999995</v>
      </c>
    </row>
    <row r="614" spans="1:19" x14ac:dyDescent="0.3">
      <c r="A614">
        <v>3924</v>
      </c>
      <c r="B614" t="s">
        <v>102</v>
      </c>
      <c r="C614">
        <v>8840</v>
      </c>
      <c r="D614" t="s">
        <v>541</v>
      </c>
      <c r="E614">
        <v>7.96</v>
      </c>
      <c r="F614">
        <v>10.99</v>
      </c>
      <c r="G614">
        <v>1750</v>
      </c>
      <c r="H614">
        <v>13167</v>
      </c>
      <c r="I614">
        <v>104809.31999999999</v>
      </c>
      <c r="J614">
        <v>13255</v>
      </c>
      <c r="K614">
        <v>166549.45000000001</v>
      </c>
      <c r="L614">
        <v>80522.77</v>
      </c>
      <c r="M614">
        <v>24356.82</v>
      </c>
      <c r="N614">
        <v>14069.87</v>
      </c>
      <c r="O614">
        <v>61740.130000000019</v>
      </c>
      <c r="P614">
        <v>37.070149436098419</v>
      </c>
      <c r="Q614">
        <v>1.0066833751044277</v>
      </c>
      <c r="R614">
        <v>1.5890709910149214</v>
      </c>
      <c r="S614">
        <f>(VendorSalesData[[#This Row],[TotalPurchaseQuantity]] - VendorSalesData[[#This Row],[TotalSalesQuantity]]) * VendorSalesData[[#This Row],[PurchasePrice]]</f>
        <v>-700.48</v>
      </c>
    </row>
    <row r="615" spans="1:19" x14ac:dyDescent="0.3">
      <c r="A615">
        <v>8004</v>
      </c>
      <c r="B615" t="s">
        <v>60</v>
      </c>
      <c r="C615">
        <v>1281</v>
      </c>
      <c r="D615" t="s">
        <v>542</v>
      </c>
      <c r="E615">
        <v>11.19</v>
      </c>
      <c r="F615">
        <v>14.99</v>
      </c>
      <c r="G615">
        <v>1750</v>
      </c>
      <c r="H615">
        <v>9359</v>
      </c>
      <c r="I615">
        <v>104727.21</v>
      </c>
      <c r="J615">
        <v>8444</v>
      </c>
      <c r="K615">
        <v>139130.56</v>
      </c>
      <c r="L615">
        <v>89673.8</v>
      </c>
      <c r="M615">
        <v>15519.48</v>
      </c>
      <c r="N615">
        <v>50293.62</v>
      </c>
      <c r="O615">
        <v>34403.349999999991</v>
      </c>
      <c r="P615">
        <v>24.727385557852994</v>
      </c>
      <c r="Q615">
        <v>0.90223314456672721</v>
      </c>
      <c r="R615">
        <v>1.3285044068298963</v>
      </c>
      <c r="S615">
        <f>(VendorSalesData[[#This Row],[TotalPurchaseQuantity]] - VendorSalesData[[#This Row],[TotalSalesQuantity]]) * VendorSalesData[[#This Row],[PurchasePrice]]</f>
        <v>10238.85</v>
      </c>
    </row>
    <row r="616" spans="1:19" x14ac:dyDescent="0.3">
      <c r="A616">
        <v>9165</v>
      </c>
      <c r="B616" t="s">
        <v>38</v>
      </c>
      <c r="C616">
        <v>4979</v>
      </c>
      <c r="D616" t="s">
        <v>39</v>
      </c>
      <c r="E616">
        <v>57.14</v>
      </c>
      <c r="F616">
        <v>79.989999999999995</v>
      </c>
      <c r="G616">
        <v>1000</v>
      </c>
      <c r="H616">
        <v>1831</v>
      </c>
      <c r="I616">
        <v>104623.34</v>
      </c>
      <c r="J616">
        <v>1395</v>
      </c>
      <c r="K616">
        <v>106496.04999999999</v>
      </c>
      <c r="L616">
        <v>78754.7</v>
      </c>
      <c r="M616">
        <v>1464.75</v>
      </c>
      <c r="N616">
        <v>68054.7</v>
      </c>
      <c r="O616">
        <v>1872.7099999999919</v>
      </c>
      <c r="P616">
        <v>1.7584783660990169</v>
      </c>
      <c r="Q616">
        <v>0.7618787547788094</v>
      </c>
      <c r="R616">
        <v>1.0178995432567914</v>
      </c>
      <c r="S616">
        <f>(VendorSalesData[[#This Row],[TotalPurchaseQuantity]] - VendorSalesData[[#This Row],[TotalSalesQuantity]]) * VendorSalesData[[#This Row],[PurchasePrice]]</f>
        <v>24913.040000000001</v>
      </c>
    </row>
    <row r="617" spans="1:19" x14ac:dyDescent="0.3">
      <c r="A617">
        <v>1128</v>
      </c>
      <c r="B617" t="s">
        <v>18</v>
      </c>
      <c r="C617">
        <v>2518</v>
      </c>
      <c r="D617" t="s">
        <v>543</v>
      </c>
      <c r="E617">
        <v>36.49</v>
      </c>
      <c r="F617">
        <v>49.99</v>
      </c>
      <c r="G617">
        <v>750</v>
      </c>
      <c r="H617">
        <v>2867</v>
      </c>
      <c r="I617">
        <v>104616.83</v>
      </c>
      <c r="J617">
        <v>2801</v>
      </c>
      <c r="K617">
        <v>147315.99</v>
      </c>
      <c r="L617">
        <v>118517.49</v>
      </c>
      <c r="M617">
        <v>2208.9</v>
      </c>
      <c r="N617">
        <v>68601.679999999993</v>
      </c>
      <c r="O617">
        <v>42699.159999999989</v>
      </c>
      <c r="P617">
        <v>28.984742253709182</v>
      </c>
      <c r="Q617">
        <v>0.97697942099755841</v>
      </c>
      <c r="R617">
        <v>1.4081480962479935</v>
      </c>
      <c r="S617">
        <f>(VendorSalesData[[#This Row],[TotalPurchaseQuantity]] - VendorSalesData[[#This Row],[TotalSalesQuantity]]) * VendorSalesData[[#This Row],[PurchasePrice]]</f>
        <v>2408.34</v>
      </c>
    </row>
    <row r="618" spans="1:19" x14ac:dyDescent="0.3">
      <c r="A618">
        <v>12546</v>
      </c>
      <c r="B618" t="s">
        <v>32</v>
      </c>
      <c r="C618">
        <v>4806</v>
      </c>
      <c r="D618" t="s">
        <v>544</v>
      </c>
      <c r="E618">
        <v>11.71</v>
      </c>
      <c r="F618">
        <v>14.99</v>
      </c>
      <c r="G618">
        <v>1750</v>
      </c>
      <c r="H618">
        <v>8933</v>
      </c>
      <c r="I618">
        <v>104605.43000000001</v>
      </c>
      <c r="J618">
        <v>8935</v>
      </c>
      <c r="K618">
        <v>135805.65</v>
      </c>
      <c r="L618">
        <v>68384.960000000006</v>
      </c>
      <c r="M618">
        <v>16419.02</v>
      </c>
      <c r="N618">
        <v>123880.97</v>
      </c>
      <c r="O618">
        <v>31200.219999999987</v>
      </c>
      <c r="P618">
        <v>22.974169336842749</v>
      </c>
      <c r="Q618">
        <v>1.0002238889510802</v>
      </c>
      <c r="R618">
        <v>1.2982657783635132</v>
      </c>
      <c r="S618">
        <f>(VendorSalesData[[#This Row],[TotalPurchaseQuantity]] - VendorSalesData[[#This Row],[TotalSalesQuantity]]) * VendorSalesData[[#This Row],[PurchasePrice]]</f>
        <v>-23.42</v>
      </c>
    </row>
    <row r="619" spans="1:19" x14ac:dyDescent="0.3">
      <c r="A619">
        <v>2000</v>
      </c>
      <c r="B619" t="s">
        <v>164</v>
      </c>
      <c r="C619">
        <v>6649</v>
      </c>
      <c r="D619" t="s">
        <v>545</v>
      </c>
      <c r="E619">
        <v>7.87</v>
      </c>
      <c r="F619">
        <v>11.99</v>
      </c>
      <c r="G619">
        <v>750</v>
      </c>
      <c r="H619">
        <v>13289</v>
      </c>
      <c r="I619">
        <v>104584.43</v>
      </c>
      <c r="J619">
        <v>12819</v>
      </c>
      <c r="K619">
        <v>161133.81</v>
      </c>
      <c r="L619">
        <v>68701.430000000008</v>
      </c>
      <c r="M619">
        <v>1430.29</v>
      </c>
      <c r="N619">
        <v>19016.59</v>
      </c>
      <c r="O619">
        <v>56549.380000000005</v>
      </c>
      <c r="P619">
        <v>35.094670696361</v>
      </c>
      <c r="Q619">
        <v>0.96463240273910755</v>
      </c>
      <c r="R619">
        <v>1.5407055333188697</v>
      </c>
      <c r="S619">
        <f>(VendorSalesData[[#This Row],[TotalPurchaseQuantity]] - VendorSalesData[[#This Row],[TotalSalesQuantity]]) * VendorSalesData[[#This Row],[PurchasePrice]]</f>
        <v>3698.9</v>
      </c>
    </row>
    <row r="620" spans="1:19" x14ac:dyDescent="0.3">
      <c r="A620">
        <v>4425</v>
      </c>
      <c r="B620" t="s">
        <v>20</v>
      </c>
      <c r="C620">
        <v>43362</v>
      </c>
      <c r="D620" t="s">
        <v>546</v>
      </c>
      <c r="E620">
        <v>68.930000000000007</v>
      </c>
      <c r="F620">
        <v>109.99</v>
      </c>
      <c r="G620">
        <v>750</v>
      </c>
      <c r="H620">
        <v>1517</v>
      </c>
      <c r="I620">
        <v>104566.81</v>
      </c>
      <c r="J620">
        <v>1759</v>
      </c>
      <c r="K620">
        <v>188877.73</v>
      </c>
      <c r="L620">
        <v>95499.42</v>
      </c>
      <c r="M620">
        <v>195.77</v>
      </c>
      <c r="N620">
        <v>144929.24</v>
      </c>
      <c r="O620">
        <v>84310.920000000013</v>
      </c>
      <c r="P620">
        <v>44.637829986626805</v>
      </c>
      <c r="Q620">
        <v>1.1595253790375741</v>
      </c>
      <c r="R620">
        <v>1.8062875782478209</v>
      </c>
      <c r="S620">
        <f>(VendorSalesData[[#This Row],[TotalPurchaseQuantity]] - VendorSalesData[[#This Row],[TotalSalesQuantity]]) * VendorSalesData[[#This Row],[PurchasePrice]]</f>
        <v>-16681.060000000001</v>
      </c>
    </row>
    <row r="621" spans="1:19" x14ac:dyDescent="0.3">
      <c r="A621">
        <v>8673</v>
      </c>
      <c r="B621" t="s">
        <v>174</v>
      </c>
      <c r="C621">
        <v>6451</v>
      </c>
      <c r="D621" t="s">
        <v>547</v>
      </c>
      <c r="E621">
        <v>6.03</v>
      </c>
      <c r="F621">
        <v>8.99</v>
      </c>
      <c r="G621">
        <v>750</v>
      </c>
      <c r="H621">
        <v>17332</v>
      </c>
      <c r="I621">
        <v>104511.96</v>
      </c>
      <c r="J621">
        <v>19856</v>
      </c>
      <c r="K621">
        <v>183749.32</v>
      </c>
      <c r="L621">
        <v>61184.840000000004</v>
      </c>
      <c r="M621">
        <v>2220.9</v>
      </c>
      <c r="N621">
        <v>15919.7</v>
      </c>
      <c r="O621">
        <v>79237.36</v>
      </c>
      <c r="P621">
        <v>43.122532371820476</v>
      </c>
      <c r="Q621">
        <v>1.1456265866605124</v>
      </c>
      <c r="R621">
        <v>1.7581654769463706</v>
      </c>
      <c r="S621">
        <f>(VendorSalesData[[#This Row],[TotalPurchaseQuantity]] - VendorSalesData[[#This Row],[TotalSalesQuantity]]) * VendorSalesData[[#This Row],[PurchasePrice]]</f>
        <v>-15219.720000000001</v>
      </c>
    </row>
    <row r="622" spans="1:19" x14ac:dyDescent="0.3">
      <c r="A622">
        <v>12546</v>
      </c>
      <c r="B622" t="s">
        <v>32</v>
      </c>
      <c r="C622">
        <v>1415</v>
      </c>
      <c r="D622" t="s">
        <v>548</v>
      </c>
      <c r="E622">
        <v>10.39</v>
      </c>
      <c r="F622">
        <v>14.99</v>
      </c>
      <c r="G622">
        <v>750</v>
      </c>
      <c r="H622">
        <v>10058</v>
      </c>
      <c r="I622">
        <v>104502.62000000001</v>
      </c>
      <c r="J622">
        <v>9981</v>
      </c>
      <c r="K622">
        <v>138847.19</v>
      </c>
      <c r="L622">
        <v>78608.479999999996</v>
      </c>
      <c r="M622">
        <v>7861.87</v>
      </c>
      <c r="N622">
        <v>123880.97</v>
      </c>
      <c r="O622">
        <v>34344.569999999992</v>
      </c>
      <c r="P622">
        <v>24.735516793677995</v>
      </c>
      <c r="Q622">
        <v>0.99234440246569899</v>
      </c>
      <c r="R622">
        <v>1.32864793246332</v>
      </c>
      <c r="S622">
        <f>(VendorSalesData[[#This Row],[TotalPurchaseQuantity]] - VendorSalesData[[#This Row],[TotalSalesQuantity]]) * VendorSalesData[[#This Row],[PurchasePrice]]</f>
        <v>800.03000000000009</v>
      </c>
    </row>
    <row r="623" spans="1:19" x14ac:dyDescent="0.3">
      <c r="A623">
        <v>9165</v>
      </c>
      <c r="B623" t="s">
        <v>38</v>
      </c>
      <c r="C623">
        <v>41212</v>
      </c>
      <c r="D623" t="s">
        <v>549</v>
      </c>
      <c r="E623">
        <v>10.52</v>
      </c>
      <c r="F623">
        <v>15.99</v>
      </c>
      <c r="G623">
        <v>750</v>
      </c>
      <c r="H623">
        <v>9928</v>
      </c>
      <c r="I623">
        <v>104442.56</v>
      </c>
      <c r="J623">
        <v>9141</v>
      </c>
      <c r="K623">
        <v>121242.67</v>
      </c>
      <c r="L623">
        <v>54568.659999999996</v>
      </c>
      <c r="M623">
        <v>1019.75</v>
      </c>
      <c r="N623">
        <v>68054.7</v>
      </c>
      <c r="O623">
        <v>16800.11</v>
      </c>
      <c r="P623">
        <v>13.856598506119999</v>
      </c>
      <c r="Q623">
        <v>0.92072925060435129</v>
      </c>
      <c r="R623">
        <v>1.1608550192565177</v>
      </c>
      <c r="S623">
        <f>(VendorSalesData[[#This Row],[TotalPurchaseQuantity]] - VendorSalesData[[#This Row],[TotalSalesQuantity]]) * VendorSalesData[[#This Row],[PurchasePrice]]</f>
        <v>8279.24</v>
      </c>
    </row>
    <row r="624" spans="1:19" x14ac:dyDescent="0.3">
      <c r="A624">
        <v>17035</v>
      </c>
      <c r="B624" t="s">
        <v>22</v>
      </c>
      <c r="C624">
        <v>4896</v>
      </c>
      <c r="D624" t="s">
        <v>550</v>
      </c>
      <c r="E624">
        <v>14.05</v>
      </c>
      <c r="F624">
        <v>17.989999999999998</v>
      </c>
      <c r="G624">
        <v>1750</v>
      </c>
      <c r="H624">
        <v>7432</v>
      </c>
      <c r="I624">
        <v>104419.59999999999</v>
      </c>
      <c r="J624">
        <v>7418</v>
      </c>
      <c r="K624">
        <v>135315.81999999998</v>
      </c>
      <c r="L624">
        <v>76885.929999999993</v>
      </c>
      <c r="M624">
        <v>13632.76</v>
      </c>
      <c r="N624">
        <v>123780.22</v>
      </c>
      <c r="O624">
        <v>30896.219999999987</v>
      </c>
      <c r="P624">
        <v>22.832673962290581</v>
      </c>
      <c r="Q624">
        <v>0.99811625403659854</v>
      </c>
      <c r="R624">
        <v>1.2958852552585911</v>
      </c>
      <c r="S624">
        <f>(VendorSalesData[[#This Row],[TotalPurchaseQuantity]] - VendorSalesData[[#This Row],[TotalSalesQuantity]]) * VendorSalesData[[#This Row],[PurchasePrice]]</f>
        <v>196.70000000000002</v>
      </c>
    </row>
    <row r="625" spans="1:19" x14ac:dyDescent="0.3">
      <c r="A625">
        <v>3252</v>
      </c>
      <c r="B625" t="s">
        <v>94</v>
      </c>
      <c r="C625">
        <v>39479</v>
      </c>
      <c r="D625" t="s">
        <v>551</v>
      </c>
      <c r="E625">
        <v>5.29</v>
      </c>
      <c r="F625">
        <v>9.99</v>
      </c>
      <c r="G625">
        <v>750</v>
      </c>
      <c r="H625">
        <v>19737</v>
      </c>
      <c r="I625">
        <v>104408.73</v>
      </c>
      <c r="J625">
        <v>18801</v>
      </c>
      <c r="K625">
        <v>150188.07</v>
      </c>
      <c r="L625">
        <v>51681.21</v>
      </c>
      <c r="M625">
        <v>2103.11</v>
      </c>
      <c r="N625">
        <v>61966.91</v>
      </c>
      <c r="O625">
        <v>45779.340000000011</v>
      </c>
      <c r="P625">
        <v>30.481342492782552</v>
      </c>
      <c r="Q625">
        <v>0.95257637938896489</v>
      </c>
      <c r="R625">
        <v>1.4384627607289162</v>
      </c>
      <c r="S625">
        <f>(VendorSalesData[[#This Row],[TotalPurchaseQuantity]] - VendorSalesData[[#This Row],[TotalSalesQuantity]]) * VendorSalesData[[#This Row],[PurchasePrice]]</f>
        <v>4951.4399999999996</v>
      </c>
    </row>
    <row r="626" spans="1:19" x14ac:dyDescent="0.3">
      <c r="A626">
        <v>8004</v>
      </c>
      <c r="B626" t="s">
        <v>60</v>
      </c>
      <c r="C626">
        <v>3227</v>
      </c>
      <c r="D626" t="s">
        <v>552</v>
      </c>
      <c r="E626">
        <v>6.86</v>
      </c>
      <c r="F626">
        <v>8.99</v>
      </c>
      <c r="G626">
        <v>1750</v>
      </c>
      <c r="H626">
        <v>15217</v>
      </c>
      <c r="I626">
        <v>104388.62</v>
      </c>
      <c r="J626">
        <v>15134</v>
      </c>
      <c r="K626">
        <v>137494.66</v>
      </c>
      <c r="L626">
        <v>64501.07</v>
      </c>
      <c r="M626">
        <v>27808.12</v>
      </c>
      <c r="N626">
        <v>50293.62</v>
      </c>
      <c r="O626">
        <v>33106.040000000008</v>
      </c>
      <c r="P626">
        <v>24.078055104103687</v>
      </c>
      <c r="Q626">
        <v>0.99454557402904642</v>
      </c>
      <c r="R626">
        <v>1.3171422325537019</v>
      </c>
      <c r="S626">
        <f>(VendorSalesData[[#This Row],[TotalPurchaseQuantity]] - VendorSalesData[[#This Row],[TotalSalesQuantity]]) * VendorSalesData[[#This Row],[PurchasePrice]]</f>
        <v>569.38</v>
      </c>
    </row>
    <row r="627" spans="1:19" x14ac:dyDescent="0.3">
      <c r="A627">
        <v>1485</v>
      </c>
      <c r="B627" t="s">
        <v>133</v>
      </c>
      <c r="C627">
        <v>1271</v>
      </c>
      <c r="D627" t="s">
        <v>553</v>
      </c>
      <c r="E627">
        <v>37.590000000000003</v>
      </c>
      <c r="F627">
        <v>49.99</v>
      </c>
      <c r="G627">
        <v>750</v>
      </c>
      <c r="H627">
        <v>2774</v>
      </c>
      <c r="I627">
        <v>104274.66</v>
      </c>
      <c r="J627">
        <v>2654</v>
      </c>
      <c r="K627">
        <v>133278.46</v>
      </c>
      <c r="L627">
        <v>110672.97</v>
      </c>
      <c r="M627">
        <v>2093.42</v>
      </c>
      <c r="N627">
        <v>8497.59</v>
      </c>
      <c r="O627">
        <v>29003.799999999988</v>
      </c>
      <c r="P627">
        <v>21.761806071288632</v>
      </c>
      <c r="Q627">
        <v>0.95674116798846431</v>
      </c>
      <c r="R627">
        <v>1.278148113837053</v>
      </c>
      <c r="S627">
        <f>(VendorSalesData[[#This Row],[TotalPurchaseQuantity]] - VendorSalesData[[#This Row],[TotalSalesQuantity]]) * VendorSalesData[[#This Row],[PurchasePrice]]</f>
        <v>4510.8</v>
      </c>
    </row>
    <row r="628" spans="1:19" x14ac:dyDescent="0.3">
      <c r="A628">
        <v>4425</v>
      </c>
      <c r="B628" t="s">
        <v>20</v>
      </c>
      <c r="C628">
        <v>41159</v>
      </c>
      <c r="D628" t="s">
        <v>554</v>
      </c>
      <c r="E628">
        <v>16.100000000000001</v>
      </c>
      <c r="F628">
        <v>25.99</v>
      </c>
      <c r="G628">
        <v>750</v>
      </c>
      <c r="H628">
        <v>6472</v>
      </c>
      <c r="I628">
        <v>104199.2</v>
      </c>
      <c r="J628">
        <v>6270</v>
      </c>
      <c r="K628">
        <v>152217.69999999998</v>
      </c>
      <c r="L628">
        <v>76975.59</v>
      </c>
      <c r="M628">
        <v>697.95</v>
      </c>
      <c r="N628">
        <v>144929.24</v>
      </c>
      <c r="O628">
        <v>48018.499999999985</v>
      </c>
      <c r="P628">
        <v>31.545937167622419</v>
      </c>
      <c r="Q628">
        <v>0.96878862793572307</v>
      </c>
      <c r="R628">
        <v>1.4608336724274273</v>
      </c>
      <c r="S628">
        <f>(VendorSalesData[[#This Row],[TotalPurchaseQuantity]] - VendorSalesData[[#This Row],[TotalSalesQuantity]]) * VendorSalesData[[#This Row],[PurchasePrice]]</f>
        <v>3252.2000000000003</v>
      </c>
    </row>
    <row r="629" spans="1:19" x14ac:dyDescent="0.3">
      <c r="A629">
        <v>1128</v>
      </c>
      <c r="B629" t="s">
        <v>18</v>
      </c>
      <c r="C629">
        <v>44712</v>
      </c>
      <c r="D629" t="s">
        <v>555</v>
      </c>
      <c r="E629">
        <v>13.79</v>
      </c>
      <c r="F629">
        <v>21.99</v>
      </c>
      <c r="G629">
        <v>750</v>
      </c>
      <c r="H629">
        <v>7540</v>
      </c>
      <c r="I629">
        <v>103976.59999999999</v>
      </c>
      <c r="J629">
        <v>8566</v>
      </c>
      <c r="K629">
        <v>192344.34</v>
      </c>
      <c r="L629">
        <v>77656.7</v>
      </c>
      <c r="M629">
        <v>956.48</v>
      </c>
      <c r="N629">
        <v>68601.679999999993</v>
      </c>
      <c r="O629">
        <v>88367.74</v>
      </c>
      <c r="P629">
        <v>45.942469635446514</v>
      </c>
      <c r="Q629">
        <v>1.1360742705570293</v>
      </c>
      <c r="R629">
        <v>1.8498810309242657</v>
      </c>
      <c r="S629">
        <f>(VendorSalesData[[#This Row],[TotalPurchaseQuantity]] - VendorSalesData[[#This Row],[TotalSalesQuantity]]) * VendorSalesData[[#This Row],[PurchasePrice]]</f>
        <v>-14148.539999999999</v>
      </c>
    </row>
    <row r="630" spans="1:19" x14ac:dyDescent="0.3">
      <c r="A630">
        <v>660</v>
      </c>
      <c r="B630" t="s">
        <v>75</v>
      </c>
      <c r="C630">
        <v>4346</v>
      </c>
      <c r="D630" t="s">
        <v>556</v>
      </c>
      <c r="E630">
        <v>8.39</v>
      </c>
      <c r="F630">
        <v>13.49</v>
      </c>
      <c r="G630">
        <v>1750</v>
      </c>
      <c r="H630">
        <v>12391</v>
      </c>
      <c r="I630">
        <v>103960.49</v>
      </c>
      <c r="J630">
        <v>12257</v>
      </c>
      <c r="K630">
        <v>130627.43000000001</v>
      </c>
      <c r="L630">
        <v>75801.990000000005</v>
      </c>
      <c r="M630">
        <v>22524.55</v>
      </c>
      <c r="N630">
        <v>17932.330000000002</v>
      </c>
      <c r="O630">
        <v>26666.940000000002</v>
      </c>
      <c r="P630">
        <v>20.414502528297465</v>
      </c>
      <c r="Q630">
        <v>0.98918569929787747</v>
      </c>
      <c r="R630">
        <v>1.256510333877803</v>
      </c>
      <c r="S630">
        <f>(VendorSalesData[[#This Row],[TotalPurchaseQuantity]] - VendorSalesData[[#This Row],[TotalSalesQuantity]]) * VendorSalesData[[#This Row],[PurchasePrice]]</f>
        <v>1124.26</v>
      </c>
    </row>
    <row r="631" spans="1:19" x14ac:dyDescent="0.3">
      <c r="A631">
        <v>8004</v>
      </c>
      <c r="B631" t="s">
        <v>60</v>
      </c>
      <c r="C631">
        <v>5060</v>
      </c>
      <c r="D631" t="s">
        <v>557</v>
      </c>
      <c r="E631">
        <v>9.35</v>
      </c>
      <c r="F631">
        <v>15.99</v>
      </c>
      <c r="G631">
        <v>750</v>
      </c>
      <c r="H631">
        <v>11108</v>
      </c>
      <c r="I631">
        <v>103859.8</v>
      </c>
      <c r="J631">
        <v>10338</v>
      </c>
      <c r="K631">
        <v>145183.62</v>
      </c>
      <c r="L631">
        <v>90032.99</v>
      </c>
      <c r="M631">
        <v>8144.54</v>
      </c>
      <c r="N631">
        <v>50293.62</v>
      </c>
      <c r="O631">
        <v>41323.819999999992</v>
      </c>
      <c r="P631">
        <v>28.463142054179386</v>
      </c>
      <c r="Q631">
        <v>0.93068059056535835</v>
      </c>
      <c r="R631">
        <v>1.3978807969974907</v>
      </c>
      <c r="S631">
        <f>(VendorSalesData[[#This Row],[TotalPurchaseQuantity]] - VendorSalesData[[#This Row],[TotalSalesQuantity]]) * VendorSalesData[[#This Row],[PurchasePrice]]</f>
        <v>7199.5</v>
      </c>
    </row>
    <row r="632" spans="1:19" x14ac:dyDescent="0.3">
      <c r="A632">
        <v>17035</v>
      </c>
      <c r="B632" t="s">
        <v>22</v>
      </c>
      <c r="C632">
        <v>1758</v>
      </c>
      <c r="D632" t="s">
        <v>558</v>
      </c>
      <c r="E632">
        <v>29.76</v>
      </c>
      <c r="F632">
        <v>39.99</v>
      </c>
      <c r="G632">
        <v>750</v>
      </c>
      <c r="H632">
        <v>3486</v>
      </c>
      <c r="I632">
        <v>103743.36</v>
      </c>
      <c r="J632">
        <v>3446</v>
      </c>
      <c r="K632">
        <v>143989.54</v>
      </c>
      <c r="L632">
        <v>112773.01000000001</v>
      </c>
      <c r="M632">
        <v>2717.04</v>
      </c>
      <c r="N632">
        <v>123780.22</v>
      </c>
      <c r="O632">
        <v>40246.180000000008</v>
      </c>
      <c r="P632">
        <v>27.950766423727728</v>
      </c>
      <c r="Q632">
        <v>0.98852553069420535</v>
      </c>
      <c r="R632">
        <v>1.3879398161000378</v>
      </c>
      <c r="S632">
        <f>(VendorSalesData[[#This Row],[TotalPurchaseQuantity]] - VendorSalesData[[#This Row],[TotalSalesQuantity]]) * VendorSalesData[[#This Row],[PurchasePrice]]</f>
        <v>1190.4000000000001</v>
      </c>
    </row>
    <row r="633" spans="1:19" x14ac:dyDescent="0.3">
      <c r="A633">
        <v>7239</v>
      </c>
      <c r="B633" t="s">
        <v>86</v>
      </c>
      <c r="C633">
        <v>4732</v>
      </c>
      <c r="D633" t="s">
        <v>88</v>
      </c>
      <c r="E633">
        <v>69.760000000000005</v>
      </c>
      <c r="F633">
        <v>94.99</v>
      </c>
      <c r="G633">
        <v>1750</v>
      </c>
      <c r="H633">
        <v>1484</v>
      </c>
      <c r="I633">
        <v>103523.84</v>
      </c>
      <c r="J633">
        <v>1525</v>
      </c>
      <c r="K633">
        <v>134109.75</v>
      </c>
      <c r="L633">
        <v>87135.14</v>
      </c>
      <c r="M633">
        <v>2802.94</v>
      </c>
      <c r="N633">
        <v>16978.669999999998</v>
      </c>
      <c r="O633">
        <v>30585.910000000003</v>
      </c>
      <c r="P633">
        <v>22.806626662118155</v>
      </c>
      <c r="Q633">
        <v>1.0276280323450135</v>
      </c>
      <c r="R633">
        <v>1.2954479857006851</v>
      </c>
      <c r="S633">
        <f>(VendorSalesData[[#This Row],[TotalPurchaseQuantity]] - VendorSalesData[[#This Row],[TotalSalesQuantity]]) * VendorSalesData[[#This Row],[PurchasePrice]]</f>
        <v>-2860.1600000000003</v>
      </c>
    </row>
    <row r="634" spans="1:19" x14ac:dyDescent="0.3">
      <c r="A634">
        <v>3252</v>
      </c>
      <c r="B634" t="s">
        <v>94</v>
      </c>
      <c r="C634">
        <v>46447</v>
      </c>
      <c r="D634" t="s">
        <v>559</v>
      </c>
      <c r="E634">
        <v>6.12</v>
      </c>
      <c r="F634">
        <v>10.99</v>
      </c>
      <c r="G634">
        <v>750</v>
      </c>
      <c r="H634">
        <v>16915</v>
      </c>
      <c r="I634">
        <v>103519.8</v>
      </c>
      <c r="J634">
        <v>17157</v>
      </c>
      <c r="K634">
        <v>190040.43</v>
      </c>
      <c r="L634">
        <v>80361.87</v>
      </c>
      <c r="M634">
        <v>1914.77</v>
      </c>
      <c r="N634">
        <v>61966.91</v>
      </c>
      <c r="O634">
        <v>86520.62999999999</v>
      </c>
      <c r="P634">
        <v>45.527485914444618</v>
      </c>
      <c r="Q634">
        <v>1.0143068282589418</v>
      </c>
      <c r="R634">
        <v>1.8357882260205294</v>
      </c>
      <c r="S634">
        <f>(VendorSalesData[[#This Row],[TotalPurchaseQuantity]] - VendorSalesData[[#This Row],[TotalSalesQuantity]]) * VendorSalesData[[#This Row],[PurchasePrice]]</f>
        <v>-1481.04</v>
      </c>
    </row>
    <row r="635" spans="1:19" x14ac:dyDescent="0.3">
      <c r="A635">
        <v>2561</v>
      </c>
      <c r="B635" t="s">
        <v>112</v>
      </c>
      <c r="C635">
        <v>2960</v>
      </c>
      <c r="D635" t="s">
        <v>560</v>
      </c>
      <c r="E635">
        <v>69.34</v>
      </c>
      <c r="F635">
        <v>104.99</v>
      </c>
      <c r="G635">
        <v>750</v>
      </c>
      <c r="H635">
        <v>1492</v>
      </c>
      <c r="I635">
        <v>103455.28</v>
      </c>
      <c r="J635">
        <v>1387</v>
      </c>
      <c r="K635">
        <v>156141.13</v>
      </c>
      <c r="L635">
        <v>130573.40999999999</v>
      </c>
      <c r="M635">
        <v>1094.07</v>
      </c>
      <c r="N635">
        <v>9654.5</v>
      </c>
      <c r="O635">
        <v>52685.850000000006</v>
      </c>
      <c r="P635">
        <v>33.742454662650388</v>
      </c>
      <c r="Q635">
        <v>0.92962466487935658</v>
      </c>
      <c r="R635">
        <v>1.5092620695628103</v>
      </c>
      <c r="S635">
        <f>(VendorSalesData[[#This Row],[TotalPurchaseQuantity]] - VendorSalesData[[#This Row],[TotalSalesQuantity]]) * VendorSalesData[[#This Row],[PurchasePrice]]</f>
        <v>7280.7000000000007</v>
      </c>
    </row>
    <row r="636" spans="1:19" x14ac:dyDescent="0.3">
      <c r="A636">
        <v>3960</v>
      </c>
      <c r="B636" t="s">
        <v>24</v>
      </c>
      <c r="C636">
        <v>8726</v>
      </c>
      <c r="D636" t="s">
        <v>42</v>
      </c>
      <c r="E636">
        <v>1.43</v>
      </c>
      <c r="F636">
        <v>1.99</v>
      </c>
      <c r="G636">
        <v>50</v>
      </c>
      <c r="H636">
        <v>72120</v>
      </c>
      <c r="I636">
        <v>103131.6</v>
      </c>
      <c r="J636">
        <v>72199</v>
      </c>
      <c r="K636">
        <v>143676.01</v>
      </c>
      <c r="L636">
        <v>30566.400000000001</v>
      </c>
      <c r="M636">
        <v>3770.54</v>
      </c>
      <c r="N636">
        <v>257032.07</v>
      </c>
      <c r="O636">
        <v>40544.410000000003</v>
      </c>
      <c r="P636">
        <v>28.219331814684999</v>
      </c>
      <c r="Q636">
        <v>1.0010953965612868</v>
      </c>
      <c r="R636">
        <v>1.3931327546552172</v>
      </c>
      <c r="S636">
        <f>(VendorSalesData[[#This Row],[TotalPurchaseQuantity]] - VendorSalesData[[#This Row],[TotalSalesQuantity]]) * VendorSalesData[[#This Row],[PurchasePrice]]</f>
        <v>-112.97</v>
      </c>
    </row>
    <row r="637" spans="1:19" x14ac:dyDescent="0.3">
      <c r="A637">
        <v>9552</v>
      </c>
      <c r="B637" t="s">
        <v>72</v>
      </c>
      <c r="C637">
        <v>4634</v>
      </c>
      <c r="D637" t="s">
        <v>561</v>
      </c>
      <c r="E637">
        <v>8.52</v>
      </c>
      <c r="F637">
        <v>10.99</v>
      </c>
      <c r="G637">
        <v>1750</v>
      </c>
      <c r="H637">
        <v>12101</v>
      </c>
      <c r="I637">
        <v>103100.52</v>
      </c>
      <c r="J637">
        <v>11908</v>
      </c>
      <c r="K637">
        <v>136024.92000000001</v>
      </c>
      <c r="L637">
        <v>57256.3</v>
      </c>
      <c r="M637">
        <v>21880.52</v>
      </c>
      <c r="N637">
        <v>55551.82</v>
      </c>
      <c r="O637">
        <v>32924.400000000009</v>
      </c>
      <c r="P637">
        <v>24.204682494942841</v>
      </c>
      <c r="Q637">
        <v>0.98405090488389391</v>
      </c>
      <c r="R637">
        <v>1.3193427152452772</v>
      </c>
      <c r="S637">
        <f>(VendorSalesData[[#This Row],[TotalPurchaseQuantity]] - VendorSalesData[[#This Row],[TotalSalesQuantity]]) * VendorSalesData[[#This Row],[PurchasePrice]]</f>
        <v>1644.36</v>
      </c>
    </row>
    <row r="638" spans="1:19" x14ac:dyDescent="0.3">
      <c r="A638">
        <v>12546</v>
      </c>
      <c r="B638" t="s">
        <v>32</v>
      </c>
      <c r="C638">
        <v>2122</v>
      </c>
      <c r="D638" t="s">
        <v>562</v>
      </c>
      <c r="E638">
        <v>7.8</v>
      </c>
      <c r="F638">
        <v>9.99</v>
      </c>
      <c r="G638">
        <v>750</v>
      </c>
      <c r="H638">
        <v>13195</v>
      </c>
      <c r="I638">
        <v>102921</v>
      </c>
      <c r="J638">
        <v>13259</v>
      </c>
      <c r="K638">
        <v>138305.41</v>
      </c>
      <c r="L638">
        <v>89541.26</v>
      </c>
      <c r="M638">
        <v>10446.06</v>
      </c>
      <c r="N638">
        <v>123880.97</v>
      </c>
      <c r="O638">
        <v>35384.410000000003</v>
      </c>
      <c r="P638">
        <v>25.58425588702568</v>
      </c>
      <c r="Q638">
        <v>1.0048503220917013</v>
      </c>
      <c r="R638">
        <v>1.343801653695553</v>
      </c>
      <c r="S638">
        <f>(VendorSalesData[[#This Row],[TotalPurchaseQuantity]] - VendorSalesData[[#This Row],[TotalSalesQuantity]]) * VendorSalesData[[#This Row],[PurchasePrice]]</f>
        <v>-499.2</v>
      </c>
    </row>
    <row r="639" spans="1:19" x14ac:dyDescent="0.3">
      <c r="A639">
        <v>7245</v>
      </c>
      <c r="B639" t="s">
        <v>50</v>
      </c>
      <c r="C639">
        <v>8323</v>
      </c>
      <c r="D639" t="s">
        <v>563</v>
      </c>
      <c r="E639">
        <v>11.9</v>
      </c>
      <c r="F639">
        <v>14.99</v>
      </c>
      <c r="G639">
        <v>750</v>
      </c>
      <c r="H639">
        <v>8639</v>
      </c>
      <c r="I639">
        <v>102804.1</v>
      </c>
      <c r="J639">
        <v>8364</v>
      </c>
      <c r="K639">
        <v>132660.35999999999</v>
      </c>
      <c r="L639">
        <v>75569.459999999992</v>
      </c>
      <c r="M639">
        <v>6588.56</v>
      </c>
      <c r="N639">
        <v>38994.78</v>
      </c>
      <c r="O639">
        <v>29856.25999999998</v>
      </c>
      <c r="P639">
        <v>22.505788466125061</v>
      </c>
      <c r="Q639">
        <v>0.96816761199212875</v>
      </c>
      <c r="R639">
        <v>1.290418961889652</v>
      </c>
      <c r="S639">
        <f>(VendorSalesData[[#This Row],[TotalPurchaseQuantity]] - VendorSalesData[[#This Row],[TotalSalesQuantity]]) * VendorSalesData[[#This Row],[PurchasePrice]]</f>
        <v>3272.5</v>
      </c>
    </row>
    <row r="640" spans="1:19" x14ac:dyDescent="0.3">
      <c r="A640">
        <v>3960</v>
      </c>
      <c r="B640" t="s">
        <v>24</v>
      </c>
      <c r="C640">
        <v>4157</v>
      </c>
      <c r="D640" t="s">
        <v>564</v>
      </c>
      <c r="E640">
        <v>0.72</v>
      </c>
      <c r="F640">
        <v>0.99</v>
      </c>
      <c r="G640">
        <v>50</v>
      </c>
      <c r="H640">
        <v>142597</v>
      </c>
      <c r="I640">
        <v>102669.84</v>
      </c>
      <c r="J640">
        <v>142637</v>
      </c>
      <c r="K640">
        <v>141210.63</v>
      </c>
      <c r="L640">
        <v>19061.46</v>
      </c>
      <c r="M640">
        <v>7477.77</v>
      </c>
      <c r="N640">
        <v>257032.07</v>
      </c>
      <c r="O640">
        <v>38540.790000000008</v>
      </c>
      <c r="P640">
        <v>27.293122337886324</v>
      </c>
      <c r="Q640">
        <v>1.0002805108101853</v>
      </c>
      <c r="R640">
        <v>1.375385702364005</v>
      </c>
      <c r="S640">
        <f>(VendorSalesData[[#This Row],[TotalPurchaseQuantity]] - VendorSalesData[[#This Row],[TotalSalesQuantity]]) * VendorSalesData[[#This Row],[PurchasePrice]]</f>
        <v>-28.799999999999997</v>
      </c>
    </row>
    <row r="641" spans="1:19" x14ac:dyDescent="0.3">
      <c r="A641">
        <v>8673</v>
      </c>
      <c r="B641" t="s">
        <v>174</v>
      </c>
      <c r="C641">
        <v>28163</v>
      </c>
      <c r="D641" t="s">
        <v>565</v>
      </c>
      <c r="E641">
        <v>6.82</v>
      </c>
      <c r="F641">
        <v>11.99</v>
      </c>
      <c r="G641">
        <v>750</v>
      </c>
      <c r="H641">
        <v>15052</v>
      </c>
      <c r="I641">
        <v>102654.64</v>
      </c>
      <c r="J641">
        <v>15192</v>
      </c>
      <c r="K641">
        <v>171790.64</v>
      </c>
      <c r="L641">
        <v>57499.03</v>
      </c>
      <c r="M641">
        <v>1699.6100000000001</v>
      </c>
      <c r="N641">
        <v>15919.7</v>
      </c>
      <c r="O641">
        <v>69136.000000000015</v>
      </c>
      <c r="P641">
        <v>40.244334615669402</v>
      </c>
      <c r="Q641">
        <v>1.0093010895562051</v>
      </c>
      <c r="R641">
        <v>1.6734814909486802</v>
      </c>
      <c r="S641">
        <f>(VendorSalesData[[#This Row],[TotalPurchaseQuantity]] - VendorSalesData[[#This Row],[TotalSalesQuantity]]) * VendorSalesData[[#This Row],[PurchasePrice]]</f>
        <v>-954.80000000000007</v>
      </c>
    </row>
    <row r="642" spans="1:19" x14ac:dyDescent="0.3">
      <c r="A642">
        <v>480</v>
      </c>
      <c r="B642" t="s">
        <v>27</v>
      </c>
      <c r="C642">
        <v>8358</v>
      </c>
      <c r="D642" t="s">
        <v>566</v>
      </c>
      <c r="E642">
        <v>14.49</v>
      </c>
      <c r="F642">
        <v>19.989999999999998</v>
      </c>
      <c r="G642">
        <v>750</v>
      </c>
      <c r="H642">
        <v>7071</v>
      </c>
      <c r="I642">
        <v>102458.79</v>
      </c>
      <c r="J642">
        <v>8065</v>
      </c>
      <c r="K642">
        <v>161219.35</v>
      </c>
      <c r="L642">
        <v>87396.28</v>
      </c>
      <c r="M642">
        <v>6352.66</v>
      </c>
      <c r="N642">
        <v>89286.27</v>
      </c>
      <c r="O642">
        <v>58760.560000000012</v>
      </c>
      <c r="P642">
        <v>36.447585230929178</v>
      </c>
      <c r="Q642">
        <v>1.1405741762126997</v>
      </c>
      <c r="R642">
        <v>1.5735043328151739</v>
      </c>
      <c r="S642">
        <f>(VendorSalesData[[#This Row],[TotalPurchaseQuantity]] - VendorSalesData[[#This Row],[TotalSalesQuantity]]) * VendorSalesData[[#This Row],[PurchasePrice]]</f>
        <v>-14403.06</v>
      </c>
    </row>
    <row r="643" spans="1:19" x14ac:dyDescent="0.3">
      <c r="A643">
        <v>4425</v>
      </c>
      <c r="B643" t="s">
        <v>20</v>
      </c>
      <c r="C643">
        <v>24088</v>
      </c>
      <c r="D643" t="s">
        <v>567</v>
      </c>
      <c r="E643">
        <v>8.75</v>
      </c>
      <c r="F643">
        <v>16.989999999999998</v>
      </c>
      <c r="G643">
        <v>750</v>
      </c>
      <c r="H643">
        <v>11674</v>
      </c>
      <c r="I643">
        <v>102147.5</v>
      </c>
      <c r="J643">
        <v>11436</v>
      </c>
      <c r="K643">
        <v>176810.6</v>
      </c>
      <c r="L643">
        <v>73191.75</v>
      </c>
      <c r="M643">
        <v>1277.02</v>
      </c>
      <c r="N643">
        <v>144929.24</v>
      </c>
      <c r="O643">
        <v>74663.100000000006</v>
      </c>
      <c r="P643">
        <v>42.227728428046731</v>
      </c>
      <c r="Q643">
        <v>0.97961281480212437</v>
      </c>
      <c r="R643">
        <v>1.730934188306126</v>
      </c>
      <c r="S643">
        <f>(VendorSalesData[[#This Row],[TotalPurchaseQuantity]] - VendorSalesData[[#This Row],[TotalSalesQuantity]]) * VendorSalesData[[#This Row],[PurchasePrice]]</f>
        <v>2082.5</v>
      </c>
    </row>
    <row r="644" spans="1:19" x14ac:dyDescent="0.3">
      <c r="A644">
        <v>480</v>
      </c>
      <c r="B644" t="s">
        <v>27</v>
      </c>
      <c r="C644">
        <v>4179</v>
      </c>
      <c r="D644" t="s">
        <v>568</v>
      </c>
      <c r="E644">
        <v>15.14</v>
      </c>
      <c r="F644">
        <v>19.989999999999998</v>
      </c>
      <c r="G644">
        <v>1750</v>
      </c>
      <c r="H644">
        <v>6734</v>
      </c>
      <c r="I644">
        <v>101952.76000000001</v>
      </c>
      <c r="J644">
        <v>6719</v>
      </c>
      <c r="K644">
        <v>144216.81</v>
      </c>
      <c r="L644">
        <v>98570.23</v>
      </c>
      <c r="M644">
        <v>12349.37</v>
      </c>
      <c r="N644">
        <v>89286.27</v>
      </c>
      <c r="O644">
        <v>42264.049999999988</v>
      </c>
      <c r="P644">
        <v>29.305911009957846</v>
      </c>
      <c r="Q644">
        <v>0.99777249777249777</v>
      </c>
      <c r="R644">
        <v>1.4145454228016974</v>
      </c>
      <c r="S644">
        <f>(VendorSalesData[[#This Row],[TotalPurchaseQuantity]] - VendorSalesData[[#This Row],[TotalSalesQuantity]]) * VendorSalesData[[#This Row],[PurchasePrice]]</f>
        <v>227.10000000000002</v>
      </c>
    </row>
    <row r="645" spans="1:19" x14ac:dyDescent="0.3">
      <c r="A645">
        <v>2242</v>
      </c>
      <c r="B645" t="s">
        <v>569</v>
      </c>
      <c r="C645">
        <v>42099</v>
      </c>
      <c r="D645" t="s">
        <v>570</v>
      </c>
      <c r="E645">
        <v>11.4</v>
      </c>
      <c r="F645">
        <v>17.989999999999998</v>
      </c>
      <c r="G645">
        <v>3000</v>
      </c>
      <c r="H645">
        <v>8938</v>
      </c>
      <c r="I645">
        <v>101893.20000000001</v>
      </c>
      <c r="J645">
        <v>8916</v>
      </c>
      <c r="K645">
        <v>164562.84</v>
      </c>
      <c r="L645">
        <v>110986.04</v>
      </c>
      <c r="M645">
        <v>4012.2000000000003</v>
      </c>
      <c r="N645">
        <v>7982.65</v>
      </c>
      <c r="O645">
        <v>62669.639999999985</v>
      </c>
      <c r="P645">
        <v>38.082497847023049</v>
      </c>
      <c r="Q645">
        <v>0.99753859923920341</v>
      </c>
      <c r="R645">
        <v>1.6150522311596847</v>
      </c>
      <c r="S645">
        <f>(VendorSalesData[[#This Row],[TotalPurchaseQuantity]] - VendorSalesData[[#This Row],[TotalSalesQuantity]]) * VendorSalesData[[#This Row],[PurchasePrice]]</f>
        <v>250.8</v>
      </c>
    </row>
    <row r="646" spans="1:19" x14ac:dyDescent="0.3">
      <c r="A646">
        <v>11567</v>
      </c>
      <c r="B646" t="s">
        <v>56</v>
      </c>
      <c r="C646">
        <v>8387</v>
      </c>
      <c r="D646" t="s">
        <v>194</v>
      </c>
      <c r="E646">
        <v>17.45</v>
      </c>
      <c r="F646">
        <v>21.99</v>
      </c>
      <c r="G646">
        <v>750</v>
      </c>
      <c r="H646">
        <v>5833</v>
      </c>
      <c r="I646">
        <v>101785.85</v>
      </c>
      <c r="J646">
        <v>6556</v>
      </c>
      <c r="K646">
        <v>149388.44</v>
      </c>
      <c r="L646">
        <v>118749.95999999999</v>
      </c>
      <c r="M646">
        <v>5169.62</v>
      </c>
      <c r="N646">
        <v>20964.810000000001</v>
      </c>
      <c r="O646">
        <v>47602.59</v>
      </c>
      <c r="P646">
        <v>31.864975629975113</v>
      </c>
      <c r="Q646">
        <v>1.1239499399965713</v>
      </c>
      <c r="R646">
        <v>1.4676739448557927</v>
      </c>
      <c r="S646">
        <f>(VendorSalesData[[#This Row],[TotalPurchaseQuantity]] - VendorSalesData[[#This Row],[TotalSalesQuantity]]) * VendorSalesData[[#This Row],[PurchasePrice]]</f>
        <v>-12616.35</v>
      </c>
    </row>
    <row r="647" spans="1:19" x14ac:dyDescent="0.3">
      <c r="A647">
        <v>9819</v>
      </c>
      <c r="B647" t="s">
        <v>243</v>
      </c>
      <c r="C647">
        <v>41252</v>
      </c>
      <c r="D647" t="s">
        <v>571</v>
      </c>
      <c r="E647">
        <v>5.13</v>
      </c>
      <c r="F647">
        <v>7.99</v>
      </c>
      <c r="G647">
        <v>1500</v>
      </c>
      <c r="H647">
        <v>19823</v>
      </c>
      <c r="I647">
        <v>101691.99</v>
      </c>
      <c r="J647">
        <v>20856</v>
      </c>
      <c r="K647">
        <v>175543.44</v>
      </c>
      <c r="L647">
        <v>66617.710000000006</v>
      </c>
      <c r="M647">
        <v>4676.99</v>
      </c>
      <c r="N647">
        <v>14836.57</v>
      </c>
      <c r="O647">
        <v>73851.45</v>
      </c>
      <c r="P647">
        <v>42.070185020870042</v>
      </c>
      <c r="Q647">
        <v>1.0521111839782071</v>
      </c>
      <c r="R647">
        <v>1.7262268149143309</v>
      </c>
      <c r="S647">
        <f>(VendorSalesData[[#This Row],[TotalPurchaseQuantity]] - VendorSalesData[[#This Row],[TotalSalesQuantity]]) * VendorSalesData[[#This Row],[PurchasePrice]]</f>
        <v>-5299.29</v>
      </c>
    </row>
    <row r="648" spans="1:19" x14ac:dyDescent="0.3">
      <c r="A648">
        <v>1392</v>
      </c>
      <c r="B648" t="s">
        <v>67</v>
      </c>
      <c r="C648">
        <v>15428</v>
      </c>
      <c r="D648" t="s">
        <v>572</v>
      </c>
      <c r="E648">
        <v>7.94</v>
      </c>
      <c r="F648">
        <v>11.99</v>
      </c>
      <c r="G648">
        <v>750</v>
      </c>
      <c r="H648">
        <v>12807</v>
      </c>
      <c r="I648">
        <v>101687.58</v>
      </c>
      <c r="J648">
        <v>12449</v>
      </c>
      <c r="K648">
        <v>145221.51</v>
      </c>
      <c r="L648">
        <v>49553.94</v>
      </c>
      <c r="M648">
        <v>1392.05</v>
      </c>
      <c r="N648">
        <v>79528.990000000005</v>
      </c>
      <c r="O648">
        <v>43533.930000000008</v>
      </c>
      <c r="P648">
        <v>29.977604557341405</v>
      </c>
      <c r="Q648">
        <v>0.97204653705005073</v>
      </c>
      <c r="R648">
        <v>1.4281145249006812</v>
      </c>
      <c r="S648">
        <f>(VendorSalesData[[#This Row],[TotalPurchaseQuantity]] - VendorSalesData[[#This Row],[TotalSalesQuantity]]) * VendorSalesData[[#This Row],[PurchasePrice]]</f>
        <v>2842.52</v>
      </c>
    </row>
    <row r="649" spans="1:19" x14ac:dyDescent="0.3">
      <c r="A649">
        <v>7245</v>
      </c>
      <c r="B649" t="s">
        <v>50</v>
      </c>
      <c r="C649">
        <v>5758</v>
      </c>
      <c r="D649" t="s">
        <v>573</v>
      </c>
      <c r="E649">
        <v>13.33</v>
      </c>
      <c r="F649">
        <v>19.989999999999998</v>
      </c>
      <c r="G649">
        <v>1750</v>
      </c>
      <c r="H649">
        <v>7621</v>
      </c>
      <c r="I649">
        <v>101587.93000000001</v>
      </c>
      <c r="J649">
        <v>7568</v>
      </c>
      <c r="K649">
        <v>149258.31999999998</v>
      </c>
      <c r="L649">
        <v>102472.13999999998</v>
      </c>
      <c r="M649">
        <v>13910.01</v>
      </c>
      <c r="N649">
        <v>38994.78</v>
      </c>
      <c r="O649">
        <v>47670.38999999997</v>
      </c>
      <c r="P649">
        <v>31.938179392612735</v>
      </c>
      <c r="Q649">
        <v>0.99304553208240387</v>
      </c>
      <c r="R649">
        <v>1.4692524987958704</v>
      </c>
      <c r="S649">
        <f>(VendorSalesData[[#This Row],[TotalPurchaseQuantity]] - VendorSalesData[[#This Row],[TotalSalesQuantity]]) * VendorSalesData[[#This Row],[PurchasePrice]]</f>
        <v>706.49</v>
      </c>
    </row>
    <row r="650" spans="1:19" x14ac:dyDescent="0.3">
      <c r="A650">
        <v>3960</v>
      </c>
      <c r="B650" t="s">
        <v>24</v>
      </c>
      <c r="C650">
        <v>8620</v>
      </c>
      <c r="D650" t="s">
        <v>114</v>
      </c>
      <c r="E650">
        <v>8.75</v>
      </c>
      <c r="F650">
        <v>11.99</v>
      </c>
      <c r="G650">
        <v>375</v>
      </c>
      <c r="H650">
        <v>11608</v>
      </c>
      <c r="I650">
        <v>101570</v>
      </c>
      <c r="J650">
        <v>11583</v>
      </c>
      <c r="K650">
        <v>138880.17000000001</v>
      </c>
      <c r="L650">
        <v>86783.62</v>
      </c>
      <c r="M650">
        <v>4542.84</v>
      </c>
      <c r="N650">
        <v>257032.07</v>
      </c>
      <c r="O650">
        <v>37310.170000000013</v>
      </c>
      <c r="P650">
        <v>26.865008877797319</v>
      </c>
      <c r="Q650">
        <v>0.99784631288766368</v>
      </c>
      <c r="R650">
        <v>1.3673345476026386</v>
      </c>
      <c r="S650">
        <f>(VendorSalesData[[#This Row],[TotalPurchaseQuantity]] - VendorSalesData[[#This Row],[TotalSalesQuantity]]) * VendorSalesData[[#This Row],[PurchasePrice]]</f>
        <v>218.75</v>
      </c>
    </row>
    <row r="651" spans="1:19" x14ac:dyDescent="0.3">
      <c r="A651">
        <v>4425</v>
      </c>
      <c r="B651" t="s">
        <v>20</v>
      </c>
      <c r="C651">
        <v>32924</v>
      </c>
      <c r="D651" t="s">
        <v>574</v>
      </c>
      <c r="E651">
        <v>27.51</v>
      </c>
      <c r="F651">
        <v>44.99</v>
      </c>
      <c r="G651">
        <v>750</v>
      </c>
      <c r="H651">
        <v>3690</v>
      </c>
      <c r="I651">
        <v>101511.90000000001</v>
      </c>
      <c r="J651">
        <v>3811</v>
      </c>
      <c r="K651">
        <v>173540.89</v>
      </c>
      <c r="L651">
        <v>97413.67</v>
      </c>
      <c r="M651">
        <v>423.36</v>
      </c>
      <c r="N651">
        <v>144929.24</v>
      </c>
      <c r="O651">
        <v>72028.990000000005</v>
      </c>
      <c r="P651">
        <v>41.505486113388031</v>
      </c>
      <c r="Q651">
        <v>1.0327913279132792</v>
      </c>
      <c r="R651">
        <v>1.7095620316435807</v>
      </c>
      <c r="S651">
        <f>(VendorSalesData[[#This Row],[TotalPurchaseQuantity]] - VendorSalesData[[#This Row],[TotalSalesQuantity]]) * VendorSalesData[[#This Row],[PurchasePrice]]</f>
        <v>-3328.71</v>
      </c>
    </row>
    <row r="652" spans="1:19" x14ac:dyDescent="0.3">
      <c r="A652">
        <v>9552</v>
      </c>
      <c r="B652" t="s">
        <v>72</v>
      </c>
      <c r="C652">
        <v>3326</v>
      </c>
      <c r="D652" t="s">
        <v>575</v>
      </c>
      <c r="E652">
        <v>7.36</v>
      </c>
      <c r="F652">
        <v>9.49</v>
      </c>
      <c r="G652">
        <v>1750</v>
      </c>
      <c r="H652">
        <v>13791</v>
      </c>
      <c r="I652">
        <v>101501.75999999999</v>
      </c>
      <c r="J652">
        <v>13877</v>
      </c>
      <c r="K652">
        <v>137664.73000000001</v>
      </c>
      <c r="L652">
        <v>72666.430000000008</v>
      </c>
      <c r="M652">
        <v>25499.42</v>
      </c>
      <c r="N652">
        <v>55551.82</v>
      </c>
      <c r="O652">
        <v>36162.970000000016</v>
      </c>
      <c r="P652">
        <v>26.268870755784736</v>
      </c>
      <c r="Q652">
        <v>1.0062359509825249</v>
      </c>
      <c r="R652">
        <v>1.3562792408722766</v>
      </c>
      <c r="S652">
        <f>(VendorSalesData[[#This Row],[TotalPurchaseQuantity]] - VendorSalesData[[#This Row],[TotalSalesQuantity]]) * VendorSalesData[[#This Row],[PurchasePrice]]</f>
        <v>-632.96</v>
      </c>
    </row>
    <row r="653" spans="1:19" x14ac:dyDescent="0.3">
      <c r="A653">
        <v>9165</v>
      </c>
      <c r="B653" t="s">
        <v>38</v>
      </c>
      <c r="C653">
        <v>46021</v>
      </c>
      <c r="D653" t="s">
        <v>576</v>
      </c>
      <c r="E653">
        <v>6.61</v>
      </c>
      <c r="F653">
        <v>11.99</v>
      </c>
      <c r="G653">
        <v>750</v>
      </c>
      <c r="H653">
        <v>15313</v>
      </c>
      <c r="I653">
        <v>101218.93</v>
      </c>
      <c r="J653">
        <v>15571</v>
      </c>
      <c r="K653">
        <v>181882.25</v>
      </c>
      <c r="L653">
        <v>73815.070000000007</v>
      </c>
      <c r="M653">
        <v>1738.54</v>
      </c>
      <c r="N653">
        <v>68054.7</v>
      </c>
      <c r="O653">
        <v>80663.320000000007</v>
      </c>
      <c r="P653">
        <v>44.349198451195768</v>
      </c>
      <c r="Q653">
        <v>1.0168484294390387</v>
      </c>
      <c r="R653">
        <v>1.7969193114370998</v>
      </c>
      <c r="S653">
        <f>(VendorSalesData[[#This Row],[TotalPurchaseQuantity]] - VendorSalesData[[#This Row],[TotalSalesQuantity]]) * VendorSalesData[[#This Row],[PurchasePrice]]</f>
        <v>-1705.38</v>
      </c>
    </row>
    <row r="654" spans="1:19" x14ac:dyDescent="0.3">
      <c r="A654">
        <v>3960</v>
      </c>
      <c r="B654" t="s">
        <v>24</v>
      </c>
      <c r="C654">
        <v>3042</v>
      </c>
      <c r="D654" t="s">
        <v>224</v>
      </c>
      <c r="E654">
        <v>8.6300000000000008</v>
      </c>
      <c r="F654">
        <v>11.99</v>
      </c>
      <c r="G654">
        <v>375</v>
      </c>
      <c r="H654">
        <v>11709</v>
      </c>
      <c r="I654">
        <v>101048.67</v>
      </c>
      <c r="J654">
        <v>11372</v>
      </c>
      <c r="K654">
        <v>140973.78</v>
      </c>
      <c r="L654">
        <v>57469.450000000004</v>
      </c>
      <c r="M654">
        <v>4467.1000000000004</v>
      </c>
      <c r="N654">
        <v>257032.07</v>
      </c>
      <c r="O654">
        <v>39925.11</v>
      </c>
      <c r="P654">
        <v>28.320947342122771</v>
      </c>
      <c r="Q654">
        <v>0.97121872064224102</v>
      </c>
      <c r="R654">
        <v>1.3951077238324858</v>
      </c>
      <c r="S654">
        <f>(VendorSalesData[[#This Row],[TotalPurchaseQuantity]] - VendorSalesData[[#This Row],[TotalSalesQuantity]]) * VendorSalesData[[#This Row],[PurchasePrice]]</f>
        <v>2908.3100000000004</v>
      </c>
    </row>
    <row r="655" spans="1:19" x14ac:dyDescent="0.3">
      <c r="A655">
        <v>3960</v>
      </c>
      <c r="B655" t="s">
        <v>24</v>
      </c>
      <c r="C655">
        <v>3690</v>
      </c>
      <c r="D655" t="s">
        <v>577</v>
      </c>
      <c r="E655">
        <v>22.39</v>
      </c>
      <c r="F655">
        <v>29.99</v>
      </c>
      <c r="G655">
        <v>750</v>
      </c>
      <c r="H655">
        <v>4503</v>
      </c>
      <c r="I655">
        <v>100822.17</v>
      </c>
      <c r="J655">
        <v>4479</v>
      </c>
      <c r="K655">
        <v>130039.20999999999</v>
      </c>
      <c r="L655">
        <v>90752.76</v>
      </c>
      <c r="M655">
        <v>3529.94</v>
      </c>
      <c r="N655">
        <v>257032.07</v>
      </c>
      <c r="O655">
        <v>29217.039999999994</v>
      </c>
      <c r="P655">
        <v>22.467869498745799</v>
      </c>
      <c r="Q655">
        <v>0.99467021985343107</v>
      </c>
      <c r="R655">
        <v>1.289787851223595</v>
      </c>
      <c r="S655">
        <f>(VendorSalesData[[#This Row],[TotalPurchaseQuantity]] - VendorSalesData[[#This Row],[TotalSalesQuantity]]) * VendorSalesData[[#This Row],[PurchasePrice]]</f>
        <v>537.36</v>
      </c>
    </row>
    <row r="656" spans="1:19" x14ac:dyDescent="0.3">
      <c r="A656">
        <v>3960</v>
      </c>
      <c r="B656" t="s">
        <v>24</v>
      </c>
      <c r="C656">
        <v>5890</v>
      </c>
      <c r="D656" t="s">
        <v>578</v>
      </c>
      <c r="E656">
        <v>16.66</v>
      </c>
      <c r="F656">
        <v>23.99</v>
      </c>
      <c r="G656">
        <v>750</v>
      </c>
      <c r="H656">
        <v>6041</v>
      </c>
      <c r="I656">
        <v>100643.06</v>
      </c>
      <c r="J656">
        <v>5926</v>
      </c>
      <c r="K656">
        <v>135768.74</v>
      </c>
      <c r="L656">
        <v>87694.03</v>
      </c>
      <c r="M656">
        <v>4669.71</v>
      </c>
      <c r="N656">
        <v>257032.07</v>
      </c>
      <c r="O656">
        <v>35125.679999999993</v>
      </c>
      <c r="P656">
        <v>25.871699184952291</v>
      </c>
      <c r="Q656">
        <v>0.98096341665287201</v>
      </c>
      <c r="R656">
        <v>1.349012440599481</v>
      </c>
      <c r="S656">
        <f>(VendorSalesData[[#This Row],[TotalPurchaseQuantity]] - VendorSalesData[[#This Row],[TotalSalesQuantity]]) * VendorSalesData[[#This Row],[PurchasePrice]]</f>
        <v>1915.9</v>
      </c>
    </row>
    <row r="657" spans="1:19" x14ac:dyDescent="0.3">
      <c r="A657">
        <v>8673</v>
      </c>
      <c r="B657" t="s">
        <v>174</v>
      </c>
      <c r="C657">
        <v>6933</v>
      </c>
      <c r="D657" t="s">
        <v>579</v>
      </c>
      <c r="E657">
        <v>5.26</v>
      </c>
      <c r="F657">
        <v>8.99</v>
      </c>
      <c r="G657">
        <v>750</v>
      </c>
      <c r="H657">
        <v>19133</v>
      </c>
      <c r="I657">
        <v>100639.58</v>
      </c>
      <c r="J657">
        <v>18761</v>
      </c>
      <c r="K657">
        <v>167048.26999999999</v>
      </c>
      <c r="L657">
        <v>62789.880000000005</v>
      </c>
      <c r="M657">
        <v>2096.44</v>
      </c>
      <c r="N657">
        <v>15919.7</v>
      </c>
      <c r="O657">
        <v>66408.689999999988</v>
      </c>
      <c r="P657">
        <v>39.754192006897163</v>
      </c>
      <c r="Q657">
        <v>0.98055715256363352</v>
      </c>
      <c r="R657">
        <v>1.6598665256750871</v>
      </c>
      <c r="S657">
        <f>(VendorSalesData[[#This Row],[TotalPurchaseQuantity]] - VendorSalesData[[#This Row],[TotalSalesQuantity]]) * VendorSalesData[[#This Row],[PurchasePrice]]</f>
        <v>1956.72</v>
      </c>
    </row>
    <row r="658" spans="1:19" x14ac:dyDescent="0.3">
      <c r="A658">
        <v>1392</v>
      </c>
      <c r="B658" t="s">
        <v>67</v>
      </c>
      <c r="C658">
        <v>26463</v>
      </c>
      <c r="D658" t="s">
        <v>580</v>
      </c>
      <c r="E658">
        <v>4.6500000000000004</v>
      </c>
      <c r="F658">
        <v>7.99</v>
      </c>
      <c r="G658">
        <v>750</v>
      </c>
      <c r="H658">
        <v>21641</v>
      </c>
      <c r="I658">
        <v>100630.65</v>
      </c>
      <c r="J658">
        <v>21469</v>
      </c>
      <c r="K658">
        <v>162565.51</v>
      </c>
      <c r="L658">
        <v>57621.57</v>
      </c>
      <c r="M658">
        <v>2400.88</v>
      </c>
      <c r="N658">
        <v>79528.990000000005</v>
      </c>
      <c r="O658">
        <v>61934.860000000015</v>
      </c>
      <c r="P658">
        <v>38.098401069205892</v>
      </c>
      <c r="Q658">
        <v>0.99205212328450632</v>
      </c>
      <c r="R658">
        <v>1.6154671563783005</v>
      </c>
      <c r="S658">
        <f>(VendorSalesData[[#This Row],[TotalPurchaseQuantity]] - VendorSalesData[[#This Row],[TotalSalesQuantity]]) * VendorSalesData[[#This Row],[PurchasePrice]]</f>
        <v>799.80000000000007</v>
      </c>
    </row>
    <row r="659" spans="1:19" x14ac:dyDescent="0.3">
      <c r="A659">
        <v>3960</v>
      </c>
      <c r="B659" t="s">
        <v>24</v>
      </c>
      <c r="C659">
        <v>5058</v>
      </c>
      <c r="D659" t="s">
        <v>581</v>
      </c>
      <c r="E659">
        <v>11.93</v>
      </c>
      <c r="F659">
        <v>15.99</v>
      </c>
      <c r="G659">
        <v>1750</v>
      </c>
      <c r="H659">
        <v>8423</v>
      </c>
      <c r="I659">
        <v>100486.39</v>
      </c>
      <c r="J659">
        <v>8471</v>
      </c>
      <c r="K659">
        <v>141149.29</v>
      </c>
      <c r="L659">
        <v>92629.69</v>
      </c>
      <c r="M659">
        <v>15568.94</v>
      </c>
      <c r="N659">
        <v>257032.07</v>
      </c>
      <c r="O659">
        <v>40662.900000000009</v>
      </c>
      <c r="P659">
        <v>28.808433963784026</v>
      </c>
      <c r="Q659">
        <v>1.005698682179746</v>
      </c>
      <c r="R659">
        <v>1.4046607704784699</v>
      </c>
      <c r="S659">
        <f>(VendorSalesData[[#This Row],[TotalPurchaseQuantity]] - VendorSalesData[[#This Row],[TotalSalesQuantity]]) * VendorSalesData[[#This Row],[PurchasePrice]]</f>
        <v>-572.64</v>
      </c>
    </row>
    <row r="660" spans="1:19" x14ac:dyDescent="0.3">
      <c r="A660">
        <v>9552</v>
      </c>
      <c r="B660" t="s">
        <v>72</v>
      </c>
      <c r="C660">
        <v>10266</v>
      </c>
      <c r="D660" t="s">
        <v>582</v>
      </c>
      <c r="E660">
        <v>9.58</v>
      </c>
      <c r="F660">
        <v>15.99</v>
      </c>
      <c r="G660">
        <v>750</v>
      </c>
      <c r="H660">
        <v>10488</v>
      </c>
      <c r="I660">
        <v>100475.04</v>
      </c>
      <c r="J660">
        <v>10249</v>
      </c>
      <c r="K660">
        <v>164001.51</v>
      </c>
      <c r="L660">
        <v>74397.66</v>
      </c>
      <c r="M660">
        <v>1142.79</v>
      </c>
      <c r="N660">
        <v>55551.82</v>
      </c>
      <c r="O660">
        <v>63526.470000000016</v>
      </c>
      <c r="P660">
        <v>38.735295790874133</v>
      </c>
      <c r="Q660">
        <v>0.97721205186880244</v>
      </c>
      <c r="R660">
        <v>1.6322612063652826</v>
      </c>
      <c r="S660">
        <f>(VendorSalesData[[#This Row],[TotalPurchaseQuantity]] - VendorSalesData[[#This Row],[TotalSalesQuantity]]) * VendorSalesData[[#This Row],[PurchasePrice]]</f>
        <v>2289.62</v>
      </c>
    </row>
    <row r="661" spans="1:19" x14ac:dyDescent="0.3">
      <c r="A661">
        <v>1392</v>
      </c>
      <c r="B661" t="s">
        <v>67</v>
      </c>
      <c r="C661">
        <v>26092</v>
      </c>
      <c r="D661" t="s">
        <v>583</v>
      </c>
      <c r="E661">
        <v>4.79</v>
      </c>
      <c r="F661">
        <v>7.99</v>
      </c>
      <c r="G661">
        <v>750</v>
      </c>
      <c r="H661">
        <v>20960</v>
      </c>
      <c r="I661">
        <v>100398.39999999999</v>
      </c>
      <c r="J661">
        <v>21162</v>
      </c>
      <c r="K661">
        <v>174141.38</v>
      </c>
      <c r="L661">
        <v>58676.26</v>
      </c>
      <c r="M661">
        <v>2366.46</v>
      </c>
      <c r="N661">
        <v>79528.990000000005</v>
      </c>
      <c r="O661">
        <v>73742.98000000001</v>
      </c>
      <c r="P661">
        <v>42.34661514684219</v>
      </c>
      <c r="Q661">
        <v>1.0096374045801526</v>
      </c>
      <c r="R661">
        <v>1.7345035379049867</v>
      </c>
      <c r="S661">
        <f>(VendorSalesData[[#This Row],[TotalPurchaseQuantity]] - VendorSalesData[[#This Row],[TotalSalesQuantity]]) * VendorSalesData[[#This Row],[PurchasePrice]]</f>
        <v>-967.58</v>
      </c>
    </row>
    <row r="662" spans="1:19" x14ac:dyDescent="0.3">
      <c r="A662">
        <v>3664</v>
      </c>
      <c r="B662" t="s">
        <v>96</v>
      </c>
      <c r="C662">
        <v>8727</v>
      </c>
      <c r="D662" t="s">
        <v>584</v>
      </c>
      <c r="E662">
        <v>23.07</v>
      </c>
      <c r="F662">
        <v>29.99</v>
      </c>
      <c r="G662">
        <v>750</v>
      </c>
      <c r="H662">
        <v>4351</v>
      </c>
      <c r="I662">
        <v>100377.56999999999</v>
      </c>
      <c r="J662">
        <v>4157</v>
      </c>
      <c r="K662">
        <v>128154.43</v>
      </c>
      <c r="L662">
        <v>96571.75</v>
      </c>
      <c r="M662">
        <v>3276.9900000000002</v>
      </c>
      <c r="N662">
        <v>30234.420000000002</v>
      </c>
      <c r="O662">
        <v>27776.86</v>
      </c>
      <c r="P662">
        <v>21.674521902988449</v>
      </c>
      <c r="Q662">
        <v>0.95541254883934723</v>
      </c>
      <c r="R662">
        <v>1.2767237740463333</v>
      </c>
      <c r="S662">
        <f>(VendorSalesData[[#This Row],[TotalPurchaseQuantity]] - VendorSalesData[[#This Row],[TotalSalesQuantity]]) * VendorSalesData[[#This Row],[PurchasePrice]]</f>
        <v>4475.58</v>
      </c>
    </row>
    <row r="663" spans="1:19" x14ac:dyDescent="0.3">
      <c r="A663">
        <v>3960</v>
      </c>
      <c r="B663" t="s">
        <v>24</v>
      </c>
      <c r="C663">
        <v>3583</v>
      </c>
      <c r="D663" t="s">
        <v>585</v>
      </c>
      <c r="E663">
        <v>13.23</v>
      </c>
      <c r="F663">
        <v>22.99</v>
      </c>
      <c r="G663">
        <v>1750</v>
      </c>
      <c r="H663">
        <v>7586</v>
      </c>
      <c r="I663">
        <v>100362.78</v>
      </c>
      <c r="J663">
        <v>7533</v>
      </c>
      <c r="K663">
        <v>155528.66999999998</v>
      </c>
      <c r="L663">
        <v>104878.34999999999</v>
      </c>
      <c r="M663">
        <v>13845.460000000001</v>
      </c>
      <c r="N663">
        <v>257032.07</v>
      </c>
      <c r="O663">
        <v>55165.889999999985</v>
      </c>
      <c r="P663">
        <v>35.469916896993972</v>
      </c>
      <c r="Q663">
        <v>0.99301344582124962</v>
      </c>
      <c r="R663">
        <v>1.5496648259444386</v>
      </c>
      <c r="S663">
        <f>(VendorSalesData[[#This Row],[TotalPurchaseQuantity]] - VendorSalesData[[#This Row],[TotalSalesQuantity]]) * VendorSalesData[[#This Row],[PurchasePrice]]</f>
        <v>701.19</v>
      </c>
    </row>
    <row r="664" spans="1:19" x14ac:dyDescent="0.3">
      <c r="A664">
        <v>653</v>
      </c>
      <c r="B664" t="s">
        <v>352</v>
      </c>
      <c r="C664">
        <v>16610</v>
      </c>
      <c r="D664" t="s">
        <v>586</v>
      </c>
      <c r="E664">
        <v>6.8</v>
      </c>
      <c r="F664">
        <v>9.99</v>
      </c>
      <c r="G664">
        <v>750</v>
      </c>
      <c r="H664">
        <v>14732</v>
      </c>
      <c r="I664">
        <v>100177.59999999999</v>
      </c>
      <c r="J664">
        <v>14488</v>
      </c>
      <c r="K664">
        <v>153305.12</v>
      </c>
      <c r="L664">
        <v>60658.37</v>
      </c>
      <c r="M664">
        <v>1618.13</v>
      </c>
      <c r="N664">
        <v>8014.9800000000005</v>
      </c>
      <c r="O664">
        <v>53127.520000000004</v>
      </c>
      <c r="P664">
        <v>34.654759084367178</v>
      </c>
      <c r="Q664">
        <v>0.98343741515069238</v>
      </c>
      <c r="R664">
        <v>1.5303333280094553</v>
      </c>
      <c r="S664">
        <f>(VendorSalesData[[#This Row],[TotalPurchaseQuantity]] - VendorSalesData[[#This Row],[TotalSalesQuantity]]) * VendorSalesData[[#This Row],[PurchasePrice]]</f>
        <v>1659.2</v>
      </c>
    </row>
    <row r="665" spans="1:19" x14ac:dyDescent="0.3">
      <c r="A665">
        <v>480</v>
      </c>
      <c r="B665" t="s">
        <v>27</v>
      </c>
      <c r="C665">
        <v>7221</v>
      </c>
      <c r="D665" t="s">
        <v>587</v>
      </c>
      <c r="E665">
        <v>6.86</v>
      </c>
      <c r="F665">
        <v>10.49</v>
      </c>
      <c r="G665">
        <v>1500</v>
      </c>
      <c r="H665">
        <v>14600</v>
      </c>
      <c r="I665">
        <v>100156</v>
      </c>
      <c r="J665">
        <v>14577</v>
      </c>
      <c r="K665">
        <v>152912.73000000001</v>
      </c>
      <c r="L665">
        <v>80552.710000000006</v>
      </c>
      <c r="M665">
        <v>3258.32</v>
      </c>
      <c r="N665">
        <v>89286.27</v>
      </c>
      <c r="O665">
        <v>52756.73000000001</v>
      </c>
      <c r="P665">
        <v>34.501202090891979</v>
      </c>
      <c r="Q665">
        <v>0.99842465753424658</v>
      </c>
      <c r="R665">
        <v>1.526745576900036</v>
      </c>
      <c r="S665">
        <f>(VendorSalesData[[#This Row],[TotalPurchaseQuantity]] - VendorSalesData[[#This Row],[TotalSalesQuantity]]) * VendorSalesData[[#This Row],[PurchasePrice]]</f>
        <v>157.78</v>
      </c>
    </row>
    <row r="666" spans="1:19" x14ac:dyDescent="0.3">
      <c r="A666">
        <v>3960</v>
      </c>
      <c r="B666" t="s">
        <v>24</v>
      </c>
      <c r="C666">
        <v>4103</v>
      </c>
      <c r="D666" t="s">
        <v>475</v>
      </c>
      <c r="E666">
        <v>11.19</v>
      </c>
      <c r="F666">
        <v>14.99</v>
      </c>
      <c r="G666">
        <v>750</v>
      </c>
      <c r="H666">
        <v>8942</v>
      </c>
      <c r="I666">
        <v>100060.98</v>
      </c>
      <c r="J666">
        <v>9035</v>
      </c>
      <c r="K666">
        <v>129392.65</v>
      </c>
      <c r="L666">
        <v>90922.58</v>
      </c>
      <c r="M666">
        <v>7120.06</v>
      </c>
      <c r="N666">
        <v>257032.07</v>
      </c>
      <c r="O666">
        <v>29331.67</v>
      </c>
      <c r="P666">
        <v>22.668729638043583</v>
      </c>
      <c r="Q666">
        <v>1.010400357861776</v>
      </c>
      <c r="R666">
        <v>1.2931379444814552</v>
      </c>
      <c r="S666">
        <f>(VendorSalesData[[#This Row],[TotalPurchaseQuantity]] - VendorSalesData[[#This Row],[TotalSalesQuantity]]) * VendorSalesData[[#This Row],[PurchasePrice]]</f>
        <v>-1040.6699999999998</v>
      </c>
    </row>
    <row r="667" spans="1:19" x14ac:dyDescent="0.3">
      <c r="A667">
        <v>3252</v>
      </c>
      <c r="B667" t="s">
        <v>94</v>
      </c>
      <c r="C667">
        <v>8214</v>
      </c>
      <c r="D667" t="s">
        <v>423</v>
      </c>
      <c r="E667">
        <v>7.4</v>
      </c>
      <c r="F667">
        <v>9.99</v>
      </c>
      <c r="G667">
        <v>750</v>
      </c>
      <c r="H667">
        <v>13491</v>
      </c>
      <c r="I667">
        <v>99833.4</v>
      </c>
      <c r="J667">
        <v>13834</v>
      </c>
      <c r="K667">
        <v>138201.66</v>
      </c>
      <c r="L667">
        <v>81987.930000000008</v>
      </c>
      <c r="M667">
        <v>10897.91</v>
      </c>
      <c r="N667">
        <v>61966.91</v>
      </c>
      <c r="O667">
        <v>38368.260000000009</v>
      </c>
      <c r="P667">
        <v>27.762517469037647</v>
      </c>
      <c r="Q667">
        <v>1.0254243569787265</v>
      </c>
      <c r="R667">
        <v>1.3843228819212809</v>
      </c>
      <c r="S667">
        <f>(VendorSalesData[[#This Row],[TotalPurchaseQuantity]] - VendorSalesData[[#This Row],[TotalSalesQuantity]]) * VendorSalesData[[#This Row],[PurchasePrice]]</f>
        <v>-2538.2000000000003</v>
      </c>
    </row>
    <row r="668" spans="1:19" x14ac:dyDescent="0.3">
      <c r="A668">
        <v>3960</v>
      </c>
      <c r="B668" t="s">
        <v>24</v>
      </c>
      <c r="C668">
        <v>5399</v>
      </c>
      <c r="D668" t="s">
        <v>588</v>
      </c>
      <c r="E668">
        <v>1.45</v>
      </c>
      <c r="F668">
        <v>1.99</v>
      </c>
      <c r="G668">
        <v>50</v>
      </c>
      <c r="H668">
        <v>68776</v>
      </c>
      <c r="I668">
        <v>99725.2</v>
      </c>
      <c r="J668">
        <v>67863</v>
      </c>
      <c r="K668">
        <v>135047.37</v>
      </c>
      <c r="L668">
        <v>29052.01</v>
      </c>
      <c r="M668">
        <v>3547.4</v>
      </c>
      <c r="N668">
        <v>257032.07</v>
      </c>
      <c r="O668">
        <v>35322.17</v>
      </c>
      <c r="P668">
        <v>26.155392733675598</v>
      </c>
      <c r="Q668">
        <v>0.98672502035593812</v>
      </c>
      <c r="R668">
        <v>1.3541950279367703</v>
      </c>
      <c r="S668">
        <f>(VendorSalesData[[#This Row],[TotalPurchaseQuantity]] - VendorSalesData[[#This Row],[TotalSalesQuantity]]) * VendorSalesData[[#This Row],[PurchasePrice]]</f>
        <v>1323.85</v>
      </c>
    </row>
    <row r="669" spans="1:19" x14ac:dyDescent="0.3">
      <c r="A669">
        <v>3960</v>
      </c>
      <c r="B669" t="s">
        <v>24</v>
      </c>
      <c r="C669">
        <v>2751</v>
      </c>
      <c r="D669" t="s">
        <v>40</v>
      </c>
      <c r="E669">
        <v>15.99</v>
      </c>
      <c r="F669">
        <v>19.989999999999998</v>
      </c>
      <c r="G669">
        <v>375</v>
      </c>
      <c r="H669">
        <v>6235</v>
      </c>
      <c r="I669">
        <v>99697.65</v>
      </c>
      <c r="J669">
        <v>5932</v>
      </c>
      <c r="K669">
        <v>118580.68</v>
      </c>
      <c r="L669">
        <v>78620.67</v>
      </c>
      <c r="M669">
        <v>2326.3000000000002</v>
      </c>
      <c r="N669">
        <v>257032.07</v>
      </c>
      <c r="O669">
        <v>18883.03</v>
      </c>
      <c r="P669">
        <v>15.924204516283766</v>
      </c>
      <c r="Q669">
        <v>0.9514033680834002</v>
      </c>
      <c r="R669">
        <v>1.1894029598491038</v>
      </c>
      <c r="S669">
        <f>(VendorSalesData[[#This Row],[TotalPurchaseQuantity]] - VendorSalesData[[#This Row],[TotalSalesQuantity]]) * VendorSalesData[[#This Row],[PurchasePrice]]</f>
        <v>4844.97</v>
      </c>
    </row>
    <row r="670" spans="1:19" x14ac:dyDescent="0.3">
      <c r="A670">
        <v>480</v>
      </c>
      <c r="B670" t="s">
        <v>27</v>
      </c>
      <c r="C670">
        <v>4233</v>
      </c>
      <c r="D670" t="s">
        <v>589</v>
      </c>
      <c r="E670">
        <v>7.87</v>
      </c>
      <c r="F670">
        <v>9.99</v>
      </c>
      <c r="G670">
        <v>1750</v>
      </c>
      <c r="H670">
        <v>12637</v>
      </c>
      <c r="I670">
        <v>99453.19</v>
      </c>
      <c r="J670">
        <v>12287</v>
      </c>
      <c r="K670">
        <v>153199.13</v>
      </c>
      <c r="L670">
        <v>60793.65</v>
      </c>
      <c r="M670">
        <v>22576.66</v>
      </c>
      <c r="N670">
        <v>89286.27</v>
      </c>
      <c r="O670">
        <v>53745.94</v>
      </c>
      <c r="P670">
        <v>35.082405494078202</v>
      </c>
      <c r="Q670">
        <v>0.97230355305847904</v>
      </c>
      <c r="R670">
        <v>1.5404144402004603</v>
      </c>
      <c r="S670">
        <f>(VendorSalesData[[#This Row],[TotalPurchaseQuantity]] - VendorSalesData[[#This Row],[TotalSalesQuantity]]) * VendorSalesData[[#This Row],[PurchasePrice]]</f>
        <v>2754.5</v>
      </c>
    </row>
    <row r="671" spans="1:19" x14ac:dyDescent="0.3">
      <c r="A671">
        <v>2242</v>
      </c>
      <c r="B671" t="s">
        <v>569</v>
      </c>
      <c r="C671">
        <v>39356</v>
      </c>
      <c r="D671" t="s">
        <v>590</v>
      </c>
      <c r="E671">
        <v>11.56</v>
      </c>
      <c r="F671">
        <v>17.989999999999998</v>
      </c>
      <c r="G671">
        <v>3000</v>
      </c>
      <c r="H671">
        <v>8600</v>
      </c>
      <c r="I671">
        <v>99416</v>
      </c>
      <c r="J671">
        <v>8498</v>
      </c>
      <c r="K671">
        <v>156711.01999999999</v>
      </c>
      <c r="L671">
        <v>106342.51999999999</v>
      </c>
      <c r="M671">
        <v>3824.1</v>
      </c>
      <c r="N671">
        <v>7982.65</v>
      </c>
      <c r="O671">
        <v>57295.01999999999</v>
      </c>
      <c r="P671">
        <v>36.560938726580936</v>
      </c>
      <c r="Q671">
        <v>0.98813953488372097</v>
      </c>
      <c r="R671">
        <v>1.5763158847670393</v>
      </c>
      <c r="S671">
        <f>(VendorSalesData[[#This Row],[TotalPurchaseQuantity]] - VendorSalesData[[#This Row],[TotalSalesQuantity]]) * VendorSalesData[[#This Row],[PurchasePrice]]</f>
        <v>1179.1200000000001</v>
      </c>
    </row>
    <row r="672" spans="1:19" x14ac:dyDescent="0.3">
      <c r="A672">
        <v>17035</v>
      </c>
      <c r="B672" t="s">
        <v>22</v>
      </c>
      <c r="C672">
        <v>8822</v>
      </c>
      <c r="D672" t="s">
        <v>23</v>
      </c>
      <c r="E672">
        <v>1.46</v>
      </c>
      <c r="F672">
        <v>1.99</v>
      </c>
      <c r="G672">
        <v>50</v>
      </c>
      <c r="H672">
        <v>67966</v>
      </c>
      <c r="I672">
        <v>99230.36</v>
      </c>
      <c r="J672">
        <v>67505</v>
      </c>
      <c r="K672">
        <v>134334.95000000001</v>
      </c>
      <c r="L672">
        <v>29832.09</v>
      </c>
      <c r="M672">
        <v>3530.07</v>
      </c>
      <c r="N672">
        <v>123780.22</v>
      </c>
      <c r="O672">
        <v>35104.590000000011</v>
      </c>
      <c r="P672">
        <v>26.132134638081904</v>
      </c>
      <c r="Q672">
        <v>0.99321719683371101</v>
      </c>
      <c r="R672">
        <v>1.3537686449993733</v>
      </c>
      <c r="S672">
        <f>(VendorSalesData[[#This Row],[TotalPurchaseQuantity]] - VendorSalesData[[#This Row],[TotalSalesQuantity]]) * VendorSalesData[[#This Row],[PurchasePrice]]</f>
        <v>673.06</v>
      </c>
    </row>
    <row r="673" spans="1:19" x14ac:dyDescent="0.3">
      <c r="A673">
        <v>3960</v>
      </c>
      <c r="B673" t="s">
        <v>24</v>
      </c>
      <c r="C673">
        <v>3754</v>
      </c>
      <c r="D673" t="s">
        <v>518</v>
      </c>
      <c r="E673">
        <v>8.7899999999999991</v>
      </c>
      <c r="F673">
        <v>10.99</v>
      </c>
      <c r="G673">
        <v>750</v>
      </c>
      <c r="H673">
        <v>11259</v>
      </c>
      <c r="I673">
        <v>98966.61</v>
      </c>
      <c r="J673">
        <v>11091</v>
      </c>
      <c r="K673">
        <v>130426.09</v>
      </c>
      <c r="L673">
        <v>80804.490000000005</v>
      </c>
      <c r="M673">
        <v>8737.17</v>
      </c>
      <c r="N673">
        <v>257032.07</v>
      </c>
      <c r="O673">
        <v>31459.479999999996</v>
      </c>
      <c r="P673">
        <v>24.12054213999668</v>
      </c>
      <c r="Q673">
        <v>0.98507860378363976</v>
      </c>
      <c r="R673">
        <v>1.3178797374185092</v>
      </c>
      <c r="S673">
        <f>(VendorSalesData[[#This Row],[TotalPurchaseQuantity]] - VendorSalesData[[#This Row],[TotalSalesQuantity]]) * VendorSalesData[[#This Row],[PurchasePrice]]</f>
        <v>1476.7199999999998</v>
      </c>
    </row>
    <row r="674" spans="1:19" x14ac:dyDescent="0.3">
      <c r="A674">
        <v>12546</v>
      </c>
      <c r="B674" t="s">
        <v>32</v>
      </c>
      <c r="C674">
        <v>3959</v>
      </c>
      <c r="D674" t="s">
        <v>591</v>
      </c>
      <c r="E674">
        <v>18.239999999999998</v>
      </c>
      <c r="F674">
        <v>24.99</v>
      </c>
      <c r="G674">
        <v>750</v>
      </c>
      <c r="H674">
        <v>5401</v>
      </c>
      <c r="I674">
        <v>98514.240000000005</v>
      </c>
      <c r="J674">
        <v>4266</v>
      </c>
      <c r="K674">
        <v>113048.34</v>
      </c>
      <c r="L674">
        <v>85767.76999999999</v>
      </c>
      <c r="M674">
        <v>3362.76</v>
      </c>
      <c r="N674">
        <v>123880.97</v>
      </c>
      <c r="O674">
        <v>14534.099999999991</v>
      </c>
      <c r="P674">
        <v>12.856535531614169</v>
      </c>
      <c r="Q674">
        <v>0.78985373079059429</v>
      </c>
      <c r="R674">
        <v>1.147532986094193</v>
      </c>
      <c r="S674">
        <f>(VendorSalesData[[#This Row],[TotalPurchaseQuantity]] - VendorSalesData[[#This Row],[TotalSalesQuantity]]) * VendorSalesData[[#This Row],[PurchasePrice]]</f>
        <v>20702.399999999998</v>
      </c>
    </row>
    <row r="675" spans="1:19" x14ac:dyDescent="0.3">
      <c r="A675">
        <v>3960</v>
      </c>
      <c r="B675" t="s">
        <v>24</v>
      </c>
      <c r="C675">
        <v>3882</v>
      </c>
      <c r="D675" t="s">
        <v>592</v>
      </c>
      <c r="E675">
        <v>8.7899999999999991</v>
      </c>
      <c r="F675">
        <v>10.99</v>
      </c>
      <c r="G675">
        <v>750</v>
      </c>
      <c r="H675">
        <v>11206</v>
      </c>
      <c r="I675">
        <v>98500.74</v>
      </c>
      <c r="J675">
        <v>11132</v>
      </c>
      <c r="K675">
        <v>131052.68000000001</v>
      </c>
      <c r="L675">
        <v>85394.69</v>
      </c>
      <c r="M675">
        <v>8770.130000000001</v>
      </c>
      <c r="N675">
        <v>257032.07</v>
      </c>
      <c r="O675">
        <v>32551.940000000002</v>
      </c>
      <c r="P675">
        <v>24.838820541479961</v>
      </c>
      <c r="Q675">
        <v>0.99339639478850617</v>
      </c>
      <c r="R675">
        <v>1.3304740654740259</v>
      </c>
      <c r="S675">
        <f>(VendorSalesData[[#This Row],[TotalPurchaseQuantity]] - VendorSalesData[[#This Row],[TotalSalesQuantity]]) * VendorSalesData[[#This Row],[PurchasePrice]]</f>
        <v>650.45999999999992</v>
      </c>
    </row>
    <row r="676" spans="1:19" x14ac:dyDescent="0.3">
      <c r="A676">
        <v>1128</v>
      </c>
      <c r="B676" t="s">
        <v>18</v>
      </c>
      <c r="C676">
        <v>1323</v>
      </c>
      <c r="D676" t="s">
        <v>593</v>
      </c>
      <c r="E676">
        <v>13.59</v>
      </c>
      <c r="F676">
        <v>16.989999999999998</v>
      </c>
      <c r="G676">
        <v>1750</v>
      </c>
      <c r="H676">
        <v>7246</v>
      </c>
      <c r="I676">
        <v>98473.14</v>
      </c>
      <c r="J676">
        <v>7149</v>
      </c>
      <c r="K676">
        <v>130518.51</v>
      </c>
      <c r="L676">
        <v>77626.67</v>
      </c>
      <c r="M676">
        <v>13138.73</v>
      </c>
      <c r="N676">
        <v>68601.679999999993</v>
      </c>
      <c r="O676">
        <v>32045.369999999995</v>
      </c>
      <c r="P676">
        <v>24.55235659677696</v>
      </c>
      <c r="Q676">
        <v>0.98661330389180235</v>
      </c>
      <c r="R676">
        <v>1.3254224451459555</v>
      </c>
      <c r="S676">
        <f>(VendorSalesData[[#This Row],[TotalPurchaseQuantity]] - VendorSalesData[[#This Row],[TotalSalesQuantity]]) * VendorSalesData[[#This Row],[PurchasePrice]]</f>
        <v>1318.23</v>
      </c>
    </row>
    <row r="677" spans="1:19" x14ac:dyDescent="0.3">
      <c r="A677">
        <v>1485</v>
      </c>
      <c r="B677" t="s">
        <v>133</v>
      </c>
      <c r="C677">
        <v>3667</v>
      </c>
      <c r="D677" t="s">
        <v>594</v>
      </c>
      <c r="E677">
        <v>13.13</v>
      </c>
      <c r="F677">
        <v>17.989999999999998</v>
      </c>
      <c r="G677">
        <v>1750</v>
      </c>
      <c r="H677">
        <v>7467</v>
      </c>
      <c r="I677">
        <v>98041.71</v>
      </c>
      <c r="J677">
        <v>7573</v>
      </c>
      <c r="K677">
        <v>136991.26999999999</v>
      </c>
      <c r="L677">
        <v>95707.159999999989</v>
      </c>
      <c r="M677">
        <v>13919.85</v>
      </c>
      <c r="N677">
        <v>8497.59</v>
      </c>
      <c r="O677">
        <v>38949.559999999983</v>
      </c>
      <c r="P677">
        <v>28.43214753757665</v>
      </c>
      <c r="Q677">
        <v>1.014195794830588</v>
      </c>
      <c r="R677">
        <v>1.397275404519158</v>
      </c>
      <c r="S677">
        <f>(VendorSalesData[[#This Row],[TotalPurchaseQuantity]] - VendorSalesData[[#This Row],[TotalSalesQuantity]]) * VendorSalesData[[#This Row],[PurchasePrice]]</f>
        <v>-1391.78</v>
      </c>
    </row>
    <row r="678" spans="1:19" x14ac:dyDescent="0.3">
      <c r="A678">
        <v>7245</v>
      </c>
      <c r="B678" t="s">
        <v>50</v>
      </c>
      <c r="C678">
        <v>3808</v>
      </c>
      <c r="D678" t="s">
        <v>55</v>
      </c>
      <c r="E678">
        <v>9.5500000000000007</v>
      </c>
      <c r="F678">
        <v>12.99</v>
      </c>
      <c r="G678">
        <v>750</v>
      </c>
      <c r="H678">
        <v>10260</v>
      </c>
      <c r="I678">
        <v>97983</v>
      </c>
      <c r="J678">
        <v>10975</v>
      </c>
      <c r="K678">
        <v>146252.25</v>
      </c>
      <c r="L678">
        <v>102478.33</v>
      </c>
      <c r="M678">
        <v>8647.85</v>
      </c>
      <c r="N678">
        <v>38994.78</v>
      </c>
      <c r="O678">
        <v>48269.25</v>
      </c>
      <c r="P678">
        <v>33.004107629113399</v>
      </c>
      <c r="Q678">
        <v>1.0696881091617934</v>
      </c>
      <c r="R678">
        <v>1.4926288233673188</v>
      </c>
      <c r="S678">
        <f>(VendorSalesData[[#This Row],[TotalPurchaseQuantity]] - VendorSalesData[[#This Row],[TotalSalesQuantity]]) * VendorSalesData[[#This Row],[PurchasePrice]]</f>
        <v>-6828.2500000000009</v>
      </c>
    </row>
    <row r="679" spans="1:19" x14ac:dyDescent="0.3">
      <c r="A679">
        <v>12546</v>
      </c>
      <c r="B679" t="s">
        <v>32</v>
      </c>
      <c r="C679">
        <v>5254</v>
      </c>
      <c r="D679" t="s">
        <v>595</v>
      </c>
      <c r="E679">
        <v>7.35</v>
      </c>
      <c r="F679">
        <v>9.99</v>
      </c>
      <c r="G679">
        <v>750</v>
      </c>
      <c r="H679">
        <v>13328</v>
      </c>
      <c r="I679">
        <v>97960.8</v>
      </c>
      <c r="J679">
        <v>13233</v>
      </c>
      <c r="K679">
        <v>138526.67000000001</v>
      </c>
      <c r="L679">
        <v>89107.86</v>
      </c>
      <c r="M679">
        <v>10424.960000000001</v>
      </c>
      <c r="N679">
        <v>123880.97</v>
      </c>
      <c r="O679">
        <v>40565.87000000001</v>
      </c>
      <c r="P679">
        <v>29.283797841960691</v>
      </c>
      <c r="Q679">
        <v>0.99287214885954378</v>
      </c>
      <c r="R679">
        <v>1.4141030902156781</v>
      </c>
      <c r="S679">
        <f>(VendorSalesData[[#This Row],[TotalPurchaseQuantity]] - VendorSalesData[[#This Row],[TotalSalesQuantity]]) * VendorSalesData[[#This Row],[PurchasePrice]]</f>
        <v>698.25</v>
      </c>
    </row>
    <row r="680" spans="1:19" x14ac:dyDescent="0.3">
      <c r="A680">
        <v>480</v>
      </c>
      <c r="B680" t="s">
        <v>27</v>
      </c>
      <c r="C680">
        <v>4247</v>
      </c>
      <c r="D680" t="s">
        <v>294</v>
      </c>
      <c r="E680">
        <v>7.99</v>
      </c>
      <c r="F680">
        <v>11.99</v>
      </c>
      <c r="G680">
        <v>750</v>
      </c>
      <c r="H680">
        <v>12250</v>
      </c>
      <c r="I680">
        <v>97877.5</v>
      </c>
      <c r="J680">
        <v>11778</v>
      </c>
      <c r="K680">
        <v>133890.22</v>
      </c>
      <c r="L680">
        <v>77062.16</v>
      </c>
      <c r="M680">
        <v>9279.49</v>
      </c>
      <c r="N680">
        <v>89286.27</v>
      </c>
      <c r="O680">
        <v>36012.720000000001</v>
      </c>
      <c r="P680">
        <v>26.897199810411841</v>
      </c>
      <c r="Q680">
        <v>0.96146938775510205</v>
      </c>
      <c r="R680">
        <v>1.367936655513269</v>
      </c>
      <c r="S680">
        <f>(VendorSalesData[[#This Row],[TotalPurchaseQuantity]] - VendorSalesData[[#This Row],[TotalSalesQuantity]]) * VendorSalesData[[#This Row],[PurchasePrice]]</f>
        <v>3771.28</v>
      </c>
    </row>
    <row r="681" spans="1:19" x14ac:dyDescent="0.3">
      <c r="A681">
        <v>4425</v>
      </c>
      <c r="B681" t="s">
        <v>20</v>
      </c>
      <c r="C681">
        <v>8781</v>
      </c>
      <c r="D681" t="s">
        <v>596</v>
      </c>
      <c r="E681">
        <v>10.32</v>
      </c>
      <c r="F681">
        <v>15.99</v>
      </c>
      <c r="G681">
        <v>750</v>
      </c>
      <c r="H681">
        <v>9476</v>
      </c>
      <c r="I681">
        <v>97792.320000000007</v>
      </c>
      <c r="J681">
        <v>9701</v>
      </c>
      <c r="K681">
        <v>172021.99</v>
      </c>
      <c r="L681">
        <v>81147.459999999992</v>
      </c>
      <c r="M681">
        <v>1080.96</v>
      </c>
      <c r="N681">
        <v>144929.24</v>
      </c>
      <c r="O681">
        <v>74229.669999999984</v>
      </c>
      <c r="P681">
        <v>43.151268044277359</v>
      </c>
      <c r="Q681">
        <v>1.0237441958632334</v>
      </c>
      <c r="R681">
        <v>1.7590541874862973</v>
      </c>
      <c r="S681">
        <f>(VendorSalesData[[#This Row],[TotalPurchaseQuantity]] - VendorSalesData[[#This Row],[TotalSalesQuantity]]) * VendorSalesData[[#This Row],[PurchasePrice]]</f>
        <v>-2322</v>
      </c>
    </row>
    <row r="682" spans="1:19" x14ac:dyDescent="0.3">
      <c r="A682">
        <v>7245</v>
      </c>
      <c r="B682" t="s">
        <v>50</v>
      </c>
      <c r="C682">
        <v>8961</v>
      </c>
      <c r="D682" t="s">
        <v>51</v>
      </c>
      <c r="E682">
        <v>1.1200000000000001</v>
      </c>
      <c r="F682">
        <v>1.49</v>
      </c>
      <c r="G682">
        <v>50</v>
      </c>
      <c r="H682">
        <v>87230</v>
      </c>
      <c r="I682">
        <v>97697.600000000006</v>
      </c>
      <c r="J682">
        <v>85075</v>
      </c>
      <c r="K682">
        <v>126761.75</v>
      </c>
      <c r="L682">
        <v>24398.75</v>
      </c>
      <c r="M682">
        <v>4453.1400000000003</v>
      </c>
      <c r="N682">
        <v>38994.78</v>
      </c>
      <c r="O682">
        <v>29064.149999999994</v>
      </c>
      <c r="P682">
        <v>22.928170366849617</v>
      </c>
      <c r="Q682">
        <v>0.97529519660667197</v>
      </c>
      <c r="R682">
        <v>1.2974909311999474</v>
      </c>
      <c r="S682">
        <f>(VendorSalesData[[#This Row],[TotalPurchaseQuantity]] - VendorSalesData[[#This Row],[TotalSalesQuantity]]) * VendorSalesData[[#This Row],[PurchasePrice]]</f>
        <v>2413.6000000000004</v>
      </c>
    </row>
    <row r="683" spans="1:19" x14ac:dyDescent="0.3">
      <c r="A683">
        <v>9815</v>
      </c>
      <c r="B683" t="s">
        <v>191</v>
      </c>
      <c r="C683">
        <v>31186</v>
      </c>
      <c r="D683" t="s">
        <v>597</v>
      </c>
      <c r="E683">
        <v>10.8</v>
      </c>
      <c r="F683">
        <v>17.989999999999998</v>
      </c>
      <c r="G683">
        <v>5000</v>
      </c>
      <c r="H683">
        <v>9005</v>
      </c>
      <c r="I683">
        <v>97254</v>
      </c>
      <c r="J683">
        <v>8961</v>
      </c>
      <c r="K683">
        <v>148332.38999999998</v>
      </c>
      <c r="L683">
        <v>100961.23</v>
      </c>
      <c r="M683">
        <v>6720.75</v>
      </c>
      <c r="N683">
        <v>27100.41</v>
      </c>
      <c r="O683">
        <v>51078.389999999985</v>
      </c>
      <c r="P683">
        <v>34.435088654608741</v>
      </c>
      <c r="Q683">
        <v>0.99511382565241535</v>
      </c>
      <c r="R683">
        <v>1.5252060583626379</v>
      </c>
      <c r="S683">
        <f>(VendorSalesData[[#This Row],[TotalPurchaseQuantity]] - VendorSalesData[[#This Row],[TotalSalesQuantity]]) * VendorSalesData[[#This Row],[PurchasePrice]]</f>
        <v>475.20000000000005</v>
      </c>
    </row>
    <row r="684" spans="1:19" x14ac:dyDescent="0.3">
      <c r="A684">
        <v>7245</v>
      </c>
      <c r="B684" t="s">
        <v>50</v>
      </c>
      <c r="C684">
        <v>3779</v>
      </c>
      <c r="D684" t="s">
        <v>598</v>
      </c>
      <c r="E684">
        <v>9.35</v>
      </c>
      <c r="F684">
        <v>12.99</v>
      </c>
      <c r="G684">
        <v>750</v>
      </c>
      <c r="H684">
        <v>10398</v>
      </c>
      <c r="I684">
        <v>97221.3</v>
      </c>
      <c r="J684">
        <v>10437</v>
      </c>
      <c r="K684">
        <v>137643.63</v>
      </c>
      <c r="L684">
        <v>81629.27</v>
      </c>
      <c r="M684">
        <v>8220.89</v>
      </c>
      <c r="N684">
        <v>38994.78</v>
      </c>
      <c r="O684">
        <v>40422.33</v>
      </c>
      <c r="P684">
        <v>29.367381549004484</v>
      </c>
      <c r="Q684">
        <v>1.0037507212925563</v>
      </c>
      <c r="R684">
        <v>1.4157764810797633</v>
      </c>
      <c r="S684">
        <f>(VendorSalesData[[#This Row],[TotalPurchaseQuantity]] - VendorSalesData[[#This Row],[TotalSalesQuantity]]) * VendorSalesData[[#This Row],[PurchasePrice]]</f>
        <v>-364.65</v>
      </c>
    </row>
    <row r="685" spans="1:19" x14ac:dyDescent="0.3">
      <c r="A685">
        <v>660</v>
      </c>
      <c r="B685" t="s">
        <v>75</v>
      </c>
      <c r="C685">
        <v>3687</v>
      </c>
      <c r="D685" t="s">
        <v>599</v>
      </c>
      <c r="E685">
        <v>3.84</v>
      </c>
      <c r="F685">
        <v>5.99</v>
      </c>
      <c r="G685">
        <v>750</v>
      </c>
      <c r="H685">
        <v>25265</v>
      </c>
      <c r="I685">
        <v>97017.600000000006</v>
      </c>
      <c r="J685">
        <v>25125</v>
      </c>
      <c r="K685">
        <v>132453.75</v>
      </c>
      <c r="L685">
        <v>66755.48</v>
      </c>
      <c r="M685">
        <v>19781.91</v>
      </c>
      <c r="N685">
        <v>17932.330000000002</v>
      </c>
      <c r="O685">
        <v>35436.149999999994</v>
      </c>
      <c r="P685">
        <v>26.753602672631011</v>
      </c>
      <c r="Q685">
        <v>0.99445873738373247</v>
      </c>
      <c r="R685">
        <v>1.365254860973679</v>
      </c>
      <c r="S685">
        <f>(VendorSalesData[[#This Row],[TotalPurchaseQuantity]] - VendorSalesData[[#This Row],[TotalSalesQuantity]]) * VendorSalesData[[#This Row],[PurchasePrice]]</f>
        <v>537.6</v>
      </c>
    </row>
    <row r="686" spans="1:19" x14ac:dyDescent="0.3">
      <c r="A686">
        <v>8112</v>
      </c>
      <c r="B686" t="s">
        <v>53</v>
      </c>
      <c r="C686">
        <v>19270</v>
      </c>
      <c r="D686" t="s">
        <v>54</v>
      </c>
      <c r="E686">
        <v>16.440000000000001</v>
      </c>
      <c r="F686">
        <v>24.99</v>
      </c>
      <c r="G686">
        <v>375</v>
      </c>
      <c r="H686">
        <v>5899</v>
      </c>
      <c r="I686">
        <v>96979.56</v>
      </c>
      <c r="J686">
        <v>5692</v>
      </c>
      <c r="K686">
        <v>142243.07999999999</v>
      </c>
      <c r="L686">
        <v>72071.159999999989</v>
      </c>
      <c r="M686">
        <v>325.66000000000003</v>
      </c>
      <c r="N686">
        <v>48347.26</v>
      </c>
      <c r="O686">
        <v>45263.51999999999</v>
      </c>
      <c r="P686">
        <v>31.821245715433044</v>
      </c>
      <c r="Q686">
        <v>0.96490930666214614</v>
      </c>
      <c r="R686">
        <v>1.4667325774627147</v>
      </c>
      <c r="S686">
        <f>(VendorSalesData[[#This Row],[TotalPurchaseQuantity]] - VendorSalesData[[#This Row],[TotalSalesQuantity]]) * VendorSalesData[[#This Row],[PurchasePrice]]</f>
        <v>3403.0800000000004</v>
      </c>
    </row>
    <row r="687" spans="1:19" x14ac:dyDescent="0.3">
      <c r="A687">
        <v>12546</v>
      </c>
      <c r="B687" t="s">
        <v>32</v>
      </c>
      <c r="C687">
        <v>1249</v>
      </c>
      <c r="D687" t="s">
        <v>316</v>
      </c>
      <c r="E687">
        <v>20.28</v>
      </c>
      <c r="F687">
        <v>27.99</v>
      </c>
      <c r="G687">
        <v>1750</v>
      </c>
      <c r="H687">
        <v>4777</v>
      </c>
      <c r="I687">
        <v>96877.560000000012</v>
      </c>
      <c r="J687">
        <v>4031</v>
      </c>
      <c r="K687">
        <v>99189.689999999988</v>
      </c>
      <c r="L687">
        <v>73433.209999999992</v>
      </c>
      <c r="M687">
        <v>7409.91</v>
      </c>
      <c r="N687">
        <v>123880.97</v>
      </c>
      <c r="O687">
        <v>2312.1299999999756</v>
      </c>
      <c r="P687">
        <v>2.3310184758113226</v>
      </c>
      <c r="Q687">
        <v>0.84383504291396272</v>
      </c>
      <c r="R687">
        <v>1.0238665176951192</v>
      </c>
      <c r="S687">
        <f>(VendorSalesData[[#This Row],[TotalPurchaseQuantity]] - VendorSalesData[[#This Row],[TotalSalesQuantity]]) * VendorSalesData[[#This Row],[PurchasePrice]]</f>
        <v>15128.880000000001</v>
      </c>
    </row>
    <row r="688" spans="1:19" x14ac:dyDescent="0.3">
      <c r="A688">
        <v>3960</v>
      </c>
      <c r="B688" t="s">
        <v>24</v>
      </c>
      <c r="C688">
        <v>2327</v>
      </c>
      <c r="D688" t="s">
        <v>600</v>
      </c>
      <c r="E688">
        <v>17.55</v>
      </c>
      <c r="F688">
        <v>22.99</v>
      </c>
      <c r="G688">
        <v>750</v>
      </c>
      <c r="H688">
        <v>5495</v>
      </c>
      <c r="I688">
        <v>96437.25</v>
      </c>
      <c r="J688">
        <v>5494</v>
      </c>
      <c r="K688">
        <v>122173.06</v>
      </c>
      <c r="L688">
        <v>60894.759999999995</v>
      </c>
      <c r="M688">
        <v>4326.58</v>
      </c>
      <c r="N688">
        <v>257032.07</v>
      </c>
      <c r="O688">
        <v>25735.809999999998</v>
      </c>
      <c r="P688">
        <v>21.065044945260436</v>
      </c>
      <c r="Q688">
        <v>0.99981801637852596</v>
      </c>
      <c r="R688">
        <v>1.2668658635537615</v>
      </c>
      <c r="S688">
        <f>(VendorSalesData[[#This Row],[TotalPurchaseQuantity]] - VendorSalesData[[#This Row],[TotalSalesQuantity]]) * VendorSalesData[[#This Row],[PurchasePrice]]</f>
        <v>17.55</v>
      </c>
    </row>
    <row r="689" spans="1:19" x14ac:dyDescent="0.3">
      <c r="A689">
        <v>2496</v>
      </c>
      <c r="B689" t="s">
        <v>601</v>
      </c>
      <c r="C689">
        <v>1734</v>
      </c>
      <c r="D689" t="s">
        <v>602</v>
      </c>
      <c r="E689">
        <v>17.45</v>
      </c>
      <c r="F689">
        <v>21.99</v>
      </c>
      <c r="G689">
        <v>1750</v>
      </c>
      <c r="H689">
        <v>5526</v>
      </c>
      <c r="I689">
        <v>96428.7</v>
      </c>
      <c r="J689">
        <v>5007</v>
      </c>
      <c r="K689">
        <v>109021.93</v>
      </c>
      <c r="L689">
        <v>76770.76999999999</v>
      </c>
      <c r="M689">
        <v>9204.2199999999993</v>
      </c>
      <c r="N689">
        <v>939.27</v>
      </c>
      <c r="O689">
        <v>12593.229999999996</v>
      </c>
      <c r="P689">
        <v>11.551098022205254</v>
      </c>
      <c r="Q689">
        <v>0.90608034744842558</v>
      </c>
      <c r="R689">
        <v>1.1305962851308791</v>
      </c>
      <c r="S689">
        <f>(VendorSalesData[[#This Row],[TotalPurchaseQuantity]] - VendorSalesData[[#This Row],[TotalSalesQuantity]]) * VendorSalesData[[#This Row],[PurchasePrice]]</f>
        <v>9056.5499999999993</v>
      </c>
    </row>
    <row r="690" spans="1:19" x14ac:dyDescent="0.3">
      <c r="A690">
        <v>8664</v>
      </c>
      <c r="B690" t="s">
        <v>46</v>
      </c>
      <c r="C690">
        <v>3689</v>
      </c>
      <c r="D690" t="s">
        <v>346</v>
      </c>
      <c r="E690">
        <v>12.77</v>
      </c>
      <c r="F690">
        <v>16.989999999999998</v>
      </c>
      <c r="G690">
        <v>750</v>
      </c>
      <c r="H690">
        <v>7541</v>
      </c>
      <c r="I690">
        <v>96298.57</v>
      </c>
      <c r="J690">
        <v>7506</v>
      </c>
      <c r="K690">
        <v>135817.94</v>
      </c>
      <c r="L690">
        <v>90804.03</v>
      </c>
      <c r="M690">
        <v>5914.27</v>
      </c>
      <c r="N690">
        <v>18544.490000000002</v>
      </c>
      <c r="O690">
        <v>39519.369999999995</v>
      </c>
      <c r="P690">
        <v>29.0973121812921</v>
      </c>
      <c r="Q690">
        <v>0.99535870574194407</v>
      </c>
      <c r="R690">
        <v>1.4103837679001878</v>
      </c>
      <c r="S690">
        <f>(VendorSalesData[[#This Row],[TotalPurchaseQuantity]] - VendorSalesData[[#This Row],[TotalSalesQuantity]]) * VendorSalesData[[#This Row],[PurchasePrice]]</f>
        <v>446.95</v>
      </c>
    </row>
    <row r="691" spans="1:19" x14ac:dyDescent="0.3">
      <c r="A691">
        <v>12546</v>
      </c>
      <c r="B691" t="s">
        <v>32</v>
      </c>
      <c r="C691">
        <v>4679</v>
      </c>
      <c r="D691" t="s">
        <v>204</v>
      </c>
      <c r="E691">
        <v>8.6300000000000008</v>
      </c>
      <c r="F691">
        <v>13.49</v>
      </c>
      <c r="G691">
        <v>375</v>
      </c>
      <c r="H691">
        <v>11158</v>
      </c>
      <c r="I691">
        <v>96293.540000000008</v>
      </c>
      <c r="J691">
        <v>10896</v>
      </c>
      <c r="K691">
        <v>133127.04000000001</v>
      </c>
      <c r="L691">
        <v>69215.39</v>
      </c>
      <c r="M691">
        <v>4276.8900000000003</v>
      </c>
      <c r="N691">
        <v>123880.97</v>
      </c>
      <c r="O691">
        <v>36833.5</v>
      </c>
      <c r="P691">
        <v>27.667932825667872</v>
      </c>
      <c r="Q691">
        <v>0.97651908944255239</v>
      </c>
      <c r="R691">
        <v>1.382512679459079</v>
      </c>
      <c r="S691">
        <f>(VendorSalesData[[#This Row],[TotalPurchaseQuantity]] - VendorSalesData[[#This Row],[TotalSalesQuantity]]) * VendorSalesData[[#This Row],[PurchasePrice]]</f>
        <v>2261.0600000000004</v>
      </c>
    </row>
    <row r="692" spans="1:19" x14ac:dyDescent="0.3">
      <c r="A692">
        <v>3960</v>
      </c>
      <c r="B692" t="s">
        <v>24</v>
      </c>
      <c r="C692">
        <v>1623</v>
      </c>
      <c r="D692" t="s">
        <v>140</v>
      </c>
      <c r="E692">
        <v>10.07</v>
      </c>
      <c r="F692">
        <v>14.99</v>
      </c>
      <c r="G692">
        <v>375</v>
      </c>
      <c r="H692">
        <v>9542</v>
      </c>
      <c r="I692">
        <v>96087.94</v>
      </c>
      <c r="J692">
        <v>9104</v>
      </c>
      <c r="K692">
        <v>131243.96</v>
      </c>
      <c r="L692">
        <v>86686.37</v>
      </c>
      <c r="M692">
        <v>3570.25</v>
      </c>
      <c r="N692">
        <v>257032.07</v>
      </c>
      <c r="O692">
        <v>35156.01999999999</v>
      </c>
      <c r="P692">
        <v>26.786771749343735</v>
      </c>
      <c r="Q692">
        <v>0.95409767344372254</v>
      </c>
      <c r="R692">
        <v>1.3658733863999997</v>
      </c>
      <c r="S692">
        <f>(VendorSalesData[[#This Row],[TotalPurchaseQuantity]] - VendorSalesData[[#This Row],[TotalSalesQuantity]]) * VendorSalesData[[#This Row],[PurchasePrice]]</f>
        <v>4410.66</v>
      </c>
    </row>
    <row r="693" spans="1:19" x14ac:dyDescent="0.3">
      <c r="A693">
        <v>4425</v>
      </c>
      <c r="B693" t="s">
        <v>20</v>
      </c>
      <c r="C693">
        <v>523</v>
      </c>
      <c r="D693" t="s">
        <v>603</v>
      </c>
      <c r="E693">
        <v>7.09</v>
      </c>
      <c r="F693">
        <v>10.49</v>
      </c>
      <c r="G693">
        <v>750</v>
      </c>
      <c r="H693">
        <v>13546</v>
      </c>
      <c r="I693">
        <v>96041.14</v>
      </c>
      <c r="J693">
        <v>13022</v>
      </c>
      <c r="K693">
        <v>130455.78</v>
      </c>
      <c r="L693">
        <v>57271.340000000004</v>
      </c>
      <c r="M693">
        <v>1452.39</v>
      </c>
      <c r="N693">
        <v>144929.24</v>
      </c>
      <c r="O693">
        <v>34414.639999999999</v>
      </c>
      <c r="P693">
        <v>26.380310630927966</v>
      </c>
      <c r="Q693">
        <v>0.96131699394655246</v>
      </c>
      <c r="R693">
        <v>1.3583322730238312</v>
      </c>
      <c r="S693">
        <f>(VendorSalesData[[#This Row],[TotalPurchaseQuantity]] - VendorSalesData[[#This Row],[TotalSalesQuantity]]) * VendorSalesData[[#This Row],[PurchasePrice]]</f>
        <v>3715.16</v>
      </c>
    </row>
    <row r="694" spans="1:19" x14ac:dyDescent="0.3">
      <c r="A694">
        <v>8004</v>
      </c>
      <c r="B694" t="s">
        <v>60</v>
      </c>
      <c r="C694">
        <v>5033</v>
      </c>
      <c r="D694" t="s">
        <v>61</v>
      </c>
      <c r="E694">
        <v>12.97</v>
      </c>
      <c r="F694">
        <v>16.989999999999998</v>
      </c>
      <c r="G694">
        <v>1000</v>
      </c>
      <c r="H694">
        <v>7402</v>
      </c>
      <c r="I694">
        <v>96003.939999999988</v>
      </c>
      <c r="J694">
        <v>6389</v>
      </c>
      <c r="K694">
        <v>114938.10999999999</v>
      </c>
      <c r="L694">
        <v>62803.09</v>
      </c>
      <c r="M694">
        <v>6708.45</v>
      </c>
      <c r="N694">
        <v>50293.62</v>
      </c>
      <c r="O694">
        <v>18934.169999999998</v>
      </c>
      <c r="P694">
        <v>16.47336118542405</v>
      </c>
      <c r="Q694">
        <v>0.86314509592002164</v>
      </c>
      <c r="R694">
        <v>1.1972228431458125</v>
      </c>
      <c r="S694">
        <f>(VendorSalesData[[#This Row],[TotalPurchaseQuantity]] - VendorSalesData[[#This Row],[TotalSalesQuantity]]) * VendorSalesData[[#This Row],[PurchasePrice]]</f>
        <v>13138.61</v>
      </c>
    </row>
    <row r="695" spans="1:19" x14ac:dyDescent="0.3">
      <c r="A695">
        <v>6785</v>
      </c>
      <c r="B695" t="s">
        <v>81</v>
      </c>
      <c r="C695">
        <v>44719</v>
      </c>
      <c r="D695" t="s">
        <v>604</v>
      </c>
      <c r="E695">
        <v>6.89</v>
      </c>
      <c r="F695">
        <v>9.99</v>
      </c>
      <c r="G695">
        <v>750</v>
      </c>
      <c r="H695">
        <v>13908</v>
      </c>
      <c r="I695">
        <v>95826.12000000001</v>
      </c>
      <c r="J695">
        <v>14860</v>
      </c>
      <c r="K695">
        <v>151205.4</v>
      </c>
      <c r="L695">
        <v>50648.21</v>
      </c>
      <c r="M695">
        <v>1661.66</v>
      </c>
      <c r="N695">
        <v>13605.41</v>
      </c>
      <c r="O695">
        <v>55379.279999999984</v>
      </c>
      <c r="P695">
        <v>36.625199893654582</v>
      </c>
      <c r="Q695">
        <v>1.0684498130572333</v>
      </c>
      <c r="R695">
        <v>1.577914247180205</v>
      </c>
      <c r="S695">
        <f>(VendorSalesData[[#This Row],[TotalPurchaseQuantity]] - VendorSalesData[[#This Row],[TotalSalesQuantity]]) * VendorSalesData[[#This Row],[PurchasePrice]]</f>
        <v>-6559.28</v>
      </c>
    </row>
    <row r="696" spans="1:19" x14ac:dyDescent="0.3">
      <c r="A696">
        <v>1392</v>
      </c>
      <c r="B696" t="s">
        <v>67</v>
      </c>
      <c r="C696">
        <v>31231</v>
      </c>
      <c r="D696" t="s">
        <v>605</v>
      </c>
      <c r="E696">
        <v>6.49</v>
      </c>
      <c r="F696">
        <v>11.99</v>
      </c>
      <c r="G696">
        <v>750</v>
      </c>
      <c r="H696">
        <v>14753</v>
      </c>
      <c r="I696">
        <v>95746.97</v>
      </c>
      <c r="J696">
        <v>14617</v>
      </c>
      <c r="K696">
        <v>157501.82999999999</v>
      </c>
      <c r="L696">
        <v>58512.41</v>
      </c>
      <c r="M696">
        <v>1633.1200000000001</v>
      </c>
      <c r="N696">
        <v>79528.990000000005</v>
      </c>
      <c r="O696">
        <v>61754.859999999986</v>
      </c>
      <c r="P696">
        <v>39.208979349636756</v>
      </c>
      <c r="Q696">
        <v>0.99078153595878804</v>
      </c>
      <c r="R696">
        <v>1.6449797836944604</v>
      </c>
      <c r="S696">
        <f>(VendorSalesData[[#This Row],[TotalPurchaseQuantity]] - VendorSalesData[[#This Row],[TotalSalesQuantity]]) * VendorSalesData[[#This Row],[PurchasePrice]]</f>
        <v>882.64</v>
      </c>
    </row>
    <row r="697" spans="1:19" x14ac:dyDescent="0.3">
      <c r="A697">
        <v>8112</v>
      </c>
      <c r="B697" t="s">
        <v>53</v>
      </c>
      <c r="C697">
        <v>2893</v>
      </c>
      <c r="D697" t="s">
        <v>606</v>
      </c>
      <c r="E697">
        <v>39.67</v>
      </c>
      <c r="F697">
        <v>54.99</v>
      </c>
      <c r="G697">
        <v>750</v>
      </c>
      <c r="H697">
        <v>2410</v>
      </c>
      <c r="I697">
        <v>95604.7</v>
      </c>
      <c r="J697">
        <v>2300</v>
      </c>
      <c r="K697">
        <v>122300</v>
      </c>
      <c r="L697">
        <v>102183.81</v>
      </c>
      <c r="M697">
        <v>1814.2</v>
      </c>
      <c r="N697">
        <v>48347.26</v>
      </c>
      <c r="O697">
        <v>26695.300000000003</v>
      </c>
      <c r="P697">
        <v>21.827718724448079</v>
      </c>
      <c r="Q697">
        <v>0.9543568464730291</v>
      </c>
      <c r="R697">
        <v>1.2792258121201154</v>
      </c>
      <c r="S697">
        <f>(VendorSalesData[[#This Row],[TotalPurchaseQuantity]] - VendorSalesData[[#This Row],[TotalSalesQuantity]]) * VendorSalesData[[#This Row],[PurchasePrice]]</f>
        <v>4363.7</v>
      </c>
    </row>
    <row r="698" spans="1:19" x14ac:dyDescent="0.3">
      <c r="A698">
        <v>3960</v>
      </c>
      <c r="B698" t="s">
        <v>24</v>
      </c>
      <c r="C698">
        <v>2499</v>
      </c>
      <c r="D698" t="s">
        <v>607</v>
      </c>
      <c r="E698">
        <v>21.53</v>
      </c>
      <c r="F698">
        <v>29.99</v>
      </c>
      <c r="G698">
        <v>750</v>
      </c>
      <c r="H698">
        <v>4429</v>
      </c>
      <c r="I698">
        <v>95356.37000000001</v>
      </c>
      <c r="J698">
        <v>4262</v>
      </c>
      <c r="K698">
        <v>122377.37999999999</v>
      </c>
      <c r="L698">
        <v>95100.93</v>
      </c>
      <c r="M698">
        <v>3360.52</v>
      </c>
      <c r="N698">
        <v>257032.07</v>
      </c>
      <c r="O698">
        <v>27021.00999999998</v>
      </c>
      <c r="P698">
        <v>22.080069045439593</v>
      </c>
      <c r="Q698">
        <v>0.96229397155114016</v>
      </c>
      <c r="R698">
        <v>1.2833686936698616</v>
      </c>
      <c r="S698">
        <f>(VendorSalesData[[#This Row],[TotalPurchaseQuantity]] - VendorSalesData[[#This Row],[TotalSalesQuantity]]) * VendorSalesData[[#This Row],[PurchasePrice]]</f>
        <v>3595.51</v>
      </c>
    </row>
    <row r="699" spans="1:19" x14ac:dyDescent="0.3">
      <c r="A699">
        <v>98450</v>
      </c>
      <c r="B699" t="s">
        <v>608</v>
      </c>
      <c r="C699">
        <v>4145</v>
      </c>
      <c r="D699" t="s">
        <v>609</v>
      </c>
      <c r="E699">
        <v>12.68</v>
      </c>
      <c r="F699">
        <v>19.989999999999998</v>
      </c>
      <c r="G699">
        <v>1750</v>
      </c>
      <c r="H699">
        <v>7518</v>
      </c>
      <c r="I699">
        <v>95328.24</v>
      </c>
      <c r="J699">
        <v>7799</v>
      </c>
      <c r="K699">
        <v>132505.00999999998</v>
      </c>
      <c r="L699">
        <v>83811.67</v>
      </c>
      <c r="M699">
        <v>14334.04</v>
      </c>
      <c r="N699">
        <v>856.02</v>
      </c>
      <c r="O699">
        <v>37176.769999999975</v>
      </c>
      <c r="P699">
        <v>28.056878754999516</v>
      </c>
      <c r="Q699">
        <v>1.0373769619579676</v>
      </c>
      <c r="R699">
        <v>1.3899869545477812</v>
      </c>
      <c r="S699">
        <f>(VendorSalesData[[#This Row],[TotalPurchaseQuantity]] - VendorSalesData[[#This Row],[TotalSalesQuantity]]) * VendorSalesData[[#This Row],[PurchasePrice]]</f>
        <v>-3563.08</v>
      </c>
    </row>
    <row r="700" spans="1:19" x14ac:dyDescent="0.3">
      <c r="A700">
        <v>1587</v>
      </c>
      <c r="B700" t="s">
        <v>525</v>
      </c>
      <c r="C700">
        <v>31320</v>
      </c>
      <c r="D700" t="s">
        <v>610</v>
      </c>
      <c r="E700">
        <v>4.6900000000000004</v>
      </c>
      <c r="F700">
        <v>6.99</v>
      </c>
      <c r="G700">
        <v>750</v>
      </c>
      <c r="H700">
        <v>20314</v>
      </c>
      <c r="I700">
        <v>95272.66</v>
      </c>
      <c r="J700">
        <v>19987</v>
      </c>
      <c r="K700">
        <v>145815.63</v>
      </c>
      <c r="L700">
        <v>46506.69</v>
      </c>
      <c r="M700">
        <v>2236.41</v>
      </c>
      <c r="N700">
        <v>6070.09</v>
      </c>
      <c r="O700">
        <v>50542.97</v>
      </c>
      <c r="P700">
        <v>34.662244369825103</v>
      </c>
      <c r="Q700">
        <v>0.98390272718322336</v>
      </c>
      <c r="R700">
        <v>1.5305086474965641</v>
      </c>
      <c r="S700">
        <f>(VendorSalesData[[#This Row],[TotalPurchaseQuantity]] - VendorSalesData[[#This Row],[TotalSalesQuantity]]) * VendorSalesData[[#This Row],[PurchasePrice]]</f>
        <v>1533.63</v>
      </c>
    </row>
    <row r="701" spans="1:19" x14ac:dyDescent="0.3">
      <c r="A701">
        <v>1392</v>
      </c>
      <c r="B701" t="s">
        <v>67</v>
      </c>
      <c r="C701">
        <v>6420</v>
      </c>
      <c r="D701" t="s">
        <v>77</v>
      </c>
      <c r="E701">
        <v>3.18</v>
      </c>
      <c r="F701">
        <v>7.99</v>
      </c>
      <c r="G701">
        <v>750</v>
      </c>
      <c r="H701">
        <v>29951</v>
      </c>
      <c r="I701">
        <v>95244.18</v>
      </c>
      <c r="J701">
        <v>29537</v>
      </c>
      <c r="K701">
        <v>171189.35</v>
      </c>
      <c r="L701">
        <v>43943.590000000004</v>
      </c>
      <c r="M701">
        <v>3309.59</v>
      </c>
      <c r="N701">
        <v>79528.990000000005</v>
      </c>
      <c r="O701">
        <v>75945.170000000013</v>
      </c>
      <c r="P701">
        <v>44.363256242283775</v>
      </c>
      <c r="Q701">
        <v>0.98617742312443657</v>
      </c>
      <c r="R701">
        <v>1.7973733408172554</v>
      </c>
      <c r="S701">
        <f>(VendorSalesData[[#This Row],[TotalPurchaseQuantity]] - VendorSalesData[[#This Row],[TotalSalesQuantity]]) * VendorSalesData[[#This Row],[PurchasePrice]]</f>
        <v>1316.52</v>
      </c>
    </row>
    <row r="702" spans="1:19" x14ac:dyDescent="0.3">
      <c r="A702">
        <v>8892</v>
      </c>
      <c r="B702" t="s">
        <v>177</v>
      </c>
      <c r="C702">
        <v>10957</v>
      </c>
      <c r="D702" t="s">
        <v>611</v>
      </c>
      <c r="E702">
        <v>6.12</v>
      </c>
      <c r="F702">
        <v>8.99</v>
      </c>
      <c r="G702">
        <v>750</v>
      </c>
      <c r="H702">
        <v>15556</v>
      </c>
      <c r="I702">
        <v>95202.72</v>
      </c>
      <c r="J702">
        <v>15576</v>
      </c>
      <c r="K702">
        <v>145958.24</v>
      </c>
      <c r="L702">
        <v>65577.02</v>
      </c>
      <c r="M702">
        <v>1737.14</v>
      </c>
      <c r="N702">
        <v>11595.97</v>
      </c>
      <c r="O702">
        <v>50755.51999999999</v>
      </c>
      <c r="P702">
        <v>34.77400111155081</v>
      </c>
      <c r="Q702">
        <v>1.00128567755207</v>
      </c>
      <c r="R702">
        <v>1.5331309861735041</v>
      </c>
      <c r="S702">
        <f>(VendorSalesData[[#This Row],[TotalPurchaseQuantity]] - VendorSalesData[[#This Row],[TotalSalesQuantity]]) * VendorSalesData[[#This Row],[PurchasePrice]]</f>
        <v>-122.4</v>
      </c>
    </row>
    <row r="703" spans="1:19" x14ac:dyDescent="0.3">
      <c r="A703">
        <v>17035</v>
      </c>
      <c r="B703" t="s">
        <v>22</v>
      </c>
      <c r="C703">
        <v>4628</v>
      </c>
      <c r="D703" t="s">
        <v>612</v>
      </c>
      <c r="E703">
        <v>79.989999999999995</v>
      </c>
      <c r="F703">
        <v>104.99</v>
      </c>
      <c r="G703">
        <v>750</v>
      </c>
      <c r="H703">
        <v>1190</v>
      </c>
      <c r="I703">
        <v>95188.1</v>
      </c>
      <c r="J703">
        <v>999</v>
      </c>
      <c r="K703">
        <v>110015.01</v>
      </c>
      <c r="L703">
        <v>52445.29</v>
      </c>
      <c r="M703">
        <v>786.81000000000006</v>
      </c>
      <c r="N703">
        <v>123780.22</v>
      </c>
      <c r="O703">
        <v>14826.909999999989</v>
      </c>
      <c r="P703">
        <v>13.477170069793193</v>
      </c>
      <c r="Q703">
        <v>0.83949579831932775</v>
      </c>
      <c r="R703">
        <v>1.1557643234816115</v>
      </c>
      <c r="S703">
        <f>(VendorSalesData[[#This Row],[TotalPurchaseQuantity]] - VendorSalesData[[#This Row],[TotalSalesQuantity]]) * VendorSalesData[[#This Row],[PurchasePrice]]</f>
        <v>15278.089999999998</v>
      </c>
    </row>
    <row r="704" spans="1:19" x14ac:dyDescent="0.3">
      <c r="A704">
        <v>4425</v>
      </c>
      <c r="B704" t="s">
        <v>20</v>
      </c>
      <c r="C704">
        <v>14930</v>
      </c>
      <c r="D704" t="s">
        <v>613</v>
      </c>
      <c r="E704">
        <v>5.93</v>
      </c>
      <c r="F704">
        <v>9.99</v>
      </c>
      <c r="G704">
        <v>1500</v>
      </c>
      <c r="H704">
        <v>16029</v>
      </c>
      <c r="I704">
        <v>95051.97</v>
      </c>
      <c r="J704">
        <v>15732</v>
      </c>
      <c r="K704">
        <v>154020.91999999998</v>
      </c>
      <c r="L704">
        <v>69332.239999999991</v>
      </c>
      <c r="M704">
        <v>3523.2200000000003</v>
      </c>
      <c r="N704">
        <v>144929.24</v>
      </c>
      <c r="O704">
        <v>58968.949999999983</v>
      </c>
      <c r="P704">
        <v>38.286325000525892</v>
      </c>
      <c r="Q704">
        <v>0.98147108366086466</v>
      </c>
      <c r="R704">
        <v>1.6203864054579824</v>
      </c>
      <c r="S704">
        <f>(VendorSalesData[[#This Row],[TotalPurchaseQuantity]] - VendorSalesData[[#This Row],[TotalSalesQuantity]]) * VendorSalesData[[#This Row],[PurchasePrice]]</f>
        <v>1761.2099999999998</v>
      </c>
    </row>
    <row r="705" spans="1:19" x14ac:dyDescent="0.3">
      <c r="A705">
        <v>1590</v>
      </c>
      <c r="B705" t="s">
        <v>261</v>
      </c>
      <c r="C705">
        <v>8921</v>
      </c>
      <c r="D705" t="s">
        <v>614</v>
      </c>
      <c r="E705">
        <v>11.45</v>
      </c>
      <c r="F705">
        <v>18.989999999999998</v>
      </c>
      <c r="G705">
        <v>750</v>
      </c>
      <c r="H705">
        <v>8288</v>
      </c>
      <c r="I705">
        <v>94897.600000000006</v>
      </c>
      <c r="J705">
        <v>8484</v>
      </c>
      <c r="K705">
        <v>162549</v>
      </c>
      <c r="L705">
        <v>74429.87</v>
      </c>
      <c r="M705">
        <v>945.71</v>
      </c>
      <c r="N705">
        <v>7259.75</v>
      </c>
      <c r="O705">
        <v>67651.399999999994</v>
      </c>
      <c r="P705">
        <v>41.619081015570686</v>
      </c>
      <c r="Q705">
        <v>1.0236486486486487</v>
      </c>
      <c r="R705">
        <v>1.7128884186744449</v>
      </c>
      <c r="S705">
        <f>(VendorSalesData[[#This Row],[TotalPurchaseQuantity]] - VendorSalesData[[#This Row],[TotalSalesQuantity]]) * VendorSalesData[[#This Row],[PurchasePrice]]</f>
        <v>-2244.1999999999998</v>
      </c>
    </row>
    <row r="706" spans="1:19" x14ac:dyDescent="0.3">
      <c r="A706">
        <v>9165</v>
      </c>
      <c r="B706" t="s">
        <v>38</v>
      </c>
      <c r="C706">
        <v>24419</v>
      </c>
      <c r="D706" t="s">
        <v>615</v>
      </c>
      <c r="E706">
        <v>6.74</v>
      </c>
      <c r="F706">
        <v>11.99</v>
      </c>
      <c r="G706">
        <v>750</v>
      </c>
      <c r="H706">
        <v>14077</v>
      </c>
      <c r="I706">
        <v>94878.98</v>
      </c>
      <c r="J706">
        <v>13263</v>
      </c>
      <c r="K706">
        <v>148890.37</v>
      </c>
      <c r="L706">
        <v>63013.5</v>
      </c>
      <c r="M706">
        <v>1479.54</v>
      </c>
      <c r="N706">
        <v>68054.7</v>
      </c>
      <c r="O706">
        <v>54011.39</v>
      </c>
      <c r="P706">
        <v>36.275945851971485</v>
      </c>
      <c r="Q706">
        <v>0.94217517937060458</v>
      </c>
      <c r="R706">
        <v>1.5692661324984734</v>
      </c>
      <c r="S706">
        <f>(VendorSalesData[[#This Row],[TotalPurchaseQuantity]] - VendorSalesData[[#This Row],[TotalSalesQuantity]]) * VendorSalesData[[#This Row],[PurchasePrice]]</f>
        <v>5486.3600000000006</v>
      </c>
    </row>
    <row r="707" spans="1:19" x14ac:dyDescent="0.3">
      <c r="A707">
        <v>8112</v>
      </c>
      <c r="B707" t="s">
        <v>53</v>
      </c>
      <c r="C707">
        <v>8223</v>
      </c>
      <c r="D707" t="s">
        <v>616</v>
      </c>
      <c r="E707">
        <v>10.36</v>
      </c>
      <c r="F707">
        <v>13.99</v>
      </c>
      <c r="G707">
        <v>750</v>
      </c>
      <c r="H707">
        <v>9153</v>
      </c>
      <c r="I707">
        <v>94825.08</v>
      </c>
      <c r="J707">
        <v>9247</v>
      </c>
      <c r="K707">
        <v>139587.53</v>
      </c>
      <c r="L707">
        <v>53285.14</v>
      </c>
      <c r="M707">
        <v>7281.44</v>
      </c>
      <c r="N707">
        <v>48347.26</v>
      </c>
      <c r="O707">
        <v>44762.45</v>
      </c>
      <c r="P707">
        <v>32.067656759883924</v>
      </c>
      <c r="Q707">
        <v>1.0102698568775266</v>
      </c>
      <c r="R707">
        <v>1.472052857746073</v>
      </c>
      <c r="S707">
        <f>(VendorSalesData[[#This Row],[TotalPurchaseQuantity]] - VendorSalesData[[#This Row],[TotalSalesQuantity]]) * VendorSalesData[[#This Row],[PurchasePrice]]</f>
        <v>-973.83999999999992</v>
      </c>
    </row>
    <row r="708" spans="1:19" x14ac:dyDescent="0.3">
      <c r="A708">
        <v>9815</v>
      </c>
      <c r="B708" t="s">
        <v>191</v>
      </c>
      <c r="C708">
        <v>14342</v>
      </c>
      <c r="D708" t="s">
        <v>617</v>
      </c>
      <c r="E708">
        <v>4.5999999999999996</v>
      </c>
      <c r="F708">
        <v>6.99</v>
      </c>
      <c r="G708">
        <v>750</v>
      </c>
      <c r="H708">
        <v>20592</v>
      </c>
      <c r="I708">
        <v>94723.199999999997</v>
      </c>
      <c r="J708">
        <v>18940</v>
      </c>
      <c r="K708">
        <v>142812.6</v>
      </c>
      <c r="L708">
        <v>53676.380000000005</v>
      </c>
      <c r="M708">
        <v>2115.77</v>
      </c>
      <c r="N708">
        <v>27100.41</v>
      </c>
      <c r="O708">
        <v>48089.400000000009</v>
      </c>
      <c r="P708">
        <v>33.673079266115181</v>
      </c>
      <c r="Q708">
        <v>0.91977466977466982</v>
      </c>
      <c r="R708">
        <v>1.5076834397486572</v>
      </c>
      <c r="S708">
        <f>(VendorSalesData[[#This Row],[TotalPurchaseQuantity]] - VendorSalesData[[#This Row],[TotalSalesQuantity]]) * VendorSalesData[[#This Row],[PurchasePrice]]</f>
        <v>7599.2</v>
      </c>
    </row>
    <row r="709" spans="1:19" x14ac:dyDescent="0.3">
      <c r="A709">
        <v>1392</v>
      </c>
      <c r="B709" t="s">
        <v>67</v>
      </c>
      <c r="C709">
        <v>6960</v>
      </c>
      <c r="D709" t="s">
        <v>618</v>
      </c>
      <c r="E709">
        <v>4.5999999999999996</v>
      </c>
      <c r="F709">
        <v>6.99</v>
      </c>
      <c r="G709">
        <v>750</v>
      </c>
      <c r="H709">
        <v>20550</v>
      </c>
      <c r="I709">
        <v>94530</v>
      </c>
      <c r="J709">
        <v>19968</v>
      </c>
      <c r="K709">
        <v>147959.32</v>
      </c>
      <c r="L709">
        <v>42587.75</v>
      </c>
      <c r="M709">
        <v>2236.23</v>
      </c>
      <c r="N709">
        <v>79528.990000000005</v>
      </c>
      <c r="O709">
        <v>53429.320000000007</v>
      </c>
      <c r="P709">
        <v>36.110817486860583</v>
      </c>
      <c r="Q709">
        <v>0.97167883211678829</v>
      </c>
      <c r="R709">
        <v>1.5652101978207977</v>
      </c>
      <c r="S709">
        <f>(VendorSalesData[[#This Row],[TotalPurchaseQuantity]] - VendorSalesData[[#This Row],[TotalSalesQuantity]]) * VendorSalesData[[#This Row],[PurchasePrice]]</f>
        <v>2677.2</v>
      </c>
    </row>
    <row r="710" spans="1:19" x14ac:dyDescent="0.3">
      <c r="A710">
        <v>9552</v>
      </c>
      <c r="B710" t="s">
        <v>72</v>
      </c>
      <c r="C710">
        <v>38457</v>
      </c>
      <c r="D710" t="s">
        <v>619</v>
      </c>
      <c r="E710">
        <v>4.59</v>
      </c>
      <c r="F710">
        <v>6.79</v>
      </c>
      <c r="G710">
        <v>750</v>
      </c>
      <c r="H710">
        <v>20576</v>
      </c>
      <c r="I710">
        <v>94443.839999999997</v>
      </c>
      <c r="J710">
        <v>18799</v>
      </c>
      <c r="K710">
        <v>143160.21</v>
      </c>
      <c r="L710">
        <v>48802.200000000004</v>
      </c>
      <c r="M710">
        <v>2102.4900000000002</v>
      </c>
      <c r="N710">
        <v>55551.82</v>
      </c>
      <c r="O710">
        <v>48716.369999999995</v>
      </c>
      <c r="P710">
        <v>34.029266931083711</v>
      </c>
      <c r="Q710">
        <v>0.91363724727838258</v>
      </c>
      <c r="R710">
        <v>1.5158236895069068</v>
      </c>
      <c r="S710">
        <f>(VendorSalesData[[#This Row],[TotalPurchaseQuantity]] - VendorSalesData[[#This Row],[TotalSalesQuantity]]) * VendorSalesData[[#This Row],[PurchasePrice]]</f>
        <v>8156.4299999999994</v>
      </c>
    </row>
    <row r="711" spans="1:19" x14ac:dyDescent="0.3">
      <c r="A711">
        <v>9819</v>
      </c>
      <c r="B711" t="s">
        <v>243</v>
      </c>
      <c r="C711">
        <v>8700</v>
      </c>
      <c r="D711" t="s">
        <v>620</v>
      </c>
      <c r="E711">
        <v>16.52</v>
      </c>
      <c r="F711">
        <v>31.99</v>
      </c>
      <c r="G711">
        <v>750</v>
      </c>
      <c r="H711">
        <v>5682</v>
      </c>
      <c r="I711">
        <v>93866.64</v>
      </c>
      <c r="J711">
        <v>4961</v>
      </c>
      <c r="K711">
        <v>137281.10999999999</v>
      </c>
      <c r="L711">
        <v>66637.45</v>
      </c>
      <c r="M711">
        <v>552.66999999999996</v>
      </c>
      <c r="N711">
        <v>14836.57</v>
      </c>
      <c r="O711">
        <v>43414.469999999987</v>
      </c>
      <c r="P711">
        <v>31.624503910261208</v>
      </c>
      <c r="Q711">
        <v>0.87310806054206269</v>
      </c>
      <c r="R711">
        <v>1.4625122407705229</v>
      </c>
      <c r="S711">
        <f>(VendorSalesData[[#This Row],[TotalPurchaseQuantity]] - VendorSalesData[[#This Row],[TotalSalesQuantity]]) * VendorSalesData[[#This Row],[PurchasePrice]]</f>
        <v>11910.92</v>
      </c>
    </row>
    <row r="712" spans="1:19" x14ac:dyDescent="0.3">
      <c r="A712">
        <v>17035</v>
      </c>
      <c r="B712" t="s">
        <v>22</v>
      </c>
      <c r="C712">
        <v>3457</v>
      </c>
      <c r="D712" t="s">
        <v>621</v>
      </c>
      <c r="E712">
        <v>22.38</v>
      </c>
      <c r="F712">
        <v>34.99</v>
      </c>
      <c r="G712">
        <v>1750</v>
      </c>
      <c r="H712">
        <v>4187</v>
      </c>
      <c r="I712">
        <v>93705.06</v>
      </c>
      <c r="J712">
        <v>4162</v>
      </c>
      <c r="K712">
        <v>146813.38</v>
      </c>
      <c r="L712">
        <v>111210.49</v>
      </c>
      <c r="M712">
        <v>7651.02</v>
      </c>
      <c r="N712">
        <v>123780.22</v>
      </c>
      <c r="O712">
        <v>53108.320000000007</v>
      </c>
      <c r="P712">
        <v>36.174032639259451</v>
      </c>
      <c r="Q712">
        <v>0.99402913780749935</v>
      </c>
      <c r="R712">
        <v>1.5667604289458863</v>
      </c>
      <c r="S712">
        <f>(VendorSalesData[[#This Row],[TotalPurchaseQuantity]] - VendorSalesData[[#This Row],[TotalSalesQuantity]]) * VendorSalesData[[#This Row],[PurchasePrice]]</f>
        <v>559.5</v>
      </c>
    </row>
    <row r="713" spans="1:19" x14ac:dyDescent="0.3">
      <c r="A713">
        <v>3924</v>
      </c>
      <c r="B713" t="s">
        <v>102</v>
      </c>
      <c r="C713">
        <v>3660</v>
      </c>
      <c r="D713" t="s">
        <v>622</v>
      </c>
      <c r="E713">
        <v>21.05</v>
      </c>
      <c r="F713">
        <v>27.99</v>
      </c>
      <c r="G713">
        <v>1750</v>
      </c>
      <c r="H713">
        <v>4447</v>
      </c>
      <c r="I713">
        <v>93609.35</v>
      </c>
      <c r="J713">
        <v>3875</v>
      </c>
      <c r="K713">
        <v>100757.25</v>
      </c>
      <c r="L713">
        <v>67247.19</v>
      </c>
      <c r="M713">
        <v>7121.9800000000005</v>
      </c>
      <c r="N713">
        <v>14069.87</v>
      </c>
      <c r="O713">
        <v>7147.8999999999942</v>
      </c>
      <c r="P713">
        <v>7.0941793270459392</v>
      </c>
      <c r="Q713">
        <v>0.87137395997301548</v>
      </c>
      <c r="R713">
        <v>1.0763588252669203</v>
      </c>
      <c r="S713">
        <f>(VendorSalesData[[#This Row],[TotalPurchaseQuantity]] - VendorSalesData[[#This Row],[TotalSalesQuantity]]) * VendorSalesData[[#This Row],[PurchasePrice]]</f>
        <v>12040.6</v>
      </c>
    </row>
    <row r="714" spans="1:19" x14ac:dyDescent="0.3">
      <c r="A714">
        <v>4425</v>
      </c>
      <c r="B714" t="s">
        <v>20</v>
      </c>
      <c r="C714">
        <v>10236</v>
      </c>
      <c r="D714" t="s">
        <v>623</v>
      </c>
      <c r="E714">
        <v>7.81</v>
      </c>
      <c r="F714">
        <v>14.99</v>
      </c>
      <c r="G714">
        <v>750</v>
      </c>
      <c r="H714">
        <v>11985</v>
      </c>
      <c r="I714">
        <v>93602.85</v>
      </c>
      <c r="J714">
        <v>12944</v>
      </c>
      <c r="K714">
        <v>178565.6</v>
      </c>
      <c r="L714">
        <v>80862.05</v>
      </c>
      <c r="M714">
        <v>1443.76</v>
      </c>
      <c r="N714">
        <v>144929.24</v>
      </c>
      <c r="O714">
        <v>84962.75</v>
      </c>
      <c r="P714">
        <v>47.580693033820623</v>
      </c>
      <c r="Q714">
        <v>1.0800166875260742</v>
      </c>
      <c r="R714">
        <v>1.9076940499140784</v>
      </c>
      <c r="S714">
        <f>(VendorSalesData[[#This Row],[TotalPurchaseQuantity]] - VendorSalesData[[#This Row],[TotalSalesQuantity]]) * VendorSalesData[[#This Row],[PurchasePrice]]</f>
        <v>-7489.79</v>
      </c>
    </row>
    <row r="715" spans="1:19" x14ac:dyDescent="0.3">
      <c r="A715">
        <v>17035</v>
      </c>
      <c r="B715" t="s">
        <v>22</v>
      </c>
      <c r="C715">
        <v>8184</v>
      </c>
      <c r="D715" t="s">
        <v>41</v>
      </c>
      <c r="E715">
        <v>1.55</v>
      </c>
      <c r="F715">
        <v>1.99</v>
      </c>
      <c r="G715">
        <v>50</v>
      </c>
      <c r="H715">
        <v>60365</v>
      </c>
      <c r="I715">
        <v>93565.75</v>
      </c>
      <c r="J715">
        <v>59842</v>
      </c>
      <c r="K715">
        <v>119085.58</v>
      </c>
      <c r="L715">
        <v>31366.38</v>
      </c>
      <c r="M715">
        <v>3118.9900000000002</v>
      </c>
      <c r="N715">
        <v>123780.22</v>
      </c>
      <c r="O715">
        <v>25519.83</v>
      </c>
      <c r="P715">
        <v>21.429823829215934</v>
      </c>
      <c r="Q715">
        <v>0.99133603909550239</v>
      </c>
      <c r="R715">
        <v>1.2727475598709999</v>
      </c>
      <c r="S715">
        <f>(VendorSalesData[[#This Row],[TotalPurchaseQuantity]] - VendorSalesData[[#This Row],[TotalSalesQuantity]]) * VendorSalesData[[#This Row],[PurchasePrice]]</f>
        <v>810.65</v>
      </c>
    </row>
    <row r="716" spans="1:19" x14ac:dyDescent="0.3">
      <c r="A716">
        <v>6213</v>
      </c>
      <c r="B716" t="s">
        <v>186</v>
      </c>
      <c r="C716">
        <v>8398</v>
      </c>
      <c r="D716" t="s">
        <v>624</v>
      </c>
      <c r="E716">
        <v>33.33</v>
      </c>
      <c r="F716">
        <v>46.99</v>
      </c>
      <c r="G716">
        <v>750</v>
      </c>
      <c r="H716">
        <v>2803</v>
      </c>
      <c r="I716">
        <v>93423.989999999991</v>
      </c>
      <c r="J716">
        <v>2907</v>
      </c>
      <c r="K716">
        <v>144663.93</v>
      </c>
      <c r="L716">
        <v>107728.40000000001</v>
      </c>
      <c r="M716">
        <v>2291.86</v>
      </c>
      <c r="N716">
        <v>9621.58</v>
      </c>
      <c r="O716">
        <v>51239.94</v>
      </c>
      <c r="P716">
        <v>35.419983405676867</v>
      </c>
      <c r="Q716">
        <v>1.0371031038173386</v>
      </c>
      <c r="R716">
        <v>1.5484666197622261</v>
      </c>
      <c r="S716">
        <f>(VendorSalesData[[#This Row],[TotalPurchaseQuantity]] - VendorSalesData[[#This Row],[TotalSalesQuantity]]) * VendorSalesData[[#This Row],[PurchasePrice]]</f>
        <v>-3466.3199999999997</v>
      </c>
    </row>
    <row r="717" spans="1:19" x14ac:dyDescent="0.3">
      <c r="A717">
        <v>3960</v>
      </c>
      <c r="B717" t="s">
        <v>24</v>
      </c>
      <c r="C717">
        <v>8898</v>
      </c>
      <c r="D717" t="s">
        <v>290</v>
      </c>
      <c r="E717">
        <v>18.829999999999998</v>
      </c>
      <c r="F717">
        <v>25.99</v>
      </c>
      <c r="G717">
        <v>1750</v>
      </c>
      <c r="H717">
        <v>4944</v>
      </c>
      <c r="I717">
        <v>93095.52</v>
      </c>
      <c r="J717">
        <v>4910</v>
      </c>
      <c r="K717">
        <v>127610.9</v>
      </c>
      <c r="L717">
        <v>87716.25</v>
      </c>
      <c r="M717">
        <v>9025.26</v>
      </c>
      <c r="N717">
        <v>257032.07</v>
      </c>
      <c r="O717">
        <v>34515.37999999999</v>
      </c>
      <c r="P717">
        <v>27.047360374388074</v>
      </c>
      <c r="Q717">
        <v>0.9931229773462783</v>
      </c>
      <c r="R717">
        <v>1.3707523197679115</v>
      </c>
      <c r="S717">
        <f>(VendorSalesData[[#This Row],[TotalPurchaseQuantity]] - VendorSalesData[[#This Row],[TotalSalesQuantity]]) * VendorSalesData[[#This Row],[PurchasePrice]]</f>
        <v>640.21999999999991</v>
      </c>
    </row>
    <row r="718" spans="1:19" x14ac:dyDescent="0.3">
      <c r="A718">
        <v>3960</v>
      </c>
      <c r="B718" t="s">
        <v>24</v>
      </c>
      <c r="C718">
        <v>2476</v>
      </c>
      <c r="D718" t="s">
        <v>625</v>
      </c>
      <c r="E718">
        <v>16.79</v>
      </c>
      <c r="F718">
        <v>22.99</v>
      </c>
      <c r="G718">
        <v>750</v>
      </c>
      <c r="H718">
        <v>5543</v>
      </c>
      <c r="I718">
        <v>93066.97</v>
      </c>
      <c r="J718">
        <v>6614</v>
      </c>
      <c r="K718">
        <v>157718.85999999999</v>
      </c>
      <c r="L718">
        <v>107038.31</v>
      </c>
      <c r="M718">
        <v>5213.1900000000005</v>
      </c>
      <c r="N718">
        <v>257032.07</v>
      </c>
      <c r="O718">
        <v>64651.889999999985</v>
      </c>
      <c r="P718">
        <v>40.991857283269731</v>
      </c>
      <c r="Q718">
        <v>1.1932166696734621</v>
      </c>
      <c r="R718">
        <v>1.6946813676216168</v>
      </c>
      <c r="S718">
        <f>(VendorSalesData[[#This Row],[TotalPurchaseQuantity]] - VendorSalesData[[#This Row],[TotalSalesQuantity]]) * VendorSalesData[[#This Row],[PurchasePrice]]</f>
        <v>-17982.09</v>
      </c>
    </row>
    <row r="719" spans="1:19" x14ac:dyDescent="0.3">
      <c r="A719">
        <v>3924</v>
      </c>
      <c r="B719" t="s">
        <v>102</v>
      </c>
      <c r="C719">
        <v>3863</v>
      </c>
      <c r="D719" t="s">
        <v>626</v>
      </c>
      <c r="E719">
        <v>15.5</v>
      </c>
      <c r="F719">
        <v>24.99</v>
      </c>
      <c r="G719">
        <v>1750</v>
      </c>
      <c r="H719">
        <v>6003</v>
      </c>
      <c r="I719">
        <v>93046.5</v>
      </c>
      <c r="J719">
        <v>5537</v>
      </c>
      <c r="K719">
        <v>117859.62999999999</v>
      </c>
      <c r="L719">
        <v>83491.11</v>
      </c>
      <c r="M719">
        <v>10177.719999999999</v>
      </c>
      <c r="N719">
        <v>14069.87</v>
      </c>
      <c r="O719">
        <v>24813.12999999999</v>
      </c>
      <c r="P719">
        <v>21.05312056384361</v>
      </c>
      <c r="Q719">
        <v>0.92237214725970351</v>
      </c>
      <c r="R719">
        <v>1.2666745122062624</v>
      </c>
      <c r="S719">
        <f>(VendorSalesData[[#This Row],[TotalPurchaseQuantity]] - VendorSalesData[[#This Row],[TotalSalesQuantity]]) * VendorSalesData[[#This Row],[PurchasePrice]]</f>
        <v>7223</v>
      </c>
    </row>
    <row r="720" spans="1:19" x14ac:dyDescent="0.3">
      <c r="A720">
        <v>17035</v>
      </c>
      <c r="B720" t="s">
        <v>22</v>
      </c>
      <c r="C720">
        <v>3201</v>
      </c>
      <c r="D720" t="s">
        <v>627</v>
      </c>
      <c r="E720">
        <v>21.96</v>
      </c>
      <c r="F720">
        <v>29.99</v>
      </c>
      <c r="G720">
        <v>750</v>
      </c>
      <c r="H720">
        <v>4226</v>
      </c>
      <c r="I720">
        <v>92802.959999999992</v>
      </c>
      <c r="J720">
        <v>4142</v>
      </c>
      <c r="K720">
        <v>124822.58</v>
      </c>
      <c r="L720">
        <v>84819.87999999999</v>
      </c>
      <c r="M720">
        <v>3264.34</v>
      </c>
      <c r="N720">
        <v>123780.22</v>
      </c>
      <c r="O720">
        <v>32019.62000000001</v>
      </c>
      <c r="P720">
        <v>25.652105572565485</v>
      </c>
      <c r="Q720">
        <v>0.98012304779933745</v>
      </c>
      <c r="R720">
        <v>1.3450280034171325</v>
      </c>
      <c r="S720">
        <f>(VendorSalesData[[#This Row],[TotalPurchaseQuantity]] - VendorSalesData[[#This Row],[TotalSalesQuantity]]) * VendorSalesData[[#This Row],[PurchasePrice]]</f>
        <v>1844.64</v>
      </c>
    </row>
    <row r="721" spans="1:19" x14ac:dyDescent="0.3">
      <c r="A721">
        <v>1128</v>
      </c>
      <c r="B721" t="s">
        <v>18</v>
      </c>
      <c r="C721">
        <v>5297</v>
      </c>
      <c r="D721" t="s">
        <v>157</v>
      </c>
      <c r="E721">
        <v>10.76</v>
      </c>
      <c r="F721">
        <v>13.99</v>
      </c>
      <c r="G721">
        <v>750</v>
      </c>
      <c r="H721">
        <v>8616</v>
      </c>
      <c r="I721">
        <v>92708.160000000003</v>
      </c>
      <c r="J721">
        <v>8010</v>
      </c>
      <c r="K721">
        <v>115819.9</v>
      </c>
      <c r="L721">
        <v>65972.66</v>
      </c>
      <c r="M721">
        <v>6309.77</v>
      </c>
      <c r="N721">
        <v>68601.679999999993</v>
      </c>
      <c r="O721">
        <v>23111.739999999991</v>
      </c>
      <c r="P721">
        <v>19.954895488599103</v>
      </c>
      <c r="Q721">
        <v>0.92966573816155984</v>
      </c>
      <c r="R721">
        <v>1.2492956391325207</v>
      </c>
      <c r="S721">
        <f>(VendorSalesData[[#This Row],[TotalPurchaseQuantity]] - VendorSalesData[[#This Row],[TotalSalesQuantity]]) * VendorSalesData[[#This Row],[PurchasePrice]]</f>
        <v>6520.5599999999995</v>
      </c>
    </row>
    <row r="722" spans="1:19" x14ac:dyDescent="0.3">
      <c r="A722">
        <v>516</v>
      </c>
      <c r="B722" t="s">
        <v>415</v>
      </c>
      <c r="C722">
        <v>18347</v>
      </c>
      <c r="D722" t="s">
        <v>628</v>
      </c>
      <c r="E722">
        <v>8.58</v>
      </c>
      <c r="F722">
        <v>14.99</v>
      </c>
      <c r="G722">
        <v>750</v>
      </c>
      <c r="H722">
        <v>10798</v>
      </c>
      <c r="I722">
        <v>92646.84</v>
      </c>
      <c r="J722">
        <v>10202</v>
      </c>
      <c r="K722">
        <v>156530.98000000001</v>
      </c>
      <c r="L722">
        <v>71506.63</v>
      </c>
      <c r="M722">
        <v>1137.06</v>
      </c>
      <c r="N722">
        <v>8510.41</v>
      </c>
      <c r="O722">
        <v>63884.140000000014</v>
      </c>
      <c r="P722">
        <v>40.812457700066787</v>
      </c>
      <c r="Q722">
        <v>0.9448045934432302</v>
      </c>
      <c r="R722">
        <v>1.689544727051673</v>
      </c>
      <c r="S722">
        <f>(VendorSalesData[[#This Row],[TotalPurchaseQuantity]] - VendorSalesData[[#This Row],[TotalSalesQuantity]]) * VendorSalesData[[#This Row],[PurchasePrice]]</f>
        <v>5113.68</v>
      </c>
    </row>
    <row r="723" spans="1:19" x14ac:dyDescent="0.3">
      <c r="A723">
        <v>4425</v>
      </c>
      <c r="B723" t="s">
        <v>20</v>
      </c>
      <c r="C723">
        <v>28856</v>
      </c>
      <c r="D723" t="s">
        <v>629</v>
      </c>
      <c r="E723">
        <v>11.45</v>
      </c>
      <c r="F723">
        <v>19.989999999999998</v>
      </c>
      <c r="G723">
        <v>750</v>
      </c>
      <c r="H723">
        <v>8085</v>
      </c>
      <c r="I723">
        <v>92573.25</v>
      </c>
      <c r="J723">
        <v>7099</v>
      </c>
      <c r="K723">
        <v>148531.85</v>
      </c>
      <c r="L723">
        <v>70874.509999999995</v>
      </c>
      <c r="M723">
        <v>790.82</v>
      </c>
      <c r="N723">
        <v>144929.24</v>
      </c>
      <c r="O723">
        <v>55958.600000000006</v>
      </c>
      <c r="P723">
        <v>37.674478571430981</v>
      </c>
      <c r="Q723">
        <v>0.8780457637600495</v>
      </c>
      <c r="R723">
        <v>1.6044791556956248</v>
      </c>
      <c r="S723">
        <f>(VendorSalesData[[#This Row],[TotalPurchaseQuantity]] - VendorSalesData[[#This Row],[TotalSalesQuantity]]) * VendorSalesData[[#This Row],[PurchasePrice]]</f>
        <v>11289.699999999999</v>
      </c>
    </row>
    <row r="724" spans="1:19" x14ac:dyDescent="0.3">
      <c r="A724">
        <v>660</v>
      </c>
      <c r="B724" t="s">
        <v>75</v>
      </c>
      <c r="C724">
        <v>2783</v>
      </c>
      <c r="D724" t="s">
        <v>630</v>
      </c>
      <c r="E724">
        <v>10.06</v>
      </c>
      <c r="F724">
        <v>14.99</v>
      </c>
      <c r="G724">
        <v>1750</v>
      </c>
      <c r="H724">
        <v>9191</v>
      </c>
      <c r="I724">
        <v>92461.459999999992</v>
      </c>
      <c r="J724">
        <v>9159</v>
      </c>
      <c r="K724">
        <v>137384.41</v>
      </c>
      <c r="L724">
        <v>79631.069999999992</v>
      </c>
      <c r="M724">
        <v>16831.57</v>
      </c>
      <c r="N724">
        <v>17932.330000000002</v>
      </c>
      <c r="O724">
        <v>44922.950000000012</v>
      </c>
      <c r="P724">
        <v>32.698724695181944</v>
      </c>
      <c r="Q724">
        <v>0.99651833315199656</v>
      </c>
      <c r="R724">
        <v>1.485855944736326</v>
      </c>
      <c r="S724">
        <f>(VendorSalesData[[#This Row],[TotalPurchaseQuantity]] - VendorSalesData[[#This Row],[TotalSalesQuantity]]) * VendorSalesData[[#This Row],[PurchasePrice]]</f>
        <v>321.92</v>
      </c>
    </row>
    <row r="725" spans="1:19" x14ac:dyDescent="0.3">
      <c r="A725">
        <v>1392</v>
      </c>
      <c r="B725" t="s">
        <v>67</v>
      </c>
      <c r="C725">
        <v>3220</v>
      </c>
      <c r="D725" t="s">
        <v>631</v>
      </c>
      <c r="E725">
        <v>14.72</v>
      </c>
      <c r="F725">
        <v>18.989999999999998</v>
      </c>
      <c r="G725">
        <v>1750</v>
      </c>
      <c r="H725">
        <v>6272</v>
      </c>
      <c r="I725">
        <v>92323.839999999997</v>
      </c>
      <c r="J725">
        <v>5609</v>
      </c>
      <c r="K725">
        <v>108114.90999999999</v>
      </c>
      <c r="L725">
        <v>75140.11</v>
      </c>
      <c r="M725">
        <v>10309.530000000001</v>
      </c>
      <c r="N725">
        <v>79528.990000000005</v>
      </c>
      <c r="O725">
        <v>15791.069999999992</v>
      </c>
      <c r="P725">
        <v>14.605820788270549</v>
      </c>
      <c r="Q725">
        <v>0.89429209183673475</v>
      </c>
      <c r="R725">
        <v>1.1710400044018965</v>
      </c>
      <c r="S725">
        <f>(VendorSalesData[[#This Row],[TotalPurchaseQuantity]] - VendorSalesData[[#This Row],[TotalSalesQuantity]]) * VendorSalesData[[#This Row],[PurchasePrice]]</f>
        <v>9759.36</v>
      </c>
    </row>
    <row r="726" spans="1:19" x14ac:dyDescent="0.3">
      <c r="A726">
        <v>3252</v>
      </c>
      <c r="B726" t="s">
        <v>94</v>
      </c>
      <c r="C726">
        <v>34427</v>
      </c>
      <c r="D726" t="s">
        <v>632</v>
      </c>
      <c r="E726">
        <v>13.81</v>
      </c>
      <c r="F726">
        <v>21.99</v>
      </c>
      <c r="G726">
        <v>750</v>
      </c>
      <c r="H726">
        <v>6685</v>
      </c>
      <c r="I726">
        <v>92319.85</v>
      </c>
      <c r="J726">
        <v>5774</v>
      </c>
      <c r="K726">
        <v>119405.57999999999</v>
      </c>
      <c r="L726">
        <v>65796.899999999994</v>
      </c>
      <c r="M726">
        <v>641.87</v>
      </c>
      <c r="N726">
        <v>61966.91</v>
      </c>
      <c r="O726">
        <v>27085.729999999981</v>
      </c>
      <c r="P726">
        <v>22.683805899188282</v>
      </c>
      <c r="Q726">
        <v>0.86372475691847417</v>
      </c>
      <c r="R726">
        <v>1.2933900997456125</v>
      </c>
      <c r="S726">
        <f>(VendorSalesData[[#This Row],[TotalPurchaseQuantity]] - VendorSalesData[[#This Row],[TotalSalesQuantity]]) * VendorSalesData[[#This Row],[PurchasePrice]]</f>
        <v>12580.91</v>
      </c>
    </row>
    <row r="727" spans="1:19" x14ac:dyDescent="0.3">
      <c r="A727">
        <v>12546</v>
      </c>
      <c r="B727" t="s">
        <v>32</v>
      </c>
      <c r="C727">
        <v>361</v>
      </c>
      <c r="D727" t="s">
        <v>633</v>
      </c>
      <c r="E727">
        <v>14.28</v>
      </c>
      <c r="F727">
        <v>19.989999999999998</v>
      </c>
      <c r="G727">
        <v>750</v>
      </c>
      <c r="H727">
        <v>6458</v>
      </c>
      <c r="I727">
        <v>92220.24</v>
      </c>
      <c r="J727">
        <v>6292</v>
      </c>
      <c r="K727">
        <v>132057.07999999999</v>
      </c>
      <c r="L727">
        <v>88348.26</v>
      </c>
      <c r="M727">
        <v>4957.83</v>
      </c>
      <c r="N727">
        <v>123880.97</v>
      </c>
      <c r="O727">
        <v>39836.839999999982</v>
      </c>
      <c r="P727">
        <v>30.1663795685926</v>
      </c>
      <c r="Q727">
        <v>0.97429544750696806</v>
      </c>
      <c r="R727">
        <v>1.4319750198004253</v>
      </c>
      <c r="S727">
        <f>(VendorSalesData[[#This Row],[TotalPurchaseQuantity]] - VendorSalesData[[#This Row],[TotalSalesQuantity]]) * VendorSalesData[[#This Row],[PurchasePrice]]</f>
        <v>2370.48</v>
      </c>
    </row>
    <row r="728" spans="1:19" x14ac:dyDescent="0.3">
      <c r="A728">
        <v>9165</v>
      </c>
      <c r="B728" t="s">
        <v>38</v>
      </c>
      <c r="C728">
        <v>18013</v>
      </c>
      <c r="D728" t="s">
        <v>634</v>
      </c>
      <c r="E728">
        <v>4.6900000000000004</v>
      </c>
      <c r="F728">
        <v>7.99</v>
      </c>
      <c r="G728">
        <v>750</v>
      </c>
      <c r="H728">
        <v>19643</v>
      </c>
      <c r="I728">
        <v>92125.67</v>
      </c>
      <c r="J728">
        <v>19741</v>
      </c>
      <c r="K728">
        <v>153620.59</v>
      </c>
      <c r="L728">
        <v>55814.15</v>
      </c>
      <c r="M728">
        <v>2206.73</v>
      </c>
      <c r="N728">
        <v>68054.7</v>
      </c>
      <c r="O728">
        <v>61494.92</v>
      </c>
      <c r="P728">
        <v>40.030389155516197</v>
      </c>
      <c r="Q728">
        <v>1.0049890546250573</v>
      </c>
      <c r="R728">
        <v>1.6675112376387602</v>
      </c>
      <c r="S728">
        <f>(VendorSalesData[[#This Row],[TotalPurchaseQuantity]] - VendorSalesData[[#This Row],[TotalSalesQuantity]]) * VendorSalesData[[#This Row],[PurchasePrice]]</f>
        <v>-459.62000000000006</v>
      </c>
    </row>
    <row r="729" spans="1:19" x14ac:dyDescent="0.3">
      <c r="A729">
        <v>3960</v>
      </c>
      <c r="B729" t="s">
        <v>24</v>
      </c>
      <c r="C729">
        <v>8440</v>
      </c>
      <c r="D729" t="s">
        <v>635</v>
      </c>
      <c r="E729">
        <v>14.72</v>
      </c>
      <c r="F729">
        <v>18.989999999999998</v>
      </c>
      <c r="G729">
        <v>750</v>
      </c>
      <c r="H729">
        <v>6255</v>
      </c>
      <c r="I729">
        <v>92073.599999999991</v>
      </c>
      <c r="J729">
        <v>5692</v>
      </c>
      <c r="K729">
        <v>115722.07999999999</v>
      </c>
      <c r="L729">
        <v>77717.909999999989</v>
      </c>
      <c r="M729">
        <v>4485.55</v>
      </c>
      <c r="N729">
        <v>257032.07</v>
      </c>
      <c r="O729">
        <v>23648.479999999996</v>
      </c>
      <c r="P729">
        <v>20.435581524286462</v>
      </c>
      <c r="Q729">
        <v>0.90999200639488409</v>
      </c>
      <c r="R729">
        <v>1.2568432210753135</v>
      </c>
      <c r="S729">
        <f>(VendorSalesData[[#This Row],[TotalPurchaseQuantity]] - VendorSalesData[[#This Row],[TotalSalesQuantity]]) * VendorSalesData[[#This Row],[PurchasePrice]]</f>
        <v>8287.36</v>
      </c>
    </row>
    <row r="730" spans="1:19" x14ac:dyDescent="0.3">
      <c r="A730">
        <v>660</v>
      </c>
      <c r="B730" t="s">
        <v>75</v>
      </c>
      <c r="C730">
        <v>5367</v>
      </c>
      <c r="D730" t="s">
        <v>636</v>
      </c>
      <c r="E730">
        <v>5.83</v>
      </c>
      <c r="F730">
        <v>9.99</v>
      </c>
      <c r="G730">
        <v>750</v>
      </c>
      <c r="H730">
        <v>15786</v>
      </c>
      <c r="I730">
        <v>92032.37999999999</v>
      </c>
      <c r="J730">
        <v>15699</v>
      </c>
      <c r="K730">
        <v>146209.51</v>
      </c>
      <c r="L730">
        <v>70905.960000000006</v>
      </c>
      <c r="M730">
        <v>12361.37</v>
      </c>
      <c r="N730">
        <v>17932.330000000002</v>
      </c>
      <c r="O730">
        <v>54177.130000000019</v>
      </c>
      <c r="P730">
        <v>37.054450151703548</v>
      </c>
      <c r="Q730">
        <v>0.99448878753325731</v>
      </c>
      <c r="R730">
        <v>1.5886746599403387</v>
      </c>
      <c r="S730">
        <f>(VendorSalesData[[#This Row],[TotalPurchaseQuantity]] - VendorSalesData[[#This Row],[TotalSalesQuantity]]) * VendorSalesData[[#This Row],[PurchasePrice]]</f>
        <v>507.21</v>
      </c>
    </row>
    <row r="731" spans="1:19" x14ac:dyDescent="0.3">
      <c r="A731">
        <v>480</v>
      </c>
      <c r="B731" t="s">
        <v>27</v>
      </c>
      <c r="C731">
        <v>1330</v>
      </c>
      <c r="D731" t="s">
        <v>637</v>
      </c>
      <c r="E731">
        <v>38.270000000000003</v>
      </c>
      <c r="F731">
        <v>49.99</v>
      </c>
      <c r="G731">
        <v>1750</v>
      </c>
      <c r="H731">
        <v>2403</v>
      </c>
      <c r="I731">
        <v>91962.81</v>
      </c>
      <c r="J731">
        <v>2690</v>
      </c>
      <c r="K731">
        <v>136831.1</v>
      </c>
      <c r="L731">
        <v>59877.29</v>
      </c>
      <c r="M731">
        <v>4943.32</v>
      </c>
      <c r="N731">
        <v>89286.27</v>
      </c>
      <c r="O731">
        <v>44868.290000000008</v>
      </c>
      <c r="P731">
        <v>32.7910029225812</v>
      </c>
      <c r="Q731">
        <v>1.1194340407823553</v>
      </c>
      <c r="R731">
        <v>1.4878960310151463</v>
      </c>
      <c r="S731">
        <f>(VendorSalesData[[#This Row],[TotalPurchaseQuantity]] - VendorSalesData[[#This Row],[TotalSalesQuantity]]) * VendorSalesData[[#This Row],[PurchasePrice]]</f>
        <v>-10983.490000000002</v>
      </c>
    </row>
    <row r="732" spans="1:19" x14ac:dyDescent="0.3">
      <c r="A732">
        <v>1128</v>
      </c>
      <c r="B732" t="s">
        <v>18</v>
      </c>
      <c r="C732">
        <v>405</v>
      </c>
      <c r="D732" t="s">
        <v>638</v>
      </c>
      <c r="E732">
        <v>28.45</v>
      </c>
      <c r="F732">
        <v>36.99</v>
      </c>
      <c r="G732">
        <v>1750</v>
      </c>
      <c r="H732">
        <v>3232</v>
      </c>
      <c r="I732">
        <v>91950.399999999994</v>
      </c>
      <c r="J732">
        <v>3235</v>
      </c>
      <c r="K732">
        <v>120414.65000000001</v>
      </c>
      <c r="L732">
        <v>50068.560000000005</v>
      </c>
      <c r="M732">
        <v>5944.14</v>
      </c>
      <c r="N732">
        <v>68601.679999999993</v>
      </c>
      <c r="O732">
        <v>28464.250000000015</v>
      </c>
      <c r="P732">
        <v>23.638527371877103</v>
      </c>
      <c r="Q732">
        <v>1.0009282178217822</v>
      </c>
      <c r="R732">
        <v>1.3095609154500689</v>
      </c>
      <c r="S732">
        <f>(VendorSalesData[[#This Row],[TotalPurchaseQuantity]] - VendorSalesData[[#This Row],[TotalSalesQuantity]]) * VendorSalesData[[#This Row],[PurchasePrice]]</f>
        <v>-85.35</v>
      </c>
    </row>
    <row r="733" spans="1:19" x14ac:dyDescent="0.3">
      <c r="A733">
        <v>9165</v>
      </c>
      <c r="B733" t="s">
        <v>38</v>
      </c>
      <c r="C733">
        <v>32831</v>
      </c>
      <c r="D733" t="s">
        <v>639</v>
      </c>
      <c r="E733">
        <v>6.75</v>
      </c>
      <c r="F733">
        <v>11.99</v>
      </c>
      <c r="G733">
        <v>750</v>
      </c>
      <c r="H733">
        <v>13610</v>
      </c>
      <c r="I733">
        <v>91867.5</v>
      </c>
      <c r="J733">
        <v>16312</v>
      </c>
      <c r="K733">
        <v>181998.88</v>
      </c>
      <c r="L733">
        <v>74581.790000000008</v>
      </c>
      <c r="M733">
        <v>1820.8300000000002</v>
      </c>
      <c r="N733">
        <v>68054.7</v>
      </c>
      <c r="O733">
        <v>90131.38</v>
      </c>
      <c r="P733">
        <v>49.523041020911776</v>
      </c>
      <c r="Q733">
        <v>1.1985304922850846</v>
      </c>
      <c r="R733">
        <v>1.9811019130813401</v>
      </c>
      <c r="S733">
        <f>(VendorSalesData[[#This Row],[TotalPurchaseQuantity]] - VendorSalesData[[#This Row],[TotalSalesQuantity]]) * VendorSalesData[[#This Row],[PurchasePrice]]</f>
        <v>-18238.5</v>
      </c>
    </row>
    <row r="734" spans="1:19" x14ac:dyDescent="0.3">
      <c r="A734">
        <v>3252</v>
      </c>
      <c r="B734" t="s">
        <v>94</v>
      </c>
      <c r="C734">
        <v>11957</v>
      </c>
      <c r="D734" t="s">
        <v>640</v>
      </c>
      <c r="E734">
        <v>9.93</v>
      </c>
      <c r="F734">
        <v>14.99</v>
      </c>
      <c r="G734">
        <v>750</v>
      </c>
      <c r="H734">
        <v>9246</v>
      </c>
      <c r="I734">
        <v>91812.78</v>
      </c>
      <c r="J734">
        <v>9185</v>
      </c>
      <c r="K734">
        <v>110650.75</v>
      </c>
      <c r="L734">
        <v>56664.55</v>
      </c>
      <c r="M734">
        <v>1022.48</v>
      </c>
      <c r="N734">
        <v>61966.91</v>
      </c>
      <c r="O734">
        <v>18837.97</v>
      </c>
      <c r="P734">
        <v>17.024710632327391</v>
      </c>
      <c r="Q734">
        <v>0.99340255245511577</v>
      </c>
      <c r="R734">
        <v>1.2051780808728372</v>
      </c>
      <c r="S734">
        <f>(VendorSalesData[[#This Row],[TotalPurchaseQuantity]] - VendorSalesData[[#This Row],[TotalSalesQuantity]]) * VendorSalesData[[#This Row],[PurchasePrice]]</f>
        <v>605.73</v>
      </c>
    </row>
    <row r="735" spans="1:19" x14ac:dyDescent="0.3">
      <c r="A735">
        <v>8664</v>
      </c>
      <c r="B735" t="s">
        <v>46</v>
      </c>
      <c r="C735">
        <v>3487</v>
      </c>
      <c r="D735" t="s">
        <v>246</v>
      </c>
      <c r="E735">
        <v>12.77</v>
      </c>
      <c r="F735">
        <v>16.989999999999998</v>
      </c>
      <c r="G735">
        <v>750</v>
      </c>
      <c r="H735">
        <v>7187</v>
      </c>
      <c r="I735">
        <v>91777.99</v>
      </c>
      <c r="J735">
        <v>7122</v>
      </c>
      <c r="K735">
        <v>130139.77999999998</v>
      </c>
      <c r="L735">
        <v>89081.329999999987</v>
      </c>
      <c r="M735">
        <v>5611.81</v>
      </c>
      <c r="N735">
        <v>18544.490000000002</v>
      </c>
      <c r="O735">
        <v>38361.789999999979</v>
      </c>
      <c r="P735">
        <v>29.477374250978432</v>
      </c>
      <c r="Q735">
        <v>0.99095589258383188</v>
      </c>
      <c r="R735">
        <v>1.4179846388006534</v>
      </c>
      <c r="S735">
        <f>(VendorSalesData[[#This Row],[TotalPurchaseQuantity]] - VendorSalesData[[#This Row],[TotalSalesQuantity]]) * VendorSalesData[[#This Row],[PurchasePrice]]</f>
        <v>830.05</v>
      </c>
    </row>
    <row r="736" spans="1:19" x14ac:dyDescent="0.3">
      <c r="A736">
        <v>1128</v>
      </c>
      <c r="B736" t="s">
        <v>18</v>
      </c>
      <c r="C736">
        <v>62</v>
      </c>
      <c r="D736" t="s">
        <v>641</v>
      </c>
      <c r="E736">
        <v>28.67</v>
      </c>
      <c r="F736">
        <v>36.99</v>
      </c>
      <c r="G736">
        <v>750</v>
      </c>
      <c r="H736">
        <v>3200</v>
      </c>
      <c r="I736">
        <v>91744</v>
      </c>
      <c r="J736">
        <v>3125</v>
      </c>
      <c r="K736">
        <v>119863.75</v>
      </c>
      <c r="L736">
        <v>90154.510000000009</v>
      </c>
      <c r="M736">
        <v>2463.1800000000003</v>
      </c>
      <c r="N736">
        <v>68601.679999999993</v>
      </c>
      <c r="O736">
        <v>28119.75</v>
      </c>
      <c r="P736">
        <v>23.459761604321574</v>
      </c>
      <c r="Q736">
        <v>0.9765625</v>
      </c>
      <c r="R736">
        <v>1.3065023325776073</v>
      </c>
      <c r="S736">
        <f>(VendorSalesData[[#This Row],[TotalPurchaseQuantity]] - VendorSalesData[[#This Row],[TotalSalesQuantity]]) * VendorSalesData[[#This Row],[PurchasePrice]]</f>
        <v>2150.25</v>
      </c>
    </row>
    <row r="737" spans="1:19" x14ac:dyDescent="0.3">
      <c r="A737">
        <v>17035</v>
      </c>
      <c r="B737" t="s">
        <v>22</v>
      </c>
      <c r="C737">
        <v>22019</v>
      </c>
      <c r="D737" t="s">
        <v>642</v>
      </c>
      <c r="E737">
        <v>9.73</v>
      </c>
      <c r="F737">
        <v>14.99</v>
      </c>
      <c r="G737">
        <v>750</v>
      </c>
      <c r="H737">
        <v>9424</v>
      </c>
      <c r="I737">
        <v>91695.52</v>
      </c>
      <c r="J737">
        <v>9803</v>
      </c>
      <c r="K737">
        <v>167619.57</v>
      </c>
      <c r="L737">
        <v>72758.61</v>
      </c>
      <c r="M737">
        <v>1093.6600000000001</v>
      </c>
      <c r="N737">
        <v>123780.22</v>
      </c>
      <c r="O737">
        <v>75924.05</v>
      </c>
      <c r="P737">
        <v>45.295456849101804</v>
      </c>
      <c r="Q737">
        <v>1.0402164685908319</v>
      </c>
      <c r="R737">
        <v>1.8280017387981442</v>
      </c>
      <c r="S737">
        <f>(VendorSalesData[[#This Row],[TotalPurchaseQuantity]] - VendorSalesData[[#This Row],[TotalSalesQuantity]]) * VendorSalesData[[#This Row],[PurchasePrice]]</f>
        <v>-3687.67</v>
      </c>
    </row>
    <row r="738" spans="1:19" x14ac:dyDescent="0.3">
      <c r="A738">
        <v>2242</v>
      </c>
      <c r="B738" t="s">
        <v>569</v>
      </c>
      <c r="C738">
        <v>44334</v>
      </c>
      <c r="D738" t="s">
        <v>643</v>
      </c>
      <c r="E738">
        <v>7.84</v>
      </c>
      <c r="F738">
        <v>11.99</v>
      </c>
      <c r="G738">
        <v>750</v>
      </c>
      <c r="H738">
        <v>11671</v>
      </c>
      <c r="I738">
        <v>91500.64</v>
      </c>
      <c r="J738">
        <v>11622</v>
      </c>
      <c r="K738">
        <v>142137.78</v>
      </c>
      <c r="L738">
        <v>61009.450000000004</v>
      </c>
      <c r="M738">
        <v>1296.4100000000001</v>
      </c>
      <c r="N738">
        <v>7982.65</v>
      </c>
      <c r="O738">
        <v>50637.14</v>
      </c>
      <c r="P738">
        <v>35.62539108180809</v>
      </c>
      <c r="Q738">
        <v>0.99580155942078652</v>
      </c>
      <c r="R738">
        <v>1.5534074952918362</v>
      </c>
      <c r="S738">
        <f>(VendorSalesData[[#This Row],[TotalPurchaseQuantity]] - VendorSalesData[[#This Row],[TotalSalesQuantity]]) * VendorSalesData[[#This Row],[PurchasePrice]]</f>
        <v>384.15999999999997</v>
      </c>
    </row>
    <row r="739" spans="1:19" x14ac:dyDescent="0.3">
      <c r="A739">
        <v>3252</v>
      </c>
      <c r="B739" t="s">
        <v>94</v>
      </c>
      <c r="C739">
        <v>7716</v>
      </c>
      <c r="D739" t="s">
        <v>644</v>
      </c>
      <c r="E739">
        <v>3.79</v>
      </c>
      <c r="F739">
        <v>5.99</v>
      </c>
      <c r="G739">
        <v>750</v>
      </c>
      <c r="H739">
        <v>24130</v>
      </c>
      <c r="I739">
        <v>91452.7</v>
      </c>
      <c r="J739">
        <v>23971</v>
      </c>
      <c r="K739">
        <v>140239.79</v>
      </c>
      <c r="L739">
        <v>34153.770000000004</v>
      </c>
      <c r="M739">
        <v>2686.98</v>
      </c>
      <c r="N739">
        <v>61966.91</v>
      </c>
      <c r="O739">
        <v>48787.090000000011</v>
      </c>
      <c r="P739">
        <v>34.78833646285409</v>
      </c>
      <c r="Q739">
        <v>0.99341069208454202</v>
      </c>
      <c r="R739">
        <v>1.5334680113326344</v>
      </c>
      <c r="S739">
        <f>(VendorSalesData[[#This Row],[TotalPurchaseQuantity]] - VendorSalesData[[#This Row],[TotalSalesQuantity]]) * VendorSalesData[[#This Row],[PurchasePrice]]</f>
        <v>602.61</v>
      </c>
    </row>
    <row r="740" spans="1:19" x14ac:dyDescent="0.3">
      <c r="A740">
        <v>1587</v>
      </c>
      <c r="B740" t="s">
        <v>525</v>
      </c>
      <c r="C740">
        <v>8018</v>
      </c>
      <c r="D740" t="s">
        <v>645</v>
      </c>
      <c r="E740">
        <v>4.5999999999999996</v>
      </c>
      <c r="F740">
        <v>6.99</v>
      </c>
      <c r="G740">
        <v>750</v>
      </c>
      <c r="H740">
        <v>19854</v>
      </c>
      <c r="I740">
        <v>91328.400000000009</v>
      </c>
      <c r="J740">
        <v>19622</v>
      </c>
      <c r="K740">
        <v>141699.28</v>
      </c>
      <c r="L740">
        <v>41103.32</v>
      </c>
      <c r="M740">
        <v>2196.06</v>
      </c>
      <c r="N740">
        <v>6070.09</v>
      </c>
      <c r="O740">
        <v>50370.87999999999</v>
      </c>
      <c r="P740">
        <v>35.547731788051422</v>
      </c>
      <c r="Q740">
        <v>0.98831469729021859</v>
      </c>
      <c r="R740">
        <v>1.5515357763850017</v>
      </c>
      <c r="S740">
        <f>(VendorSalesData[[#This Row],[TotalPurchaseQuantity]] - VendorSalesData[[#This Row],[TotalSalesQuantity]]) * VendorSalesData[[#This Row],[PurchasePrice]]</f>
        <v>1067.1999999999998</v>
      </c>
    </row>
    <row r="741" spans="1:19" x14ac:dyDescent="0.3">
      <c r="A741">
        <v>12546</v>
      </c>
      <c r="B741" t="s">
        <v>32</v>
      </c>
      <c r="C741">
        <v>1397</v>
      </c>
      <c r="D741" t="s">
        <v>646</v>
      </c>
      <c r="E741">
        <v>10.76</v>
      </c>
      <c r="F741">
        <v>16.989999999999998</v>
      </c>
      <c r="G741">
        <v>750</v>
      </c>
      <c r="H741">
        <v>8484</v>
      </c>
      <c r="I741">
        <v>91287.84</v>
      </c>
      <c r="J741">
        <v>8220</v>
      </c>
      <c r="K741">
        <v>122786.3</v>
      </c>
      <c r="L741">
        <v>87668.31</v>
      </c>
      <c r="M741">
        <v>6478.12</v>
      </c>
      <c r="N741">
        <v>123880.97</v>
      </c>
      <c r="O741">
        <v>31498.460000000006</v>
      </c>
      <c r="P741">
        <v>25.653073673528731</v>
      </c>
      <c r="Q741">
        <v>0.96888260254596892</v>
      </c>
      <c r="R741">
        <v>1.3450455175629088</v>
      </c>
      <c r="S741">
        <f>(VendorSalesData[[#This Row],[TotalPurchaseQuantity]] - VendorSalesData[[#This Row],[TotalSalesQuantity]]) * VendorSalesData[[#This Row],[PurchasePrice]]</f>
        <v>2840.64</v>
      </c>
    </row>
    <row r="742" spans="1:19" x14ac:dyDescent="0.3">
      <c r="A742">
        <v>2561</v>
      </c>
      <c r="B742" t="s">
        <v>112</v>
      </c>
      <c r="C742">
        <v>2522</v>
      </c>
      <c r="D742" t="s">
        <v>647</v>
      </c>
      <c r="E742">
        <v>36.92</v>
      </c>
      <c r="F742">
        <v>47.99</v>
      </c>
      <c r="G742">
        <v>750</v>
      </c>
      <c r="H742">
        <v>2466</v>
      </c>
      <c r="I742">
        <v>91044.72</v>
      </c>
      <c r="J742">
        <v>2336</v>
      </c>
      <c r="K742">
        <v>117841.64</v>
      </c>
      <c r="L742">
        <v>95408.1</v>
      </c>
      <c r="M742">
        <v>1842.27</v>
      </c>
      <c r="N742">
        <v>9654.5</v>
      </c>
      <c r="O742">
        <v>26796.92</v>
      </c>
      <c r="P742">
        <v>22.739771781859112</v>
      </c>
      <c r="Q742">
        <v>0.94728304947283049</v>
      </c>
      <c r="R742">
        <v>1.2943270076507456</v>
      </c>
      <c r="S742">
        <f>(VendorSalesData[[#This Row],[TotalPurchaseQuantity]] - VendorSalesData[[#This Row],[TotalSalesQuantity]]) * VendorSalesData[[#This Row],[PurchasePrice]]</f>
        <v>4799.6000000000004</v>
      </c>
    </row>
    <row r="743" spans="1:19" x14ac:dyDescent="0.3">
      <c r="A743">
        <v>3252</v>
      </c>
      <c r="B743" t="s">
        <v>94</v>
      </c>
      <c r="C743">
        <v>16806</v>
      </c>
      <c r="D743" t="s">
        <v>648</v>
      </c>
      <c r="E743">
        <v>5.3</v>
      </c>
      <c r="F743">
        <v>9.99</v>
      </c>
      <c r="G743">
        <v>750</v>
      </c>
      <c r="H743">
        <v>17166</v>
      </c>
      <c r="I743">
        <v>90979.8</v>
      </c>
      <c r="J743">
        <v>16757</v>
      </c>
      <c r="K743">
        <v>147400.07999999999</v>
      </c>
      <c r="L743">
        <v>59058.71</v>
      </c>
      <c r="M743">
        <v>1871.29</v>
      </c>
      <c r="N743">
        <v>61966.91</v>
      </c>
      <c r="O743">
        <v>56420.279999999984</v>
      </c>
      <c r="P743">
        <v>38.276967013857785</v>
      </c>
      <c r="Q743">
        <v>0.97617383199347552</v>
      </c>
      <c r="R743">
        <v>1.6201407345366772</v>
      </c>
      <c r="S743">
        <f>(VendorSalesData[[#This Row],[TotalPurchaseQuantity]] - VendorSalesData[[#This Row],[TotalSalesQuantity]]) * VendorSalesData[[#This Row],[PurchasePrice]]</f>
        <v>2167.6999999999998</v>
      </c>
    </row>
    <row r="744" spans="1:19" x14ac:dyDescent="0.3">
      <c r="A744">
        <v>3960</v>
      </c>
      <c r="B744" t="s">
        <v>24</v>
      </c>
      <c r="C744">
        <v>4390</v>
      </c>
      <c r="D744" t="s">
        <v>649</v>
      </c>
      <c r="E744">
        <v>33.33</v>
      </c>
      <c r="F744">
        <v>45.99</v>
      </c>
      <c r="G744">
        <v>750</v>
      </c>
      <c r="H744">
        <v>2721</v>
      </c>
      <c r="I744">
        <v>90690.93</v>
      </c>
      <c r="J744">
        <v>2627</v>
      </c>
      <c r="K744">
        <v>117983.73000000001</v>
      </c>
      <c r="L744">
        <v>92277.48000000001</v>
      </c>
      <c r="M744">
        <v>2071.12</v>
      </c>
      <c r="N744">
        <v>257032.07</v>
      </c>
      <c r="O744">
        <v>27292.800000000017</v>
      </c>
      <c r="P744">
        <v>23.132681090858899</v>
      </c>
      <c r="Q744">
        <v>0.96545387725101062</v>
      </c>
      <c r="R744">
        <v>1.3009429939686363</v>
      </c>
      <c r="S744">
        <f>(VendorSalesData[[#This Row],[TotalPurchaseQuantity]] - VendorSalesData[[#This Row],[TotalSalesQuantity]]) * VendorSalesData[[#This Row],[PurchasePrice]]</f>
        <v>3133.02</v>
      </c>
    </row>
    <row r="745" spans="1:19" x14ac:dyDescent="0.3">
      <c r="A745">
        <v>6213</v>
      </c>
      <c r="B745" t="s">
        <v>186</v>
      </c>
      <c r="C745">
        <v>5221</v>
      </c>
      <c r="D745" t="s">
        <v>187</v>
      </c>
      <c r="E745">
        <v>8.59</v>
      </c>
      <c r="F745">
        <v>11.99</v>
      </c>
      <c r="G745">
        <v>375</v>
      </c>
      <c r="H745">
        <v>10557</v>
      </c>
      <c r="I745">
        <v>90684.63</v>
      </c>
      <c r="J745">
        <v>10355</v>
      </c>
      <c r="K745">
        <v>122543.95</v>
      </c>
      <c r="L745">
        <v>75001.14</v>
      </c>
      <c r="M745">
        <v>4063.01</v>
      </c>
      <c r="N745">
        <v>9621.58</v>
      </c>
      <c r="O745">
        <v>31859.319999999992</v>
      </c>
      <c r="P745">
        <v>25.998280616872556</v>
      </c>
      <c r="Q745">
        <v>0.98086577626219573</v>
      </c>
      <c r="R745">
        <v>1.3513199535577307</v>
      </c>
      <c r="S745">
        <f>(VendorSalesData[[#This Row],[TotalPurchaseQuantity]] - VendorSalesData[[#This Row],[TotalSalesQuantity]]) * VendorSalesData[[#This Row],[PurchasePrice]]</f>
        <v>1735.18</v>
      </c>
    </row>
    <row r="746" spans="1:19" x14ac:dyDescent="0.3">
      <c r="A746">
        <v>3924</v>
      </c>
      <c r="B746" t="s">
        <v>102</v>
      </c>
      <c r="C746">
        <v>4382</v>
      </c>
      <c r="D746" t="s">
        <v>650</v>
      </c>
      <c r="E746">
        <v>10.44</v>
      </c>
      <c r="F746">
        <v>13.99</v>
      </c>
      <c r="G746">
        <v>1750</v>
      </c>
      <c r="H746">
        <v>8686</v>
      </c>
      <c r="I746">
        <v>90681.84</v>
      </c>
      <c r="J746">
        <v>8561</v>
      </c>
      <c r="K746">
        <v>122358.39</v>
      </c>
      <c r="L746">
        <v>66565.83</v>
      </c>
      <c r="M746">
        <v>15732.31</v>
      </c>
      <c r="N746">
        <v>14069.87</v>
      </c>
      <c r="O746">
        <v>31676.550000000003</v>
      </c>
      <c r="P746">
        <v>25.888335078616187</v>
      </c>
      <c r="Q746">
        <v>0.98560902601888101</v>
      </c>
      <c r="R746">
        <v>1.3493152543000893</v>
      </c>
      <c r="S746">
        <f>(VendorSalesData[[#This Row],[TotalPurchaseQuantity]] - VendorSalesData[[#This Row],[TotalSalesQuantity]]) * VendorSalesData[[#This Row],[PurchasePrice]]</f>
        <v>1305</v>
      </c>
    </row>
    <row r="747" spans="1:19" x14ac:dyDescent="0.3">
      <c r="A747">
        <v>1392</v>
      </c>
      <c r="B747" t="s">
        <v>67</v>
      </c>
      <c r="C747">
        <v>2117</v>
      </c>
      <c r="D747" t="s">
        <v>651</v>
      </c>
      <c r="E747">
        <v>5.88</v>
      </c>
      <c r="F747">
        <v>8.99</v>
      </c>
      <c r="G747">
        <v>750</v>
      </c>
      <c r="H747">
        <v>15415</v>
      </c>
      <c r="I747">
        <v>90640.2</v>
      </c>
      <c r="J747">
        <v>15292</v>
      </c>
      <c r="K747">
        <v>129924.08</v>
      </c>
      <c r="L747">
        <v>87257.53</v>
      </c>
      <c r="M747">
        <v>12047.210000000001</v>
      </c>
      <c r="N747">
        <v>79528.990000000005</v>
      </c>
      <c r="O747">
        <v>39283.880000000005</v>
      </c>
      <c r="P747">
        <v>30.236027070578452</v>
      </c>
      <c r="Q747">
        <v>0.99202075900097308</v>
      </c>
      <c r="R747">
        <v>1.4334046041381199</v>
      </c>
      <c r="S747">
        <f>(VendorSalesData[[#This Row],[TotalPurchaseQuantity]] - VendorSalesData[[#This Row],[TotalSalesQuantity]]) * VendorSalesData[[#This Row],[PurchasePrice]]</f>
        <v>723.24</v>
      </c>
    </row>
    <row r="748" spans="1:19" x14ac:dyDescent="0.3">
      <c r="A748">
        <v>1128</v>
      </c>
      <c r="B748" t="s">
        <v>18</v>
      </c>
      <c r="C748">
        <v>8910</v>
      </c>
      <c r="D748" t="s">
        <v>225</v>
      </c>
      <c r="E748">
        <v>0.77</v>
      </c>
      <c r="F748">
        <v>0.99</v>
      </c>
      <c r="G748">
        <v>50</v>
      </c>
      <c r="H748">
        <v>117443</v>
      </c>
      <c r="I748">
        <v>90431.11</v>
      </c>
      <c r="J748">
        <v>116112</v>
      </c>
      <c r="K748">
        <v>114950.88</v>
      </c>
      <c r="L748">
        <v>15089.58</v>
      </c>
      <c r="M748">
        <v>6087.7</v>
      </c>
      <c r="N748">
        <v>68601.679999999993</v>
      </c>
      <c r="O748">
        <v>24519.770000000004</v>
      </c>
      <c r="P748">
        <v>21.330650100286316</v>
      </c>
      <c r="Q748">
        <v>0.98866684263855653</v>
      </c>
      <c r="R748">
        <v>1.27114308339243</v>
      </c>
      <c r="S748">
        <f>(VendorSalesData[[#This Row],[TotalPurchaseQuantity]] - VendorSalesData[[#This Row],[TotalSalesQuantity]]) * VendorSalesData[[#This Row],[PurchasePrice]]</f>
        <v>1024.8700000000001</v>
      </c>
    </row>
    <row r="749" spans="1:19" x14ac:dyDescent="0.3">
      <c r="A749">
        <v>11567</v>
      </c>
      <c r="B749" t="s">
        <v>56</v>
      </c>
      <c r="C749">
        <v>3515</v>
      </c>
      <c r="D749" t="s">
        <v>652</v>
      </c>
      <c r="E749">
        <v>15.5</v>
      </c>
      <c r="F749">
        <v>19.989999999999998</v>
      </c>
      <c r="G749">
        <v>1750</v>
      </c>
      <c r="H749">
        <v>5821</v>
      </c>
      <c r="I749">
        <v>90225.5</v>
      </c>
      <c r="J749">
        <v>5974</v>
      </c>
      <c r="K749">
        <v>121365.26</v>
      </c>
      <c r="L749">
        <v>83154.209999999992</v>
      </c>
      <c r="M749">
        <v>10980.06</v>
      </c>
      <c r="N749">
        <v>20964.810000000001</v>
      </c>
      <c r="O749">
        <v>31139.759999999995</v>
      </c>
      <c r="P749">
        <v>25.657885955173658</v>
      </c>
      <c r="Q749">
        <v>1.0262841436179351</v>
      </c>
      <c r="R749">
        <v>1.3451325844689139</v>
      </c>
      <c r="S749">
        <f>(VendorSalesData[[#This Row],[TotalPurchaseQuantity]] - VendorSalesData[[#This Row],[TotalSalesQuantity]]) * VendorSalesData[[#This Row],[PurchasePrice]]</f>
        <v>-2371.5</v>
      </c>
    </row>
    <row r="750" spans="1:19" x14ac:dyDescent="0.3">
      <c r="A750">
        <v>8150</v>
      </c>
      <c r="B750" t="s">
        <v>653</v>
      </c>
      <c r="C750">
        <v>3598</v>
      </c>
      <c r="D750" t="s">
        <v>654</v>
      </c>
      <c r="E750">
        <v>10.210000000000001</v>
      </c>
      <c r="F750">
        <v>13.99</v>
      </c>
      <c r="G750">
        <v>750</v>
      </c>
      <c r="H750">
        <v>8830</v>
      </c>
      <c r="I750">
        <v>90154.3</v>
      </c>
      <c r="J750">
        <v>7884</v>
      </c>
      <c r="K750">
        <v>106611.16</v>
      </c>
      <c r="L750">
        <v>51258.200000000004</v>
      </c>
      <c r="M750">
        <v>6209.58</v>
      </c>
      <c r="N750">
        <v>935.52</v>
      </c>
      <c r="O750">
        <v>16456.86</v>
      </c>
      <c r="P750">
        <v>15.436338934873234</v>
      </c>
      <c r="Q750">
        <v>0.89286523216308045</v>
      </c>
      <c r="R750">
        <v>1.1825410435220505</v>
      </c>
      <c r="S750">
        <f>(VendorSalesData[[#This Row],[TotalPurchaseQuantity]] - VendorSalesData[[#This Row],[TotalSalesQuantity]]) * VendorSalesData[[#This Row],[PurchasePrice]]</f>
        <v>9658.6600000000017</v>
      </c>
    </row>
    <row r="751" spans="1:19" x14ac:dyDescent="0.3">
      <c r="A751">
        <v>8004</v>
      </c>
      <c r="B751" t="s">
        <v>60</v>
      </c>
      <c r="C751">
        <v>3899</v>
      </c>
      <c r="D751" t="s">
        <v>69</v>
      </c>
      <c r="E751">
        <v>2.2000000000000002</v>
      </c>
      <c r="F751">
        <v>2.99</v>
      </c>
      <c r="G751">
        <v>375</v>
      </c>
      <c r="H751">
        <v>40916</v>
      </c>
      <c r="I751">
        <v>90015.2</v>
      </c>
      <c r="J751">
        <v>40782</v>
      </c>
      <c r="K751">
        <v>162720.18</v>
      </c>
      <c r="L751">
        <v>62275.920000000006</v>
      </c>
      <c r="M751">
        <v>16036.49</v>
      </c>
      <c r="N751">
        <v>50293.62</v>
      </c>
      <c r="O751">
        <v>72704.98</v>
      </c>
      <c r="P751">
        <v>44.680985480719109</v>
      </c>
      <c r="Q751">
        <v>0.99672499755596833</v>
      </c>
      <c r="R751">
        <v>1.8076967001128699</v>
      </c>
      <c r="S751">
        <f>(VendorSalesData[[#This Row],[TotalPurchaseQuantity]] - VendorSalesData[[#This Row],[TotalSalesQuantity]]) * VendorSalesData[[#This Row],[PurchasePrice]]</f>
        <v>294.8</v>
      </c>
    </row>
    <row r="752" spans="1:19" x14ac:dyDescent="0.3">
      <c r="A752">
        <v>1392</v>
      </c>
      <c r="B752" t="s">
        <v>67</v>
      </c>
      <c r="C752">
        <v>6647</v>
      </c>
      <c r="D752" t="s">
        <v>655</v>
      </c>
      <c r="E752">
        <v>4.99</v>
      </c>
      <c r="F752">
        <v>8.99</v>
      </c>
      <c r="G752">
        <v>750</v>
      </c>
      <c r="H752">
        <v>18021</v>
      </c>
      <c r="I752">
        <v>89924.790000000008</v>
      </c>
      <c r="J752">
        <v>18847</v>
      </c>
      <c r="K752">
        <v>163534.03</v>
      </c>
      <c r="L752">
        <v>56577.51</v>
      </c>
      <c r="M752">
        <v>2107.7400000000002</v>
      </c>
      <c r="N752">
        <v>79528.990000000005</v>
      </c>
      <c r="O752">
        <v>73609.239999999991</v>
      </c>
      <c r="P752">
        <v>45.011573432147422</v>
      </c>
      <c r="Q752">
        <v>1.0458354142389434</v>
      </c>
      <c r="R752">
        <v>1.8185644915045116</v>
      </c>
      <c r="S752">
        <f>(VendorSalesData[[#This Row],[TotalPurchaseQuantity]] - VendorSalesData[[#This Row],[TotalSalesQuantity]]) * VendorSalesData[[#This Row],[PurchasePrice]]</f>
        <v>-4121.74</v>
      </c>
    </row>
    <row r="753" spans="1:19" x14ac:dyDescent="0.3">
      <c r="A753">
        <v>1392</v>
      </c>
      <c r="B753" t="s">
        <v>67</v>
      </c>
      <c r="C753">
        <v>6938</v>
      </c>
      <c r="D753" t="s">
        <v>656</v>
      </c>
      <c r="E753">
        <v>4.6900000000000004</v>
      </c>
      <c r="F753">
        <v>9.99</v>
      </c>
      <c r="G753">
        <v>1500</v>
      </c>
      <c r="H753">
        <v>19157</v>
      </c>
      <c r="I753">
        <v>89846.33</v>
      </c>
      <c r="J753">
        <v>18819</v>
      </c>
      <c r="K753">
        <v>150520.81</v>
      </c>
      <c r="L753">
        <v>55724.6</v>
      </c>
      <c r="M753">
        <v>4223.37</v>
      </c>
      <c r="N753">
        <v>79528.990000000005</v>
      </c>
      <c r="O753">
        <v>60674.479999999996</v>
      </c>
      <c r="P753">
        <v>40.309695383648283</v>
      </c>
      <c r="Q753">
        <v>0.98235631883906671</v>
      </c>
      <c r="R753">
        <v>1.6753139499409713</v>
      </c>
      <c r="S753">
        <f>(VendorSalesData[[#This Row],[TotalPurchaseQuantity]] - VendorSalesData[[#This Row],[TotalSalesQuantity]]) * VendorSalesData[[#This Row],[PurchasePrice]]</f>
        <v>1585.22</v>
      </c>
    </row>
    <row r="754" spans="1:19" x14ac:dyDescent="0.3">
      <c r="A754">
        <v>8004</v>
      </c>
      <c r="B754" t="s">
        <v>60</v>
      </c>
      <c r="C754">
        <v>5297</v>
      </c>
      <c r="D754" t="s">
        <v>157</v>
      </c>
      <c r="E754">
        <v>10.76</v>
      </c>
      <c r="F754">
        <v>13.99</v>
      </c>
      <c r="G754">
        <v>750</v>
      </c>
      <c r="H754">
        <v>8334</v>
      </c>
      <c r="I754">
        <v>89673.84</v>
      </c>
      <c r="J754">
        <v>8807</v>
      </c>
      <c r="K754">
        <v>123209.93000000001</v>
      </c>
      <c r="L754">
        <v>67040.08</v>
      </c>
      <c r="M754">
        <v>6937.11</v>
      </c>
      <c r="N754">
        <v>50293.62</v>
      </c>
      <c r="O754">
        <v>33536.090000000011</v>
      </c>
      <c r="P754">
        <v>27.218658431183272</v>
      </c>
      <c r="Q754">
        <v>1.0567554595632349</v>
      </c>
      <c r="R754">
        <v>1.3739785203800798</v>
      </c>
      <c r="S754">
        <f>(VendorSalesData[[#This Row],[TotalPurchaseQuantity]] - VendorSalesData[[#This Row],[TotalSalesQuantity]]) * VendorSalesData[[#This Row],[PurchasePrice]]</f>
        <v>-5089.4799999999996</v>
      </c>
    </row>
    <row r="755" spans="1:19" x14ac:dyDescent="0.3">
      <c r="A755">
        <v>8004</v>
      </c>
      <c r="B755" t="s">
        <v>60</v>
      </c>
      <c r="C755">
        <v>5296</v>
      </c>
      <c r="D755" t="s">
        <v>657</v>
      </c>
      <c r="E755">
        <v>21.01</v>
      </c>
      <c r="F755">
        <v>28.99</v>
      </c>
      <c r="G755">
        <v>1750</v>
      </c>
      <c r="H755">
        <v>4262</v>
      </c>
      <c r="I755">
        <v>89544.62</v>
      </c>
      <c r="J755">
        <v>3448</v>
      </c>
      <c r="K755">
        <v>99957.51999999999</v>
      </c>
      <c r="L755">
        <v>68793.26999999999</v>
      </c>
      <c r="M755">
        <v>6337.64</v>
      </c>
      <c r="N755">
        <v>50293.62</v>
      </c>
      <c r="O755">
        <v>10412.899999999994</v>
      </c>
      <c r="P755">
        <v>10.417325279778845</v>
      </c>
      <c r="Q755">
        <v>0.80900985452839047</v>
      </c>
      <c r="R755">
        <v>1.1162872766672078</v>
      </c>
      <c r="S755">
        <f>(VendorSalesData[[#This Row],[TotalPurchaseQuantity]] - VendorSalesData[[#This Row],[TotalSalesQuantity]]) * VendorSalesData[[#This Row],[PurchasePrice]]</f>
        <v>17102.140000000003</v>
      </c>
    </row>
    <row r="756" spans="1:19" x14ac:dyDescent="0.3">
      <c r="A756">
        <v>9552</v>
      </c>
      <c r="B756" t="s">
        <v>72</v>
      </c>
      <c r="C756">
        <v>3041</v>
      </c>
      <c r="D756" t="s">
        <v>658</v>
      </c>
      <c r="E756">
        <v>5.83</v>
      </c>
      <c r="F756">
        <v>9.99</v>
      </c>
      <c r="G756">
        <v>1750</v>
      </c>
      <c r="H756">
        <v>15351</v>
      </c>
      <c r="I756">
        <v>89496.33</v>
      </c>
      <c r="J756">
        <v>15317</v>
      </c>
      <c r="K756">
        <v>140309.82999999999</v>
      </c>
      <c r="L756">
        <v>58415.630000000005</v>
      </c>
      <c r="M756">
        <v>28145.59</v>
      </c>
      <c r="N756">
        <v>55551.82</v>
      </c>
      <c r="O756">
        <v>50813.499999999985</v>
      </c>
      <c r="P756">
        <v>36.21521029567208</v>
      </c>
      <c r="Q756">
        <v>0.9977851605758582</v>
      </c>
      <c r="R756">
        <v>1.5677718851711571</v>
      </c>
      <c r="S756">
        <f>(VendorSalesData[[#This Row],[TotalPurchaseQuantity]] - VendorSalesData[[#This Row],[TotalSalesQuantity]]) * VendorSalesData[[#This Row],[PurchasePrice]]</f>
        <v>198.22</v>
      </c>
    </row>
    <row r="757" spans="1:19" x14ac:dyDescent="0.3">
      <c r="A757">
        <v>3924</v>
      </c>
      <c r="B757" t="s">
        <v>102</v>
      </c>
      <c r="C757">
        <v>5165</v>
      </c>
      <c r="D757" t="s">
        <v>659</v>
      </c>
      <c r="E757">
        <v>13.33</v>
      </c>
      <c r="F757">
        <v>19.989999999999998</v>
      </c>
      <c r="G757">
        <v>750</v>
      </c>
      <c r="H757">
        <v>6713</v>
      </c>
      <c r="I757">
        <v>89484.290000000008</v>
      </c>
      <c r="J757">
        <v>6594</v>
      </c>
      <c r="K757">
        <v>126652.06</v>
      </c>
      <c r="L757">
        <v>91046.62</v>
      </c>
      <c r="M757">
        <v>5196.92</v>
      </c>
      <c r="N757">
        <v>14069.87</v>
      </c>
      <c r="O757">
        <v>37167.76999999999</v>
      </c>
      <c r="P757">
        <v>29.346360414508844</v>
      </c>
      <c r="Q757">
        <v>0.98227320125130346</v>
      </c>
      <c r="R757">
        <v>1.4153552539781005</v>
      </c>
      <c r="S757">
        <f>(VendorSalesData[[#This Row],[TotalPurchaseQuantity]] - VendorSalesData[[#This Row],[TotalSalesQuantity]]) * VendorSalesData[[#This Row],[PurchasePrice]]</f>
        <v>1586.27</v>
      </c>
    </row>
    <row r="758" spans="1:19" x14ac:dyDescent="0.3">
      <c r="A758">
        <v>17035</v>
      </c>
      <c r="B758" t="s">
        <v>22</v>
      </c>
      <c r="C758">
        <v>3584</v>
      </c>
      <c r="D758" t="s">
        <v>660</v>
      </c>
      <c r="E758">
        <v>12.49</v>
      </c>
      <c r="F758">
        <v>16.989999999999998</v>
      </c>
      <c r="G758">
        <v>750</v>
      </c>
      <c r="H758">
        <v>7164</v>
      </c>
      <c r="I758">
        <v>89478.36</v>
      </c>
      <c r="J758">
        <v>7178</v>
      </c>
      <c r="K758">
        <v>126690.21999999999</v>
      </c>
      <c r="L758">
        <v>93176.249999999985</v>
      </c>
      <c r="M758">
        <v>5657.63</v>
      </c>
      <c r="N758">
        <v>123780.22</v>
      </c>
      <c r="O758">
        <v>37211.859999999986</v>
      </c>
      <c r="P758">
        <v>29.372322504452193</v>
      </c>
      <c r="Q758">
        <v>1.0019542155220547</v>
      </c>
      <c r="R758">
        <v>1.4158755256578237</v>
      </c>
      <c r="S758">
        <f>(VendorSalesData[[#This Row],[TotalPurchaseQuantity]] - VendorSalesData[[#This Row],[TotalSalesQuantity]]) * VendorSalesData[[#This Row],[PurchasePrice]]</f>
        <v>-174.86</v>
      </c>
    </row>
    <row r="759" spans="1:19" x14ac:dyDescent="0.3">
      <c r="A759">
        <v>3252</v>
      </c>
      <c r="B759" t="s">
        <v>94</v>
      </c>
      <c r="C759">
        <v>8189</v>
      </c>
      <c r="D759" t="s">
        <v>661</v>
      </c>
      <c r="E759">
        <v>25.59</v>
      </c>
      <c r="F759">
        <v>31.99</v>
      </c>
      <c r="G759">
        <v>1750</v>
      </c>
      <c r="H759">
        <v>3490</v>
      </c>
      <c r="I759">
        <v>89309.099999999991</v>
      </c>
      <c r="J759">
        <v>4279</v>
      </c>
      <c r="K759">
        <v>136885.21</v>
      </c>
      <c r="L759">
        <v>102112.08</v>
      </c>
      <c r="M759">
        <v>7866.39</v>
      </c>
      <c r="N759">
        <v>61966.91</v>
      </c>
      <c r="O759">
        <v>47576.11</v>
      </c>
      <c r="P759">
        <v>34.756209235460865</v>
      </c>
      <c r="Q759">
        <v>1.2260744985673353</v>
      </c>
      <c r="R759">
        <v>1.5327129038362273</v>
      </c>
      <c r="S759">
        <f>(VendorSalesData[[#This Row],[TotalPurchaseQuantity]] - VendorSalesData[[#This Row],[TotalSalesQuantity]]) * VendorSalesData[[#This Row],[PurchasePrice]]</f>
        <v>-20190.509999999998</v>
      </c>
    </row>
    <row r="760" spans="1:19" x14ac:dyDescent="0.3">
      <c r="A760">
        <v>3960</v>
      </c>
      <c r="B760" t="s">
        <v>24</v>
      </c>
      <c r="C760">
        <v>3820</v>
      </c>
      <c r="D760" t="s">
        <v>662</v>
      </c>
      <c r="E760">
        <v>13.33</v>
      </c>
      <c r="F760">
        <v>22.99</v>
      </c>
      <c r="G760">
        <v>1750</v>
      </c>
      <c r="H760">
        <v>6699</v>
      </c>
      <c r="I760">
        <v>89297.67</v>
      </c>
      <c r="J760">
        <v>6719</v>
      </c>
      <c r="K760">
        <v>138642.81</v>
      </c>
      <c r="L760">
        <v>95962.609999999986</v>
      </c>
      <c r="M760">
        <v>12350.25</v>
      </c>
      <c r="N760">
        <v>257032.07</v>
      </c>
      <c r="O760">
        <v>49345.14</v>
      </c>
      <c r="P760">
        <v>35.591560788475071</v>
      </c>
      <c r="Q760">
        <v>1.0029855202268996</v>
      </c>
      <c r="R760">
        <v>1.5525915737779048</v>
      </c>
      <c r="S760">
        <f>(VendorSalesData[[#This Row],[TotalPurchaseQuantity]] - VendorSalesData[[#This Row],[TotalSalesQuantity]]) * VendorSalesData[[#This Row],[PurchasePrice]]</f>
        <v>-266.60000000000002</v>
      </c>
    </row>
    <row r="761" spans="1:19" x14ac:dyDescent="0.3">
      <c r="A761">
        <v>9819</v>
      </c>
      <c r="B761" t="s">
        <v>243</v>
      </c>
      <c r="C761">
        <v>39146</v>
      </c>
      <c r="D761" t="s">
        <v>663</v>
      </c>
      <c r="E761">
        <v>6.53</v>
      </c>
      <c r="F761">
        <v>9.99</v>
      </c>
      <c r="G761">
        <v>750</v>
      </c>
      <c r="H761">
        <v>13672</v>
      </c>
      <c r="I761">
        <v>89278.16</v>
      </c>
      <c r="J761">
        <v>13573</v>
      </c>
      <c r="K761">
        <v>157800.26999999999</v>
      </c>
      <c r="L761">
        <v>60797.200000000004</v>
      </c>
      <c r="M761">
        <v>1516.23</v>
      </c>
      <c r="N761">
        <v>14836.57</v>
      </c>
      <c r="O761">
        <v>68522.109999999986</v>
      </c>
      <c r="P761">
        <v>43.42331606910431</v>
      </c>
      <c r="Q761">
        <v>0.99275892334698657</v>
      </c>
      <c r="R761">
        <v>1.7675125697034972</v>
      </c>
      <c r="S761">
        <f>(VendorSalesData[[#This Row],[TotalPurchaseQuantity]] - VendorSalesData[[#This Row],[TotalSalesQuantity]]) * VendorSalesData[[#This Row],[PurchasePrice]]</f>
        <v>646.47</v>
      </c>
    </row>
    <row r="762" spans="1:19" x14ac:dyDescent="0.3">
      <c r="A762">
        <v>4425</v>
      </c>
      <c r="B762" t="s">
        <v>20</v>
      </c>
      <c r="C762">
        <v>42874</v>
      </c>
      <c r="D762" t="s">
        <v>664</v>
      </c>
      <c r="E762">
        <v>11.38</v>
      </c>
      <c r="F762">
        <v>21.99</v>
      </c>
      <c r="G762">
        <v>750</v>
      </c>
      <c r="H762">
        <v>7835</v>
      </c>
      <c r="I762">
        <v>89162.3</v>
      </c>
      <c r="J762">
        <v>7259</v>
      </c>
      <c r="K762">
        <v>137588.81</v>
      </c>
      <c r="L762">
        <v>61867.189999999995</v>
      </c>
      <c r="M762">
        <v>809.38</v>
      </c>
      <c r="N762">
        <v>144929.24</v>
      </c>
      <c r="O762">
        <v>48426.509999999995</v>
      </c>
      <c r="P762">
        <v>35.196546870345045</v>
      </c>
      <c r="Q762">
        <v>0.92648372686662417</v>
      </c>
      <c r="R762">
        <v>1.543127644755687</v>
      </c>
      <c r="S762">
        <f>(VendorSalesData[[#This Row],[TotalPurchaseQuantity]] - VendorSalesData[[#This Row],[TotalSalesQuantity]]) * VendorSalesData[[#This Row],[PurchasePrice]]</f>
        <v>6554.88</v>
      </c>
    </row>
    <row r="763" spans="1:19" x14ac:dyDescent="0.3">
      <c r="A763">
        <v>12546</v>
      </c>
      <c r="B763" t="s">
        <v>32</v>
      </c>
      <c r="C763">
        <v>4686</v>
      </c>
      <c r="D763" t="s">
        <v>204</v>
      </c>
      <c r="E763">
        <v>42.96</v>
      </c>
      <c r="F763">
        <v>54.99</v>
      </c>
      <c r="G763">
        <v>1750</v>
      </c>
      <c r="H763">
        <v>2075</v>
      </c>
      <c r="I763">
        <v>89142</v>
      </c>
      <c r="J763">
        <v>2026</v>
      </c>
      <c r="K763">
        <v>108205.74</v>
      </c>
      <c r="L763">
        <v>76588.740000000005</v>
      </c>
      <c r="M763">
        <v>3724.35</v>
      </c>
      <c r="N763">
        <v>123880.97</v>
      </c>
      <c r="O763">
        <v>19063.740000000005</v>
      </c>
      <c r="P763">
        <v>17.618048728283732</v>
      </c>
      <c r="Q763">
        <v>0.97638554216867468</v>
      </c>
      <c r="R763">
        <v>1.2138581140203273</v>
      </c>
      <c r="S763">
        <f>(VendorSalesData[[#This Row],[TotalPurchaseQuantity]] - VendorSalesData[[#This Row],[TotalSalesQuantity]]) * VendorSalesData[[#This Row],[PurchasePrice]]</f>
        <v>2105.04</v>
      </c>
    </row>
    <row r="764" spans="1:19" x14ac:dyDescent="0.3">
      <c r="A764">
        <v>12546</v>
      </c>
      <c r="B764" t="s">
        <v>32</v>
      </c>
      <c r="C764">
        <v>4410</v>
      </c>
      <c r="D764" t="s">
        <v>665</v>
      </c>
      <c r="E764">
        <v>7.93</v>
      </c>
      <c r="F764">
        <v>9.99</v>
      </c>
      <c r="G764">
        <v>750</v>
      </c>
      <c r="H764">
        <v>11240</v>
      </c>
      <c r="I764">
        <v>89133.2</v>
      </c>
      <c r="J764">
        <v>11304</v>
      </c>
      <c r="K764">
        <v>113891.96</v>
      </c>
      <c r="L764">
        <v>66591.899999999994</v>
      </c>
      <c r="M764">
        <v>8904.17</v>
      </c>
      <c r="N764">
        <v>123880.97</v>
      </c>
      <c r="O764">
        <v>24758.760000000009</v>
      </c>
      <c r="P764">
        <v>21.738812818745071</v>
      </c>
      <c r="Q764">
        <v>1.0056939501779358</v>
      </c>
      <c r="R764">
        <v>1.2777725920308034</v>
      </c>
      <c r="S764">
        <f>(VendorSalesData[[#This Row],[TotalPurchaseQuantity]] - VendorSalesData[[#This Row],[TotalSalesQuantity]]) * VendorSalesData[[#This Row],[PurchasePrice]]</f>
        <v>-507.52</v>
      </c>
    </row>
    <row r="765" spans="1:19" x14ac:dyDescent="0.3">
      <c r="A765">
        <v>9165</v>
      </c>
      <c r="B765" t="s">
        <v>38</v>
      </c>
      <c r="C765">
        <v>24829</v>
      </c>
      <c r="D765" t="s">
        <v>666</v>
      </c>
      <c r="E765">
        <v>7.53</v>
      </c>
      <c r="F765">
        <v>11.99</v>
      </c>
      <c r="G765">
        <v>750</v>
      </c>
      <c r="H765">
        <v>11824</v>
      </c>
      <c r="I765">
        <v>89034.72</v>
      </c>
      <c r="J765">
        <v>11502</v>
      </c>
      <c r="K765">
        <v>133815.98000000001</v>
      </c>
      <c r="L765">
        <v>62216.020000000004</v>
      </c>
      <c r="M765">
        <v>1281.95</v>
      </c>
      <c r="N765">
        <v>68054.7</v>
      </c>
      <c r="O765">
        <v>44781.260000000009</v>
      </c>
      <c r="P765">
        <v>33.464807416872041</v>
      </c>
      <c r="Q765">
        <v>0.97276725304465494</v>
      </c>
      <c r="R765">
        <v>1.5029640122415167</v>
      </c>
      <c r="S765">
        <f>(VendorSalesData[[#This Row],[TotalPurchaseQuantity]] - VendorSalesData[[#This Row],[TotalSalesQuantity]]) * VendorSalesData[[#This Row],[PurchasePrice]]</f>
        <v>2424.66</v>
      </c>
    </row>
    <row r="766" spans="1:19" x14ac:dyDescent="0.3">
      <c r="A766">
        <v>8112</v>
      </c>
      <c r="B766" t="s">
        <v>53</v>
      </c>
      <c r="C766">
        <v>39523</v>
      </c>
      <c r="D766" t="s">
        <v>667</v>
      </c>
      <c r="E766">
        <v>15.53</v>
      </c>
      <c r="F766">
        <v>22.99</v>
      </c>
      <c r="G766">
        <v>750</v>
      </c>
      <c r="H766">
        <v>5728</v>
      </c>
      <c r="I766">
        <v>88955.840000000011</v>
      </c>
      <c r="J766">
        <v>5508</v>
      </c>
      <c r="K766">
        <v>132992.91999999998</v>
      </c>
      <c r="L766">
        <v>52307.429999999993</v>
      </c>
      <c r="M766">
        <v>615.05000000000007</v>
      </c>
      <c r="N766">
        <v>48347.26</v>
      </c>
      <c r="O766">
        <v>44037.079999999973</v>
      </c>
      <c r="P766">
        <v>33.112349138585706</v>
      </c>
      <c r="Q766">
        <v>0.96159217877094971</v>
      </c>
      <c r="R766">
        <v>1.4950442826463104</v>
      </c>
      <c r="S766">
        <f>(VendorSalesData[[#This Row],[TotalPurchaseQuantity]] - VendorSalesData[[#This Row],[TotalSalesQuantity]]) * VendorSalesData[[#This Row],[PurchasePrice]]</f>
        <v>3416.6</v>
      </c>
    </row>
    <row r="767" spans="1:19" x14ac:dyDescent="0.3">
      <c r="A767">
        <v>7245</v>
      </c>
      <c r="B767" t="s">
        <v>50</v>
      </c>
      <c r="C767">
        <v>2951</v>
      </c>
      <c r="D767" t="s">
        <v>668</v>
      </c>
      <c r="E767">
        <v>28.78</v>
      </c>
      <c r="F767">
        <v>39.99</v>
      </c>
      <c r="G767">
        <v>1750</v>
      </c>
      <c r="H767">
        <v>3087</v>
      </c>
      <c r="I767">
        <v>88843.86</v>
      </c>
      <c r="J767">
        <v>3135</v>
      </c>
      <c r="K767">
        <v>129456.65000000001</v>
      </c>
      <c r="L767">
        <v>100769.63</v>
      </c>
      <c r="M767">
        <v>5763.89</v>
      </c>
      <c r="N767">
        <v>38994.78</v>
      </c>
      <c r="O767">
        <v>40612.790000000008</v>
      </c>
      <c r="P767">
        <v>31.371729455381399</v>
      </c>
      <c r="Q767">
        <v>1.0155490767735667</v>
      </c>
      <c r="R767">
        <v>1.457125455827786</v>
      </c>
      <c r="S767">
        <f>(VendorSalesData[[#This Row],[TotalPurchaseQuantity]] - VendorSalesData[[#This Row],[TotalSalesQuantity]]) * VendorSalesData[[#This Row],[PurchasePrice]]</f>
        <v>-1381.44</v>
      </c>
    </row>
    <row r="768" spans="1:19" x14ac:dyDescent="0.3">
      <c r="A768">
        <v>2242</v>
      </c>
      <c r="B768" t="s">
        <v>569</v>
      </c>
      <c r="C768">
        <v>42462</v>
      </c>
      <c r="D768" t="s">
        <v>669</v>
      </c>
      <c r="E768">
        <v>6.89</v>
      </c>
      <c r="F768">
        <v>9.99</v>
      </c>
      <c r="G768">
        <v>750</v>
      </c>
      <c r="H768">
        <v>12885</v>
      </c>
      <c r="I768">
        <v>88777.650000000009</v>
      </c>
      <c r="J768">
        <v>12592</v>
      </c>
      <c r="K768">
        <v>125609.92</v>
      </c>
      <c r="L768">
        <v>58040.13</v>
      </c>
      <c r="M768">
        <v>1403.3700000000001</v>
      </c>
      <c r="N768">
        <v>7982.65</v>
      </c>
      <c r="O768">
        <v>36832.26999999999</v>
      </c>
      <c r="P768">
        <v>29.322739796347285</v>
      </c>
      <c r="Q768">
        <v>0.97726038028715556</v>
      </c>
      <c r="R768">
        <v>1.4148822366890765</v>
      </c>
      <c r="S768">
        <f>(VendorSalesData[[#This Row],[TotalPurchaseQuantity]] - VendorSalesData[[#This Row],[TotalSalesQuantity]]) * VendorSalesData[[#This Row],[PurchasePrice]]</f>
        <v>2018.77</v>
      </c>
    </row>
    <row r="769" spans="1:19" x14ac:dyDescent="0.3">
      <c r="A769">
        <v>7239</v>
      </c>
      <c r="B769" t="s">
        <v>86</v>
      </c>
      <c r="C769">
        <v>2280</v>
      </c>
      <c r="D769" t="s">
        <v>670</v>
      </c>
      <c r="E769">
        <v>27.4</v>
      </c>
      <c r="F769">
        <v>36.99</v>
      </c>
      <c r="G769">
        <v>750</v>
      </c>
      <c r="H769">
        <v>3239</v>
      </c>
      <c r="I769">
        <v>88748.6</v>
      </c>
      <c r="J769">
        <v>2662</v>
      </c>
      <c r="K769">
        <v>99373.38</v>
      </c>
      <c r="L769">
        <v>78847.89</v>
      </c>
      <c r="M769">
        <v>2098.84</v>
      </c>
      <c r="N769">
        <v>16978.669999999998</v>
      </c>
      <c r="O769">
        <v>10624.779999999999</v>
      </c>
      <c r="P769">
        <v>10.691776811858466</v>
      </c>
      <c r="Q769">
        <v>0.82185859833281882</v>
      </c>
      <c r="R769">
        <v>1.1197177194907864</v>
      </c>
      <c r="S769">
        <f>(VendorSalesData[[#This Row],[TotalPurchaseQuantity]] - VendorSalesData[[#This Row],[TotalSalesQuantity]]) * VendorSalesData[[#This Row],[PurchasePrice]]</f>
        <v>15809.8</v>
      </c>
    </row>
    <row r="770" spans="1:19" x14ac:dyDescent="0.3">
      <c r="A770">
        <v>1392</v>
      </c>
      <c r="B770" t="s">
        <v>67</v>
      </c>
      <c r="C770">
        <v>38850</v>
      </c>
      <c r="D770" t="s">
        <v>671</v>
      </c>
      <c r="E770">
        <v>4.6500000000000004</v>
      </c>
      <c r="F770">
        <v>7.99</v>
      </c>
      <c r="G770">
        <v>750</v>
      </c>
      <c r="H770">
        <v>19075</v>
      </c>
      <c r="I770">
        <v>88698.75</v>
      </c>
      <c r="J770">
        <v>19025</v>
      </c>
      <c r="K770">
        <v>143317.35</v>
      </c>
      <c r="L770">
        <v>49594.87</v>
      </c>
      <c r="M770">
        <v>2126.9299999999998</v>
      </c>
      <c r="N770">
        <v>79528.990000000005</v>
      </c>
      <c r="O770">
        <v>54618.600000000006</v>
      </c>
      <c r="P770">
        <v>38.110249735988006</v>
      </c>
      <c r="Q770">
        <v>0.99737876802096981</v>
      </c>
      <c r="R770">
        <v>1.6157764342789498</v>
      </c>
      <c r="S770">
        <f>(VendorSalesData[[#This Row],[TotalPurchaseQuantity]] - VendorSalesData[[#This Row],[TotalSalesQuantity]]) * VendorSalesData[[#This Row],[PurchasePrice]]</f>
        <v>232.50000000000003</v>
      </c>
    </row>
    <row r="771" spans="1:19" x14ac:dyDescent="0.3">
      <c r="A771">
        <v>12546</v>
      </c>
      <c r="B771" t="s">
        <v>32</v>
      </c>
      <c r="C771">
        <v>8673</v>
      </c>
      <c r="D771" t="s">
        <v>672</v>
      </c>
      <c r="E771">
        <v>7.87</v>
      </c>
      <c r="F771">
        <v>9.99</v>
      </c>
      <c r="G771">
        <v>750</v>
      </c>
      <c r="H771">
        <v>11267</v>
      </c>
      <c r="I771">
        <v>88671.29</v>
      </c>
      <c r="J771">
        <v>11256</v>
      </c>
      <c r="K771">
        <v>122034.44</v>
      </c>
      <c r="L771">
        <v>64475.4</v>
      </c>
      <c r="M771">
        <v>8864.3700000000008</v>
      </c>
      <c r="N771">
        <v>123880.97</v>
      </c>
      <c r="O771">
        <v>33363.150000000009</v>
      </c>
      <c r="P771">
        <v>27.339126561321546</v>
      </c>
      <c r="Q771">
        <v>0.99902369752374187</v>
      </c>
      <c r="R771">
        <v>1.3762565087301653</v>
      </c>
      <c r="S771">
        <f>(VendorSalesData[[#This Row],[TotalPurchaseQuantity]] - VendorSalesData[[#This Row],[TotalSalesQuantity]]) * VendorSalesData[[#This Row],[PurchasePrice]]</f>
        <v>86.570000000000007</v>
      </c>
    </row>
    <row r="772" spans="1:19" x14ac:dyDescent="0.3">
      <c r="A772">
        <v>480</v>
      </c>
      <c r="B772" t="s">
        <v>27</v>
      </c>
      <c r="C772">
        <v>2628</v>
      </c>
      <c r="D772" t="s">
        <v>673</v>
      </c>
      <c r="E772">
        <v>23.43</v>
      </c>
      <c r="F772">
        <v>31.99</v>
      </c>
      <c r="G772">
        <v>750</v>
      </c>
      <c r="H772">
        <v>3780</v>
      </c>
      <c r="I772">
        <v>88565.400000000009</v>
      </c>
      <c r="J772">
        <v>3547</v>
      </c>
      <c r="K772">
        <v>112630.53</v>
      </c>
      <c r="L772">
        <v>89305.95</v>
      </c>
      <c r="M772">
        <v>2796.87</v>
      </c>
      <c r="N772">
        <v>89286.27</v>
      </c>
      <c r="O772">
        <v>24065.12999999999</v>
      </c>
      <c r="P772">
        <v>21.366435903302587</v>
      </c>
      <c r="Q772">
        <v>0.93835978835978839</v>
      </c>
      <c r="R772">
        <v>1.2717215752427018</v>
      </c>
      <c r="S772">
        <f>(VendorSalesData[[#This Row],[TotalPurchaseQuantity]] - VendorSalesData[[#This Row],[TotalSalesQuantity]]) * VendorSalesData[[#This Row],[PurchasePrice]]</f>
        <v>5459.19</v>
      </c>
    </row>
    <row r="773" spans="1:19" x14ac:dyDescent="0.3">
      <c r="A773">
        <v>8004</v>
      </c>
      <c r="B773" t="s">
        <v>60</v>
      </c>
      <c r="C773">
        <v>3218</v>
      </c>
      <c r="D773" t="s">
        <v>487</v>
      </c>
      <c r="E773">
        <v>10.23</v>
      </c>
      <c r="F773">
        <v>12.99</v>
      </c>
      <c r="G773">
        <v>750</v>
      </c>
      <c r="H773">
        <v>8654</v>
      </c>
      <c r="I773">
        <v>88530.42</v>
      </c>
      <c r="J773">
        <v>8548</v>
      </c>
      <c r="K773">
        <v>114734.52</v>
      </c>
      <c r="L773">
        <v>71182.960000000006</v>
      </c>
      <c r="M773">
        <v>6734.35</v>
      </c>
      <c r="N773">
        <v>50293.62</v>
      </c>
      <c r="O773">
        <v>26204.100000000006</v>
      </c>
      <c r="P773">
        <v>22.838898005587165</v>
      </c>
      <c r="Q773">
        <v>0.98775132886526462</v>
      </c>
      <c r="R773">
        <v>1.2959897852060343</v>
      </c>
      <c r="S773">
        <f>(VendorSalesData[[#This Row],[TotalPurchaseQuantity]] - VendorSalesData[[#This Row],[TotalSalesQuantity]]) * VendorSalesData[[#This Row],[PurchasePrice]]</f>
        <v>1084.3800000000001</v>
      </c>
    </row>
    <row r="774" spans="1:19" x14ac:dyDescent="0.3">
      <c r="A774">
        <v>9819</v>
      </c>
      <c r="B774" t="s">
        <v>243</v>
      </c>
      <c r="C774">
        <v>19636</v>
      </c>
      <c r="D774" t="s">
        <v>674</v>
      </c>
      <c r="E774">
        <v>7.99</v>
      </c>
      <c r="F774">
        <v>11.99</v>
      </c>
      <c r="G774">
        <v>750</v>
      </c>
      <c r="H774">
        <v>11075</v>
      </c>
      <c r="I774">
        <v>88489.25</v>
      </c>
      <c r="J774">
        <v>9905</v>
      </c>
      <c r="K774">
        <v>118760.95</v>
      </c>
      <c r="L774">
        <v>50310.04</v>
      </c>
      <c r="M774">
        <v>1105.46</v>
      </c>
      <c r="N774">
        <v>14836.57</v>
      </c>
      <c r="O774">
        <v>30271.699999999997</v>
      </c>
      <c r="P774">
        <v>25.4896074846151</v>
      </c>
      <c r="Q774">
        <v>0.89435665914221218</v>
      </c>
      <c r="R774">
        <v>1.3420946612159104</v>
      </c>
      <c r="S774">
        <f>(VendorSalesData[[#This Row],[TotalPurchaseQuantity]] - VendorSalesData[[#This Row],[TotalSalesQuantity]]) * VendorSalesData[[#This Row],[PurchasePrice]]</f>
        <v>9348.3000000000011</v>
      </c>
    </row>
    <row r="775" spans="1:19" x14ac:dyDescent="0.3">
      <c r="A775">
        <v>1587</v>
      </c>
      <c r="B775" t="s">
        <v>525</v>
      </c>
      <c r="C775">
        <v>7302</v>
      </c>
      <c r="D775" t="s">
        <v>675</v>
      </c>
      <c r="E775">
        <v>6.42</v>
      </c>
      <c r="F775">
        <v>10.99</v>
      </c>
      <c r="G775">
        <v>750</v>
      </c>
      <c r="H775">
        <v>13777</v>
      </c>
      <c r="I775">
        <v>88448.340000000011</v>
      </c>
      <c r="J775">
        <v>13085</v>
      </c>
      <c r="K775">
        <v>147412.15</v>
      </c>
      <c r="L775">
        <v>63660.19</v>
      </c>
      <c r="M775">
        <v>1459.6100000000001</v>
      </c>
      <c r="N775">
        <v>6070.09</v>
      </c>
      <c r="O775">
        <v>58963.809999999983</v>
      </c>
      <c r="P775">
        <v>39.999287711358924</v>
      </c>
      <c r="Q775">
        <v>0.9497713580605357</v>
      </c>
      <c r="R775">
        <v>1.6666468811059652</v>
      </c>
      <c r="S775">
        <f>(VendorSalesData[[#This Row],[TotalPurchaseQuantity]] - VendorSalesData[[#This Row],[TotalSalesQuantity]]) * VendorSalesData[[#This Row],[PurchasePrice]]</f>
        <v>4442.6400000000003</v>
      </c>
    </row>
    <row r="776" spans="1:19" x14ac:dyDescent="0.3">
      <c r="A776">
        <v>8352</v>
      </c>
      <c r="B776" t="s">
        <v>232</v>
      </c>
      <c r="C776">
        <v>2132</v>
      </c>
      <c r="D776" t="s">
        <v>676</v>
      </c>
      <c r="E776">
        <v>10.23</v>
      </c>
      <c r="F776">
        <v>12.99</v>
      </c>
      <c r="G776">
        <v>1750</v>
      </c>
      <c r="H776">
        <v>8644</v>
      </c>
      <c r="I776">
        <v>88428.12</v>
      </c>
      <c r="J776">
        <v>8581</v>
      </c>
      <c r="K776">
        <v>113264.19</v>
      </c>
      <c r="L776">
        <v>44604.24</v>
      </c>
      <c r="M776">
        <v>15766.71</v>
      </c>
      <c r="N776">
        <v>10261.6</v>
      </c>
      <c r="O776">
        <v>24836.070000000007</v>
      </c>
      <c r="P776">
        <v>21.927557156414579</v>
      </c>
      <c r="Q776">
        <v>0.99271170754280424</v>
      </c>
      <c r="R776">
        <v>1.2808616761274583</v>
      </c>
      <c r="S776">
        <f>(VendorSalesData[[#This Row],[TotalPurchaseQuantity]] - VendorSalesData[[#This Row],[TotalSalesQuantity]]) * VendorSalesData[[#This Row],[PurchasePrice]]</f>
        <v>644.49</v>
      </c>
    </row>
    <row r="777" spans="1:19" x14ac:dyDescent="0.3">
      <c r="A777">
        <v>660</v>
      </c>
      <c r="B777" t="s">
        <v>75</v>
      </c>
      <c r="C777">
        <v>4626</v>
      </c>
      <c r="D777" t="s">
        <v>677</v>
      </c>
      <c r="E777">
        <v>11.19</v>
      </c>
      <c r="F777">
        <v>24.49</v>
      </c>
      <c r="G777">
        <v>750</v>
      </c>
      <c r="H777">
        <v>7898</v>
      </c>
      <c r="I777">
        <v>88378.62</v>
      </c>
      <c r="J777">
        <v>7521</v>
      </c>
      <c r="K777">
        <v>131418.29</v>
      </c>
      <c r="L777">
        <v>56810.57</v>
      </c>
      <c r="M777">
        <v>5924.01</v>
      </c>
      <c r="N777">
        <v>17932.330000000002</v>
      </c>
      <c r="O777">
        <v>43039.670000000013</v>
      </c>
      <c r="P777">
        <v>32.750136986259683</v>
      </c>
      <c r="Q777">
        <v>0.95226639655609013</v>
      </c>
      <c r="R777">
        <v>1.4869918765420869</v>
      </c>
      <c r="S777">
        <f>(VendorSalesData[[#This Row],[TotalPurchaseQuantity]] - VendorSalesData[[#This Row],[TotalSalesQuantity]]) * VendorSalesData[[#This Row],[PurchasePrice]]</f>
        <v>4218.63</v>
      </c>
    </row>
    <row r="778" spans="1:19" x14ac:dyDescent="0.3">
      <c r="A778">
        <v>9552</v>
      </c>
      <c r="B778" t="s">
        <v>72</v>
      </c>
      <c r="C778">
        <v>12213</v>
      </c>
      <c r="D778" t="s">
        <v>678</v>
      </c>
      <c r="E778">
        <v>5.29</v>
      </c>
      <c r="F778">
        <v>8.99</v>
      </c>
      <c r="G778">
        <v>750</v>
      </c>
      <c r="H778">
        <v>16697</v>
      </c>
      <c r="I778">
        <v>88327.13</v>
      </c>
      <c r="J778">
        <v>16723</v>
      </c>
      <c r="K778">
        <v>145025.76999999999</v>
      </c>
      <c r="L778">
        <v>58239.72</v>
      </c>
      <c r="M778">
        <v>1867.8500000000001</v>
      </c>
      <c r="N778">
        <v>55551.82</v>
      </c>
      <c r="O778">
        <v>56698.639999999985</v>
      </c>
      <c r="P778">
        <v>39.09556211975292</v>
      </c>
      <c r="Q778">
        <v>1.0015571659579565</v>
      </c>
      <c r="R778">
        <v>1.6419164757192946</v>
      </c>
      <c r="S778">
        <f>(VendorSalesData[[#This Row],[TotalPurchaseQuantity]] - VendorSalesData[[#This Row],[TotalSalesQuantity]]) * VendorSalesData[[#This Row],[PurchasePrice]]</f>
        <v>-137.54</v>
      </c>
    </row>
    <row r="779" spans="1:19" x14ac:dyDescent="0.3">
      <c r="A779">
        <v>3664</v>
      </c>
      <c r="B779" t="s">
        <v>96</v>
      </c>
      <c r="C779">
        <v>1228</v>
      </c>
      <c r="D779" t="s">
        <v>679</v>
      </c>
      <c r="E779">
        <v>69.760000000000005</v>
      </c>
      <c r="F779">
        <v>95.99</v>
      </c>
      <c r="G779">
        <v>750</v>
      </c>
      <c r="H779">
        <v>1263</v>
      </c>
      <c r="I779">
        <v>88106.880000000005</v>
      </c>
      <c r="J779">
        <v>1130</v>
      </c>
      <c r="K779">
        <v>112533.7</v>
      </c>
      <c r="L779">
        <v>92510.720000000001</v>
      </c>
      <c r="M779">
        <v>891.23</v>
      </c>
      <c r="N779">
        <v>30234.420000000002</v>
      </c>
      <c r="O779">
        <v>24426.819999999992</v>
      </c>
      <c r="P779">
        <v>21.706226668100307</v>
      </c>
      <c r="Q779">
        <v>0.89469517022961198</v>
      </c>
      <c r="R779">
        <v>1.2772407784726914</v>
      </c>
      <c r="S779">
        <f>(VendorSalesData[[#This Row],[TotalPurchaseQuantity]] - VendorSalesData[[#This Row],[TotalSalesQuantity]]) * VendorSalesData[[#This Row],[PurchasePrice]]</f>
        <v>9278.08</v>
      </c>
    </row>
    <row r="780" spans="1:19" x14ac:dyDescent="0.3">
      <c r="A780">
        <v>17035</v>
      </c>
      <c r="B780" t="s">
        <v>22</v>
      </c>
      <c r="C780">
        <v>859</v>
      </c>
      <c r="D780" t="s">
        <v>680</v>
      </c>
      <c r="E780">
        <v>17.29</v>
      </c>
      <c r="F780">
        <v>22.99</v>
      </c>
      <c r="G780">
        <v>1000</v>
      </c>
      <c r="H780">
        <v>5093</v>
      </c>
      <c r="I780">
        <v>88057.97</v>
      </c>
      <c r="J780">
        <v>5006</v>
      </c>
      <c r="K780">
        <v>116057.93999999999</v>
      </c>
      <c r="L780">
        <v>77401.62999999999</v>
      </c>
      <c r="M780">
        <v>5256.3</v>
      </c>
      <c r="N780">
        <v>123780.22</v>
      </c>
      <c r="O780">
        <v>27999.969999999987</v>
      </c>
      <c r="P780">
        <v>24.125854723942187</v>
      </c>
      <c r="Q780">
        <v>0.98291773021794615</v>
      </c>
      <c r="R780">
        <v>1.3179720132090256</v>
      </c>
      <c r="S780">
        <f>(VendorSalesData[[#This Row],[TotalPurchaseQuantity]] - VendorSalesData[[#This Row],[TotalSalesQuantity]]) * VendorSalesData[[#This Row],[PurchasePrice]]</f>
        <v>1504.23</v>
      </c>
    </row>
    <row r="781" spans="1:19" x14ac:dyDescent="0.3">
      <c r="A781">
        <v>4425</v>
      </c>
      <c r="B781" t="s">
        <v>20</v>
      </c>
      <c r="C781">
        <v>24996</v>
      </c>
      <c r="D781" t="s">
        <v>681</v>
      </c>
      <c r="E781">
        <v>6.84</v>
      </c>
      <c r="F781">
        <v>9.99</v>
      </c>
      <c r="G781">
        <v>750</v>
      </c>
      <c r="H781">
        <v>12861</v>
      </c>
      <c r="I781">
        <v>87969.24</v>
      </c>
      <c r="J781">
        <v>11985</v>
      </c>
      <c r="K781">
        <v>119730.15000000001</v>
      </c>
      <c r="L781">
        <v>43186.770000000004</v>
      </c>
      <c r="M781">
        <v>1339.68</v>
      </c>
      <c r="N781">
        <v>144929.24</v>
      </c>
      <c r="O781">
        <v>31760.910000000003</v>
      </c>
      <c r="P781">
        <v>26.527077766126578</v>
      </c>
      <c r="Q781">
        <v>0.9318871005365057</v>
      </c>
      <c r="R781">
        <v>1.3610456336783177</v>
      </c>
      <c r="S781">
        <f>(VendorSalesData[[#This Row],[TotalPurchaseQuantity]] - VendorSalesData[[#This Row],[TotalSalesQuantity]]) * VendorSalesData[[#This Row],[PurchasePrice]]</f>
        <v>5991.84</v>
      </c>
    </row>
    <row r="782" spans="1:19" x14ac:dyDescent="0.3">
      <c r="A782">
        <v>3252</v>
      </c>
      <c r="B782" t="s">
        <v>94</v>
      </c>
      <c r="C782">
        <v>2152</v>
      </c>
      <c r="D782" t="s">
        <v>163</v>
      </c>
      <c r="E782">
        <v>7.19</v>
      </c>
      <c r="F782">
        <v>9.99</v>
      </c>
      <c r="G782">
        <v>750</v>
      </c>
      <c r="H782">
        <v>12182</v>
      </c>
      <c r="I782">
        <v>87588.58</v>
      </c>
      <c r="J782">
        <v>12030</v>
      </c>
      <c r="K782">
        <v>128623.7</v>
      </c>
      <c r="L782">
        <v>86822.930000000008</v>
      </c>
      <c r="M782">
        <v>9478.42</v>
      </c>
      <c r="N782">
        <v>61966.91</v>
      </c>
      <c r="O782">
        <v>41035.119999999995</v>
      </c>
      <c r="P782">
        <v>31.903234007418536</v>
      </c>
      <c r="Q782">
        <v>0.98752257428993595</v>
      </c>
      <c r="R782">
        <v>1.468498518870839</v>
      </c>
      <c r="S782">
        <f>(VendorSalesData[[#This Row],[TotalPurchaseQuantity]] - VendorSalesData[[#This Row],[TotalSalesQuantity]]) * VendorSalesData[[#This Row],[PurchasePrice]]</f>
        <v>1092.8800000000001</v>
      </c>
    </row>
    <row r="783" spans="1:19" x14ac:dyDescent="0.3">
      <c r="A783">
        <v>660</v>
      </c>
      <c r="B783" t="s">
        <v>75</v>
      </c>
      <c r="C783">
        <v>8370</v>
      </c>
      <c r="D783" t="s">
        <v>682</v>
      </c>
      <c r="E783">
        <v>5.71</v>
      </c>
      <c r="F783">
        <v>8.99</v>
      </c>
      <c r="G783">
        <v>1750</v>
      </c>
      <c r="H783">
        <v>15333</v>
      </c>
      <c r="I783">
        <v>87551.43</v>
      </c>
      <c r="J783">
        <v>15303</v>
      </c>
      <c r="K783">
        <v>130515.97</v>
      </c>
      <c r="L783">
        <v>68211.88</v>
      </c>
      <c r="M783">
        <v>28118.53</v>
      </c>
      <c r="N783">
        <v>17932.330000000002</v>
      </c>
      <c r="O783">
        <v>42964.540000000008</v>
      </c>
      <c r="P783">
        <v>32.918990679837883</v>
      </c>
      <c r="Q783">
        <v>0.9980434357268636</v>
      </c>
      <c r="R783">
        <v>1.4907348743475692</v>
      </c>
      <c r="S783">
        <f>(VendorSalesData[[#This Row],[TotalPurchaseQuantity]] - VendorSalesData[[#This Row],[TotalSalesQuantity]]) * VendorSalesData[[#This Row],[PurchasePrice]]</f>
        <v>171.3</v>
      </c>
    </row>
    <row r="784" spans="1:19" x14ac:dyDescent="0.3">
      <c r="A784">
        <v>3960</v>
      </c>
      <c r="B784" t="s">
        <v>24</v>
      </c>
      <c r="C784">
        <v>3609</v>
      </c>
      <c r="D784" t="s">
        <v>481</v>
      </c>
      <c r="E784">
        <v>0.74</v>
      </c>
      <c r="F784">
        <v>0.99</v>
      </c>
      <c r="G784">
        <v>50</v>
      </c>
      <c r="H784">
        <v>118058</v>
      </c>
      <c r="I784">
        <v>87362.92</v>
      </c>
      <c r="J784">
        <v>116244</v>
      </c>
      <c r="K784">
        <v>115081.56</v>
      </c>
      <c r="L784">
        <v>16830.990000000002</v>
      </c>
      <c r="M784">
        <v>6090.3</v>
      </c>
      <c r="N784">
        <v>257032.07</v>
      </c>
      <c r="O784">
        <v>27718.639999999999</v>
      </c>
      <c r="P784">
        <v>24.086082948475845</v>
      </c>
      <c r="Q784">
        <v>0.98463467109386915</v>
      </c>
      <c r="R784">
        <v>1.3172815194363925</v>
      </c>
      <c r="S784">
        <f>(VendorSalesData[[#This Row],[TotalPurchaseQuantity]] - VendorSalesData[[#This Row],[TotalSalesQuantity]]) * VendorSalesData[[#This Row],[PurchasePrice]]</f>
        <v>1342.36</v>
      </c>
    </row>
    <row r="785" spans="1:19" x14ac:dyDescent="0.3">
      <c r="A785">
        <v>480</v>
      </c>
      <c r="B785" t="s">
        <v>27</v>
      </c>
      <c r="C785">
        <v>4229</v>
      </c>
      <c r="D785" t="s">
        <v>683</v>
      </c>
      <c r="E785">
        <v>14.7</v>
      </c>
      <c r="F785">
        <v>19.989999999999998</v>
      </c>
      <c r="G785">
        <v>1750</v>
      </c>
      <c r="H785">
        <v>5924</v>
      </c>
      <c r="I785">
        <v>87082.8</v>
      </c>
      <c r="J785">
        <v>6010</v>
      </c>
      <c r="K785">
        <v>128167.9</v>
      </c>
      <c r="L785">
        <v>88506.709999999992</v>
      </c>
      <c r="M785">
        <v>11047.4</v>
      </c>
      <c r="N785">
        <v>89286.27</v>
      </c>
      <c r="O785">
        <v>41085.099999999991</v>
      </c>
      <c r="P785">
        <v>32.055686330196558</v>
      </c>
      <c r="Q785">
        <v>1.0145172180958812</v>
      </c>
      <c r="R785">
        <v>1.4717935114626539</v>
      </c>
      <c r="S785">
        <f>(VendorSalesData[[#This Row],[TotalPurchaseQuantity]] - VendorSalesData[[#This Row],[TotalSalesQuantity]]) * VendorSalesData[[#This Row],[PurchasePrice]]</f>
        <v>-1264.2</v>
      </c>
    </row>
    <row r="786" spans="1:19" x14ac:dyDescent="0.3">
      <c r="A786">
        <v>660</v>
      </c>
      <c r="B786" t="s">
        <v>75</v>
      </c>
      <c r="C786">
        <v>1479</v>
      </c>
      <c r="D786" t="s">
        <v>684</v>
      </c>
      <c r="E786">
        <v>9.2200000000000006</v>
      </c>
      <c r="F786">
        <v>11.99</v>
      </c>
      <c r="G786">
        <v>1750</v>
      </c>
      <c r="H786">
        <v>9433</v>
      </c>
      <c r="I786">
        <v>86972.26</v>
      </c>
      <c r="J786">
        <v>9380</v>
      </c>
      <c r="K786">
        <v>131845.70000000001</v>
      </c>
      <c r="L786">
        <v>71548.14</v>
      </c>
      <c r="M786">
        <v>17236.21</v>
      </c>
      <c r="N786">
        <v>17932.330000000002</v>
      </c>
      <c r="O786">
        <v>44873.440000000017</v>
      </c>
      <c r="P786">
        <v>34.034814938977917</v>
      </c>
      <c r="Q786">
        <v>0.99438142690554432</v>
      </c>
      <c r="R786">
        <v>1.5159511779962946</v>
      </c>
      <c r="S786">
        <f>(VendorSalesData[[#This Row],[TotalPurchaseQuantity]] - VendorSalesData[[#This Row],[TotalSalesQuantity]]) * VendorSalesData[[#This Row],[PurchasePrice]]</f>
        <v>488.66</v>
      </c>
    </row>
    <row r="787" spans="1:19" x14ac:dyDescent="0.3">
      <c r="A787">
        <v>1128</v>
      </c>
      <c r="B787" t="s">
        <v>18</v>
      </c>
      <c r="C787">
        <v>63</v>
      </c>
      <c r="D787" t="s">
        <v>685</v>
      </c>
      <c r="E787">
        <v>30.46</v>
      </c>
      <c r="F787">
        <v>38.99</v>
      </c>
      <c r="G787">
        <v>750</v>
      </c>
      <c r="H787">
        <v>2855</v>
      </c>
      <c r="I787">
        <v>86963.3</v>
      </c>
      <c r="J787">
        <v>2778</v>
      </c>
      <c r="K787">
        <v>112249.22</v>
      </c>
      <c r="L787">
        <v>88553.1</v>
      </c>
      <c r="M787">
        <v>2190.4500000000003</v>
      </c>
      <c r="N787">
        <v>68601.679999999993</v>
      </c>
      <c r="O787">
        <v>25285.919999999998</v>
      </c>
      <c r="P787">
        <v>22.526588603466465</v>
      </c>
      <c r="Q787">
        <v>0.97302977232924692</v>
      </c>
      <c r="R787">
        <v>1.2907654148359136</v>
      </c>
      <c r="S787">
        <f>(VendorSalesData[[#This Row],[TotalPurchaseQuantity]] - VendorSalesData[[#This Row],[TotalSalesQuantity]]) * VendorSalesData[[#This Row],[PurchasePrice]]</f>
        <v>2345.42</v>
      </c>
    </row>
    <row r="788" spans="1:19" x14ac:dyDescent="0.3">
      <c r="A788">
        <v>17035</v>
      </c>
      <c r="B788" t="s">
        <v>22</v>
      </c>
      <c r="C788">
        <v>3085</v>
      </c>
      <c r="D788" t="s">
        <v>686</v>
      </c>
      <c r="E788">
        <v>4.72</v>
      </c>
      <c r="F788">
        <v>5.99</v>
      </c>
      <c r="G788">
        <v>50</v>
      </c>
      <c r="H788">
        <v>18419</v>
      </c>
      <c r="I788">
        <v>86937.680000000008</v>
      </c>
      <c r="J788">
        <v>17072</v>
      </c>
      <c r="K788">
        <v>123563.28</v>
      </c>
      <c r="L788">
        <v>57312.26</v>
      </c>
      <c r="M788">
        <v>878.97</v>
      </c>
      <c r="N788">
        <v>123780.22</v>
      </c>
      <c r="O788">
        <v>36625.599999999991</v>
      </c>
      <c r="P788">
        <v>29.641168476589481</v>
      </c>
      <c r="Q788">
        <v>0.92686899397361422</v>
      </c>
      <c r="R788">
        <v>1.4212856841820485</v>
      </c>
      <c r="S788">
        <f>(VendorSalesData[[#This Row],[TotalPurchaseQuantity]] - VendorSalesData[[#This Row],[TotalSalesQuantity]]) * VendorSalesData[[#This Row],[PurchasePrice]]</f>
        <v>6357.8399999999992</v>
      </c>
    </row>
    <row r="789" spans="1:19" x14ac:dyDescent="0.3">
      <c r="A789">
        <v>17035</v>
      </c>
      <c r="B789" t="s">
        <v>22</v>
      </c>
      <c r="C789">
        <v>3591</v>
      </c>
      <c r="D789" t="s">
        <v>687</v>
      </c>
      <c r="E789">
        <v>13.48</v>
      </c>
      <c r="F789">
        <v>16.989999999999998</v>
      </c>
      <c r="G789">
        <v>750</v>
      </c>
      <c r="H789">
        <v>6448</v>
      </c>
      <c r="I789">
        <v>86919.039999999994</v>
      </c>
      <c r="J789">
        <v>6334</v>
      </c>
      <c r="K789">
        <v>112144.65999999999</v>
      </c>
      <c r="L789">
        <v>76639.799999999988</v>
      </c>
      <c r="M789">
        <v>4992.09</v>
      </c>
      <c r="N789">
        <v>123780.22</v>
      </c>
      <c r="O789">
        <v>25225.619999999995</v>
      </c>
      <c r="P789">
        <v>22.493821819068334</v>
      </c>
      <c r="Q789">
        <v>0.98232009925558317</v>
      </c>
      <c r="R789">
        <v>1.290219726310829</v>
      </c>
      <c r="S789">
        <f>(VendorSalesData[[#This Row],[TotalPurchaseQuantity]] - VendorSalesData[[#This Row],[TotalSalesQuantity]]) * VendorSalesData[[#This Row],[PurchasePrice]]</f>
        <v>1536.72</v>
      </c>
    </row>
    <row r="790" spans="1:19" x14ac:dyDescent="0.3">
      <c r="A790">
        <v>12546</v>
      </c>
      <c r="B790" t="s">
        <v>32</v>
      </c>
      <c r="C790">
        <v>2696</v>
      </c>
      <c r="D790" t="s">
        <v>688</v>
      </c>
      <c r="E790">
        <v>25.19</v>
      </c>
      <c r="F790">
        <v>37.99</v>
      </c>
      <c r="G790">
        <v>1750</v>
      </c>
      <c r="H790">
        <v>3439</v>
      </c>
      <c r="I790">
        <v>86628.409999999989</v>
      </c>
      <c r="J790">
        <v>3420</v>
      </c>
      <c r="K790">
        <v>125199.8</v>
      </c>
      <c r="L790">
        <v>99736.790000000008</v>
      </c>
      <c r="M790">
        <v>6287.9000000000015</v>
      </c>
      <c r="N790">
        <v>123880.97</v>
      </c>
      <c r="O790">
        <v>38571.390000000014</v>
      </c>
      <c r="P790">
        <v>30.807868702665669</v>
      </c>
      <c r="Q790">
        <v>0.99447513812154698</v>
      </c>
      <c r="R790">
        <v>1.4452510440858839</v>
      </c>
      <c r="S790">
        <f>(VendorSalesData[[#This Row],[TotalPurchaseQuantity]] - VendorSalesData[[#This Row],[TotalSalesQuantity]]) * VendorSalesData[[#This Row],[PurchasePrice]]</f>
        <v>478.61</v>
      </c>
    </row>
    <row r="791" spans="1:19" x14ac:dyDescent="0.3">
      <c r="A791">
        <v>4425</v>
      </c>
      <c r="B791" t="s">
        <v>20</v>
      </c>
      <c r="C791">
        <v>12994</v>
      </c>
      <c r="D791" t="s">
        <v>689</v>
      </c>
      <c r="E791">
        <v>8.16</v>
      </c>
      <c r="F791">
        <v>12.99</v>
      </c>
      <c r="G791">
        <v>750</v>
      </c>
      <c r="H791">
        <v>10611</v>
      </c>
      <c r="I791">
        <v>86585.76</v>
      </c>
      <c r="J791">
        <v>9170</v>
      </c>
      <c r="K791">
        <v>110585.18</v>
      </c>
      <c r="L791">
        <v>46819.68</v>
      </c>
      <c r="M791">
        <v>1023.4100000000001</v>
      </c>
      <c r="N791">
        <v>144929.24</v>
      </c>
      <c r="O791">
        <v>23999.42</v>
      </c>
      <c r="P791">
        <v>21.702202772559577</v>
      </c>
      <c r="Q791">
        <v>0.86419753086419748</v>
      </c>
      <c r="R791">
        <v>1.2771751382675396</v>
      </c>
      <c r="S791">
        <f>(VendorSalesData[[#This Row],[TotalPurchaseQuantity]] - VendorSalesData[[#This Row],[TotalSalesQuantity]]) * VendorSalesData[[#This Row],[PurchasePrice]]</f>
        <v>11758.56</v>
      </c>
    </row>
    <row r="792" spans="1:19" x14ac:dyDescent="0.3">
      <c r="A792">
        <v>9165</v>
      </c>
      <c r="B792" t="s">
        <v>38</v>
      </c>
      <c r="C792">
        <v>3762</v>
      </c>
      <c r="D792" t="s">
        <v>39</v>
      </c>
      <c r="E792">
        <v>4.6100000000000003</v>
      </c>
      <c r="F792">
        <v>5.99</v>
      </c>
      <c r="G792">
        <v>50</v>
      </c>
      <c r="H792">
        <v>18781</v>
      </c>
      <c r="I792">
        <v>86580.41</v>
      </c>
      <c r="J792">
        <v>18313</v>
      </c>
      <c r="K792">
        <v>109694.87</v>
      </c>
      <c r="L792">
        <v>48123.66</v>
      </c>
      <c r="M792">
        <v>944.29000000000008</v>
      </c>
      <c r="N792">
        <v>68054.7</v>
      </c>
      <c r="O792">
        <v>23114.459999999992</v>
      </c>
      <c r="P792">
        <v>21.071596146656624</v>
      </c>
      <c r="Q792">
        <v>0.97508119908418078</v>
      </c>
      <c r="R792">
        <v>1.2669710157297707</v>
      </c>
      <c r="S792">
        <f>(VendorSalesData[[#This Row],[TotalPurchaseQuantity]] - VendorSalesData[[#This Row],[TotalSalesQuantity]]) * VendorSalesData[[#This Row],[PurchasePrice]]</f>
        <v>2157.48</v>
      </c>
    </row>
    <row r="793" spans="1:19" x14ac:dyDescent="0.3">
      <c r="A793">
        <v>7153</v>
      </c>
      <c r="B793" t="s">
        <v>271</v>
      </c>
      <c r="C793">
        <v>6499</v>
      </c>
      <c r="D793" t="s">
        <v>690</v>
      </c>
      <c r="E793">
        <v>12.68</v>
      </c>
      <c r="F793">
        <v>17.989999999999998</v>
      </c>
      <c r="G793">
        <v>750</v>
      </c>
      <c r="H793">
        <v>6812</v>
      </c>
      <c r="I793">
        <v>86376.16</v>
      </c>
      <c r="J793">
        <v>6986</v>
      </c>
      <c r="K793">
        <v>122534.13999999998</v>
      </c>
      <c r="L793">
        <v>88311.679999999993</v>
      </c>
      <c r="M793">
        <v>5505.87</v>
      </c>
      <c r="N793">
        <v>15884.82</v>
      </c>
      <c r="O793">
        <v>36157.979999999981</v>
      </c>
      <c r="P793">
        <v>29.508494530585505</v>
      </c>
      <c r="Q793">
        <v>1.0255431591309454</v>
      </c>
      <c r="R793">
        <v>1.4186106444185522</v>
      </c>
      <c r="S793">
        <f>(VendorSalesData[[#This Row],[TotalPurchaseQuantity]] - VendorSalesData[[#This Row],[TotalSalesQuantity]]) * VendorSalesData[[#This Row],[PurchasePrice]]</f>
        <v>-2206.3200000000002</v>
      </c>
    </row>
    <row r="794" spans="1:19" x14ac:dyDescent="0.3">
      <c r="A794">
        <v>12546</v>
      </c>
      <c r="B794" t="s">
        <v>32</v>
      </c>
      <c r="C794">
        <v>2986</v>
      </c>
      <c r="D794" t="s">
        <v>691</v>
      </c>
      <c r="E794">
        <v>51.96</v>
      </c>
      <c r="F794">
        <v>65.989999999999995</v>
      </c>
      <c r="G794">
        <v>750</v>
      </c>
      <c r="H794">
        <v>1659</v>
      </c>
      <c r="I794">
        <v>86201.64</v>
      </c>
      <c r="J794">
        <v>1557</v>
      </c>
      <c r="K794">
        <v>106710.43</v>
      </c>
      <c r="L794">
        <v>73637.259999999995</v>
      </c>
      <c r="M794">
        <v>1227.03</v>
      </c>
      <c r="N794">
        <v>123880.97</v>
      </c>
      <c r="O794">
        <v>20508.789999999994</v>
      </c>
      <c r="P794">
        <v>19.219105386418171</v>
      </c>
      <c r="Q794">
        <v>0.93851717902350817</v>
      </c>
      <c r="R794">
        <v>1.2379164711947475</v>
      </c>
      <c r="S794">
        <f>(VendorSalesData[[#This Row],[TotalPurchaseQuantity]] - VendorSalesData[[#This Row],[TotalSalesQuantity]]) * VendorSalesData[[#This Row],[PurchasePrice]]</f>
        <v>5299.92</v>
      </c>
    </row>
    <row r="795" spans="1:19" x14ac:dyDescent="0.3">
      <c r="A795">
        <v>3924</v>
      </c>
      <c r="B795" t="s">
        <v>102</v>
      </c>
      <c r="C795">
        <v>1178</v>
      </c>
      <c r="D795" t="s">
        <v>127</v>
      </c>
      <c r="E795">
        <v>7.83</v>
      </c>
      <c r="F795">
        <v>10.99</v>
      </c>
      <c r="G795">
        <v>750</v>
      </c>
      <c r="H795">
        <v>10989</v>
      </c>
      <c r="I795">
        <v>86043.87</v>
      </c>
      <c r="J795">
        <v>10892</v>
      </c>
      <c r="K795">
        <v>120257.58</v>
      </c>
      <c r="L795">
        <v>84328.24</v>
      </c>
      <c r="M795">
        <v>8583.25</v>
      </c>
      <c r="N795">
        <v>14069.87</v>
      </c>
      <c r="O795">
        <v>34213.710000000006</v>
      </c>
      <c r="P795">
        <v>28.450356310180204</v>
      </c>
      <c r="Q795">
        <v>0.99117299117299118</v>
      </c>
      <c r="R795">
        <v>1.3976309991635663</v>
      </c>
      <c r="S795">
        <f>(VendorSalesData[[#This Row],[TotalPurchaseQuantity]] - VendorSalesData[[#This Row],[TotalSalesQuantity]]) * VendorSalesData[[#This Row],[PurchasePrice]]</f>
        <v>759.51</v>
      </c>
    </row>
    <row r="796" spans="1:19" x14ac:dyDescent="0.3">
      <c r="A796">
        <v>17035</v>
      </c>
      <c r="B796" t="s">
        <v>22</v>
      </c>
      <c r="C796">
        <v>1876</v>
      </c>
      <c r="D796" t="s">
        <v>692</v>
      </c>
      <c r="E796">
        <v>106.61</v>
      </c>
      <c r="F796">
        <v>149.99</v>
      </c>
      <c r="G796">
        <v>750</v>
      </c>
      <c r="H796">
        <v>806</v>
      </c>
      <c r="I796">
        <v>85927.659999999989</v>
      </c>
      <c r="J796">
        <v>578</v>
      </c>
      <c r="K796">
        <v>88949.22</v>
      </c>
      <c r="L796">
        <v>76365.040000000008</v>
      </c>
      <c r="M796">
        <v>456.06</v>
      </c>
      <c r="N796">
        <v>123780.22</v>
      </c>
      <c r="O796">
        <v>3021.5600000000122</v>
      </c>
      <c r="P796">
        <v>3.3969494055147558</v>
      </c>
      <c r="Q796">
        <v>0.71712158808933002</v>
      </c>
      <c r="R796">
        <v>1.0351639972507107</v>
      </c>
      <c r="S796">
        <f>(VendorSalesData[[#This Row],[TotalPurchaseQuantity]] - VendorSalesData[[#This Row],[TotalSalesQuantity]]) * VendorSalesData[[#This Row],[PurchasePrice]]</f>
        <v>24307.079999999998</v>
      </c>
    </row>
    <row r="797" spans="1:19" x14ac:dyDescent="0.3">
      <c r="A797">
        <v>1590</v>
      </c>
      <c r="B797" t="s">
        <v>261</v>
      </c>
      <c r="C797">
        <v>12147</v>
      </c>
      <c r="D797" t="s">
        <v>693</v>
      </c>
      <c r="E797">
        <v>5.26</v>
      </c>
      <c r="F797">
        <v>7.95</v>
      </c>
      <c r="G797">
        <v>750</v>
      </c>
      <c r="H797">
        <v>16333</v>
      </c>
      <c r="I797">
        <v>85911.58</v>
      </c>
      <c r="J797">
        <v>14830</v>
      </c>
      <c r="K797">
        <v>127382.74</v>
      </c>
      <c r="L797">
        <v>51165.42</v>
      </c>
      <c r="M797">
        <v>1656.3600000000001</v>
      </c>
      <c r="N797">
        <v>7259.75</v>
      </c>
      <c r="O797">
        <v>41471.160000000003</v>
      </c>
      <c r="P797">
        <v>32.556341620536664</v>
      </c>
      <c r="Q797">
        <v>0.90797771383089454</v>
      </c>
      <c r="R797">
        <v>1.4827190932817207</v>
      </c>
      <c r="S797">
        <f>(VendorSalesData[[#This Row],[TotalPurchaseQuantity]] - VendorSalesData[[#This Row],[TotalSalesQuantity]]) * VendorSalesData[[#This Row],[PurchasePrice]]</f>
        <v>7905.78</v>
      </c>
    </row>
    <row r="798" spans="1:19" x14ac:dyDescent="0.3">
      <c r="A798">
        <v>12546</v>
      </c>
      <c r="B798" t="s">
        <v>32</v>
      </c>
      <c r="C798">
        <v>5725</v>
      </c>
      <c r="D798" t="s">
        <v>694</v>
      </c>
      <c r="E798">
        <v>7.4</v>
      </c>
      <c r="F798">
        <v>10.99</v>
      </c>
      <c r="G798">
        <v>750</v>
      </c>
      <c r="H798">
        <v>11600</v>
      </c>
      <c r="I798">
        <v>85840</v>
      </c>
      <c r="J798">
        <v>11478</v>
      </c>
      <c r="K798">
        <v>119485.22</v>
      </c>
      <c r="L798">
        <v>79422.83</v>
      </c>
      <c r="M798">
        <v>9042.880000000001</v>
      </c>
      <c r="N798">
        <v>123880.97</v>
      </c>
      <c r="O798">
        <v>33645.22</v>
      </c>
      <c r="P798">
        <v>28.15847851307467</v>
      </c>
      <c r="Q798">
        <v>0.98948275862068968</v>
      </c>
      <c r="R798">
        <v>1.3919527027027028</v>
      </c>
      <c r="S798">
        <f>(VendorSalesData[[#This Row],[TotalPurchaseQuantity]] - VendorSalesData[[#This Row],[TotalSalesQuantity]]) * VendorSalesData[[#This Row],[PurchasePrice]]</f>
        <v>902.80000000000007</v>
      </c>
    </row>
    <row r="799" spans="1:19" x14ac:dyDescent="0.3">
      <c r="A799">
        <v>7245</v>
      </c>
      <c r="B799" t="s">
        <v>50</v>
      </c>
      <c r="C799">
        <v>2952</v>
      </c>
      <c r="D799" t="s">
        <v>695</v>
      </c>
      <c r="E799">
        <v>14.61</v>
      </c>
      <c r="F799">
        <v>18.989999999999998</v>
      </c>
      <c r="G799">
        <v>750</v>
      </c>
      <c r="H799">
        <v>5875</v>
      </c>
      <c r="I799">
        <v>85833.75</v>
      </c>
      <c r="J799">
        <v>5782</v>
      </c>
      <c r="K799">
        <v>132962.18</v>
      </c>
      <c r="L799">
        <v>103538.04999999999</v>
      </c>
      <c r="M799">
        <v>4558.62</v>
      </c>
      <c r="N799">
        <v>38994.78</v>
      </c>
      <c r="O799">
        <v>47128.429999999993</v>
      </c>
      <c r="P799">
        <v>35.444988943472495</v>
      </c>
      <c r="Q799">
        <v>0.9841702127659574</v>
      </c>
      <c r="R799">
        <v>1.54906642200766</v>
      </c>
      <c r="S799">
        <f>(VendorSalesData[[#This Row],[TotalPurchaseQuantity]] - VendorSalesData[[#This Row],[TotalSalesQuantity]]) * VendorSalesData[[#This Row],[PurchasePrice]]</f>
        <v>1358.73</v>
      </c>
    </row>
    <row r="800" spans="1:19" x14ac:dyDescent="0.3">
      <c r="A800">
        <v>9552</v>
      </c>
      <c r="B800" t="s">
        <v>72</v>
      </c>
      <c r="C800">
        <v>3768</v>
      </c>
      <c r="D800" t="s">
        <v>173</v>
      </c>
      <c r="E800">
        <v>3.62</v>
      </c>
      <c r="F800">
        <v>5.99</v>
      </c>
      <c r="G800">
        <v>750</v>
      </c>
      <c r="H800">
        <v>23649</v>
      </c>
      <c r="I800">
        <v>85609.38</v>
      </c>
      <c r="J800">
        <v>23532</v>
      </c>
      <c r="K800">
        <v>126608.68000000001</v>
      </c>
      <c r="L800">
        <v>50898.270000000004</v>
      </c>
      <c r="M800">
        <v>18530.650000000001</v>
      </c>
      <c r="N800">
        <v>55551.82</v>
      </c>
      <c r="O800">
        <v>40999.300000000003</v>
      </c>
      <c r="P800">
        <v>32.38269287698126</v>
      </c>
      <c r="Q800">
        <v>0.99505264493213241</v>
      </c>
      <c r="R800">
        <v>1.4789113062143424</v>
      </c>
      <c r="S800">
        <f>(VendorSalesData[[#This Row],[TotalPurchaseQuantity]] - VendorSalesData[[#This Row],[TotalSalesQuantity]]) * VendorSalesData[[#This Row],[PurchasePrice]]</f>
        <v>423.54</v>
      </c>
    </row>
    <row r="801" spans="1:19" x14ac:dyDescent="0.3">
      <c r="A801">
        <v>3960</v>
      </c>
      <c r="B801" t="s">
        <v>24</v>
      </c>
      <c r="C801">
        <v>4241</v>
      </c>
      <c r="D801" t="s">
        <v>25</v>
      </c>
      <c r="E801">
        <v>1.47</v>
      </c>
      <c r="F801">
        <v>1.99</v>
      </c>
      <c r="G801">
        <v>50</v>
      </c>
      <c r="H801">
        <v>58226</v>
      </c>
      <c r="I801">
        <v>85592.22</v>
      </c>
      <c r="J801">
        <v>59308</v>
      </c>
      <c r="K801">
        <v>118022.92</v>
      </c>
      <c r="L801">
        <v>26584.41</v>
      </c>
      <c r="M801">
        <v>3096.97</v>
      </c>
      <c r="N801">
        <v>257032.07</v>
      </c>
      <c r="O801">
        <v>32430.699999999997</v>
      </c>
      <c r="P801">
        <v>27.478306756009761</v>
      </c>
      <c r="Q801">
        <v>1.0185827637138047</v>
      </c>
      <c r="R801">
        <v>1.3788977549595045</v>
      </c>
      <c r="S801">
        <f>(VendorSalesData[[#This Row],[TotalPurchaseQuantity]] - VendorSalesData[[#This Row],[TotalSalesQuantity]]) * VendorSalesData[[#This Row],[PurchasePrice]]</f>
        <v>-1590.54</v>
      </c>
    </row>
    <row r="802" spans="1:19" x14ac:dyDescent="0.3">
      <c r="A802">
        <v>8673</v>
      </c>
      <c r="B802" t="s">
        <v>174</v>
      </c>
      <c r="C802">
        <v>42766</v>
      </c>
      <c r="D802" t="s">
        <v>696</v>
      </c>
      <c r="E802">
        <v>5.85</v>
      </c>
      <c r="F802">
        <v>8.9499999999999993</v>
      </c>
      <c r="G802">
        <v>750</v>
      </c>
      <c r="H802">
        <v>14624</v>
      </c>
      <c r="I802">
        <v>85550.399999999994</v>
      </c>
      <c r="J802">
        <v>14989</v>
      </c>
      <c r="K802">
        <v>148235.97</v>
      </c>
      <c r="L802">
        <v>62541.83</v>
      </c>
      <c r="M802">
        <v>1672.92</v>
      </c>
      <c r="N802">
        <v>15919.7</v>
      </c>
      <c r="O802">
        <v>62685.570000000007</v>
      </c>
      <c r="P802">
        <v>42.287691712072316</v>
      </c>
      <c r="Q802">
        <v>1.0249589715536105</v>
      </c>
      <c r="R802">
        <v>1.7327326347977334</v>
      </c>
      <c r="S802">
        <f>(VendorSalesData[[#This Row],[TotalPurchaseQuantity]] - VendorSalesData[[#This Row],[TotalSalesQuantity]]) * VendorSalesData[[#This Row],[PurchasePrice]]</f>
        <v>-2135.25</v>
      </c>
    </row>
    <row r="803" spans="1:19" x14ac:dyDescent="0.3">
      <c r="A803">
        <v>8352</v>
      </c>
      <c r="B803" t="s">
        <v>232</v>
      </c>
      <c r="C803">
        <v>1692</v>
      </c>
      <c r="D803" t="s">
        <v>404</v>
      </c>
      <c r="E803">
        <v>13.4</v>
      </c>
      <c r="F803">
        <v>19.989999999999998</v>
      </c>
      <c r="G803">
        <v>750</v>
      </c>
      <c r="H803">
        <v>6382</v>
      </c>
      <c r="I803">
        <v>85518.8</v>
      </c>
      <c r="J803">
        <v>6318</v>
      </c>
      <c r="K803">
        <v>120334.31999999999</v>
      </c>
      <c r="L803">
        <v>89709.969999999987</v>
      </c>
      <c r="M803">
        <v>4980.0600000000004</v>
      </c>
      <c r="N803">
        <v>10261.6</v>
      </c>
      <c r="O803">
        <v>34815.51999999999</v>
      </c>
      <c r="P803">
        <v>28.932327867893378</v>
      </c>
      <c r="Q803">
        <v>0.98997179567533689</v>
      </c>
      <c r="R803">
        <v>1.4071095478421118</v>
      </c>
      <c r="S803">
        <f>(VendorSalesData[[#This Row],[TotalPurchaseQuantity]] - VendorSalesData[[#This Row],[TotalSalesQuantity]]) * VendorSalesData[[#This Row],[PurchasePrice]]</f>
        <v>857.6</v>
      </c>
    </row>
    <row r="804" spans="1:19" x14ac:dyDescent="0.3">
      <c r="A804">
        <v>1392</v>
      </c>
      <c r="B804" t="s">
        <v>67</v>
      </c>
      <c r="C804">
        <v>3133</v>
      </c>
      <c r="D804" t="s">
        <v>697</v>
      </c>
      <c r="E804">
        <v>8.7899999999999991</v>
      </c>
      <c r="F804">
        <v>10.99</v>
      </c>
      <c r="G804">
        <v>750</v>
      </c>
      <c r="H804">
        <v>9724</v>
      </c>
      <c r="I804">
        <v>85473.96</v>
      </c>
      <c r="J804">
        <v>10307</v>
      </c>
      <c r="K804">
        <v>116701.93000000001</v>
      </c>
      <c r="L804">
        <v>69941.41</v>
      </c>
      <c r="M804">
        <v>8119.86</v>
      </c>
      <c r="N804">
        <v>79528.990000000005</v>
      </c>
      <c r="O804">
        <v>31227.97</v>
      </c>
      <c r="P804">
        <v>26.758743407242708</v>
      </c>
      <c r="Q804">
        <v>1.0599547511312217</v>
      </c>
      <c r="R804">
        <v>1.3653506869226604</v>
      </c>
      <c r="S804">
        <f>(VendorSalesData[[#This Row],[TotalPurchaseQuantity]] - VendorSalesData[[#This Row],[TotalSalesQuantity]]) * VendorSalesData[[#This Row],[PurchasePrice]]</f>
        <v>-5124.57</v>
      </c>
    </row>
    <row r="805" spans="1:19" x14ac:dyDescent="0.3">
      <c r="A805">
        <v>6359</v>
      </c>
      <c r="B805" t="s">
        <v>698</v>
      </c>
      <c r="C805">
        <v>1738</v>
      </c>
      <c r="D805" t="s">
        <v>699</v>
      </c>
      <c r="E805">
        <v>14.72</v>
      </c>
      <c r="F805">
        <v>19.989999999999998</v>
      </c>
      <c r="G805">
        <v>750</v>
      </c>
      <c r="H805">
        <v>5806</v>
      </c>
      <c r="I805">
        <v>85464.319999999992</v>
      </c>
      <c r="J805">
        <v>5732</v>
      </c>
      <c r="K805">
        <v>109616.68</v>
      </c>
      <c r="L805">
        <v>78397.149999999994</v>
      </c>
      <c r="M805">
        <v>4517.96</v>
      </c>
      <c r="N805">
        <v>1922</v>
      </c>
      <c r="O805">
        <v>24152.36</v>
      </c>
      <c r="P805">
        <v>22.03347154830816</v>
      </c>
      <c r="Q805">
        <v>0.98725456424388569</v>
      </c>
      <c r="R805">
        <v>1.2826016751786009</v>
      </c>
      <c r="S805">
        <f>(VendorSalesData[[#This Row],[TotalPurchaseQuantity]] - VendorSalesData[[#This Row],[TotalSalesQuantity]]) * VendorSalesData[[#This Row],[PurchasePrice]]</f>
        <v>1089.28</v>
      </c>
    </row>
    <row r="806" spans="1:19" x14ac:dyDescent="0.3">
      <c r="A806">
        <v>3252</v>
      </c>
      <c r="B806" t="s">
        <v>94</v>
      </c>
      <c r="C806">
        <v>23273</v>
      </c>
      <c r="D806" t="s">
        <v>700</v>
      </c>
      <c r="E806">
        <v>6.45</v>
      </c>
      <c r="F806">
        <v>9.99</v>
      </c>
      <c r="G806">
        <v>750</v>
      </c>
      <c r="H806">
        <v>13196</v>
      </c>
      <c r="I806">
        <v>85114.2</v>
      </c>
      <c r="J806">
        <v>11932</v>
      </c>
      <c r="K806">
        <v>108390.36</v>
      </c>
      <c r="L806">
        <v>38600.39</v>
      </c>
      <c r="M806">
        <v>1334.44</v>
      </c>
      <c r="N806">
        <v>61966.91</v>
      </c>
      <c r="O806">
        <v>23276.160000000003</v>
      </c>
      <c r="P806">
        <v>21.474382039140753</v>
      </c>
      <c r="Q806">
        <v>0.90421339799939371</v>
      </c>
      <c r="R806">
        <v>1.2734697618023785</v>
      </c>
      <c r="S806">
        <f>(VendorSalesData[[#This Row],[TotalPurchaseQuantity]] - VendorSalesData[[#This Row],[TotalSalesQuantity]]) * VendorSalesData[[#This Row],[PurchasePrice]]</f>
        <v>8152.8</v>
      </c>
    </row>
    <row r="807" spans="1:19" x14ac:dyDescent="0.3">
      <c r="A807">
        <v>2242</v>
      </c>
      <c r="B807" t="s">
        <v>569</v>
      </c>
      <c r="C807">
        <v>13708</v>
      </c>
      <c r="D807" t="s">
        <v>701</v>
      </c>
      <c r="E807">
        <v>11.33</v>
      </c>
      <c r="F807">
        <v>17.989999999999998</v>
      </c>
      <c r="G807">
        <v>3000</v>
      </c>
      <c r="H807">
        <v>7507</v>
      </c>
      <c r="I807">
        <v>85054.31</v>
      </c>
      <c r="J807">
        <v>7493</v>
      </c>
      <c r="K807">
        <v>138489.06999999998</v>
      </c>
      <c r="L807">
        <v>101689.13999999998</v>
      </c>
      <c r="M807">
        <v>3371.85</v>
      </c>
      <c r="N807">
        <v>7982.65</v>
      </c>
      <c r="O807">
        <v>53434.75999999998</v>
      </c>
      <c r="P807">
        <v>38.584099091718926</v>
      </c>
      <c r="Q807">
        <v>0.99813507393099776</v>
      </c>
      <c r="R807">
        <v>1.6282428250843488</v>
      </c>
      <c r="S807">
        <f>(VendorSalesData[[#This Row],[TotalPurchaseQuantity]] - VendorSalesData[[#This Row],[TotalSalesQuantity]]) * VendorSalesData[[#This Row],[PurchasePrice]]</f>
        <v>158.62</v>
      </c>
    </row>
    <row r="808" spans="1:19" x14ac:dyDescent="0.3">
      <c r="A808">
        <v>4425</v>
      </c>
      <c r="B808" t="s">
        <v>20</v>
      </c>
      <c r="C808">
        <v>8737</v>
      </c>
      <c r="D808" t="s">
        <v>702</v>
      </c>
      <c r="E808">
        <v>7.14</v>
      </c>
      <c r="F808">
        <v>10.99</v>
      </c>
      <c r="G808">
        <v>750</v>
      </c>
      <c r="H808">
        <v>11861</v>
      </c>
      <c r="I808">
        <v>84687.540000000008</v>
      </c>
      <c r="J808">
        <v>11624</v>
      </c>
      <c r="K808">
        <v>142631.76</v>
      </c>
      <c r="L808">
        <v>53821.17</v>
      </c>
      <c r="M808">
        <v>1298.1600000000001</v>
      </c>
      <c r="N808">
        <v>144929.24</v>
      </c>
      <c r="O808">
        <v>57944.22</v>
      </c>
      <c r="P808">
        <v>40.625047324663171</v>
      </c>
      <c r="Q808">
        <v>0.98001854818312117</v>
      </c>
      <c r="R808">
        <v>1.6842118687117373</v>
      </c>
      <c r="S808">
        <f>(VendorSalesData[[#This Row],[TotalPurchaseQuantity]] - VendorSalesData[[#This Row],[TotalSalesQuantity]]) * VendorSalesData[[#This Row],[PurchasePrice]]</f>
        <v>1692.1799999999998</v>
      </c>
    </row>
    <row r="809" spans="1:19" x14ac:dyDescent="0.3">
      <c r="A809">
        <v>9552</v>
      </c>
      <c r="B809" t="s">
        <v>72</v>
      </c>
      <c r="C809">
        <v>3643</v>
      </c>
      <c r="D809" t="s">
        <v>703</v>
      </c>
      <c r="E809">
        <v>7.71</v>
      </c>
      <c r="F809">
        <v>12.49</v>
      </c>
      <c r="G809">
        <v>1750</v>
      </c>
      <c r="H809">
        <v>10921</v>
      </c>
      <c r="I809">
        <v>84200.91</v>
      </c>
      <c r="J809">
        <v>11031</v>
      </c>
      <c r="K809">
        <v>111508.19</v>
      </c>
      <c r="L809">
        <v>35849.68</v>
      </c>
      <c r="M809">
        <v>20267.84</v>
      </c>
      <c r="N809">
        <v>55551.82</v>
      </c>
      <c r="O809">
        <v>27307.279999999999</v>
      </c>
      <c r="P809">
        <v>24.489035289694865</v>
      </c>
      <c r="Q809">
        <v>1.010072337698013</v>
      </c>
      <c r="R809">
        <v>1.3243109842874619</v>
      </c>
      <c r="S809">
        <f>(VendorSalesData[[#This Row],[TotalPurchaseQuantity]] - VendorSalesData[[#This Row],[TotalSalesQuantity]]) * VendorSalesData[[#This Row],[PurchasePrice]]</f>
        <v>-848.1</v>
      </c>
    </row>
    <row r="810" spans="1:19" x14ac:dyDescent="0.3">
      <c r="A810">
        <v>8664</v>
      </c>
      <c r="B810" t="s">
        <v>46</v>
      </c>
      <c r="C810">
        <v>3936</v>
      </c>
      <c r="D810" t="s">
        <v>47</v>
      </c>
      <c r="E810">
        <v>15.21</v>
      </c>
      <c r="F810">
        <v>22.99</v>
      </c>
      <c r="G810">
        <v>1000</v>
      </c>
      <c r="H810">
        <v>5534</v>
      </c>
      <c r="I810">
        <v>84172.14</v>
      </c>
      <c r="J810">
        <v>5380</v>
      </c>
      <c r="K810">
        <v>127286.2</v>
      </c>
      <c r="L810">
        <v>64442.759999999995</v>
      </c>
      <c r="M810">
        <v>5649</v>
      </c>
      <c r="N810">
        <v>18544.490000000002</v>
      </c>
      <c r="O810">
        <v>43114.06</v>
      </c>
      <c r="P810">
        <v>33.871747290751074</v>
      </c>
      <c r="Q810">
        <v>0.97217202746657028</v>
      </c>
      <c r="R810">
        <v>1.5122129483698525</v>
      </c>
      <c r="S810">
        <f>(VendorSalesData[[#This Row],[TotalPurchaseQuantity]] - VendorSalesData[[#This Row],[TotalSalesQuantity]]) * VendorSalesData[[#This Row],[PurchasePrice]]</f>
        <v>2342.34</v>
      </c>
    </row>
    <row r="811" spans="1:19" x14ac:dyDescent="0.3">
      <c r="A811">
        <v>1590</v>
      </c>
      <c r="B811" t="s">
        <v>261</v>
      </c>
      <c r="C811">
        <v>32908</v>
      </c>
      <c r="D811" t="s">
        <v>704</v>
      </c>
      <c r="E811">
        <v>6.55</v>
      </c>
      <c r="F811">
        <v>9.9499999999999993</v>
      </c>
      <c r="G811">
        <v>750</v>
      </c>
      <c r="H811">
        <v>12832</v>
      </c>
      <c r="I811">
        <v>84049.599999999991</v>
      </c>
      <c r="J811">
        <v>13263</v>
      </c>
      <c r="K811">
        <v>143443.82999999999</v>
      </c>
      <c r="L811">
        <v>63464.35</v>
      </c>
      <c r="M811">
        <v>1479.4</v>
      </c>
      <c r="N811">
        <v>7259.75</v>
      </c>
      <c r="O811">
        <v>59394.229999999996</v>
      </c>
      <c r="P811">
        <v>41.4059147751423</v>
      </c>
      <c r="Q811">
        <v>1.0335879052369077</v>
      </c>
      <c r="R811">
        <v>1.7066569025908511</v>
      </c>
      <c r="S811">
        <f>(VendorSalesData[[#This Row],[TotalPurchaseQuantity]] - VendorSalesData[[#This Row],[TotalSalesQuantity]]) * VendorSalesData[[#This Row],[PurchasePrice]]</f>
        <v>-2823.0499999999997</v>
      </c>
    </row>
    <row r="812" spans="1:19" x14ac:dyDescent="0.3">
      <c r="A812">
        <v>12546</v>
      </c>
      <c r="B812" t="s">
        <v>32</v>
      </c>
      <c r="C812">
        <v>4201</v>
      </c>
      <c r="D812" t="s">
        <v>705</v>
      </c>
      <c r="E812">
        <v>9.5500000000000007</v>
      </c>
      <c r="F812">
        <v>12.99</v>
      </c>
      <c r="G812">
        <v>1750</v>
      </c>
      <c r="H812">
        <v>8786</v>
      </c>
      <c r="I812">
        <v>83906.3</v>
      </c>
      <c r="J812">
        <v>9031</v>
      </c>
      <c r="K812">
        <v>118800.69</v>
      </c>
      <c r="L812">
        <v>78179.61</v>
      </c>
      <c r="M812">
        <v>16597.8</v>
      </c>
      <c r="N812">
        <v>123880.97</v>
      </c>
      <c r="O812">
        <v>34894.39</v>
      </c>
      <c r="P812">
        <v>29.37221155870391</v>
      </c>
      <c r="Q812">
        <v>1.027885272023674</v>
      </c>
      <c r="R812">
        <v>1.415873301528014</v>
      </c>
      <c r="S812">
        <f>(VendorSalesData[[#This Row],[TotalPurchaseQuantity]] - VendorSalesData[[#This Row],[TotalSalesQuantity]]) * VendorSalesData[[#This Row],[PurchasePrice]]</f>
        <v>-2339.75</v>
      </c>
    </row>
    <row r="813" spans="1:19" x14ac:dyDescent="0.3">
      <c r="A813">
        <v>12546</v>
      </c>
      <c r="B813" t="s">
        <v>32</v>
      </c>
      <c r="C813">
        <v>1377</v>
      </c>
      <c r="D813" t="s">
        <v>455</v>
      </c>
      <c r="E813">
        <v>19.190000000000001</v>
      </c>
      <c r="F813">
        <v>23.99</v>
      </c>
      <c r="G813">
        <v>1750</v>
      </c>
      <c r="H813">
        <v>4370</v>
      </c>
      <c r="I813">
        <v>83860.3</v>
      </c>
      <c r="J813">
        <v>3765</v>
      </c>
      <c r="K813">
        <v>92406.349999999991</v>
      </c>
      <c r="L813">
        <v>69157.86</v>
      </c>
      <c r="M813">
        <v>6921.14</v>
      </c>
      <c r="N813">
        <v>123880.97</v>
      </c>
      <c r="O813">
        <v>8546.0499999999884</v>
      </c>
      <c r="P813">
        <v>9.2483362885775584</v>
      </c>
      <c r="Q813">
        <v>0.86155606407322649</v>
      </c>
      <c r="R813">
        <v>1.1019081734742182</v>
      </c>
      <c r="S813">
        <f>(VendorSalesData[[#This Row],[TotalPurchaseQuantity]] - VendorSalesData[[#This Row],[TotalSalesQuantity]]) * VendorSalesData[[#This Row],[PurchasePrice]]</f>
        <v>11609.95</v>
      </c>
    </row>
    <row r="814" spans="1:19" x14ac:dyDescent="0.3">
      <c r="A814">
        <v>7245</v>
      </c>
      <c r="B814" t="s">
        <v>50</v>
      </c>
      <c r="C814">
        <v>1875</v>
      </c>
      <c r="D814" t="s">
        <v>706</v>
      </c>
      <c r="E814">
        <v>20.71</v>
      </c>
      <c r="F814">
        <v>31.99</v>
      </c>
      <c r="G814">
        <v>750</v>
      </c>
      <c r="H814">
        <v>4043</v>
      </c>
      <c r="I814">
        <v>83730.53</v>
      </c>
      <c r="J814">
        <v>4054</v>
      </c>
      <c r="K814">
        <v>112926.45999999999</v>
      </c>
      <c r="L814">
        <v>85714.349999999991</v>
      </c>
      <c r="M814">
        <v>3196.21</v>
      </c>
      <c r="N814">
        <v>38994.78</v>
      </c>
      <c r="O814">
        <v>29195.929999999993</v>
      </c>
      <c r="P814">
        <v>25.853931842014699</v>
      </c>
      <c r="Q814">
        <v>1.0027207519168935</v>
      </c>
      <c r="R814">
        <v>1.3486891818312865</v>
      </c>
      <c r="S814">
        <f>(VendorSalesData[[#This Row],[TotalPurchaseQuantity]] - VendorSalesData[[#This Row],[TotalSalesQuantity]]) * VendorSalesData[[#This Row],[PurchasePrice]]</f>
        <v>-227.81</v>
      </c>
    </row>
    <row r="815" spans="1:19" x14ac:dyDescent="0.3">
      <c r="A815">
        <v>8004</v>
      </c>
      <c r="B815" t="s">
        <v>60</v>
      </c>
      <c r="C815">
        <v>5828</v>
      </c>
      <c r="D815" t="s">
        <v>241</v>
      </c>
      <c r="E815">
        <v>6.61</v>
      </c>
      <c r="F815">
        <v>8.99</v>
      </c>
      <c r="G815">
        <v>750</v>
      </c>
      <c r="H815">
        <v>12658</v>
      </c>
      <c r="I815">
        <v>83669.37999999999</v>
      </c>
      <c r="J815">
        <v>13458</v>
      </c>
      <c r="K815">
        <v>122713.42</v>
      </c>
      <c r="L815">
        <v>77291.56</v>
      </c>
      <c r="M815">
        <v>10601.78</v>
      </c>
      <c r="N815">
        <v>50293.62</v>
      </c>
      <c r="O815">
        <v>39044.040000000008</v>
      </c>
      <c r="P815">
        <v>31.817253565257985</v>
      </c>
      <c r="Q815">
        <v>1.0632011376204771</v>
      </c>
      <c r="R815">
        <v>1.4666466991867277</v>
      </c>
      <c r="S815">
        <f>(VendorSalesData[[#This Row],[TotalPurchaseQuantity]] - VendorSalesData[[#This Row],[TotalSalesQuantity]]) * VendorSalesData[[#This Row],[PurchasePrice]]</f>
        <v>-5288</v>
      </c>
    </row>
    <row r="816" spans="1:19" x14ac:dyDescent="0.3">
      <c r="A816">
        <v>9165</v>
      </c>
      <c r="B816" t="s">
        <v>38</v>
      </c>
      <c r="C816">
        <v>26732</v>
      </c>
      <c r="D816" t="s">
        <v>707</v>
      </c>
      <c r="E816">
        <v>6.79</v>
      </c>
      <c r="F816">
        <v>13.99</v>
      </c>
      <c r="G816">
        <v>750</v>
      </c>
      <c r="H816">
        <v>12319</v>
      </c>
      <c r="I816">
        <v>83646.009999999995</v>
      </c>
      <c r="J816">
        <v>10877</v>
      </c>
      <c r="K816">
        <v>142666.23000000001</v>
      </c>
      <c r="L816">
        <v>65887.25</v>
      </c>
      <c r="M816">
        <v>1212.3400000000001</v>
      </c>
      <c r="N816">
        <v>68054.7</v>
      </c>
      <c r="O816">
        <v>59020.220000000016</v>
      </c>
      <c r="P816">
        <v>41.36943970552808</v>
      </c>
      <c r="Q816">
        <v>0.88294504424060394</v>
      </c>
      <c r="R816">
        <v>1.7055951622797072</v>
      </c>
      <c r="S816">
        <f>(VendorSalesData[[#This Row],[TotalPurchaseQuantity]] - VendorSalesData[[#This Row],[TotalSalesQuantity]]) * VendorSalesData[[#This Row],[PurchasePrice]]</f>
        <v>9791.18</v>
      </c>
    </row>
    <row r="817" spans="1:19" x14ac:dyDescent="0.3">
      <c r="A817">
        <v>8892</v>
      </c>
      <c r="B817" t="s">
        <v>177</v>
      </c>
      <c r="C817">
        <v>24805</v>
      </c>
      <c r="D817" t="s">
        <v>708</v>
      </c>
      <c r="E817">
        <v>6.84</v>
      </c>
      <c r="F817">
        <v>12.99</v>
      </c>
      <c r="G817">
        <v>750</v>
      </c>
      <c r="H817">
        <v>12220</v>
      </c>
      <c r="I817">
        <v>83584.800000000003</v>
      </c>
      <c r="J817">
        <v>11991</v>
      </c>
      <c r="K817">
        <v>133363.09</v>
      </c>
      <c r="L817">
        <v>44314.44</v>
      </c>
      <c r="M817">
        <v>1341.9</v>
      </c>
      <c r="N817">
        <v>11595.97</v>
      </c>
      <c r="O817">
        <v>49778.289999999994</v>
      </c>
      <c r="P817">
        <v>37.325387406665513</v>
      </c>
      <c r="Q817">
        <v>0.98126022913256961</v>
      </c>
      <c r="R817">
        <v>1.5955423713402437</v>
      </c>
      <c r="S817">
        <f>(VendorSalesData[[#This Row],[TotalPurchaseQuantity]] - VendorSalesData[[#This Row],[TotalSalesQuantity]]) * VendorSalesData[[#This Row],[PurchasePrice]]</f>
        <v>1566.36</v>
      </c>
    </row>
    <row r="818" spans="1:19" x14ac:dyDescent="0.3">
      <c r="A818">
        <v>9819</v>
      </c>
      <c r="B818" t="s">
        <v>243</v>
      </c>
      <c r="C818">
        <v>17865</v>
      </c>
      <c r="D818" t="s">
        <v>709</v>
      </c>
      <c r="E818">
        <v>6.09</v>
      </c>
      <c r="F818">
        <v>9.99</v>
      </c>
      <c r="G818">
        <v>750</v>
      </c>
      <c r="H818">
        <v>13691</v>
      </c>
      <c r="I818">
        <v>83378.19</v>
      </c>
      <c r="J818">
        <v>13507</v>
      </c>
      <c r="K818">
        <v>140286.32999999999</v>
      </c>
      <c r="L818">
        <v>59492.77</v>
      </c>
      <c r="M818">
        <v>1507.79</v>
      </c>
      <c r="N818">
        <v>14836.57</v>
      </c>
      <c r="O818">
        <v>56908.139999999985</v>
      </c>
      <c r="P818">
        <v>40.565705867421286</v>
      </c>
      <c r="Q818">
        <v>0.986560514206413</v>
      </c>
      <c r="R818">
        <v>1.6825302875967922</v>
      </c>
      <c r="S818">
        <f>(VendorSalesData[[#This Row],[TotalPurchaseQuantity]] - VendorSalesData[[#This Row],[TotalSalesQuantity]]) * VendorSalesData[[#This Row],[PurchasePrice]]</f>
        <v>1120.56</v>
      </c>
    </row>
    <row r="819" spans="1:19" x14ac:dyDescent="0.3">
      <c r="A819">
        <v>8004</v>
      </c>
      <c r="B819" t="s">
        <v>60</v>
      </c>
      <c r="C819">
        <v>5212</v>
      </c>
      <c r="D819" t="s">
        <v>710</v>
      </c>
      <c r="E819">
        <v>15.38</v>
      </c>
      <c r="F819">
        <v>19.989999999999998</v>
      </c>
      <c r="G819">
        <v>1750</v>
      </c>
      <c r="H819">
        <v>5420</v>
      </c>
      <c r="I819">
        <v>83359.600000000006</v>
      </c>
      <c r="J819">
        <v>5341</v>
      </c>
      <c r="K819">
        <v>109308.59</v>
      </c>
      <c r="L819">
        <v>79223.429999999993</v>
      </c>
      <c r="M819">
        <v>9817.41</v>
      </c>
      <c r="N819">
        <v>50293.62</v>
      </c>
      <c r="O819">
        <v>25948.989999999991</v>
      </c>
      <c r="P819">
        <v>23.73920475966252</v>
      </c>
      <c r="Q819">
        <v>0.98542435424354247</v>
      </c>
      <c r="R819">
        <v>1.3112897614671855</v>
      </c>
      <c r="S819">
        <f>(VendorSalesData[[#This Row],[TotalPurchaseQuantity]] - VendorSalesData[[#This Row],[TotalSalesQuantity]]) * VendorSalesData[[#This Row],[PurchasePrice]]</f>
        <v>1215.02</v>
      </c>
    </row>
    <row r="820" spans="1:19" x14ac:dyDescent="0.3">
      <c r="A820">
        <v>8112</v>
      </c>
      <c r="B820" t="s">
        <v>53</v>
      </c>
      <c r="C820">
        <v>4664</v>
      </c>
      <c r="D820" t="s">
        <v>711</v>
      </c>
      <c r="E820">
        <v>27.77</v>
      </c>
      <c r="F820">
        <v>35.99</v>
      </c>
      <c r="G820">
        <v>750</v>
      </c>
      <c r="H820">
        <v>2984</v>
      </c>
      <c r="I820">
        <v>82865.680000000008</v>
      </c>
      <c r="J820">
        <v>2925</v>
      </c>
      <c r="K820">
        <v>107263.75</v>
      </c>
      <c r="L820">
        <v>67154.75</v>
      </c>
      <c r="M820">
        <v>2305.34</v>
      </c>
      <c r="N820">
        <v>48347.26</v>
      </c>
      <c r="O820">
        <v>24398.069999999992</v>
      </c>
      <c r="P820">
        <v>22.745867079978087</v>
      </c>
      <c r="Q820">
        <v>0.98022788203753353</v>
      </c>
      <c r="R820">
        <v>1.2944291291642087</v>
      </c>
      <c r="S820">
        <f>(VendorSalesData[[#This Row],[TotalPurchaseQuantity]] - VendorSalesData[[#This Row],[TotalSalesQuantity]]) * VendorSalesData[[#This Row],[PurchasePrice]]</f>
        <v>1638.43</v>
      </c>
    </row>
    <row r="821" spans="1:19" x14ac:dyDescent="0.3">
      <c r="A821">
        <v>12546</v>
      </c>
      <c r="B821" t="s">
        <v>32</v>
      </c>
      <c r="C821">
        <v>5232</v>
      </c>
      <c r="D821" t="s">
        <v>712</v>
      </c>
      <c r="E821">
        <v>10.71</v>
      </c>
      <c r="F821">
        <v>16.989999999999998</v>
      </c>
      <c r="G821">
        <v>1750</v>
      </c>
      <c r="H821">
        <v>7736</v>
      </c>
      <c r="I821">
        <v>82852.56</v>
      </c>
      <c r="J821">
        <v>7649</v>
      </c>
      <c r="K821">
        <v>120658.51</v>
      </c>
      <c r="L821">
        <v>88084.28</v>
      </c>
      <c r="M821">
        <v>14059.7</v>
      </c>
      <c r="N821">
        <v>123880.97</v>
      </c>
      <c r="O821">
        <v>37805.949999999997</v>
      </c>
      <c r="P821">
        <v>31.333015798056845</v>
      </c>
      <c r="Q821">
        <v>0.98875387797311276</v>
      </c>
      <c r="R821">
        <v>1.4563039452251083</v>
      </c>
      <c r="S821">
        <f>(VendorSalesData[[#This Row],[TotalPurchaseQuantity]] - VendorSalesData[[#This Row],[TotalSalesQuantity]]) * VendorSalesData[[#This Row],[PurchasePrice]]</f>
        <v>931.7700000000001</v>
      </c>
    </row>
    <row r="822" spans="1:19" x14ac:dyDescent="0.3">
      <c r="A822">
        <v>3664</v>
      </c>
      <c r="B822" t="s">
        <v>96</v>
      </c>
      <c r="C822">
        <v>2992</v>
      </c>
      <c r="D822" t="s">
        <v>713</v>
      </c>
      <c r="E822">
        <v>35.96</v>
      </c>
      <c r="F822">
        <v>49.99</v>
      </c>
      <c r="G822">
        <v>750</v>
      </c>
      <c r="H822">
        <v>2302</v>
      </c>
      <c r="I822">
        <v>82779.92</v>
      </c>
      <c r="J822">
        <v>2080</v>
      </c>
      <c r="K822">
        <v>103979.2</v>
      </c>
      <c r="L822">
        <v>83633.27</v>
      </c>
      <c r="M822">
        <v>1640.3500000000001</v>
      </c>
      <c r="N822">
        <v>30234.420000000002</v>
      </c>
      <c r="O822">
        <v>21199.279999999999</v>
      </c>
      <c r="P822">
        <v>20.388000677058489</v>
      </c>
      <c r="Q822">
        <v>0.90356211989574287</v>
      </c>
      <c r="R822">
        <v>1.2560920571075691</v>
      </c>
      <c r="S822">
        <f>(VendorSalesData[[#This Row],[TotalPurchaseQuantity]] - VendorSalesData[[#This Row],[TotalSalesQuantity]]) * VendorSalesData[[#This Row],[PurchasePrice]]</f>
        <v>7983.12</v>
      </c>
    </row>
    <row r="823" spans="1:19" x14ac:dyDescent="0.3">
      <c r="A823">
        <v>3960</v>
      </c>
      <c r="B823" t="s">
        <v>24</v>
      </c>
      <c r="C823">
        <v>2908</v>
      </c>
      <c r="D823" t="s">
        <v>714</v>
      </c>
      <c r="E823">
        <v>53.84</v>
      </c>
      <c r="F823">
        <v>69.989999999999995</v>
      </c>
      <c r="G823">
        <v>750</v>
      </c>
      <c r="H823">
        <v>1536</v>
      </c>
      <c r="I823">
        <v>82698.240000000005</v>
      </c>
      <c r="J823">
        <v>1357</v>
      </c>
      <c r="K823">
        <v>93502.43</v>
      </c>
      <c r="L823">
        <v>49244.85</v>
      </c>
      <c r="M823">
        <v>1068.73</v>
      </c>
      <c r="N823">
        <v>257032.07</v>
      </c>
      <c r="O823">
        <v>10804.189999999988</v>
      </c>
      <c r="P823">
        <v>11.55498311648156</v>
      </c>
      <c r="Q823">
        <v>0.88346354166666663</v>
      </c>
      <c r="R823">
        <v>1.1306459484506561</v>
      </c>
      <c r="S823">
        <f>(VendorSalesData[[#This Row],[TotalPurchaseQuantity]] - VendorSalesData[[#This Row],[TotalSalesQuantity]]) * VendorSalesData[[#This Row],[PurchasePrice]]</f>
        <v>9637.36</v>
      </c>
    </row>
    <row r="824" spans="1:19" x14ac:dyDescent="0.3">
      <c r="A824">
        <v>4425</v>
      </c>
      <c r="B824" t="s">
        <v>20</v>
      </c>
      <c r="C824">
        <v>438</v>
      </c>
      <c r="D824" t="s">
        <v>715</v>
      </c>
      <c r="E824">
        <v>12.77</v>
      </c>
      <c r="F824">
        <v>19.989999999999998</v>
      </c>
      <c r="G824">
        <v>750</v>
      </c>
      <c r="H824">
        <v>6455</v>
      </c>
      <c r="I824">
        <v>82430.350000000006</v>
      </c>
      <c r="J824">
        <v>6381</v>
      </c>
      <c r="K824">
        <v>119411.18999999999</v>
      </c>
      <c r="L824">
        <v>77743.539999999994</v>
      </c>
      <c r="M824">
        <v>5027.71</v>
      </c>
      <c r="N824">
        <v>144929.24</v>
      </c>
      <c r="O824">
        <v>36980.839999999982</v>
      </c>
      <c r="P824">
        <v>30.96932540409319</v>
      </c>
      <c r="Q824">
        <v>0.9885360185902401</v>
      </c>
      <c r="R824">
        <v>1.4486313596872993</v>
      </c>
      <c r="S824">
        <f>(VendorSalesData[[#This Row],[TotalPurchaseQuantity]] - VendorSalesData[[#This Row],[TotalSalesQuantity]]) * VendorSalesData[[#This Row],[PurchasePrice]]</f>
        <v>944.98</v>
      </c>
    </row>
    <row r="825" spans="1:19" x14ac:dyDescent="0.3">
      <c r="A825">
        <v>10754</v>
      </c>
      <c r="B825" t="s">
        <v>212</v>
      </c>
      <c r="C825">
        <v>17504</v>
      </c>
      <c r="D825" t="s">
        <v>716</v>
      </c>
      <c r="E825">
        <v>7.99</v>
      </c>
      <c r="F825">
        <v>14.99</v>
      </c>
      <c r="G825">
        <v>750</v>
      </c>
      <c r="H825">
        <v>10291</v>
      </c>
      <c r="I825">
        <v>82225.09</v>
      </c>
      <c r="J825">
        <v>8935</v>
      </c>
      <c r="K825">
        <v>120864.65</v>
      </c>
      <c r="L825">
        <v>54844.85</v>
      </c>
      <c r="M825">
        <v>996.23</v>
      </c>
      <c r="N825">
        <v>28720.52</v>
      </c>
      <c r="O825">
        <v>38639.56</v>
      </c>
      <c r="P825">
        <v>31.969281340739414</v>
      </c>
      <c r="Q825">
        <v>0.86823437955495097</v>
      </c>
      <c r="R825">
        <v>1.4699242044003844</v>
      </c>
      <c r="S825">
        <f>(VendorSalesData[[#This Row],[TotalPurchaseQuantity]] - VendorSalesData[[#This Row],[TotalSalesQuantity]]) * VendorSalesData[[#This Row],[PurchasePrice]]</f>
        <v>10834.44</v>
      </c>
    </row>
    <row r="826" spans="1:19" x14ac:dyDescent="0.3">
      <c r="A826">
        <v>4425</v>
      </c>
      <c r="B826" t="s">
        <v>20</v>
      </c>
      <c r="C826">
        <v>43873</v>
      </c>
      <c r="D826" t="s">
        <v>717</v>
      </c>
      <c r="E826">
        <v>46.66</v>
      </c>
      <c r="F826">
        <v>69.989999999999995</v>
      </c>
      <c r="G826">
        <v>750</v>
      </c>
      <c r="H826">
        <v>1762</v>
      </c>
      <c r="I826">
        <v>82214.92</v>
      </c>
      <c r="J826">
        <v>1606</v>
      </c>
      <c r="K826">
        <v>110351.93999999999</v>
      </c>
      <c r="L826">
        <v>67662.159999999989</v>
      </c>
      <c r="M826">
        <v>178.16</v>
      </c>
      <c r="N826">
        <v>144929.24</v>
      </c>
      <c r="O826">
        <v>28137.01999999999</v>
      </c>
      <c r="P826">
        <v>25.497530899773935</v>
      </c>
      <c r="Q826">
        <v>0.91146424517593638</v>
      </c>
      <c r="R826">
        <v>1.3422373943804846</v>
      </c>
      <c r="S826">
        <f>(VendorSalesData[[#This Row],[TotalPurchaseQuantity]] - VendorSalesData[[#This Row],[TotalSalesQuantity]]) * VendorSalesData[[#This Row],[PurchasePrice]]</f>
        <v>7278.9599999999991</v>
      </c>
    </row>
    <row r="827" spans="1:19" x14ac:dyDescent="0.3">
      <c r="A827">
        <v>3960</v>
      </c>
      <c r="B827" t="s">
        <v>24</v>
      </c>
      <c r="C827">
        <v>7341</v>
      </c>
      <c r="D827" t="s">
        <v>718</v>
      </c>
      <c r="E827">
        <v>0.75</v>
      </c>
      <c r="F827">
        <v>0.99</v>
      </c>
      <c r="G827">
        <v>50</v>
      </c>
      <c r="H827">
        <v>109452</v>
      </c>
      <c r="I827">
        <v>82089</v>
      </c>
      <c r="J827">
        <v>106514</v>
      </c>
      <c r="K827">
        <v>105448.86</v>
      </c>
      <c r="L827">
        <v>15800.4</v>
      </c>
      <c r="M827">
        <v>5580.97</v>
      </c>
      <c r="N827">
        <v>257032.07</v>
      </c>
      <c r="O827">
        <v>23359.86</v>
      </c>
      <c r="P827">
        <v>22.152785720016318</v>
      </c>
      <c r="Q827">
        <v>0.97315718305741328</v>
      </c>
      <c r="R827">
        <v>1.2845674816357855</v>
      </c>
      <c r="S827">
        <f>(VendorSalesData[[#This Row],[TotalPurchaseQuantity]] - VendorSalesData[[#This Row],[TotalSalesQuantity]]) * VendorSalesData[[#This Row],[PurchasePrice]]</f>
        <v>2203.5</v>
      </c>
    </row>
    <row r="828" spans="1:19" x14ac:dyDescent="0.3">
      <c r="A828">
        <v>1392</v>
      </c>
      <c r="B828" t="s">
        <v>67</v>
      </c>
      <c r="C828">
        <v>8345</v>
      </c>
      <c r="D828" t="s">
        <v>120</v>
      </c>
      <c r="E828">
        <v>3.37</v>
      </c>
      <c r="F828">
        <v>7.99</v>
      </c>
      <c r="G828">
        <v>750</v>
      </c>
      <c r="H828">
        <v>24358</v>
      </c>
      <c r="I828">
        <v>82086.459999999992</v>
      </c>
      <c r="J828">
        <v>24136</v>
      </c>
      <c r="K828">
        <v>141624.64000000001</v>
      </c>
      <c r="L828">
        <v>41053.17</v>
      </c>
      <c r="M828">
        <v>2702.64</v>
      </c>
      <c r="N828">
        <v>79528.990000000005</v>
      </c>
      <c r="O828">
        <v>59538.180000000022</v>
      </c>
      <c r="P828">
        <v>42.039421953693946</v>
      </c>
      <c r="Q828">
        <v>0.99088595122752277</v>
      </c>
      <c r="R828">
        <v>1.7253106054274971</v>
      </c>
      <c r="S828">
        <f>(VendorSalesData[[#This Row],[TotalPurchaseQuantity]] - VendorSalesData[[#This Row],[TotalSalesQuantity]]) * VendorSalesData[[#This Row],[PurchasePrice]]</f>
        <v>748.14</v>
      </c>
    </row>
    <row r="829" spans="1:19" x14ac:dyDescent="0.3">
      <c r="A829">
        <v>6213</v>
      </c>
      <c r="B829" t="s">
        <v>186</v>
      </c>
      <c r="C829">
        <v>8040</v>
      </c>
      <c r="D829" t="s">
        <v>719</v>
      </c>
      <c r="E829">
        <v>6.01</v>
      </c>
      <c r="F829">
        <v>7.99</v>
      </c>
      <c r="G829">
        <v>750</v>
      </c>
      <c r="H829">
        <v>13654</v>
      </c>
      <c r="I829">
        <v>82060.540000000008</v>
      </c>
      <c r="J829">
        <v>13434</v>
      </c>
      <c r="K829">
        <v>119788.66</v>
      </c>
      <c r="L829">
        <v>65606.180000000008</v>
      </c>
      <c r="M829">
        <v>10580.58</v>
      </c>
      <c r="N829">
        <v>9621.58</v>
      </c>
      <c r="O829">
        <v>37728.119999999995</v>
      </c>
      <c r="P829">
        <v>31.495568946175702</v>
      </c>
      <c r="Q829">
        <v>0.98388750549289583</v>
      </c>
      <c r="R829">
        <v>1.4597595872510709</v>
      </c>
      <c r="S829">
        <f>(VendorSalesData[[#This Row],[TotalPurchaseQuantity]] - VendorSalesData[[#This Row],[TotalSalesQuantity]]) * VendorSalesData[[#This Row],[PurchasePrice]]</f>
        <v>1322.2</v>
      </c>
    </row>
    <row r="830" spans="1:19" x14ac:dyDescent="0.3">
      <c r="A830">
        <v>1601</v>
      </c>
      <c r="B830" t="s">
        <v>720</v>
      </c>
      <c r="C830">
        <v>32084</v>
      </c>
      <c r="D830" t="s">
        <v>721</v>
      </c>
      <c r="E830">
        <v>18.91</v>
      </c>
      <c r="F830">
        <v>27.99</v>
      </c>
      <c r="G830">
        <v>750</v>
      </c>
      <c r="H830">
        <v>4337</v>
      </c>
      <c r="I830">
        <v>82012.67</v>
      </c>
      <c r="J830">
        <v>4398</v>
      </c>
      <c r="K830">
        <v>126761.01999999999</v>
      </c>
      <c r="L830">
        <v>57945.149999999994</v>
      </c>
      <c r="M830">
        <v>490.18</v>
      </c>
      <c r="N830">
        <v>1048.97</v>
      </c>
      <c r="O830">
        <v>44748.349999999991</v>
      </c>
      <c r="P830">
        <v>35.301348947807455</v>
      </c>
      <c r="Q830">
        <v>1.0140650219045424</v>
      </c>
      <c r="R830">
        <v>1.545627279297211</v>
      </c>
      <c r="S830">
        <f>(VendorSalesData[[#This Row],[TotalPurchaseQuantity]] - VendorSalesData[[#This Row],[TotalSalesQuantity]]) * VendorSalesData[[#This Row],[PurchasePrice]]</f>
        <v>-1153.51</v>
      </c>
    </row>
    <row r="831" spans="1:19" x14ac:dyDescent="0.3">
      <c r="A831">
        <v>17035</v>
      </c>
      <c r="B831" t="s">
        <v>22</v>
      </c>
      <c r="C831">
        <v>2944</v>
      </c>
      <c r="D831" t="s">
        <v>722</v>
      </c>
      <c r="E831">
        <v>32.14</v>
      </c>
      <c r="F831">
        <v>44.99</v>
      </c>
      <c r="G831">
        <v>750</v>
      </c>
      <c r="H831">
        <v>2549</v>
      </c>
      <c r="I831">
        <v>81924.86</v>
      </c>
      <c r="J831">
        <v>2624</v>
      </c>
      <c r="K831">
        <v>128328.76000000001</v>
      </c>
      <c r="L831">
        <v>103893.78</v>
      </c>
      <c r="M831">
        <v>2069.4500000000003</v>
      </c>
      <c r="N831">
        <v>123780.22</v>
      </c>
      <c r="O831">
        <v>46403.900000000009</v>
      </c>
      <c r="P831">
        <v>36.160171733912186</v>
      </c>
      <c r="Q831">
        <v>1.0294233032561788</v>
      </c>
      <c r="R831">
        <v>1.5664202538765402</v>
      </c>
      <c r="S831">
        <f>(VendorSalesData[[#This Row],[TotalPurchaseQuantity]] - VendorSalesData[[#This Row],[TotalSalesQuantity]]) * VendorSalesData[[#This Row],[PurchasePrice]]</f>
        <v>-2410.5</v>
      </c>
    </row>
    <row r="832" spans="1:19" x14ac:dyDescent="0.3">
      <c r="A832">
        <v>12546</v>
      </c>
      <c r="B832" t="s">
        <v>32</v>
      </c>
      <c r="C832">
        <v>2226</v>
      </c>
      <c r="D832" t="s">
        <v>723</v>
      </c>
      <c r="E832">
        <v>27.6</v>
      </c>
      <c r="F832">
        <v>36.99</v>
      </c>
      <c r="G832">
        <v>1750</v>
      </c>
      <c r="H832">
        <v>2967</v>
      </c>
      <c r="I832">
        <v>81889.2</v>
      </c>
      <c r="J832">
        <v>2672</v>
      </c>
      <c r="K832">
        <v>100813.28</v>
      </c>
      <c r="L832">
        <v>84959.48000000001</v>
      </c>
      <c r="M832">
        <v>4913.24</v>
      </c>
      <c r="N832">
        <v>123880.97</v>
      </c>
      <c r="O832">
        <v>18924.080000000002</v>
      </c>
      <c r="P832">
        <v>18.771415829343123</v>
      </c>
      <c r="Q832">
        <v>0.90057296932928887</v>
      </c>
      <c r="R832">
        <v>1.2310937217606228</v>
      </c>
      <c r="S832">
        <f>(VendorSalesData[[#This Row],[TotalPurchaseQuantity]] - VendorSalesData[[#This Row],[TotalSalesQuantity]]) * VendorSalesData[[#This Row],[PurchasePrice]]</f>
        <v>8142</v>
      </c>
    </row>
    <row r="833" spans="1:19" x14ac:dyDescent="0.3">
      <c r="A833">
        <v>7245</v>
      </c>
      <c r="B833" t="s">
        <v>50</v>
      </c>
      <c r="C833">
        <v>8761</v>
      </c>
      <c r="D833" t="s">
        <v>51</v>
      </c>
      <c r="E833">
        <v>7.08</v>
      </c>
      <c r="F833">
        <v>10.99</v>
      </c>
      <c r="G833">
        <v>375</v>
      </c>
      <c r="H833">
        <v>11566</v>
      </c>
      <c r="I833">
        <v>81887.28</v>
      </c>
      <c r="J833">
        <v>11627</v>
      </c>
      <c r="K833">
        <v>125246.73</v>
      </c>
      <c r="L833">
        <v>87696.74</v>
      </c>
      <c r="M833">
        <v>4558.88</v>
      </c>
      <c r="N833">
        <v>38994.78</v>
      </c>
      <c r="O833">
        <v>43359.45</v>
      </c>
      <c r="P833">
        <v>34.619227184613919</v>
      </c>
      <c r="Q833">
        <v>1.0052740791976482</v>
      </c>
      <c r="R833">
        <v>1.529501651538554</v>
      </c>
      <c r="S833">
        <f>(VendorSalesData[[#This Row],[TotalPurchaseQuantity]] - VendorSalesData[[#This Row],[TotalSalesQuantity]]) * VendorSalesData[[#This Row],[PurchasePrice]]</f>
        <v>-431.88</v>
      </c>
    </row>
    <row r="834" spans="1:19" x14ac:dyDescent="0.3">
      <c r="A834">
        <v>12546</v>
      </c>
      <c r="B834" t="s">
        <v>32</v>
      </c>
      <c r="C834">
        <v>4416</v>
      </c>
      <c r="D834" t="s">
        <v>724</v>
      </c>
      <c r="E834">
        <v>7.68</v>
      </c>
      <c r="F834">
        <v>9.99</v>
      </c>
      <c r="G834">
        <v>750</v>
      </c>
      <c r="H834">
        <v>10656</v>
      </c>
      <c r="I834">
        <v>81838.080000000002</v>
      </c>
      <c r="J834">
        <v>10621</v>
      </c>
      <c r="K834">
        <v>106918.79000000001</v>
      </c>
      <c r="L834">
        <v>65377.07</v>
      </c>
      <c r="M834">
        <v>8366.81</v>
      </c>
      <c r="N834">
        <v>123880.97</v>
      </c>
      <c r="O834">
        <v>25080.710000000006</v>
      </c>
      <c r="P834">
        <v>23.457719639363674</v>
      </c>
      <c r="Q834">
        <v>0.99671546546546541</v>
      </c>
      <c r="R834">
        <v>1.306467478220408</v>
      </c>
      <c r="S834">
        <f>(VendorSalesData[[#This Row],[TotalPurchaseQuantity]] - VendorSalesData[[#This Row],[TotalSalesQuantity]]) * VendorSalesData[[#This Row],[PurchasePrice]]</f>
        <v>268.8</v>
      </c>
    </row>
    <row r="835" spans="1:19" x14ac:dyDescent="0.3">
      <c r="A835">
        <v>3960</v>
      </c>
      <c r="B835" t="s">
        <v>24</v>
      </c>
      <c r="C835">
        <v>3486</v>
      </c>
      <c r="D835" t="s">
        <v>31</v>
      </c>
      <c r="E835">
        <v>9.84</v>
      </c>
      <c r="F835">
        <v>12.99</v>
      </c>
      <c r="G835">
        <v>375</v>
      </c>
      <c r="H835">
        <v>8316</v>
      </c>
      <c r="I835">
        <v>81829.440000000002</v>
      </c>
      <c r="J835">
        <v>8273</v>
      </c>
      <c r="K835">
        <v>107466.27</v>
      </c>
      <c r="L835">
        <v>80706.87</v>
      </c>
      <c r="M835">
        <v>3241.84</v>
      </c>
      <c r="N835">
        <v>257032.07</v>
      </c>
      <c r="O835">
        <v>25636.83</v>
      </c>
      <c r="P835">
        <v>23.855699095167257</v>
      </c>
      <c r="Q835">
        <v>0.99482924482924484</v>
      </c>
      <c r="R835">
        <v>1.3132959238142166</v>
      </c>
      <c r="S835">
        <f>(VendorSalesData[[#This Row],[TotalPurchaseQuantity]] - VendorSalesData[[#This Row],[TotalSalesQuantity]]) * VendorSalesData[[#This Row],[PurchasePrice]]</f>
        <v>423.12</v>
      </c>
    </row>
    <row r="836" spans="1:19" x14ac:dyDescent="0.3">
      <c r="A836">
        <v>17035</v>
      </c>
      <c r="B836" t="s">
        <v>22</v>
      </c>
      <c r="C836">
        <v>5747</v>
      </c>
      <c r="D836" t="s">
        <v>725</v>
      </c>
      <c r="E836">
        <v>8.8800000000000008</v>
      </c>
      <c r="F836">
        <v>11.99</v>
      </c>
      <c r="G836">
        <v>750</v>
      </c>
      <c r="H836">
        <v>9209</v>
      </c>
      <c r="I836">
        <v>81775.92</v>
      </c>
      <c r="J836">
        <v>8783</v>
      </c>
      <c r="K836">
        <v>114342.17</v>
      </c>
      <c r="L836">
        <v>71121.52</v>
      </c>
      <c r="M836">
        <v>6919.54</v>
      </c>
      <c r="N836">
        <v>123780.22</v>
      </c>
      <c r="O836">
        <v>32566.25</v>
      </c>
      <c r="P836">
        <v>28.481399294765875</v>
      </c>
      <c r="Q836">
        <v>0.95374090563579106</v>
      </c>
      <c r="R836">
        <v>1.3982376474639477</v>
      </c>
      <c r="S836">
        <f>(VendorSalesData[[#This Row],[TotalPurchaseQuantity]] - VendorSalesData[[#This Row],[TotalSalesQuantity]]) * VendorSalesData[[#This Row],[PurchasePrice]]</f>
        <v>3782.88</v>
      </c>
    </row>
    <row r="837" spans="1:19" x14ac:dyDescent="0.3">
      <c r="A837">
        <v>7153</v>
      </c>
      <c r="B837" t="s">
        <v>271</v>
      </c>
      <c r="C837">
        <v>44228</v>
      </c>
      <c r="D837" t="s">
        <v>726</v>
      </c>
      <c r="E837">
        <v>5.59</v>
      </c>
      <c r="F837">
        <v>10.99</v>
      </c>
      <c r="G837">
        <v>750</v>
      </c>
      <c r="H837">
        <v>14627</v>
      </c>
      <c r="I837">
        <v>81764.929999999993</v>
      </c>
      <c r="J837">
        <v>15718</v>
      </c>
      <c r="K837">
        <v>166518.57</v>
      </c>
      <c r="L837">
        <v>69639.55</v>
      </c>
      <c r="M837">
        <v>1753.65</v>
      </c>
      <c r="N837">
        <v>15884.82</v>
      </c>
      <c r="O837">
        <v>84753.640000000014</v>
      </c>
      <c r="P837">
        <v>50.897410420951857</v>
      </c>
      <c r="Q837">
        <v>1.074588090517536</v>
      </c>
      <c r="R837">
        <v>2.036552468154746</v>
      </c>
      <c r="S837">
        <f>(VendorSalesData[[#This Row],[TotalPurchaseQuantity]] - VendorSalesData[[#This Row],[TotalSalesQuantity]]) * VendorSalesData[[#This Row],[PurchasePrice]]</f>
        <v>-6098.69</v>
      </c>
    </row>
    <row r="838" spans="1:19" x14ac:dyDescent="0.3">
      <c r="A838">
        <v>12546</v>
      </c>
      <c r="B838" t="s">
        <v>32</v>
      </c>
      <c r="C838">
        <v>8452</v>
      </c>
      <c r="D838" t="s">
        <v>727</v>
      </c>
      <c r="E838">
        <v>12.68</v>
      </c>
      <c r="F838">
        <v>16.989999999999998</v>
      </c>
      <c r="G838">
        <v>1750</v>
      </c>
      <c r="H838">
        <v>6444</v>
      </c>
      <c r="I838">
        <v>81709.919999999998</v>
      </c>
      <c r="J838">
        <v>5956</v>
      </c>
      <c r="K838">
        <v>102788.43999999999</v>
      </c>
      <c r="L838">
        <v>70349.279999999999</v>
      </c>
      <c r="M838">
        <v>10948.1</v>
      </c>
      <c r="N838">
        <v>123880.97</v>
      </c>
      <c r="O838">
        <v>21078.51999999999</v>
      </c>
      <c r="P838">
        <v>20.506702893827352</v>
      </c>
      <c r="Q838">
        <v>0.92427063935443821</v>
      </c>
      <c r="R838">
        <v>1.2579676984140971</v>
      </c>
      <c r="S838">
        <f>(VendorSalesData[[#This Row],[TotalPurchaseQuantity]] - VendorSalesData[[#This Row],[TotalSalesQuantity]]) * VendorSalesData[[#This Row],[PurchasePrice]]</f>
        <v>6187.84</v>
      </c>
    </row>
    <row r="839" spans="1:19" x14ac:dyDescent="0.3">
      <c r="A839">
        <v>10754</v>
      </c>
      <c r="B839" t="s">
        <v>212</v>
      </c>
      <c r="C839">
        <v>2554</v>
      </c>
      <c r="D839" t="s">
        <v>728</v>
      </c>
      <c r="E839">
        <v>83.33</v>
      </c>
      <c r="F839">
        <v>114.99</v>
      </c>
      <c r="G839">
        <v>750</v>
      </c>
      <c r="H839">
        <v>980</v>
      </c>
      <c r="I839">
        <v>81663.400000000009</v>
      </c>
      <c r="J839">
        <v>920</v>
      </c>
      <c r="K839">
        <v>102860.8</v>
      </c>
      <c r="L839">
        <v>83242.55</v>
      </c>
      <c r="M839">
        <v>725.66</v>
      </c>
      <c r="N839">
        <v>28720.52</v>
      </c>
      <c r="O839">
        <v>21197.399999999994</v>
      </c>
      <c r="P839">
        <v>20.607850609756092</v>
      </c>
      <c r="Q839">
        <v>0.93877551020408168</v>
      </c>
      <c r="R839">
        <v>1.2595703828153124</v>
      </c>
      <c r="S839">
        <f>(VendorSalesData[[#This Row],[TotalPurchaseQuantity]] - VendorSalesData[[#This Row],[TotalSalesQuantity]]) * VendorSalesData[[#This Row],[PurchasePrice]]</f>
        <v>4999.8</v>
      </c>
    </row>
    <row r="840" spans="1:19" x14ac:dyDescent="0.3">
      <c r="A840">
        <v>11567</v>
      </c>
      <c r="B840" t="s">
        <v>56</v>
      </c>
      <c r="C840">
        <v>4787</v>
      </c>
      <c r="D840" t="s">
        <v>729</v>
      </c>
      <c r="E840">
        <v>15.03</v>
      </c>
      <c r="F840">
        <v>19.989999999999998</v>
      </c>
      <c r="G840">
        <v>1750</v>
      </c>
      <c r="H840">
        <v>5431</v>
      </c>
      <c r="I840">
        <v>81627.930000000008</v>
      </c>
      <c r="J840">
        <v>5315</v>
      </c>
      <c r="K840">
        <v>110368.84999999999</v>
      </c>
      <c r="L840">
        <v>77726.659999999989</v>
      </c>
      <c r="M840">
        <v>9769.94</v>
      </c>
      <c r="N840">
        <v>20964.810000000001</v>
      </c>
      <c r="O840">
        <v>28740.919999999984</v>
      </c>
      <c r="P840">
        <v>26.040789588729051</v>
      </c>
      <c r="Q840">
        <v>0.97864113422942367</v>
      </c>
      <c r="R840">
        <v>1.3520966414314315</v>
      </c>
      <c r="S840">
        <f>(VendorSalesData[[#This Row],[TotalPurchaseQuantity]] - VendorSalesData[[#This Row],[TotalSalesQuantity]]) * VendorSalesData[[#This Row],[PurchasePrice]]</f>
        <v>1743.48</v>
      </c>
    </row>
    <row r="841" spans="1:19" x14ac:dyDescent="0.3">
      <c r="A841">
        <v>1485</v>
      </c>
      <c r="B841" t="s">
        <v>133</v>
      </c>
      <c r="C841">
        <v>4294</v>
      </c>
      <c r="D841" t="s">
        <v>730</v>
      </c>
      <c r="E841">
        <v>11.71</v>
      </c>
      <c r="F841">
        <v>15.99</v>
      </c>
      <c r="G841">
        <v>750</v>
      </c>
      <c r="H841">
        <v>6970</v>
      </c>
      <c r="I841">
        <v>81618.700000000012</v>
      </c>
      <c r="J841">
        <v>6723</v>
      </c>
      <c r="K841">
        <v>108721.77</v>
      </c>
      <c r="L841">
        <v>67678.31</v>
      </c>
      <c r="M841">
        <v>5297.32</v>
      </c>
      <c r="N841">
        <v>8497.59</v>
      </c>
      <c r="O841">
        <v>27103.069999999992</v>
      </c>
      <c r="P841">
        <v>24.928834399955033</v>
      </c>
      <c r="Q841">
        <v>0.96456241032998569</v>
      </c>
      <c r="R841">
        <v>1.3320693664564613</v>
      </c>
      <c r="S841">
        <f>(VendorSalesData[[#This Row],[TotalPurchaseQuantity]] - VendorSalesData[[#This Row],[TotalSalesQuantity]]) * VendorSalesData[[#This Row],[PurchasePrice]]</f>
        <v>2892.3700000000003</v>
      </c>
    </row>
    <row r="842" spans="1:19" x14ac:dyDescent="0.3">
      <c r="A842">
        <v>4425</v>
      </c>
      <c r="B842" t="s">
        <v>20</v>
      </c>
      <c r="C842">
        <v>26181</v>
      </c>
      <c r="D842" t="s">
        <v>731</v>
      </c>
      <c r="E842">
        <v>4.57</v>
      </c>
      <c r="F842">
        <v>8.99</v>
      </c>
      <c r="G842">
        <v>750</v>
      </c>
      <c r="H842">
        <v>17848</v>
      </c>
      <c r="I842">
        <v>81565.36</v>
      </c>
      <c r="J842">
        <v>17145</v>
      </c>
      <c r="K842">
        <v>150538.11000000002</v>
      </c>
      <c r="L842">
        <v>41385.89</v>
      </c>
      <c r="M842">
        <v>1920.0800000000002</v>
      </c>
      <c r="N842">
        <v>144929.24</v>
      </c>
      <c r="O842">
        <v>68972.750000000015</v>
      </c>
      <c r="P842">
        <v>45.817467749528682</v>
      </c>
      <c r="Q842">
        <v>0.96061183325862842</v>
      </c>
      <c r="R842">
        <v>1.8456132603350248</v>
      </c>
      <c r="S842">
        <f>(VendorSalesData[[#This Row],[TotalPurchaseQuantity]] - VendorSalesData[[#This Row],[TotalSalesQuantity]]) * VendorSalesData[[#This Row],[PurchasePrice]]</f>
        <v>3212.71</v>
      </c>
    </row>
    <row r="843" spans="1:19" x14ac:dyDescent="0.3">
      <c r="A843">
        <v>480</v>
      </c>
      <c r="B843" t="s">
        <v>27</v>
      </c>
      <c r="C843">
        <v>3961</v>
      </c>
      <c r="D843" t="s">
        <v>732</v>
      </c>
      <c r="E843">
        <v>18.170000000000002</v>
      </c>
      <c r="F843">
        <v>23.99</v>
      </c>
      <c r="G843">
        <v>750</v>
      </c>
      <c r="H843">
        <v>4484</v>
      </c>
      <c r="I843">
        <v>81474.28</v>
      </c>
      <c r="J843">
        <v>4625</v>
      </c>
      <c r="K843">
        <v>113994.25</v>
      </c>
      <c r="L843">
        <v>75587.899999999994</v>
      </c>
      <c r="M843">
        <v>3644.71</v>
      </c>
      <c r="N843">
        <v>89286.27</v>
      </c>
      <c r="O843">
        <v>32519.97</v>
      </c>
      <c r="P843">
        <v>28.527728372264395</v>
      </c>
      <c r="Q843">
        <v>1.0314451382694023</v>
      </c>
      <c r="R843">
        <v>1.3991439997996915</v>
      </c>
      <c r="S843">
        <f>(VendorSalesData[[#This Row],[TotalPurchaseQuantity]] - VendorSalesData[[#This Row],[TotalSalesQuantity]]) * VendorSalesData[[#This Row],[PurchasePrice]]</f>
        <v>-2561.9700000000003</v>
      </c>
    </row>
    <row r="844" spans="1:19" x14ac:dyDescent="0.3">
      <c r="A844">
        <v>480</v>
      </c>
      <c r="B844" t="s">
        <v>27</v>
      </c>
      <c r="C844">
        <v>4196</v>
      </c>
      <c r="D844" t="s">
        <v>568</v>
      </c>
      <c r="E844">
        <v>7.46</v>
      </c>
      <c r="F844">
        <v>11.99</v>
      </c>
      <c r="G844">
        <v>750</v>
      </c>
      <c r="H844">
        <v>10880</v>
      </c>
      <c r="I844">
        <v>81164.800000000003</v>
      </c>
      <c r="J844">
        <v>10497</v>
      </c>
      <c r="K844">
        <v>120103.03</v>
      </c>
      <c r="L844">
        <v>72288.03</v>
      </c>
      <c r="M844">
        <v>8269.7100000000009</v>
      </c>
      <c r="N844">
        <v>89286.27</v>
      </c>
      <c r="O844">
        <v>38938.229999999996</v>
      </c>
      <c r="P844">
        <v>32.420689136652086</v>
      </c>
      <c r="Q844">
        <v>0.9647977941176471</v>
      </c>
      <c r="R844">
        <v>1.4797428195473898</v>
      </c>
      <c r="S844">
        <f>(VendorSalesData[[#This Row],[TotalPurchaseQuantity]] - VendorSalesData[[#This Row],[TotalSalesQuantity]]) * VendorSalesData[[#This Row],[PurchasePrice]]</f>
        <v>2857.18</v>
      </c>
    </row>
    <row r="845" spans="1:19" x14ac:dyDescent="0.3">
      <c r="A845">
        <v>9165</v>
      </c>
      <c r="B845" t="s">
        <v>38</v>
      </c>
      <c r="C845">
        <v>8144</v>
      </c>
      <c r="D845" t="s">
        <v>733</v>
      </c>
      <c r="E845">
        <v>22.38</v>
      </c>
      <c r="F845">
        <v>29.99</v>
      </c>
      <c r="G845">
        <v>750</v>
      </c>
      <c r="H845">
        <v>3626</v>
      </c>
      <c r="I845">
        <v>81149.88</v>
      </c>
      <c r="J845">
        <v>3565</v>
      </c>
      <c r="K845">
        <v>109744.34999999999</v>
      </c>
      <c r="L845">
        <v>84132.73</v>
      </c>
      <c r="M845">
        <v>2810.44</v>
      </c>
      <c r="N845">
        <v>68054.7</v>
      </c>
      <c r="O845">
        <v>28594.469999999987</v>
      </c>
      <c r="P845">
        <v>26.055528143362267</v>
      </c>
      <c r="Q845">
        <v>0.98317705460562599</v>
      </c>
      <c r="R845">
        <v>1.3523661402826472</v>
      </c>
      <c r="S845">
        <f>(VendorSalesData[[#This Row],[TotalPurchaseQuantity]] - VendorSalesData[[#This Row],[TotalSalesQuantity]]) * VendorSalesData[[#This Row],[PurchasePrice]]</f>
        <v>1365.1799999999998</v>
      </c>
    </row>
    <row r="846" spans="1:19" x14ac:dyDescent="0.3">
      <c r="A846">
        <v>8673</v>
      </c>
      <c r="B846" t="s">
        <v>174</v>
      </c>
      <c r="C846">
        <v>6727</v>
      </c>
      <c r="D846" t="s">
        <v>734</v>
      </c>
      <c r="E846">
        <v>10.36</v>
      </c>
      <c r="F846">
        <v>18.989999999999998</v>
      </c>
      <c r="G846">
        <v>750</v>
      </c>
      <c r="H846">
        <v>7832</v>
      </c>
      <c r="I846">
        <v>81139.520000000004</v>
      </c>
      <c r="J846">
        <v>7589</v>
      </c>
      <c r="K846">
        <v>137534.81</v>
      </c>
      <c r="L846">
        <v>63395.509999999995</v>
      </c>
      <c r="M846">
        <v>845.86</v>
      </c>
      <c r="N846">
        <v>15919.7</v>
      </c>
      <c r="O846">
        <v>56395.289999999994</v>
      </c>
      <c r="P846">
        <v>41.004375546816107</v>
      </c>
      <c r="Q846">
        <v>0.96897344228804905</v>
      </c>
      <c r="R846">
        <v>1.6950409615437705</v>
      </c>
      <c r="S846">
        <f>(VendorSalesData[[#This Row],[TotalPurchaseQuantity]] - VendorSalesData[[#This Row],[TotalSalesQuantity]]) * VendorSalesData[[#This Row],[PurchasePrice]]</f>
        <v>2517.48</v>
      </c>
    </row>
    <row r="847" spans="1:19" x14ac:dyDescent="0.3">
      <c r="A847">
        <v>3252</v>
      </c>
      <c r="B847" t="s">
        <v>94</v>
      </c>
      <c r="C847">
        <v>37656</v>
      </c>
      <c r="D847" t="s">
        <v>735</v>
      </c>
      <c r="E847">
        <v>13.51</v>
      </c>
      <c r="F847">
        <v>19.989999999999998</v>
      </c>
      <c r="G847">
        <v>750</v>
      </c>
      <c r="H847">
        <v>6005</v>
      </c>
      <c r="I847">
        <v>81127.55</v>
      </c>
      <c r="J847">
        <v>5688</v>
      </c>
      <c r="K847">
        <v>111365.36</v>
      </c>
      <c r="L847">
        <v>48446.81</v>
      </c>
      <c r="M847">
        <v>634.41</v>
      </c>
      <c r="N847">
        <v>61966.91</v>
      </c>
      <c r="O847">
        <v>30237.809999999998</v>
      </c>
      <c r="P847">
        <v>27.151898938772341</v>
      </c>
      <c r="Q847">
        <v>0.94721065778517899</v>
      </c>
      <c r="R847">
        <v>1.3727193783122995</v>
      </c>
      <c r="S847">
        <f>(VendorSalesData[[#This Row],[TotalPurchaseQuantity]] - VendorSalesData[[#This Row],[TotalSalesQuantity]]) * VendorSalesData[[#This Row],[PurchasePrice]]</f>
        <v>4282.67</v>
      </c>
    </row>
    <row r="848" spans="1:19" x14ac:dyDescent="0.3">
      <c r="A848">
        <v>11567</v>
      </c>
      <c r="B848" t="s">
        <v>56</v>
      </c>
      <c r="C848">
        <v>376</v>
      </c>
      <c r="D848" t="s">
        <v>736</v>
      </c>
      <c r="E848">
        <v>18.97</v>
      </c>
      <c r="F848">
        <v>26.99</v>
      </c>
      <c r="G848">
        <v>750</v>
      </c>
      <c r="H848">
        <v>4275</v>
      </c>
      <c r="I848">
        <v>81096.75</v>
      </c>
      <c r="J848">
        <v>4126</v>
      </c>
      <c r="K848">
        <v>118710.73999999999</v>
      </c>
      <c r="L848">
        <v>81277.759999999995</v>
      </c>
      <c r="M848">
        <v>3251.41</v>
      </c>
      <c r="N848">
        <v>20964.810000000001</v>
      </c>
      <c r="O848">
        <v>37613.989999999991</v>
      </c>
      <c r="P848">
        <v>31.685414478925829</v>
      </c>
      <c r="Q848">
        <v>0.96514619883040931</v>
      </c>
      <c r="R848">
        <v>1.4638162441774794</v>
      </c>
      <c r="S848">
        <f>(VendorSalesData[[#This Row],[TotalPurchaseQuantity]] - VendorSalesData[[#This Row],[TotalSalesQuantity]]) * VendorSalesData[[#This Row],[PurchasePrice]]</f>
        <v>2826.5299999999997</v>
      </c>
    </row>
    <row r="849" spans="1:19" x14ac:dyDescent="0.3">
      <c r="A849">
        <v>3960</v>
      </c>
      <c r="B849" t="s">
        <v>24</v>
      </c>
      <c r="C849">
        <v>3278</v>
      </c>
      <c r="D849" t="s">
        <v>115</v>
      </c>
      <c r="E849">
        <v>5.79</v>
      </c>
      <c r="F849">
        <v>7.99</v>
      </c>
      <c r="G849">
        <v>750</v>
      </c>
      <c r="H849">
        <v>14006</v>
      </c>
      <c r="I849">
        <v>81094.740000000005</v>
      </c>
      <c r="J849">
        <v>13920</v>
      </c>
      <c r="K849">
        <v>111220.8</v>
      </c>
      <c r="L849">
        <v>58814.39</v>
      </c>
      <c r="M849">
        <v>10966.58</v>
      </c>
      <c r="N849">
        <v>257032.07</v>
      </c>
      <c r="O849">
        <v>30126.059999999998</v>
      </c>
      <c r="P849">
        <v>27.0867139959432</v>
      </c>
      <c r="Q849">
        <v>0.99385977438240758</v>
      </c>
      <c r="R849">
        <v>1.3714921584309907</v>
      </c>
      <c r="S849">
        <f>(VendorSalesData[[#This Row],[TotalPurchaseQuantity]] - VendorSalesData[[#This Row],[TotalSalesQuantity]]) * VendorSalesData[[#This Row],[PurchasePrice]]</f>
        <v>497.94</v>
      </c>
    </row>
    <row r="850" spans="1:19" x14ac:dyDescent="0.3">
      <c r="A850">
        <v>11567</v>
      </c>
      <c r="B850" t="s">
        <v>56</v>
      </c>
      <c r="C850">
        <v>3794</v>
      </c>
      <c r="D850" t="s">
        <v>737</v>
      </c>
      <c r="E850">
        <v>27.77</v>
      </c>
      <c r="F850">
        <v>36.99</v>
      </c>
      <c r="G850">
        <v>750</v>
      </c>
      <c r="H850">
        <v>2915</v>
      </c>
      <c r="I850">
        <v>80949.55</v>
      </c>
      <c r="J850">
        <v>2855</v>
      </c>
      <c r="K850">
        <v>109404.45000000001</v>
      </c>
      <c r="L850">
        <v>91468.14</v>
      </c>
      <c r="M850">
        <v>2251.5700000000002</v>
      </c>
      <c r="N850">
        <v>20964.810000000001</v>
      </c>
      <c r="O850">
        <v>28454.900000000009</v>
      </c>
      <c r="P850">
        <v>26.008905487848079</v>
      </c>
      <c r="Q850">
        <v>0.97941680960548883</v>
      </c>
      <c r="R850">
        <v>1.3515139985336546</v>
      </c>
      <c r="S850">
        <f>(VendorSalesData[[#This Row],[TotalPurchaseQuantity]] - VendorSalesData[[#This Row],[TotalSalesQuantity]]) * VendorSalesData[[#This Row],[PurchasePrice]]</f>
        <v>1666.2</v>
      </c>
    </row>
    <row r="851" spans="1:19" x14ac:dyDescent="0.3">
      <c r="A851">
        <v>1392</v>
      </c>
      <c r="B851" t="s">
        <v>67</v>
      </c>
      <c r="C851">
        <v>38502</v>
      </c>
      <c r="D851" t="s">
        <v>738</v>
      </c>
      <c r="E851">
        <v>4.57</v>
      </c>
      <c r="F851">
        <v>6.99</v>
      </c>
      <c r="G851">
        <v>750</v>
      </c>
      <c r="H851">
        <v>17705</v>
      </c>
      <c r="I851">
        <v>80911.850000000006</v>
      </c>
      <c r="J851">
        <v>17602</v>
      </c>
      <c r="K851">
        <v>130386.98</v>
      </c>
      <c r="L851">
        <v>49414.07</v>
      </c>
      <c r="M851">
        <v>1967.13</v>
      </c>
      <c r="N851">
        <v>79528.990000000005</v>
      </c>
      <c r="O851">
        <v>49475.12999999999</v>
      </c>
      <c r="P851">
        <v>37.944839277664066</v>
      </c>
      <c r="Q851">
        <v>0.99418243434058173</v>
      </c>
      <c r="R851">
        <v>1.6114695189888748</v>
      </c>
      <c r="S851">
        <f>(VendorSalesData[[#This Row],[TotalPurchaseQuantity]] - VendorSalesData[[#This Row],[TotalSalesQuantity]]) * VendorSalesData[[#This Row],[PurchasePrice]]</f>
        <v>470.71000000000004</v>
      </c>
    </row>
    <row r="852" spans="1:19" x14ac:dyDescent="0.3">
      <c r="A852">
        <v>3960</v>
      </c>
      <c r="B852" t="s">
        <v>24</v>
      </c>
      <c r="C852">
        <v>3593</v>
      </c>
      <c r="D852" t="s">
        <v>739</v>
      </c>
      <c r="E852">
        <v>21.42</v>
      </c>
      <c r="F852">
        <v>26.99</v>
      </c>
      <c r="G852">
        <v>1750</v>
      </c>
      <c r="H852">
        <v>3772</v>
      </c>
      <c r="I852">
        <v>80796.240000000005</v>
      </c>
      <c r="J852">
        <v>3752</v>
      </c>
      <c r="K852">
        <v>101266.48</v>
      </c>
      <c r="L852">
        <v>63372.52</v>
      </c>
      <c r="M852">
        <v>6895.57</v>
      </c>
      <c r="N852">
        <v>257032.07</v>
      </c>
      <c r="O852">
        <v>20470.239999999991</v>
      </c>
      <c r="P852">
        <v>20.214230809642036</v>
      </c>
      <c r="Q852">
        <v>0.99469777306468721</v>
      </c>
      <c r="R852">
        <v>1.253356344305131</v>
      </c>
      <c r="S852">
        <f>(VendorSalesData[[#This Row],[TotalPurchaseQuantity]] - VendorSalesData[[#This Row],[TotalSalesQuantity]]) * VendorSalesData[[#This Row],[PurchasePrice]]</f>
        <v>428.40000000000003</v>
      </c>
    </row>
    <row r="853" spans="1:19" x14ac:dyDescent="0.3">
      <c r="A853">
        <v>8004</v>
      </c>
      <c r="B853" t="s">
        <v>60</v>
      </c>
      <c r="C853">
        <v>2924</v>
      </c>
      <c r="D853" t="s">
        <v>740</v>
      </c>
      <c r="E853">
        <v>17.18</v>
      </c>
      <c r="F853">
        <v>21.99</v>
      </c>
      <c r="G853">
        <v>750</v>
      </c>
      <c r="H853">
        <v>4698</v>
      </c>
      <c r="I853">
        <v>80711.64</v>
      </c>
      <c r="J853">
        <v>4573</v>
      </c>
      <c r="K853">
        <v>107599.26999999999</v>
      </c>
      <c r="L853">
        <v>80381.86</v>
      </c>
      <c r="M853">
        <v>3604.86</v>
      </c>
      <c r="N853">
        <v>50293.62</v>
      </c>
      <c r="O853">
        <v>26887.62999999999</v>
      </c>
      <c r="P853">
        <v>24.988673250292489</v>
      </c>
      <c r="Q853">
        <v>0.97339293316304809</v>
      </c>
      <c r="R853">
        <v>1.3331319993002246</v>
      </c>
      <c r="S853">
        <f>(VendorSalesData[[#This Row],[TotalPurchaseQuantity]] - VendorSalesData[[#This Row],[TotalSalesQuantity]]) * VendorSalesData[[#This Row],[PurchasePrice]]</f>
        <v>2147.5</v>
      </c>
    </row>
    <row r="854" spans="1:19" x14ac:dyDescent="0.3">
      <c r="A854">
        <v>4550</v>
      </c>
      <c r="B854" t="s">
        <v>741</v>
      </c>
      <c r="C854">
        <v>3209</v>
      </c>
      <c r="D854" t="s">
        <v>742</v>
      </c>
      <c r="E854">
        <v>14.07</v>
      </c>
      <c r="F854">
        <v>19.989999999999998</v>
      </c>
      <c r="G854">
        <v>750</v>
      </c>
      <c r="H854">
        <v>5733</v>
      </c>
      <c r="I854">
        <v>80663.31</v>
      </c>
      <c r="J854">
        <v>5710</v>
      </c>
      <c r="K854">
        <v>114142.9</v>
      </c>
      <c r="L854">
        <v>80379.789999999994</v>
      </c>
      <c r="M854">
        <v>4500.41</v>
      </c>
      <c r="N854">
        <v>531.5</v>
      </c>
      <c r="O854">
        <v>33479.589999999997</v>
      </c>
      <c r="P854">
        <v>29.331294368725519</v>
      </c>
      <c r="Q854">
        <v>0.9959881388452817</v>
      </c>
      <c r="R854">
        <v>1.4150535106977384</v>
      </c>
      <c r="S854">
        <f>(VendorSalesData[[#This Row],[TotalPurchaseQuantity]] - VendorSalesData[[#This Row],[TotalSalesQuantity]]) * VendorSalesData[[#This Row],[PurchasePrice]]</f>
        <v>323.61</v>
      </c>
    </row>
    <row r="855" spans="1:19" x14ac:dyDescent="0.3">
      <c r="A855">
        <v>1392</v>
      </c>
      <c r="B855" t="s">
        <v>67</v>
      </c>
      <c r="C855">
        <v>6567</v>
      </c>
      <c r="D855" t="s">
        <v>743</v>
      </c>
      <c r="E855">
        <v>6.12</v>
      </c>
      <c r="F855">
        <v>10.99</v>
      </c>
      <c r="G855">
        <v>750</v>
      </c>
      <c r="H855">
        <v>13180</v>
      </c>
      <c r="I855">
        <v>80661.599999999991</v>
      </c>
      <c r="J855">
        <v>13410</v>
      </c>
      <c r="K855">
        <v>127212.9</v>
      </c>
      <c r="L855">
        <v>52291.67</v>
      </c>
      <c r="M855">
        <v>1496.57</v>
      </c>
      <c r="N855">
        <v>79528.990000000005</v>
      </c>
      <c r="O855">
        <v>46551.3</v>
      </c>
      <c r="P855">
        <v>36.593222857115911</v>
      </c>
      <c r="Q855">
        <v>1.0174506828528074</v>
      </c>
      <c r="R855">
        <v>1.5771184801690024</v>
      </c>
      <c r="S855">
        <f>(VendorSalesData[[#This Row],[TotalPurchaseQuantity]] - VendorSalesData[[#This Row],[TotalSalesQuantity]]) * VendorSalesData[[#This Row],[PurchasePrice]]</f>
        <v>-1407.6000000000001</v>
      </c>
    </row>
    <row r="856" spans="1:19" x14ac:dyDescent="0.3">
      <c r="A856">
        <v>3960</v>
      </c>
      <c r="B856" t="s">
        <v>24</v>
      </c>
      <c r="C856">
        <v>3123</v>
      </c>
      <c r="D856" t="s">
        <v>744</v>
      </c>
      <c r="E856">
        <v>10.94</v>
      </c>
      <c r="F856">
        <v>14.99</v>
      </c>
      <c r="G856">
        <v>1750</v>
      </c>
      <c r="H856">
        <v>7370</v>
      </c>
      <c r="I856">
        <v>80627.8</v>
      </c>
      <c r="J856">
        <v>7379</v>
      </c>
      <c r="K856">
        <v>110611.21</v>
      </c>
      <c r="L856">
        <v>55987.65</v>
      </c>
      <c r="M856">
        <v>13559.44</v>
      </c>
      <c r="N856">
        <v>257032.07</v>
      </c>
      <c r="O856">
        <v>29983.410000000003</v>
      </c>
      <c r="P856">
        <v>27.107026493969283</v>
      </c>
      <c r="Q856">
        <v>1.0012211668928086</v>
      </c>
      <c r="R856">
        <v>1.3718743411081538</v>
      </c>
      <c r="S856">
        <f>(VendorSalesData[[#This Row],[TotalPurchaseQuantity]] - VendorSalesData[[#This Row],[TotalSalesQuantity]]) * VendorSalesData[[#This Row],[PurchasePrice]]</f>
        <v>-98.46</v>
      </c>
    </row>
    <row r="857" spans="1:19" x14ac:dyDescent="0.3">
      <c r="A857">
        <v>9552</v>
      </c>
      <c r="B857" t="s">
        <v>72</v>
      </c>
      <c r="C857">
        <v>1094</v>
      </c>
      <c r="D857" t="s">
        <v>745</v>
      </c>
      <c r="E857">
        <v>29.92</v>
      </c>
      <c r="F857">
        <v>40.99</v>
      </c>
      <c r="G857">
        <v>750</v>
      </c>
      <c r="H857">
        <v>2692</v>
      </c>
      <c r="I857">
        <v>80544.639999999999</v>
      </c>
      <c r="J857">
        <v>2616</v>
      </c>
      <c r="K857">
        <v>109302.84000000001</v>
      </c>
      <c r="L857">
        <v>85926.430000000008</v>
      </c>
      <c r="M857">
        <v>2062.77</v>
      </c>
      <c r="N857">
        <v>55551.82</v>
      </c>
      <c r="O857">
        <v>28758.200000000012</v>
      </c>
      <c r="P857">
        <v>26.310569789403466</v>
      </c>
      <c r="Q857">
        <v>0.97176820208023773</v>
      </c>
      <c r="R857">
        <v>1.35704672589014</v>
      </c>
      <c r="S857">
        <f>(VendorSalesData[[#This Row],[TotalPurchaseQuantity]] - VendorSalesData[[#This Row],[TotalSalesQuantity]]) * VendorSalesData[[#This Row],[PurchasePrice]]</f>
        <v>2273.92</v>
      </c>
    </row>
    <row r="858" spans="1:19" x14ac:dyDescent="0.3">
      <c r="A858">
        <v>1392</v>
      </c>
      <c r="B858" t="s">
        <v>67</v>
      </c>
      <c r="C858">
        <v>6599</v>
      </c>
      <c r="D858" t="s">
        <v>746</v>
      </c>
      <c r="E858">
        <v>5.78</v>
      </c>
      <c r="F858">
        <v>12.99</v>
      </c>
      <c r="G858">
        <v>750</v>
      </c>
      <c r="H858">
        <v>13931</v>
      </c>
      <c r="I858">
        <v>80521.179999999993</v>
      </c>
      <c r="J858">
        <v>13838</v>
      </c>
      <c r="K858">
        <v>162703.12</v>
      </c>
      <c r="L858">
        <v>66119.77</v>
      </c>
      <c r="M858">
        <v>1545.28</v>
      </c>
      <c r="N858">
        <v>79528.990000000005</v>
      </c>
      <c r="O858">
        <v>82181.94</v>
      </c>
      <c r="P858">
        <v>50.510365136206367</v>
      </c>
      <c r="Q858">
        <v>0.99332424090158644</v>
      </c>
      <c r="R858">
        <v>2.020625132418576</v>
      </c>
      <c r="S858">
        <f>(VendorSalesData[[#This Row],[TotalPurchaseQuantity]] - VendorSalesData[[#This Row],[TotalSalesQuantity]]) * VendorSalesData[[#This Row],[PurchasePrice]]</f>
        <v>537.54000000000008</v>
      </c>
    </row>
    <row r="859" spans="1:19" x14ac:dyDescent="0.3">
      <c r="A859">
        <v>9165</v>
      </c>
      <c r="B859" t="s">
        <v>38</v>
      </c>
      <c r="C859">
        <v>8173</v>
      </c>
      <c r="D859" t="s">
        <v>747</v>
      </c>
      <c r="E859">
        <v>14.28</v>
      </c>
      <c r="F859">
        <v>17.989999999999998</v>
      </c>
      <c r="G859">
        <v>750</v>
      </c>
      <c r="H859">
        <v>5634</v>
      </c>
      <c r="I859">
        <v>80453.52</v>
      </c>
      <c r="J859">
        <v>5159</v>
      </c>
      <c r="K859">
        <v>108737.40999999999</v>
      </c>
      <c r="L859">
        <v>69231.37</v>
      </c>
      <c r="M859">
        <v>4064.71</v>
      </c>
      <c r="N859">
        <v>68054.7</v>
      </c>
      <c r="O859">
        <v>28283.889999999985</v>
      </c>
      <c r="P859">
        <v>26.011186030640225</v>
      </c>
      <c r="Q859">
        <v>0.91569045083422085</v>
      </c>
      <c r="R859">
        <v>1.3515556559862139</v>
      </c>
      <c r="S859">
        <f>(VendorSalesData[[#This Row],[TotalPurchaseQuantity]] - VendorSalesData[[#This Row],[TotalSalesQuantity]]) * VendorSalesData[[#This Row],[PurchasePrice]]</f>
        <v>6783</v>
      </c>
    </row>
    <row r="860" spans="1:19" x14ac:dyDescent="0.3">
      <c r="A860">
        <v>3252</v>
      </c>
      <c r="B860" t="s">
        <v>94</v>
      </c>
      <c r="C860">
        <v>6569</v>
      </c>
      <c r="D860" t="s">
        <v>748</v>
      </c>
      <c r="E860">
        <v>12.98</v>
      </c>
      <c r="F860">
        <v>19.989999999999998</v>
      </c>
      <c r="G860">
        <v>750</v>
      </c>
      <c r="H860">
        <v>6192</v>
      </c>
      <c r="I860">
        <v>80372.160000000003</v>
      </c>
      <c r="J860">
        <v>6051</v>
      </c>
      <c r="K860">
        <v>123470.48999999999</v>
      </c>
      <c r="L860">
        <v>62839.159999999996</v>
      </c>
      <c r="M860">
        <v>673.47</v>
      </c>
      <c r="N860">
        <v>61966.91</v>
      </c>
      <c r="O860">
        <v>43098.329999999987</v>
      </c>
      <c r="P860">
        <v>34.905773841182608</v>
      </c>
      <c r="Q860">
        <v>0.9772286821705426</v>
      </c>
      <c r="R860">
        <v>1.5362345618184206</v>
      </c>
      <c r="S860">
        <f>(VendorSalesData[[#This Row],[TotalPurchaseQuantity]] - VendorSalesData[[#This Row],[TotalSalesQuantity]]) * VendorSalesData[[#This Row],[PurchasePrice]]</f>
        <v>1830.18</v>
      </c>
    </row>
    <row r="861" spans="1:19" x14ac:dyDescent="0.3">
      <c r="A861">
        <v>1392</v>
      </c>
      <c r="B861" t="s">
        <v>67</v>
      </c>
      <c r="C861">
        <v>8892</v>
      </c>
      <c r="D861" t="s">
        <v>749</v>
      </c>
      <c r="E861">
        <v>17</v>
      </c>
      <c r="F861">
        <v>26.99</v>
      </c>
      <c r="G861">
        <v>750</v>
      </c>
      <c r="H861">
        <v>4710</v>
      </c>
      <c r="I861">
        <v>80070</v>
      </c>
      <c r="J861">
        <v>3480</v>
      </c>
      <c r="K861">
        <v>94516.2</v>
      </c>
      <c r="L861">
        <v>51879.909999999996</v>
      </c>
      <c r="M861">
        <v>386.88</v>
      </c>
      <c r="N861">
        <v>79528.990000000005</v>
      </c>
      <c r="O861">
        <v>14446.199999999997</v>
      </c>
      <c r="P861">
        <v>15.284363950306929</v>
      </c>
      <c r="Q861">
        <v>0.73885350318471332</v>
      </c>
      <c r="R861">
        <v>1.1804196328212813</v>
      </c>
      <c r="S861">
        <f>(VendorSalesData[[#This Row],[TotalPurchaseQuantity]] - VendorSalesData[[#This Row],[TotalSalesQuantity]]) * VendorSalesData[[#This Row],[PurchasePrice]]</f>
        <v>20910</v>
      </c>
    </row>
    <row r="862" spans="1:19" x14ac:dyDescent="0.3">
      <c r="A862">
        <v>8112</v>
      </c>
      <c r="B862" t="s">
        <v>53</v>
      </c>
      <c r="C862">
        <v>2694</v>
      </c>
      <c r="D862" t="s">
        <v>750</v>
      </c>
      <c r="E862">
        <v>37.31</v>
      </c>
      <c r="F862">
        <v>52.99</v>
      </c>
      <c r="G862">
        <v>750</v>
      </c>
      <c r="H862">
        <v>2144</v>
      </c>
      <c r="I862">
        <v>79992.639999999999</v>
      </c>
      <c r="J862">
        <v>1955</v>
      </c>
      <c r="K862">
        <v>100054.45</v>
      </c>
      <c r="L862">
        <v>83691.66</v>
      </c>
      <c r="M862">
        <v>1541.95</v>
      </c>
      <c r="N862">
        <v>48347.26</v>
      </c>
      <c r="O862">
        <v>20061.809999999998</v>
      </c>
      <c r="P862">
        <v>20.050892289148557</v>
      </c>
      <c r="Q862">
        <v>0.91184701492537312</v>
      </c>
      <c r="R862">
        <v>1.2507956982042348</v>
      </c>
      <c r="S862">
        <f>(VendorSalesData[[#This Row],[TotalPurchaseQuantity]] - VendorSalesData[[#This Row],[TotalSalesQuantity]]) * VendorSalesData[[#This Row],[PurchasePrice]]</f>
        <v>7051.59</v>
      </c>
    </row>
    <row r="863" spans="1:19" x14ac:dyDescent="0.3">
      <c r="A863">
        <v>17035</v>
      </c>
      <c r="B863" t="s">
        <v>22</v>
      </c>
      <c r="C863">
        <v>1556</v>
      </c>
      <c r="D863" t="s">
        <v>751</v>
      </c>
      <c r="E863">
        <v>14.84</v>
      </c>
      <c r="F863">
        <v>21.99</v>
      </c>
      <c r="G863">
        <v>750</v>
      </c>
      <c r="H863">
        <v>5387</v>
      </c>
      <c r="I863">
        <v>79943.08</v>
      </c>
      <c r="J863">
        <v>5368</v>
      </c>
      <c r="K863">
        <v>102296.31999999999</v>
      </c>
      <c r="L863">
        <v>42667.64</v>
      </c>
      <c r="M863">
        <v>4227.22</v>
      </c>
      <c r="N863">
        <v>123780.22</v>
      </c>
      <c r="O863">
        <v>22353.239999999991</v>
      </c>
      <c r="P863">
        <v>21.851460541298056</v>
      </c>
      <c r="Q863">
        <v>0.99647299053276406</v>
      </c>
      <c r="R863">
        <v>1.2796144456780998</v>
      </c>
      <c r="S863">
        <f>(VendorSalesData[[#This Row],[TotalPurchaseQuantity]] - VendorSalesData[[#This Row],[TotalSalesQuantity]]) * VendorSalesData[[#This Row],[PurchasePrice]]</f>
        <v>281.95999999999998</v>
      </c>
    </row>
    <row r="864" spans="1:19" x14ac:dyDescent="0.3">
      <c r="A864">
        <v>4425</v>
      </c>
      <c r="B864" t="s">
        <v>20</v>
      </c>
      <c r="C864">
        <v>36380</v>
      </c>
      <c r="D864" t="s">
        <v>752</v>
      </c>
      <c r="E864">
        <v>6.49</v>
      </c>
      <c r="F864">
        <v>9.99</v>
      </c>
      <c r="G864">
        <v>750</v>
      </c>
      <c r="H864">
        <v>12309</v>
      </c>
      <c r="I864">
        <v>79885.41</v>
      </c>
      <c r="J864">
        <v>14668</v>
      </c>
      <c r="K864">
        <v>146533.32</v>
      </c>
      <c r="L864">
        <v>41218.74</v>
      </c>
      <c r="M864">
        <v>1643.3400000000001</v>
      </c>
      <c r="N864">
        <v>144929.24</v>
      </c>
      <c r="O864">
        <v>66647.91</v>
      </c>
      <c r="P864">
        <v>45.483109234131867</v>
      </c>
      <c r="Q864">
        <v>1.191648387358843</v>
      </c>
      <c r="R864">
        <v>1.8342938967203148</v>
      </c>
      <c r="S864">
        <f>(VendorSalesData[[#This Row],[TotalPurchaseQuantity]] - VendorSalesData[[#This Row],[TotalSalesQuantity]]) * VendorSalesData[[#This Row],[PurchasePrice]]</f>
        <v>-15309.91</v>
      </c>
    </row>
    <row r="865" spans="1:19" x14ac:dyDescent="0.3">
      <c r="A865">
        <v>8112</v>
      </c>
      <c r="B865" t="s">
        <v>53</v>
      </c>
      <c r="C865">
        <v>43788</v>
      </c>
      <c r="D865" t="s">
        <v>753</v>
      </c>
      <c r="E865">
        <v>34.01</v>
      </c>
      <c r="F865">
        <v>54.99</v>
      </c>
      <c r="G865">
        <v>750</v>
      </c>
      <c r="H865">
        <v>2340</v>
      </c>
      <c r="I865">
        <v>79583.399999999994</v>
      </c>
      <c r="J865">
        <v>2298</v>
      </c>
      <c r="K865">
        <v>121233.02</v>
      </c>
      <c r="L865">
        <v>74437.94</v>
      </c>
      <c r="M865">
        <v>254.91</v>
      </c>
      <c r="N865">
        <v>48347.26</v>
      </c>
      <c r="O865">
        <v>41649.62000000001</v>
      </c>
      <c r="P865">
        <v>34.355013180402509</v>
      </c>
      <c r="Q865">
        <v>0.982051282051282</v>
      </c>
      <c r="R865">
        <v>1.5233455720665368</v>
      </c>
      <c r="S865">
        <f>(VendorSalesData[[#This Row],[TotalPurchaseQuantity]] - VendorSalesData[[#This Row],[TotalSalesQuantity]]) * VendorSalesData[[#This Row],[PurchasePrice]]</f>
        <v>1428.4199999999998</v>
      </c>
    </row>
    <row r="866" spans="1:19" x14ac:dyDescent="0.3">
      <c r="A866">
        <v>3960</v>
      </c>
      <c r="B866" t="s">
        <v>24</v>
      </c>
      <c r="C866">
        <v>3608</v>
      </c>
      <c r="D866" t="s">
        <v>585</v>
      </c>
      <c r="E866">
        <v>0.72</v>
      </c>
      <c r="F866">
        <v>0.99</v>
      </c>
      <c r="G866">
        <v>50</v>
      </c>
      <c r="H866">
        <v>110517</v>
      </c>
      <c r="I866">
        <v>79572.240000000005</v>
      </c>
      <c r="J866">
        <v>110332</v>
      </c>
      <c r="K866">
        <v>109228.68000000001</v>
      </c>
      <c r="L866">
        <v>18217.98</v>
      </c>
      <c r="M866">
        <v>5779.8</v>
      </c>
      <c r="N866">
        <v>257032.07</v>
      </c>
      <c r="O866">
        <v>29656.440000000002</v>
      </c>
      <c r="P866">
        <v>27.150781278323606</v>
      </c>
      <c r="Q866">
        <v>0.99832604938606728</v>
      </c>
      <c r="R866">
        <v>1.3726983179058425</v>
      </c>
      <c r="S866">
        <f>(VendorSalesData[[#This Row],[TotalPurchaseQuantity]] - VendorSalesData[[#This Row],[TotalSalesQuantity]]) * VendorSalesData[[#This Row],[PurchasePrice]]</f>
        <v>133.19999999999999</v>
      </c>
    </row>
    <row r="867" spans="1:19" x14ac:dyDescent="0.3">
      <c r="A867">
        <v>4692</v>
      </c>
      <c r="B867" t="s">
        <v>386</v>
      </c>
      <c r="C867">
        <v>18507</v>
      </c>
      <c r="D867" t="s">
        <v>754</v>
      </c>
      <c r="E867">
        <v>44.51</v>
      </c>
      <c r="F867">
        <v>64.989999999999995</v>
      </c>
      <c r="G867">
        <v>750</v>
      </c>
      <c r="H867">
        <v>1786</v>
      </c>
      <c r="I867">
        <v>79494.86</v>
      </c>
      <c r="J867">
        <v>1695</v>
      </c>
      <c r="K867">
        <v>110158.04999999999</v>
      </c>
      <c r="L867">
        <v>60960.619999999995</v>
      </c>
      <c r="M867">
        <v>188.38</v>
      </c>
      <c r="N867">
        <v>9139.3799999999992</v>
      </c>
      <c r="O867">
        <v>30663.189999999988</v>
      </c>
      <c r="P867">
        <v>27.835632529806031</v>
      </c>
      <c r="Q867">
        <v>0.94904815229563266</v>
      </c>
      <c r="R867">
        <v>1.3857254418713358</v>
      </c>
      <c r="S867">
        <f>(VendorSalesData[[#This Row],[TotalPurchaseQuantity]] - VendorSalesData[[#This Row],[TotalSalesQuantity]]) * VendorSalesData[[#This Row],[PurchasePrice]]</f>
        <v>4050.41</v>
      </c>
    </row>
    <row r="868" spans="1:19" x14ac:dyDescent="0.3">
      <c r="A868">
        <v>3960</v>
      </c>
      <c r="B868" t="s">
        <v>24</v>
      </c>
      <c r="C868">
        <v>3100</v>
      </c>
      <c r="D868" t="s">
        <v>224</v>
      </c>
      <c r="E868">
        <v>34.28</v>
      </c>
      <c r="F868">
        <v>47.99</v>
      </c>
      <c r="G868">
        <v>1750</v>
      </c>
      <c r="H868">
        <v>2317</v>
      </c>
      <c r="I868">
        <v>79426.760000000009</v>
      </c>
      <c r="J868">
        <v>2288</v>
      </c>
      <c r="K868">
        <v>114196.12000000001</v>
      </c>
      <c r="L868">
        <v>65824.94</v>
      </c>
      <c r="M868">
        <v>4205.53</v>
      </c>
      <c r="N868">
        <v>257032.07</v>
      </c>
      <c r="O868">
        <v>34769.360000000001</v>
      </c>
      <c r="P868">
        <v>30.447058971881003</v>
      </c>
      <c r="Q868">
        <v>0.98748381527837725</v>
      </c>
      <c r="R868">
        <v>1.4377537243115543</v>
      </c>
      <c r="S868">
        <f>(VendorSalesData[[#This Row],[TotalPurchaseQuantity]] - VendorSalesData[[#This Row],[TotalSalesQuantity]]) * VendorSalesData[[#This Row],[PurchasePrice]]</f>
        <v>994.12</v>
      </c>
    </row>
    <row r="869" spans="1:19" x14ac:dyDescent="0.3">
      <c r="A869">
        <v>12546</v>
      </c>
      <c r="B869" t="s">
        <v>32</v>
      </c>
      <c r="C869">
        <v>5713</v>
      </c>
      <c r="D869" t="s">
        <v>694</v>
      </c>
      <c r="E869">
        <v>11.19</v>
      </c>
      <c r="F869">
        <v>14.99</v>
      </c>
      <c r="G869">
        <v>1750</v>
      </c>
      <c r="H869">
        <v>7097</v>
      </c>
      <c r="I869">
        <v>79415.430000000008</v>
      </c>
      <c r="J869">
        <v>7007</v>
      </c>
      <c r="K869">
        <v>111350.93</v>
      </c>
      <c r="L869">
        <v>80414.489999999991</v>
      </c>
      <c r="M869">
        <v>12879.880000000001</v>
      </c>
      <c r="N869">
        <v>123880.97</v>
      </c>
      <c r="O869">
        <v>31935.499999999985</v>
      </c>
      <c r="P869">
        <v>28.680047845132489</v>
      </c>
      <c r="Q869">
        <v>0.98731858531773986</v>
      </c>
      <c r="R869">
        <v>1.4021321801065609</v>
      </c>
      <c r="S869">
        <f>(VendorSalesData[[#This Row],[TotalPurchaseQuantity]] - VendorSalesData[[#This Row],[TotalSalesQuantity]]) * VendorSalesData[[#This Row],[PurchasePrice]]</f>
        <v>1007.0999999999999</v>
      </c>
    </row>
    <row r="870" spans="1:19" x14ac:dyDescent="0.3">
      <c r="A870">
        <v>3960</v>
      </c>
      <c r="B870" t="s">
        <v>24</v>
      </c>
      <c r="C870">
        <v>2675</v>
      </c>
      <c r="D870" t="s">
        <v>755</v>
      </c>
      <c r="E870">
        <v>34.880000000000003</v>
      </c>
      <c r="F870">
        <v>44.99</v>
      </c>
      <c r="G870">
        <v>750</v>
      </c>
      <c r="H870">
        <v>2276</v>
      </c>
      <c r="I870">
        <v>79386.880000000005</v>
      </c>
      <c r="J870">
        <v>2236</v>
      </c>
      <c r="K870">
        <v>102001.64</v>
      </c>
      <c r="L870">
        <v>84819.42</v>
      </c>
      <c r="M870">
        <v>1763.5</v>
      </c>
      <c r="N870">
        <v>257032.07</v>
      </c>
      <c r="O870">
        <v>22614.759999999995</v>
      </c>
      <c r="P870">
        <v>22.170976858803442</v>
      </c>
      <c r="Q870">
        <v>0.98242530755711777</v>
      </c>
      <c r="R870">
        <v>1.2848677262540107</v>
      </c>
      <c r="S870">
        <f>(VendorSalesData[[#This Row],[TotalPurchaseQuantity]] - VendorSalesData[[#This Row],[TotalSalesQuantity]]) * VendorSalesData[[#This Row],[PurchasePrice]]</f>
        <v>1395.2</v>
      </c>
    </row>
    <row r="871" spans="1:19" x14ac:dyDescent="0.3">
      <c r="A871">
        <v>660</v>
      </c>
      <c r="B871" t="s">
        <v>75</v>
      </c>
      <c r="C871">
        <v>2713</v>
      </c>
      <c r="D871" t="s">
        <v>756</v>
      </c>
      <c r="E871">
        <v>10.93</v>
      </c>
      <c r="F871">
        <v>14.99</v>
      </c>
      <c r="G871">
        <v>1750</v>
      </c>
      <c r="H871">
        <v>7261</v>
      </c>
      <c r="I871">
        <v>79362.73</v>
      </c>
      <c r="J871">
        <v>7222</v>
      </c>
      <c r="K871">
        <v>110007.78</v>
      </c>
      <c r="L871">
        <v>62922.879999999997</v>
      </c>
      <c r="M871">
        <v>13271.08</v>
      </c>
      <c r="N871">
        <v>17932.330000000002</v>
      </c>
      <c r="O871">
        <v>30645.050000000003</v>
      </c>
      <c r="P871">
        <v>27.857166102252044</v>
      </c>
      <c r="Q871">
        <v>0.99462883900289212</v>
      </c>
      <c r="R871">
        <v>1.3861390604884687</v>
      </c>
      <c r="S871">
        <f>(VendorSalesData[[#This Row],[TotalPurchaseQuantity]] - VendorSalesData[[#This Row],[TotalSalesQuantity]]) * VendorSalesData[[#This Row],[PurchasePrice]]</f>
        <v>426.27</v>
      </c>
    </row>
    <row r="872" spans="1:19" x14ac:dyDescent="0.3">
      <c r="A872">
        <v>3960</v>
      </c>
      <c r="B872" t="s">
        <v>24</v>
      </c>
      <c r="C872">
        <v>2435</v>
      </c>
      <c r="D872" t="s">
        <v>757</v>
      </c>
      <c r="E872">
        <v>29.76</v>
      </c>
      <c r="F872">
        <v>40.99</v>
      </c>
      <c r="G872">
        <v>750</v>
      </c>
      <c r="H872">
        <v>2666</v>
      </c>
      <c r="I872">
        <v>79340.160000000003</v>
      </c>
      <c r="J872">
        <v>2587</v>
      </c>
      <c r="K872">
        <v>103789.13</v>
      </c>
      <c r="L872">
        <v>81923.600000000006</v>
      </c>
      <c r="M872">
        <v>2040.3700000000001</v>
      </c>
      <c r="N872">
        <v>257032.07</v>
      </c>
      <c r="O872">
        <v>24448.97</v>
      </c>
      <c r="P872">
        <v>23.5563878413857</v>
      </c>
      <c r="Q872">
        <v>0.9703675918979745</v>
      </c>
      <c r="R872">
        <v>1.3081537773556293</v>
      </c>
      <c r="S872">
        <f>(VendorSalesData[[#This Row],[TotalPurchaseQuantity]] - VendorSalesData[[#This Row],[TotalSalesQuantity]]) * VendorSalesData[[#This Row],[PurchasePrice]]</f>
        <v>2351.04</v>
      </c>
    </row>
    <row r="873" spans="1:19" x14ac:dyDescent="0.3">
      <c r="A873">
        <v>9815</v>
      </c>
      <c r="B873" t="s">
        <v>191</v>
      </c>
      <c r="C873">
        <v>11827</v>
      </c>
      <c r="D873" t="s">
        <v>758</v>
      </c>
      <c r="E873">
        <v>4.76</v>
      </c>
      <c r="F873">
        <v>6.99</v>
      </c>
      <c r="G873">
        <v>750</v>
      </c>
      <c r="H873">
        <v>16668</v>
      </c>
      <c r="I873">
        <v>79339.679999999993</v>
      </c>
      <c r="J873">
        <v>16099</v>
      </c>
      <c r="K873">
        <v>121553.51</v>
      </c>
      <c r="L873">
        <v>50905.07</v>
      </c>
      <c r="M873">
        <v>1796.22</v>
      </c>
      <c r="N873">
        <v>27100.41</v>
      </c>
      <c r="O873">
        <v>42213.83</v>
      </c>
      <c r="P873">
        <v>34.728598129334152</v>
      </c>
      <c r="Q873">
        <v>0.96586273098152153</v>
      </c>
      <c r="R873">
        <v>1.532064535677482</v>
      </c>
      <c r="S873">
        <f>(VendorSalesData[[#This Row],[TotalPurchaseQuantity]] - VendorSalesData[[#This Row],[TotalSalesQuantity]]) * VendorSalesData[[#This Row],[PurchasePrice]]</f>
        <v>2708.44</v>
      </c>
    </row>
    <row r="874" spans="1:19" x14ac:dyDescent="0.3">
      <c r="A874">
        <v>17035</v>
      </c>
      <c r="B874" t="s">
        <v>22</v>
      </c>
      <c r="C874">
        <v>2644</v>
      </c>
      <c r="D874" t="s">
        <v>759</v>
      </c>
      <c r="E874">
        <v>58.13</v>
      </c>
      <c r="F874">
        <v>79.989999999999995</v>
      </c>
      <c r="G874">
        <v>750</v>
      </c>
      <c r="H874">
        <v>1360</v>
      </c>
      <c r="I874">
        <v>79056.799999999988</v>
      </c>
      <c r="J874">
        <v>1421</v>
      </c>
      <c r="K874">
        <v>102415.79</v>
      </c>
      <c r="L874">
        <v>70845.159999999989</v>
      </c>
      <c r="M874">
        <v>1120.07</v>
      </c>
      <c r="N874">
        <v>123780.22</v>
      </c>
      <c r="O874">
        <v>23358.990000000005</v>
      </c>
      <c r="P874">
        <v>22.807996696603141</v>
      </c>
      <c r="Q874">
        <v>1.0448529411764707</v>
      </c>
      <c r="R874">
        <v>1.2954709778285993</v>
      </c>
      <c r="S874">
        <f>(VendorSalesData[[#This Row],[TotalPurchaseQuantity]] - VendorSalesData[[#This Row],[TotalSalesQuantity]]) * VendorSalesData[[#This Row],[PurchasePrice]]</f>
        <v>-3545.9300000000003</v>
      </c>
    </row>
    <row r="875" spans="1:19" x14ac:dyDescent="0.3">
      <c r="A875">
        <v>11567</v>
      </c>
      <c r="B875" t="s">
        <v>56</v>
      </c>
      <c r="C875">
        <v>3921</v>
      </c>
      <c r="D875" t="s">
        <v>760</v>
      </c>
      <c r="E875">
        <v>17.899999999999999</v>
      </c>
      <c r="F875">
        <v>26.99</v>
      </c>
      <c r="G875">
        <v>750</v>
      </c>
      <c r="H875">
        <v>4414</v>
      </c>
      <c r="I875">
        <v>79010.600000000006</v>
      </c>
      <c r="J875">
        <v>4363</v>
      </c>
      <c r="K875">
        <v>109912.37</v>
      </c>
      <c r="L875">
        <v>83621.83</v>
      </c>
      <c r="M875">
        <v>3439.42</v>
      </c>
      <c r="N875">
        <v>20964.810000000001</v>
      </c>
      <c r="O875">
        <v>30901.76999999999</v>
      </c>
      <c r="P875">
        <v>28.114915545902601</v>
      </c>
      <c r="Q875">
        <v>0.98844585410058905</v>
      </c>
      <c r="R875">
        <v>1.3911091676306722</v>
      </c>
      <c r="S875">
        <f>(VendorSalesData[[#This Row],[TotalPurchaseQuantity]] - VendorSalesData[[#This Row],[TotalSalesQuantity]]) * VendorSalesData[[#This Row],[PurchasePrice]]</f>
        <v>912.9</v>
      </c>
    </row>
    <row r="876" spans="1:19" x14ac:dyDescent="0.3">
      <c r="A876">
        <v>6213</v>
      </c>
      <c r="B876" t="s">
        <v>186</v>
      </c>
      <c r="C876">
        <v>8395</v>
      </c>
      <c r="D876" t="s">
        <v>761</v>
      </c>
      <c r="E876">
        <v>37.31</v>
      </c>
      <c r="F876">
        <v>54.99</v>
      </c>
      <c r="G876">
        <v>750</v>
      </c>
      <c r="H876">
        <v>2112</v>
      </c>
      <c r="I876">
        <v>78798.720000000001</v>
      </c>
      <c r="J876">
        <v>2205</v>
      </c>
      <c r="K876">
        <v>126810.95</v>
      </c>
      <c r="L876">
        <v>101073.47</v>
      </c>
      <c r="M876">
        <v>1738.5700000000002</v>
      </c>
      <c r="N876">
        <v>9621.58</v>
      </c>
      <c r="O876">
        <v>48012.229999999996</v>
      </c>
      <c r="P876">
        <v>37.861265135226887</v>
      </c>
      <c r="Q876">
        <v>1.0440340909090908</v>
      </c>
      <c r="R876">
        <v>1.6093021561771561</v>
      </c>
      <c r="S876">
        <f>(VendorSalesData[[#This Row],[TotalPurchaseQuantity]] - VendorSalesData[[#This Row],[TotalSalesQuantity]]) * VendorSalesData[[#This Row],[PurchasePrice]]</f>
        <v>-3469.8300000000004</v>
      </c>
    </row>
    <row r="877" spans="1:19" x14ac:dyDescent="0.3">
      <c r="A877">
        <v>12546</v>
      </c>
      <c r="B877" t="s">
        <v>32</v>
      </c>
      <c r="C877">
        <v>858</v>
      </c>
      <c r="D877" t="s">
        <v>49</v>
      </c>
      <c r="E877">
        <v>8.9499999999999993</v>
      </c>
      <c r="F877">
        <v>11.99</v>
      </c>
      <c r="G877">
        <v>1000</v>
      </c>
      <c r="H877">
        <v>8796</v>
      </c>
      <c r="I877">
        <v>78724.2</v>
      </c>
      <c r="J877">
        <v>8677</v>
      </c>
      <c r="K877">
        <v>104037.23</v>
      </c>
      <c r="L877">
        <v>57995.630000000005</v>
      </c>
      <c r="M877">
        <v>9110.85</v>
      </c>
      <c r="N877">
        <v>123880.97</v>
      </c>
      <c r="O877">
        <v>25313.03</v>
      </c>
      <c r="P877">
        <v>24.330741985345053</v>
      </c>
      <c r="Q877">
        <v>0.98647112323783537</v>
      </c>
      <c r="R877">
        <v>1.3215406444269995</v>
      </c>
      <c r="S877">
        <f>(VendorSalesData[[#This Row],[TotalPurchaseQuantity]] - VendorSalesData[[#This Row],[TotalSalesQuantity]]) * VendorSalesData[[#This Row],[PurchasePrice]]</f>
        <v>1065.05</v>
      </c>
    </row>
    <row r="878" spans="1:19" x14ac:dyDescent="0.3">
      <c r="A878">
        <v>4425</v>
      </c>
      <c r="B878" t="s">
        <v>20</v>
      </c>
      <c r="C878">
        <v>2640</v>
      </c>
      <c r="D878" t="s">
        <v>762</v>
      </c>
      <c r="E878">
        <v>30.07</v>
      </c>
      <c r="F878">
        <v>44.99</v>
      </c>
      <c r="G878">
        <v>750</v>
      </c>
      <c r="H878">
        <v>2615</v>
      </c>
      <c r="I878">
        <v>78633.049999999988</v>
      </c>
      <c r="J878">
        <v>2521</v>
      </c>
      <c r="K878">
        <v>108431.79000000001</v>
      </c>
      <c r="L878">
        <v>89193.279999999999</v>
      </c>
      <c r="M878">
        <v>1988.24</v>
      </c>
      <c r="N878">
        <v>144929.24</v>
      </c>
      <c r="O878">
        <v>29798.74000000002</v>
      </c>
      <c r="P878">
        <v>27.481553149680565</v>
      </c>
      <c r="Q878">
        <v>0.96405353728489485</v>
      </c>
      <c r="R878">
        <v>1.3789594833215808</v>
      </c>
      <c r="S878">
        <f>(VendorSalesData[[#This Row],[TotalPurchaseQuantity]] - VendorSalesData[[#This Row],[TotalSalesQuantity]]) * VendorSalesData[[#This Row],[PurchasePrice]]</f>
        <v>2826.58</v>
      </c>
    </row>
    <row r="879" spans="1:19" x14ac:dyDescent="0.3">
      <c r="A879">
        <v>1128</v>
      </c>
      <c r="B879" t="s">
        <v>18</v>
      </c>
      <c r="C879">
        <v>3314</v>
      </c>
      <c r="D879" t="s">
        <v>763</v>
      </c>
      <c r="E879">
        <v>19.28</v>
      </c>
      <c r="F879">
        <v>26.99</v>
      </c>
      <c r="G879">
        <v>1750</v>
      </c>
      <c r="H879">
        <v>4068</v>
      </c>
      <c r="I879">
        <v>78431.040000000008</v>
      </c>
      <c r="J879">
        <v>4063</v>
      </c>
      <c r="K879">
        <v>111349.37</v>
      </c>
      <c r="L879">
        <v>79810.89</v>
      </c>
      <c r="M879">
        <v>7468.51</v>
      </c>
      <c r="N879">
        <v>68601.679999999993</v>
      </c>
      <c r="O879">
        <v>32918.329999999987</v>
      </c>
      <c r="P879">
        <v>29.563103949308367</v>
      </c>
      <c r="Q879">
        <v>0.99877089478859393</v>
      </c>
      <c r="R879">
        <v>1.4197104870724651</v>
      </c>
      <c r="S879">
        <f>(VendorSalesData[[#This Row],[TotalPurchaseQuantity]] - VendorSalesData[[#This Row],[TotalSalesQuantity]]) * VendorSalesData[[#This Row],[PurchasePrice]]</f>
        <v>96.4</v>
      </c>
    </row>
    <row r="880" spans="1:19" x14ac:dyDescent="0.3">
      <c r="A880">
        <v>6213</v>
      </c>
      <c r="B880" t="s">
        <v>186</v>
      </c>
      <c r="C880">
        <v>4804</v>
      </c>
      <c r="D880" t="s">
        <v>764</v>
      </c>
      <c r="E880">
        <v>12.14</v>
      </c>
      <c r="F880">
        <v>16.989999999999998</v>
      </c>
      <c r="G880">
        <v>750</v>
      </c>
      <c r="H880">
        <v>6457</v>
      </c>
      <c r="I880">
        <v>78387.98</v>
      </c>
      <c r="J880">
        <v>6206</v>
      </c>
      <c r="K880">
        <v>112488.93999999999</v>
      </c>
      <c r="L880">
        <v>56160.409999999996</v>
      </c>
      <c r="M880">
        <v>4889.3900000000003</v>
      </c>
      <c r="N880">
        <v>9621.58</v>
      </c>
      <c r="O880">
        <v>34100.959999999992</v>
      </c>
      <c r="P880">
        <v>30.314944740345133</v>
      </c>
      <c r="Q880">
        <v>0.96112745857209225</v>
      </c>
      <c r="R880">
        <v>1.4350279213726389</v>
      </c>
      <c r="S880">
        <f>(VendorSalesData[[#This Row],[TotalPurchaseQuantity]] - VendorSalesData[[#This Row],[TotalSalesQuantity]]) * VendorSalesData[[#This Row],[PurchasePrice]]</f>
        <v>3047.1400000000003</v>
      </c>
    </row>
    <row r="881" spans="1:19" x14ac:dyDescent="0.3">
      <c r="A881">
        <v>3960</v>
      </c>
      <c r="B881" t="s">
        <v>24</v>
      </c>
      <c r="C881">
        <v>2956</v>
      </c>
      <c r="D881" t="s">
        <v>765</v>
      </c>
      <c r="E881">
        <v>10.71</v>
      </c>
      <c r="F881">
        <v>14.99</v>
      </c>
      <c r="G881">
        <v>1750</v>
      </c>
      <c r="H881">
        <v>7317</v>
      </c>
      <c r="I881">
        <v>78365.070000000007</v>
      </c>
      <c r="J881">
        <v>7259</v>
      </c>
      <c r="K881">
        <v>108812.41</v>
      </c>
      <c r="L881">
        <v>64442.01</v>
      </c>
      <c r="M881">
        <v>13340.06</v>
      </c>
      <c r="N881">
        <v>257032.07</v>
      </c>
      <c r="O881">
        <v>30447.339999999997</v>
      </c>
      <c r="P881">
        <v>27.981495860628392</v>
      </c>
      <c r="Q881">
        <v>0.99207325406587399</v>
      </c>
      <c r="R881">
        <v>1.3885320334684828</v>
      </c>
      <c r="S881">
        <f>(VendorSalesData[[#This Row],[TotalPurchaseQuantity]] - VendorSalesData[[#This Row],[TotalSalesQuantity]]) * VendorSalesData[[#This Row],[PurchasePrice]]</f>
        <v>621.18000000000006</v>
      </c>
    </row>
    <row r="882" spans="1:19" x14ac:dyDescent="0.3">
      <c r="A882">
        <v>3960</v>
      </c>
      <c r="B882" t="s">
        <v>24</v>
      </c>
      <c r="C882">
        <v>2496</v>
      </c>
      <c r="D882" t="s">
        <v>607</v>
      </c>
      <c r="E882">
        <v>36.22</v>
      </c>
      <c r="F882">
        <v>49.99</v>
      </c>
      <c r="G882">
        <v>1750</v>
      </c>
      <c r="H882">
        <v>2163</v>
      </c>
      <c r="I882">
        <v>78343.86</v>
      </c>
      <c r="J882">
        <v>2434</v>
      </c>
      <c r="K882">
        <v>128170.66</v>
      </c>
      <c r="L882">
        <v>101346.76000000001</v>
      </c>
      <c r="M882">
        <v>4474.97</v>
      </c>
      <c r="N882">
        <v>257032.07</v>
      </c>
      <c r="O882">
        <v>49826.8</v>
      </c>
      <c r="P882">
        <v>38.875355717135264</v>
      </c>
      <c r="Q882">
        <v>1.125288950531669</v>
      </c>
      <c r="R882">
        <v>1.6360013407559955</v>
      </c>
      <c r="S882">
        <f>(VendorSalesData[[#This Row],[TotalPurchaseQuantity]] - VendorSalesData[[#This Row],[TotalSalesQuantity]]) * VendorSalesData[[#This Row],[PurchasePrice]]</f>
        <v>-9815.619999999999</v>
      </c>
    </row>
    <row r="883" spans="1:19" x14ac:dyDescent="0.3">
      <c r="A883">
        <v>3960</v>
      </c>
      <c r="B883" t="s">
        <v>24</v>
      </c>
      <c r="C883">
        <v>1886</v>
      </c>
      <c r="D883" t="s">
        <v>116</v>
      </c>
      <c r="E883">
        <v>7.96</v>
      </c>
      <c r="F883">
        <v>10.99</v>
      </c>
      <c r="G883">
        <v>750</v>
      </c>
      <c r="H883">
        <v>9824</v>
      </c>
      <c r="I883">
        <v>78199.039999999994</v>
      </c>
      <c r="J883">
        <v>9804</v>
      </c>
      <c r="K883">
        <v>107745.96</v>
      </c>
      <c r="L883">
        <v>69094.13</v>
      </c>
      <c r="M883">
        <v>7725.51</v>
      </c>
      <c r="N883">
        <v>257032.07</v>
      </c>
      <c r="O883">
        <v>29546.920000000013</v>
      </c>
      <c r="P883">
        <v>27.422763693413664</v>
      </c>
      <c r="Q883">
        <v>0.99796416938110755</v>
      </c>
      <c r="R883">
        <v>1.3778424901379867</v>
      </c>
      <c r="S883">
        <f>(VendorSalesData[[#This Row],[TotalPurchaseQuantity]] - VendorSalesData[[#This Row],[TotalSalesQuantity]]) * VendorSalesData[[#This Row],[PurchasePrice]]</f>
        <v>159.19999999999999</v>
      </c>
    </row>
    <row r="884" spans="1:19" x14ac:dyDescent="0.3">
      <c r="A884">
        <v>1392</v>
      </c>
      <c r="B884" t="s">
        <v>67</v>
      </c>
      <c r="C884">
        <v>3288</v>
      </c>
      <c r="D884" t="s">
        <v>697</v>
      </c>
      <c r="E884">
        <v>16.66</v>
      </c>
      <c r="F884">
        <v>22.99</v>
      </c>
      <c r="G884">
        <v>1750</v>
      </c>
      <c r="H884">
        <v>4688</v>
      </c>
      <c r="I884">
        <v>78102.080000000002</v>
      </c>
      <c r="J884">
        <v>4669</v>
      </c>
      <c r="K884">
        <v>86929.31</v>
      </c>
      <c r="L884">
        <v>54630.789999999994</v>
      </c>
      <c r="M884">
        <v>8580.94</v>
      </c>
      <c r="N884">
        <v>79528.990000000005</v>
      </c>
      <c r="O884">
        <v>8827.2299999999959</v>
      </c>
      <c r="P884">
        <v>10.154492196015354</v>
      </c>
      <c r="Q884">
        <v>0.99594709897610922</v>
      </c>
      <c r="R884">
        <v>1.1130217018548032</v>
      </c>
      <c r="S884">
        <f>(VendorSalesData[[#This Row],[TotalPurchaseQuantity]] - VendorSalesData[[#This Row],[TotalSalesQuantity]]) * VendorSalesData[[#This Row],[PurchasePrice]]</f>
        <v>316.54000000000002</v>
      </c>
    </row>
    <row r="885" spans="1:19" x14ac:dyDescent="0.3">
      <c r="A885">
        <v>7245</v>
      </c>
      <c r="B885" t="s">
        <v>50</v>
      </c>
      <c r="C885">
        <v>5805</v>
      </c>
      <c r="D885" t="s">
        <v>766</v>
      </c>
      <c r="E885">
        <v>11.1</v>
      </c>
      <c r="F885">
        <v>13.99</v>
      </c>
      <c r="G885">
        <v>1750</v>
      </c>
      <c r="H885">
        <v>7022</v>
      </c>
      <c r="I885">
        <v>77944.2</v>
      </c>
      <c r="J885">
        <v>7126</v>
      </c>
      <c r="K885">
        <v>104528.74</v>
      </c>
      <c r="L885">
        <v>67189.259999999995</v>
      </c>
      <c r="M885">
        <v>13096.01</v>
      </c>
      <c r="N885">
        <v>38994.78</v>
      </c>
      <c r="O885">
        <v>26584.540000000008</v>
      </c>
      <c r="P885">
        <v>25.432756579673693</v>
      </c>
      <c r="Q885">
        <v>1.0148105952720023</v>
      </c>
      <c r="R885">
        <v>1.3410714331534612</v>
      </c>
      <c r="S885">
        <f>(VendorSalesData[[#This Row],[TotalPurchaseQuantity]] - VendorSalesData[[#This Row],[TotalSalesQuantity]]) * VendorSalesData[[#This Row],[PurchasePrice]]</f>
        <v>-1154.3999999999999</v>
      </c>
    </row>
    <row r="886" spans="1:19" x14ac:dyDescent="0.3">
      <c r="A886">
        <v>9165</v>
      </c>
      <c r="B886" t="s">
        <v>38</v>
      </c>
      <c r="C886">
        <v>4250</v>
      </c>
      <c r="D886" t="s">
        <v>767</v>
      </c>
      <c r="E886">
        <v>27.77</v>
      </c>
      <c r="F886">
        <v>34.99</v>
      </c>
      <c r="G886">
        <v>750</v>
      </c>
      <c r="H886">
        <v>2798</v>
      </c>
      <c r="I886">
        <v>77700.460000000006</v>
      </c>
      <c r="J886">
        <v>2712</v>
      </c>
      <c r="K886">
        <v>98362.880000000005</v>
      </c>
      <c r="L886">
        <v>76638.95</v>
      </c>
      <c r="M886">
        <v>2138.02</v>
      </c>
      <c r="N886">
        <v>68054.7</v>
      </c>
      <c r="O886">
        <v>20662.419999999998</v>
      </c>
      <c r="P886">
        <v>21.006318643781068</v>
      </c>
      <c r="Q886">
        <v>0.96926375982844892</v>
      </c>
      <c r="R886">
        <v>1.2659240370005531</v>
      </c>
      <c r="S886">
        <f>(VendorSalesData[[#This Row],[TotalPurchaseQuantity]] - VendorSalesData[[#This Row],[TotalSalesQuantity]]) * VendorSalesData[[#This Row],[PurchasePrice]]</f>
        <v>2388.2199999999998</v>
      </c>
    </row>
    <row r="887" spans="1:19" x14ac:dyDescent="0.3">
      <c r="A887">
        <v>17035</v>
      </c>
      <c r="B887" t="s">
        <v>22</v>
      </c>
      <c r="C887">
        <v>1890</v>
      </c>
      <c r="D887" t="s">
        <v>768</v>
      </c>
      <c r="E887">
        <v>41.66</v>
      </c>
      <c r="F887">
        <v>54.99</v>
      </c>
      <c r="G887">
        <v>750</v>
      </c>
      <c r="H887">
        <v>1865</v>
      </c>
      <c r="I887">
        <v>77695.900000000009</v>
      </c>
      <c r="J887">
        <v>1907</v>
      </c>
      <c r="K887">
        <v>114400.93000000001</v>
      </c>
      <c r="L887">
        <v>71928.010000000009</v>
      </c>
      <c r="M887">
        <v>1502.92</v>
      </c>
      <c r="N887">
        <v>123780.22</v>
      </c>
      <c r="O887">
        <v>36705.03</v>
      </c>
      <c r="P887">
        <v>32.084555606322432</v>
      </c>
      <c r="Q887">
        <v>1.0225201072386059</v>
      </c>
      <c r="R887">
        <v>1.4724191366597208</v>
      </c>
      <c r="S887">
        <f>(VendorSalesData[[#This Row],[TotalPurchaseQuantity]] - VendorSalesData[[#This Row],[TotalSalesQuantity]]) * VendorSalesData[[#This Row],[PurchasePrice]]</f>
        <v>-1749.7199999999998</v>
      </c>
    </row>
    <row r="888" spans="1:19" x14ac:dyDescent="0.3">
      <c r="A888">
        <v>1587</v>
      </c>
      <c r="B888" t="s">
        <v>525</v>
      </c>
      <c r="C888">
        <v>8016</v>
      </c>
      <c r="D888" t="s">
        <v>769</v>
      </c>
      <c r="E888">
        <v>4.79</v>
      </c>
      <c r="F888">
        <v>6.99</v>
      </c>
      <c r="G888">
        <v>750</v>
      </c>
      <c r="H888">
        <v>16210</v>
      </c>
      <c r="I888">
        <v>77645.899999999994</v>
      </c>
      <c r="J888">
        <v>15728</v>
      </c>
      <c r="K888">
        <v>113786.72</v>
      </c>
      <c r="L888">
        <v>34573.660000000003</v>
      </c>
      <c r="M888">
        <v>1760.04</v>
      </c>
      <c r="N888">
        <v>6070.09</v>
      </c>
      <c r="O888">
        <v>36140.820000000007</v>
      </c>
      <c r="P888">
        <v>31.761896291588336</v>
      </c>
      <c r="Q888">
        <v>0.97026526835286864</v>
      </c>
      <c r="R888">
        <v>1.4654569011370853</v>
      </c>
      <c r="S888">
        <f>(VendorSalesData[[#This Row],[TotalPurchaseQuantity]] - VendorSalesData[[#This Row],[TotalSalesQuantity]]) * VendorSalesData[[#This Row],[PurchasePrice]]</f>
        <v>2308.7800000000002</v>
      </c>
    </row>
    <row r="889" spans="1:19" x14ac:dyDescent="0.3">
      <c r="A889">
        <v>3960</v>
      </c>
      <c r="B889" t="s">
        <v>24</v>
      </c>
      <c r="C889">
        <v>2438</v>
      </c>
      <c r="D889" t="s">
        <v>770</v>
      </c>
      <c r="E889">
        <v>54.26</v>
      </c>
      <c r="F889">
        <v>69.989999999999995</v>
      </c>
      <c r="G889">
        <v>1750</v>
      </c>
      <c r="H889">
        <v>1423</v>
      </c>
      <c r="I889">
        <v>77211.98</v>
      </c>
      <c r="J889">
        <v>1493</v>
      </c>
      <c r="K889">
        <v>107612.06999999999</v>
      </c>
      <c r="L889">
        <v>84707.25</v>
      </c>
      <c r="M889">
        <v>2745.18</v>
      </c>
      <c r="N889">
        <v>257032.07</v>
      </c>
      <c r="O889">
        <v>30400.089999999997</v>
      </c>
      <c r="P889">
        <v>28.249702844671603</v>
      </c>
      <c r="Q889">
        <v>1.0491918482080111</v>
      </c>
      <c r="R889">
        <v>1.3937224508424728</v>
      </c>
      <c r="S889">
        <f>(VendorSalesData[[#This Row],[TotalPurchaseQuantity]] - VendorSalesData[[#This Row],[TotalSalesQuantity]]) * VendorSalesData[[#This Row],[PurchasePrice]]</f>
        <v>-3798.2</v>
      </c>
    </row>
    <row r="890" spans="1:19" x14ac:dyDescent="0.3">
      <c r="A890">
        <v>17035</v>
      </c>
      <c r="B890" t="s">
        <v>22</v>
      </c>
      <c r="C890">
        <v>3760</v>
      </c>
      <c r="D890" t="s">
        <v>771</v>
      </c>
      <c r="E890">
        <v>12.49</v>
      </c>
      <c r="F890">
        <v>16.989999999999998</v>
      </c>
      <c r="G890">
        <v>750</v>
      </c>
      <c r="H890">
        <v>6178</v>
      </c>
      <c r="I890">
        <v>77163.22</v>
      </c>
      <c r="J890">
        <v>6119</v>
      </c>
      <c r="K890">
        <v>108248.81</v>
      </c>
      <c r="L890">
        <v>76945.51999999999</v>
      </c>
      <c r="M890">
        <v>4822.26</v>
      </c>
      <c r="N890">
        <v>123780.22</v>
      </c>
      <c r="O890">
        <v>31085.589999999997</v>
      </c>
      <c r="P890">
        <v>28.716796055309985</v>
      </c>
      <c r="Q890">
        <v>0.99044998381353189</v>
      </c>
      <c r="R890">
        <v>1.402855013048963</v>
      </c>
      <c r="S890">
        <f>(VendorSalesData[[#This Row],[TotalPurchaseQuantity]] - VendorSalesData[[#This Row],[TotalSalesQuantity]]) * VendorSalesData[[#This Row],[PurchasePrice]]</f>
        <v>736.91</v>
      </c>
    </row>
    <row r="891" spans="1:19" x14ac:dyDescent="0.3">
      <c r="A891">
        <v>9165</v>
      </c>
      <c r="B891" t="s">
        <v>38</v>
      </c>
      <c r="C891">
        <v>2366</v>
      </c>
      <c r="D891" t="s">
        <v>772</v>
      </c>
      <c r="E891">
        <v>25.36</v>
      </c>
      <c r="F891">
        <v>34.99</v>
      </c>
      <c r="G891">
        <v>750</v>
      </c>
      <c r="H891">
        <v>3040</v>
      </c>
      <c r="I891">
        <v>77094.399999999994</v>
      </c>
      <c r="J891">
        <v>2978</v>
      </c>
      <c r="K891">
        <v>107873.22</v>
      </c>
      <c r="L891">
        <v>86995</v>
      </c>
      <c r="M891">
        <v>2348.2800000000002</v>
      </c>
      <c r="N891">
        <v>68054.7</v>
      </c>
      <c r="O891">
        <v>30778.820000000007</v>
      </c>
      <c r="P891">
        <v>28.532401276238911</v>
      </c>
      <c r="Q891">
        <v>0.97960526315789476</v>
      </c>
      <c r="R891">
        <v>1.3992354827328575</v>
      </c>
      <c r="S891">
        <f>(VendorSalesData[[#This Row],[TotalPurchaseQuantity]] - VendorSalesData[[#This Row],[TotalSalesQuantity]]) * VendorSalesData[[#This Row],[PurchasePrice]]</f>
        <v>1572.32</v>
      </c>
    </row>
    <row r="892" spans="1:19" x14ac:dyDescent="0.3">
      <c r="A892">
        <v>3252</v>
      </c>
      <c r="B892" t="s">
        <v>94</v>
      </c>
      <c r="C892">
        <v>3154</v>
      </c>
      <c r="D892" t="s">
        <v>773</v>
      </c>
      <c r="E892">
        <v>7.8</v>
      </c>
      <c r="F892">
        <v>9.99</v>
      </c>
      <c r="G892">
        <v>750</v>
      </c>
      <c r="H892">
        <v>9872</v>
      </c>
      <c r="I892">
        <v>77001.599999999991</v>
      </c>
      <c r="J892">
        <v>8722</v>
      </c>
      <c r="K892">
        <v>90636.78</v>
      </c>
      <c r="L892">
        <v>55017.14</v>
      </c>
      <c r="M892">
        <v>6871.7300000000005</v>
      </c>
      <c r="N892">
        <v>61966.91</v>
      </c>
      <c r="O892">
        <v>13635.180000000008</v>
      </c>
      <c r="P892">
        <v>15.043760380719624</v>
      </c>
      <c r="Q892">
        <v>0.88350891410048626</v>
      </c>
      <c r="R892">
        <v>1.1770765802269045</v>
      </c>
      <c r="S892">
        <f>(VendorSalesData[[#This Row],[TotalPurchaseQuantity]] - VendorSalesData[[#This Row],[TotalSalesQuantity]]) * VendorSalesData[[#This Row],[PurchasePrice]]</f>
        <v>8970</v>
      </c>
    </row>
    <row r="893" spans="1:19" x14ac:dyDescent="0.3">
      <c r="A893">
        <v>3252</v>
      </c>
      <c r="B893" t="s">
        <v>94</v>
      </c>
      <c r="C893">
        <v>6660</v>
      </c>
      <c r="D893" t="s">
        <v>774</v>
      </c>
      <c r="E893">
        <v>10.27</v>
      </c>
      <c r="F893">
        <v>14.99</v>
      </c>
      <c r="G893">
        <v>4000</v>
      </c>
      <c r="H893">
        <v>7493</v>
      </c>
      <c r="I893">
        <v>76953.11</v>
      </c>
      <c r="J893">
        <v>7482</v>
      </c>
      <c r="K893">
        <v>112155.18000000001</v>
      </c>
      <c r="L893">
        <v>82519.95</v>
      </c>
      <c r="M893">
        <v>4489.2</v>
      </c>
      <c r="N893">
        <v>61966.91</v>
      </c>
      <c r="O893">
        <v>35202.070000000007</v>
      </c>
      <c r="P893">
        <v>31.386931927709448</v>
      </c>
      <c r="Q893">
        <v>0.99853196316562121</v>
      </c>
      <c r="R893">
        <v>1.4574483084569292</v>
      </c>
      <c r="S893">
        <f>(VendorSalesData[[#This Row],[TotalPurchaseQuantity]] - VendorSalesData[[#This Row],[TotalSalesQuantity]]) * VendorSalesData[[#This Row],[PurchasePrice]]</f>
        <v>112.97</v>
      </c>
    </row>
    <row r="894" spans="1:19" x14ac:dyDescent="0.3">
      <c r="A894">
        <v>3960</v>
      </c>
      <c r="B894" t="s">
        <v>24</v>
      </c>
      <c r="C894">
        <v>2445</v>
      </c>
      <c r="D894" t="s">
        <v>74</v>
      </c>
      <c r="E894">
        <v>9.08</v>
      </c>
      <c r="F894">
        <v>11.99</v>
      </c>
      <c r="G894">
        <v>750</v>
      </c>
      <c r="H894">
        <v>8470</v>
      </c>
      <c r="I894">
        <v>76907.599999999991</v>
      </c>
      <c r="J894">
        <v>8253</v>
      </c>
      <c r="K894">
        <v>98953.47</v>
      </c>
      <c r="L894">
        <v>66868.23</v>
      </c>
      <c r="M894">
        <v>6504.1500000000015</v>
      </c>
      <c r="N894">
        <v>257032.07</v>
      </c>
      <c r="O894">
        <v>22045.87000000001</v>
      </c>
      <c r="P894">
        <v>22.279026698103674</v>
      </c>
      <c r="Q894">
        <v>0.97438016528925619</v>
      </c>
      <c r="R894">
        <v>1.2866539847817382</v>
      </c>
      <c r="S894">
        <f>(VendorSalesData[[#This Row],[TotalPurchaseQuantity]] - VendorSalesData[[#This Row],[TotalSalesQuantity]]) * VendorSalesData[[#This Row],[PurchasePrice]]</f>
        <v>1970.3600000000001</v>
      </c>
    </row>
    <row r="895" spans="1:19" x14ac:dyDescent="0.3">
      <c r="A895">
        <v>8892</v>
      </c>
      <c r="B895" t="s">
        <v>177</v>
      </c>
      <c r="C895">
        <v>6876</v>
      </c>
      <c r="D895" t="s">
        <v>775</v>
      </c>
      <c r="E895">
        <v>3.97</v>
      </c>
      <c r="F895">
        <v>5.99</v>
      </c>
      <c r="G895">
        <v>187</v>
      </c>
      <c r="H895">
        <v>19354</v>
      </c>
      <c r="I895">
        <v>76835.38</v>
      </c>
      <c r="J895">
        <v>19115</v>
      </c>
      <c r="K895">
        <v>114498.85</v>
      </c>
      <c r="L895">
        <v>50178.23</v>
      </c>
      <c r="M895">
        <v>548.41</v>
      </c>
      <c r="N895">
        <v>11595.97</v>
      </c>
      <c r="O895">
        <v>37663.47</v>
      </c>
      <c r="P895">
        <v>32.894190640342671</v>
      </c>
      <c r="Q895">
        <v>0.98765113154903383</v>
      </c>
      <c r="R895">
        <v>1.4901839491130258</v>
      </c>
      <c r="S895">
        <f>(VendorSalesData[[#This Row],[TotalPurchaseQuantity]] - VendorSalesData[[#This Row],[TotalSalesQuantity]]) * VendorSalesData[[#This Row],[PurchasePrice]]</f>
        <v>948.83</v>
      </c>
    </row>
    <row r="896" spans="1:19" x14ac:dyDescent="0.3">
      <c r="A896">
        <v>3960</v>
      </c>
      <c r="B896" t="s">
        <v>24</v>
      </c>
      <c r="C896">
        <v>1870</v>
      </c>
      <c r="D896" t="s">
        <v>776</v>
      </c>
      <c r="E896">
        <v>59.69</v>
      </c>
      <c r="F896">
        <v>79.989999999999995</v>
      </c>
      <c r="G896">
        <v>750</v>
      </c>
      <c r="H896">
        <v>1287</v>
      </c>
      <c r="I896">
        <v>76821.03</v>
      </c>
      <c r="J896">
        <v>1291</v>
      </c>
      <c r="K896">
        <v>103267.09</v>
      </c>
      <c r="L896">
        <v>81749.78</v>
      </c>
      <c r="M896">
        <v>1017.89</v>
      </c>
      <c r="N896">
        <v>257032.07</v>
      </c>
      <c r="O896">
        <v>26446.059999999998</v>
      </c>
      <c r="P896">
        <v>25.609378554193789</v>
      </c>
      <c r="Q896">
        <v>1.0031080031080031</v>
      </c>
      <c r="R896">
        <v>1.3442554727527085</v>
      </c>
      <c r="S896">
        <f>(VendorSalesData[[#This Row],[TotalPurchaseQuantity]] - VendorSalesData[[#This Row],[TotalSalesQuantity]]) * VendorSalesData[[#This Row],[PurchasePrice]]</f>
        <v>-238.76</v>
      </c>
    </row>
    <row r="897" spans="1:19" x14ac:dyDescent="0.3">
      <c r="A897">
        <v>1392</v>
      </c>
      <c r="B897" t="s">
        <v>67</v>
      </c>
      <c r="C897">
        <v>15229</v>
      </c>
      <c r="D897" t="s">
        <v>777</v>
      </c>
      <c r="E897">
        <v>26.11</v>
      </c>
      <c r="F897">
        <v>40.99</v>
      </c>
      <c r="G897">
        <v>750</v>
      </c>
      <c r="H897">
        <v>2937</v>
      </c>
      <c r="I897">
        <v>76685.069999999992</v>
      </c>
      <c r="J897">
        <v>4144</v>
      </c>
      <c r="K897">
        <v>177568.56</v>
      </c>
      <c r="L897">
        <v>92483.46</v>
      </c>
      <c r="M897">
        <v>460.87</v>
      </c>
      <c r="N897">
        <v>79528.990000000005</v>
      </c>
      <c r="O897">
        <v>100883.49</v>
      </c>
      <c r="P897">
        <v>56.81382447433262</v>
      </c>
      <c r="Q897">
        <v>1.410963568266939</v>
      </c>
      <c r="R897">
        <v>2.3155558181012292</v>
      </c>
      <c r="S897">
        <f>(VendorSalesData[[#This Row],[TotalPurchaseQuantity]] - VendorSalesData[[#This Row],[TotalSalesQuantity]]) * VendorSalesData[[#This Row],[PurchasePrice]]</f>
        <v>-31514.77</v>
      </c>
    </row>
    <row r="898" spans="1:19" x14ac:dyDescent="0.3">
      <c r="A898">
        <v>8673</v>
      </c>
      <c r="B898" t="s">
        <v>174</v>
      </c>
      <c r="C898">
        <v>43590</v>
      </c>
      <c r="D898" t="s">
        <v>778</v>
      </c>
      <c r="E898">
        <v>10.199999999999999</v>
      </c>
      <c r="F898">
        <v>15.99</v>
      </c>
      <c r="G898">
        <v>750</v>
      </c>
      <c r="H898">
        <v>7518</v>
      </c>
      <c r="I898">
        <v>76683.600000000006</v>
      </c>
      <c r="J898">
        <v>7120</v>
      </c>
      <c r="K898">
        <v>113285.56</v>
      </c>
      <c r="L898">
        <v>52346.28</v>
      </c>
      <c r="M898">
        <v>793.78</v>
      </c>
      <c r="N898">
        <v>15919.7</v>
      </c>
      <c r="O898">
        <v>36601.959999999992</v>
      </c>
      <c r="P898">
        <v>32.309466449210291</v>
      </c>
      <c r="Q898">
        <v>0.94706038840117057</v>
      </c>
      <c r="R898">
        <v>1.4773114459936674</v>
      </c>
      <c r="S898">
        <f>(VendorSalesData[[#This Row],[TotalPurchaseQuantity]] - VendorSalesData[[#This Row],[TotalSalesQuantity]]) * VendorSalesData[[#This Row],[PurchasePrice]]</f>
        <v>4059.6</v>
      </c>
    </row>
    <row r="899" spans="1:19" x14ac:dyDescent="0.3">
      <c r="A899">
        <v>3960</v>
      </c>
      <c r="B899" t="s">
        <v>24</v>
      </c>
      <c r="C899">
        <v>2604</v>
      </c>
      <c r="D899" t="s">
        <v>779</v>
      </c>
      <c r="E899">
        <v>73.52</v>
      </c>
      <c r="F899">
        <v>99.99</v>
      </c>
      <c r="G899">
        <v>200</v>
      </c>
      <c r="H899">
        <v>1040</v>
      </c>
      <c r="I899">
        <v>76460.800000000003</v>
      </c>
      <c r="J899">
        <v>929</v>
      </c>
      <c r="K899">
        <v>92890.709999999992</v>
      </c>
      <c r="L899">
        <v>75692.429999999993</v>
      </c>
      <c r="M899">
        <v>195.09</v>
      </c>
      <c r="N899">
        <v>257032.07</v>
      </c>
      <c r="O899">
        <v>16429.909999999989</v>
      </c>
      <c r="P899">
        <v>17.687355387853092</v>
      </c>
      <c r="Q899">
        <v>0.89326923076923082</v>
      </c>
      <c r="R899">
        <v>1.2148801738930275</v>
      </c>
      <c r="S899">
        <f>(VendorSalesData[[#This Row],[TotalPurchaseQuantity]] - VendorSalesData[[#This Row],[TotalSalesQuantity]]) * VendorSalesData[[#This Row],[PurchasePrice]]</f>
        <v>8160.7199999999993</v>
      </c>
    </row>
    <row r="900" spans="1:19" x14ac:dyDescent="0.3">
      <c r="A900">
        <v>3960</v>
      </c>
      <c r="B900" t="s">
        <v>24</v>
      </c>
      <c r="C900">
        <v>4278</v>
      </c>
      <c r="D900" t="s">
        <v>780</v>
      </c>
      <c r="E900">
        <v>9.52</v>
      </c>
      <c r="F900">
        <v>11.99</v>
      </c>
      <c r="G900">
        <v>750</v>
      </c>
      <c r="H900">
        <v>8005</v>
      </c>
      <c r="I900">
        <v>76207.599999999991</v>
      </c>
      <c r="J900">
        <v>7985</v>
      </c>
      <c r="K900">
        <v>92106.15</v>
      </c>
      <c r="L900">
        <v>62785.97</v>
      </c>
      <c r="M900">
        <v>6292.4000000000015</v>
      </c>
      <c r="N900">
        <v>257032.07</v>
      </c>
      <c r="O900">
        <v>15898.550000000003</v>
      </c>
      <c r="P900">
        <v>17.261116657248191</v>
      </c>
      <c r="Q900">
        <v>0.99750156152404745</v>
      </c>
      <c r="R900">
        <v>1.2086215810496592</v>
      </c>
      <c r="S900">
        <f>(VendorSalesData[[#This Row],[TotalPurchaseQuantity]] - VendorSalesData[[#This Row],[TotalSalesQuantity]]) * VendorSalesData[[#This Row],[PurchasePrice]]</f>
        <v>190.39999999999998</v>
      </c>
    </row>
    <row r="901" spans="1:19" x14ac:dyDescent="0.3">
      <c r="A901">
        <v>12546</v>
      </c>
      <c r="B901" t="s">
        <v>32</v>
      </c>
      <c r="C901">
        <v>3368</v>
      </c>
      <c r="D901" t="s">
        <v>781</v>
      </c>
      <c r="E901">
        <v>12.22</v>
      </c>
      <c r="F901">
        <v>16.989999999999998</v>
      </c>
      <c r="G901">
        <v>1750</v>
      </c>
      <c r="H901">
        <v>6219</v>
      </c>
      <c r="I901">
        <v>75996.179999999993</v>
      </c>
      <c r="J901">
        <v>6672</v>
      </c>
      <c r="K901">
        <v>112279.28</v>
      </c>
      <c r="L901">
        <v>81237.709999999992</v>
      </c>
      <c r="M901">
        <v>12263.89</v>
      </c>
      <c r="N901">
        <v>123880.97</v>
      </c>
      <c r="O901">
        <v>36283.100000000006</v>
      </c>
      <c r="P901">
        <v>32.315045126758925</v>
      </c>
      <c r="Q901">
        <v>1.0728412928123492</v>
      </c>
      <c r="R901">
        <v>1.4774332078270251</v>
      </c>
      <c r="S901">
        <f>(VendorSalesData[[#This Row],[TotalPurchaseQuantity]] - VendorSalesData[[#This Row],[TotalSalesQuantity]]) * VendorSalesData[[#This Row],[PurchasePrice]]</f>
        <v>-5535.66</v>
      </c>
    </row>
    <row r="902" spans="1:19" x14ac:dyDescent="0.3">
      <c r="A902">
        <v>4425</v>
      </c>
      <c r="B902" t="s">
        <v>20</v>
      </c>
      <c r="C902">
        <v>6459</v>
      </c>
      <c r="D902" t="s">
        <v>782</v>
      </c>
      <c r="E902">
        <v>7.53</v>
      </c>
      <c r="F902">
        <v>10.99</v>
      </c>
      <c r="G902">
        <v>750</v>
      </c>
      <c r="H902">
        <v>10080</v>
      </c>
      <c r="I902">
        <v>75902.399999999994</v>
      </c>
      <c r="J902">
        <v>9789</v>
      </c>
      <c r="K902">
        <v>107581.11</v>
      </c>
      <c r="L902">
        <v>42278.53</v>
      </c>
      <c r="M902">
        <v>1092.8800000000001</v>
      </c>
      <c r="N902">
        <v>144929.24</v>
      </c>
      <c r="O902">
        <v>31678.710000000006</v>
      </c>
      <c r="P902">
        <v>29.446349828515437</v>
      </c>
      <c r="Q902">
        <v>0.97113095238095237</v>
      </c>
      <c r="R902">
        <v>1.4173611111111113</v>
      </c>
      <c r="S902">
        <f>(VendorSalesData[[#This Row],[TotalPurchaseQuantity]] - VendorSalesData[[#This Row],[TotalSalesQuantity]]) * VendorSalesData[[#This Row],[PurchasePrice]]</f>
        <v>2191.23</v>
      </c>
    </row>
    <row r="903" spans="1:19" x14ac:dyDescent="0.3">
      <c r="A903">
        <v>9819</v>
      </c>
      <c r="B903" t="s">
        <v>243</v>
      </c>
      <c r="C903">
        <v>35913</v>
      </c>
      <c r="D903" t="s">
        <v>783</v>
      </c>
      <c r="E903">
        <v>5.47</v>
      </c>
      <c r="F903">
        <v>8.99</v>
      </c>
      <c r="G903">
        <v>1500</v>
      </c>
      <c r="H903">
        <v>13860</v>
      </c>
      <c r="I903">
        <v>75814.2</v>
      </c>
      <c r="J903">
        <v>13636</v>
      </c>
      <c r="K903">
        <v>122772.64</v>
      </c>
      <c r="L903">
        <v>56167.54</v>
      </c>
      <c r="M903">
        <v>3054.98</v>
      </c>
      <c r="N903">
        <v>14836.57</v>
      </c>
      <c r="O903">
        <v>46958.44</v>
      </c>
      <c r="P903">
        <v>38.248293756654576</v>
      </c>
      <c r="Q903">
        <v>0.98383838383838385</v>
      </c>
      <c r="R903">
        <v>1.6193884522952164</v>
      </c>
      <c r="S903">
        <f>(VendorSalesData[[#This Row],[TotalPurchaseQuantity]] - VendorSalesData[[#This Row],[TotalSalesQuantity]]) * VendorSalesData[[#This Row],[PurchasePrice]]</f>
        <v>1225.28</v>
      </c>
    </row>
    <row r="904" spans="1:19" x14ac:dyDescent="0.3">
      <c r="A904">
        <v>1655</v>
      </c>
      <c r="B904" t="s">
        <v>784</v>
      </c>
      <c r="C904">
        <v>4701</v>
      </c>
      <c r="D904" t="s">
        <v>785</v>
      </c>
      <c r="E904">
        <v>12.68</v>
      </c>
      <c r="F904">
        <v>16.989999999999998</v>
      </c>
      <c r="G904">
        <v>750</v>
      </c>
      <c r="H904">
        <v>5956</v>
      </c>
      <c r="I904">
        <v>75522.080000000002</v>
      </c>
      <c r="J904">
        <v>5699</v>
      </c>
      <c r="K904">
        <v>99525.01</v>
      </c>
      <c r="L904">
        <v>60318.359999999993</v>
      </c>
      <c r="M904">
        <v>4490.49</v>
      </c>
      <c r="N904">
        <v>1824.89</v>
      </c>
      <c r="O904">
        <v>24002.929999999993</v>
      </c>
      <c r="P904">
        <v>24.117485645065489</v>
      </c>
      <c r="Q904">
        <v>0.95685023505708533</v>
      </c>
      <c r="R904">
        <v>1.3178266541387631</v>
      </c>
      <c r="S904">
        <f>(VendorSalesData[[#This Row],[TotalPurchaseQuantity]] - VendorSalesData[[#This Row],[TotalSalesQuantity]]) * VendorSalesData[[#This Row],[PurchasePrice]]</f>
        <v>3258.7599999999998</v>
      </c>
    </row>
    <row r="905" spans="1:19" x14ac:dyDescent="0.3">
      <c r="A905">
        <v>8004</v>
      </c>
      <c r="B905" t="s">
        <v>60</v>
      </c>
      <c r="C905">
        <v>3745</v>
      </c>
      <c r="D905" t="s">
        <v>786</v>
      </c>
      <c r="E905">
        <v>3.07</v>
      </c>
      <c r="F905">
        <v>3.99</v>
      </c>
      <c r="G905">
        <v>750</v>
      </c>
      <c r="H905">
        <v>24537</v>
      </c>
      <c r="I905">
        <v>75328.59</v>
      </c>
      <c r="J905">
        <v>24597</v>
      </c>
      <c r="K905">
        <v>122739.03</v>
      </c>
      <c r="L905">
        <v>61751.25</v>
      </c>
      <c r="M905">
        <v>19364.580000000002</v>
      </c>
      <c r="N905">
        <v>50293.62</v>
      </c>
      <c r="O905">
        <v>47410.44</v>
      </c>
      <c r="P905">
        <v>38.627028419566294</v>
      </c>
      <c r="Q905">
        <v>1.0024452867098668</v>
      </c>
      <c r="R905">
        <v>1.6293817526652232</v>
      </c>
      <c r="S905">
        <f>(VendorSalesData[[#This Row],[TotalPurchaseQuantity]] - VendorSalesData[[#This Row],[TotalSalesQuantity]]) * VendorSalesData[[#This Row],[PurchasePrice]]</f>
        <v>-184.2</v>
      </c>
    </row>
    <row r="906" spans="1:19" x14ac:dyDescent="0.3">
      <c r="A906">
        <v>3960</v>
      </c>
      <c r="B906" t="s">
        <v>24</v>
      </c>
      <c r="C906">
        <v>2109</v>
      </c>
      <c r="D906" t="s">
        <v>787</v>
      </c>
      <c r="E906">
        <v>64.739999999999995</v>
      </c>
      <c r="F906">
        <v>89.99</v>
      </c>
      <c r="G906">
        <v>750</v>
      </c>
      <c r="H906">
        <v>1162</v>
      </c>
      <c r="I906">
        <v>75227.88</v>
      </c>
      <c r="J906">
        <v>1071</v>
      </c>
      <c r="K906">
        <v>97978.29</v>
      </c>
      <c r="L906">
        <v>71764.159999999989</v>
      </c>
      <c r="M906">
        <v>844.12</v>
      </c>
      <c r="N906">
        <v>257032.07</v>
      </c>
      <c r="O906">
        <v>22750.409999999989</v>
      </c>
      <c r="P906">
        <v>23.219847988773829</v>
      </c>
      <c r="Q906">
        <v>0.92168674698795183</v>
      </c>
      <c r="R906">
        <v>1.3024199272929131</v>
      </c>
      <c r="S906">
        <f>(VendorSalesData[[#This Row],[TotalPurchaseQuantity]] - VendorSalesData[[#This Row],[TotalSalesQuantity]]) * VendorSalesData[[#This Row],[PurchasePrice]]</f>
        <v>5891.3399999999992</v>
      </c>
    </row>
    <row r="907" spans="1:19" x14ac:dyDescent="0.3">
      <c r="A907">
        <v>17035</v>
      </c>
      <c r="B907" t="s">
        <v>22</v>
      </c>
      <c r="C907">
        <v>1728</v>
      </c>
      <c r="D907" t="s">
        <v>788</v>
      </c>
      <c r="E907">
        <v>41.35</v>
      </c>
      <c r="F907">
        <v>54.99</v>
      </c>
      <c r="G907">
        <v>750</v>
      </c>
      <c r="H907">
        <v>1817</v>
      </c>
      <c r="I907">
        <v>75132.95</v>
      </c>
      <c r="J907">
        <v>1728</v>
      </c>
      <c r="K907">
        <v>103249.72</v>
      </c>
      <c r="L907">
        <v>82529.19</v>
      </c>
      <c r="M907">
        <v>1362.72</v>
      </c>
      <c r="N907">
        <v>123780.22</v>
      </c>
      <c r="O907">
        <v>28116.770000000004</v>
      </c>
      <c r="P907">
        <v>27.231812347771989</v>
      </c>
      <c r="Q907">
        <v>0.9510181618051734</v>
      </c>
      <c r="R907">
        <v>1.3742268871380667</v>
      </c>
      <c r="S907">
        <f>(VendorSalesData[[#This Row],[TotalPurchaseQuantity]] - VendorSalesData[[#This Row],[TotalSalesQuantity]]) * VendorSalesData[[#This Row],[PurchasePrice]]</f>
        <v>3680.15</v>
      </c>
    </row>
    <row r="908" spans="1:19" x14ac:dyDescent="0.3">
      <c r="A908">
        <v>3924</v>
      </c>
      <c r="B908" t="s">
        <v>102</v>
      </c>
      <c r="C908">
        <v>653</v>
      </c>
      <c r="D908" t="s">
        <v>789</v>
      </c>
      <c r="E908">
        <v>21.73</v>
      </c>
      <c r="F908">
        <v>29.99</v>
      </c>
      <c r="G908">
        <v>750</v>
      </c>
      <c r="H908">
        <v>3456</v>
      </c>
      <c r="I908">
        <v>75098.880000000005</v>
      </c>
      <c r="J908">
        <v>3340</v>
      </c>
      <c r="K908">
        <v>115161.60000000001</v>
      </c>
      <c r="L908">
        <v>87453.760000000009</v>
      </c>
      <c r="M908">
        <v>2632.9300000000003</v>
      </c>
      <c r="N908">
        <v>14069.87</v>
      </c>
      <c r="O908">
        <v>40062.720000000001</v>
      </c>
      <c r="P908">
        <v>34.788262754251413</v>
      </c>
      <c r="Q908">
        <v>0.96643518518518523</v>
      </c>
      <c r="R908">
        <v>1.5334662780590069</v>
      </c>
      <c r="S908">
        <f>(VendorSalesData[[#This Row],[TotalPurchaseQuantity]] - VendorSalesData[[#This Row],[TotalSalesQuantity]]) * VendorSalesData[[#This Row],[PurchasePrice]]</f>
        <v>2520.6799999999998</v>
      </c>
    </row>
    <row r="909" spans="1:19" x14ac:dyDescent="0.3">
      <c r="A909">
        <v>4425</v>
      </c>
      <c r="B909" t="s">
        <v>20</v>
      </c>
      <c r="C909">
        <v>3500</v>
      </c>
      <c r="D909" t="s">
        <v>21</v>
      </c>
      <c r="E909">
        <v>1.07</v>
      </c>
      <c r="F909">
        <v>1.49</v>
      </c>
      <c r="G909">
        <v>50</v>
      </c>
      <c r="H909">
        <v>70021</v>
      </c>
      <c r="I909">
        <v>74922.47</v>
      </c>
      <c r="J909">
        <v>68553</v>
      </c>
      <c r="K909">
        <v>120059.97</v>
      </c>
      <c r="L909">
        <v>22638.94</v>
      </c>
      <c r="M909">
        <v>3587.08</v>
      </c>
      <c r="N909">
        <v>144929.24</v>
      </c>
      <c r="O909">
        <v>45137.5</v>
      </c>
      <c r="P909">
        <v>37.595794834864613</v>
      </c>
      <c r="Q909">
        <v>0.97903486097028036</v>
      </c>
      <c r="R909">
        <v>1.6024561122984866</v>
      </c>
      <c r="S909">
        <f>(VendorSalesData[[#This Row],[TotalPurchaseQuantity]] - VendorSalesData[[#This Row],[TotalSalesQuantity]]) * VendorSalesData[[#This Row],[PurchasePrice]]</f>
        <v>1570.76</v>
      </c>
    </row>
    <row r="910" spans="1:19" x14ac:dyDescent="0.3">
      <c r="A910">
        <v>7153</v>
      </c>
      <c r="B910" t="s">
        <v>271</v>
      </c>
      <c r="C910">
        <v>13430</v>
      </c>
      <c r="D910" t="s">
        <v>790</v>
      </c>
      <c r="E910">
        <v>5.91</v>
      </c>
      <c r="F910">
        <v>11.99</v>
      </c>
      <c r="G910">
        <v>750</v>
      </c>
      <c r="H910">
        <v>12674</v>
      </c>
      <c r="I910">
        <v>74903.34</v>
      </c>
      <c r="J910">
        <v>12148</v>
      </c>
      <c r="K910">
        <v>134120.51999999999</v>
      </c>
      <c r="L910">
        <v>60175.08</v>
      </c>
      <c r="M910">
        <v>1354.8700000000001</v>
      </c>
      <c r="N910">
        <v>15884.82</v>
      </c>
      <c r="O910">
        <v>59217.179999999993</v>
      </c>
      <c r="P910">
        <v>44.152214739400051</v>
      </c>
      <c r="Q910">
        <v>0.95849771185103361</v>
      </c>
      <c r="R910">
        <v>1.7905813011809619</v>
      </c>
      <c r="S910">
        <f>(VendorSalesData[[#This Row],[TotalPurchaseQuantity]] - VendorSalesData[[#This Row],[TotalSalesQuantity]]) * VendorSalesData[[#This Row],[PurchasePrice]]</f>
        <v>3108.66</v>
      </c>
    </row>
    <row r="911" spans="1:19" x14ac:dyDescent="0.3">
      <c r="A911">
        <v>8673</v>
      </c>
      <c r="B911" t="s">
        <v>174</v>
      </c>
      <c r="C911">
        <v>31083</v>
      </c>
      <c r="D911" t="s">
        <v>791</v>
      </c>
      <c r="E911">
        <v>18.66</v>
      </c>
      <c r="F911">
        <v>28.99</v>
      </c>
      <c r="G911">
        <v>750</v>
      </c>
      <c r="H911">
        <v>4012</v>
      </c>
      <c r="I911">
        <v>74863.92</v>
      </c>
      <c r="J911">
        <v>2639</v>
      </c>
      <c r="K911">
        <v>78275.61</v>
      </c>
      <c r="L911">
        <v>39250.76</v>
      </c>
      <c r="M911">
        <v>293.65000000000003</v>
      </c>
      <c r="N911">
        <v>15919.7</v>
      </c>
      <c r="O911">
        <v>3411.6900000000023</v>
      </c>
      <c r="P911">
        <v>4.3585607317528439</v>
      </c>
      <c r="Q911">
        <v>0.65777666999002993</v>
      </c>
      <c r="R911">
        <v>1.0455718856292857</v>
      </c>
      <c r="S911">
        <f>(VendorSalesData[[#This Row],[TotalPurchaseQuantity]] - VendorSalesData[[#This Row],[TotalSalesQuantity]]) * VendorSalesData[[#This Row],[PurchasePrice]]</f>
        <v>25620.18</v>
      </c>
    </row>
    <row r="912" spans="1:19" x14ac:dyDescent="0.3">
      <c r="A912">
        <v>3960</v>
      </c>
      <c r="B912" t="s">
        <v>24</v>
      </c>
      <c r="C912">
        <v>3925</v>
      </c>
      <c r="D912" t="s">
        <v>792</v>
      </c>
      <c r="E912">
        <v>37.869999999999997</v>
      </c>
      <c r="F912">
        <v>49.99</v>
      </c>
      <c r="G912">
        <v>750</v>
      </c>
      <c r="H912">
        <v>1975</v>
      </c>
      <c r="I912">
        <v>74793.25</v>
      </c>
      <c r="J912">
        <v>1507</v>
      </c>
      <c r="K912">
        <v>76695.930000000008</v>
      </c>
      <c r="L912">
        <v>64030.420000000006</v>
      </c>
      <c r="M912">
        <v>1188.69</v>
      </c>
      <c r="N912">
        <v>257032.07</v>
      </c>
      <c r="O912">
        <v>1902.6800000000076</v>
      </c>
      <c r="P912">
        <v>2.4808096074980868</v>
      </c>
      <c r="Q912">
        <v>0.76303797468354428</v>
      </c>
      <c r="R912">
        <v>1.0254391940449172</v>
      </c>
      <c r="S912">
        <f>(VendorSalesData[[#This Row],[TotalPurchaseQuantity]] - VendorSalesData[[#This Row],[TotalSalesQuantity]]) * VendorSalesData[[#This Row],[PurchasePrice]]</f>
        <v>17723.16</v>
      </c>
    </row>
    <row r="913" spans="1:19" x14ac:dyDescent="0.3">
      <c r="A913">
        <v>12546</v>
      </c>
      <c r="B913" t="s">
        <v>32</v>
      </c>
      <c r="C913">
        <v>5031</v>
      </c>
      <c r="D913" t="s">
        <v>793</v>
      </c>
      <c r="E913">
        <v>11.71</v>
      </c>
      <c r="F913">
        <v>16.989999999999998</v>
      </c>
      <c r="G913">
        <v>1750</v>
      </c>
      <c r="H913">
        <v>6381</v>
      </c>
      <c r="I913">
        <v>74721.510000000009</v>
      </c>
      <c r="J913">
        <v>6273</v>
      </c>
      <c r="K913">
        <v>98192.27</v>
      </c>
      <c r="L913">
        <v>70491.08</v>
      </c>
      <c r="M913">
        <v>11531.01</v>
      </c>
      <c r="N913">
        <v>123880.97</v>
      </c>
      <c r="O913">
        <v>23470.759999999995</v>
      </c>
      <c r="P913">
        <v>23.902859155817453</v>
      </c>
      <c r="Q913">
        <v>0.98307475317348381</v>
      </c>
      <c r="R913">
        <v>1.3141098192474963</v>
      </c>
      <c r="S913">
        <f>(VendorSalesData[[#This Row],[TotalPurchaseQuantity]] - VendorSalesData[[#This Row],[TotalSalesQuantity]]) * VendorSalesData[[#This Row],[PurchasePrice]]</f>
        <v>1264.68</v>
      </c>
    </row>
    <row r="914" spans="1:19" x14ac:dyDescent="0.3">
      <c r="A914">
        <v>2242</v>
      </c>
      <c r="B914" t="s">
        <v>569</v>
      </c>
      <c r="C914">
        <v>14078</v>
      </c>
      <c r="D914" t="s">
        <v>794</v>
      </c>
      <c r="E914">
        <v>11.25</v>
      </c>
      <c r="F914">
        <v>17.989999999999998</v>
      </c>
      <c r="G914">
        <v>3000</v>
      </c>
      <c r="H914">
        <v>6641</v>
      </c>
      <c r="I914">
        <v>74711.25</v>
      </c>
      <c r="J914">
        <v>6614</v>
      </c>
      <c r="K914">
        <v>122361.85999999999</v>
      </c>
      <c r="L914">
        <v>90709.09</v>
      </c>
      <c r="M914">
        <v>2976.3</v>
      </c>
      <c r="N914">
        <v>7982.65</v>
      </c>
      <c r="O914">
        <v>47650.609999999986</v>
      </c>
      <c r="P914">
        <v>38.942371421944706</v>
      </c>
      <c r="Q914">
        <v>0.99593434723686192</v>
      </c>
      <c r="R914">
        <v>1.6377969850591443</v>
      </c>
      <c r="S914">
        <f>(VendorSalesData[[#This Row],[TotalPurchaseQuantity]] - VendorSalesData[[#This Row],[TotalSalesQuantity]]) * VendorSalesData[[#This Row],[PurchasePrice]]</f>
        <v>303.75</v>
      </c>
    </row>
    <row r="915" spans="1:19" x14ac:dyDescent="0.3">
      <c r="A915">
        <v>1587</v>
      </c>
      <c r="B915" t="s">
        <v>525</v>
      </c>
      <c r="C915">
        <v>13497</v>
      </c>
      <c r="D915" t="s">
        <v>795</v>
      </c>
      <c r="E915">
        <v>6.8</v>
      </c>
      <c r="F915">
        <v>10.99</v>
      </c>
      <c r="G915">
        <v>750</v>
      </c>
      <c r="H915">
        <v>10986</v>
      </c>
      <c r="I915">
        <v>74704.800000000003</v>
      </c>
      <c r="J915">
        <v>10455</v>
      </c>
      <c r="K915">
        <v>122141.45</v>
      </c>
      <c r="L915">
        <v>40869.08</v>
      </c>
      <c r="M915">
        <v>1169.54</v>
      </c>
      <c r="N915">
        <v>6070.09</v>
      </c>
      <c r="O915">
        <v>47436.649999999994</v>
      </c>
      <c r="P915">
        <v>38.837470817646256</v>
      </c>
      <c r="Q915">
        <v>0.95166575641725837</v>
      </c>
      <c r="R915">
        <v>1.6349879793534015</v>
      </c>
      <c r="S915">
        <f>(VendorSalesData[[#This Row],[TotalPurchaseQuantity]] - VendorSalesData[[#This Row],[TotalSalesQuantity]]) * VendorSalesData[[#This Row],[PurchasePrice]]</f>
        <v>3610.7999999999997</v>
      </c>
    </row>
    <row r="916" spans="1:19" x14ac:dyDescent="0.3">
      <c r="A916">
        <v>3960</v>
      </c>
      <c r="B916" t="s">
        <v>24</v>
      </c>
      <c r="C916">
        <v>4249</v>
      </c>
      <c r="D916" t="s">
        <v>796</v>
      </c>
      <c r="E916">
        <v>10.39</v>
      </c>
      <c r="F916">
        <v>14.99</v>
      </c>
      <c r="G916">
        <v>750</v>
      </c>
      <c r="H916">
        <v>7174</v>
      </c>
      <c r="I916">
        <v>74537.86</v>
      </c>
      <c r="J916">
        <v>7226</v>
      </c>
      <c r="K916">
        <v>95393.74</v>
      </c>
      <c r="L916">
        <v>60952</v>
      </c>
      <c r="M916">
        <v>5694.07</v>
      </c>
      <c r="N916">
        <v>257032.07</v>
      </c>
      <c r="O916">
        <v>20855.880000000005</v>
      </c>
      <c r="P916">
        <v>21.862944046433238</v>
      </c>
      <c r="Q916">
        <v>1.0072483969891275</v>
      </c>
      <c r="R916">
        <v>1.279802505733328</v>
      </c>
      <c r="S916">
        <f>(VendorSalesData[[#This Row],[TotalPurchaseQuantity]] - VendorSalesData[[#This Row],[TotalSalesQuantity]]) * VendorSalesData[[#This Row],[PurchasePrice]]</f>
        <v>-540.28</v>
      </c>
    </row>
    <row r="917" spans="1:19" x14ac:dyDescent="0.3">
      <c r="A917">
        <v>12546</v>
      </c>
      <c r="B917" t="s">
        <v>32</v>
      </c>
      <c r="C917">
        <v>3020</v>
      </c>
      <c r="D917" t="s">
        <v>797</v>
      </c>
      <c r="E917">
        <v>7.99</v>
      </c>
      <c r="F917">
        <v>10.99</v>
      </c>
      <c r="G917">
        <v>750</v>
      </c>
      <c r="H917">
        <v>9325</v>
      </c>
      <c r="I917">
        <v>74506.75</v>
      </c>
      <c r="J917">
        <v>9245</v>
      </c>
      <c r="K917">
        <v>99450.55</v>
      </c>
      <c r="L917">
        <v>65130.31</v>
      </c>
      <c r="M917">
        <v>7284.4400000000005</v>
      </c>
      <c r="N917">
        <v>123880.97</v>
      </c>
      <c r="O917">
        <v>24943.800000000003</v>
      </c>
      <c r="P917">
        <v>25.081610911151326</v>
      </c>
      <c r="Q917">
        <v>0.99142091152815015</v>
      </c>
      <c r="R917">
        <v>1.3347857744432552</v>
      </c>
      <c r="S917">
        <f>(VendorSalesData[[#This Row],[TotalPurchaseQuantity]] - VendorSalesData[[#This Row],[TotalSalesQuantity]]) * VendorSalesData[[#This Row],[PurchasePrice]]</f>
        <v>639.20000000000005</v>
      </c>
    </row>
    <row r="918" spans="1:19" x14ac:dyDescent="0.3">
      <c r="A918">
        <v>9165</v>
      </c>
      <c r="B918" t="s">
        <v>38</v>
      </c>
      <c r="C918">
        <v>46023</v>
      </c>
      <c r="D918" t="s">
        <v>798</v>
      </c>
      <c r="E918">
        <v>6.57</v>
      </c>
      <c r="F918">
        <v>12.99</v>
      </c>
      <c r="G918">
        <v>750</v>
      </c>
      <c r="H918">
        <v>11338</v>
      </c>
      <c r="I918">
        <v>74490.66</v>
      </c>
      <c r="J918">
        <v>11086</v>
      </c>
      <c r="K918">
        <v>132122.1</v>
      </c>
      <c r="L918">
        <v>60999.78</v>
      </c>
      <c r="M918">
        <v>1235.8400000000001</v>
      </c>
      <c r="N918">
        <v>68054.7</v>
      </c>
      <c r="O918">
        <v>57631.44</v>
      </c>
      <c r="P918">
        <v>43.619833472220016</v>
      </c>
      <c r="Q918">
        <v>0.97777385782324922</v>
      </c>
      <c r="R918">
        <v>1.7736733705943806</v>
      </c>
      <c r="S918">
        <f>(VendorSalesData[[#This Row],[TotalPurchaseQuantity]] - VendorSalesData[[#This Row],[TotalSalesQuantity]]) * VendorSalesData[[#This Row],[PurchasePrice]]</f>
        <v>1655.64</v>
      </c>
    </row>
    <row r="919" spans="1:19" x14ac:dyDescent="0.3">
      <c r="A919">
        <v>8892</v>
      </c>
      <c r="B919" t="s">
        <v>177</v>
      </c>
      <c r="C919">
        <v>6857</v>
      </c>
      <c r="D919" t="s">
        <v>799</v>
      </c>
      <c r="E919">
        <v>5.37</v>
      </c>
      <c r="F919">
        <v>9.99</v>
      </c>
      <c r="G919">
        <v>1500</v>
      </c>
      <c r="H919">
        <v>13865</v>
      </c>
      <c r="I919">
        <v>74455.05</v>
      </c>
      <c r="J919">
        <v>13892</v>
      </c>
      <c r="K919">
        <v>133893.24</v>
      </c>
      <c r="L919">
        <v>64059.87</v>
      </c>
      <c r="M919">
        <v>3110.01</v>
      </c>
      <c r="N919">
        <v>11595.97</v>
      </c>
      <c r="O919">
        <v>59438.189999999988</v>
      </c>
      <c r="P919">
        <v>44.392226224415801</v>
      </c>
      <c r="Q919">
        <v>1.0019473494410387</v>
      </c>
      <c r="R919">
        <v>1.798309718413996</v>
      </c>
      <c r="S919">
        <f>(VendorSalesData[[#This Row],[TotalPurchaseQuantity]] - VendorSalesData[[#This Row],[TotalSalesQuantity]]) * VendorSalesData[[#This Row],[PurchasePrice]]</f>
        <v>-144.99</v>
      </c>
    </row>
    <row r="920" spans="1:19" x14ac:dyDescent="0.3">
      <c r="A920">
        <v>12546</v>
      </c>
      <c r="B920" t="s">
        <v>32</v>
      </c>
      <c r="C920">
        <v>3221</v>
      </c>
      <c r="D920" t="s">
        <v>800</v>
      </c>
      <c r="E920">
        <v>7.93</v>
      </c>
      <c r="F920">
        <v>10.99</v>
      </c>
      <c r="G920">
        <v>750</v>
      </c>
      <c r="H920">
        <v>9377</v>
      </c>
      <c r="I920">
        <v>74359.61</v>
      </c>
      <c r="J920">
        <v>9347</v>
      </c>
      <c r="K920">
        <v>99867.53</v>
      </c>
      <c r="L920">
        <v>71276.56</v>
      </c>
      <c r="M920">
        <v>7365.88</v>
      </c>
      <c r="N920">
        <v>123880.97</v>
      </c>
      <c r="O920">
        <v>25507.919999999998</v>
      </c>
      <c r="P920">
        <v>25.541755163064511</v>
      </c>
      <c r="Q920">
        <v>0.99680068252106213</v>
      </c>
      <c r="R920">
        <v>1.3430346124730885</v>
      </c>
      <c r="S920">
        <f>(VendorSalesData[[#This Row],[TotalPurchaseQuantity]] - VendorSalesData[[#This Row],[TotalSalesQuantity]]) * VendorSalesData[[#This Row],[PurchasePrice]]</f>
        <v>237.89999999999998</v>
      </c>
    </row>
    <row r="921" spans="1:19" x14ac:dyDescent="0.3">
      <c r="A921">
        <v>12546</v>
      </c>
      <c r="B921" t="s">
        <v>32</v>
      </c>
      <c r="C921">
        <v>4349</v>
      </c>
      <c r="D921" t="s">
        <v>801</v>
      </c>
      <c r="E921">
        <v>12.11</v>
      </c>
      <c r="F921">
        <v>15.99</v>
      </c>
      <c r="G921">
        <v>750</v>
      </c>
      <c r="H921">
        <v>6138</v>
      </c>
      <c r="I921">
        <v>74331.179999999993</v>
      </c>
      <c r="J921">
        <v>6052</v>
      </c>
      <c r="K921">
        <v>100027.48</v>
      </c>
      <c r="L921">
        <v>65096.6</v>
      </c>
      <c r="M921">
        <v>4770.13</v>
      </c>
      <c r="N921">
        <v>123880.97</v>
      </c>
      <c r="O921">
        <v>25696.300000000003</v>
      </c>
      <c r="P921">
        <v>25.689240596684037</v>
      </c>
      <c r="Q921">
        <v>0.98598892147279249</v>
      </c>
      <c r="R921">
        <v>1.3457001489818943</v>
      </c>
      <c r="S921">
        <f>(VendorSalesData[[#This Row],[TotalPurchaseQuantity]] - VendorSalesData[[#This Row],[TotalSalesQuantity]]) * VendorSalesData[[#This Row],[PurchasePrice]]</f>
        <v>1041.46</v>
      </c>
    </row>
    <row r="922" spans="1:19" x14ac:dyDescent="0.3">
      <c r="A922">
        <v>8004</v>
      </c>
      <c r="B922" t="s">
        <v>60</v>
      </c>
      <c r="C922">
        <v>5694</v>
      </c>
      <c r="D922" t="s">
        <v>802</v>
      </c>
      <c r="E922">
        <v>7.74</v>
      </c>
      <c r="F922">
        <v>9.99</v>
      </c>
      <c r="G922">
        <v>1750</v>
      </c>
      <c r="H922">
        <v>9603</v>
      </c>
      <c r="I922">
        <v>74327.22</v>
      </c>
      <c r="J922">
        <v>9906</v>
      </c>
      <c r="K922">
        <v>105638.94</v>
      </c>
      <c r="L922">
        <v>64052.200000000004</v>
      </c>
      <c r="M922">
        <v>18203.669999999998</v>
      </c>
      <c r="N922">
        <v>50293.62</v>
      </c>
      <c r="O922">
        <v>31311.72</v>
      </c>
      <c r="P922">
        <v>29.640320131951341</v>
      </c>
      <c r="Q922">
        <v>1.0315526398000625</v>
      </c>
      <c r="R922">
        <v>1.4212685473773943</v>
      </c>
      <c r="S922">
        <f>(VendorSalesData[[#This Row],[TotalPurchaseQuantity]] - VendorSalesData[[#This Row],[TotalSalesQuantity]]) * VendorSalesData[[#This Row],[PurchasePrice]]</f>
        <v>-2345.2200000000003</v>
      </c>
    </row>
    <row r="923" spans="1:19" x14ac:dyDescent="0.3">
      <c r="A923">
        <v>3252</v>
      </c>
      <c r="B923" t="s">
        <v>94</v>
      </c>
      <c r="C923">
        <v>20862</v>
      </c>
      <c r="D923" t="s">
        <v>803</v>
      </c>
      <c r="E923">
        <v>8.5500000000000007</v>
      </c>
      <c r="F923">
        <v>12.99</v>
      </c>
      <c r="G923">
        <v>750</v>
      </c>
      <c r="H923">
        <v>8678</v>
      </c>
      <c r="I923">
        <v>74196.899999999994</v>
      </c>
      <c r="J923">
        <v>8007</v>
      </c>
      <c r="K923">
        <v>112064.21</v>
      </c>
      <c r="L923">
        <v>53135.31</v>
      </c>
      <c r="M923">
        <v>892.16</v>
      </c>
      <c r="N923">
        <v>61966.91</v>
      </c>
      <c r="O923">
        <v>37867.310000000012</v>
      </c>
      <c r="P923">
        <v>33.790725870463021</v>
      </c>
      <c r="Q923">
        <v>0.92267803641392021</v>
      </c>
      <c r="R923">
        <v>1.5103624275407734</v>
      </c>
      <c r="S923">
        <f>(VendorSalesData[[#This Row],[TotalPurchaseQuantity]] - VendorSalesData[[#This Row],[TotalSalesQuantity]]) * VendorSalesData[[#This Row],[PurchasePrice]]</f>
        <v>5737.05</v>
      </c>
    </row>
    <row r="924" spans="1:19" x14ac:dyDescent="0.3">
      <c r="A924">
        <v>7153</v>
      </c>
      <c r="B924" t="s">
        <v>271</v>
      </c>
      <c r="C924">
        <v>10451</v>
      </c>
      <c r="D924" t="s">
        <v>804</v>
      </c>
      <c r="E924">
        <v>5.29</v>
      </c>
      <c r="F924">
        <v>9.99</v>
      </c>
      <c r="G924">
        <v>750</v>
      </c>
      <c r="H924">
        <v>14006</v>
      </c>
      <c r="I924">
        <v>74091.739999999991</v>
      </c>
      <c r="J924">
        <v>13614</v>
      </c>
      <c r="K924">
        <v>132793.46</v>
      </c>
      <c r="L924">
        <v>59282.29</v>
      </c>
      <c r="M924">
        <v>1518.31</v>
      </c>
      <c r="N924">
        <v>15884.82</v>
      </c>
      <c r="O924">
        <v>58701.72</v>
      </c>
      <c r="P924">
        <v>44.20527938649991</v>
      </c>
      <c r="Q924">
        <v>0.97201199485934597</v>
      </c>
      <c r="R924">
        <v>1.7922842681248949</v>
      </c>
      <c r="S924">
        <f>(VendorSalesData[[#This Row],[TotalPurchaseQuantity]] - VendorSalesData[[#This Row],[TotalSalesQuantity]]) * VendorSalesData[[#This Row],[PurchasePrice]]</f>
        <v>2073.6799999999998</v>
      </c>
    </row>
    <row r="925" spans="1:19" x14ac:dyDescent="0.3">
      <c r="A925">
        <v>9815</v>
      </c>
      <c r="B925" t="s">
        <v>191</v>
      </c>
      <c r="C925">
        <v>6498</v>
      </c>
      <c r="D925" t="s">
        <v>805</v>
      </c>
      <c r="E925">
        <v>9.73</v>
      </c>
      <c r="F925">
        <v>14.99</v>
      </c>
      <c r="G925">
        <v>5000</v>
      </c>
      <c r="H925">
        <v>7614</v>
      </c>
      <c r="I925">
        <v>74084.22</v>
      </c>
      <c r="J925">
        <v>7647</v>
      </c>
      <c r="K925">
        <v>126520.53</v>
      </c>
      <c r="L925">
        <v>75793.179999999993</v>
      </c>
      <c r="M925">
        <v>5735.25</v>
      </c>
      <c r="N925">
        <v>27100.41</v>
      </c>
      <c r="O925">
        <v>52436.31</v>
      </c>
      <c r="P925">
        <v>41.444902262107185</v>
      </c>
      <c r="Q925">
        <v>1.004334121355398</v>
      </c>
      <c r="R925">
        <v>1.7077932385601144</v>
      </c>
      <c r="S925">
        <f>(VendorSalesData[[#This Row],[TotalPurchaseQuantity]] - VendorSalesData[[#This Row],[TotalSalesQuantity]]) * VendorSalesData[[#This Row],[PurchasePrice]]</f>
        <v>-321.09000000000003</v>
      </c>
    </row>
    <row r="926" spans="1:19" x14ac:dyDescent="0.3">
      <c r="A926">
        <v>1392</v>
      </c>
      <c r="B926" t="s">
        <v>67</v>
      </c>
      <c r="C926">
        <v>22899</v>
      </c>
      <c r="D926" t="s">
        <v>806</v>
      </c>
      <c r="E926">
        <v>6.53</v>
      </c>
      <c r="F926">
        <v>14.99</v>
      </c>
      <c r="G926">
        <v>750</v>
      </c>
      <c r="H926">
        <v>11344</v>
      </c>
      <c r="I926">
        <v>74076.320000000007</v>
      </c>
      <c r="J926">
        <v>11060</v>
      </c>
      <c r="K926">
        <v>136233.79999999999</v>
      </c>
      <c r="L926">
        <v>58706.36</v>
      </c>
      <c r="M926">
        <v>1234.9000000000001</v>
      </c>
      <c r="N926">
        <v>79528.990000000005</v>
      </c>
      <c r="O926">
        <v>62157.479999999981</v>
      </c>
      <c r="P926">
        <v>45.625593648565911</v>
      </c>
      <c r="Q926">
        <v>0.97496473906911141</v>
      </c>
      <c r="R926">
        <v>1.8391005384716732</v>
      </c>
      <c r="S926">
        <f>(VendorSalesData[[#This Row],[TotalPurchaseQuantity]] - VendorSalesData[[#This Row],[TotalSalesQuantity]]) * VendorSalesData[[#This Row],[PurchasePrice]]</f>
        <v>1854.52</v>
      </c>
    </row>
    <row r="927" spans="1:19" x14ac:dyDescent="0.3">
      <c r="A927">
        <v>17035</v>
      </c>
      <c r="B927" t="s">
        <v>22</v>
      </c>
      <c r="C927">
        <v>999</v>
      </c>
      <c r="D927" t="s">
        <v>807</v>
      </c>
      <c r="E927">
        <v>89.84</v>
      </c>
      <c r="F927">
        <v>114.99</v>
      </c>
      <c r="G927">
        <v>750</v>
      </c>
      <c r="H927">
        <v>824</v>
      </c>
      <c r="I927">
        <v>74028.159999999989</v>
      </c>
      <c r="J927">
        <v>692</v>
      </c>
      <c r="K927">
        <v>86273.08</v>
      </c>
      <c r="L927">
        <v>61175.090000000004</v>
      </c>
      <c r="M927">
        <v>545.69000000000005</v>
      </c>
      <c r="N927">
        <v>123780.22</v>
      </c>
      <c r="O927">
        <v>12244.920000000013</v>
      </c>
      <c r="P927">
        <v>14.193210674755106</v>
      </c>
      <c r="Q927">
        <v>0.83980582524271841</v>
      </c>
      <c r="R927">
        <v>1.1654089470817595</v>
      </c>
      <c r="S927">
        <f>(VendorSalesData[[#This Row],[TotalPurchaseQuantity]] - VendorSalesData[[#This Row],[TotalSalesQuantity]]) * VendorSalesData[[#This Row],[PurchasePrice]]</f>
        <v>11858.880000000001</v>
      </c>
    </row>
    <row r="928" spans="1:19" x14ac:dyDescent="0.3">
      <c r="A928">
        <v>9552</v>
      </c>
      <c r="B928" t="s">
        <v>72</v>
      </c>
      <c r="C928">
        <v>4494</v>
      </c>
      <c r="D928" t="s">
        <v>808</v>
      </c>
      <c r="E928">
        <v>9.5500000000000007</v>
      </c>
      <c r="F928">
        <v>15.99</v>
      </c>
      <c r="G928">
        <v>1750</v>
      </c>
      <c r="H928">
        <v>7751</v>
      </c>
      <c r="I928">
        <v>74022.05</v>
      </c>
      <c r="J928">
        <v>7809</v>
      </c>
      <c r="K928">
        <v>132910.91</v>
      </c>
      <c r="L928">
        <v>53332.939999999995</v>
      </c>
      <c r="M928">
        <v>14348.36</v>
      </c>
      <c r="N928">
        <v>55551.82</v>
      </c>
      <c r="O928">
        <v>58888.86</v>
      </c>
      <c r="P928">
        <v>44.307017384803096</v>
      </c>
      <c r="Q928">
        <v>1.0074829054315573</v>
      </c>
      <c r="R928">
        <v>1.795558350518528</v>
      </c>
      <c r="S928">
        <f>(VendorSalesData[[#This Row],[TotalPurchaseQuantity]] - VendorSalesData[[#This Row],[TotalSalesQuantity]]) * VendorSalesData[[#This Row],[PurchasePrice]]</f>
        <v>-553.90000000000009</v>
      </c>
    </row>
    <row r="929" spans="1:19" x14ac:dyDescent="0.3">
      <c r="A929">
        <v>3252</v>
      </c>
      <c r="B929" t="s">
        <v>94</v>
      </c>
      <c r="C929">
        <v>18106</v>
      </c>
      <c r="D929" t="s">
        <v>809</v>
      </c>
      <c r="E929">
        <v>7.14</v>
      </c>
      <c r="F929">
        <v>10.99</v>
      </c>
      <c r="G929">
        <v>1500</v>
      </c>
      <c r="H929">
        <v>10350</v>
      </c>
      <c r="I929">
        <v>73899</v>
      </c>
      <c r="J929">
        <v>9096</v>
      </c>
      <c r="K929">
        <v>97980.160000000003</v>
      </c>
      <c r="L929">
        <v>50530.79</v>
      </c>
      <c r="M929">
        <v>2034.8600000000001</v>
      </c>
      <c r="N929">
        <v>61966.91</v>
      </c>
      <c r="O929">
        <v>24081.160000000003</v>
      </c>
      <c r="P929">
        <v>24.577587952499773</v>
      </c>
      <c r="Q929">
        <v>0.87884057971014495</v>
      </c>
      <c r="R929">
        <v>1.32586584392211</v>
      </c>
      <c r="S929">
        <f>(VendorSalesData[[#This Row],[TotalPurchaseQuantity]] - VendorSalesData[[#This Row],[TotalSalesQuantity]]) * VendorSalesData[[#This Row],[PurchasePrice]]</f>
        <v>8953.56</v>
      </c>
    </row>
    <row r="930" spans="1:19" x14ac:dyDescent="0.3">
      <c r="A930">
        <v>8664</v>
      </c>
      <c r="B930" t="s">
        <v>46</v>
      </c>
      <c r="C930">
        <v>3683</v>
      </c>
      <c r="D930" t="s">
        <v>221</v>
      </c>
      <c r="E930">
        <v>13.17</v>
      </c>
      <c r="F930">
        <v>16.989999999999998</v>
      </c>
      <c r="G930">
        <v>750</v>
      </c>
      <c r="H930">
        <v>5604</v>
      </c>
      <c r="I930">
        <v>73804.679999999993</v>
      </c>
      <c r="J930">
        <v>5432</v>
      </c>
      <c r="K930">
        <v>98958.68</v>
      </c>
      <c r="L930">
        <v>69921.64</v>
      </c>
      <c r="M930">
        <v>4281.1000000000004</v>
      </c>
      <c r="N930">
        <v>18544.490000000002</v>
      </c>
      <c r="O930">
        <v>25154</v>
      </c>
      <c r="P930">
        <v>25.418689901684221</v>
      </c>
      <c r="Q930">
        <v>0.96930763740185577</v>
      </c>
      <c r="R930">
        <v>1.3408184955208802</v>
      </c>
      <c r="S930">
        <f>(VendorSalesData[[#This Row],[TotalPurchaseQuantity]] - VendorSalesData[[#This Row],[TotalSalesQuantity]]) * VendorSalesData[[#This Row],[PurchasePrice]]</f>
        <v>2265.2399999999998</v>
      </c>
    </row>
    <row r="931" spans="1:19" x14ac:dyDescent="0.3">
      <c r="A931">
        <v>6213</v>
      </c>
      <c r="B931" t="s">
        <v>186</v>
      </c>
      <c r="C931">
        <v>8312</v>
      </c>
      <c r="D931" t="s">
        <v>810</v>
      </c>
      <c r="E931">
        <v>5.71</v>
      </c>
      <c r="F931">
        <v>7.99</v>
      </c>
      <c r="G931">
        <v>750</v>
      </c>
      <c r="H931">
        <v>12900</v>
      </c>
      <c r="I931">
        <v>73659</v>
      </c>
      <c r="J931">
        <v>12725</v>
      </c>
      <c r="K931">
        <v>109769.75</v>
      </c>
      <c r="L931">
        <v>27168.18</v>
      </c>
      <c r="M931">
        <v>10021.299999999999</v>
      </c>
      <c r="N931">
        <v>9621.58</v>
      </c>
      <c r="O931">
        <v>36110.75</v>
      </c>
      <c r="P931">
        <v>32.896813557469159</v>
      </c>
      <c r="Q931">
        <v>0.98643410852713176</v>
      </c>
      <c r="R931">
        <v>1.4902421971517397</v>
      </c>
      <c r="S931">
        <f>(VendorSalesData[[#This Row],[TotalPurchaseQuantity]] - VendorSalesData[[#This Row],[TotalSalesQuantity]]) * VendorSalesData[[#This Row],[PurchasePrice]]</f>
        <v>999.25</v>
      </c>
    </row>
    <row r="932" spans="1:19" x14ac:dyDescent="0.3">
      <c r="A932">
        <v>12546</v>
      </c>
      <c r="B932" t="s">
        <v>32</v>
      </c>
      <c r="C932">
        <v>2899</v>
      </c>
      <c r="D932" t="s">
        <v>811</v>
      </c>
      <c r="E932">
        <v>37.85</v>
      </c>
      <c r="F932">
        <v>54.99</v>
      </c>
      <c r="G932">
        <v>750</v>
      </c>
      <c r="H932">
        <v>1946</v>
      </c>
      <c r="I932">
        <v>73656.099999999991</v>
      </c>
      <c r="J932">
        <v>1805</v>
      </c>
      <c r="K932">
        <v>89080.95</v>
      </c>
      <c r="L932">
        <v>72198.41</v>
      </c>
      <c r="M932">
        <v>1423.51</v>
      </c>
      <c r="N932">
        <v>123880.97</v>
      </c>
      <c r="O932">
        <v>15424.850000000006</v>
      </c>
      <c r="P932">
        <v>17.315542773174293</v>
      </c>
      <c r="Q932">
        <v>0.92754367934224047</v>
      </c>
      <c r="R932">
        <v>1.2094171426399172</v>
      </c>
      <c r="S932">
        <f>(VendorSalesData[[#This Row],[TotalPurchaseQuantity]] - VendorSalesData[[#This Row],[TotalSalesQuantity]]) * VendorSalesData[[#This Row],[PurchasePrice]]</f>
        <v>5336.85</v>
      </c>
    </row>
    <row r="933" spans="1:19" x14ac:dyDescent="0.3">
      <c r="A933">
        <v>9552</v>
      </c>
      <c r="B933" t="s">
        <v>72</v>
      </c>
      <c r="C933">
        <v>2676</v>
      </c>
      <c r="D933" t="s">
        <v>812</v>
      </c>
      <c r="E933">
        <v>10.93</v>
      </c>
      <c r="F933">
        <v>15.99</v>
      </c>
      <c r="G933">
        <v>1750</v>
      </c>
      <c r="H933">
        <v>6726</v>
      </c>
      <c r="I933">
        <v>73515.179999999993</v>
      </c>
      <c r="J933">
        <v>6280</v>
      </c>
      <c r="K933">
        <v>95864.2</v>
      </c>
      <c r="L933">
        <v>57925.2</v>
      </c>
      <c r="M933">
        <v>11541.65</v>
      </c>
      <c r="N933">
        <v>55551.82</v>
      </c>
      <c r="O933">
        <v>22349.020000000004</v>
      </c>
      <c r="P933">
        <v>23.313207641643078</v>
      </c>
      <c r="Q933">
        <v>0.93369015759738327</v>
      </c>
      <c r="R933">
        <v>1.3040055128750281</v>
      </c>
      <c r="S933">
        <f>(VendorSalesData[[#This Row],[TotalPurchaseQuantity]] - VendorSalesData[[#This Row],[TotalSalesQuantity]]) * VendorSalesData[[#This Row],[PurchasePrice]]</f>
        <v>4874.78</v>
      </c>
    </row>
    <row r="934" spans="1:19" x14ac:dyDescent="0.3">
      <c r="A934">
        <v>9165</v>
      </c>
      <c r="B934" t="s">
        <v>38</v>
      </c>
      <c r="C934">
        <v>6385</v>
      </c>
      <c r="D934" t="s">
        <v>813</v>
      </c>
      <c r="E934">
        <v>6.88</v>
      </c>
      <c r="F934">
        <v>12.99</v>
      </c>
      <c r="G934">
        <v>1500</v>
      </c>
      <c r="H934">
        <v>10682</v>
      </c>
      <c r="I934">
        <v>73492.160000000003</v>
      </c>
      <c r="J934">
        <v>10096</v>
      </c>
      <c r="K934">
        <v>112858.04</v>
      </c>
      <c r="L934">
        <v>54232.57</v>
      </c>
      <c r="M934">
        <v>2260.38</v>
      </c>
      <c r="N934">
        <v>68054.7</v>
      </c>
      <c r="O934">
        <v>39365.87999999999</v>
      </c>
      <c r="P934">
        <v>34.880882212733795</v>
      </c>
      <c r="Q934">
        <v>0.94514135929601195</v>
      </c>
      <c r="R934">
        <v>1.5356473397978776</v>
      </c>
      <c r="S934">
        <f>(VendorSalesData[[#This Row],[TotalPurchaseQuantity]] - VendorSalesData[[#This Row],[TotalSalesQuantity]]) * VendorSalesData[[#This Row],[PurchasePrice]]</f>
        <v>4031.68</v>
      </c>
    </row>
    <row r="935" spans="1:19" x14ac:dyDescent="0.3">
      <c r="A935">
        <v>9552</v>
      </c>
      <c r="B935" t="s">
        <v>72</v>
      </c>
      <c r="C935">
        <v>35442</v>
      </c>
      <c r="D935" t="s">
        <v>814</v>
      </c>
      <c r="E935">
        <v>8.2100000000000009</v>
      </c>
      <c r="F935">
        <v>14.99</v>
      </c>
      <c r="G935">
        <v>750</v>
      </c>
      <c r="H935">
        <v>8948</v>
      </c>
      <c r="I935">
        <v>73463.08</v>
      </c>
      <c r="J935">
        <v>8681</v>
      </c>
      <c r="K935">
        <v>120325.19</v>
      </c>
      <c r="L935">
        <v>52813.26</v>
      </c>
      <c r="M935">
        <v>968.34</v>
      </c>
      <c r="N935">
        <v>55551.82</v>
      </c>
      <c r="O935">
        <v>46862.11</v>
      </c>
      <c r="P935">
        <v>38.946217329887453</v>
      </c>
      <c r="Q935">
        <v>0.97016092981671886</v>
      </c>
      <c r="R935">
        <v>1.6379001533831687</v>
      </c>
      <c r="S935">
        <f>(VendorSalesData[[#This Row],[TotalPurchaseQuantity]] - VendorSalesData[[#This Row],[TotalSalesQuantity]]) * VendorSalesData[[#This Row],[PurchasePrice]]</f>
        <v>2192.0700000000002</v>
      </c>
    </row>
    <row r="936" spans="1:19" x14ac:dyDescent="0.3">
      <c r="A936">
        <v>1128</v>
      </c>
      <c r="B936" t="s">
        <v>18</v>
      </c>
      <c r="C936">
        <v>4767</v>
      </c>
      <c r="D936" t="s">
        <v>815</v>
      </c>
      <c r="E936">
        <v>19.28</v>
      </c>
      <c r="F936">
        <v>26.99</v>
      </c>
      <c r="G936">
        <v>1750</v>
      </c>
      <c r="H936">
        <v>3805</v>
      </c>
      <c r="I936">
        <v>73360.400000000009</v>
      </c>
      <c r="J936">
        <v>3759</v>
      </c>
      <c r="K936">
        <v>102833.40999999999</v>
      </c>
      <c r="L936">
        <v>73434.239999999991</v>
      </c>
      <c r="M936">
        <v>6910.17</v>
      </c>
      <c r="N936">
        <v>68601.679999999993</v>
      </c>
      <c r="O936">
        <v>29473.00999999998</v>
      </c>
      <c r="P936">
        <v>28.660928388935059</v>
      </c>
      <c r="Q936">
        <v>0.98791064388961891</v>
      </c>
      <c r="R936">
        <v>1.4017563971843117</v>
      </c>
      <c r="S936">
        <f>(VendorSalesData[[#This Row],[TotalPurchaseQuantity]] - VendorSalesData[[#This Row],[TotalSalesQuantity]]) * VendorSalesData[[#This Row],[PurchasePrice]]</f>
        <v>886.88000000000011</v>
      </c>
    </row>
    <row r="937" spans="1:19" x14ac:dyDescent="0.3">
      <c r="A937">
        <v>653</v>
      </c>
      <c r="B937" t="s">
        <v>352</v>
      </c>
      <c r="C937">
        <v>892</v>
      </c>
      <c r="D937" t="s">
        <v>816</v>
      </c>
      <c r="E937">
        <v>24.99</v>
      </c>
      <c r="F937">
        <v>33.99</v>
      </c>
      <c r="G937">
        <v>750</v>
      </c>
      <c r="H937">
        <v>2933</v>
      </c>
      <c r="I937">
        <v>73295.67</v>
      </c>
      <c r="J937">
        <v>2753</v>
      </c>
      <c r="K937">
        <v>93934.47</v>
      </c>
      <c r="L937">
        <v>77269.39</v>
      </c>
      <c r="M937">
        <v>2171.2000000000003</v>
      </c>
      <c r="N937">
        <v>8014.9800000000005</v>
      </c>
      <c r="O937">
        <v>20638.800000000003</v>
      </c>
      <c r="P937">
        <v>21.971487144176148</v>
      </c>
      <c r="Q937">
        <v>0.93862938970337539</v>
      </c>
      <c r="R937">
        <v>1.2815828001845131</v>
      </c>
      <c r="S937">
        <f>(VendorSalesData[[#This Row],[TotalPurchaseQuantity]] - VendorSalesData[[#This Row],[TotalSalesQuantity]]) * VendorSalesData[[#This Row],[PurchasePrice]]</f>
        <v>4498.2</v>
      </c>
    </row>
    <row r="938" spans="1:19" x14ac:dyDescent="0.3">
      <c r="A938">
        <v>4425</v>
      </c>
      <c r="B938" t="s">
        <v>20</v>
      </c>
      <c r="C938">
        <v>3390</v>
      </c>
      <c r="D938" t="s">
        <v>817</v>
      </c>
      <c r="E938">
        <v>22.55</v>
      </c>
      <c r="F938">
        <v>29.99</v>
      </c>
      <c r="G938">
        <v>750</v>
      </c>
      <c r="H938">
        <v>3249</v>
      </c>
      <c r="I938">
        <v>73264.950000000012</v>
      </c>
      <c r="J938">
        <v>3169</v>
      </c>
      <c r="K938">
        <v>100693.31</v>
      </c>
      <c r="L938">
        <v>67348.86</v>
      </c>
      <c r="M938">
        <v>2497.14</v>
      </c>
      <c r="N938">
        <v>144929.24</v>
      </c>
      <c r="O938">
        <v>27428.359999999986</v>
      </c>
      <c r="P938">
        <v>27.239505782459617</v>
      </c>
      <c r="Q938">
        <v>0.97537703908895046</v>
      </c>
      <c r="R938">
        <v>1.3743721929790436</v>
      </c>
      <c r="S938">
        <f>(VendorSalesData[[#This Row],[TotalPurchaseQuantity]] - VendorSalesData[[#This Row],[TotalSalesQuantity]]) * VendorSalesData[[#This Row],[PurchasePrice]]</f>
        <v>1804</v>
      </c>
    </row>
    <row r="939" spans="1:19" x14ac:dyDescent="0.3">
      <c r="A939">
        <v>3960</v>
      </c>
      <c r="B939" t="s">
        <v>24</v>
      </c>
      <c r="C939">
        <v>2255</v>
      </c>
      <c r="D939" t="s">
        <v>818</v>
      </c>
      <c r="E939">
        <v>30.76</v>
      </c>
      <c r="F939">
        <v>39.99</v>
      </c>
      <c r="G939">
        <v>1750</v>
      </c>
      <c r="H939">
        <v>2381</v>
      </c>
      <c r="I939">
        <v>73239.56</v>
      </c>
      <c r="J939">
        <v>2379</v>
      </c>
      <c r="K939">
        <v>95115.21</v>
      </c>
      <c r="L939">
        <v>53285.670000000006</v>
      </c>
      <c r="M939">
        <v>4371.6899999999996</v>
      </c>
      <c r="N939">
        <v>257032.07</v>
      </c>
      <c r="O939">
        <v>21875.650000000009</v>
      </c>
      <c r="P939">
        <v>22.999108134230063</v>
      </c>
      <c r="Q939">
        <v>0.99916001679966404</v>
      </c>
      <c r="R939">
        <v>1.2986862564439219</v>
      </c>
      <c r="S939">
        <f>(VendorSalesData[[#This Row],[TotalPurchaseQuantity]] - VendorSalesData[[#This Row],[TotalSalesQuantity]]) * VendorSalesData[[#This Row],[PurchasePrice]]</f>
        <v>61.52</v>
      </c>
    </row>
    <row r="940" spans="1:19" x14ac:dyDescent="0.3">
      <c r="A940">
        <v>11567</v>
      </c>
      <c r="B940" t="s">
        <v>56</v>
      </c>
      <c r="C940">
        <v>5358</v>
      </c>
      <c r="D940" t="s">
        <v>819</v>
      </c>
      <c r="E940">
        <v>18.829999999999998</v>
      </c>
      <c r="F940">
        <v>25.99</v>
      </c>
      <c r="G940">
        <v>750</v>
      </c>
      <c r="H940">
        <v>3882</v>
      </c>
      <c r="I940">
        <v>73098.06</v>
      </c>
      <c r="J940">
        <v>3857</v>
      </c>
      <c r="K940">
        <v>98995.43</v>
      </c>
      <c r="L940">
        <v>72889.59</v>
      </c>
      <c r="M940">
        <v>3039.69</v>
      </c>
      <c r="N940">
        <v>20964.810000000001</v>
      </c>
      <c r="O940">
        <v>25897.369999999995</v>
      </c>
      <c r="P940">
        <v>26.160167191556216</v>
      </c>
      <c r="Q940">
        <v>0.99356002060793402</v>
      </c>
      <c r="R940">
        <v>1.3542825897157873</v>
      </c>
      <c r="S940">
        <f>(VendorSalesData[[#This Row],[TotalPurchaseQuantity]] - VendorSalesData[[#This Row],[TotalSalesQuantity]]) * VendorSalesData[[#This Row],[PurchasePrice]]</f>
        <v>470.74999999999994</v>
      </c>
    </row>
    <row r="941" spans="1:19" x14ac:dyDescent="0.3">
      <c r="A941">
        <v>12546</v>
      </c>
      <c r="B941" t="s">
        <v>32</v>
      </c>
      <c r="C941">
        <v>2121</v>
      </c>
      <c r="D941" t="s">
        <v>820</v>
      </c>
      <c r="E941">
        <v>7.8</v>
      </c>
      <c r="F941">
        <v>9.99</v>
      </c>
      <c r="G941">
        <v>750</v>
      </c>
      <c r="H941">
        <v>9318</v>
      </c>
      <c r="I941">
        <v>72680.399999999994</v>
      </c>
      <c r="J941">
        <v>9256</v>
      </c>
      <c r="K941">
        <v>96493.440000000002</v>
      </c>
      <c r="L941">
        <v>72366.650000000009</v>
      </c>
      <c r="M941">
        <v>7295.68</v>
      </c>
      <c r="N941">
        <v>123880.97</v>
      </c>
      <c r="O941">
        <v>23813.040000000008</v>
      </c>
      <c r="P941">
        <v>24.678403008536133</v>
      </c>
      <c r="Q941">
        <v>0.99334621163339776</v>
      </c>
      <c r="R941">
        <v>1.3276404642792281</v>
      </c>
      <c r="S941">
        <f>(VendorSalesData[[#This Row],[TotalPurchaseQuantity]] - VendorSalesData[[#This Row],[TotalSalesQuantity]]) * VendorSalesData[[#This Row],[PurchasePrice]]</f>
        <v>483.59999999999997</v>
      </c>
    </row>
    <row r="942" spans="1:19" x14ac:dyDescent="0.3">
      <c r="A942">
        <v>6785</v>
      </c>
      <c r="B942" t="s">
        <v>81</v>
      </c>
      <c r="C942">
        <v>24779</v>
      </c>
      <c r="D942" t="s">
        <v>821</v>
      </c>
      <c r="E942">
        <v>6.84</v>
      </c>
      <c r="F942">
        <v>9.99</v>
      </c>
      <c r="G942">
        <v>1500</v>
      </c>
      <c r="H942">
        <v>10625</v>
      </c>
      <c r="I942">
        <v>72675</v>
      </c>
      <c r="J942">
        <v>10585</v>
      </c>
      <c r="K942">
        <v>113039.15</v>
      </c>
      <c r="L942">
        <v>52790.74</v>
      </c>
      <c r="M942">
        <v>2369.09</v>
      </c>
      <c r="N942">
        <v>13605.41</v>
      </c>
      <c r="O942">
        <v>40364.149999999994</v>
      </c>
      <c r="P942">
        <v>35.708115285721803</v>
      </c>
      <c r="Q942">
        <v>0.99623529411764711</v>
      </c>
      <c r="R942">
        <v>1.5554062607499139</v>
      </c>
      <c r="S942">
        <f>(VendorSalesData[[#This Row],[TotalPurchaseQuantity]] - VendorSalesData[[#This Row],[TotalSalesQuantity]]) * VendorSalesData[[#This Row],[PurchasePrice]]</f>
        <v>273.60000000000002</v>
      </c>
    </row>
    <row r="943" spans="1:19" x14ac:dyDescent="0.3">
      <c r="A943">
        <v>3252</v>
      </c>
      <c r="B943" t="s">
        <v>94</v>
      </c>
      <c r="C943">
        <v>13163</v>
      </c>
      <c r="D943" t="s">
        <v>822</v>
      </c>
      <c r="E943">
        <v>5.47</v>
      </c>
      <c r="F943">
        <v>7.99</v>
      </c>
      <c r="G943">
        <v>750</v>
      </c>
      <c r="H943">
        <v>13278</v>
      </c>
      <c r="I943">
        <v>72630.66</v>
      </c>
      <c r="J943">
        <v>12613</v>
      </c>
      <c r="K943">
        <v>100847.39</v>
      </c>
      <c r="L943">
        <v>42323</v>
      </c>
      <c r="M943">
        <v>1408.21</v>
      </c>
      <c r="N943">
        <v>61966.91</v>
      </c>
      <c r="O943">
        <v>28216.729999999996</v>
      </c>
      <c r="P943">
        <v>27.97963338466171</v>
      </c>
      <c r="Q943">
        <v>0.94991715619822259</v>
      </c>
      <c r="R943">
        <v>1.3884961254654713</v>
      </c>
      <c r="S943">
        <f>(VendorSalesData[[#This Row],[TotalPurchaseQuantity]] - VendorSalesData[[#This Row],[TotalSalesQuantity]]) * VendorSalesData[[#This Row],[PurchasePrice]]</f>
        <v>3637.5499999999997</v>
      </c>
    </row>
    <row r="944" spans="1:19" x14ac:dyDescent="0.3">
      <c r="A944">
        <v>7153</v>
      </c>
      <c r="B944" t="s">
        <v>271</v>
      </c>
      <c r="C944">
        <v>3556</v>
      </c>
      <c r="D944" t="s">
        <v>823</v>
      </c>
      <c r="E944">
        <v>9.48</v>
      </c>
      <c r="F944">
        <v>12.99</v>
      </c>
      <c r="G944">
        <v>1750</v>
      </c>
      <c r="H944">
        <v>7660</v>
      </c>
      <c r="I944">
        <v>72616.800000000003</v>
      </c>
      <c r="J944">
        <v>7580</v>
      </c>
      <c r="K944">
        <v>98464.2</v>
      </c>
      <c r="L944">
        <v>24408.21</v>
      </c>
      <c r="M944">
        <v>13927.029999999999</v>
      </c>
      <c r="N944">
        <v>15884.82</v>
      </c>
      <c r="O944">
        <v>25847.399999999994</v>
      </c>
      <c r="P944">
        <v>26.250556039657049</v>
      </c>
      <c r="Q944">
        <v>0.98955613577023493</v>
      </c>
      <c r="R944">
        <v>1.3559424265459232</v>
      </c>
      <c r="S944">
        <f>(VendorSalesData[[#This Row],[TotalPurchaseQuantity]] - VendorSalesData[[#This Row],[TotalSalesQuantity]]) * VendorSalesData[[#This Row],[PurchasePrice]]</f>
        <v>758.40000000000009</v>
      </c>
    </row>
    <row r="945" spans="1:19" x14ac:dyDescent="0.3">
      <c r="A945">
        <v>11567</v>
      </c>
      <c r="B945" t="s">
        <v>56</v>
      </c>
      <c r="C945">
        <v>8187</v>
      </c>
      <c r="D945" t="s">
        <v>362</v>
      </c>
      <c r="E945">
        <v>13.17</v>
      </c>
      <c r="F945">
        <v>18.989999999999998</v>
      </c>
      <c r="G945">
        <v>750</v>
      </c>
      <c r="H945">
        <v>5505</v>
      </c>
      <c r="I945">
        <v>72500.849999999991</v>
      </c>
      <c r="J945">
        <v>5479</v>
      </c>
      <c r="K945">
        <v>105353.20999999999</v>
      </c>
      <c r="L945">
        <v>83887.34</v>
      </c>
      <c r="M945">
        <v>4320.1400000000003</v>
      </c>
      <c r="N945">
        <v>20964.810000000001</v>
      </c>
      <c r="O945">
        <v>32852.36</v>
      </c>
      <c r="P945">
        <v>31.18306504377038</v>
      </c>
      <c r="Q945">
        <v>0.99527702089009995</v>
      </c>
      <c r="R945">
        <v>1.4531306874333199</v>
      </c>
      <c r="S945">
        <f>(VendorSalesData[[#This Row],[TotalPurchaseQuantity]] - VendorSalesData[[#This Row],[TotalSalesQuantity]]) * VendorSalesData[[#This Row],[PurchasePrice]]</f>
        <v>342.42</v>
      </c>
    </row>
    <row r="946" spans="1:19" x14ac:dyDescent="0.3">
      <c r="A946">
        <v>1392</v>
      </c>
      <c r="B946" t="s">
        <v>67</v>
      </c>
      <c r="C946">
        <v>3150</v>
      </c>
      <c r="D946" t="s">
        <v>824</v>
      </c>
      <c r="E946">
        <v>8.65</v>
      </c>
      <c r="F946">
        <v>10.99</v>
      </c>
      <c r="G946">
        <v>750</v>
      </c>
      <c r="H946">
        <v>8380</v>
      </c>
      <c r="I946">
        <v>72487</v>
      </c>
      <c r="J946">
        <v>8863</v>
      </c>
      <c r="K946">
        <v>100480.37</v>
      </c>
      <c r="L946">
        <v>65042.720000000001</v>
      </c>
      <c r="M946">
        <v>6982.68</v>
      </c>
      <c r="N946">
        <v>79528.990000000005</v>
      </c>
      <c r="O946">
        <v>27993.369999999995</v>
      </c>
      <c r="P946">
        <v>27.859541122310755</v>
      </c>
      <c r="Q946">
        <v>1.05763723150358</v>
      </c>
      <c r="R946">
        <v>1.3861846951867232</v>
      </c>
      <c r="S946">
        <f>(VendorSalesData[[#This Row],[TotalPurchaseQuantity]] - VendorSalesData[[#This Row],[TotalSalesQuantity]]) * VendorSalesData[[#This Row],[PurchasePrice]]</f>
        <v>-4177.95</v>
      </c>
    </row>
    <row r="947" spans="1:19" x14ac:dyDescent="0.3">
      <c r="A947">
        <v>3960</v>
      </c>
      <c r="B947" t="s">
        <v>24</v>
      </c>
      <c r="C947">
        <v>3877</v>
      </c>
      <c r="D947" t="s">
        <v>564</v>
      </c>
      <c r="E947">
        <v>8.65</v>
      </c>
      <c r="F947">
        <v>10.99</v>
      </c>
      <c r="G947">
        <v>750</v>
      </c>
      <c r="H947">
        <v>8364</v>
      </c>
      <c r="I947">
        <v>72348.600000000006</v>
      </c>
      <c r="J947">
        <v>8373</v>
      </c>
      <c r="K947">
        <v>100739.27</v>
      </c>
      <c r="L947">
        <v>70482.649999999994</v>
      </c>
      <c r="M947">
        <v>6598.49</v>
      </c>
      <c r="N947">
        <v>257032.07</v>
      </c>
      <c r="O947">
        <v>28390.67</v>
      </c>
      <c r="P947">
        <v>28.182326514774225</v>
      </c>
      <c r="Q947">
        <v>1.0010760401721663</v>
      </c>
      <c r="R947">
        <v>1.3924149188788726</v>
      </c>
      <c r="S947">
        <f>(VendorSalesData[[#This Row],[TotalPurchaseQuantity]] - VendorSalesData[[#This Row],[TotalSalesQuantity]]) * VendorSalesData[[#This Row],[PurchasePrice]]</f>
        <v>-77.850000000000009</v>
      </c>
    </row>
    <row r="948" spans="1:19" x14ac:dyDescent="0.3">
      <c r="A948">
        <v>2000</v>
      </c>
      <c r="B948" t="s">
        <v>164</v>
      </c>
      <c r="C948">
        <v>11141</v>
      </c>
      <c r="D948" t="s">
        <v>825</v>
      </c>
      <c r="E948">
        <v>5.55</v>
      </c>
      <c r="F948">
        <v>9.99</v>
      </c>
      <c r="G948">
        <v>1500</v>
      </c>
      <c r="H948">
        <v>13025</v>
      </c>
      <c r="I948">
        <v>72288.75</v>
      </c>
      <c r="J948">
        <v>12726</v>
      </c>
      <c r="K948">
        <v>125279.82</v>
      </c>
      <c r="L948">
        <v>56050.450000000004</v>
      </c>
      <c r="M948">
        <v>2851.73</v>
      </c>
      <c r="N948">
        <v>19016.59</v>
      </c>
      <c r="O948">
        <v>52991.070000000007</v>
      </c>
      <c r="P948">
        <v>42.298169010779233</v>
      </c>
      <c r="Q948">
        <v>0.97704414587332056</v>
      </c>
      <c r="R948">
        <v>1.7330472583908285</v>
      </c>
      <c r="S948">
        <f>(VendorSalesData[[#This Row],[TotalPurchaseQuantity]] - VendorSalesData[[#This Row],[TotalSalesQuantity]]) * VendorSalesData[[#This Row],[PurchasePrice]]</f>
        <v>1659.45</v>
      </c>
    </row>
    <row r="949" spans="1:19" x14ac:dyDescent="0.3">
      <c r="A949">
        <v>3252</v>
      </c>
      <c r="B949" t="s">
        <v>94</v>
      </c>
      <c r="C949">
        <v>6854</v>
      </c>
      <c r="D949" t="s">
        <v>826</v>
      </c>
      <c r="E949">
        <v>9.86</v>
      </c>
      <c r="F949">
        <v>14.99</v>
      </c>
      <c r="G949">
        <v>4000</v>
      </c>
      <c r="H949">
        <v>7330</v>
      </c>
      <c r="I949">
        <v>72273.8</v>
      </c>
      <c r="J949">
        <v>7362</v>
      </c>
      <c r="K949">
        <v>110356.38</v>
      </c>
      <c r="L949">
        <v>77408.36</v>
      </c>
      <c r="M949">
        <v>4417.2</v>
      </c>
      <c r="N949">
        <v>61966.91</v>
      </c>
      <c r="O949">
        <v>38082.58</v>
      </c>
      <c r="P949">
        <v>34.508725277143014</v>
      </c>
      <c r="Q949">
        <v>1.0043656207366984</v>
      </c>
      <c r="R949">
        <v>1.5269209589090376</v>
      </c>
      <c r="S949">
        <f>(VendorSalesData[[#This Row],[TotalPurchaseQuantity]] - VendorSalesData[[#This Row],[TotalSalesQuantity]]) * VendorSalesData[[#This Row],[PurchasePrice]]</f>
        <v>-315.52</v>
      </c>
    </row>
    <row r="950" spans="1:19" x14ac:dyDescent="0.3">
      <c r="A950">
        <v>12546</v>
      </c>
      <c r="B950" t="s">
        <v>32</v>
      </c>
      <c r="C950">
        <v>3915</v>
      </c>
      <c r="D950" t="s">
        <v>827</v>
      </c>
      <c r="E950">
        <v>9.48</v>
      </c>
      <c r="F950">
        <v>14.99</v>
      </c>
      <c r="G950">
        <v>750</v>
      </c>
      <c r="H950">
        <v>7615</v>
      </c>
      <c r="I950">
        <v>72190.2</v>
      </c>
      <c r="J950">
        <v>7471</v>
      </c>
      <c r="K950">
        <v>100698.29000000001</v>
      </c>
      <c r="L950">
        <v>70327.960000000006</v>
      </c>
      <c r="M950">
        <v>5888</v>
      </c>
      <c r="N950">
        <v>123880.97</v>
      </c>
      <c r="O950">
        <v>28508.090000000011</v>
      </c>
      <c r="P950">
        <v>28.31040129877082</v>
      </c>
      <c r="Q950">
        <v>0.98108995403808275</v>
      </c>
      <c r="R950">
        <v>1.3949024936902794</v>
      </c>
      <c r="S950">
        <f>(VendorSalesData[[#This Row],[TotalPurchaseQuantity]] - VendorSalesData[[#This Row],[TotalSalesQuantity]]) * VendorSalesData[[#This Row],[PurchasePrice]]</f>
        <v>1365.1200000000001</v>
      </c>
    </row>
    <row r="951" spans="1:19" x14ac:dyDescent="0.3">
      <c r="A951">
        <v>3960</v>
      </c>
      <c r="B951" t="s">
        <v>24</v>
      </c>
      <c r="C951">
        <v>9145</v>
      </c>
      <c r="D951" t="s">
        <v>509</v>
      </c>
      <c r="E951">
        <v>0.75</v>
      </c>
      <c r="F951">
        <v>0.99</v>
      </c>
      <c r="G951">
        <v>50</v>
      </c>
      <c r="H951">
        <v>96151</v>
      </c>
      <c r="I951">
        <v>72113.25</v>
      </c>
      <c r="J951">
        <v>92186</v>
      </c>
      <c r="K951">
        <v>91264.14</v>
      </c>
      <c r="L951">
        <v>13073.94</v>
      </c>
      <c r="M951">
        <v>4831.3900000000003</v>
      </c>
      <c r="N951">
        <v>257032.07</v>
      </c>
      <c r="O951">
        <v>19150.89</v>
      </c>
      <c r="P951">
        <v>20.984025050803087</v>
      </c>
      <c r="Q951">
        <v>0.95876277937826959</v>
      </c>
      <c r="R951">
        <v>1.2655668687793158</v>
      </c>
      <c r="S951">
        <f>(VendorSalesData[[#This Row],[TotalPurchaseQuantity]] - VendorSalesData[[#This Row],[TotalSalesQuantity]]) * VendorSalesData[[#This Row],[PurchasePrice]]</f>
        <v>2973.75</v>
      </c>
    </row>
    <row r="952" spans="1:19" x14ac:dyDescent="0.3">
      <c r="A952">
        <v>4692</v>
      </c>
      <c r="B952" t="s">
        <v>386</v>
      </c>
      <c r="C952">
        <v>5396</v>
      </c>
      <c r="D952" t="s">
        <v>828</v>
      </c>
      <c r="E952">
        <v>12.14</v>
      </c>
      <c r="F952">
        <v>19.989999999999998</v>
      </c>
      <c r="G952">
        <v>750</v>
      </c>
      <c r="H952">
        <v>5937</v>
      </c>
      <c r="I952">
        <v>72075.180000000008</v>
      </c>
      <c r="J952">
        <v>5800</v>
      </c>
      <c r="K952">
        <v>106146</v>
      </c>
      <c r="L952">
        <v>64322.869999999995</v>
      </c>
      <c r="M952">
        <v>4569.76</v>
      </c>
      <c r="N952">
        <v>9139.3799999999992</v>
      </c>
      <c r="O952">
        <v>34070.819999999992</v>
      </c>
      <c r="P952">
        <v>32.098072466225759</v>
      </c>
      <c r="Q952">
        <v>0.97692437257874343</v>
      </c>
      <c r="R952">
        <v>1.4727122429663024</v>
      </c>
      <c r="S952">
        <f>(VendorSalesData[[#This Row],[TotalPurchaseQuantity]] - VendorSalesData[[#This Row],[TotalSalesQuantity]]) * VendorSalesData[[#This Row],[PurchasePrice]]</f>
        <v>1663.18</v>
      </c>
    </row>
    <row r="953" spans="1:19" x14ac:dyDescent="0.3">
      <c r="A953">
        <v>8112</v>
      </c>
      <c r="B953" t="s">
        <v>53</v>
      </c>
      <c r="C953">
        <v>9388</v>
      </c>
      <c r="D953" t="s">
        <v>83</v>
      </c>
      <c r="E953">
        <v>17.14</v>
      </c>
      <c r="F953">
        <v>25.99</v>
      </c>
      <c r="G953">
        <v>375</v>
      </c>
      <c r="H953">
        <v>4205</v>
      </c>
      <c r="I953">
        <v>72073.7</v>
      </c>
      <c r="J953">
        <v>4030</v>
      </c>
      <c r="K953">
        <v>97947.7</v>
      </c>
      <c r="L953">
        <v>53971.89</v>
      </c>
      <c r="M953">
        <v>1581.3700000000001</v>
      </c>
      <c r="N953">
        <v>48347.26</v>
      </c>
      <c r="O953">
        <v>25874</v>
      </c>
      <c r="P953">
        <v>26.416138408558854</v>
      </c>
      <c r="Q953">
        <v>0.95838287752675388</v>
      </c>
      <c r="R953">
        <v>1.3589936412311288</v>
      </c>
      <c r="S953">
        <f>(VendorSalesData[[#This Row],[TotalPurchaseQuantity]] - VendorSalesData[[#This Row],[TotalSalesQuantity]]) * VendorSalesData[[#This Row],[PurchasePrice]]</f>
        <v>2999.5</v>
      </c>
    </row>
    <row r="954" spans="1:19" x14ac:dyDescent="0.3">
      <c r="A954">
        <v>660</v>
      </c>
      <c r="B954" t="s">
        <v>75</v>
      </c>
      <c r="C954">
        <v>4783</v>
      </c>
      <c r="D954" t="s">
        <v>829</v>
      </c>
      <c r="E954">
        <v>8.8800000000000008</v>
      </c>
      <c r="F954">
        <v>11.99</v>
      </c>
      <c r="G954">
        <v>1750</v>
      </c>
      <c r="H954">
        <v>8115</v>
      </c>
      <c r="I954">
        <v>72061.2</v>
      </c>
      <c r="J954">
        <v>8111</v>
      </c>
      <c r="K954">
        <v>105634.89</v>
      </c>
      <c r="L954">
        <v>59890.340000000004</v>
      </c>
      <c r="M954">
        <v>14906.1</v>
      </c>
      <c r="N954">
        <v>17932.330000000002</v>
      </c>
      <c r="O954">
        <v>33573.69</v>
      </c>
      <c r="P954">
        <v>31.782766091771386</v>
      </c>
      <c r="Q954">
        <v>0.99950708564386936</v>
      </c>
      <c r="R954">
        <v>1.4659052305540292</v>
      </c>
      <c r="S954">
        <f>(VendorSalesData[[#This Row],[TotalPurchaseQuantity]] - VendorSalesData[[#This Row],[TotalSalesQuantity]]) * VendorSalesData[[#This Row],[PurchasePrice]]</f>
        <v>35.520000000000003</v>
      </c>
    </row>
    <row r="955" spans="1:19" x14ac:dyDescent="0.3">
      <c r="A955">
        <v>12546</v>
      </c>
      <c r="B955" t="s">
        <v>32</v>
      </c>
      <c r="C955">
        <v>3385</v>
      </c>
      <c r="D955" t="s">
        <v>830</v>
      </c>
      <c r="E955">
        <v>12.97</v>
      </c>
      <c r="F955">
        <v>16.989999999999998</v>
      </c>
      <c r="G955">
        <v>1750</v>
      </c>
      <c r="H955">
        <v>5554</v>
      </c>
      <c r="I955">
        <v>72035.37999999999</v>
      </c>
      <c r="J955">
        <v>5564</v>
      </c>
      <c r="K955">
        <v>93629.36</v>
      </c>
      <c r="L955">
        <v>71199.7</v>
      </c>
      <c r="M955">
        <v>10228.09</v>
      </c>
      <c r="N955">
        <v>123880.97</v>
      </c>
      <c r="O955">
        <v>21593.98000000001</v>
      </c>
      <c r="P955">
        <v>23.063257080898566</v>
      </c>
      <c r="Q955">
        <v>1.0018005041411595</v>
      </c>
      <c r="R955">
        <v>1.2997690856909481</v>
      </c>
      <c r="S955">
        <f>(VendorSalesData[[#This Row],[TotalPurchaseQuantity]] - VendorSalesData[[#This Row],[TotalSalesQuantity]]) * VendorSalesData[[#This Row],[PurchasePrice]]</f>
        <v>-129.70000000000002</v>
      </c>
    </row>
    <row r="956" spans="1:19" x14ac:dyDescent="0.3">
      <c r="A956">
        <v>8320</v>
      </c>
      <c r="B956" t="s">
        <v>268</v>
      </c>
      <c r="C956">
        <v>8346</v>
      </c>
      <c r="D956" t="s">
        <v>831</v>
      </c>
      <c r="E956">
        <v>9.93</v>
      </c>
      <c r="F956">
        <v>14.99</v>
      </c>
      <c r="G956">
        <v>750</v>
      </c>
      <c r="H956">
        <v>7248</v>
      </c>
      <c r="I956">
        <v>71972.639999999999</v>
      </c>
      <c r="J956">
        <v>7468</v>
      </c>
      <c r="K956">
        <v>116302.31999999999</v>
      </c>
      <c r="L956">
        <v>53936.57</v>
      </c>
      <c r="M956">
        <v>831.95</v>
      </c>
      <c r="N956">
        <v>3151.92</v>
      </c>
      <c r="O956">
        <v>44329.679999999993</v>
      </c>
      <c r="P956">
        <v>38.115903448873588</v>
      </c>
      <c r="Q956">
        <v>1.0303532008830023</v>
      </c>
      <c r="R956">
        <v>1.6159240511394328</v>
      </c>
      <c r="S956">
        <f>(VendorSalesData[[#This Row],[TotalPurchaseQuantity]] - VendorSalesData[[#This Row],[TotalSalesQuantity]]) * VendorSalesData[[#This Row],[PurchasePrice]]</f>
        <v>-2184.6</v>
      </c>
    </row>
    <row r="957" spans="1:19" x14ac:dyDescent="0.3">
      <c r="A957">
        <v>3252</v>
      </c>
      <c r="B957" t="s">
        <v>94</v>
      </c>
      <c r="C957">
        <v>34134</v>
      </c>
      <c r="D957" t="s">
        <v>832</v>
      </c>
      <c r="E957">
        <v>5.84</v>
      </c>
      <c r="F957">
        <v>9.99</v>
      </c>
      <c r="G957">
        <v>1500</v>
      </c>
      <c r="H957">
        <v>12276</v>
      </c>
      <c r="I957">
        <v>71691.839999999997</v>
      </c>
      <c r="J957">
        <v>13916</v>
      </c>
      <c r="K957">
        <v>142328.84</v>
      </c>
      <c r="L957">
        <v>64074.79</v>
      </c>
      <c r="M957">
        <v>3117.2400000000002</v>
      </c>
      <c r="N957">
        <v>61966.91</v>
      </c>
      <c r="O957">
        <v>70637</v>
      </c>
      <c r="P957">
        <v>49.62943560841218</v>
      </c>
      <c r="Q957">
        <v>1.1335940045617465</v>
      </c>
      <c r="R957">
        <v>1.9852864705383486</v>
      </c>
      <c r="S957">
        <f>(VendorSalesData[[#This Row],[TotalPurchaseQuantity]] - VendorSalesData[[#This Row],[TotalSalesQuantity]]) * VendorSalesData[[#This Row],[PurchasePrice]]</f>
        <v>-9577.6</v>
      </c>
    </row>
    <row r="958" spans="1:19" x14ac:dyDescent="0.3">
      <c r="A958">
        <v>1392</v>
      </c>
      <c r="B958" t="s">
        <v>67</v>
      </c>
      <c r="C958">
        <v>6213</v>
      </c>
      <c r="D958" t="s">
        <v>833</v>
      </c>
      <c r="E958">
        <v>5.51</v>
      </c>
      <c r="F958">
        <v>7.99</v>
      </c>
      <c r="G958">
        <v>1500</v>
      </c>
      <c r="H958">
        <v>13010</v>
      </c>
      <c r="I958">
        <v>71685.100000000006</v>
      </c>
      <c r="J958">
        <v>12940</v>
      </c>
      <c r="K958">
        <v>103390.6</v>
      </c>
      <c r="L958">
        <v>57032.62</v>
      </c>
      <c r="M958">
        <v>2892.73</v>
      </c>
      <c r="N958">
        <v>79528.990000000005</v>
      </c>
      <c r="O958">
        <v>31705.5</v>
      </c>
      <c r="P958">
        <v>30.665747176242323</v>
      </c>
      <c r="Q958">
        <v>0.99461952344350502</v>
      </c>
      <c r="R958">
        <v>1.4422885648482042</v>
      </c>
      <c r="S958">
        <f>(VendorSalesData[[#This Row],[TotalPurchaseQuantity]] - VendorSalesData[[#This Row],[TotalSalesQuantity]]) * VendorSalesData[[#This Row],[PurchasePrice]]</f>
        <v>385.7</v>
      </c>
    </row>
    <row r="959" spans="1:19" x14ac:dyDescent="0.3">
      <c r="A959">
        <v>17035</v>
      </c>
      <c r="B959" t="s">
        <v>22</v>
      </c>
      <c r="C959">
        <v>6402</v>
      </c>
      <c r="D959" t="s">
        <v>834</v>
      </c>
      <c r="E959">
        <v>29.62</v>
      </c>
      <c r="F959">
        <v>41.99</v>
      </c>
      <c r="G959">
        <v>750</v>
      </c>
      <c r="H959">
        <v>2420</v>
      </c>
      <c r="I959">
        <v>71680.399999999994</v>
      </c>
      <c r="J959">
        <v>2350</v>
      </c>
      <c r="K959">
        <v>105921.5</v>
      </c>
      <c r="L959">
        <v>83983.37000000001</v>
      </c>
      <c r="M959">
        <v>1853.03</v>
      </c>
      <c r="N959">
        <v>123780.22</v>
      </c>
      <c r="O959">
        <v>34241.100000000006</v>
      </c>
      <c r="P959">
        <v>32.326864706409943</v>
      </c>
      <c r="Q959">
        <v>0.97107438016528924</v>
      </c>
      <c r="R959">
        <v>1.4776912517229257</v>
      </c>
      <c r="S959">
        <f>(VendorSalesData[[#This Row],[TotalPurchaseQuantity]] - VendorSalesData[[#This Row],[TotalSalesQuantity]]) * VendorSalesData[[#This Row],[PurchasePrice]]</f>
        <v>2073.4</v>
      </c>
    </row>
    <row r="960" spans="1:19" x14ac:dyDescent="0.3">
      <c r="A960">
        <v>3960</v>
      </c>
      <c r="B960" t="s">
        <v>24</v>
      </c>
      <c r="C960">
        <v>3046</v>
      </c>
      <c r="D960" t="s">
        <v>236</v>
      </c>
      <c r="E960">
        <v>35.81</v>
      </c>
      <c r="F960">
        <v>47.99</v>
      </c>
      <c r="G960">
        <v>1750</v>
      </c>
      <c r="H960">
        <v>1995</v>
      </c>
      <c r="I960">
        <v>71440.95</v>
      </c>
      <c r="J960">
        <v>1917</v>
      </c>
      <c r="K960">
        <v>93078.25</v>
      </c>
      <c r="L960">
        <v>44524.14</v>
      </c>
      <c r="M960">
        <v>3523.2400000000002</v>
      </c>
      <c r="N960">
        <v>257032.07</v>
      </c>
      <c r="O960">
        <v>21637.300000000003</v>
      </c>
      <c r="P960">
        <v>23.246354545771975</v>
      </c>
      <c r="Q960">
        <v>0.9609022556390977</v>
      </c>
      <c r="R960">
        <v>1.3028697126787929</v>
      </c>
      <c r="S960">
        <f>(VendorSalesData[[#This Row],[TotalPurchaseQuantity]] - VendorSalesData[[#This Row],[TotalSalesQuantity]]) * VendorSalesData[[#This Row],[PurchasePrice]]</f>
        <v>2793.1800000000003</v>
      </c>
    </row>
    <row r="961" spans="1:19" x14ac:dyDescent="0.3">
      <c r="A961">
        <v>17035</v>
      </c>
      <c r="B961" t="s">
        <v>22</v>
      </c>
      <c r="C961">
        <v>2623</v>
      </c>
      <c r="D961" t="s">
        <v>835</v>
      </c>
      <c r="E961">
        <v>18.239999999999998</v>
      </c>
      <c r="F961">
        <v>28.99</v>
      </c>
      <c r="G961">
        <v>1750</v>
      </c>
      <c r="H961">
        <v>3915</v>
      </c>
      <c r="I961">
        <v>71409.600000000006</v>
      </c>
      <c r="J961">
        <v>3873</v>
      </c>
      <c r="K961">
        <v>112041.26999999999</v>
      </c>
      <c r="L961">
        <v>76937.399999999994</v>
      </c>
      <c r="M961">
        <v>7118.67</v>
      </c>
      <c r="N961">
        <v>123780.22</v>
      </c>
      <c r="O961">
        <v>40631.669999999984</v>
      </c>
      <c r="P961">
        <v>36.264913812562092</v>
      </c>
      <c r="Q961">
        <v>0.98927203065134095</v>
      </c>
      <c r="R961">
        <v>1.5689945049405118</v>
      </c>
      <c r="S961">
        <f>(VendorSalesData[[#This Row],[TotalPurchaseQuantity]] - VendorSalesData[[#This Row],[TotalSalesQuantity]]) * VendorSalesData[[#This Row],[PurchasePrice]]</f>
        <v>766.07999999999993</v>
      </c>
    </row>
    <row r="962" spans="1:19" x14ac:dyDescent="0.3">
      <c r="A962">
        <v>3664</v>
      </c>
      <c r="B962" t="s">
        <v>96</v>
      </c>
      <c r="C962">
        <v>2368</v>
      </c>
      <c r="D962" t="s">
        <v>836</v>
      </c>
      <c r="E962">
        <v>108.52</v>
      </c>
      <c r="F962">
        <v>139.99</v>
      </c>
      <c r="G962">
        <v>750</v>
      </c>
      <c r="H962">
        <v>657</v>
      </c>
      <c r="I962">
        <v>71297.64</v>
      </c>
      <c r="J962">
        <v>666</v>
      </c>
      <c r="K962">
        <v>94993.340000000011</v>
      </c>
      <c r="L962">
        <v>75654.69</v>
      </c>
      <c r="M962">
        <v>525.42000000000007</v>
      </c>
      <c r="N962">
        <v>30234.420000000002</v>
      </c>
      <c r="O962">
        <v>23695.700000000012</v>
      </c>
      <c r="P962">
        <v>24.944590852369238</v>
      </c>
      <c r="Q962">
        <v>1.0136986301369864</v>
      </c>
      <c r="R962">
        <v>1.3323490090275079</v>
      </c>
      <c r="S962">
        <f>(VendorSalesData[[#This Row],[TotalPurchaseQuantity]] - VendorSalesData[[#This Row],[TotalSalesQuantity]]) * VendorSalesData[[#This Row],[PurchasePrice]]</f>
        <v>-976.68</v>
      </c>
    </row>
    <row r="963" spans="1:19" x14ac:dyDescent="0.3">
      <c r="A963">
        <v>8352</v>
      </c>
      <c r="B963" t="s">
        <v>232</v>
      </c>
      <c r="C963">
        <v>8590</v>
      </c>
      <c r="D963" t="s">
        <v>837</v>
      </c>
      <c r="E963">
        <v>5.07</v>
      </c>
      <c r="F963">
        <v>7.99</v>
      </c>
      <c r="G963">
        <v>750</v>
      </c>
      <c r="H963">
        <v>14042</v>
      </c>
      <c r="I963">
        <v>71192.94</v>
      </c>
      <c r="J963">
        <v>14097</v>
      </c>
      <c r="K963">
        <v>108474.03</v>
      </c>
      <c r="L963">
        <v>62523.93</v>
      </c>
      <c r="M963">
        <v>11102.960000000001</v>
      </c>
      <c r="N963">
        <v>10261.6</v>
      </c>
      <c r="O963">
        <v>37281.089999999997</v>
      </c>
      <c r="P963">
        <v>34.368677922263977</v>
      </c>
      <c r="Q963">
        <v>1.0039168209656744</v>
      </c>
      <c r="R963">
        <v>1.5236627395918751</v>
      </c>
      <c r="S963">
        <f>(VendorSalesData[[#This Row],[TotalPurchaseQuantity]] - VendorSalesData[[#This Row],[TotalSalesQuantity]]) * VendorSalesData[[#This Row],[PurchasePrice]]</f>
        <v>-278.85000000000002</v>
      </c>
    </row>
    <row r="964" spans="1:19" x14ac:dyDescent="0.3">
      <c r="A964">
        <v>9552</v>
      </c>
      <c r="B964" t="s">
        <v>72</v>
      </c>
      <c r="C964">
        <v>4370</v>
      </c>
      <c r="D964" t="s">
        <v>838</v>
      </c>
      <c r="E964">
        <v>7.96</v>
      </c>
      <c r="F964">
        <v>12.99</v>
      </c>
      <c r="G964">
        <v>1750</v>
      </c>
      <c r="H964">
        <v>8941</v>
      </c>
      <c r="I964">
        <v>71170.36</v>
      </c>
      <c r="J964">
        <v>8298</v>
      </c>
      <c r="K964">
        <v>100341.02</v>
      </c>
      <c r="L964">
        <v>37731.949999999997</v>
      </c>
      <c r="M964">
        <v>15247.38</v>
      </c>
      <c r="N964">
        <v>55551.82</v>
      </c>
      <c r="O964">
        <v>29170.660000000003</v>
      </c>
      <c r="P964">
        <v>29.071520301467935</v>
      </c>
      <c r="Q964">
        <v>0.92808410692316301</v>
      </c>
      <c r="R964">
        <v>1.4098709069337292</v>
      </c>
      <c r="S964">
        <f>(VendorSalesData[[#This Row],[TotalPurchaseQuantity]] - VendorSalesData[[#This Row],[TotalSalesQuantity]]) * VendorSalesData[[#This Row],[PurchasePrice]]</f>
        <v>5118.28</v>
      </c>
    </row>
    <row r="965" spans="1:19" x14ac:dyDescent="0.3">
      <c r="A965">
        <v>480</v>
      </c>
      <c r="B965" t="s">
        <v>27</v>
      </c>
      <c r="C965">
        <v>3016</v>
      </c>
      <c r="D965" t="s">
        <v>839</v>
      </c>
      <c r="E965">
        <v>14.59</v>
      </c>
      <c r="F965">
        <v>19.989999999999998</v>
      </c>
      <c r="G965">
        <v>750</v>
      </c>
      <c r="H965">
        <v>4876</v>
      </c>
      <c r="I965">
        <v>71140.84</v>
      </c>
      <c r="J965">
        <v>5421</v>
      </c>
      <c r="K965">
        <v>113409.79</v>
      </c>
      <c r="L965">
        <v>78758.61</v>
      </c>
      <c r="M965">
        <v>4272.6900000000005</v>
      </c>
      <c r="N965">
        <v>89286.27</v>
      </c>
      <c r="O965">
        <v>42268.95</v>
      </c>
      <c r="P965">
        <v>37.270988686250099</v>
      </c>
      <c r="Q965">
        <v>1.111771944216571</v>
      </c>
      <c r="R965">
        <v>1.5941587138976712</v>
      </c>
      <c r="S965">
        <f>(VendorSalesData[[#This Row],[TotalPurchaseQuantity]] - VendorSalesData[[#This Row],[TotalSalesQuantity]]) * VendorSalesData[[#This Row],[PurchasePrice]]</f>
        <v>-7951.55</v>
      </c>
    </row>
    <row r="966" spans="1:19" x14ac:dyDescent="0.3">
      <c r="A966">
        <v>1392</v>
      </c>
      <c r="B966" t="s">
        <v>67</v>
      </c>
      <c r="C966">
        <v>8329</v>
      </c>
      <c r="D966" t="s">
        <v>840</v>
      </c>
      <c r="E966">
        <v>4.68</v>
      </c>
      <c r="F966">
        <v>7.99</v>
      </c>
      <c r="G966">
        <v>750</v>
      </c>
      <c r="H966">
        <v>15198</v>
      </c>
      <c r="I966">
        <v>71126.64</v>
      </c>
      <c r="J966">
        <v>14417</v>
      </c>
      <c r="K966">
        <v>117955.98</v>
      </c>
      <c r="L966">
        <v>41460.79</v>
      </c>
      <c r="M966">
        <v>1611.5900000000001</v>
      </c>
      <c r="N966">
        <v>79528.990000000005</v>
      </c>
      <c r="O966">
        <v>46829.34</v>
      </c>
      <c r="P966">
        <v>39.70069173262771</v>
      </c>
      <c r="Q966">
        <v>0.94861165942887227</v>
      </c>
      <c r="R966">
        <v>1.6583938170002126</v>
      </c>
      <c r="S966">
        <f>(VendorSalesData[[#This Row],[TotalPurchaseQuantity]] - VendorSalesData[[#This Row],[TotalSalesQuantity]]) * VendorSalesData[[#This Row],[PurchasePrice]]</f>
        <v>3655.08</v>
      </c>
    </row>
    <row r="967" spans="1:19" x14ac:dyDescent="0.3">
      <c r="A967">
        <v>3960</v>
      </c>
      <c r="B967" t="s">
        <v>24</v>
      </c>
      <c r="C967">
        <v>3148</v>
      </c>
      <c r="D967" t="s">
        <v>841</v>
      </c>
      <c r="E967">
        <v>35.24</v>
      </c>
      <c r="F967">
        <v>48.99</v>
      </c>
      <c r="G967">
        <v>1750</v>
      </c>
      <c r="H967">
        <v>2018</v>
      </c>
      <c r="I967">
        <v>71114.320000000007</v>
      </c>
      <c r="J967">
        <v>1465</v>
      </c>
      <c r="K967">
        <v>71770.350000000006</v>
      </c>
      <c r="L967">
        <v>25425.81</v>
      </c>
      <c r="M967">
        <v>2692.21</v>
      </c>
      <c r="N967">
        <v>257032.07</v>
      </c>
      <c r="O967">
        <v>656.02999999999884</v>
      </c>
      <c r="P967">
        <v>0.91406827471232732</v>
      </c>
      <c r="Q967">
        <v>0.72596630327056488</v>
      </c>
      <c r="R967">
        <v>1.0092250055966225</v>
      </c>
      <c r="S967">
        <f>(VendorSalesData[[#This Row],[TotalPurchaseQuantity]] - VendorSalesData[[#This Row],[TotalSalesQuantity]]) * VendorSalesData[[#This Row],[PurchasePrice]]</f>
        <v>19487.72</v>
      </c>
    </row>
    <row r="968" spans="1:19" x14ac:dyDescent="0.3">
      <c r="A968">
        <v>7239</v>
      </c>
      <c r="B968" t="s">
        <v>86</v>
      </c>
      <c r="C968">
        <v>500</v>
      </c>
      <c r="D968" t="s">
        <v>842</v>
      </c>
      <c r="E968">
        <v>2290.0700000000002</v>
      </c>
      <c r="F968">
        <v>2999.99</v>
      </c>
      <c r="G968">
        <v>750</v>
      </c>
      <c r="H968">
        <v>31</v>
      </c>
      <c r="I968">
        <v>70992.17</v>
      </c>
      <c r="J968">
        <v>28</v>
      </c>
      <c r="K968">
        <v>85049.72</v>
      </c>
      <c r="L968">
        <v>72999.759999999995</v>
      </c>
      <c r="M968">
        <v>22.1</v>
      </c>
      <c r="N968">
        <v>16978.669999999998</v>
      </c>
      <c r="O968">
        <v>14057.550000000003</v>
      </c>
      <c r="P968">
        <v>16.528625843800548</v>
      </c>
      <c r="Q968">
        <v>0.90322580645161288</v>
      </c>
      <c r="R968">
        <v>1.198015499455785</v>
      </c>
      <c r="S968">
        <f>(VendorSalesData[[#This Row],[TotalPurchaseQuantity]] - VendorSalesData[[#This Row],[TotalSalesQuantity]]) * VendorSalesData[[#This Row],[PurchasePrice]]</f>
        <v>6870.2100000000009</v>
      </c>
    </row>
    <row r="969" spans="1:19" x14ac:dyDescent="0.3">
      <c r="A969">
        <v>4425</v>
      </c>
      <c r="B969" t="s">
        <v>20</v>
      </c>
      <c r="C969">
        <v>24907</v>
      </c>
      <c r="D969" t="s">
        <v>843</v>
      </c>
      <c r="E969">
        <v>6.89</v>
      </c>
      <c r="F969">
        <v>10.99</v>
      </c>
      <c r="G969">
        <v>750</v>
      </c>
      <c r="H969">
        <v>10283</v>
      </c>
      <c r="I969">
        <v>70849.87000000001</v>
      </c>
      <c r="J969">
        <v>10216</v>
      </c>
      <c r="K969">
        <v>114241.84</v>
      </c>
      <c r="L969">
        <v>59293.270000000004</v>
      </c>
      <c r="M969">
        <v>1136.68</v>
      </c>
      <c r="N969">
        <v>144929.24</v>
      </c>
      <c r="O969">
        <v>43391.969999999987</v>
      </c>
      <c r="P969">
        <v>37.982555252961603</v>
      </c>
      <c r="Q969">
        <v>0.99348439171448022</v>
      </c>
      <c r="R969">
        <v>1.6124495358989364</v>
      </c>
      <c r="S969">
        <f>(VendorSalesData[[#This Row],[TotalPurchaseQuantity]] - VendorSalesData[[#This Row],[TotalSalesQuantity]]) * VendorSalesData[[#This Row],[PurchasePrice]]</f>
        <v>461.63</v>
      </c>
    </row>
    <row r="970" spans="1:19" x14ac:dyDescent="0.3">
      <c r="A970">
        <v>2561</v>
      </c>
      <c r="B970" t="s">
        <v>112</v>
      </c>
      <c r="C970">
        <v>2590</v>
      </c>
      <c r="D970" t="s">
        <v>844</v>
      </c>
      <c r="E970">
        <v>28.98</v>
      </c>
      <c r="F970">
        <v>46.99</v>
      </c>
      <c r="G970">
        <v>1750</v>
      </c>
      <c r="H970">
        <v>2443</v>
      </c>
      <c r="I970">
        <v>70798.14</v>
      </c>
      <c r="J970">
        <v>1879</v>
      </c>
      <c r="K970">
        <v>77304.210000000006</v>
      </c>
      <c r="L970">
        <v>57631</v>
      </c>
      <c r="M970">
        <v>3454.42</v>
      </c>
      <c r="N970">
        <v>9654.5</v>
      </c>
      <c r="O970">
        <v>6506.070000000007</v>
      </c>
      <c r="P970">
        <v>8.41619104573995</v>
      </c>
      <c r="Q970">
        <v>0.76913630781825626</v>
      </c>
      <c r="R970">
        <v>1.0918960582862771</v>
      </c>
      <c r="S970">
        <f>(VendorSalesData[[#This Row],[TotalPurchaseQuantity]] - VendorSalesData[[#This Row],[TotalSalesQuantity]]) * VendorSalesData[[#This Row],[PurchasePrice]]</f>
        <v>16344.72</v>
      </c>
    </row>
    <row r="971" spans="1:19" x14ac:dyDescent="0.3">
      <c r="A971">
        <v>480</v>
      </c>
      <c r="B971" t="s">
        <v>27</v>
      </c>
      <c r="C971">
        <v>3343</v>
      </c>
      <c r="D971" t="s">
        <v>45</v>
      </c>
      <c r="E971">
        <v>9.4600000000000009</v>
      </c>
      <c r="F971">
        <v>12.49</v>
      </c>
      <c r="G971">
        <v>375</v>
      </c>
      <c r="H971">
        <v>7472</v>
      </c>
      <c r="I971">
        <v>70685.119999999995</v>
      </c>
      <c r="J971">
        <v>7327</v>
      </c>
      <c r="K971">
        <v>95177.73</v>
      </c>
      <c r="L971">
        <v>71263.14</v>
      </c>
      <c r="M971">
        <v>2870.8</v>
      </c>
      <c r="N971">
        <v>89286.27</v>
      </c>
      <c r="O971">
        <v>24492.61</v>
      </c>
      <c r="P971">
        <v>25.733551325504401</v>
      </c>
      <c r="Q971">
        <v>0.98059421841541761</v>
      </c>
      <c r="R971">
        <v>1.3465030546740249</v>
      </c>
      <c r="S971">
        <f>(VendorSalesData[[#This Row],[TotalPurchaseQuantity]] - VendorSalesData[[#This Row],[TotalSalesQuantity]]) * VendorSalesData[[#This Row],[PurchasePrice]]</f>
        <v>1371.7</v>
      </c>
    </row>
    <row r="972" spans="1:19" x14ac:dyDescent="0.3">
      <c r="A972">
        <v>3664</v>
      </c>
      <c r="B972" t="s">
        <v>96</v>
      </c>
      <c r="C972">
        <v>8078</v>
      </c>
      <c r="D972" t="s">
        <v>845</v>
      </c>
      <c r="E972">
        <v>14.59</v>
      </c>
      <c r="F972">
        <v>19.989999999999998</v>
      </c>
      <c r="G972">
        <v>375</v>
      </c>
      <c r="H972">
        <v>4844</v>
      </c>
      <c r="I972">
        <v>70673.960000000006</v>
      </c>
      <c r="J972">
        <v>4871</v>
      </c>
      <c r="K972">
        <v>104263.29</v>
      </c>
      <c r="L972">
        <v>75570.83</v>
      </c>
      <c r="M972">
        <v>1908.72</v>
      </c>
      <c r="N972">
        <v>30234.420000000002</v>
      </c>
      <c r="O972">
        <v>33589.329999999987</v>
      </c>
      <c r="P972">
        <v>32.215873870851368</v>
      </c>
      <c r="Q972">
        <v>1.0055739058629232</v>
      </c>
      <c r="R972">
        <v>1.4752716559253223</v>
      </c>
      <c r="S972">
        <f>(VendorSalesData[[#This Row],[TotalPurchaseQuantity]] - VendorSalesData[[#This Row],[TotalSalesQuantity]]) * VendorSalesData[[#This Row],[PurchasePrice]]</f>
        <v>-393.93</v>
      </c>
    </row>
    <row r="973" spans="1:19" x14ac:dyDescent="0.3">
      <c r="A973">
        <v>4425</v>
      </c>
      <c r="B973" t="s">
        <v>20</v>
      </c>
      <c r="C973">
        <v>6249</v>
      </c>
      <c r="D973" t="s">
        <v>846</v>
      </c>
      <c r="E973">
        <v>7.84</v>
      </c>
      <c r="F973">
        <v>11.99</v>
      </c>
      <c r="G973">
        <v>750</v>
      </c>
      <c r="H973">
        <v>8999</v>
      </c>
      <c r="I973">
        <v>70552.160000000003</v>
      </c>
      <c r="J973">
        <v>8789</v>
      </c>
      <c r="K973">
        <v>110736.63</v>
      </c>
      <c r="L973">
        <v>49451.24</v>
      </c>
      <c r="M973">
        <v>980.15</v>
      </c>
      <c r="N973">
        <v>144929.24</v>
      </c>
      <c r="O973">
        <v>40184.47</v>
      </c>
      <c r="P973">
        <v>36.288326635910813</v>
      </c>
      <c r="Q973">
        <v>0.97666407378597619</v>
      </c>
      <c r="R973">
        <v>1.5695710804601872</v>
      </c>
      <c r="S973">
        <f>(VendorSalesData[[#This Row],[TotalPurchaseQuantity]] - VendorSalesData[[#This Row],[TotalSalesQuantity]]) * VendorSalesData[[#This Row],[PurchasePrice]]</f>
        <v>1646.3999999999999</v>
      </c>
    </row>
    <row r="974" spans="1:19" x14ac:dyDescent="0.3">
      <c r="A974">
        <v>4425</v>
      </c>
      <c r="B974" t="s">
        <v>20</v>
      </c>
      <c r="C974">
        <v>24086</v>
      </c>
      <c r="D974" t="s">
        <v>847</v>
      </c>
      <c r="E974">
        <v>7.14</v>
      </c>
      <c r="F974">
        <v>12.99</v>
      </c>
      <c r="G974">
        <v>750</v>
      </c>
      <c r="H974">
        <v>9877</v>
      </c>
      <c r="I974">
        <v>70521.78</v>
      </c>
      <c r="J974">
        <v>8802</v>
      </c>
      <c r="K974">
        <v>106340.62</v>
      </c>
      <c r="L974">
        <v>46950.94</v>
      </c>
      <c r="M974">
        <v>981.55000000000007</v>
      </c>
      <c r="N974">
        <v>144929.24</v>
      </c>
      <c r="O974">
        <v>35818.839999999997</v>
      </c>
      <c r="P974">
        <v>33.683121275764613</v>
      </c>
      <c r="Q974">
        <v>0.89116128379062465</v>
      </c>
      <c r="R974">
        <v>1.507911740174454</v>
      </c>
      <c r="S974">
        <f>(VendorSalesData[[#This Row],[TotalPurchaseQuantity]] - VendorSalesData[[#This Row],[TotalSalesQuantity]]) * VendorSalesData[[#This Row],[PurchasePrice]]</f>
        <v>7675.5</v>
      </c>
    </row>
    <row r="975" spans="1:19" x14ac:dyDescent="0.3">
      <c r="A975">
        <v>3960</v>
      </c>
      <c r="B975" t="s">
        <v>24</v>
      </c>
      <c r="C975">
        <v>3652</v>
      </c>
      <c r="D975" t="s">
        <v>363</v>
      </c>
      <c r="E975">
        <v>37.79</v>
      </c>
      <c r="F975">
        <v>47.99</v>
      </c>
      <c r="G975">
        <v>1750</v>
      </c>
      <c r="H975">
        <v>1864</v>
      </c>
      <c r="I975">
        <v>70440.56</v>
      </c>
      <c r="J975">
        <v>1823</v>
      </c>
      <c r="K975">
        <v>90696.77</v>
      </c>
      <c r="L975">
        <v>48896.26</v>
      </c>
      <c r="M975">
        <v>3350.55</v>
      </c>
      <c r="N975">
        <v>257032.07</v>
      </c>
      <c r="O975">
        <v>20256.210000000006</v>
      </c>
      <c r="P975">
        <v>22.333992709993979</v>
      </c>
      <c r="Q975">
        <v>0.97800429184549353</v>
      </c>
      <c r="R975">
        <v>1.2875645792708066</v>
      </c>
      <c r="S975">
        <f>(VendorSalesData[[#This Row],[TotalPurchaseQuantity]] - VendorSalesData[[#This Row],[TotalSalesQuantity]]) * VendorSalesData[[#This Row],[PurchasePrice]]</f>
        <v>1549.3899999999999</v>
      </c>
    </row>
    <row r="976" spans="1:19" x14ac:dyDescent="0.3">
      <c r="A976">
        <v>4425</v>
      </c>
      <c r="B976" t="s">
        <v>20</v>
      </c>
      <c r="C976">
        <v>14838</v>
      </c>
      <c r="D976" t="s">
        <v>848</v>
      </c>
      <c r="E976">
        <v>7.71</v>
      </c>
      <c r="F976">
        <v>14.99</v>
      </c>
      <c r="G976">
        <v>750</v>
      </c>
      <c r="H976">
        <v>9134</v>
      </c>
      <c r="I976">
        <v>70423.14</v>
      </c>
      <c r="J976">
        <v>9242</v>
      </c>
      <c r="K976">
        <v>127990.3</v>
      </c>
      <c r="L976">
        <v>62549.439999999995</v>
      </c>
      <c r="M976">
        <v>1029.6200000000001</v>
      </c>
      <c r="N976">
        <v>144929.24</v>
      </c>
      <c r="O976">
        <v>57567.16</v>
      </c>
      <c r="P976">
        <v>44.977752220285446</v>
      </c>
      <c r="Q976">
        <v>1.0118239544558791</v>
      </c>
      <c r="R976">
        <v>1.8174466517681547</v>
      </c>
      <c r="S976">
        <f>(VendorSalesData[[#This Row],[TotalPurchaseQuantity]] - VendorSalesData[[#This Row],[TotalSalesQuantity]]) * VendorSalesData[[#This Row],[PurchasePrice]]</f>
        <v>-832.68</v>
      </c>
    </row>
    <row r="977" spans="1:19" x14ac:dyDescent="0.3">
      <c r="A977">
        <v>17035</v>
      </c>
      <c r="B977" t="s">
        <v>22</v>
      </c>
      <c r="C977">
        <v>5731</v>
      </c>
      <c r="D977" t="s">
        <v>849</v>
      </c>
      <c r="E977">
        <v>9.02</v>
      </c>
      <c r="F977">
        <v>11.99</v>
      </c>
      <c r="G977">
        <v>750</v>
      </c>
      <c r="H977">
        <v>7788</v>
      </c>
      <c r="I977">
        <v>70247.759999999995</v>
      </c>
      <c r="J977">
        <v>7232</v>
      </c>
      <c r="K977">
        <v>94095.680000000008</v>
      </c>
      <c r="L977">
        <v>61491.87</v>
      </c>
      <c r="M977">
        <v>5698.67</v>
      </c>
      <c r="N977">
        <v>123780.22</v>
      </c>
      <c r="O977">
        <v>23847.920000000013</v>
      </c>
      <c r="P977">
        <v>25.344330366707602</v>
      </c>
      <c r="Q977">
        <v>0.92860811504879304</v>
      </c>
      <c r="R977">
        <v>1.3394829956143799</v>
      </c>
      <c r="S977">
        <f>(VendorSalesData[[#This Row],[TotalPurchaseQuantity]] - VendorSalesData[[#This Row],[TotalSalesQuantity]]) * VendorSalesData[[#This Row],[PurchasePrice]]</f>
        <v>5015.12</v>
      </c>
    </row>
    <row r="978" spans="1:19" x14ac:dyDescent="0.3">
      <c r="A978">
        <v>9165</v>
      </c>
      <c r="B978" t="s">
        <v>38</v>
      </c>
      <c r="C978">
        <v>2841</v>
      </c>
      <c r="D978" t="s">
        <v>850</v>
      </c>
      <c r="E978">
        <v>25.73</v>
      </c>
      <c r="F978">
        <v>34.99</v>
      </c>
      <c r="G978">
        <v>750</v>
      </c>
      <c r="H978">
        <v>2724</v>
      </c>
      <c r="I978">
        <v>70088.52</v>
      </c>
      <c r="J978">
        <v>2609</v>
      </c>
      <c r="K978">
        <v>82949.91</v>
      </c>
      <c r="L978">
        <v>61615.67</v>
      </c>
      <c r="M978">
        <v>2056.5300000000002</v>
      </c>
      <c r="N978">
        <v>68054.7</v>
      </c>
      <c r="O978">
        <v>12861.39</v>
      </c>
      <c r="P978">
        <v>15.505007781201932</v>
      </c>
      <c r="Q978">
        <v>0.95778267254038174</v>
      </c>
      <c r="R978">
        <v>1.1835020913553318</v>
      </c>
      <c r="S978">
        <f>(VendorSalesData[[#This Row],[TotalPurchaseQuantity]] - VendorSalesData[[#This Row],[TotalSalesQuantity]]) * VendorSalesData[[#This Row],[PurchasePrice]]</f>
        <v>2958.9500000000003</v>
      </c>
    </row>
    <row r="979" spans="1:19" x14ac:dyDescent="0.3">
      <c r="A979">
        <v>3664</v>
      </c>
      <c r="B979" t="s">
        <v>96</v>
      </c>
      <c r="C979">
        <v>3532</v>
      </c>
      <c r="D979" t="s">
        <v>851</v>
      </c>
      <c r="E979">
        <v>20.58</v>
      </c>
      <c r="F979">
        <v>27.99</v>
      </c>
      <c r="G979">
        <v>750</v>
      </c>
      <c r="H979">
        <v>3405</v>
      </c>
      <c r="I979">
        <v>70074.900000000009</v>
      </c>
      <c r="J979">
        <v>3350</v>
      </c>
      <c r="K979">
        <v>89568.5</v>
      </c>
      <c r="L979">
        <v>71237.409999999989</v>
      </c>
      <c r="M979">
        <v>2641.17</v>
      </c>
      <c r="N979">
        <v>30234.420000000002</v>
      </c>
      <c r="O979">
        <v>19493.599999999991</v>
      </c>
      <c r="P979">
        <v>21.763901371575937</v>
      </c>
      <c r="Q979">
        <v>0.98384728340675476</v>
      </c>
      <c r="R979">
        <v>1.2781823448909666</v>
      </c>
      <c r="S979">
        <f>(VendorSalesData[[#This Row],[TotalPurchaseQuantity]] - VendorSalesData[[#This Row],[TotalSalesQuantity]]) * VendorSalesData[[#This Row],[PurchasePrice]]</f>
        <v>1131.8999999999999</v>
      </c>
    </row>
    <row r="980" spans="1:19" x14ac:dyDescent="0.3">
      <c r="A980">
        <v>6213</v>
      </c>
      <c r="B980" t="s">
        <v>186</v>
      </c>
      <c r="C980">
        <v>8393</v>
      </c>
      <c r="D980" t="s">
        <v>852</v>
      </c>
      <c r="E980">
        <v>34.81</v>
      </c>
      <c r="F980">
        <v>49.99</v>
      </c>
      <c r="G980">
        <v>750</v>
      </c>
      <c r="H980">
        <v>2013</v>
      </c>
      <c r="I980">
        <v>70072.53</v>
      </c>
      <c r="J980">
        <v>2266</v>
      </c>
      <c r="K980">
        <v>119878.34000000001</v>
      </c>
      <c r="L980">
        <v>96077.87000000001</v>
      </c>
      <c r="M980">
        <v>1786.93</v>
      </c>
      <c r="N980">
        <v>9621.58</v>
      </c>
      <c r="O980">
        <v>49805.810000000012</v>
      </c>
      <c r="P980">
        <v>41.546963363022883</v>
      </c>
      <c r="Q980">
        <v>1.1256830601092895</v>
      </c>
      <c r="R980">
        <v>1.7107751068785444</v>
      </c>
      <c r="S980">
        <f>(VendorSalesData[[#This Row],[TotalPurchaseQuantity]] - VendorSalesData[[#This Row],[TotalSalesQuantity]]) * VendorSalesData[[#This Row],[PurchasePrice]]</f>
        <v>-8806.93</v>
      </c>
    </row>
    <row r="981" spans="1:19" x14ac:dyDescent="0.3">
      <c r="A981">
        <v>12546</v>
      </c>
      <c r="B981" t="s">
        <v>32</v>
      </c>
      <c r="C981">
        <v>2155</v>
      </c>
      <c r="D981" t="s">
        <v>853</v>
      </c>
      <c r="E981">
        <v>24.05</v>
      </c>
      <c r="F981">
        <v>37.99</v>
      </c>
      <c r="G981">
        <v>1750</v>
      </c>
      <c r="H981">
        <v>2910</v>
      </c>
      <c r="I981">
        <v>69985.5</v>
      </c>
      <c r="J981">
        <v>3042</v>
      </c>
      <c r="K981">
        <v>110955.58</v>
      </c>
      <c r="L981">
        <v>83155.240000000005</v>
      </c>
      <c r="M981">
        <v>5592.55</v>
      </c>
      <c r="N981">
        <v>123880.97</v>
      </c>
      <c r="O981">
        <v>40970.080000000002</v>
      </c>
      <c r="P981">
        <v>36.924758538507028</v>
      </c>
      <c r="Q981">
        <v>1.0453608247422681</v>
      </c>
      <c r="R981">
        <v>1.5854081202534811</v>
      </c>
      <c r="S981">
        <f>(VendorSalesData[[#This Row],[TotalPurchaseQuantity]] - VendorSalesData[[#This Row],[TotalSalesQuantity]]) * VendorSalesData[[#This Row],[PurchasePrice]]</f>
        <v>-3174.6</v>
      </c>
    </row>
    <row r="982" spans="1:19" x14ac:dyDescent="0.3">
      <c r="A982">
        <v>12546</v>
      </c>
      <c r="B982" t="s">
        <v>32</v>
      </c>
      <c r="C982">
        <v>8064</v>
      </c>
      <c r="D982" t="s">
        <v>49</v>
      </c>
      <c r="E982">
        <v>0.76</v>
      </c>
      <c r="F982">
        <v>0.99</v>
      </c>
      <c r="G982">
        <v>50</v>
      </c>
      <c r="H982">
        <v>92054</v>
      </c>
      <c r="I982">
        <v>69961.039999999994</v>
      </c>
      <c r="J982">
        <v>91635</v>
      </c>
      <c r="K982">
        <v>90718.65</v>
      </c>
      <c r="L982">
        <v>15044.039999999999</v>
      </c>
      <c r="M982">
        <v>4800.05</v>
      </c>
      <c r="N982">
        <v>123880.97</v>
      </c>
      <c r="O982">
        <v>20757.61</v>
      </c>
      <c r="P982">
        <v>22.881303899473814</v>
      </c>
      <c r="Q982">
        <v>0.99544832380993764</v>
      </c>
      <c r="R982">
        <v>1.2967024218050505</v>
      </c>
      <c r="S982">
        <f>(VendorSalesData[[#This Row],[TotalPurchaseQuantity]] - VendorSalesData[[#This Row],[TotalSalesQuantity]]) * VendorSalesData[[#This Row],[PurchasePrice]]</f>
        <v>318.44</v>
      </c>
    </row>
    <row r="983" spans="1:19" x14ac:dyDescent="0.3">
      <c r="A983">
        <v>4950</v>
      </c>
      <c r="B983" t="s">
        <v>854</v>
      </c>
      <c r="C983">
        <v>14240</v>
      </c>
      <c r="D983" t="s">
        <v>855</v>
      </c>
      <c r="E983">
        <v>5.36</v>
      </c>
      <c r="F983">
        <v>8.99</v>
      </c>
      <c r="G983">
        <v>750</v>
      </c>
      <c r="H983">
        <v>13045</v>
      </c>
      <c r="I983">
        <v>69921.2</v>
      </c>
      <c r="J983">
        <v>12614</v>
      </c>
      <c r="K983">
        <v>115066.86</v>
      </c>
      <c r="L983">
        <v>39531.57</v>
      </c>
      <c r="M983">
        <v>1409.8400000000001</v>
      </c>
      <c r="N983">
        <v>1610</v>
      </c>
      <c r="O983">
        <v>45145.66</v>
      </c>
      <c r="P983">
        <v>39.234285179937999</v>
      </c>
      <c r="Q983">
        <v>0.96696052127251819</v>
      </c>
      <c r="R983">
        <v>1.6456648341275608</v>
      </c>
      <c r="S983">
        <f>(VendorSalesData[[#This Row],[TotalPurchaseQuantity]] - VendorSalesData[[#This Row],[TotalSalesQuantity]]) * VendorSalesData[[#This Row],[PurchasePrice]]</f>
        <v>2310.1600000000003</v>
      </c>
    </row>
    <row r="984" spans="1:19" x14ac:dyDescent="0.3">
      <c r="A984">
        <v>4425</v>
      </c>
      <c r="B984" t="s">
        <v>20</v>
      </c>
      <c r="C984">
        <v>24786</v>
      </c>
      <c r="D984" t="s">
        <v>856</v>
      </c>
      <c r="E984">
        <v>159.72999999999999</v>
      </c>
      <c r="F984">
        <v>245.99</v>
      </c>
      <c r="G984">
        <v>750</v>
      </c>
      <c r="H984">
        <v>437</v>
      </c>
      <c r="I984">
        <v>69802.009999999995</v>
      </c>
      <c r="J984">
        <v>639</v>
      </c>
      <c r="K984">
        <v>158963.61000000002</v>
      </c>
      <c r="L984">
        <v>43040.270000000004</v>
      </c>
      <c r="M984">
        <v>71.77000000000001</v>
      </c>
      <c r="N984">
        <v>144929.24</v>
      </c>
      <c r="O984">
        <v>89161.60000000002</v>
      </c>
      <c r="P984">
        <v>56.089315032541101</v>
      </c>
      <c r="Q984">
        <v>1.4622425629290619</v>
      </c>
      <c r="R984">
        <v>2.2773500361952332</v>
      </c>
      <c r="S984">
        <f>(VendorSalesData[[#This Row],[TotalPurchaseQuantity]] - VendorSalesData[[#This Row],[TotalSalesQuantity]]) * VendorSalesData[[#This Row],[PurchasePrice]]</f>
        <v>-32265.46</v>
      </c>
    </row>
    <row r="985" spans="1:19" x14ac:dyDescent="0.3">
      <c r="A985">
        <v>4425</v>
      </c>
      <c r="B985" t="s">
        <v>20</v>
      </c>
      <c r="C985">
        <v>41537</v>
      </c>
      <c r="D985" t="s">
        <v>857</v>
      </c>
      <c r="E985">
        <v>18.059999999999999</v>
      </c>
      <c r="F985">
        <v>27.99</v>
      </c>
      <c r="G985">
        <v>750</v>
      </c>
      <c r="H985">
        <v>3861</v>
      </c>
      <c r="I985">
        <v>69729.66</v>
      </c>
      <c r="J985">
        <v>3682</v>
      </c>
      <c r="K985">
        <v>104150.58</v>
      </c>
      <c r="L985">
        <v>47768.619999999995</v>
      </c>
      <c r="M985">
        <v>410.17</v>
      </c>
      <c r="N985">
        <v>144929.24</v>
      </c>
      <c r="O985">
        <v>34420.92</v>
      </c>
      <c r="P985">
        <v>33.049187052054819</v>
      </c>
      <c r="Q985">
        <v>0.95363895363895368</v>
      </c>
      <c r="R985">
        <v>1.4936338424710518</v>
      </c>
      <c r="S985">
        <f>(VendorSalesData[[#This Row],[TotalPurchaseQuantity]] - VendorSalesData[[#This Row],[TotalSalesQuantity]]) * VendorSalesData[[#This Row],[PurchasePrice]]</f>
        <v>3232.74</v>
      </c>
    </row>
    <row r="986" spans="1:19" x14ac:dyDescent="0.3">
      <c r="A986">
        <v>3252</v>
      </c>
      <c r="B986" t="s">
        <v>94</v>
      </c>
      <c r="C986">
        <v>31494</v>
      </c>
      <c r="D986" t="s">
        <v>858</v>
      </c>
      <c r="E986">
        <v>6.02</v>
      </c>
      <c r="F986">
        <v>8.7899999999999991</v>
      </c>
      <c r="G986">
        <v>1500</v>
      </c>
      <c r="H986">
        <v>11581</v>
      </c>
      <c r="I986">
        <v>69717.62</v>
      </c>
      <c r="J986">
        <v>10969</v>
      </c>
      <c r="K986">
        <v>117027.35</v>
      </c>
      <c r="L986">
        <v>61683.43</v>
      </c>
      <c r="M986">
        <v>2452.42</v>
      </c>
      <c r="N986">
        <v>61966.91</v>
      </c>
      <c r="O986">
        <v>47309.73000000001</v>
      </c>
      <c r="P986">
        <v>40.426216606630852</v>
      </c>
      <c r="Q986">
        <v>0.9471548225541836</v>
      </c>
      <c r="R986">
        <v>1.6785907206815152</v>
      </c>
      <c r="S986">
        <f>(VendorSalesData[[#This Row],[TotalPurchaseQuantity]] - VendorSalesData[[#This Row],[TotalSalesQuantity]]) * VendorSalesData[[#This Row],[PurchasePrice]]</f>
        <v>3684.24</v>
      </c>
    </row>
    <row r="987" spans="1:19" x14ac:dyDescent="0.3">
      <c r="A987">
        <v>4425</v>
      </c>
      <c r="B987" t="s">
        <v>20</v>
      </c>
      <c r="C987">
        <v>25511</v>
      </c>
      <c r="D987" t="s">
        <v>859</v>
      </c>
      <c r="E987">
        <v>12.16</v>
      </c>
      <c r="F987">
        <v>17.989999999999998</v>
      </c>
      <c r="G987">
        <v>750</v>
      </c>
      <c r="H987">
        <v>5733</v>
      </c>
      <c r="I987">
        <v>69713.279999999999</v>
      </c>
      <c r="J987">
        <v>4042</v>
      </c>
      <c r="K987">
        <v>72715.58</v>
      </c>
      <c r="L987">
        <v>33317.479999999996</v>
      </c>
      <c r="M987">
        <v>450.67</v>
      </c>
      <c r="N987">
        <v>144929.24</v>
      </c>
      <c r="O987">
        <v>3002.3000000000029</v>
      </c>
      <c r="P987">
        <v>4.1288263120503235</v>
      </c>
      <c r="Q987">
        <v>0.70504099075527649</v>
      </c>
      <c r="R987">
        <v>1.0430663999742948</v>
      </c>
      <c r="S987">
        <f>(VendorSalesData[[#This Row],[TotalPurchaseQuantity]] - VendorSalesData[[#This Row],[TotalSalesQuantity]]) * VendorSalesData[[#This Row],[PurchasePrice]]</f>
        <v>20562.560000000001</v>
      </c>
    </row>
    <row r="988" spans="1:19" x14ac:dyDescent="0.3">
      <c r="A988">
        <v>1128</v>
      </c>
      <c r="B988" t="s">
        <v>18</v>
      </c>
      <c r="C988">
        <v>8725</v>
      </c>
      <c r="D988" t="s">
        <v>206</v>
      </c>
      <c r="E988">
        <v>11.84</v>
      </c>
      <c r="F988">
        <v>15.99</v>
      </c>
      <c r="G988">
        <v>375</v>
      </c>
      <c r="H988">
        <v>5887</v>
      </c>
      <c r="I988">
        <v>69702.080000000002</v>
      </c>
      <c r="J988">
        <v>5830</v>
      </c>
      <c r="K988">
        <v>97193.7</v>
      </c>
      <c r="L988">
        <v>69216.709999999992</v>
      </c>
      <c r="M988">
        <v>2284.9900000000002</v>
      </c>
      <c r="N988">
        <v>68601.679999999993</v>
      </c>
      <c r="O988">
        <v>27491.619999999995</v>
      </c>
      <c r="P988">
        <v>28.285392983290063</v>
      </c>
      <c r="Q988">
        <v>0.99031764905724473</v>
      </c>
      <c r="R988">
        <v>1.3944160633369906</v>
      </c>
      <c r="S988">
        <f>(VendorSalesData[[#This Row],[TotalPurchaseQuantity]] - VendorSalesData[[#This Row],[TotalSalesQuantity]]) * VendorSalesData[[#This Row],[PurchasePrice]]</f>
        <v>674.88</v>
      </c>
    </row>
    <row r="989" spans="1:19" x14ac:dyDescent="0.3">
      <c r="A989">
        <v>9815</v>
      </c>
      <c r="B989" t="s">
        <v>191</v>
      </c>
      <c r="C989">
        <v>26399</v>
      </c>
      <c r="D989" t="s">
        <v>860</v>
      </c>
      <c r="E989">
        <v>3.94</v>
      </c>
      <c r="F989">
        <v>7.99</v>
      </c>
      <c r="G989">
        <v>750</v>
      </c>
      <c r="H989">
        <v>17690</v>
      </c>
      <c r="I989">
        <v>69698.600000000006</v>
      </c>
      <c r="J989">
        <v>17697</v>
      </c>
      <c r="K989">
        <v>135124.03</v>
      </c>
      <c r="L989">
        <v>51147.65</v>
      </c>
      <c r="M989">
        <v>1977.15</v>
      </c>
      <c r="N989">
        <v>27100.41</v>
      </c>
      <c r="O989">
        <v>65425.429999999993</v>
      </c>
      <c r="P989">
        <v>48.418797159913005</v>
      </c>
      <c r="Q989">
        <v>1.0003957037874505</v>
      </c>
      <c r="R989">
        <v>1.9386907341036976</v>
      </c>
      <c r="S989">
        <f>(VendorSalesData[[#This Row],[TotalPurchaseQuantity]] - VendorSalesData[[#This Row],[TotalSalesQuantity]]) * VendorSalesData[[#This Row],[PurchasePrice]]</f>
        <v>-27.58</v>
      </c>
    </row>
    <row r="990" spans="1:19" x14ac:dyDescent="0.3">
      <c r="A990">
        <v>1392</v>
      </c>
      <c r="B990" t="s">
        <v>67</v>
      </c>
      <c r="C990">
        <v>41546</v>
      </c>
      <c r="D990" t="s">
        <v>861</v>
      </c>
      <c r="E990">
        <v>5.51</v>
      </c>
      <c r="F990">
        <v>7.99</v>
      </c>
      <c r="G990">
        <v>750</v>
      </c>
      <c r="H990">
        <v>12643</v>
      </c>
      <c r="I990">
        <v>69662.930000000008</v>
      </c>
      <c r="J990">
        <v>12895</v>
      </c>
      <c r="K990">
        <v>110089.05</v>
      </c>
      <c r="L990">
        <v>42463.840000000004</v>
      </c>
      <c r="M990">
        <v>1440.53</v>
      </c>
      <c r="N990">
        <v>79528.990000000005</v>
      </c>
      <c r="O990">
        <v>40426.119999999995</v>
      </c>
      <c r="P990">
        <v>36.721290627905312</v>
      </c>
      <c r="Q990">
        <v>1.0199319781697382</v>
      </c>
      <c r="R990">
        <v>1.5803103601872617</v>
      </c>
      <c r="S990">
        <f>(VendorSalesData[[#This Row],[TotalPurchaseQuantity]] - VendorSalesData[[#This Row],[TotalSalesQuantity]]) * VendorSalesData[[#This Row],[PurchasePrice]]</f>
        <v>-1388.52</v>
      </c>
    </row>
    <row r="991" spans="1:19" x14ac:dyDescent="0.3">
      <c r="A991">
        <v>3960</v>
      </c>
      <c r="B991" t="s">
        <v>24</v>
      </c>
      <c r="C991">
        <v>2749</v>
      </c>
      <c r="D991" t="s">
        <v>862</v>
      </c>
      <c r="E991">
        <v>13.38</v>
      </c>
      <c r="F991">
        <v>16.989999999999998</v>
      </c>
      <c r="G991">
        <v>1750</v>
      </c>
      <c r="H991">
        <v>5198</v>
      </c>
      <c r="I991">
        <v>69549.240000000005</v>
      </c>
      <c r="J991">
        <v>5431</v>
      </c>
      <c r="K991">
        <v>92272.689999999988</v>
      </c>
      <c r="L991">
        <v>46331.729999999996</v>
      </c>
      <c r="M991">
        <v>9980.15</v>
      </c>
      <c r="N991">
        <v>257032.07</v>
      </c>
      <c r="O991">
        <v>22723.449999999983</v>
      </c>
      <c r="P991">
        <v>24.626408962391782</v>
      </c>
      <c r="Q991">
        <v>1.0448249326664101</v>
      </c>
      <c r="R991">
        <v>1.3267246342303667</v>
      </c>
      <c r="S991">
        <f>(VendorSalesData[[#This Row],[TotalPurchaseQuantity]] - VendorSalesData[[#This Row],[TotalSalesQuantity]]) * VendorSalesData[[#This Row],[PurchasePrice]]</f>
        <v>-3117.54</v>
      </c>
    </row>
    <row r="992" spans="1:19" x14ac:dyDescent="0.3">
      <c r="A992">
        <v>3960</v>
      </c>
      <c r="B992" t="s">
        <v>24</v>
      </c>
      <c r="C992">
        <v>2772</v>
      </c>
      <c r="D992" t="s">
        <v>863</v>
      </c>
      <c r="E992">
        <v>46.15</v>
      </c>
      <c r="F992">
        <v>62.99</v>
      </c>
      <c r="G992">
        <v>750</v>
      </c>
      <c r="H992">
        <v>1507</v>
      </c>
      <c r="I992">
        <v>69548.049999999988</v>
      </c>
      <c r="J992">
        <v>1461</v>
      </c>
      <c r="K992">
        <v>78195.39</v>
      </c>
      <c r="L992">
        <v>65593.760000000009</v>
      </c>
      <c r="M992">
        <v>1152.45</v>
      </c>
      <c r="N992">
        <v>257032.07</v>
      </c>
      <c r="O992">
        <v>8647.3400000000111</v>
      </c>
      <c r="P992">
        <v>11.058631461522236</v>
      </c>
      <c r="Q992">
        <v>0.96947577969475784</v>
      </c>
      <c r="R992">
        <v>1.1243361963419536</v>
      </c>
      <c r="S992">
        <f>(VendorSalesData[[#This Row],[TotalPurchaseQuantity]] - VendorSalesData[[#This Row],[TotalSalesQuantity]]) * VendorSalesData[[#This Row],[PurchasePrice]]</f>
        <v>2122.9</v>
      </c>
    </row>
    <row r="993" spans="1:19" x14ac:dyDescent="0.3">
      <c r="A993">
        <v>9815</v>
      </c>
      <c r="B993" t="s">
        <v>191</v>
      </c>
      <c r="C993">
        <v>37731</v>
      </c>
      <c r="D993" t="s">
        <v>864</v>
      </c>
      <c r="E993">
        <v>6.7</v>
      </c>
      <c r="F993">
        <v>12.99</v>
      </c>
      <c r="G993">
        <v>3000</v>
      </c>
      <c r="H993">
        <v>10377</v>
      </c>
      <c r="I993">
        <v>69525.900000000009</v>
      </c>
      <c r="J993">
        <v>10284</v>
      </c>
      <c r="K993">
        <v>119782.16</v>
      </c>
      <c r="L993">
        <v>74355.59</v>
      </c>
      <c r="M993">
        <v>4627.8</v>
      </c>
      <c r="N993">
        <v>27100.41</v>
      </c>
      <c r="O993">
        <v>50256.259999999995</v>
      </c>
      <c r="P993">
        <v>41.956381484521557</v>
      </c>
      <c r="Q993">
        <v>0.99103787221740391</v>
      </c>
      <c r="R993">
        <v>1.7228422789205173</v>
      </c>
      <c r="S993">
        <f>(VendorSalesData[[#This Row],[TotalPurchaseQuantity]] - VendorSalesData[[#This Row],[TotalSalesQuantity]]) * VendorSalesData[[#This Row],[PurchasePrice]]</f>
        <v>623.1</v>
      </c>
    </row>
    <row r="994" spans="1:19" x14ac:dyDescent="0.3">
      <c r="A994">
        <v>9165</v>
      </c>
      <c r="B994" t="s">
        <v>38</v>
      </c>
      <c r="C994">
        <v>3409</v>
      </c>
      <c r="D994" t="s">
        <v>865</v>
      </c>
      <c r="E994">
        <v>32.14</v>
      </c>
      <c r="F994">
        <v>44.99</v>
      </c>
      <c r="G994">
        <v>750</v>
      </c>
      <c r="H994">
        <v>2163</v>
      </c>
      <c r="I994">
        <v>69518.820000000007</v>
      </c>
      <c r="J994">
        <v>1942</v>
      </c>
      <c r="K994">
        <v>90317.58</v>
      </c>
      <c r="L994">
        <v>76266.600000000006</v>
      </c>
      <c r="M994">
        <v>1531.78</v>
      </c>
      <c r="N994">
        <v>68054.7</v>
      </c>
      <c r="O994">
        <v>20798.759999999995</v>
      </c>
      <c r="P994">
        <v>23.028473526416445</v>
      </c>
      <c r="Q994">
        <v>0.89782709200184929</v>
      </c>
      <c r="R994">
        <v>1.2991817179865826</v>
      </c>
      <c r="S994">
        <f>(VendorSalesData[[#This Row],[TotalPurchaseQuantity]] - VendorSalesData[[#This Row],[TotalSalesQuantity]]) * VendorSalesData[[#This Row],[PurchasePrice]]</f>
        <v>7102.9400000000005</v>
      </c>
    </row>
    <row r="995" spans="1:19" x14ac:dyDescent="0.3">
      <c r="A995">
        <v>3924</v>
      </c>
      <c r="B995" t="s">
        <v>102</v>
      </c>
      <c r="C995">
        <v>2136</v>
      </c>
      <c r="D995" t="s">
        <v>866</v>
      </c>
      <c r="E995">
        <v>21.53</v>
      </c>
      <c r="F995">
        <v>27.99</v>
      </c>
      <c r="G995">
        <v>750</v>
      </c>
      <c r="H995">
        <v>3225</v>
      </c>
      <c r="I995">
        <v>69434.25</v>
      </c>
      <c r="J995">
        <v>3158</v>
      </c>
      <c r="K995">
        <v>91550.42</v>
      </c>
      <c r="L995">
        <v>69662.97</v>
      </c>
      <c r="M995">
        <v>2489.92</v>
      </c>
      <c r="N995">
        <v>14069.87</v>
      </c>
      <c r="O995">
        <v>22116.17</v>
      </c>
      <c r="P995">
        <v>24.157365962930587</v>
      </c>
      <c r="Q995">
        <v>0.97922480620155039</v>
      </c>
      <c r="R995">
        <v>1.3185196066782603</v>
      </c>
      <c r="S995">
        <f>(VendorSalesData[[#This Row],[TotalPurchaseQuantity]] - VendorSalesData[[#This Row],[TotalSalesQuantity]]) * VendorSalesData[[#This Row],[PurchasePrice]]</f>
        <v>1442.51</v>
      </c>
    </row>
    <row r="996" spans="1:19" x14ac:dyDescent="0.3">
      <c r="A996">
        <v>3960</v>
      </c>
      <c r="B996" t="s">
        <v>24</v>
      </c>
      <c r="C996">
        <v>8053</v>
      </c>
      <c r="D996" t="s">
        <v>116</v>
      </c>
      <c r="E996">
        <v>0.75</v>
      </c>
      <c r="F996">
        <v>0.99</v>
      </c>
      <c r="G996">
        <v>50</v>
      </c>
      <c r="H996">
        <v>92262</v>
      </c>
      <c r="I996">
        <v>69196.5</v>
      </c>
      <c r="J996">
        <v>92173</v>
      </c>
      <c r="K996">
        <v>91251.27</v>
      </c>
      <c r="L996">
        <v>14185.71</v>
      </c>
      <c r="M996">
        <v>4829.46</v>
      </c>
      <c r="N996">
        <v>257032.07</v>
      </c>
      <c r="O996">
        <v>22054.770000000004</v>
      </c>
      <c r="P996">
        <v>24.169274575575773</v>
      </c>
      <c r="Q996">
        <v>0.99903535583447145</v>
      </c>
      <c r="R996">
        <v>1.3187266697015023</v>
      </c>
      <c r="S996">
        <f>(VendorSalesData[[#This Row],[TotalPurchaseQuantity]] - VendorSalesData[[#This Row],[TotalSalesQuantity]]) * VendorSalesData[[#This Row],[PurchasePrice]]</f>
        <v>66.75</v>
      </c>
    </row>
    <row r="997" spans="1:19" x14ac:dyDescent="0.3">
      <c r="A997">
        <v>4425</v>
      </c>
      <c r="B997" t="s">
        <v>20</v>
      </c>
      <c r="C997">
        <v>25846</v>
      </c>
      <c r="D997" t="s">
        <v>867</v>
      </c>
      <c r="E997">
        <v>12.05</v>
      </c>
      <c r="F997">
        <v>21.99</v>
      </c>
      <c r="G997">
        <v>750</v>
      </c>
      <c r="H997">
        <v>5742</v>
      </c>
      <c r="I997">
        <v>69191.100000000006</v>
      </c>
      <c r="J997">
        <v>5550</v>
      </c>
      <c r="K997">
        <v>107613.5</v>
      </c>
      <c r="L997">
        <v>49273.25</v>
      </c>
      <c r="M997">
        <v>618.82000000000005</v>
      </c>
      <c r="N997">
        <v>144929.24</v>
      </c>
      <c r="O997">
        <v>38422.399999999994</v>
      </c>
      <c r="P997">
        <v>35.70407058593949</v>
      </c>
      <c r="Q997">
        <v>0.96656217345872519</v>
      </c>
      <c r="R997">
        <v>1.5553084139434117</v>
      </c>
      <c r="S997">
        <f>(VendorSalesData[[#This Row],[TotalPurchaseQuantity]] - VendorSalesData[[#This Row],[TotalSalesQuantity]]) * VendorSalesData[[#This Row],[PurchasePrice]]</f>
        <v>2313.6000000000004</v>
      </c>
    </row>
    <row r="998" spans="1:19" x14ac:dyDescent="0.3">
      <c r="A998">
        <v>9744</v>
      </c>
      <c r="B998" t="s">
        <v>868</v>
      </c>
      <c r="C998">
        <v>5346</v>
      </c>
      <c r="D998" t="s">
        <v>869</v>
      </c>
      <c r="E998">
        <v>36.22</v>
      </c>
      <c r="F998">
        <v>49.99</v>
      </c>
      <c r="G998">
        <v>750</v>
      </c>
      <c r="H998">
        <v>1905</v>
      </c>
      <c r="I998">
        <v>68999.099999999991</v>
      </c>
      <c r="J998">
        <v>1899</v>
      </c>
      <c r="K998">
        <v>94931.010000000009</v>
      </c>
      <c r="L998">
        <v>70135.97</v>
      </c>
      <c r="M998">
        <v>1497.17</v>
      </c>
      <c r="N998">
        <v>3999.93</v>
      </c>
      <c r="O998">
        <v>25931.910000000018</v>
      </c>
      <c r="P998">
        <v>27.316584959961993</v>
      </c>
      <c r="Q998">
        <v>0.99685039370078743</v>
      </c>
      <c r="R998">
        <v>1.3758296847350187</v>
      </c>
      <c r="S998">
        <f>(VendorSalesData[[#This Row],[TotalPurchaseQuantity]] - VendorSalesData[[#This Row],[TotalSalesQuantity]]) * VendorSalesData[[#This Row],[PurchasePrice]]</f>
        <v>217.32</v>
      </c>
    </row>
    <row r="999" spans="1:19" x14ac:dyDescent="0.3">
      <c r="A999">
        <v>8673</v>
      </c>
      <c r="B999" t="s">
        <v>174</v>
      </c>
      <c r="C999">
        <v>13458</v>
      </c>
      <c r="D999" t="s">
        <v>870</v>
      </c>
      <c r="E999">
        <v>5.99</v>
      </c>
      <c r="F999">
        <v>8.99</v>
      </c>
      <c r="G999">
        <v>750</v>
      </c>
      <c r="H999">
        <v>11516</v>
      </c>
      <c r="I999">
        <v>68980.84</v>
      </c>
      <c r="J999">
        <v>11461</v>
      </c>
      <c r="K999">
        <v>106909.75</v>
      </c>
      <c r="L999">
        <v>47730.9</v>
      </c>
      <c r="M999">
        <v>1278.3800000000001</v>
      </c>
      <c r="N999">
        <v>15919.7</v>
      </c>
      <c r="O999">
        <v>37928.910000000003</v>
      </c>
      <c r="P999">
        <v>35.477503221174871</v>
      </c>
      <c r="Q999">
        <v>0.99522403612365407</v>
      </c>
      <c r="R999">
        <v>1.5498470299868776</v>
      </c>
      <c r="S999">
        <f>(VendorSalesData[[#This Row],[TotalPurchaseQuantity]] - VendorSalesData[[#This Row],[TotalSalesQuantity]]) * VendorSalesData[[#This Row],[PurchasePrice]]</f>
        <v>329.45</v>
      </c>
    </row>
    <row r="1000" spans="1:19" x14ac:dyDescent="0.3">
      <c r="A1000">
        <v>4425</v>
      </c>
      <c r="B1000" t="s">
        <v>20</v>
      </c>
      <c r="C1000">
        <v>29835</v>
      </c>
      <c r="D1000" t="s">
        <v>871</v>
      </c>
      <c r="E1000">
        <v>4.82</v>
      </c>
      <c r="F1000">
        <v>6.99</v>
      </c>
      <c r="G1000">
        <v>750</v>
      </c>
      <c r="H1000">
        <v>14285</v>
      </c>
      <c r="I1000">
        <v>68853.7</v>
      </c>
      <c r="J1000">
        <v>14249</v>
      </c>
      <c r="K1000">
        <v>106802.51</v>
      </c>
      <c r="L1000">
        <v>38908.5</v>
      </c>
      <c r="M1000">
        <v>1592.92</v>
      </c>
      <c r="N1000">
        <v>144929.24</v>
      </c>
      <c r="O1000">
        <v>37948.81</v>
      </c>
      <c r="P1000">
        <v>35.53175857009353</v>
      </c>
      <c r="Q1000">
        <v>0.99747987399369964</v>
      </c>
      <c r="R1000">
        <v>1.5511513542482103</v>
      </c>
      <c r="S1000">
        <f>(VendorSalesData[[#This Row],[TotalPurchaseQuantity]] - VendorSalesData[[#This Row],[TotalSalesQuantity]]) * VendorSalesData[[#This Row],[PurchasePrice]]</f>
        <v>173.52</v>
      </c>
    </row>
    <row r="1001" spans="1:19" x14ac:dyDescent="0.3">
      <c r="A1001">
        <v>3960</v>
      </c>
      <c r="B1001" t="s">
        <v>24</v>
      </c>
      <c r="C1001">
        <v>3836</v>
      </c>
      <c r="D1001" t="s">
        <v>662</v>
      </c>
      <c r="E1001">
        <v>7.91</v>
      </c>
      <c r="F1001">
        <v>10.99</v>
      </c>
      <c r="G1001">
        <v>750</v>
      </c>
      <c r="H1001">
        <v>8695</v>
      </c>
      <c r="I1001">
        <v>68777.45</v>
      </c>
      <c r="J1001">
        <v>8030</v>
      </c>
      <c r="K1001">
        <v>96079.7</v>
      </c>
      <c r="L1001">
        <v>69825.94</v>
      </c>
      <c r="M1001">
        <v>6329.06</v>
      </c>
      <c r="N1001">
        <v>257032.07</v>
      </c>
      <c r="O1001">
        <v>27302.25</v>
      </c>
      <c r="P1001">
        <v>28.416252340504812</v>
      </c>
      <c r="Q1001">
        <v>0.92351926394479589</v>
      </c>
      <c r="R1001">
        <v>1.3969651390099518</v>
      </c>
      <c r="S1001">
        <f>(VendorSalesData[[#This Row],[TotalPurchaseQuantity]] - VendorSalesData[[#This Row],[TotalSalesQuantity]]) * VendorSalesData[[#This Row],[PurchasePrice]]</f>
        <v>5260.1500000000005</v>
      </c>
    </row>
    <row r="1002" spans="1:19" x14ac:dyDescent="0.3">
      <c r="A1002">
        <v>1128</v>
      </c>
      <c r="B1002" t="s">
        <v>18</v>
      </c>
      <c r="C1002">
        <v>5296</v>
      </c>
      <c r="D1002" t="s">
        <v>657</v>
      </c>
      <c r="E1002">
        <v>21.01</v>
      </c>
      <c r="F1002">
        <v>28.99</v>
      </c>
      <c r="G1002">
        <v>1750</v>
      </c>
      <c r="H1002">
        <v>3271</v>
      </c>
      <c r="I1002">
        <v>68723.710000000006</v>
      </c>
      <c r="J1002">
        <v>2893</v>
      </c>
      <c r="K1002">
        <v>85149.069999999992</v>
      </c>
      <c r="L1002">
        <v>61595.079999999994</v>
      </c>
      <c r="M1002">
        <v>5318.02</v>
      </c>
      <c r="N1002">
        <v>68601.679999999993</v>
      </c>
      <c r="O1002">
        <v>16425.359999999986</v>
      </c>
      <c r="P1002">
        <v>19.290122604979697</v>
      </c>
      <c r="Q1002">
        <v>0.88443900947722409</v>
      </c>
      <c r="R1002">
        <v>1.2390057230612257</v>
      </c>
      <c r="S1002">
        <f>(VendorSalesData[[#This Row],[TotalPurchaseQuantity]] - VendorSalesData[[#This Row],[TotalSalesQuantity]]) * VendorSalesData[[#This Row],[PurchasePrice]]</f>
        <v>7941.7800000000007</v>
      </c>
    </row>
    <row r="1003" spans="1:19" x14ac:dyDescent="0.3">
      <c r="A1003">
        <v>3960</v>
      </c>
      <c r="B1003" t="s">
        <v>24</v>
      </c>
      <c r="C1003">
        <v>4327</v>
      </c>
      <c r="D1003" t="s">
        <v>132</v>
      </c>
      <c r="E1003">
        <v>14.81</v>
      </c>
      <c r="F1003">
        <v>19.989999999999998</v>
      </c>
      <c r="G1003">
        <v>750</v>
      </c>
      <c r="H1003">
        <v>4628</v>
      </c>
      <c r="I1003">
        <v>68540.679999999993</v>
      </c>
      <c r="J1003">
        <v>4551</v>
      </c>
      <c r="K1003">
        <v>90006.489999999991</v>
      </c>
      <c r="L1003">
        <v>71615.799999999988</v>
      </c>
      <c r="M1003">
        <v>3589.17</v>
      </c>
      <c r="N1003">
        <v>257032.07</v>
      </c>
      <c r="O1003">
        <v>21465.809999999998</v>
      </c>
      <c r="P1003">
        <v>23.849180209116032</v>
      </c>
      <c r="Q1003">
        <v>0.98336214347450301</v>
      </c>
      <c r="R1003">
        <v>1.3131834992007667</v>
      </c>
      <c r="S1003">
        <f>(VendorSalesData[[#This Row],[TotalPurchaseQuantity]] - VendorSalesData[[#This Row],[TotalSalesQuantity]]) * VendorSalesData[[#This Row],[PurchasePrice]]</f>
        <v>1140.3700000000001</v>
      </c>
    </row>
    <row r="1004" spans="1:19" x14ac:dyDescent="0.3">
      <c r="A1004">
        <v>1392</v>
      </c>
      <c r="B1004" t="s">
        <v>67</v>
      </c>
      <c r="C1004">
        <v>42350</v>
      </c>
      <c r="D1004" t="s">
        <v>872</v>
      </c>
      <c r="E1004">
        <v>10.73</v>
      </c>
      <c r="F1004">
        <v>16.989999999999998</v>
      </c>
      <c r="G1004">
        <v>3000</v>
      </c>
      <c r="H1004">
        <v>6387</v>
      </c>
      <c r="I1004">
        <v>68532.509999999995</v>
      </c>
      <c r="J1004">
        <v>5613</v>
      </c>
      <c r="K1004">
        <v>100643.87</v>
      </c>
      <c r="L1004">
        <v>68811.239999999991</v>
      </c>
      <c r="M1004">
        <v>2525.85</v>
      </c>
      <c r="N1004">
        <v>79528.990000000005</v>
      </c>
      <c r="O1004">
        <v>32111.360000000001</v>
      </c>
      <c r="P1004">
        <v>31.905927305855787</v>
      </c>
      <c r="Q1004">
        <v>0.87881634570220757</v>
      </c>
      <c r="R1004">
        <v>1.468556601822989</v>
      </c>
      <c r="S1004">
        <f>(VendorSalesData[[#This Row],[TotalPurchaseQuantity]] - VendorSalesData[[#This Row],[TotalSalesQuantity]]) * VendorSalesData[[#This Row],[PurchasePrice]]</f>
        <v>8305.02</v>
      </c>
    </row>
    <row r="1005" spans="1:19" x14ac:dyDescent="0.3">
      <c r="A1005">
        <v>9552</v>
      </c>
      <c r="B1005" t="s">
        <v>72</v>
      </c>
      <c r="C1005">
        <v>4152</v>
      </c>
      <c r="D1005" t="s">
        <v>521</v>
      </c>
      <c r="E1005">
        <v>3.75</v>
      </c>
      <c r="F1005">
        <v>5.99</v>
      </c>
      <c r="G1005">
        <v>750</v>
      </c>
      <c r="H1005">
        <v>18248</v>
      </c>
      <c r="I1005">
        <v>68430</v>
      </c>
      <c r="J1005">
        <v>18194</v>
      </c>
      <c r="K1005">
        <v>101506.06</v>
      </c>
      <c r="L1005">
        <v>51776.5</v>
      </c>
      <c r="M1005">
        <v>14329.76</v>
      </c>
      <c r="N1005">
        <v>55551.82</v>
      </c>
      <c r="O1005">
        <v>33076.06</v>
      </c>
      <c r="P1005">
        <v>32.585305744307284</v>
      </c>
      <c r="Q1005">
        <v>0.99704077159140725</v>
      </c>
      <c r="R1005">
        <v>1.4833561303521847</v>
      </c>
      <c r="S1005">
        <f>(VendorSalesData[[#This Row],[TotalPurchaseQuantity]] - VendorSalesData[[#This Row],[TotalSalesQuantity]]) * VendorSalesData[[#This Row],[PurchasePrice]]</f>
        <v>202.5</v>
      </c>
    </row>
    <row r="1006" spans="1:19" x14ac:dyDescent="0.3">
      <c r="A1006">
        <v>3089</v>
      </c>
      <c r="B1006" t="s">
        <v>92</v>
      </c>
      <c r="C1006">
        <v>5952</v>
      </c>
      <c r="D1006" t="s">
        <v>93</v>
      </c>
      <c r="E1006">
        <v>1.42</v>
      </c>
      <c r="F1006">
        <v>1.99</v>
      </c>
      <c r="G1006">
        <v>50</v>
      </c>
      <c r="H1006">
        <v>48124</v>
      </c>
      <c r="I1006">
        <v>68336.08</v>
      </c>
      <c r="J1006">
        <v>47778</v>
      </c>
      <c r="K1006">
        <v>95078.22</v>
      </c>
      <c r="L1006">
        <v>29040.07</v>
      </c>
      <c r="M1006">
        <v>2486.23</v>
      </c>
      <c r="N1006">
        <v>8549.5499999999993</v>
      </c>
      <c r="O1006">
        <v>26742.14</v>
      </c>
      <c r="P1006">
        <v>28.126462611521337</v>
      </c>
      <c r="Q1006">
        <v>0.99281024021278363</v>
      </c>
      <c r="R1006">
        <v>1.391332660579887</v>
      </c>
      <c r="S1006">
        <f>(VendorSalesData[[#This Row],[TotalPurchaseQuantity]] - VendorSalesData[[#This Row],[TotalSalesQuantity]]) * VendorSalesData[[#This Row],[PurchasePrice]]</f>
        <v>491.32</v>
      </c>
    </row>
    <row r="1007" spans="1:19" x14ac:dyDescent="0.3">
      <c r="A1007">
        <v>4425</v>
      </c>
      <c r="B1007" t="s">
        <v>20</v>
      </c>
      <c r="C1007">
        <v>36648</v>
      </c>
      <c r="D1007" t="s">
        <v>873</v>
      </c>
      <c r="E1007">
        <v>39.18</v>
      </c>
      <c r="F1007">
        <v>59.99</v>
      </c>
      <c r="G1007">
        <v>750</v>
      </c>
      <c r="H1007">
        <v>1743</v>
      </c>
      <c r="I1007">
        <v>68290.740000000005</v>
      </c>
      <c r="J1007">
        <v>1727</v>
      </c>
      <c r="K1007">
        <v>104334.73</v>
      </c>
      <c r="L1007">
        <v>64250.380000000005</v>
      </c>
      <c r="M1007">
        <v>191.55</v>
      </c>
      <c r="N1007">
        <v>144929.24</v>
      </c>
      <c r="O1007">
        <v>36043.989999999991</v>
      </c>
      <c r="P1007">
        <v>34.546492812124967</v>
      </c>
      <c r="Q1007">
        <v>0.99082042455536434</v>
      </c>
      <c r="R1007">
        <v>1.5278020123958238</v>
      </c>
      <c r="S1007">
        <f>(VendorSalesData[[#This Row],[TotalPurchaseQuantity]] - VendorSalesData[[#This Row],[TotalSalesQuantity]]) * VendorSalesData[[#This Row],[PurchasePrice]]</f>
        <v>626.88</v>
      </c>
    </row>
    <row r="1008" spans="1:19" x14ac:dyDescent="0.3">
      <c r="A1008">
        <v>3252</v>
      </c>
      <c r="B1008" t="s">
        <v>94</v>
      </c>
      <c r="C1008">
        <v>38898</v>
      </c>
      <c r="D1008" t="s">
        <v>874</v>
      </c>
      <c r="E1008">
        <v>20.13</v>
      </c>
      <c r="F1008">
        <v>29.99</v>
      </c>
      <c r="G1008">
        <v>750</v>
      </c>
      <c r="H1008">
        <v>3391</v>
      </c>
      <c r="I1008">
        <v>68260.83</v>
      </c>
      <c r="J1008">
        <v>3244</v>
      </c>
      <c r="K1008">
        <v>97287.56</v>
      </c>
      <c r="L1008">
        <v>54161.939999999995</v>
      </c>
      <c r="M1008">
        <v>360.54</v>
      </c>
      <c r="N1008">
        <v>61966.91</v>
      </c>
      <c r="O1008">
        <v>29026.729999999996</v>
      </c>
      <c r="P1008">
        <v>29.836013977532172</v>
      </c>
      <c r="Q1008">
        <v>0.95664995576526102</v>
      </c>
      <c r="R1008">
        <v>1.4252325967908681</v>
      </c>
      <c r="S1008">
        <f>(VendorSalesData[[#This Row],[TotalPurchaseQuantity]] - VendorSalesData[[#This Row],[TotalSalesQuantity]]) * VendorSalesData[[#This Row],[PurchasePrice]]</f>
        <v>2959.1099999999997</v>
      </c>
    </row>
    <row r="1009" spans="1:19" x14ac:dyDescent="0.3">
      <c r="A1009">
        <v>7245</v>
      </c>
      <c r="B1009" t="s">
        <v>50</v>
      </c>
      <c r="C1009">
        <v>3780</v>
      </c>
      <c r="D1009" t="s">
        <v>875</v>
      </c>
      <c r="E1009">
        <v>10.31</v>
      </c>
      <c r="F1009">
        <v>12.99</v>
      </c>
      <c r="G1009">
        <v>750</v>
      </c>
      <c r="H1009">
        <v>6617</v>
      </c>
      <c r="I1009">
        <v>68221.27</v>
      </c>
      <c r="J1009">
        <v>6394</v>
      </c>
      <c r="K1009">
        <v>83992.06</v>
      </c>
      <c r="L1009">
        <v>59336.89</v>
      </c>
      <c r="M1009">
        <v>5039.45</v>
      </c>
      <c r="N1009">
        <v>38994.78</v>
      </c>
      <c r="O1009">
        <v>15770.789999999994</v>
      </c>
      <c r="P1009">
        <v>18.776524828656417</v>
      </c>
      <c r="Q1009">
        <v>0.96629892700619613</v>
      </c>
      <c r="R1009">
        <v>1.2311711582032991</v>
      </c>
      <c r="S1009">
        <f>(VendorSalesData[[#This Row],[TotalPurchaseQuantity]] - VendorSalesData[[#This Row],[TotalSalesQuantity]]) * VendorSalesData[[#This Row],[PurchasePrice]]</f>
        <v>2299.13</v>
      </c>
    </row>
    <row r="1010" spans="1:19" x14ac:dyDescent="0.3">
      <c r="A1010">
        <v>5992</v>
      </c>
      <c r="B1010" t="s">
        <v>876</v>
      </c>
      <c r="C1010">
        <v>5042</v>
      </c>
      <c r="D1010" t="s">
        <v>877</v>
      </c>
      <c r="E1010">
        <v>10.68</v>
      </c>
      <c r="F1010">
        <v>13.99</v>
      </c>
      <c r="G1010">
        <v>750</v>
      </c>
      <c r="H1010">
        <v>6373</v>
      </c>
      <c r="I1010">
        <v>68063.64</v>
      </c>
      <c r="J1010">
        <v>6162</v>
      </c>
      <c r="K1010">
        <v>92026.38</v>
      </c>
      <c r="L1010">
        <v>58024.13</v>
      </c>
      <c r="M1010">
        <v>4854.97</v>
      </c>
      <c r="N1010">
        <v>1567.85</v>
      </c>
      <c r="O1010">
        <v>23962.740000000005</v>
      </c>
      <c r="P1010">
        <v>26.038990124353479</v>
      </c>
      <c r="Q1010">
        <v>0.96689157382708302</v>
      </c>
      <c r="R1010">
        <v>1.3520637450480169</v>
      </c>
      <c r="S1010">
        <f>(VendorSalesData[[#This Row],[TotalPurchaseQuantity]] - VendorSalesData[[#This Row],[TotalSalesQuantity]]) * VendorSalesData[[#This Row],[PurchasePrice]]</f>
        <v>2253.48</v>
      </c>
    </row>
    <row r="1011" spans="1:19" x14ac:dyDescent="0.3">
      <c r="A1011">
        <v>12546</v>
      </c>
      <c r="B1011" t="s">
        <v>32</v>
      </c>
      <c r="C1011">
        <v>4438</v>
      </c>
      <c r="D1011" t="s">
        <v>878</v>
      </c>
      <c r="E1011">
        <v>7.35</v>
      </c>
      <c r="F1011">
        <v>9.99</v>
      </c>
      <c r="G1011">
        <v>750</v>
      </c>
      <c r="H1011">
        <v>9252</v>
      </c>
      <c r="I1011">
        <v>68002.2</v>
      </c>
      <c r="J1011">
        <v>9235</v>
      </c>
      <c r="K1011">
        <v>92900.65</v>
      </c>
      <c r="L1011">
        <v>58227.16</v>
      </c>
      <c r="M1011">
        <v>7274.4800000000005</v>
      </c>
      <c r="N1011">
        <v>123880.97</v>
      </c>
      <c r="O1011">
        <v>24898.449999999997</v>
      </c>
      <c r="P1011">
        <v>26.80115801127333</v>
      </c>
      <c r="Q1011">
        <v>0.99816255944660615</v>
      </c>
      <c r="R1011">
        <v>1.3661418307054771</v>
      </c>
      <c r="S1011">
        <f>(VendorSalesData[[#This Row],[TotalPurchaseQuantity]] - VendorSalesData[[#This Row],[TotalSalesQuantity]]) * VendorSalesData[[#This Row],[PurchasePrice]]</f>
        <v>124.94999999999999</v>
      </c>
    </row>
    <row r="1012" spans="1:19" x14ac:dyDescent="0.3">
      <c r="A1012">
        <v>3960</v>
      </c>
      <c r="B1012" t="s">
        <v>24</v>
      </c>
      <c r="C1012">
        <v>3226</v>
      </c>
      <c r="D1012" t="s">
        <v>841</v>
      </c>
      <c r="E1012">
        <v>8.6300000000000008</v>
      </c>
      <c r="F1012">
        <v>11.99</v>
      </c>
      <c r="G1012">
        <v>375</v>
      </c>
      <c r="H1012">
        <v>7869</v>
      </c>
      <c r="I1012">
        <v>67909.47</v>
      </c>
      <c r="J1012">
        <v>7231</v>
      </c>
      <c r="K1012">
        <v>86699.69</v>
      </c>
      <c r="L1012">
        <v>17781.170000000002</v>
      </c>
      <c r="M1012">
        <v>2844.04</v>
      </c>
      <c r="N1012">
        <v>257032.07</v>
      </c>
      <c r="O1012">
        <v>18790.22</v>
      </c>
      <c r="P1012">
        <v>21.672764919920706</v>
      </c>
      <c r="Q1012">
        <v>0.91892235353920448</v>
      </c>
      <c r="R1012">
        <v>1.276695135450181</v>
      </c>
      <c r="S1012">
        <f>(VendorSalesData[[#This Row],[TotalPurchaseQuantity]] - VendorSalesData[[#This Row],[TotalSalesQuantity]]) * VendorSalesData[[#This Row],[PurchasePrice]]</f>
        <v>5505.9400000000005</v>
      </c>
    </row>
    <row r="1013" spans="1:19" x14ac:dyDescent="0.3">
      <c r="A1013">
        <v>3252</v>
      </c>
      <c r="B1013" t="s">
        <v>94</v>
      </c>
      <c r="C1013">
        <v>5404</v>
      </c>
      <c r="D1013" t="s">
        <v>879</v>
      </c>
      <c r="E1013">
        <v>4.32</v>
      </c>
      <c r="F1013">
        <v>5.49</v>
      </c>
      <c r="G1013">
        <v>375</v>
      </c>
      <c r="H1013">
        <v>15718</v>
      </c>
      <c r="I1013">
        <v>67901.760000000009</v>
      </c>
      <c r="J1013">
        <v>15669</v>
      </c>
      <c r="K1013">
        <v>86022.81</v>
      </c>
      <c r="L1013">
        <v>49937.04</v>
      </c>
      <c r="M1013">
        <v>6150.1</v>
      </c>
      <c r="N1013">
        <v>61966.91</v>
      </c>
      <c r="O1013">
        <v>18121.049999999988</v>
      </c>
      <c r="P1013">
        <v>21.065401141859919</v>
      </c>
      <c r="Q1013">
        <v>0.99688255503244683</v>
      </c>
      <c r="R1013">
        <v>1.2668715803537343</v>
      </c>
      <c r="S1013">
        <f>(VendorSalesData[[#This Row],[TotalPurchaseQuantity]] - VendorSalesData[[#This Row],[TotalSalesQuantity]]) * VendorSalesData[[#This Row],[PurchasePrice]]</f>
        <v>211.68</v>
      </c>
    </row>
    <row r="1014" spans="1:19" x14ac:dyDescent="0.3">
      <c r="A1014">
        <v>8004</v>
      </c>
      <c r="B1014" t="s">
        <v>60</v>
      </c>
      <c r="C1014">
        <v>5817</v>
      </c>
      <c r="D1014" t="s">
        <v>399</v>
      </c>
      <c r="E1014">
        <v>22.89</v>
      </c>
      <c r="F1014">
        <v>29.99</v>
      </c>
      <c r="G1014">
        <v>1750</v>
      </c>
      <c r="H1014">
        <v>2957</v>
      </c>
      <c r="I1014">
        <v>67685.73</v>
      </c>
      <c r="J1014">
        <v>3009</v>
      </c>
      <c r="K1014">
        <v>90929.909999999989</v>
      </c>
      <c r="L1014">
        <v>68212.429999999993</v>
      </c>
      <c r="M1014">
        <v>5531.18</v>
      </c>
      <c r="N1014">
        <v>50293.62</v>
      </c>
      <c r="O1014">
        <v>23244.179999999993</v>
      </c>
      <c r="P1014">
        <v>25.562743876024946</v>
      </c>
      <c r="Q1014">
        <v>1.0175853905985797</v>
      </c>
      <c r="R1014">
        <v>1.34341330144478</v>
      </c>
      <c r="S1014">
        <f>(VendorSalesData[[#This Row],[TotalPurchaseQuantity]] - VendorSalesData[[#This Row],[TotalSalesQuantity]]) * VendorSalesData[[#This Row],[PurchasePrice]]</f>
        <v>-1190.28</v>
      </c>
    </row>
    <row r="1015" spans="1:19" x14ac:dyDescent="0.3">
      <c r="A1015">
        <v>4692</v>
      </c>
      <c r="B1015" t="s">
        <v>386</v>
      </c>
      <c r="C1015">
        <v>6864</v>
      </c>
      <c r="D1015" t="s">
        <v>880</v>
      </c>
      <c r="E1015">
        <v>5.51</v>
      </c>
      <c r="F1015">
        <v>13.99</v>
      </c>
      <c r="G1015">
        <v>750</v>
      </c>
      <c r="H1015">
        <v>12283</v>
      </c>
      <c r="I1015">
        <v>67679.33</v>
      </c>
      <c r="J1015">
        <v>12155</v>
      </c>
      <c r="K1015">
        <v>127023.29</v>
      </c>
      <c r="L1015">
        <v>57602.79</v>
      </c>
      <c r="M1015">
        <v>1355.2</v>
      </c>
      <c r="N1015">
        <v>9139.3799999999992</v>
      </c>
      <c r="O1015">
        <v>59343.959999999992</v>
      </c>
      <c r="P1015">
        <v>46.718959963956216</v>
      </c>
      <c r="Q1015">
        <v>0.98957909305544245</v>
      </c>
      <c r="R1015">
        <v>1.876840240587488</v>
      </c>
      <c r="S1015">
        <f>(VendorSalesData[[#This Row],[TotalPurchaseQuantity]] - VendorSalesData[[#This Row],[TotalSalesQuantity]]) * VendorSalesData[[#This Row],[PurchasePrice]]</f>
        <v>705.28</v>
      </c>
    </row>
    <row r="1016" spans="1:19" x14ac:dyDescent="0.3">
      <c r="A1016">
        <v>3924</v>
      </c>
      <c r="B1016" t="s">
        <v>102</v>
      </c>
      <c r="C1016">
        <v>3089</v>
      </c>
      <c r="D1016" t="s">
        <v>626</v>
      </c>
      <c r="E1016">
        <v>7.63</v>
      </c>
      <c r="F1016">
        <v>9.99</v>
      </c>
      <c r="G1016">
        <v>750</v>
      </c>
      <c r="H1016">
        <v>8865</v>
      </c>
      <c r="I1016">
        <v>67639.95</v>
      </c>
      <c r="J1016">
        <v>8909</v>
      </c>
      <c r="K1016">
        <v>100394.91</v>
      </c>
      <c r="L1016">
        <v>69708.39</v>
      </c>
      <c r="M1016">
        <v>7020.01</v>
      </c>
      <c r="N1016">
        <v>14069.87</v>
      </c>
      <c r="O1016">
        <v>32754.960000000006</v>
      </c>
      <c r="P1016">
        <v>32.626116204496824</v>
      </c>
      <c r="Q1016">
        <v>1.0049633389734913</v>
      </c>
      <c r="R1016">
        <v>1.4842546453686025</v>
      </c>
      <c r="S1016">
        <f>(VendorSalesData[[#This Row],[TotalPurchaseQuantity]] - VendorSalesData[[#This Row],[TotalSalesQuantity]]) * VendorSalesData[[#This Row],[PurchasePrice]]</f>
        <v>-335.71999999999997</v>
      </c>
    </row>
    <row r="1017" spans="1:19" x14ac:dyDescent="0.3">
      <c r="A1017">
        <v>3960</v>
      </c>
      <c r="B1017" t="s">
        <v>24</v>
      </c>
      <c r="C1017">
        <v>4280</v>
      </c>
      <c r="D1017" t="s">
        <v>881</v>
      </c>
      <c r="E1017">
        <v>18.739999999999998</v>
      </c>
      <c r="F1017">
        <v>23.99</v>
      </c>
      <c r="G1017">
        <v>1750</v>
      </c>
      <c r="H1017">
        <v>3609</v>
      </c>
      <c r="I1017">
        <v>67632.66</v>
      </c>
      <c r="J1017">
        <v>3933</v>
      </c>
      <c r="K1017">
        <v>94352.67</v>
      </c>
      <c r="L1017">
        <v>63285.619999999995</v>
      </c>
      <c r="M1017">
        <v>7229.15</v>
      </c>
      <c r="N1017">
        <v>257032.07</v>
      </c>
      <c r="O1017">
        <v>26720.009999999995</v>
      </c>
      <c r="P1017">
        <v>28.319293985003281</v>
      </c>
      <c r="Q1017">
        <v>1.0897755610972568</v>
      </c>
      <c r="R1017">
        <v>1.3950755448624967</v>
      </c>
      <c r="S1017">
        <f>(VendorSalesData[[#This Row],[TotalPurchaseQuantity]] - VendorSalesData[[#This Row],[TotalSalesQuantity]]) * VendorSalesData[[#This Row],[PurchasePrice]]</f>
        <v>-6071.7599999999993</v>
      </c>
    </row>
    <row r="1018" spans="1:19" x14ac:dyDescent="0.3">
      <c r="A1018">
        <v>3252</v>
      </c>
      <c r="B1018" t="s">
        <v>94</v>
      </c>
      <c r="C1018">
        <v>5480</v>
      </c>
      <c r="D1018" t="s">
        <v>474</v>
      </c>
      <c r="E1018">
        <v>7.85</v>
      </c>
      <c r="F1018">
        <v>10.99</v>
      </c>
      <c r="G1018">
        <v>750</v>
      </c>
      <c r="H1018">
        <v>8612</v>
      </c>
      <c r="I1018">
        <v>67604.2</v>
      </c>
      <c r="J1018">
        <v>8115</v>
      </c>
      <c r="K1018">
        <v>89183.85</v>
      </c>
      <c r="L1018">
        <v>61115.39</v>
      </c>
      <c r="M1018">
        <v>6396.01</v>
      </c>
      <c r="N1018">
        <v>61966.91</v>
      </c>
      <c r="O1018">
        <v>21579.650000000009</v>
      </c>
      <c r="P1018">
        <v>24.196813660769305</v>
      </c>
      <c r="Q1018">
        <v>0.94228982814677198</v>
      </c>
      <c r="R1018">
        <v>1.3192057594054809</v>
      </c>
      <c r="S1018">
        <f>(VendorSalesData[[#This Row],[TotalPurchaseQuantity]] - VendorSalesData[[#This Row],[TotalSalesQuantity]]) * VendorSalesData[[#This Row],[PurchasePrice]]</f>
        <v>3901.45</v>
      </c>
    </row>
    <row r="1019" spans="1:19" x14ac:dyDescent="0.3">
      <c r="A1019">
        <v>12546</v>
      </c>
      <c r="B1019" t="s">
        <v>32</v>
      </c>
      <c r="C1019">
        <v>3045</v>
      </c>
      <c r="D1019" t="s">
        <v>882</v>
      </c>
      <c r="E1019">
        <v>7.8</v>
      </c>
      <c r="F1019">
        <v>12.99</v>
      </c>
      <c r="G1019">
        <v>750</v>
      </c>
      <c r="H1019">
        <v>8664</v>
      </c>
      <c r="I1019">
        <v>67579.199999999997</v>
      </c>
      <c r="J1019">
        <v>8672</v>
      </c>
      <c r="K1019">
        <v>96774.28</v>
      </c>
      <c r="L1019">
        <v>60328.08</v>
      </c>
      <c r="M1019">
        <v>6831.45</v>
      </c>
      <c r="N1019">
        <v>123880.97</v>
      </c>
      <c r="O1019">
        <v>29195.08</v>
      </c>
      <c r="P1019">
        <v>30.168222383054673</v>
      </c>
      <c r="Q1019">
        <v>1.0009233610341643</v>
      </c>
      <c r="R1019">
        <v>1.4320128086748585</v>
      </c>
      <c r="S1019">
        <f>(VendorSalesData[[#This Row],[TotalPurchaseQuantity]] - VendorSalesData[[#This Row],[TotalSalesQuantity]]) * VendorSalesData[[#This Row],[PurchasePrice]]</f>
        <v>-62.4</v>
      </c>
    </row>
    <row r="1020" spans="1:19" x14ac:dyDescent="0.3">
      <c r="A1020">
        <v>3252</v>
      </c>
      <c r="B1020" t="s">
        <v>94</v>
      </c>
      <c r="C1020">
        <v>8218</v>
      </c>
      <c r="D1020" t="s">
        <v>883</v>
      </c>
      <c r="E1020">
        <v>23.87</v>
      </c>
      <c r="F1020">
        <v>31.99</v>
      </c>
      <c r="G1020">
        <v>1750</v>
      </c>
      <c r="H1020">
        <v>2830</v>
      </c>
      <c r="I1020">
        <v>67552.100000000006</v>
      </c>
      <c r="J1020">
        <v>3625</v>
      </c>
      <c r="K1020">
        <v>115963.75</v>
      </c>
      <c r="L1020">
        <v>88996.18</v>
      </c>
      <c r="M1020">
        <v>6664.54</v>
      </c>
      <c r="N1020">
        <v>61966.91</v>
      </c>
      <c r="O1020">
        <v>48411.649999999994</v>
      </c>
      <c r="P1020">
        <v>41.747227042933673</v>
      </c>
      <c r="Q1020">
        <v>1.2809187279151943</v>
      </c>
      <c r="R1020">
        <v>1.7166564770007149</v>
      </c>
      <c r="S1020">
        <f>(VendorSalesData[[#This Row],[TotalPurchaseQuantity]] - VendorSalesData[[#This Row],[TotalSalesQuantity]]) * VendorSalesData[[#This Row],[PurchasePrice]]</f>
        <v>-18976.650000000001</v>
      </c>
    </row>
    <row r="1021" spans="1:19" x14ac:dyDescent="0.3">
      <c r="A1021">
        <v>10000</v>
      </c>
      <c r="B1021" t="s">
        <v>36</v>
      </c>
      <c r="C1021">
        <v>12110</v>
      </c>
      <c r="D1021" t="s">
        <v>884</v>
      </c>
      <c r="E1021">
        <v>10.45</v>
      </c>
      <c r="F1021">
        <v>17.989999999999998</v>
      </c>
      <c r="G1021">
        <v>750</v>
      </c>
      <c r="H1021">
        <v>6454</v>
      </c>
      <c r="I1021">
        <v>67444.3</v>
      </c>
      <c r="J1021">
        <v>6173</v>
      </c>
      <c r="K1021">
        <v>100054.27</v>
      </c>
      <c r="L1021">
        <v>41942.19</v>
      </c>
      <c r="M1021">
        <v>689.08</v>
      </c>
      <c r="N1021">
        <v>17587.59</v>
      </c>
      <c r="O1021">
        <v>32609.97</v>
      </c>
      <c r="P1021">
        <v>32.592282168467172</v>
      </c>
      <c r="Q1021">
        <v>0.95646110938952589</v>
      </c>
      <c r="R1021">
        <v>1.4835096516681172</v>
      </c>
      <c r="S1021">
        <f>(VendorSalesData[[#This Row],[TotalPurchaseQuantity]] - VendorSalesData[[#This Row],[TotalSalesQuantity]]) * VendorSalesData[[#This Row],[PurchasePrice]]</f>
        <v>2936.45</v>
      </c>
    </row>
    <row r="1022" spans="1:19" x14ac:dyDescent="0.3">
      <c r="A1022">
        <v>3252</v>
      </c>
      <c r="B1022" t="s">
        <v>94</v>
      </c>
      <c r="C1022">
        <v>39413</v>
      </c>
      <c r="D1022" t="s">
        <v>885</v>
      </c>
      <c r="E1022">
        <v>5.0599999999999996</v>
      </c>
      <c r="F1022">
        <v>7.49</v>
      </c>
      <c r="G1022">
        <v>750</v>
      </c>
      <c r="H1022">
        <v>13298</v>
      </c>
      <c r="I1022">
        <v>67287.88</v>
      </c>
      <c r="J1022">
        <v>13293</v>
      </c>
      <c r="K1022">
        <v>123816.07</v>
      </c>
      <c r="L1022">
        <v>52297.75</v>
      </c>
      <c r="M1022">
        <v>1482.39</v>
      </c>
      <c r="N1022">
        <v>61966.91</v>
      </c>
      <c r="O1022">
        <v>56528.19</v>
      </c>
      <c r="P1022">
        <v>45.654970312011997</v>
      </c>
      <c r="Q1022">
        <v>0.99962400360956538</v>
      </c>
      <c r="R1022">
        <v>1.8400946797551059</v>
      </c>
      <c r="S1022">
        <f>(VendorSalesData[[#This Row],[TotalPurchaseQuantity]] - VendorSalesData[[#This Row],[TotalSalesQuantity]]) * VendorSalesData[[#This Row],[PurchasePrice]]</f>
        <v>25.299999999999997</v>
      </c>
    </row>
    <row r="1023" spans="1:19" x14ac:dyDescent="0.3">
      <c r="A1023">
        <v>516</v>
      </c>
      <c r="B1023" t="s">
        <v>415</v>
      </c>
      <c r="C1023">
        <v>18152</v>
      </c>
      <c r="D1023" t="s">
        <v>886</v>
      </c>
      <c r="E1023">
        <v>5.26</v>
      </c>
      <c r="F1023">
        <v>10.99</v>
      </c>
      <c r="G1023">
        <v>750</v>
      </c>
      <c r="H1023">
        <v>12783</v>
      </c>
      <c r="I1023">
        <v>67238.58</v>
      </c>
      <c r="J1023">
        <v>13305</v>
      </c>
      <c r="K1023">
        <v>131280.54999999999</v>
      </c>
      <c r="L1023">
        <v>41395.870000000003</v>
      </c>
      <c r="M1023">
        <v>1488.6100000000001</v>
      </c>
      <c r="N1023">
        <v>8510.41</v>
      </c>
      <c r="O1023">
        <v>64041.969999999987</v>
      </c>
      <c r="P1023">
        <v>48.782527190813866</v>
      </c>
      <c r="Q1023">
        <v>1.0408354846280217</v>
      </c>
      <c r="R1023">
        <v>1.9524586926136749</v>
      </c>
      <c r="S1023">
        <f>(VendorSalesData[[#This Row],[TotalPurchaseQuantity]] - VendorSalesData[[#This Row],[TotalSalesQuantity]]) * VendorSalesData[[#This Row],[PurchasePrice]]</f>
        <v>-2745.72</v>
      </c>
    </row>
    <row r="1024" spans="1:19" x14ac:dyDescent="0.3">
      <c r="A1024">
        <v>653</v>
      </c>
      <c r="B1024" t="s">
        <v>352</v>
      </c>
      <c r="C1024">
        <v>21101</v>
      </c>
      <c r="D1024" t="s">
        <v>887</v>
      </c>
      <c r="E1024">
        <v>12.24</v>
      </c>
      <c r="F1024">
        <v>17.989999999999998</v>
      </c>
      <c r="G1024">
        <v>750</v>
      </c>
      <c r="H1024">
        <v>5492</v>
      </c>
      <c r="I1024">
        <v>67222.080000000002</v>
      </c>
      <c r="J1024">
        <v>5373</v>
      </c>
      <c r="K1024">
        <v>96660.26999999999</v>
      </c>
      <c r="L1024">
        <v>31986.219999999998</v>
      </c>
      <c r="M1024">
        <v>601.02</v>
      </c>
      <c r="N1024">
        <v>8014.9800000000005</v>
      </c>
      <c r="O1024">
        <v>29438.189999999988</v>
      </c>
      <c r="P1024">
        <v>30.455315301726337</v>
      </c>
      <c r="Q1024">
        <v>0.97833211944646759</v>
      </c>
      <c r="R1024">
        <v>1.4379244141210743</v>
      </c>
      <c r="S1024">
        <f>(VendorSalesData[[#This Row],[TotalPurchaseQuantity]] - VendorSalesData[[#This Row],[TotalSalesQuantity]]) * VendorSalesData[[#This Row],[PurchasePrice]]</f>
        <v>1456.56</v>
      </c>
    </row>
    <row r="1025" spans="1:19" x14ac:dyDescent="0.3">
      <c r="A1025">
        <v>7245</v>
      </c>
      <c r="B1025" t="s">
        <v>50</v>
      </c>
      <c r="C1025">
        <v>3781</v>
      </c>
      <c r="D1025" t="s">
        <v>888</v>
      </c>
      <c r="E1025">
        <v>9.2899999999999991</v>
      </c>
      <c r="F1025">
        <v>11.99</v>
      </c>
      <c r="G1025">
        <v>750</v>
      </c>
      <c r="H1025">
        <v>7233</v>
      </c>
      <c r="I1025">
        <v>67194.570000000007</v>
      </c>
      <c r="J1025">
        <v>6773</v>
      </c>
      <c r="K1025">
        <v>86087.27</v>
      </c>
      <c r="L1025">
        <v>58994.76</v>
      </c>
      <c r="M1025">
        <v>5336.96</v>
      </c>
      <c r="N1025">
        <v>38994.78</v>
      </c>
      <c r="O1025">
        <v>18892.699999999997</v>
      </c>
      <c r="P1025">
        <v>21.945985742142824</v>
      </c>
      <c r="Q1025">
        <v>0.93640259919811974</v>
      </c>
      <c r="R1025">
        <v>1.2811640881100956</v>
      </c>
      <c r="S1025">
        <f>(VendorSalesData[[#This Row],[TotalPurchaseQuantity]] - VendorSalesData[[#This Row],[TotalSalesQuantity]]) * VendorSalesData[[#This Row],[PurchasePrice]]</f>
        <v>4273.3999999999996</v>
      </c>
    </row>
    <row r="1026" spans="1:19" x14ac:dyDescent="0.3">
      <c r="A1026">
        <v>3664</v>
      </c>
      <c r="B1026" t="s">
        <v>96</v>
      </c>
      <c r="C1026">
        <v>2247</v>
      </c>
      <c r="D1026" t="s">
        <v>889</v>
      </c>
      <c r="E1026">
        <v>162.69</v>
      </c>
      <c r="F1026">
        <v>219.99</v>
      </c>
      <c r="G1026">
        <v>750</v>
      </c>
      <c r="H1026">
        <v>413</v>
      </c>
      <c r="I1026">
        <v>67190.97</v>
      </c>
      <c r="J1026">
        <v>361</v>
      </c>
      <c r="K1026">
        <v>78421.39</v>
      </c>
      <c r="L1026">
        <v>65496.98</v>
      </c>
      <c r="M1026">
        <v>284.83</v>
      </c>
      <c r="N1026">
        <v>30234.420000000002</v>
      </c>
      <c r="O1026">
        <v>11230.419999999998</v>
      </c>
      <c r="P1026">
        <v>14.320608191209056</v>
      </c>
      <c r="Q1026">
        <v>0.87409200968523004</v>
      </c>
      <c r="R1026">
        <v>1.167141804918131</v>
      </c>
      <c r="S1026">
        <f>(VendorSalesData[[#This Row],[TotalPurchaseQuantity]] - VendorSalesData[[#This Row],[TotalSalesQuantity]]) * VendorSalesData[[#This Row],[PurchasePrice]]</f>
        <v>8459.8799999999992</v>
      </c>
    </row>
    <row r="1027" spans="1:19" x14ac:dyDescent="0.3">
      <c r="A1027">
        <v>8320</v>
      </c>
      <c r="B1027" t="s">
        <v>268</v>
      </c>
      <c r="C1027">
        <v>7535</v>
      </c>
      <c r="D1027" t="s">
        <v>890</v>
      </c>
      <c r="E1027">
        <v>4.4400000000000004</v>
      </c>
      <c r="F1027">
        <v>5.99</v>
      </c>
      <c r="G1027">
        <v>750</v>
      </c>
      <c r="H1027">
        <v>15085</v>
      </c>
      <c r="I1027">
        <v>66977.400000000009</v>
      </c>
      <c r="J1027">
        <v>15134</v>
      </c>
      <c r="K1027">
        <v>90652.66</v>
      </c>
      <c r="L1027">
        <v>37407.550000000003</v>
      </c>
      <c r="M1027">
        <v>11916.82</v>
      </c>
      <c r="N1027">
        <v>3151.92</v>
      </c>
      <c r="O1027">
        <v>23675.259999999995</v>
      </c>
      <c r="P1027">
        <v>26.116453725682177</v>
      </c>
      <c r="Q1027">
        <v>1.0032482598607888</v>
      </c>
      <c r="R1027">
        <v>1.3534813235509291</v>
      </c>
      <c r="S1027">
        <f>(VendorSalesData[[#This Row],[TotalPurchaseQuantity]] - VendorSalesData[[#This Row],[TotalSalesQuantity]]) * VendorSalesData[[#This Row],[PurchasePrice]]</f>
        <v>-217.56000000000003</v>
      </c>
    </row>
    <row r="1028" spans="1:19" x14ac:dyDescent="0.3">
      <c r="A1028">
        <v>9552</v>
      </c>
      <c r="B1028" t="s">
        <v>72</v>
      </c>
      <c r="C1028">
        <v>34905</v>
      </c>
      <c r="D1028" t="s">
        <v>891</v>
      </c>
      <c r="E1028">
        <v>4.41</v>
      </c>
      <c r="F1028">
        <v>6.79</v>
      </c>
      <c r="G1028">
        <v>750</v>
      </c>
      <c r="H1028">
        <v>15177</v>
      </c>
      <c r="I1028">
        <v>66930.570000000007</v>
      </c>
      <c r="J1028">
        <v>13814</v>
      </c>
      <c r="K1028">
        <v>106414.96</v>
      </c>
      <c r="L1028">
        <v>42670.42</v>
      </c>
      <c r="M1028">
        <v>1542.81</v>
      </c>
      <c r="N1028">
        <v>55551.82</v>
      </c>
      <c r="O1028">
        <v>39484.39</v>
      </c>
      <c r="P1028">
        <v>37.104172195337945</v>
      </c>
      <c r="Q1028">
        <v>0.91019305528101735</v>
      </c>
      <c r="R1028">
        <v>1.5899305803013479</v>
      </c>
      <c r="S1028">
        <f>(VendorSalesData[[#This Row],[TotalPurchaseQuantity]] - VendorSalesData[[#This Row],[TotalSalesQuantity]]) * VendorSalesData[[#This Row],[PurchasePrice]]</f>
        <v>6010.83</v>
      </c>
    </row>
    <row r="1029" spans="1:19" x14ac:dyDescent="0.3">
      <c r="A1029">
        <v>3960</v>
      </c>
      <c r="B1029" t="s">
        <v>24</v>
      </c>
      <c r="C1029">
        <v>3579</v>
      </c>
      <c r="D1029" t="s">
        <v>363</v>
      </c>
      <c r="E1029">
        <v>8.8800000000000008</v>
      </c>
      <c r="F1029">
        <v>11.99</v>
      </c>
      <c r="G1029">
        <v>375</v>
      </c>
      <c r="H1029">
        <v>7517</v>
      </c>
      <c r="I1029">
        <v>66750.960000000006</v>
      </c>
      <c r="J1029">
        <v>7892</v>
      </c>
      <c r="K1029">
        <v>97824.08</v>
      </c>
      <c r="L1029">
        <v>42627.45</v>
      </c>
      <c r="M1029">
        <v>3099.26</v>
      </c>
      <c r="N1029">
        <v>257032.07</v>
      </c>
      <c r="O1029">
        <v>31073.119999999995</v>
      </c>
      <c r="P1029">
        <v>31.764285439740391</v>
      </c>
      <c r="Q1029">
        <v>1.0498869229745909</v>
      </c>
      <c r="R1029">
        <v>1.4655082114174836</v>
      </c>
      <c r="S1029">
        <f>(VendorSalesData[[#This Row],[TotalPurchaseQuantity]] - VendorSalesData[[#This Row],[TotalSalesQuantity]]) * VendorSalesData[[#This Row],[PurchasePrice]]</f>
        <v>-3330.0000000000005</v>
      </c>
    </row>
    <row r="1030" spans="1:19" x14ac:dyDescent="0.3">
      <c r="A1030">
        <v>4380</v>
      </c>
      <c r="B1030" t="s">
        <v>892</v>
      </c>
      <c r="C1030">
        <v>4945</v>
      </c>
      <c r="D1030" t="s">
        <v>893</v>
      </c>
      <c r="E1030">
        <v>7.47</v>
      </c>
      <c r="F1030">
        <v>9.49</v>
      </c>
      <c r="G1030">
        <v>750</v>
      </c>
      <c r="H1030">
        <v>8929</v>
      </c>
      <c r="I1030">
        <v>66699.63</v>
      </c>
      <c r="J1030">
        <v>8873</v>
      </c>
      <c r="K1030">
        <v>89136.77</v>
      </c>
      <c r="L1030">
        <v>49865.46</v>
      </c>
      <c r="M1030">
        <v>6987.5</v>
      </c>
      <c r="N1030">
        <v>1675.39</v>
      </c>
      <c r="O1030">
        <v>22437.14</v>
      </c>
      <c r="P1030">
        <v>25.17158743804605</v>
      </c>
      <c r="Q1030">
        <v>0.99372830104154997</v>
      </c>
      <c r="R1030">
        <v>1.3363907715829908</v>
      </c>
      <c r="S1030">
        <f>(VendorSalesData[[#This Row],[TotalPurchaseQuantity]] - VendorSalesData[[#This Row],[TotalSalesQuantity]]) * VendorSalesData[[#This Row],[PurchasePrice]]</f>
        <v>418.32</v>
      </c>
    </row>
    <row r="1031" spans="1:19" x14ac:dyDescent="0.3">
      <c r="A1031">
        <v>3960</v>
      </c>
      <c r="B1031" t="s">
        <v>24</v>
      </c>
      <c r="C1031">
        <v>5394</v>
      </c>
      <c r="D1031" t="s">
        <v>894</v>
      </c>
      <c r="E1031">
        <v>8.7200000000000006</v>
      </c>
      <c r="F1031">
        <v>10.99</v>
      </c>
      <c r="G1031">
        <v>375</v>
      </c>
      <c r="H1031">
        <v>7638</v>
      </c>
      <c r="I1031">
        <v>66603.360000000001</v>
      </c>
      <c r="J1031">
        <v>7550</v>
      </c>
      <c r="K1031">
        <v>82974.5</v>
      </c>
      <c r="L1031">
        <v>61807.76</v>
      </c>
      <c r="M1031">
        <v>2958.28</v>
      </c>
      <c r="N1031">
        <v>257032.07</v>
      </c>
      <c r="O1031">
        <v>16371.14</v>
      </c>
      <c r="P1031">
        <v>19.730326787145447</v>
      </c>
      <c r="Q1031">
        <v>0.98847865933490442</v>
      </c>
      <c r="R1031">
        <v>1.2458005121663531</v>
      </c>
      <c r="S1031">
        <f>(VendorSalesData[[#This Row],[TotalPurchaseQuantity]] - VendorSalesData[[#This Row],[TotalSalesQuantity]]) * VendorSalesData[[#This Row],[PurchasePrice]]</f>
        <v>767.36</v>
      </c>
    </row>
    <row r="1032" spans="1:19" x14ac:dyDescent="0.3">
      <c r="A1032">
        <v>4425</v>
      </c>
      <c r="B1032" t="s">
        <v>20</v>
      </c>
      <c r="C1032">
        <v>34460</v>
      </c>
      <c r="D1032" t="s">
        <v>895</v>
      </c>
      <c r="E1032">
        <v>7.23</v>
      </c>
      <c r="F1032">
        <v>10.99</v>
      </c>
      <c r="G1032">
        <v>750</v>
      </c>
      <c r="H1032">
        <v>9212</v>
      </c>
      <c r="I1032">
        <v>66602.760000000009</v>
      </c>
      <c r="J1032">
        <v>9127</v>
      </c>
      <c r="K1032">
        <v>114130.73</v>
      </c>
      <c r="L1032">
        <v>52353.18</v>
      </c>
      <c r="M1032">
        <v>1017.52</v>
      </c>
      <c r="N1032">
        <v>144929.24</v>
      </c>
      <c r="O1032">
        <v>47527.969999999987</v>
      </c>
      <c r="P1032">
        <v>41.643446948950547</v>
      </c>
      <c r="Q1032">
        <v>0.99077290490664349</v>
      </c>
      <c r="R1032">
        <v>1.7136036104209493</v>
      </c>
      <c r="S1032">
        <f>(VendorSalesData[[#This Row],[TotalPurchaseQuantity]] - VendorSalesData[[#This Row],[TotalSalesQuantity]]) * VendorSalesData[[#This Row],[PurchasePrice]]</f>
        <v>614.55000000000007</v>
      </c>
    </row>
    <row r="1033" spans="1:19" x14ac:dyDescent="0.3">
      <c r="A1033">
        <v>8352</v>
      </c>
      <c r="B1033" t="s">
        <v>232</v>
      </c>
      <c r="C1033">
        <v>5148</v>
      </c>
      <c r="D1033" t="s">
        <v>896</v>
      </c>
      <c r="E1033">
        <v>14.17</v>
      </c>
      <c r="F1033">
        <v>24.99</v>
      </c>
      <c r="G1033">
        <v>1750</v>
      </c>
      <c r="H1033">
        <v>4697</v>
      </c>
      <c r="I1033">
        <v>66556.489999999991</v>
      </c>
      <c r="J1033">
        <v>4656</v>
      </c>
      <c r="K1033">
        <v>87905.439999999988</v>
      </c>
      <c r="L1033">
        <v>64948.729999999996</v>
      </c>
      <c r="M1033">
        <v>8558.58</v>
      </c>
      <c r="N1033">
        <v>10261.6</v>
      </c>
      <c r="O1033">
        <v>21348.949999999997</v>
      </c>
      <c r="P1033">
        <v>24.286267152522072</v>
      </c>
      <c r="Q1033">
        <v>0.99127102405790934</v>
      </c>
      <c r="R1033">
        <v>1.3207643612215729</v>
      </c>
      <c r="S1033">
        <f>(VendorSalesData[[#This Row],[TotalPurchaseQuantity]] - VendorSalesData[[#This Row],[TotalSalesQuantity]]) * VendorSalesData[[#This Row],[PurchasePrice]]</f>
        <v>580.97</v>
      </c>
    </row>
    <row r="1034" spans="1:19" x14ac:dyDescent="0.3">
      <c r="A1034">
        <v>3664</v>
      </c>
      <c r="B1034" t="s">
        <v>96</v>
      </c>
      <c r="C1034">
        <v>2082</v>
      </c>
      <c r="D1034" t="s">
        <v>897</v>
      </c>
      <c r="E1034">
        <v>74.069999999999993</v>
      </c>
      <c r="F1034">
        <v>109.99</v>
      </c>
      <c r="G1034">
        <v>750</v>
      </c>
      <c r="H1034">
        <v>898</v>
      </c>
      <c r="I1034">
        <v>66514.86</v>
      </c>
      <c r="J1034">
        <v>804</v>
      </c>
      <c r="K1034">
        <v>85631.959999999992</v>
      </c>
      <c r="L1034">
        <v>62664.1</v>
      </c>
      <c r="M1034">
        <v>634.18000000000006</v>
      </c>
      <c r="N1034">
        <v>30234.420000000002</v>
      </c>
      <c r="O1034">
        <v>19117.099999999991</v>
      </c>
      <c r="P1034">
        <v>22.32472548800704</v>
      </c>
      <c r="Q1034">
        <v>0.89532293986636968</v>
      </c>
      <c r="R1034">
        <v>1.2874109635049971</v>
      </c>
      <c r="S1034">
        <f>(VendorSalesData[[#This Row],[TotalPurchaseQuantity]] - VendorSalesData[[#This Row],[TotalSalesQuantity]]) * VendorSalesData[[#This Row],[PurchasePrice]]</f>
        <v>6962.579999999999</v>
      </c>
    </row>
    <row r="1035" spans="1:19" x14ac:dyDescent="0.3">
      <c r="A1035">
        <v>4425</v>
      </c>
      <c r="B1035" t="s">
        <v>20</v>
      </c>
      <c r="C1035">
        <v>3174</v>
      </c>
      <c r="D1035" t="s">
        <v>898</v>
      </c>
      <c r="E1035">
        <v>21.73</v>
      </c>
      <c r="F1035">
        <v>29.99</v>
      </c>
      <c r="G1035">
        <v>750</v>
      </c>
      <c r="H1035">
        <v>3060</v>
      </c>
      <c r="I1035">
        <v>66493.8</v>
      </c>
      <c r="J1035">
        <v>3151</v>
      </c>
      <c r="K1035">
        <v>100373.49</v>
      </c>
      <c r="L1035">
        <v>67763.78</v>
      </c>
      <c r="M1035">
        <v>2483.52</v>
      </c>
      <c r="N1035">
        <v>144929.24</v>
      </c>
      <c r="O1035">
        <v>33879.69</v>
      </c>
      <c r="P1035">
        <v>33.753623591249045</v>
      </c>
      <c r="Q1035">
        <v>1.0297385620915032</v>
      </c>
      <c r="R1035">
        <v>1.509516526352833</v>
      </c>
      <c r="S1035">
        <f>(VendorSalesData[[#This Row],[TotalPurchaseQuantity]] - VendorSalesData[[#This Row],[TotalSalesQuantity]]) * VendorSalesData[[#This Row],[PurchasePrice]]</f>
        <v>-1977.43</v>
      </c>
    </row>
    <row r="1036" spans="1:19" x14ac:dyDescent="0.3">
      <c r="A1036">
        <v>8112</v>
      </c>
      <c r="B1036" t="s">
        <v>53</v>
      </c>
      <c r="C1036">
        <v>8203</v>
      </c>
      <c r="D1036" t="s">
        <v>107</v>
      </c>
      <c r="E1036">
        <v>1.51</v>
      </c>
      <c r="F1036">
        <v>1.99</v>
      </c>
      <c r="G1036">
        <v>50</v>
      </c>
      <c r="H1036">
        <v>43926</v>
      </c>
      <c r="I1036">
        <v>66328.259999999995</v>
      </c>
      <c r="J1036">
        <v>46627</v>
      </c>
      <c r="K1036">
        <v>139414.73000000001</v>
      </c>
      <c r="L1036">
        <v>42801.850000000006</v>
      </c>
      <c r="M1036">
        <v>2426.84</v>
      </c>
      <c r="N1036">
        <v>48347.26</v>
      </c>
      <c r="O1036">
        <v>73086.470000000016</v>
      </c>
      <c r="P1036">
        <v>52.423779036834929</v>
      </c>
      <c r="Q1036">
        <v>1.0614897782634432</v>
      </c>
      <c r="R1036">
        <v>2.1018903556342354</v>
      </c>
      <c r="S1036">
        <f>(VendorSalesData[[#This Row],[TotalPurchaseQuantity]] - VendorSalesData[[#This Row],[TotalSalesQuantity]]) * VendorSalesData[[#This Row],[PurchasePrice]]</f>
        <v>-4078.51</v>
      </c>
    </row>
    <row r="1037" spans="1:19" x14ac:dyDescent="0.3">
      <c r="A1037">
        <v>9815</v>
      </c>
      <c r="B1037" t="s">
        <v>191</v>
      </c>
      <c r="C1037">
        <v>10596</v>
      </c>
      <c r="D1037" t="s">
        <v>899</v>
      </c>
      <c r="E1037">
        <v>9.86</v>
      </c>
      <c r="F1037">
        <v>16.989999999999998</v>
      </c>
      <c r="G1037">
        <v>5000</v>
      </c>
      <c r="H1037">
        <v>6719</v>
      </c>
      <c r="I1037">
        <v>66249.34</v>
      </c>
      <c r="J1037">
        <v>6756</v>
      </c>
      <c r="K1037">
        <v>106528.44</v>
      </c>
      <c r="L1037">
        <v>68623.709999999992</v>
      </c>
      <c r="M1037">
        <v>5067</v>
      </c>
      <c r="N1037">
        <v>27100.41</v>
      </c>
      <c r="O1037">
        <v>40279.100000000006</v>
      </c>
      <c r="P1037">
        <v>37.810654131422559</v>
      </c>
      <c r="Q1037">
        <v>1.0055067718410478</v>
      </c>
      <c r="R1037">
        <v>1.6079924720759484</v>
      </c>
      <c r="S1037">
        <f>(VendorSalesData[[#This Row],[TotalPurchaseQuantity]] - VendorSalesData[[#This Row],[TotalSalesQuantity]]) * VendorSalesData[[#This Row],[PurchasePrice]]</f>
        <v>-364.82</v>
      </c>
    </row>
    <row r="1038" spans="1:19" x14ac:dyDescent="0.3">
      <c r="A1038">
        <v>4692</v>
      </c>
      <c r="B1038" t="s">
        <v>386</v>
      </c>
      <c r="C1038">
        <v>6681</v>
      </c>
      <c r="D1038" t="s">
        <v>900</v>
      </c>
      <c r="E1038">
        <v>15.89</v>
      </c>
      <c r="F1038">
        <v>23.99</v>
      </c>
      <c r="G1038">
        <v>750</v>
      </c>
      <c r="H1038">
        <v>4167</v>
      </c>
      <c r="I1038">
        <v>66213.63</v>
      </c>
      <c r="J1038">
        <v>4253</v>
      </c>
      <c r="K1038">
        <v>102029.47</v>
      </c>
      <c r="L1038">
        <v>47284.289999999994</v>
      </c>
      <c r="M1038">
        <v>473.76</v>
      </c>
      <c r="N1038">
        <v>9139.3799999999992</v>
      </c>
      <c r="O1038">
        <v>35815.839999999997</v>
      </c>
      <c r="P1038">
        <v>35.10342649040517</v>
      </c>
      <c r="Q1038">
        <v>1.0206383489320854</v>
      </c>
      <c r="R1038">
        <v>1.5409134040831169</v>
      </c>
      <c r="S1038">
        <f>(VendorSalesData[[#This Row],[TotalPurchaseQuantity]] - VendorSalesData[[#This Row],[TotalSalesQuantity]]) * VendorSalesData[[#This Row],[PurchasePrice]]</f>
        <v>-1366.54</v>
      </c>
    </row>
    <row r="1039" spans="1:19" x14ac:dyDescent="0.3">
      <c r="A1039">
        <v>9815</v>
      </c>
      <c r="B1039" t="s">
        <v>191</v>
      </c>
      <c r="C1039">
        <v>6288</v>
      </c>
      <c r="D1039" t="s">
        <v>901</v>
      </c>
      <c r="E1039">
        <v>10.06</v>
      </c>
      <c r="F1039">
        <v>16.989999999999998</v>
      </c>
      <c r="G1039">
        <v>5000</v>
      </c>
      <c r="H1039">
        <v>6578</v>
      </c>
      <c r="I1039">
        <v>66174.680000000008</v>
      </c>
      <c r="J1039">
        <v>6595</v>
      </c>
      <c r="K1039">
        <v>103053.05</v>
      </c>
      <c r="L1039">
        <v>64392.979999999996</v>
      </c>
      <c r="M1039">
        <v>4946.25</v>
      </c>
      <c r="N1039">
        <v>27100.41</v>
      </c>
      <c r="O1039">
        <v>36878.369999999995</v>
      </c>
      <c r="P1039">
        <v>35.785811288457737</v>
      </c>
      <c r="Q1039">
        <v>1.0025843721495895</v>
      </c>
      <c r="R1039">
        <v>1.5572882256476344</v>
      </c>
      <c r="S1039">
        <f>(VendorSalesData[[#This Row],[TotalPurchaseQuantity]] - VendorSalesData[[#This Row],[TotalSalesQuantity]]) * VendorSalesData[[#This Row],[PurchasePrice]]</f>
        <v>-171.02</v>
      </c>
    </row>
    <row r="1040" spans="1:19" x14ac:dyDescent="0.3">
      <c r="A1040">
        <v>4425</v>
      </c>
      <c r="B1040" t="s">
        <v>20</v>
      </c>
      <c r="C1040">
        <v>15355</v>
      </c>
      <c r="D1040" t="s">
        <v>902</v>
      </c>
      <c r="E1040">
        <v>9.1199999999999992</v>
      </c>
      <c r="F1040">
        <v>15.99</v>
      </c>
      <c r="G1040">
        <v>750</v>
      </c>
      <c r="H1040">
        <v>7247</v>
      </c>
      <c r="I1040">
        <v>66092.639999999999</v>
      </c>
      <c r="J1040">
        <v>5863</v>
      </c>
      <c r="K1040">
        <v>101184.37</v>
      </c>
      <c r="L1040">
        <v>44875.74</v>
      </c>
      <c r="M1040">
        <v>653.69000000000005</v>
      </c>
      <c r="N1040">
        <v>144929.24</v>
      </c>
      <c r="O1040">
        <v>35091.729999999996</v>
      </c>
      <c r="P1040">
        <v>34.680978890316752</v>
      </c>
      <c r="Q1040">
        <v>0.80902442389954465</v>
      </c>
      <c r="R1040">
        <v>1.5309476213992965</v>
      </c>
      <c r="S1040">
        <f>(VendorSalesData[[#This Row],[TotalPurchaseQuantity]] - VendorSalesData[[#This Row],[TotalSalesQuantity]]) * VendorSalesData[[#This Row],[PurchasePrice]]</f>
        <v>12622.079999999998</v>
      </c>
    </row>
    <row r="1041" spans="1:19" x14ac:dyDescent="0.3">
      <c r="A1041">
        <v>17035</v>
      </c>
      <c r="B1041" t="s">
        <v>22</v>
      </c>
      <c r="C1041">
        <v>1862</v>
      </c>
      <c r="D1041" t="s">
        <v>903</v>
      </c>
      <c r="E1041">
        <v>19.22</v>
      </c>
      <c r="F1041">
        <v>25.99</v>
      </c>
      <c r="G1041">
        <v>750</v>
      </c>
      <c r="H1041">
        <v>3427</v>
      </c>
      <c r="I1041">
        <v>65866.94</v>
      </c>
      <c r="J1041">
        <v>3274</v>
      </c>
      <c r="K1041">
        <v>86015.26</v>
      </c>
      <c r="L1041">
        <v>61277.679999999993</v>
      </c>
      <c r="M1041">
        <v>2580.06</v>
      </c>
      <c r="N1041">
        <v>123780.22</v>
      </c>
      <c r="O1041">
        <v>20148.319999999992</v>
      </c>
      <c r="P1041">
        <v>23.424122649864678</v>
      </c>
      <c r="Q1041">
        <v>0.95535453749635246</v>
      </c>
      <c r="R1041">
        <v>1.305894277159376</v>
      </c>
      <c r="S1041">
        <f>(VendorSalesData[[#This Row],[TotalPurchaseQuantity]] - VendorSalesData[[#This Row],[TotalSalesQuantity]]) * VendorSalesData[[#This Row],[PurchasePrice]]</f>
        <v>2940.66</v>
      </c>
    </row>
    <row r="1042" spans="1:19" x14ac:dyDescent="0.3">
      <c r="A1042">
        <v>4425</v>
      </c>
      <c r="B1042" t="s">
        <v>20</v>
      </c>
      <c r="C1042">
        <v>6524</v>
      </c>
      <c r="D1042" t="s">
        <v>904</v>
      </c>
      <c r="E1042">
        <v>4.57</v>
      </c>
      <c r="F1042">
        <v>6.99</v>
      </c>
      <c r="G1042">
        <v>750</v>
      </c>
      <c r="H1042">
        <v>14407</v>
      </c>
      <c r="I1042">
        <v>65839.990000000005</v>
      </c>
      <c r="J1042">
        <v>14510</v>
      </c>
      <c r="K1042">
        <v>112071.9</v>
      </c>
      <c r="L1042">
        <v>44274.450000000004</v>
      </c>
      <c r="M1042">
        <v>1620.24</v>
      </c>
      <c r="N1042">
        <v>144929.24</v>
      </c>
      <c r="O1042">
        <v>46231.909999999989</v>
      </c>
      <c r="P1042">
        <v>41.252008755093819</v>
      </c>
      <c r="Q1042">
        <v>1.0071493024224336</v>
      </c>
      <c r="R1042">
        <v>1.7021858599917767</v>
      </c>
      <c r="S1042">
        <f>(VendorSalesData[[#This Row],[TotalPurchaseQuantity]] - VendorSalesData[[#This Row],[TotalSalesQuantity]]) * VendorSalesData[[#This Row],[PurchasePrice]]</f>
        <v>-470.71000000000004</v>
      </c>
    </row>
    <row r="1043" spans="1:19" x14ac:dyDescent="0.3">
      <c r="A1043">
        <v>4380</v>
      </c>
      <c r="B1043" t="s">
        <v>892</v>
      </c>
      <c r="C1043">
        <v>5285</v>
      </c>
      <c r="D1043" t="s">
        <v>905</v>
      </c>
      <c r="E1043">
        <v>6.24</v>
      </c>
      <c r="F1043">
        <v>8.2899999999999991</v>
      </c>
      <c r="G1043">
        <v>750</v>
      </c>
      <c r="H1043">
        <v>10551</v>
      </c>
      <c r="I1043">
        <v>65838.239999999991</v>
      </c>
      <c r="J1043">
        <v>10461</v>
      </c>
      <c r="K1043">
        <v>89692.79</v>
      </c>
      <c r="L1043">
        <v>58402.149999999994</v>
      </c>
      <c r="M1043">
        <v>8241.18</v>
      </c>
      <c r="N1043">
        <v>1675.39</v>
      </c>
      <c r="O1043">
        <v>23854.550000000003</v>
      </c>
      <c r="P1043">
        <v>26.595838974347885</v>
      </c>
      <c r="Q1043">
        <v>0.99147000284333242</v>
      </c>
      <c r="R1043">
        <v>1.3623205905868687</v>
      </c>
      <c r="S1043">
        <f>(VendorSalesData[[#This Row],[TotalPurchaseQuantity]] - VendorSalesData[[#This Row],[TotalSalesQuantity]]) * VendorSalesData[[#This Row],[PurchasePrice]]</f>
        <v>561.6</v>
      </c>
    </row>
    <row r="1044" spans="1:19" x14ac:dyDescent="0.3">
      <c r="A1044">
        <v>12546</v>
      </c>
      <c r="B1044" t="s">
        <v>32</v>
      </c>
      <c r="C1044">
        <v>4064</v>
      </c>
      <c r="D1044" t="s">
        <v>906</v>
      </c>
      <c r="E1044">
        <v>9.41</v>
      </c>
      <c r="F1044">
        <v>12.99</v>
      </c>
      <c r="G1044">
        <v>1750</v>
      </c>
      <c r="H1044">
        <v>6983</v>
      </c>
      <c r="I1044">
        <v>65710.03</v>
      </c>
      <c r="J1044">
        <v>7032</v>
      </c>
      <c r="K1044">
        <v>93850.680000000008</v>
      </c>
      <c r="L1044">
        <v>63689.4</v>
      </c>
      <c r="M1044">
        <v>12924.48</v>
      </c>
      <c r="N1044">
        <v>123880.97</v>
      </c>
      <c r="O1044">
        <v>28140.650000000009</v>
      </c>
      <c r="P1044">
        <v>29.984492387268801</v>
      </c>
      <c r="Q1044">
        <v>1.0070170413862236</v>
      </c>
      <c r="R1044">
        <v>1.4282550167759778</v>
      </c>
      <c r="S1044">
        <f>(VendorSalesData[[#This Row],[TotalPurchaseQuantity]] - VendorSalesData[[#This Row],[TotalSalesQuantity]]) * VendorSalesData[[#This Row],[PurchasePrice]]</f>
        <v>-461.09000000000003</v>
      </c>
    </row>
    <row r="1045" spans="1:19" x14ac:dyDescent="0.3">
      <c r="A1045">
        <v>2000</v>
      </c>
      <c r="B1045" t="s">
        <v>164</v>
      </c>
      <c r="C1045">
        <v>11488</v>
      </c>
      <c r="D1045" t="s">
        <v>907</v>
      </c>
      <c r="E1045">
        <v>7.53</v>
      </c>
      <c r="F1045">
        <v>10.99</v>
      </c>
      <c r="G1045">
        <v>1500</v>
      </c>
      <c r="H1045">
        <v>8715</v>
      </c>
      <c r="I1045">
        <v>65623.95</v>
      </c>
      <c r="J1045">
        <v>8389</v>
      </c>
      <c r="K1045">
        <v>86267.59</v>
      </c>
      <c r="L1045">
        <v>45912.959999999999</v>
      </c>
      <c r="M1045">
        <v>1876.2</v>
      </c>
      <c r="N1045">
        <v>19016.59</v>
      </c>
      <c r="O1045">
        <v>20643.64</v>
      </c>
      <c r="P1045">
        <v>23.92977478564082</v>
      </c>
      <c r="Q1045">
        <v>0.9625932300631096</v>
      </c>
      <c r="R1045">
        <v>1.3145747855775216</v>
      </c>
      <c r="S1045">
        <f>(VendorSalesData[[#This Row],[TotalPurchaseQuantity]] - VendorSalesData[[#This Row],[TotalSalesQuantity]]) * VendorSalesData[[#This Row],[PurchasePrice]]</f>
        <v>2454.7800000000002</v>
      </c>
    </row>
    <row r="1046" spans="1:19" x14ac:dyDescent="0.3">
      <c r="A1046">
        <v>12546</v>
      </c>
      <c r="B1046" t="s">
        <v>32</v>
      </c>
      <c r="C1046">
        <v>1389</v>
      </c>
      <c r="D1046" t="s">
        <v>64</v>
      </c>
      <c r="E1046">
        <v>2.1800000000000002</v>
      </c>
      <c r="F1046">
        <v>2.99</v>
      </c>
      <c r="G1046">
        <v>50</v>
      </c>
      <c r="H1046">
        <v>30004</v>
      </c>
      <c r="I1046">
        <v>65408.72</v>
      </c>
      <c r="J1046">
        <v>27454</v>
      </c>
      <c r="K1046">
        <v>82087.460000000006</v>
      </c>
      <c r="L1046">
        <v>28387.06</v>
      </c>
      <c r="M1046">
        <v>1424.01</v>
      </c>
      <c r="N1046">
        <v>123880.97</v>
      </c>
      <c r="O1046">
        <v>16678.740000000005</v>
      </c>
      <c r="P1046">
        <v>20.318255675105558</v>
      </c>
      <c r="Q1046">
        <v>0.91501133182242367</v>
      </c>
      <c r="R1046">
        <v>1.2549926064903885</v>
      </c>
      <c r="S1046">
        <f>(VendorSalesData[[#This Row],[TotalPurchaseQuantity]] - VendorSalesData[[#This Row],[TotalSalesQuantity]]) * VendorSalesData[[#This Row],[PurchasePrice]]</f>
        <v>5559</v>
      </c>
    </row>
    <row r="1047" spans="1:19" x14ac:dyDescent="0.3">
      <c r="A1047">
        <v>1392</v>
      </c>
      <c r="B1047" t="s">
        <v>67</v>
      </c>
      <c r="C1047">
        <v>2105</v>
      </c>
      <c r="D1047" t="s">
        <v>908</v>
      </c>
      <c r="E1047">
        <v>7.87</v>
      </c>
      <c r="F1047">
        <v>9.99</v>
      </c>
      <c r="G1047">
        <v>750</v>
      </c>
      <c r="H1047">
        <v>8295</v>
      </c>
      <c r="I1047">
        <v>65281.65</v>
      </c>
      <c r="J1047">
        <v>8362</v>
      </c>
      <c r="K1047">
        <v>85316.38</v>
      </c>
      <c r="L1047">
        <v>56752.520000000004</v>
      </c>
      <c r="M1047">
        <v>6589.21</v>
      </c>
      <c r="N1047">
        <v>79528.990000000005</v>
      </c>
      <c r="O1047">
        <v>20034.730000000003</v>
      </c>
      <c r="P1047">
        <v>23.482864603491148</v>
      </c>
      <c r="Q1047">
        <v>1.008077154912598</v>
      </c>
      <c r="R1047">
        <v>1.306896807908501</v>
      </c>
      <c r="S1047">
        <f>(VendorSalesData[[#This Row],[TotalPurchaseQuantity]] - VendorSalesData[[#This Row],[TotalSalesQuantity]]) * VendorSalesData[[#This Row],[PurchasePrice]]</f>
        <v>-527.29</v>
      </c>
    </row>
    <row r="1048" spans="1:19" x14ac:dyDescent="0.3">
      <c r="A1048">
        <v>3960</v>
      </c>
      <c r="B1048" t="s">
        <v>24</v>
      </c>
      <c r="C1048">
        <v>3736</v>
      </c>
      <c r="D1048" t="s">
        <v>909</v>
      </c>
      <c r="E1048">
        <v>8.1999999999999993</v>
      </c>
      <c r="F1048">
        <v>10.99</v>
      </c>
      <c r="G1048">
        <v>750</v>
      </c>
      <c r="H1048">
        <v>7914</v>
      </c>
      <c r="I1048">
        <v>64894.8</v>
      </c>
      <c r="J1048">
        <v>7846</v>
      </c>
      <c r="K1048">
        <v>92285.540000000008</v>
      </c>
      <c r="L1048">
        <v>65132.76</v>
      </c>
      <c r="M1048">
        <v>6182.57</v>
      </c>
      <c r="N1048">
        <v>257032.07</v>
      </c>
      <c r="O1048">
        <v>27390.740000000005</v>
      </c>
      <c r="P1048">
        <v>29.680424473866658</v>
      </c>
      <c r="Q1048">
        <v>0.99140763204447813</v>
      </c>
      <c r="R1048">
        <v>1.4220791188199979</v>
      </c>
      <c r="S1048">
        <f>(VendorSalesData[[#This Row],[TotalPurchaseQuantity]] - VendorSalesData[[#This Row],[TotalSalesQuantity]]) * VendorSalesData[[#This Row],[PurchasePrice]]</f>
        <v>557.59999999999991</v>
      </c>
    </row>
    <row r="1049" spans="1:19" x14ac:dyDescent="0.3">
      <c r="A1049">
        <v>660</v>
      </c>
      <c r="B1049" t="s">
        <v>75</v>
      </c>
      <c r="C1049">
        <v>5415</v>
      </c>
      <c r="D1049" t="s">
        <v>910</v>
      </c>
      <c r="E1049">
        <v>8.4499999999999993</v>
      </c>
      <c r="F1049">
        <v>13.99</v>
      </c>
      <c r="G1049">
        <v>1750</v>
      </c>
      <c r="H1049">
        <v>7675</v>
      </c>
      <c r="I1049">
        <v>64853.75</v>
      </c>
      <c r="J1049">
        <v>7614</v>
      </c>
      <c r="K1049">
        <v>106949.86</v>
      </c>
      <c r="L1049">
        <v>76941.42</v>
      </c>
      <c r="M1049">
        <v>13995.4</v>
      </c>
      <c r="N1049">
        <v>17932.330000000002</v>
      </c>
      <c r="O1049">
        <v>42096.11</v>
      </c>
      <c r="P1049">
        <v>39.360603183585283</v>
      </c>
      <c r="Q1049">
        <v>0.99205211726384368</v>
      </c>
      <c r="R1049">
        <v>1.6490929206098337</v>
      </c>
      <c r="S1049">
        <f>(VendorSalesData[[#This Row],[TotalPurchaseQuantity]] - VendorSalesData[[#This Row],[TotalSalesQuantity]]) * VendorSalesData[[#This Row],[PurchasePrice]]</f>
        <v>515.44999999999993</v>
      </c>
    </row>
    <row r="1050" spans="1:19" x14ac:dyDescent="0.3">
      <c r="A1050">
        <v>9165</v>
      </c>
      <c r="B1050" t="s">
        <v>38</v>
      </c>
      <c r="C1050">
        <v>513</v>
      </c>
      <c r="D1050" t="s">
        <v>911</v>
      </c>
      <c r="E1050">
        <v>23.01</v>
      </c>
      <c r="F1050">
        <v>28.99</v>
      </c>
      <c r="G1050">
        <v>750</v>
      </c>
      <c r="H1050">
        <v>2814</v>
      </c>
      <c r="I1050">
        <v>64750.14</v>
      </c>
      <c r="J1050">
        <v>2692</v>
      </c>
      <c r="K1050">
        <v>80679.08</v>
      </c>
      <c r="L1050">
        <v>62792.07</v>
      </c>
      <c r="M1050">
        <v>2122.4900000000002</v>
      </c>
      <c r="N1050">
        <v>68054.7</v>
      </c>
      <c r="O1050">
        <v>15928.940000000002</v>
      </c>
      <c r="P1050">
        <v>19.743581607524529</v>
      </c>
      <c r="Q1050">
        <v>0.95664534470504625</v>
      </c>
      <c r="R1050">
        <v>1.2460062634613609</v>
      </c>
      <c r="S1050">
        <f>(VendorSalesData[[#This Row],[TotalPurchaseQuantity]] - VendorSalesData[[#This Row],[TotalSalesQuantity]]) * VendorSalesData[[#This Row],[PurchasePrice]]</f>
        <v>2807.2200000000003</v>
      </c>
    </row>
    <row r="1051" spans="1:19" x14ac:dyDescent="0.3">
      <c r="A1051">
        <v>9625</v>
      </c>
      <c r="B1051" t="s">
        <v>912</v>
      </c>
      <c r="C1051">
        <v>2838</v>
      </c>
      <c r="D1051" t="s">
        <v>913</v>
      </c>
      <c r="E1051">
        <v>35.43</v>
      </c>
      <c r="F1051">
        <v>45.99</v>
      </c>
      <c r="G1051">
        <v>750</v>
      </c>
      <c r="H1051">
        <v>1827</v>
      </c>
      <c r="I1051">
        <v>64730.61</v>
      </c>
      <c r="J1051">
        <v>1832</v>
      </c>
      <c r="K1051">
        <v>83086.680000000008</v>
      </c>
      <c r="L1051">
        <v>71933.150000000009</v>
      </c>
      <c r="M1051">
        <v>1445.39</v>
      </c>
      <c r="N1051">
        <v>1933.19</v>
      </c>
      <c r="O1051">
        <v>18356.070000000007</v>
      </c>
      <c r="P1051">
        <v>22.092674782528324</v>
      </c>
      <c r="Q1051">
        <v>1.0027367268746579</v>
      </c>
      <c r="R1051">
        <v>1.2835763481913736</v>
      </c>
      <c r="S1051">
        <f>(VendorSalesData[[#This Row],[TotalPurchaseQuantity]] - VendorSalesData[[#This Row],[TotalSalesQuantity]]) * VendorSalesData[[#This Row],[PurchasePrice]]</f>
        <v>-177.15</v>
      </c>
    </row>
    <row r="1052" spans="1:19" x14ac:dyDescent="0.3">
      <c r="A1052">
        <v>8352</v>
      </c>
      <c r="B1052" t="s">
        <v>232</v>
      </c>
      <c r="C1052">
        <v>8693</v>
      </c>
      <c r="D1052" t="s">
        <v>233</v>
      </c>
      <c r="E1052">
        <v>7.14</v>
      </c>
      <c r="F1052">
        <v>9.99</v>
      </c>
      <c r="G1052">
        <v>750</v>
      </c>
      <c r="H1052">
        <v>9062</v>
      </c>
      <c r="I1052">
        <v>64702.680000000008</v>
      </c>
      <c r="J1052">
        <v>8961</v>
      </c>
      <c r="K1052">
        <v>92130.39</v>
      </c>
      <c r="L1052">
        <v>70647.460000000006</v>
      </c>
      <c r="M1052">
        <v>7063.5700000000006</v>
      </c>
      <c r="N1052">
        <v>10261.6</v>
      </c>
      <c r="O1052">
        <v>27427.709999999992</v>
      </c>
      <c r="P1052">
        <v>29.770534999363395</v>
      </c>
      <c r="Q1052">
        <v>0.98885455749282714</v>
      </c>
      <c r="R1052">
        <v>1.4239037702920496</v>
      </c>
      <c r="S1052">
        <f>(VendorSalesData[[#This Row],[TotalPurchaseQuantity]] - VendorSalesData[[#This Row],[TotalSalesQuantity]]) * VendorSalesData[[#This Row],[PurchasePrice]]</f>
        <v>721.14</v>
      </c>
    </row>
    <row r="1053" spans="1:19" x14ac:dyDescent="0.3">
      <c r="A1053">
        <v>17035</v>
      </c>
      <c r="B1053" t="s">
        <v>22</v>
      </c>
      <c r="C1053">
        <v>3425</v>
      </c>
      <c r="D1053" t="s">
        <v>621</v>
      </c>
      <c r="E1053">
        <v>15.55</v>
      </c>
      <c r="F1053">
        <v>20.99</v>
      </c>
      <c r="G1053">
        <v>750</v>
      </c>
      <c r="H1053">
        <v>4151</v>
      </c>
      <c r="I1053">
        <v>64548.049999999996</v>
      </c>
      <c r="J1053">
        <v>4417</v>
      </c>
      <c r="K1053">
        <v>97467.829999999987</v>
      </c>
      <c r="L1053">
        <v>77682.81</v>
      </c>
      <c r="M1053">
        <v>3483.04</v>
      </c>
      <c r="N1053">
        <v>123780.22</v>
      </c>
      <c r="O1053">
        <v>32919.779999999992</v>
      </c>
      <c r="P1053">
        <v>33.775020947937385</v>
      </c>
      <c r="Q1053">
        <v>1.0640809443507588</v>
      </c>
      <c r="R1053">
        <v>1.510004252645897</v>
      </c>
      <c r="S1053">
        <f>(VendorSalesData[[#This Row],[TotalPurchaseQuantity]] - VendorSalesData[[#This Row],[TotalSalesQuantity]]) * VendorSalesData[[#This Row],[PurchasePrice]]</f>
        <v>-4136.3</v>
      </c>
    </row>
    <row r="1054" spans="1:19" x14ac:dyDescent="0.3">
      <c r="A1054">
        <v>17035</v>
      </c>
      <c r="B1054" t="s">
        <v>22</v>
      </c>
      <c r="C1054">
        <v>40054</v>
      </c>
      <c r="D1054" t="s">
        <v>914</v>
      </c>
      <c r="E1054">
        <v>7.48</v>
      </c>
      <c r="F1054">
        <v>12.99</v>
      </c>
      <c r="G1054">
        <v>750</v>
      </c>
      <c r="H1054">
        <v>8608</v>
      </c>
      <c r="I1054">
        <v>64387.840000000004</v>
      </c>
      <c r="J1054">
        <v>8229</v>
      </c>
      <c r="K1054">
        <v>99151.21</v>
      </c>
      <c r="L1054">
        <v>47165.24</v>
      </c>
      <c r="M1054">
        <v>917.16000000000008</v>
      </c>
      <c r="N1054">
        <v>123780.22</v>
      </c>
      <c r="O1054">
        <v>34763.370000000003</v>
      </c>
      <c r="P1054">
        <v>35.06096395596181</v>
      </c>
      <c r="Q1054">
        <v>0.95597118959107807</v>
      </c>
      <c r="R1054">
        <v>1.5399058269387511</v>
      </c>
      <c r="S1054">
        <f>(VendorSalesData[[#This Row],[TotalPurchaseQuantity]] - VendorSalesData[[#This Row],[TotalSalesQuantity]]) * VendorSalesData[[#This Row],[PurchasePrice]]</f>
        <v>2834.92</v>
      </c>
    </row>
    <row r="1055" spans="1:19" x14ac:dyDescent="0.3">
      <c r="A1055">
        <v>8320</v>
      </c>
      <c r="B1055" t="s">
        <v>268</v>
      </c>
      <c r="C1055">
        <v>4412</v>
      </c>
      <c r="D1055" t="s">
        <v>915</v>
      </c>
      <c r="E1055">
        <v>13.63</v>
      </c>
      <c r="F1055">
        <v>17.989999999999998</v>
      </c>
      <c r="G1055">
        <v>750</v>
      </c>
      <c r="H1055">
        <v>4716</v>
      </c>
      <c r="I1055">
        <v>64279.08</v>
      </c>
      <c r="J1055">
        <v>4666</v>
      </c>
      <c r="K1055">
        <v>83941.34</v>
      </c>
      <c r="L1055">
        <v>55840.959999999992</v>
      </c>
      <c r="M1055">
        <v>3676.67</v>
      </c>
      <c r="N1055">
        <v>3151.92</v>
      </c>
      <c r="O1055">
        <v>19662.259999999995</v>
      </c>
      <c r="P1055">
        <v>23.42381000827482</v>
      </c>
      <c r="Q1055">
        <v>0.98939779474130618</v>
      </c>
      <c r="R1055">
        <v>1.3058889455169551</v>
      </c>
      <c r="S1055">
        <f>(VendorSalesData[[#This Row],[TotalPurchaseQuantity]] - VendorSalesData[[#This Row],[TotalSalesQuantity]]) * VendorSalesData[[#This Row],[PurchasePrice]]</f>
        <v>681.5</v>
      </c>
    </row>
    <row r="1056" spans="1:19" x14ac:dyDescent="0.3">
      <c r="A1056">
        <v>12546</v>
      </c>
      <c r="B1056" t="s">
        <v>32</v>
      </c>
      <c r="C1056">
        <v>3999</v>
      </c>
      <c r="D1056" t="s">
        <v>916</v>
      </c>
      <c r="E1056">
        <v>15.93</v>
      </c>
      <c r="F1056">
        <v>21.99</v>
      </c>
      <c r="G1056">
        <v>750</v>
      </c>
      <c r="H1056">
        <v>4030</v>
      </c>
      <c r="I1056">
        <v>64197.9</v>
      </c>
      <c r="J1056">
        <v>3840</v>
      </c>
      <c r="K1056">
        <v>88961.599999999991</v>
      </c>
      <c r="L1056">
        <v>72114.89</v>
      </c>
      <c r="M1056">
        <v>3028.17</v>
      </c>
      <c r="N1056">
        <v>123880.97</v>
      </c>
      <c r="O1056">
        <v>24763.69999999999</v>
      </c>
      <c r="P1056">
        <v>27.836392331073174</v>
      </c>
      <c r="Q1056">
        <v>0.95285359801488834</v>
      </c>
      <c r="R1056">
        <v>1.3857400319948159</v>
      </c>
      <c r="S1056">
        <f>(VendorSalesData[[#This Row],[TotalPurchaseQuantity]] - VendorSalesData[[#This Row],[TotalSalesQuantity]]) * VendorSalesData[[#This Row],[PurchasePrice]]</f>
        <v>3026.7</v>
      </c>
    </row>
    <row r="1057" spans="1:19" x14ac:dyDescent="0.3">
      <c r="A1057">
        <v>3960</v>
      </c>
      <c r="B1057" t="s">
        <v>24</v>
      </c>
      <c r="C1057">
        <v>3693</v>
      </c>
      <c r="D1057" t="s">
        <v>917</v>
      </c>
      <c r="E1057">
        <v>8.7200000000000006</v>
      </c>
      <c r="F1057">
        <v>10.99</v>
      </c>
      <c r="G1057">
        <v>750</v>
      </c>
      <c r="H1057">
        <v>7362</v>
      </c>
      <c r="I1057">
        <v>64196.639999999999</v>
      </c>
      <c r="J1057">
        <v>7252</v>
      </c>
      <c r="K1057">
        <v>81839.48</v>
      </c>
      <c r="L1057">
        <v>57766.98</v>
      </c>
      <c r="M1057">
        <v>5714.53</v>
      </c>
      <c r="N1057">
        <v>257032.07</v>
      </c>
      <c r="O1057">
        <v>17642.839999999997</v>
      </c>
      <c r="P1057">
        <v>21.557859360787724</v>
      </c>
      <c r="Q1057">
        <v>0.98505840804129308</v>
      </c>
      <c r="R1057">
        <v>1.2748249752635028</v>
      </c>
      <c r="S1057">
        <f>(VendorSalesData[[#This Row],[TotalPurchaseQuantity]] - VendorSalesData[[#This Row],[TotalSalesQuantity]]) * VendorSalesData[[#This Row],[PurchasePrice]]</f>
        <v>959.2</v>
      </c>
    </row>
    <row r="1058" spans="1:19" x14ac:dyDescent="0.3">
      <c r="A1058">
        <v>9819</v>
      </c>
      <c r="B1058" t="s">
        <v>243</v>
      </c>
      <c r="C1058">
        <v>32054</v>
      </c>
      <c r="D1058" t="s">
        <v>918</v>
      </c>
      <c r="E1058">
        <v>7.09</v>
      </c>
      <c r="F1058">
        <v>11.99</v>
      </c>
      <c r="G1058">
        <v>750</v>
      </c>
      <c r="H1058">
        <v>9045</v>
      </c>
      <c r="I1058">
        <v>64129.049999999996</v>
      </c>
      <c r="J1058">
        <v>9037</v>
      </c>
      <c r="K1058">
        <v>101868.63</v>
      </c>
      <c r="L1058">
        <v>41771.25</v>
      </c>
      <c r="M1058">
        <v>1008.6600000000001</v>
      </c>
      <c r="N1058">
        <v>14836.57</v>
      </c>
      <c r="O1058">
        <v>37739.580000000009</v>
      </c>
      <c r="P1058">
        <v>37.04730298228219</v>
      </c>
      <c r="Q1058">
        <v>0.9991155334438917</v>
      </c>
      <c r="R1058">
        <v>1.5884942939276352</v>
      </c>
      <c r="S1058">
        <f>(VendorSalesData[[#This Row],[TotalPurchaseQuantity]] - VendorSalesData[[#This Row],[TotalSalesQuantity]]) * VendorSalesData[[#This Row],[PurchasePrice]]</f>
        <v>56.72</v>
      </c>
    </row>
    <row r="1059" spans="1:19" x14ac:dyDescent="0.3">
      <c r="A1059">
        <v>3960</v>
      </c>
      <c r="B1059" t="s">
        <v>24</v>
      </c>
      <c r="C1059">
        <v>3503</v>
      </c>
      <c r="D1059" t="s">
        <v>919</v>
      </c>
      <c r="E1059">
        <v>8.1999999999999993</v>
      </c>
      <c r="F1059">
        <v>10.99</v>
      </c>
      <c r="G1059">
        <v>750</v>
      </c>
      <c r="H1059">
        <v>7816</v>
      </c>
      <c r="I1059">
        <v>64091.200000000004</v>
      </c>
      <c r="J1059">
        <v>7964</v>
      </c>
      <c r="K1059">
        <v>94726.36</v>
      </c>
      <c r="L1059">
        <v>65168.49</v>
      </c>
      <c r="M1059">
        <v>6275.49</v>
      </c>
      <c r="N1059">
        <v>257032.07</v>
      </c>
      <c r="O1059">
        <v>30635.159999999996</v>
      </c>
      <c r="P1059">
        <v>32.340691651194028</v>
      </c>
      <c r="Q1059">
        <v>1.018935516888434</v>
      </c>
      <c r="R1059">
        <v>1.477993234640637</v>
      </c>
      <c r="S1059">
        <f>(VendorSalesData[[#This Row],[TotalPurchaseQuantity]] - VendorSalesData[[#This Row],[TotalSalesQuantity]]) * VendorSalesData[[#This Row],[PurchasePrice]]</f>
        <v>-1213.5999999999999</v>
      </c>
    </row>
    <row r="1060" spans="1:19" x14ac:dyDescent="0.3">
      <c r="A1060">
        <v>9819</v>
      </c>
      <c r="B1060" t="s">
        <v>243</v>
      </c>
      <c r="C1060">
        <v>17177</v>
      </c>
      <c r="D1060" t="s">
        <v>920</v>
      </c>
      <c r="E1060">
        <v>5.45</v>
      </c>
      <c r="F1060">
        <v>7.99</v>
      </c>
      <c r="G1060">
        <v>1500</v>
      </c>
      <c r="H1060">
        <v>11756</v>
      </c>
      <c r="I1060">
        <v>64070.200000000004</v>
      </c>
      <c r="J1060">
        <v>11783</v>
      </c>
      <c r="K1060">
        <v>100059.17</v>
      </c>
      <c r="L1060">
        <v>47039.55</v>
      </c>
      <c r="M1060">
        <v>2638.1800000000003</v>
      </c>
      <c r="N1060">
        <v>14836.57</v>
      </c>
      <c r="O1060">
        <v>35988.969999999994</v>
      </c>
      <c r="P1060">
        <v>35.967687919058292</v>
      </c>
      <c r="Q1060">
        <v>1.0022966995576728</v>
      </c>
      <c r="R1060">
        <v>1.5617115289167194</v>
      </c>
      <c r="S1060">
        <f>(VendorSalesData[[#This Row],[TotalPurchaseQuantity]] - VendorSalesData[[#This Row],[TotalSalesQuantity]]) * VendorSalesData[[#This Row],[PurchasePrice]]</f>
        <v>-147.15</v>
      </c>
    </row>
    <row r="1061" spans="1:19" x14ac:dyDescent="0.3">
      <c r="A1061">
        <v>2000</v>
      </c>
      <c r="B1061" t="s">
        <v>164</v>
      </c>
      <c r="C1061">
        <v>19507</v>
      </c>
      <c r="D1061" t="s">
        <v>921</v>
      </c>
      <c r="E1061">
        <v>4.99</v>
      </c>
      <c r="F1061">
        <v>7.49</v>
      </c>
      <c r="G1061">
        <v>750</v>
      </c>
      <c r="H1061">
        <v>12834</v>
      </c>
      <c r="I1061">
        <v>64041.66</v>
      </c>
      <c r="J1061">
        <v>12846</v>
      </c>
      <c r="K1061">
        <v>112745.54</v>
      </c>
      <c r="L1061">
        <v>36580.590000000004</v>
      </c>
      <c r="M1061">
        <v>1437.07</v>
      </c>
      <c r="N1061">
        <v>19016.59</v>
      </c>
      <c r="O1061">
        <v>48703.87999999999</v>
      </c>
      <c r="P1061">
        <v>43.198054663625712</v>
      </c>
      <c r="Q1061">
        <v>1.0009350163627864</v>
      </c>
      <c r="R1061">
        <v>1.7605030850230925</v>
      </c>
      <c r="S1061">
        <f>(VendorSalesData[[#This Row],[TotalPurchaseQuantity]] - VendorSalesData[[#This Row],[TotalSalesQuantity]]) * VendorSalesData[[#This Row],[PurchasePrice]]</f>
        <v>-59.88</v>
      </c>
    </row>
    <row r="1062" spans="1:19" x14ac:dyDescent="0.3">
      <c r="A1062">
        <v>480</v>
      </c>
      <c r="B1062" t="s">
        <v>27</v>
      </c>
      <c r="C1062">
        <v>3194</v>
      </c>
      <c r="D1062" t="s">
        <v>922</v>
      </c>
      <c r="E1062">
        <v>18.309999999999999</v>
      </c>
      <c r="F1062">
        <v>23.99</v>
      </c>
      <c r="G1062">
        <v>750</v>
      </c>
      <c r="H1062">
        <v>3497</v>
      </c>
      <c r="I1062">
        <v>64030.07</v>
      </c>
      <c r="J1062">
        <v>3846</v>
      </c>
      <c r="K1062">
        <v>94295.54</v>
      </c>
      <c r="L1062">
        <v>64528.799999999996</v>
      </c>
      <c r="M1062">
        <v>3031.71</v>
      </c>
      <c r="N1062">
        <v>89286.27</v>
      </c>
      <c r="O1062">
        <v>30265.469999999994</v>
      </c>
      <c r="P1062">
        <v>32.096396075572606</v>
      </c>
      <c r="Q1062">
        <v>1.0997998284243637</v>
      </c>
      <c r="R1062">
        <v>1.4726758849396853</v>
      </c>
      <c r="S1062">
        <f>(VendorSalesData[[#This Row],[TotalPurchaseQuantity]] - VendorSalesData[[#This Row],[TotalSalesQuantity]]) * VendorSalesData[[#This Row],[PurchasePrice]]</f>
        <v>-6390.19</v>
      </c>
    </row>
    <row r="1063" spans="1:19" x14ac:dyDescent="0.3">
      <c r="A1063">
        <v>4692</v>
      </c>
      <c r="B1063" t="s">
        <v>386</v>
      </c>
      <c r="C1063">
        <v>21033</v>
      </c>
      <c r="D1063" t="s">
        <v>923</v>
      </c>
      <c r="E1063">
        <v>26.89</v>
      </c>
      <c r="F1063">
        <v>41.99</v>
      </c>
      <c r="G1063">
        <v>750</v>
      </c>
      <c r="H1063">
        <v>2381</v>
      </c>
      <c r="I1063">
        <v>64025.090000000004</v>
      </c>
      <c r="J1063">
        <v>2272</v>
      </c>
      <c r="K1063">
        <v>91592.28</v>
      </c>
      <c r="L1063">
        <v>69312.84</v>
      </c>
      <c r="M1063">
        <v>251.09</v>
      </c>
      <c r="N1063">
        <v>9139.3799999999992</v>
      </c>
      <c r="O1063">
        <v>27567.189999999995</v>
      </c>
      <c r="P1063">
        <v>30.09772220977575</v>
      </c>
      <c r="Q1063">
        <v>0.95422091558168831</v>
      </c>
      <c r="R1063">
        <v>1.4305685474241425</v>
      </c>
      <c r="S1063">
        <f>(VendorSalesData[[#This Row],[TotalPurchaseQuantity]] - VendorSalesData[[#This Row],[TotalSalesQuantity]]) * VendorSalesData[[#This Row],[PurchasePrice]]</f>
        <v>2931.01</v>
      </c>
    </row>
    <row r="1064" spans="1:19" x14ac:dyDescent="0.3">
      <c r="A1064">
        <v>10754</v>
      </c>
      <c r="B1064" t="s">
        <v>212</v>
      </c>
      <c r="C1064">
        <v>5076</v>
      </c>
      <c r="D1064" t="s">
        <v>924</v>
      </c>
      <c r="E1064">
        <v>28.12</v>
      </c>
      <c r="F1064">
        <v>35.99</v>
      </c>
      <c r="G1064">
        <v>750</v>
      </c>
      <c r="H1064">
        <v>2276</v>
      </c>
      <c r="I1064">
        <v>64001.120000000003</v>
      </c>
      <c r="J1064">
        <v>2118</v>
      </c>
      <c r="K1064">
        <v>77774.820000000007</v>
      </c>
      <c r="L1064">
        <v>58172.130000000005</v>
      </c>
      <c r="M1064">
        <v>1669.79</v>
      </c>
      <c r="N1064">
        <v>28720.52</v>
      </c>
      <c r="O1064">
        <v>13773.700000000004</v>
      </c>
      <c r="P1064">
        <v>17.709716332355384</v>
      </c>
      <c r="Q1064">
        <v>0.93057996485061512</v>
      </c>
      <c r="R1064">
        <v>1.2152102963198144</v>
      </c>
      <c r="S1064">
        <f>(VendorSalesData[[#This Row],[TotalPurchaseQuantity]] - VendorSalesData[[#This Row],[TotalSalesQuantity]]) * VendorSalesData[[#This Row],[PurchasePrice]]</f>
        <v>4442.96</v>
      </c>
    </row>
    <row r="1065" spans="1:19" x14ac:dyDescent="0.3">
      <c r="A1065">
        <v>9165</v>
      </c>
      <c r="B1065" t="s">
        <v>38</v>
      </c>
      <c r="C1065">
        <v>5525</v>
      </c>
      <c r="D1065" t="s">
        <v>925</v>
      </c>
      <c r="E1065">
        <v>18.239999999999998</v>
      </c>
      <c r="F1065">
        <v>24.99</v>
      </c>
      <c r="G1065">
        <v>750</v>
      </c>
      <c r="H1065">
        <v>3500</v>
      </c>
      <c r="I1065">
        <v>63840</v>
      </c>
      <c r="J1065">
        <v>3422</v>
      </c>
      <c r="K1065">
        <v>87027.78</v>
      </c>
      <c r="L1065">
        <v>58689.96</v>
      </c>
      <c r="M1065">
        <v>2696.6</v>
      </c>
      <c r="N1065">
        <v>68054.7</v>
      </c>
      <c r="O1065">
        <v>23187.78</v>
      </c>
      <c r="P1065">
        <v>26.64411294876188</v>
      </c>
      <c r="Q1065">
        <v>0.97771428571428576</v>
      </c>
      <c r="R1065">
        <v>1.3632171052631579</v>
      </c>
      <c r="S1065">
        <f>(VendorSalesData[[#This Row],[TotalPurchaseQuantity]] - VendorSalesData[[#This Row],[TotalSalesQuantity]]) * VendorSalesData[[#This Row],[PurchasePrice]]</f>
        <v>1422.7199999999998</v>
      </c>
    </row>
    <row r="1066" spans="1:19" x14ac:dyDescent="0.3">
      <c r="A1066">
        <v>3252</v>
      </c>
      <c r="B1066" t="s">
        <v>94</v>
      </c>
      <c r="C1066">
        <v>8576</v>
      </c>
      <c r="D1066" t="s">
        <v>423</v>
      </c>
      <c r="E1066">
        <v>3.67</v>
      </c>
      <c r="F1066">
        <v>4.99</v>
      </c>
      <c r="G1066">
        <v>375</v>
      </c>
      <c r="H1066">
        <v>17391</v>
      </c>
      <c r="I1066">
        <v>63824.97</v>
      </c>
      <c r="J1066">
        <v>16784</v>
      </c>
      <c r="K1066">
        <v>83752.160000000003</v>
      </c>
      <c r="L1066">
        <v>37434.980000000003</v>
      </c>
      <c r="M1066">
        <v>6594.41</v>
      </c>
      <c r="N1066">
        <v>61966.91</v>
      </c>
      <c r="O1066">
        <v>19927.190000000002</v>
      </c>
      <c r="P1066">
        <v>23.793046053976401</v>
      </c>
      <c r="Q1066">
        <v>0.96509688919556091</v>
      </c>
      <c r="R1066">
        <v>1.3122162062904221</v>
      </c>
      <c r="S1066">
        <f>(VendorSalesData[[#This Row],[TotalPurchaseQuantity]] - VendorSalesData[[#This Row],[TotalSalesQuantity]]) * VendorSalesData[[#This Row],[PurchasePrice]]</f>
        <v>2227.69</v>
      </c>
    </row>
    <row r="1067" spans="1:19" x14ac:dyDescent="0.3">
      <c r="A1067">
        <v>8352</v>
      </c>
      <c r="B1067" t="s">
        <v>232</v>
      </c>
      <c r="C1067">
        <v>8275</v>
      </c>
      <c r="D1067" t="s">
        <v>926</v>
      </c>
      <c r="E1067">
        <v>20.71</v>
      </c>
      <c r="F1067">
        <v>28.99</v>
      </c>
      <c r="G1067">
        <v>750</v>
      </c>
      <c r="H1067">
        <v>3080</v>
      </c>
      <c r="I1067">
        <v>63786.8</v>
      </c>
      <c r="J1067">
        <v>3057</v>
      </c>
      <c r="K1067">
        <v>97170.43</v>
      </c>
      <c r="L1067">
        <v>74416.680000000008</v>
      </c>
      <c r="M1067">
        <v>2410.02</v>
      </c>
      <c r="N1067">
        <v>10261.6</v>
      </c>
      <c r="O1067">
        <v>33383.62999999999</v>
      </c>
      <c r="P1067">
        <v>34.355749995137401</v>
      </c>
      <c r="Q1067">
        <v>0.99253246753246749</v>
      </c>
      <c r="R1067">
        <v>1.5233626706465913</v>
      </c>
      <c r="S1067">
        <f>(VendorSalesData[[#This Row],[TotalPurchaseQuantity]] - VendorSalesData[[#This Row],[TotalSalesQuantity]]) * VendorSalesData[[#This Row],[PurchasePrice]]</f>
        <v>476.33000000000004</v>
      </c>
    </row>
    <row r="1068" spans="1:19" x14ac:dyDescent="0.3">
      <c r="A1068">
        <v>3252</v>
      </c>
      <c r="B1068" t="s">
        <v>94</v>
      </c>
      <c r="C1068">
        <v>8032</v>
      </c>
      <c r="D1068" t="s">
        <v>927</v>
      </c>
      <c r="E1068">
        <v>5.26</v>
      </c>
      <c r="F1068">
        <v>7.99</v>
      </c>
      <c r="G1068">
        <v>750</v>
      </c>
      <c r="H1068">
        <v>12118</v>
      </c>
      <c r="I1068">
        <v>63740.68</v>
      </c>
      <c r="J1068">
        <v>11524</v>
      </c>
      <c r="K1068">
        <v>92932.26</v>
      </c>
      <c r="L1068">
        <v>34830.75</v>
      </c>
      <c r="M1068">
        <v>1287.1300000000001</v>
      </c>
      <c r="N1068">
        <v>61966.91</v>
      </c>
      <c r="O1068">
        <v>29191.579999999994</v>
      </c>
      <c r="P1068">
        <v>31.411675558089296</v>
      </c>
      <c r="Q1068">
        <v>0.95098201023271167</v>
      </c>
      <c r="R1068">
        <v>1.4579740912710688</v>
      </c>
      <c r="S1068">
        <f>(VendorSalesData[[#This Row],[TotalPurchaseQuantity]] - VendorSalesData[[#This Row],[TotalSalesQuantity]]) * VendorSalesData[[#This Row],[PurchasePrice]]</f>
        <v>3124.44</v>
      </c>
    </row>
    <row r="1069" spans="1:19" x14ac:dyDescent="0.3">
      <c r="A1069">
        <v>8673</v>
      </c>
      <c r="B1069" t="s">
        <v>174</v>
      </c>
      <c r="C1069">
        <v>6581</v>
      </c>
      <c r="D1069" t="s">
        <v>928</v>
      </c>
      <c r="E1069">
        <v>7.86</v>
      </c>
      <c r="F1069">
        <v>12.99</v>
      </c>
      <c r="G1069">
        <v>750</v>
      </c>
      <c r="H1069">
        <v>8109</v>
      </c>
      <c r="I1069">
        <v>63736.74</v>
      </c>
      <c r="J1069">
        <v>8241</v>
      </c>
      <c r="K1069">
        <v>110289.15</v>
      </c>
      <c r="L1069">
        <v>58976.13</v>
      </c>
      <c r="M1069">
        <v>916.52</v>
      </c>
      <c r="N1069">
        <v>15919.7</v>
      </c>
      <c r="O1069">
        <v>46552.409999999996</v>
      </c>
      <c r="P1069">
        <v>42.209419512254833</v>
      </c>
      <c r="Q1069">
        <v>1.0162782093969662</v>
      </c>
      <c r="R1069">
        <v>1.730385802599882</v>
      </c>
      <c r="S1069">
        <f>(VendorSalesData[[#This Row],[TotalPurchaseQuantity]] - VendorSalesData[[#This Row],[TotalSalesQuantity]]) * VendorSalesData[[#This Row],[PurchasePrice]]</f>
        <v>-1037.52</v>
      </c>
    </row>
    <row r="1070" spans="1:19" x14ac:dyDescent="0.3">
      <c r="A1070">
        <v>480</v>
      </c>
      <c r="B1070" t="s">
        <v>27</v>
      </c>
      <c r="C1070">
        <v>3437</v>
      </c>
      <c r="D1070" t="s">
        <v>202</v>
      </c>
      <c r="E1070">
        <v>13.84</v>
      </c>
      <c r="F1070">
        <v>19.989999999999998</v>
      </c>
      <c r="G1070">
        <v>750</v>
      </c>
      <c r="H1070">
        <v>4605</v>
      </c>
      <c r="I1070">
        <v>63733.200000000004</v>
      </c>
      <c r="J1070">
        <v>4445</v>
      </c>
      <c r="K1070">
        <v>82741.549999999988</v>
      </c>
      <c r="L1070">
        <v>65670.799999999988</v>
      </c>
      <c r="M1070">
        <v>3505</v>
      </c>
      <c r="N1070">
        <v>89286.27</v>
      </c>
      <c r="O1070">
        <v>19008.349999999984</v>
      </c>
      <c r="P1070">
        <v>22.973161609856216</v>
      </c>
      <c r="Q1070">
        <v>0.96525515743756785</v>
      </c>
      <c r="R1070">
        <v>1.2982487934075173</v>
      </c>
      <c r="S1070">
        <f>(VendorSalesData[[#This Row],[TotalPurchaseQuantity]] - VendorSalesData[[#This Row],[TotalSalesQuantity]]) * VendorSalesData[[#This Row],[PurchasePrice]]</f>
        <v>2214.4</v>
      </c>
    </row>
    <row r="1071" spans="1:19" x14ac:dyDescent="0.3">
      <c r="A1071">
        <v>4425</v>
      </c>
      <c r="B1071" t="s">
        <v>20</v>
      </c>
      <c r="C1071">
        <v>37828</v>
      </c>
      <c r="D1071" t="s">
        <v>929</v>
      </c>
      <c r="E1071">
        <v>6.66</v>
      </c>
      <c r="F1071">
        <v>9.99</v>
      </c>
      <c r="G1071">
        <v>1500</v>
      </c>
      <c r="H1071">
        <v>9559</v>
      </c>
      <c r="I1071">
        <v>63662.94</v>
      </c>
      <c r="J1071">
        <v>9618</v>
      </c>
      <c r="K1071">
        <v>104041.32</v>
      </c>
      <c r="L1071">
        <v>57109.16</v>
      </c>
      <c r="M1071">
        <v>2149.75</v>
      </c>
      <c r="N1071">
        <v>144929.24</v>
      </c>
      <c r="O1071">
        <v>40378.380000000005</v>
      </c>
      <c r="P1071">
        <v>38.809945894573431</v>
      </c>
      <c r="Q1071">
        <v>1.0061721937441155</v>
      </c>
      <c r="R1071">
        <v>1.6342525180269716</v>
      </c>
      <c r="S1071">
        <f>(VendorSalesData[[#This Row],[TotalPurchaseQuantity]] - VendorSalesData[[#This Row],[TotalSalesQuantity]]) * VendorSalesData[[#This Row],[PurchasePrice]]</f>
        <v>-392.94</v>
      </c>
    </row>
    <row r="1072" spans="1:19" x14ac:dyDescent="0.3">
      <c r="A1072">
        <v>9815</v>
      </c>
      <c r="B1072" t="s">
        <v>191</v>
      </c>
      <c r="C1072">
        <v>21308</v>
      </c>
      <c r="D1072" t="s">
        <v>930</v>
      </c>
      <c r="E1072">
        <v>7.38</v>
      </c>
      <c r="F1072">
        <v>12.99</v>
      </c>
      <c r="G1072">
        <v>750</v>
      </c>
      <c r="H1072">
        <v>8624</v>
      </c>
      <c r="I1072">
        <v>63645.120000000003</v>
      </c>
      <c r="J1072">
        <v>7046</v>
      </c>
      <c r="K1072">
        <v>79159.539999999994</v>
      </c>
      <c r="L1072">
        <v>39193.200000000004</v>
      </c>
      <c r="M1072">
        <v>784.63</v>
      </c>
      <c r="N1072">
        <v>27100.41</v>
      </c>
      <c r="O1072">
        <v>15514.419999999991</v>
      </c>
      <c r="P1072">
        <v>19.598926421250038</v>
      </c>
      <c r="Q1072">
        <v>0.81702226345083484</v>
      </c>
      <c r="R1072">
        <v>1.2437644865780753</v>
      </c>
      <c r="S1072">
        <f>(VendorSalesData[[#This Row],[TotalPurchaseQuantity]] - VendorSalesData[[#This Row],[TotalSalesQuantity]]) * VendorSalesData[[#This Row],[PurchasePrice]]</f>
        <v>11645.64</v>
      </c>
    </row>
    <row r="1073" spans="1:19" x14ac:dyDescent="0.3">
      <c r="A1073">
        <v>8004</v>
      </c>
      <c r="B1073" t="s">
        <v>60</v>
      </c>
      <c r="C1073">
        <v>5626</v>
      </c>
      <c r="D1073" t="s">
        <v>931</v>
      </c>
      <c r="E1073">
        <v>7.35</v>
      </c>
      <c r="F1073">
        <v>9.99</v>
      </c>
      <c r="G1073">
        <v>750</v>
      </c>
      <c r="H1073">
        <v>8659</v>
      </c>
      <c r="I1073">
        <v>63643.65</v>
      </c>
      <c r="J1073">
        <v>8599</v>
      </c>
      <c r="K1073">
        <v>88925.01</v>
      </c>
      <c r="L1073">
        <v>53358.51</v>
      </c>
      <c r="M1073">
        <v>6773.52</v>
      </c>
      <c r="N1073">
        <v>50293.62</v>
      </c>
      <c r="O1073">
        <v>25281.359999999993</v>
      </c>
      <c r="P1073">
        <v>28.429977123421178</v>
      </c>
      <c r="Q1073">
        <v>0.99307079339415638</v>
      </c>
      <c r="R1073">
        <v>1.3972330311036527</v>
      </c>
      <c r="S1073">
        <f>(VendorSalesData[[#This Row],[TotalPurchaseQuantity]] - VendorSalesData[[#This Row],[TotalSalesQuantity]]) * VendorSalesData[[#This Row],[PurchasePrice]]</f>
        <v>441</v>
      </c>
    </row>
    <row r="1074" spans="1:19" x14ac:dyDescent="0.3">
      <c r="A1074">
        <v>1587</v>
      </c>
      <c r="B1074" t="s">
        <v>525</v>
      </c>
      <c r="C1074">
        <v>23848</v>
      </c>
      <c r="D1074" t="s">
        <v>932</v>
      </c>
      <c r="E1074">
        <v>10.73</v>
      </c>
      <c r="F1074">
        <v>15.99</v>
      </c>
      <c r="G1074">
        <v>750</v>
      </c>
      <c r="H1074">
        <v>5931</v>
      </c>
      <c r="I1074">
        <v>63639.63</v>
      </c>
      <c r="J1074">
        <v>5382</v>
      </c>
      <c r="K1074">
        <v>88498.18</v>
      </c>
      <c r="L1074">
        <v>37791.06</v>
      </c>
      <c r="M1074">
        <v>600.42000000000007</v>
      </c>
      <c r="N1074">
        <v>6070.09</v>
      </c>
      <c r="O1074">
        <v>24858.549999999996</v>
      </c>
      <c r="P1074">
        <v>28.08933471852189</v>
      </c>
      <c r="Q1074">
        <v>0.90743550834597875</v>
      </c>
      <c r="R1074">
        <v>1.3906143074684751</v>
      </c>
      <c r="S1074">
        <f>(VendorSalesData[[#This Row],[TotalPurchaseQuantity]] - VendorSalesData[[#This Row],[TotalSalesQuantity]]) * VendorSalesData[[#This Row],[PurchasePrice]]</f>
        <v>5890.77</v>
      </c>
    </row>
    <row r="1075" spans="1:19" x14ac:dyDescent="0.3">
      <c r="A1075">
        <v>17035</v>
      </c>
      <c r="B1075" t="s">
        <v>22</v>
      </c>
      <c r="C1075">
        <v>2631</v>
      </c>
      <c r="D1075" t="s">
        <v>933</v>
      </c>
      <c r="E1075">
        <v>55.99</v>
      </c>
      <c r="F1075">
        <v>73.989999999999995</v>
      </c>
      <c r="G1075">
        <v>750</v>
      </c>
      <c r="H1075">
        <v>1136</v>
      </c>
      <c r="I1075">
        <v>63604.639999999999</v>
      </c>
      <c r="J1075">
        <v>1049</v>
      </c>
      <c r="K1075">
        <v>74295.509999999995</v>
      </c>
      <c r="L1075">
        <v>63257.069999999992</v>
      </c>
      <c r="M1075">
        <v>827.46</v>
      </c>
      <c r="N1075">
        <v>123780.22</v>
      </c>
      <c r="O1075">
        <v>10690.869999999995</v>
      </c>
      <c r="P1075">
        <v>14.389658271408321</v>
      </c>
      <c r="Q1075">
        <v>0.9234154929577465</v>
      </c>
      <c r="R1075">
        <v>1.1680831775794973</v>
      </c>
      <c r="S1075">
        <f>(VendorSalesData[[#This Row],[TotalPurchaseQuantity]] - VendorSalesData[[#This Row],[TotalSalesQuantity]]) * VendorSalesData[[#This Row],[PurchasePrice]]</f>
        <v>4871.13</v>
      </c>
    </row>
    <row r="1076" spans="1:19" x14ac:dyDescent="0.3">
      <c r="A1076">
        <v>660</v>
      </c>
      <c r="B1076" t="s">
        <v>75</v>
      </c>
      <c r="C1076">
        <v>1282</v>
      </c>
      <c r="D1076" t="s">
        <v>934</v>
      </c>
      <c r="E1076">
        <v>18.7</v>
      </c>
      <c r="F1076">
        <v>29.99</v>
      </c>
      <c r="G1076">
        <v>750</v>
      </c>
      <c r="H1076">
        <v>3400</v>
      </c>
      <c r="I1076">
        <v>63580</v>
      </c>
      <c r="J1076">
        <v>3323</v>
      </c>
      <c r="K1076">
        <v>95005.76999999999</v>
      </c>
      <c r="L1076">
        <v>79257.349999999991</v>
      </c>
      <c r="M1076">
        <v>2620.85</v>
      </c>
      <c r="N1076">
        <v>17932.330000000002</v>
      </c>
      <c r="O1076">
        <v>31425.76999999999</v>
      </c>
      <c r="P1076">
        <v>33.077748856727325</v>
      </c>
      <c r="Q1076">
        <v>0.97735294117647054</v>
      </c>
      <c r="R1076">
        <v>1.4942713117332493</v>
      </c>
      <c r="S1076">
        <f>(VendorSalesData[[#This Row],[TotalPurchaseQuantity]] - VendorSalesData[[#This Row],[TotalSalesQuantity]]) * VendorSalesData[[#This Row],[PurchasePrice]]</f>
        <v>1439.8999999999999</v>
      </c>
    </row>
    <row r="1077" spans="1:19" x14ac:dyDescent="0.3">
      <c r="A1077">
        <v>17035</v>
      </c>
      <c r="B1077" t="s">
        <v>22</v>
      </c>
      <c r="C1077">
        <v>3462</v>
      </c>
      <c r="D1077" t="s">
        <v>356</v>
      </c>
      <c r="E1077">
        <v>13.07</v>
      </c>
      <c r="F1077">
        <v>16.989999999999998</v>
      </c>
      <c r="G1077">
        <v>750</v>
      </c>
      <c r="H1077">
        <v>4864</v>
      </c>
      <c r="I1077">
        <v>63572.480000000003</v>
      </c>
      <c r="J1077">
        <v>4852</v>
      </c>
      <c r="K1077">
        <v>85547.48</v>
      </c>
      <c r="L1077">
        <v>68056.439999999988</v>
      </c>
      <c r="M1077">
        <v>3825.79</v>
      </c>
      <c r="N1077">
        <v>123780.22</v>
      </c>
      <c r="O1077">
        <v>21974.999999999993</v>
      </c>
      <c r="P1077">
        <v>25.687489567197062</v>
      </c>
      <c r="Q1077">
        <v>0.99753289473684215</v>
      </c>
      <c r="R1077">
        <v>1.3456684401804049</v>
      </c>
      <c r="S1077">
        <f>(VendorSalesData[[#This Row],[TotalPurchaseQuantity]] - VendorSalesData[[#This Row],[TotalSalesQuantity]]) * VendorSalesData[[#This Row],[PurchasePrice]]</f>
        <v>156.84</v>
      </c>
    </row>
    <row r="1078" spans="1:19" x14ac:dyDescent="0.3">
      <c r="A1078">
        <v>7245</v>
      </c>
      <c r="B1078" t="s">
        <v>50</v>
      </c>
      <c r="C1078">
        <v>3969</v>
      </c>
      <c r="D1078" t="s">
        <v>935</v>
      </c>
      <c r="E1078">
        <v>14.67</v>
      </c>
      <c r="F1078">
        <v>18.489999999999998</v>
      </c>
      <c r="G1078">
        <v>750</v>
      </c>
      <c r="H1078">
        <v>4330</v>
      </c>
      <c r="I1078">
        <v>63521.1</v>
      </c>
      <c r="J1078">
        <v>4231</v>
      </c>
      <c r="K1078">
        <v>82979.189999999988</v>
      </c>
      <c r="L1078">
        <v>63269.789999999994</v>
      </c>
      <c r="M1078">
        <v>3335.4700000000003</v>
      </c>
      <c r="N1078">
        <v>38994.78</v>
      </c>
      <c r="O1078">
        <v>19458.089999999989</v>
      </c>
      <c r="P1078">
        <v>23.449361219361133</v>
      </c>
      <c r="Q1078">
        <v>0.97713625866050813</v>
      </c>
      <c r="R1078">
        <v>1.3063248274982642</v>
      </c>
      <c r="S1078">
        <f>(VendorSalesData[[#This Row],[TotalPurchaseQuantity]] - VendorSalesData[[#This Row],[TotalSalesQuantity]]) * VendorSalesData[[#This Row],[PurchasePrice]]</f>
        <v>1452.33</v>
      </c>
    </row>
    <row r="1079" spans="1:19" x14ac:dyDescent="0.3">
      <c r="A1079">
        <v>2000</v>
      </c>
      <c r="B1079" t="s">
        <v>164</v>
      </c>
      <c r="C1079">
        <v>26248</v>
      </c>
      <c r="D1079" t="s">
        <v>936</v>
      </c>
      <c r="E1079">
        <v>132.44</v>
      </c>
      <c r="F1079">
        <v>249.99</v>
      </c>
      <c r="G1079">
        <v>750</v>
      </c>
      <c r="H1079">
        <v>478</v>
      </c>
      <c r="I1079">
        <v>63306.32</v>
      </c>
      <c r="J1079">
        <v>406</v>
      </c>
      <c r="K1079">
        <v>86785.94</v>
      </c>
      <c r="L1079">
        <v>58887.23</v>
      </c>
      <c r="M1079">
        <v>45.01</v>
      </c>
      <c r="N1079">
        <v>19016.59</v>
      </c>
      <c r="O1079">
        <v>23479.620000000003</v>
      </c>
      <c r="P1079">
        <v>27.054635808519219</v>
      </c>
      <c r="Q1079">
        <v>0.84937238493723854</v>
      </c>
      <c r="R1079">
        <v>1.3708890360393717</v>
      </c>
      <c r="S1079">
        <f>(VendorSalesData[[#This Row],[TotalPurchaseQuantity]] - VendorSalesData[[#This Row],[TotalSalesQuantity]]) * VendorSalesData[[#This Row],[PurchasePrice]]</f>
        <v>9535.68</v>
      </c>
    </row>
    <row r="1080" spans="1:19" x14ac:dyDescent="0.3">
      <c r="A1080">
        <v>660</v>
      </c>
      <c r="B1080" t="s">
        <v>75</v>
      </c>
      <c r="C1080">
        <v>5403</v>
      </c>
      <c r="D1080" t="s">
        <v>910</v>
      </c>
      <c r="E1080">
        <v>5.92</v>
      </c>
      <c r="F1080">
        <v>8.99</v>
      </c>
      <c r="G1080">
        <v>750</v>
      </c>
      <c r="H1080">
        <v>10675</v>
      </c>
      <c r="I1080">
        <v>63196.000000000007</v>
      </c>
      <c r="J1080">
        <v>10503</v>
      </c>
      <c r="K1080">
        <v>94132.47</v>
      </c>
      <c r="L1080">
        <v>62730.82</v>
      </c>
      <c r="M1080">
        <v>8274.91</v>
      </c>
      <c r="N1080">
        <v>17932.330000000002</v>
      </c>
      <c r="O1080">
        <v>30936.469999999994</v>
      </c>
      <c r="P1080">
        <v>32.864823370724253</v>
      </c>
      <c r="Q1080">
        <v>0.98388758782201402</v>
      </c>
      <c r="R1080">
        <v>1.4895320906386478</v>
      </c>
      <c r="S1080">
        <f>(VendorSalesData[[#This Row],[TotalPurchaseQuantity]] - VendorSalesData[[#This Row],[TotalSalesQuantity]]) * VendorSalesData[[#This Row],[PurchasePrice]]</f>
        <v>1018.24</v>
      </c>
    </row>
    <row r="1081" spans="1:19" x14ac:dyDescent="0.3">
      <c r="A1081">
        <v>9165</v>
      </c>
      <c r="B1081" t="s">
        <v>38</v>
      </c>
      <c r="C1081">
        <v>3763</v>
      </c>
      <c r="D1081" t="s">
        <v>291</v>
      </c>
      <c r="E1081">
        <v>20.28</v>
      </c>
      <c r="F1081">
        <v>29.99</v>
      </c>
      <c r="G1081">
        <v>375</v>
      </c>
      <c r="H1081">
        <v>3113</v>
      </c>
      <c r="I1081">
        <v>63131.640000000007</v>
      </c>
      <c r="J1081">
        <v>2933</v>
      </c>
      <c r="K1081">
        <v>85346.67</v>
      </c>
      <c r="L1081">
        <v>71485.509999999995</v>
      </c>
      <c r="M1081">
        <v>1147.57</v>
      </c>
      <c r="N1081">
        <v>68054.7</v>
      </c>
      <c r="O1081">
        <v>22215.029999999992</v>
      </c>
      <c r="P1081">
        <v>26.029170206640739</v>
      </c>
      <c r="Q1081">
        <v>0.94217796337937676</v>
      </c>
      <c r="R1081">
        <v>1.35188425328409</v>
      </c>
      <c r="S1081">
        <f>(VendorSalesData[[#This Row],[TotalPurchaseQuantity]] - VendorSalesData[[#This Row],[TotalSalesQuantity]]) * VendorSalesData[[#This Row],[PurchasePrice]]</f>
        <v>3650.4</v>
      </c>
    </row>
    <row r="1082" spans="1:19" x14ac:dyDescent="0.3">
      <c r="A1082">
        <v>5455</v>
      </c>
      <c r="B1082" t="s">
        <v>937</v>
      </c>
      <c r="C1082">
        <v>3376</v>
      </c>
      <c r="D1082" t="s">
        <v>938</v>
      </c>
      <c r="E1082">
        <v>31.99</v>
      </c>
      <c r="F1082">
        <v>39.99</v>
      </c>
      <c r="G1082">
        <v>750</v>
      </c>
      <c r="H1082">
        <v>1973</v>
      </c>
      <c r="I1082">
        <v>63116.27</v>
      </c>
      <c r="J1082">
        <v>1967</v>
      </c>
      <c r="K1082">
        <v>77268.33</v>
      </c>
      <c r="L1082">
        <v>62012.22</v>
      </c>
      <c r="M1082">
        <v>1551.05</v>
      </c>
      <c r="N1082">
        <v>937.21</v>
      </c>
      <c r="O1082">
        <v>14152.060000000005</v>
      </c>
      <c r="P1082">
        <v>18.315472846378334</v>
      </c>
      <c r="Q1082">
        <v>0.99695894576786614</v>
      </c>
      <c r="R1082">
        <v>1.2242220587496695</v>
      </c>
      <c r="S1082">
        <f>(VendorSalesData[[#This Row],[TotalPurchaseQuantity]] - VendorSalesData[[#This Row],[TotalSalesQuantity]]) * VendorSalesData[[#This Row],[PurchasePrice]]</f>
        <v>191.94</v>
      </c>
    </row>
    <row r="1083" spans="1:19" x14ac:dyDescent="0.3">
      <c r="A1083">
        <v>17035</v>
      </c>
      <c r="B1083" t="s">
        <v>22</v>
      </c>
      <c r="C1083">
        <v>7320</v>
      </c>
      <c r="D1083" t="s">
        <v>939</v>
      </c>
      <c r="E1083">
        <v>13.17</v>
      </c>
      <c r="F1083">
        <v>16.989999999999998</v>
      </c>
      <c r="G1083">
        <v>1750</v>
      </c>
      <c r="H1083">
        <v>4790</v>
      </c>
      <c r="I1083">
        <v>63084.299999999996</v>
      </c>
      <c r="J1083">
        <v>4785</v>
      </c>
      <c r="K1083">
        <v>87156.15</v>
      </c>
      <c r="L1083">
        <v>61774.139999999992</v>
      </c>
      <c r="M1083">
        <v>8795.94</v>
      </c>
      <c r="N1083">
        <v>123780.22</v>
      </c>
      <c r="O1083">
        <v>24071.85</v>
      </c>
      <c r="P1083">
        <v>27.619221363036345</v>
      </c>
      <c r="Q1083">
        <v>0.9989561586638831</v>
      </c>
      <c r="R1083">
        <v>1.3815822637328146</v>
      </c>
      <c r="S1083">
        <f>(VendorSalesData[[#This Row],[TotalPurchaseQuantity]] - VendorSalesData[[#This Row],[TotalSalesQuantity]]) * VendorSalesData[[#This Row],[PurchasePrice]]</f>
        <v>65.849999999999994</v>
      </c>
    </row>
    <row r="1084" spans="1:19" x14ac:dyDescent="0.3">
      <c r="A1084">
        <v>9819</v>
      </c>
      <c r="B1084" t="s">
        <v>243</v>
      </c>
      <c r="C1084">
        <v>41254</v>
      </c>
      <c r="D1084" t="s">
        <v>940</v>
      </c>
      <c r="E1084">
        <v>5.85</v>
      </c>
      <c r="F1084">
        <v>9.99</v>
      </c>
      <c r="G1084">
        <v>750</v>
      </c>
      <c r="H1084">
        <v>10779</v>
      </c>
      <c r="I1084">
        <v>63057.15</v>
      </c>
      <c r="J1084">
        <v>10582</v>
      </c>
      <c r="K1084">
        <v>108735.86</v>
      </c>
      <c r="L1084">
        <v>50835.82</v>
      </c>
      <c r="M1084">
        <v>1179.98</v>
      </c>
      <c r="N1084">
        <v>14836.57</v>
      </c>
      <c r="O1084">
        <v>45678.71</v>
      </c>
      <c r="P1084">
        <v>42.008873613543869</v>
      </c>
      <c r="Q1084">
        <v>0.98172372205213843</v>
      </c>
      <c r="R1084">
        <v>1.7244017530129414</v>
      </c>
      <c r="S1084">
        <f>(VendorSalesData[[#This Row],[TotalPurchaseQuantity]] - VendorSalesData[[#This Row],[TotalSalesQuantity]]) * VendorSalesData[[#This Row],[PurchasePrice]]</f>
        <v>1152.4499999999998</v>
      </c>
    </row>
    <row r="1085" spans="1:19" x14ac:dyDescent="0.3">
      <c r="A1085">
        <v>1392</v>
      </c>
      <c r="B1085" t="s">
        <v>67</v>
      </c>
      <c r="C1085">
        <v>7254</v>
      </c>
      <c r="D1085" t="s">
        <v>941</v>
      </c>
      <c r="E1085">
        <v>5.36</v>
      </c>
      <c r="F1085">
        <v>7.99</v>
      </c>
      <c r="G1085">
        <v>750</v>
      </c>
      <c r="H1085">
        <v>11714</v>
      </c>
      <c r="I1085">
        <v>62787.039999999994</v>
      </c>
      <c r="J1085">
        <v>11649</v>
      </c>
      <c r="K1085">
        <v>93075.51</v>
      </c>
      <c r="L1085">
        <v>46741.5</v>
      </c>
      <c r="M1085">
        <v>1296.8</v>
      </c>
      <c r="N1085">
        <v>79528.990000000005</v>
      </c>
      <c r="O1085">
        <v>30288.47</v>
      </c>
      <c r="P1085">
        <v>32.541825449035954</v>
      </c>
      <c r="Q1085">
        <v>0.99445108417278472</v>
      </c>
      <c r="R1085">
        <v>1.4824000303247296</v>
      </c>
      <c r="S1085">
        <f>(VendorSalesData[[#This Row],[TotalPurchaseQuantity]] - VendorSalesData[[#This Row],[TotalSalesQuantity]]) * VendorSalesData[[#This Row],[PurchasePrice]]</f>
        <v>348.40000000000003</v>
      </c>
    </row>
    <row r="1086" spans="1:19" x14ac:dyDescent="0.3">
      <c r="A1086">
        <v>480</v>
      </c>
      <c r="B1086" t="s">
        <v>27</v>
      </c>
      <c r="C1086">
        <v>3847</v>
      </c>
      <c r="D1086" t="s">
        <v>28</v>
      </c>
      <c r="E1086">
        <v>2.81</v>
      </c>
      <c r="F1086">
        <v>3.79</v>
      </c>
      <c r="G1086">
        <v>50</v>
      </c>
      <c r="H1086">
        <v>22334</v>
      </c>
      <c r="I1086">
        <v>62758.54</v>
      </c>
      <c r="J1086">
        <v>21606</v>
      </c>
      <c r="K1086">
        <v>86207.94</v>
      </c>
      <c r="L1086">
        <v>31536.960000000003</v>
      </c>
      <c r="M1086">
        <v>1119.1500000000001</v>
      </c>
      <c r="N1086">
        <v>89286.27</v>
      </c>
      <c r="O1086">
        <v>23449.4</v>
      </c>
      <c r="P1086">
        <v>27.200974759401515</v>
      </c>
      <c r="Q1086">
        <v>0.96740395809080326</v>
      </c>
      <c r="R1086">
        <v>1.3736447661146993</v>
      </c>
      <c r="S1086">
        <f>(VendorSalesData[[#This Row],[TotalPurchaseQuantity]] - VendorSalesData[[#This Row],[TotalSalesQuantity]]) * VendorSalesData[[#This Row],[PurchasePrice]]</f>
        <v>2045.68</v>
      </c>
    </row>
    <row r="1087" spans="1:19" x14ac:dyDescent="0.3">
      <c r="A1087">
        <v>2555</v>
      </c>
      <c r="B1087" t="s">
        <v>108</v>
      </c>
      <c r="C1087">
        <v>5316</v>
      </c>
      <c r="D1087" t="s">
        <v>109</v>
      </c>
      <c r="E1087">
        <v>1.83</v>
      </c>
      <c r="F1087">
        <v>2.29</v>
      </c>
      <c r="G1087">
        <v>50</v>
      </c>
      <c r="H1087">
        <v>34262</v>
      </c>
      <c r="I1087">
        <v>62699.46</v>
      </c>
      <c r="J1087">
        <v>32977</v>
      </c>
      <c r="K1087">
        <v>75517.33</v>
      </c>
      <c r="L1087">
        <v>27150.240000000002</v>
      </c>
      <c r="M1087">
        <v>1710.04</v>
      </c>
      <c r="N1087">
        <v>5861.03</v>
      </c>
      <c r="O1087">
        <v>12817.870000000003</v>
      </c>
      <c r="P1087">
        <v>16.973415241243302</v>
      </c>
      <c r="Q1087">
        <v>0.96249489230050789</v>
      </c>
      <c r="R1087">
        <v>1.2044334991082859</v>
      </c>
      <c r="S1087">
        <f>(VendorSalesData[[#This Row],[TotalPurchaseQuantity]] - VendorSalesData[[#This Row],[TotalSalesQuantity]]) * VendorSalesData[[#This Row],[PurchasePrice]]</f>
        <v>2351.5500000000002</v>
      </c>
    </row>
    <row r="1088" spans="1:19" x14ac:dyDescent="0.3">
      <c r="A1088">
        <v>9819</v>
      </c>
      <c r="B1088" t="s">
        <v>243</v>
      </c>
      <c r="C1088">
        <v>41251</v>
      </c>
      <c r="D1088" t="s">
        <v>571</v>
      </c>
      <c r="E1088">
        <v>3.39</v>
      </c>
      <c r="F1088">
        <v>5.99</v>
      </c>
      <c r="G1088">
        <v>750</v>
      </c>
      <c r="H1088">
        <v>18434</v>
      </c>
      <c r="I1088">
        <v>62491.26</v>
      </c>
      <c r="J1088">
        <v>17896</v>
      </c>
      <c r="K1088">
        <v>97451.04</v>
      </c>
      <c r="L1088">
        <v>32928.74</v>
      </c>
      <c r="M1088">
        <v>2004.53</v>
      </c>
      <c r="N1088">
        <v>14836.57</v>
      </c>
      <c r="O1088">
        <v>34959.779999999992</v>
      </c>
      <c r="P1088">
        <v>35.874198982381301</v>
      </c>
      <c r="Q1088">
        <v>0.97081479874145604</v>
      </c>
      <c r="R1088">
        <v>1.5594347113500351</v>
      </c>
      <c r="S1088">
        <f>(VendorSalesData[[#This Row],[TotalPurchaseQuantity]] - VendorSalesData[[#This Row],[TotalSalesQuantity]]) * VendorSalesData[[#This Row],[PurchasePrice]]</f>
        <v>1823.8200000000002</v>
      </c>
    </row>
    <row r="1089" spans="1:19" x14ac:dyDescent="0.3">
      <c r="A1089">
        <v>2000</v>
      </c>
      <c r="B1089" t="s">
        <v>164</v>
      </c>
      <c r="C1089">
        <v>31866</v>
      </c>
      <c r="D1089" t="s">
        <v>942</v>
      </c>
      <c r="E1089">
        <v>9.0299999999999994</v>
      </c>
      <c r="F1089">
        <v>13.99</v>
      </c>
      <c r="G1089">
        <v>750</v>
      </c>
      <c r="H1089">
        <v>6920</v>
      </c>
      <c r="I1089">
        <v>62487.6</v>
      </c>
      <c r="J1089">
        <v>7296</v>
      </c>
      <c r="K1089">
        <v>107805.04</v>
      </c>
      <c r="L1089">
        <v>62059.18</v>
      </c>
      <c r="M1089">
        <v>810.44</v>
      </c>
      <c r="N1089">
        <v>19016.59</v>
      </c>
      <c r="O1089">
        <v>45317.439999999995</v>
      </c>
      <c r="P1089">
        <v>42.036476216696364</v>
      </c>
      <c r="Q1089">
        <v>1.0543352601156069</v>
      </c>
      <c r="R1089">
        <v>1.7252229242281667</v>
      </c>
      <c r="S1089">
        <f>(VendorSalesData[[#This Row],[TotalPurchaseQuantity]] - VendorSalesData[[#This Row],[TotalSalesQuantity]]) * VendorSalesData[[#This Row],[PurchasePrice]]</f>
        <v>-3395.2799999999997</v>
      </c>
    </row>
    <row r="1090" spans="1:19" x14ac:dyDescent="0.3">
      <c r="A1090">
        <v>480</v>
      </c>
      <c r="B1090" t="s">
        <v>27</v>
      </c>
      <c r="C1090">
        <v>7977</v>
      </c>
      <c r="D1090" t="s">
        <v>943</v>
      </c>
      <c r="E1090">
        <v>7.49</v>
      </c>
      <c r="F1090">
        <v>10.49</v>
      </c>
      <c r="G1090">
        <v>1500</v>
      </c>
      <c r="H1090">
        <v>8339</v>
      </c>
      <c r="I1090">
        <v>62459.11</v>
      </c>
      <c r="J1090">
        <v>8328</v>
      </c>
      <c r="K1090">
        <v>87360.72</v>
      </c>
      <c r="L1090">
        <v>57862.840000000004</v>
      </c>
      <c r="M1090">
        <v>13095.1</v>
      </c>
      <c r="N1090">
        <v>89286.27</v>
      </c>
      <c r="O1090">
        <v>24901.61</v>
      </c>
      <c r="P1090">
        <v>28.504355275460185</v>
      </c>
      <c r="Q1090">
        <v>0.99868089699004681</v>
      </c>
      <c r="R1090">
        <v>1.3986865967190374</v>
      </c>
      <c r="S1090">
        <f>(VendorSalesData[[#This Row],[TotalPurchaseQuantity]] - VendorSalesData[[#This Row],[TotalSalesQuantity]]) * VendorSalesData[[#This Row],[PurchasePrice]]</f>
        <v>82.39</v>
      </c>
    </row>
    <row r="1091" spans="1:19" x14ac:dyDescent="0.3">
      <c r="A1091">
        <v>12546</v>
      </c>
      <c r="B1091" t="s">
        <v>32</v>
      </c>
      <c r="C1091">
        <v>8497</v>
      </c>
      <c r="D1091" t="s">
        <v>139</v>
      </c>
      <c r="E1091">
        <v>7.51</v>
      </c>
      <c r="F1091">
        <v>9.99</v>
      </c>
      <c r="G1091">
        <v>750</v>
      </c>
      <c r="H1091">
        <v>8316</v>
      </c>
      <c r="I1091">
        <v>62453.16</v>
      </c>
      <c r="J1091">
        <v>8255</v>
      </c>
      <c r="K1091">
        <v>85408.45</v>
      </c>
      <c r="L1091">
        <v>67856.5</v>
      </c>
      <c r="M1091">
        <v>6508.08</v>
      </c>
      <c r="N1091">
        <v>123880.97</v>
      </c>
      <c r="O1091">
        <v>22955.289999999994</v>
      </c>
      <c r="P1091">
        <v>26.877071296809618</v>
      </c>
      <c r="Q1091">
        <v>0.99266474266474269</v>
      </c>
      <c r="R1091">
        <v>1.3675601042445249</v>
      </c>
      <c r="S1091">
        <f>(VendorSalesData[[#This Row],[TotalPurchaseQuantity]] - VendorSalesData[[#This Row],[TotalSalesQuantity]]) * VendorSalesData[[#This Row],[PurchasePrice]]</f>
        <v>458.11</v>
      </c>
    </row>
    <row r="1092" spans="1:19" x14ac:dyDescent="0.3">
      <c r="A1092">
        <v>1128</v>
      </c>
      <c r="B1092" t="s">
        <v>18</v>
      </c>
      <c r="C1092">
        <v>1125</v>
      </c>
      <c r="D1092" t="s">
        <v>944</v>
      </c>
      <c r="E1092">
        <v>16.29</v>
      </c>
      <c r="F1092">
        <v>21.99</v>
      </c>
      <c r="G1092">
        <v>750</v>
      </c>
      <c r="H1092">
        <v>3830</v>
      </c>
      <c r="I1092">
        <v>62390.7</v>
      </c>
      <c r="J1092">
        <v>2674</v>
      </c>
      <c r="K1092">
        <v>65816.259999999995</v>
      </c>
      <c r="L1092">
        <v>34020.019999999997</v>
      </c>
      <c r="M1092">
        <v>2105.79</v>
      </c>
      <c r="N1092">
        <v>68601.679999999993</v>
      </c>
      <c r="O1092">
        <v>3425.5599999999977</v>
      </c>
      <c r="P1092">
        <v>5.2047320829229706</v>
      </c>
      <c r="Q1092">
        <v>0.6981723237597911</v>
      </c>
      <c r="R1092">
        <v>1.0549049778252206</v>
      </c>
      <c r="S1092">
        <f>(VendorSalesData[[#This Row],[TotalPurchaseQuantity]] - VendorSalesData[[#This Row],[TotalSalesQuantity]]) * VendorSalesData[[#This Row],[PurchasePrice]]</f>
        <v>18831.239999999998</v>
      </c>
    </row>
    <row r="1093" spans="1:19" x14ac:dyDescent="0.3">
      <c r="A1093">
        <v>8352</v>
      </c>
      <c r="B1093" t="s">
        <v>232</v>
      </c>
      <c r="C1093">
        <v>8273</v>
      </c>
      <c r="D1093" t="s">
        <v>945</v>
      </c>
      <c r="E1093">
        <v>17.05</v>
      </c>
      <c r="F1093">
        <v>27.99</v>
      </c>
      <c r="G1093">
        <v>750</v>
      </c>
      <c r="H1093">
        <v>3652</v>
      </c>
      <c r="I1093">
        <v>62266.6</v>
      </c>
      <c r="J1093">
        <v>3432</v>
      </c>
      <c r="K1093">
        <v>79675.679999999993</v>
      </c>
      <c r="L1093">
        <v>54780.549999999996</v>
      </c>
      <c r="M1093">
        <v>2704.55</v>
      </c>
      <c r="N1093">
        <v>10261.6</v>
      </c>
      <c r="O1093">
        <v>17409.079999999994</v>
      </c>
      <c r="P1093">
        <v>21.849929614657817</v>
      </c>
      <c r="Q1093">
        <v>0.93975903614457834</v>
      </c>
      <c r="R1093">
        <v>1.2795893785753518</v>
      </c>
      <c r="S1093">
        <f>(VendorSalesData[[#This Row],[TotalPurchaseQuantity]] - VendorSalesData[[#This Row],[TotalSalesQuantity]]) * VendorSalesData[[#This Row],[PurchasePrice]]</f>
        <v>3751</v>
      </c>
    </row>
    <row r="1094" spans="1:19" x14ac:dyDescent="0.3">
      <c r="A1094">
        <v>7239</v>
      </c>
      <c r="B1094" t="s">
        <v>86</v>
      </c>
      <c r="C1094">
        <v>4737</v>
      </c>
      <c r="D1094" t="s">
        <v>946</v>
      </c>
      <c r="E1094">
        <v>7.91</v>
      </c>
      <c r="F1094">
        <v>10.99</v>
      </c>
      <c r="G1094">
        <v>750</v>
      </c>
      <c r="H1094">
        <v>7852</v>
      </c>
      <c r="I1094">
        <v>62109.32</v>
      </c>
      <c r="J1094">
        <v>7846</v>
      </c>
      <c r="K1094">
        <v>90567.540000000008</v>
      </c>
      <c r="L1094">
        <v>58197.840000000004</v>
      </c>
      <c r="M1094">
        <v>6181.45</v>
      </c>
      <c r="N1094">
        <v>16978.669999999998</v>
      </c>
      <c r="O1094">
        <v>28458.220000000008</v>
      </c>
      <c r="P1094">
        <v>31.422096702637621</v>
      </c>
      <c r="Q1094">
        <v>0.99923586347427407</v>
      </c>
      <c r="R1094">
        <v>1.4581956459996666</v>
      </c>
      <c r="S1094">
        <f>(VendorSalesData[[#This Row],[TotalPurchaseQuantity]] - VendorSalesData[[#This Row],[TotalSalesQuantity]]) * VendorSalesData[[#This Row],[PurchasePrice]]</f>
        <v>47.46</v>
      </c>
    </row>
    <row r="1095" spans="1:19" x14ac:dyDescent="0.3">
      <c r="A1095">
        <v>1601</v>
      </c>
      <c r="B1095" t="s">
        <v>720</v>
      </c>
      <c r="C1095">
        <v>26426</v>
      </c>
      <c r="D1095" t="s">
        <v>947</v>
      </c>
      <c r="E1095">
        <v>19.600000000000001</v>
      </c>
      <c r="F1095">
        <v>32.99</v>
      </c>
      <c r="G1095">
        <v>750</v>
      </c>
      <c r="H1095">
        <v>3163</v>
      </c>
      <c r="I1095">
        <v>61994.799999999996</v>
      </c>
      <c r="J1095">
        <v>3007</v>
      </c>
      <c r="K1095">
        <v>96632.930000000008</v>
      </c>
      <c r="L1095">
        <v>45529.020000000004</v>
      </c>
      <c r="M1095">
        <v>335.22</v>
      </c>
      <c r="N1095">
        <v>1048.97</v>
      </c>
      <c r="O1095">
        <v>34638.130000000012</v>
      </c>
      <c r="P1095">
        <v>35.84505820117429</v>
      </c>
      <c r="Q1095">
        <v>0.95067973442933928</v>
      </c>
      <c r="R1095">
        <v>1.5587263770509787</v>
      </c>
      <c r="S1095">
        <f>(VendorSalesData[[#This Row],[TotalPurchaseQuantity]] - VendorSalesData[[#This Row],[TotalSalesQuantity]]) * VendorSalesData[[#This Row],[PurchasePrice]]</f>
        <v>3057.6000000000004</v>
      </c>
    </row>
    <row r="1096" spans="1:19" x14ac:dyDescent="0.3">
      <c r="A1096">
        <v>4425</v>
      </c>
      <c r="B1096" t="s">
        <v>20</v>
      </c>
      <c r="C1096">
        <v>6867</v>
      </c>
      <c r="D1096" t="s">
        <v>948</v>
      </c>
      <c r="E1096">
        <v>12.74</v>
      </c>
      <c r="F1096">
        <v>19.989999999999998</v>
      </c>
      <c r="G1096">
        <v>750</v>
      </c>
      <c r="H1096">
        <v>4859</v>
      </c>
      <c r="I1096">
        <v>61903.659999999996</v>
      </c>
      <c r="J1096">
        <v>5022</v>
      </c>
      <c r="K1096">
        <v>95711.78</v>
      </c>
      <c r="L1096">
        <v>51464.119999999995</v>
      </c>
      <c r="M1096">
        <v>558.37</v>
      </c>
      <c r="N1096">
        <v>144929.24</v>
      </c>
      <c r="O1096">
        <v>33808.120000000003</v>
      </c>
      <c r="P1096">
        <v>35.322841138259051</v>
      </c>
      <c r="Q1096">
        <v>1.0335459971187486</v>
      </c>
      <c r="R1096">
        <v>1.5461408905386209</v>
      </c>
      <c r="S1096">
        <f>(VendorSalesData[[#This Row],[TotalPurchaseQuantity]] - VendorSalesData[[#This Row],[TotalSalesQuantity]]) * VendorSalesData[[#This Row],[PurchasePrice]]</f>
        <v>-2076.62</v>
      </c>
    </row>
    <row r="1097" spans="1:19" x14ac:dyDescent="0.3">
      <c r="A1097">
        <v>3960</v>
      </c>
      <c r="B1097" t="s">
        <v>24</v>
      </c>
      <c r="C1097">
        <v>3354</v>
      </c>
      <c r="D1097" t="s">
        <v>26</v>
      </c>
      <c r="E1097">
        <v>10.71</v>
      </c>
      <c r="F1097">
        <v>14.99</v>
      </c>
      <c r="G1097">
        <v>375</v>
      </c>
      <c r="H1097">
        <v>5776</v>
      </c>
      <c r="I1097">
        <v>61860.960000000006</v>
      </c>
      <c r="J1097">
        <v>5610</v>
      </c>
      <c r="K1097">
        <v>84093.9</v>
      </c>
      <c r="L1097">
        <v>66840.41</v>
      </c>
      <c r="M1097">
        <v>2196.79</v>
      </c>
      <c r="N1097">
        <v>257032.07</v>
      </c>
      <c r="O1097">
        <v>22232.939999999988</v>
      </c>
      <c r="P1097">
        <v>26.43823154830492</v>
      </c>
      <c r="Q1097">
        <v>0.97126038781163437</v>
      </c>
      <c r="R1097">
        <v>1.3594017939585805</v>
      </c>
      <c r="S1097">
        <f>(VendorSalesData[[#This Row],[TotalPurchaseQuantity]] - VendorSalesData[[#This Row],[TotalSalesQuantity]]) * VendorSalesData[[#This Row],[PurchasePrice]]</f>
        <v>1777.8600000000001</v>
      </c>
    </row>
    <row r="1098" spans="1:19" x14ac:dyDescent="0.3">
      <c r="A1098">
        <v>480</v>
      </c>
      <c r="B1098" t="s">
        <v>27</v>
      </c>
      <c r="C1098">
        <v>2668</v>
      </c>
      <c r="D1098" t="s">
        <v>35</v>
      </c>
      <c r="E1098">
        <v>10.68</v>
      </c>
      <c r="F1098">
        <v>13.99</v>
      </c>
      <c r="G1098">
        <v>375</v>
      </c>
      <c r="H1098">
        <v>5788</v>
      </c>
      <c r="I1098">
        <v>61815.839999999997</v>
      </c>
      <c r="J1098">
        <v>5551</v>
      </c>
      <c r="K1098">
        <v>74776.490000000005</v>
      </c>
      <c r="L1098">
        <v>58804.480000000003</v>
      </c>
      <c r="M1098">
        <v>2173.77</v>
      </c>
      <c r="N1098">
        <v>89286.27</v>
      </c>
      <c r="O1098">
        <v>12960.650000000009</v>
      </c>
      <c r="P1098">
        <v>17.332519886932388</v>
      </c>
      <c r="Q1098">
        <v>0.95905321354526607</v>
      </c>
      <c r="R1098">
        <v>1.2096655161524943</v>
      </c>
      <c r="S1098">
        <f>(VendorSalesData[[#This Row],[TotalPurchaseQuantity]] - VendorSalesData[[#This Row],[TotalSalesQuantity]]) * VendorSalesData[[#This Row],[PurchasePrice]]</f>
        <v>2531.16</v>
      </c>
    </row>
    <row r="1099" spans="1:19" x14ac:dyDescent="0.3">
      <c r="A1099">
        <v>480</v>
      </c>
      <c r="B1099" t="s">
        <v>27</v>
      </c>
      <c r="C1099">
        <v>4234</v>
      </c>
      <c r="D1099" t="s">
        <v>949</v>
      </c>
      <c r="E1099">
        <v>7.99</v>
      </c>
      <c r="F1099">
        <v>11.99</v>
      </c>
      <c r="G1099">
        <v>750</v>
      </c>
      <c r="H1099">
        <v>7732</v>
      </c>
      <c r="I1099">
        <v>61778.68</v>
      </c>
      <c r="J1099">
        <v>7190</v>
      </c>
      <c r="K1099">
        <v>80286.100000000006</v>
      </c>
      <c r="L1099">
        <v>50310.22</v>
      </c>
      <c r="M1099">
        <v>5666.45</v>
      </c>
      <c r="N1099">
        <v>89286.27</v>
      </c>
      <c r="O1099">
        <v>18507.420000000006</v>
      </c>
      <c r="P1099">
        <v>23.051835871962897</v>
      </c>
      <c r="Q1099">
        <v>0.92990170719089493</v>
      </c>
      <c r="R1099">
        <v>1.2995761644632098</v>
      </c>
      <c r="S1099">
        <f>(VendorSalesData[[#This Row],[TotalPurchaseQuantity]] - VendorSalesData[[#This Row],[TotalSalesQuantity]]) * VendorSalesData[[#This Row],[PurchasePrice]]</f>
        <v>4330.58</v>
      </c>
    </row>
    <row r="1100" spans="1:19" x14ac:dyDescent="0.3">
      <c r="A1100">
        <v>8112</v>
      </c>
      <c r="B1100" t="s">
        <v>53</v>
      </c>
      <c r="C1100">
        <v>8897</v>
      </c>
      <c r="D1100" t="s">
        <v>950</v>
      </c>
      <c r="E1100">
        <v>33.549999999999997</v>
      </c>
      <c r="F1100">
        <v>49.99</v>
      </c>
      <c r="G1100">
        <v>750</v>
      </c>
      <c r="H1100">
        <v>1839</v>
      </c>
      <c r="I1100">
        <v>61698.450000000004</v>
      </c>
      <c r="J1100">
        <v>2086</v>
      </c>
      <c r="K1100">
        <v>111649.14</v>
      </c>
      <c r="L1100">
        <v>72138.59</v>
      </c>
      <c r="M1100">
        <v>231.29</v>
      </c>
      <c r="N1100">
        <v>48347.26</v>
      </c>
      <c r="O1100">
        <v>49950.689999999995</v>
      </c>
      <c r="P1100">
        <v>44.73898321115594</v>
      </c>
      <c r="Q1100">
        <v>1.1343121261555194</v>
      </c>
      <c r="R1100">
        <v>1.8095939201065827</v>
      </c>
      <c r="S1100">
        <f>(VendorSalesData[[#This Row],[TotalPurchaseQuantity]] - VendorSalesData[[#This Row],[TotalSalesQuantity]]) * VendorSalesData[[#This Row],[PurchasePrice]]</f>
        <v>-8286.8499999999985</v>
      </c>
    </row>
    <row r="1101" spans="1:19" x14ac:dyDescent="0.3">
      <c r="A1101">
        <v>9165</v>
      </c>
      <c r="B1101" t="s">
        <v>38</v>
      </c>
      <c r="C1101">
        <v>43092</v>
      </c>
      <c r="D1101" t="s">
        <v>951</v>
      </c>
      <c r="E1101">
        <v>14.48</v>
      </c>
      <c r="F1101">
        <v>21.99</v>
      </c>
      <c r="G1101">
        <v>750</v>
      </c>
      <c r="H1101">
        <v>4255</v>
      </c>
      <c r="I1101">
        <v>61612.399999999994</v>
      </c>
      <c r="J1101">
        <v>4153</v>
      </c>
      <c r="K1101">
        <v>93109.47</v>
      </c>
      <c r="L1101">
        <v>43394.63</v>
      </c>
      <c r="M1101">
        <v>462.99</v>
      </c>
      <c r="N1101">
        <v>68054.7</v>
      </c>
      <c r="O1101">
        <v>31497.070000000007</v>
      </c>
      <c r="P1101">
        <v>33.827998376534637</v>
      </c>
      <c r="Q1101">
        <v>0.97602820211515862</v>
      </c>
      <c r="R1101">
        <v>1.5112131648823939</v>
      </c>
      <c r="S1101">
        <f>(VendorSalesData[[#This Row],[TotalPurchaseQuantity]] - VendorSalesData[[#This Row],[TotalSalesQuantity]]) * VendorSalesData[[#This Row],[PurchasePrice]]</f>
        <v>1476.96</v>
      </c>
    </row>
    <row r="1102" spans="1:19" x14ac:dyDescent="0.3">
      <c r="A1102">
        <v>9819</v>
      </c>
      <c r="B1102" t="s">
        <v>243</v>
      </c>
      <c r="C1102">
        <v>17175</v>
      </c>
      <c r="D1102" t="s">
        <v>952</v>
      </c>
      <c r="E1102">
        <v>5.2</v>
      </c>
      <c r="F1102">
        <v>7.99</v>
      </c>
      <c r="G1102">
        <v>1500</v>
      </c>
      <c r="H1102">
        <v>11832</v>
      </c>
      <c r="I1102">
        <v>61526.400000000001</v>
      </c>
      <c r="J1102">
        <v>12564</v>
      </c>
      <c r="K1102">
        <v>104993.36</v>
      </c>
      <c r="L1102">
        <v>41744.85</v>
      </c>
      <c r="M1102">
        <v>2816.9</v>
      </c>
      <c r="N1102">
        <v>14836.57</v>
      </c>
      <c r="O1102">
        <v>43466.96</v>
      </c>
      <c r="P1102">
        <v>41.399722801518109</v>
      </c>
      <c r="Q1102">
        <v>1.061866125760649</v>
      </c>
      <c r="R1102">
        <v>1.7064765694076038</v>
      </c>
      <c r="S1102">
        <f>(VendorSalesData[[#This Row],[TotalPurchaseQuantity]] - VendorSalesData[[#This Row],[TotalSalesQuantity]]) * VendorSalesData[[#This Row],[PurchasePrice]]</f>
        <v>-3806.4</v>
      </c>
    </row>
    <row r="1103" spans="1:19" x14ac:dyDescent="0.3">
      <c r="A1103">
        <v>660</v>
      </c>
      <c r="B1103" t="s">
        <v>75</v>
      </c>
      <c r="C1103">
        <v>3842</v>
      </c>
      <c r="D1103" t="s">
        <v>953</v>
      </c>
      <c r="E1103">
        <v>4.3899999999999997</v>
      </c>
      <c r="F1103">
        <v>5.79</v>
      </c>
      <c r="G1103">
        <v>1000</v>
      </c>
      <c r="H1103">
        <v>14015</v>
      </c>
      <c r="I1103">
        <v>61525.85</v>
      </c>
      <c r="J1103">
        <v>13913</v>
      </c>
      <c r="K1103">
        <v>80556.27</v>
      </c>
      <c r="L1103">
        <v>11643.69</v>
      </c>
      <c r="M1103">
        <v>14608.65</v>
      </c>
      <c r="N1103">
        <v>17932.330000000002</v>
      </c>
      <c r="O1103">
        <v>19030.420000000006</v>
      </c>
      <c r="P1103">
        <v>23.62376013685838</v>
      </c>
      <c r="Q1103">
        <v>0.99272208348198354</v>
      </c>
      <c r="R1103">
        <v>1.3093077137495865</v>
      </c>
      <c r="S1103">
        <f>(VendorSalesData[[#This Row],[TotalPurchaseQuantity]] - VendorSalesData[[#This Row],[TotalSalesQuantity]]) * VendorSalesData[[#This Row],[PurchasePrice]]</f>
        <v>447.78</v>
      </c>
    </row>
    <row r="1104" spans="1:19" x14ac:dyDescent="0.3">
      <c r="A1104">
        <v>3252</v>
      </c>
      <c r="B1104" t="s">
        <v>94</v>
      </c>
      <c r="C1104">
        <v>2026</v>
      </c>
      <c r="D1104" t="s">
        <v>661</v>
      </c>
      <c r="E1104">
        <v>14.61</v>
      </c>
      <c r="F1104">
        <v>18.989999999999998</v>
      </c>
      <c r="G1104">
        <v>750</v>
      </c>
      <c r="H1104">
        <v>4210</v>
      </c>
      <c r="I1104">
        <v>61508.1</v>
      </c>
      <c r="J1104">
        <v>3705</v>
      </c>
      <c r="K1104">
        <v>70357.95</v>
      </c>
      <c r="L1104">
        <v>56818.079999999994</v>
      </c>
      <c r="M1104">
        <v>2921.82</v>
      </c>
      <c r="N1104">
        <v>61966.91</v>
      </c>
      <c r="O1104">
        <v>8849.8499999999985</v>
      </c>
      <c r="P1104">
        <v>12.578322705536474</v>
      </c>
      <c r="Q1104">
        <v>0.88004750593824232</v>
      </c>
      <c r="R1104">
        <v>1.1438810498129515</v>
      </c>
      <c r="S1104">
        <f>(VendorSalesData[[#This Row],[TotalPurchaseQuantity]] - VendorSalesData[[#This Row],[TotalSalesQuantity]]) * VendorSalesData[[#This Row],[PurchasePrice]]</f>
        <v>7378.0499999999993</v>
      </c>
    </row>
    <row r="1105" spans="1:19" x14ac:dyDescent="0.3">
      <c r="A1105">
        <v>516</v>
      </c>
      <c r="B1105" t="s">
        <v>415</v>
      </c>
      <c r="C1105">
        <v>18027</v>
      </c>
      <c r="D1105" t="s">
        <v>954</v>
      </c>
      <c r="E1105">
        <v>9.08</v>
      </c>
      <c r="F1105">
        <v>15.99</v>
      </c>
      <c r="G1105">
        <v>750</v>
      </c>
      <c r="H1105">
        <v>6771</v>
      </c>
      <c r="I1105">
        <v>61480.68</v>
      </c>
      <c r="J1105">
        <v>6304</v>
      </c>
      <c r="K1105">
        <v>96735.56</v>
      </c>
      <c r="L1105">
        <v>48138.259999999995</v>
      </c>
      <c r="M1105">
        <v>701.95</v>
      </c>
      <c r="N1105">
        <v>8510.41</v>
      </c>
      <c r="O1105">
        <v>35254.879999999997</v>
      </c>
      <c r="P1105">
        <v>36.444591833654549</v>
      </c>
      <c r="Q1105">
        <v>0.93102939004578344</v>
      </c>
      <c r="R1105">
        <v>1.5734302223072354</v>
      </c>
      <c r="S1105">
        <f>(VendorSalesData[[#This Row],[TotalPurchaseQuantity]] - VendorSalesData[[#This Row],[TotalSalesQuantity]]) * VendorSalesData[[#This Row],[PurchasePrice]]</f>
        <v>4240.3599999999997</v>
      </c>
    </row>
    <row r="1106" spans="1:19" x14ac:dyDescent="0.3">
      <c r="A1106">
        <v>3960</v>
      </c>
      <c r="B1106" t="s">
        <v>24</v>
      </c>
      <c r="C1106">
        <v>8515</v>
      </c>
      <c r="D1106" t="s">
        <v>955</v>
      </c>
      <c r="E1106">
        <v>14.61</v>
      </c>
      <c r="F1106">
        <v>19.989999999999998</v>
      </c>
      <c r="G1106">
        <v>750</v>
      </c>
      <c r="H1106">
        <v>4207</v>
      </c>
      <c r="I1106">
        <v>61464.27</v>
      </c>
      <c r="J1106">
        <v>5023</v>
      </c>
      <c r="K1106">
        <v>102789.76999999999</v>
      </c>
      <c r="L1106">
        <v>75421.279999999999</v>
      </c>
      <c r="M1106">
        <v>3959.4300000000003</v>
      </c>
      <c r="N1106">
        <v>257032.07</v>
      </c>
      <c r="O1106">
        <v>41325.499999999993</v>
      </c>
      <c r="P1106">
        <v>40.203903559663573</v>
      </c>
      <c r="Q1106">
        <v>1.1939624435464702</v>
      </c>
      <c r="R1106">
        <v>1.67234996852643</v>
      </c>
      <c r="S1106">
        <f>(VendorSalesData[[#This Row],[TotalPurchaseQuantity]] - VendorSalesData[[#This Row],[TotalSalesQuantity]]) * VendorSalesData[[#This Row],[PurchasePrice]]</f>
        <v>-11921.76</v>
      </c>
    </row>
    <row r="1107" spans="1:19" x14ac:dyDescent="0.3">
      <c r="A1107">
        <v>3960</v>
      </c>
      <c r="B1107" t="s">
        <v>24</v>
      </c>
      <c r="C1107">
        <v>3107</v>
      </c>
      <c r="D1107" t="s">
        <v>956</v>
      </c>
      <c r="E1107">
        <v>47.47</v>
      </c>
      <c r="F1107">
        <v>65.989999999999995</v>
      </c>
      <c r="G1107">
        <v>750</v>
      </c>
      <c r="H1107">
        <v>1292</v>
      </c>
      <c r="I1107">
        <v>61331.24</v>
      </c>
      <c r="J1107">
        <v>1186</v>
      </c>
      <c r="K1107">
        <v>79175.14</v>
      </c>
      <c r="L1107">
        <v>64366.359999999993</v>
      </c>
      <c r="M1107">
        <v>935.33</v>
      </c>
      <c r="N1107">
        <v>257032.07</v>
      </c>
      <c r="O1107">
        <v>17843.900000000001</v>
      </c>
      <c r="P1107">
        <v>22.537250960339321</v>
      </c>
      <c r="Q1107">
        <v>0.91795665634674928</v>
      </c>
      <c r="R1107">
        <v>1.2909430821878052</v>
      </c>
      <c r="S1107">
        <f>(VendorSalesData[[#This Row],[TotalPurchaseQuantity]] - VendorSalesData[[#This Row],[TotalSalesQuantity]]) * VendorSalesData[[#This Row],[PurchasePrice]]</f>
        <v>5031.82</v>
      </c>
    </row>
    <row r="1108" spans="1:19" x14ac:dyDescent="0.3">
      <c r="A1108">
        <v>4425</v>
      </c>
      <c r="B1108" t="s">
        <v>20</v>
      </c>
      <c r="C1108">
        <v>19870</v>
      </c>
      <c r="D1108" t="s">
        <v>957</v>
      </c>
      <c r="E1108">
        <v>5.89</v>
      </c>
      <c r="F1108">
        <v>9.99</v>
      </c>
      <c r="G1108">
        <v>1500</v>
      </c>
      <c r="H1108">
        <v>10405</v>
      </c>
      <c r="I1108">
        <v>61285.450000000004</v>
      </c>
      <c r="J1108">
        <v>10180</v>
      </c>
      <c r="K1108">
        <v>98812.56</v>
      </c>
      <c r="L1108">
        <v>46711.72</v>
      </c>
      <c r="M1108">
        <v>2278.19</v>
      </c>
      <c r="N1108">
        <v>144929.24</v>
      </c>
      <c r="O1108">
        <v>37527.109999999993</v>
      </c>
      <c r="P1108">
        <v>37.978076876057045</v>
      </c>
      <c r="Q1108">
        <v>0.97837578087457955</v>
      </c>
      <c r="R1108">
        <v>1.6123331067977797</v>
      </c>
      <c r="S1108">
        <f>(VendorSalesData[[#This Row],[TotalPurchaseQuantity]] - VendorSalesData[[#This Row],[TotalSalesQuantity]]) * VendorSalesData[[#This Row],[PurchasePrice]]</f>
        <v>1325.25</v>
      </c>
    </row>
    <row r="1109" spans="1:19" x14ac:dyDescent="0.3">
      <c r="A1109">
        <v>10754</v>
      </c>
      <c r="B1109" t="s">
        <v>212</v>
      </c>
      <c r="C1109">
        <v>38133</v>
      </c>
      <c r="D1109" t="s">
        <v>958</v>
      </c>
      <c r="E1109">
        <v>3.92</v>
      </c>
      <c r="F1109">
        <v>6.99</v>
      </c>
      <c r="G1109">
        <v>750</v>
      </c>
      <c r="H1109">
        <v>15618</v>
      </c>
      <c r="I1109">
        <v>61222.559999999998</v>
      </c>
      <c r="J1109">
        <v>15580</v>
      </c>
      <c r="K1109">
        <v>113491.2</v>
      </c>
      <c r="L1109">
        <v>46750.380000000005</v>
      </c>
      <c r="M1109">
        <v>1739.9</v>
      </c>
      <c r="N1109">
        <v>28720.52</v>
      </c>
      <c r="O1109">
        <v>52268.639999999999</v>
      </c>
      <c r="P1109">
        <v>46.0552360006767</v>
      </c>
      <c r="Q1109">
        <v>0.9975669099756691</v>
      </c>
      <c r="R1109">
        <v>1.8537480301379099</v>
      </c>
      <c r="S1109">
        <f>(VendorSalesData[[#This Row],[TotalPurchaseQuantity]] - VendorSalesData[[#This Row],[TotalSalesQuantity]]) * VendorSalesData[[#This Row],[PurchasePrice]]</f>
        <v>148.96</v>
      </c>
    </row>
    <row r="1110" spans="1:19" x14ac:dyDescent="0.3">
      <c r="A1110">
        <v>9552</v>
      </c>
      <c r="B1110" t="s">
        <v>72</v>
      </c>
      <c r="C1110">
        <v>46934</v>
      </c>
      <c r="D1110" t="s">
        <v>959</v>
      </c>
      <c r="E1110">
        <v>10.31</v>
      </c>
      <c r="F1110">
        <v>17.989999999999998</v>
      </c>
      <c r="G1110">
        <v>750</v>
      </c>
      <c r="H1110">
        <v>5927</v>
      </c>
      <c r="I1110">
        <v>61107.37</v>
      </c>
      <c r="J1110">
        <v>5470</v>
      </c>
      <c r="K1110">
        <v>90401.94</v>
      </c>
      <c r="L1110">
        <v>39611.909999999996</v>
      </c>
      <c r="M1110">
        <v>610.54</v>
      </c>
      <c r="N1110">
        <v>55551.82</v>
      </c>
      <c r="O1110">
        <v>29294.57</v>
      </c>
      <c r="P1110">
        <v>32.404802374816292</v>
      </c>
      <c r="Q1110">
        <v>0.92289522524042522</v>
      </c>
      <c r="R1110">
        <v>1.4793950386017267</v>
      </c>
      <c r="S1110">
        <f>(VendorSalesData[[#This Row],[TotalPurchaseQuantity]] - VendorSalesData[[#This Row],[TotalSalesQuantity]]) * VendorSalesData[[#This Row],[PurchasePrice]]</f>
        <v>4711.67</v>
      </c>
    </row>
    <row r="1111" spans="1:19" x14ac:dyDescent="0.3">
      <c r="A1111">
        <v>8673</v>
      </c>
      <c r="B1111" t="s">
        <v>174</v>
      </c>
      <c r="C1111">
        <v>6319</v>
      </c>
      <c r="D1111" t="s">
        <v>960</v>
      </c>
      <c r="E1111">
        <v>6.72</v>
      </c>
      <c r="F1111">
        <v>11.99</v>
      </c>
      <c r="G1111">
        <v>750</v>
      </c>
      <c r="H1111">
        <v>9091</v>
      </c>
      <c r="I1111">
        <v>61091.519999999997</v>
      </c>
      <c r="J1111">
        <v>8914</v>
      </c>
      <c r="K1111">
        <v>101738.98</v>
      </c>
      <c r="L1111">
        <v>44919.97</v>
      </c>
      <c r="M1111">
        <v>994.27</v>
      </c>
      <c r="N1111">
        <v>15919.7</v>
      </c>
      <c r="O1111">
        <v>40647.46</v>
      </c>
      <c r="P1111">
        <v>39.952690699277696</v>
      </c>
      <c r="Q1111">
        <v>0.98053019469805303</v>
      </c>
      <c r="R1111">
        <v>1.6653535547977854</v>
      </c>
      <c r="S1111">
        <f>(VendorSalesData[[#This Row],[TotalPurchaseQuantity]] - VendorSalesData[[#This Row],[TotalSalesQuantity]]) * VendorSalesData[[#This Row],[PurchasePrice]]</f>
        <v>1189.44</v>
      </c>
    </row>
    <row r="1112" spans="1:19" x14ac:dyDescent="0.3">
      <c r="A1112">
        <v>3960</v>
      </c>
      <c r="B1112" t="s">
        <v>24</v>
      </c>
      <c r="C1112">
        <v>2433</v>
      </c>
      <c r="D1112" t="s">
        <v>961</v>
      </c>
      <c r="E1112">
        <v>91.9</v>
      </c>
      <c r="F1112">
        <v>131.99</v>
      </c>
      <c r="G1112">
        <v>750</v>
      </c>
      <c r="H1112">
        <v>664</v>
      </c>
      <c r="I1112">
        <v>61021.599999999999</v>
      </c>
      <c r="J1112">
        <v>635</v>
      </c>
      <c r="K1112">
        <v>82875.650000000009</v>
      </c>
      <c r="L1112">
        <v>74512.290000000008</v>
      </c>
      <c r="M1112">
        <v>501.14000000000004</v>
      </c>
      <c r="N1112">
        <v>257032.07</v>
      </c>
      <c r="O1112">
        <v>21854.05000000001</v>
      </c>
      <c r="P1112">
        <v>26.369687598226992</v>
      </c>
      <c r="Q1112">
        <v>0.95632530120481929</v>
      </c>
      <c r="R1112">
        <v>1.3581362992776329</v>
      </c>
      <c r="S1112">
        <f>(VendorSalesData[[#This Row],[TotalPurchaseQuantity]] - VendorSalesData[[#This Row],[TotalSalesQuantity]]) * VendorSalesData[[#This Row],[PurchasePrice]]</f>
        <v>2665.1000000000004</v>
      </c>
    </row>
    <row r="1113" spans="1:19" x14ac:dyDescent="0.3">
      <c r="A1113">
        <v>480</v>
      </c>
      <c r="B1113" t="s">
        <v>27</v>
      </c>
      <c r="C1113">
        <v>4320</v>
      </c>
      <c r="D1113" t="s">
        <v>962</v>
      </c>
      <c r="E1113">
        <v>36.020000000000003</v>
      </c>
      <c r="F1113">
        <v>52.99</v>
      </c>
      <c r="G1113">
        <v>750</v>
      </c>
      <c r="H1113">
        <v>1694</v>
      </c>
      <c r="I1113">
        <v>61017.880000000005</v>
      </c>
      <c r="J1113">
        <v>1663</v>
      </c>
      <c r="K1113">
        <v>83409.37000000001</v>
      </c>
      <c r="L1113">
        <v>62503.55</v>
      </c>
      <c r="M1113">
        <v>1311.08</v>
      </c>
      <c r="N1113">
        <v>89286.27</v>
      </c>
      <c r="O1113">
        <v>22391.490000000005</v>
      </c>
      <c r="P1113">
        <v>26.845293280599051</v>
      </c>
      <c r="Q1113">
        <v>0.98170011806375446</v>
      </c>
      <c r="R1113">
        <v>1.3669660433958046</v>
      </c>
      <c r="S1113">
        <f>(VendorSalesData[[#This Row],[TotalPurchaseQuantity]] - VendorSalesData[[#This Row],[TotalSalesQuantity]]) * VendorSalesData[[#This Row],[PurchasePrice]]</f>
        <v>1116.6200000000001</v>
      </c>
    </row>
    <row r="1114" spans="1:19" x14ac:dyDescent="0.3">
      <c r="A1114">
        <v>8112</v>
      </c>
      <c r="B1114" t="s">
        <v>53</v>
      </c>
      <c r="C1114">
        <v>5706</v>
      </c>
      <c r="D1114" t="s">
        <v>963</v>
      </c>
      <c r="E1114">
        <v>20.6</v>
      </c>
      <c r="F1114">
        <v>28.99</v>
      </c>
      <c r="G1114">
        <v>750</v>
      </c>
      <c r="H1114">
        <v>2955</v>
      </c>
      <c r="I1114">
        <v>60873</v>
      </c>
      <c r="J1114">
        <v>3262</v>
      </c>
      <c r="K1114">
        <v>98547.38</v>
      </c>
      <c r="L1114">
        <v>76398.8</v>
      </c>
      <c r="M1114">
        <v>2571.94</v>
      </c>
      <c r="N1114">
        <v>48347.26</v>
      </c>
      <c r="O1114">
        <v>37674.380000000005</v>
      </c>
      <c r="P1114">
        <v>38.229712448976322</v>
      </c>
      <c r="Q1114">
        <v>1.103891708967851</v>
      </c>
      <c r="R1114">
        <v>1.6189013191398487</v>
      </c>
      <c r="S1114">
        <f>(VendorSalesData[[#This Row],[TotalPurchaseQuantity]] - VendorSalesData[[#This Row],[TotalSalesQuantity]]) * VendorSalesData[[#This Row],[PurchasePrice]]</f>
        <v>-6324.2000000000007</v>
      </c>
    </row>
    <row r="1115" spans="1:19" x14ac:dyDescent="0.3">
      <c r="A1115">
        <v>7245</v>
      </c>
      <c r="B1115" t="s">
        <v>50</v>
      </c>
      <c r="C1115">
        <v>5810</v>
      </c>
      <c r="D1115" t="s">
        <v>964</v>
      </c>
      <c r="E1115">
        <v>10.6</v>
      </c>
      <c r="F1115">
        <v>13.99</v>
      </c>
      <c r="G1115">
        <v>1750</v>
      </c>
      <c r="H1115">
        <v>5742</v>
      </c>
      <c r="I1115">
        <v>60865.200000000004</v>
      </c>
      <c r="J1115">
        <v>5815</v>
      </c>
      <c r="K1115">
        <v>85808.85</v>
      </c>
      <c r="L1115">
        <v>58634.400000000001</v>
      </c>
      <c r="M1115">
        <v>10688.04</v>
      </c>
      <c r="N1115">
        <v>38994.78</v>
      </c>
      <c r="O1115">
        <v>24943.65</v>
      </c>
      <c r="P1115">
        <v>29.068854785957392</v>
      </c>
      <c r="Q1115">
        <v>1.0127133402995472</v>
      </c>
      <c r="R1115">
        <v>1.4098179255140868</v>
      </c>
      <c r="S1115">
        <f>(VendorSalesData[[#This Row],[TotalPurchaseQuantity]] - VendorSalesData[[#This Row],[TotalSalesQuantity]]) * VendorSalesData[[#This Row],[PurchasePrice]]</f>
        <v>-773.8</v>
      </c>
    </row>
    <row r="1116" spans="1:19" x14ac:dyDescent="0.3">
      <c r="A1116">
        <v>1392</v>
      </c>
      <c r="B1116" t="s">
        <v>67</v>
      </c>
      <c r="C1116">
        <v>8155</v>
      </c>
      <c r="D1116" t="s">
        <v>965</v>
      </c>
      <c r="E1116">
        <v>3.28</v>
      </c>
      <c r="F1116">
        <v>4.49</v>
      </c>
      <c r="G1116">
        <v>375</v>
      </c>
      <c r="H1116">
        <v>18542</v>
      </c>
      <c r="I1116">
        <v>60817.759999999995</v>
      </c>
      <c r="J1116">
        <v>18452</v>
      </c>
      <c r="K1116">
        <v>93900.98</v>
      </c>
      <c r="L1116">
        <v>54560.100000000006</v>
      </c>
      <c r="M1116">
        <v>7246.34</v>
      </c>
      <c r="N1116">
        <v>79528.990000000005</v>
      </c>
      <c r="O1116">
        <v>33083.22</v>
      </c>
      <c r="P1116">
        <v>35.232028462322759</v>
      </c>
      <c r="Q1116">
        <v>0.99514615467587098</v>
      </c>
      <c r="R1116">
        <v>1.5439730105153495</v>
      </c>
      <c r="S1116">
        <f>(VendorSalesData[[#This Row],[TotalPurchaseQuantity]] - VendorSalesData[[#This Row],[TotalSalesQuantity]]) * VendorSalesData[[#This Row],[PurchasePrice]]</f>
        <v>295.2</v>
      </c>
    </row>
    <row r="1117" spans="1:19" x14ac:dyDescent="0.3">
      <c r="A1117">
        <v>8892</v>
      </c>
      <c r="B1117" t="s">
        <v>177</v>
      </c>
      <c r="C1117">
        <v>12775</v>
      </c>
      <c r="D1117" t="s">
        <v>966</v>
      </c>
      <c r="E1117">
        <v>6.8</v>
      </c>
      <c r="F1117">
        <v>10.99</v>
      </c>
      <c r="G1117">
        <v>750</v>
      </c>
      <c r="H1117">
        <v>8930</v>
      </c>
      <c r="I1117">
        <v>60724</v>
      </c>
      <c r="J1117">
        <v>8743</v>
      </c>
      <c r="K1117">
        <v>91461.57</v>
      </c>
      <c r="L1117">
        <v>34812.660000000003</v>
      </c>
      <c r="M1117">
        <v>977.26</v>
      </c>
      <c r="N1117">
        <v>11595.97</v>
      </c>
      <c r="O1117">
        <v>30737.570000000007</v>
      </c>
      <c r="P1117">
        <v>33.607087654410485</v>
      </c>
      <c r="Q1117">
        <v>0.97905935050391935</v>
      </c>
      <c r="R1117">
        <v>1.5061848692444504</v>
      </c>
      <c r="S1117">
        <f>(VendorSalesData[[#This Row],[TotalPurchaseQuantity]] - VendorSalesData[[#This Row],[TotalSalesQuantity]]) * VendorSalesData[[#This Row],[PurchasePrice]]</f>
        <v>1271.5999999999999</v>
      </c>
    </row>
    <row r="1118" spans="1:19" x14ac:dyDescent="0.3">
      <c r="A1118">
        <v>9815</v>
      </c>
      <c r="B1118" t="s">
        <v>191</v>
      </c>
      <c r="C1118">
        <v>6590</v>
      </c>
      <c r="D1118" t="s">
        <v>967</v>
      </c>
      <c r="E1118">
        <v>9.8000000000000007</v>
      </c>
      <c r="F1118">
        <v>16.989999999999998</v>
      </c>
      <c r="G1118">
        <v>5000</v>
      </c>
      <c r="H1118">
        <v>6193</v>
      </c>
      <c r="I1118">
        <v>60691.4</v>
      </c>
      <c r="J1118">
        <v>6196</v>
      </c>
      <c r="K1118">
        <v>96892.04</v>
      </c>
      <c r="L1118">
        <v>63968.229999999996</v>
      </c>
      <c r="M1118">
        <v>4647</v>
      </c>
      <c r="N1118">
        <v>27100.41</v>
      </c>
      <c r="O1118">
        <v>36200.639999999992</v>
      </c>
      <c r="P1118">
        <v>37.361830755137362</v>
      </c>
      <c r="Q1118">
        <v>1.0004844178911674</v>
      </c>
      <c r="R1118">
        <v>1.5964706696500657</v>
      </c>
      <c r="S1118">
        <f>(VendorSalesData[[#This Row],[TotalPurchaseQuantity]] - VendorSalesData[[#This Row],[TotalSalesQuantity]]) * VendorSalesData[[#This Row],[PurchasePrice]]</f>
        <v>-29.400000000000002</v>
      </c>
    </row>
    <row r="1119" spans="1:19" x14ac:dyDescent="0.3">
      <c r="A1119">
        <v>1392</v>
      </c>
      <c r="B1119" t="s">
        <v>67</v>
      </c>
      <c r="C1119">
        <v>2690</v>
      </c>
      <c r="D1119" t="s">
        <v>968</v>
      </c>
      <c r="E1119">
        <v>7.35</v>
      </c>
      <c r="F1119">
        <v>11.99</v>
      </c>
      <c r="G1119">
        <v>750</v>
      </c>
      <c r="H1119">
        <v>8256</v>
      </c>
      <c r="I1119">
        <v>60681.599999999999</v>
      </c>
      <c r="J1119">
        <v>8109</v>
      </c>
      <c r="K1119">
        <v>83146.91</v>
      </c>
      <c r="L1119">
        <v>60015.6</v>
      </c>
      <c r="M1119">
        <v>6390.47</v>
      </c>
      <c r="N1119">
        <v>79528.990000000005</v>
      </c>
      <c r="O1119">
        <v>22465.310000000005</v>
      </c>
      <c r="P1119">
        <v>27.018815251222211</v>
      </c>
      <c r="Q1119">
        <v>0.98219476744186052</v>
      </c>
      <c r="R1119">
        <v>1.370216177556294</v>
      </c>
      <c r="S1119">
        <f>(VendorSalesData[[#This Row],[TotalPurchaseQuantity]] - VendorSalesData[[#This Row],[TotalSalesQuantity]]) * VendorSalesData[[#This Row],[PurchasePrice]]</f>
        <v>1080.45</v>
      </c>
    </row>
    <row r="1120" spans="1:19" x14ac:dyDescent="0.3">
      <c r="A1120">
        <v>8892</v>
      </c>
      <c r="B1120" t="s">
        <v>177</v>
      </c>
      <c r="C1120">
        <v>6256</v>
      </c>
      <c r="D1120" t="s">
        <v>969</v>
      </c>
      <c r="E1120">
        <v>5.2</v>
      </c>
      <c r="F1120">
        <v>9.99</v>
      </c>
      <c r="G1120">
        <v>1500</v>
      </c>
      <c r="H1120">
        <v>11659</v>
      </c>
      <c r="I1120">
        <v>60626.799999999996</v>
      </c>
      <c r="J1120">
        <v>11737</v>
      </c>
      <c r="K1120">
        <v>111971.07</v>
      </c>
      <c r="L1120">
        <v>50814.9</v>
      </c>
      <c r="M1120">
        <v>2629.06</v>
      </c>
      <c r="N1120">
        <v>11595.97</v>
      </c>
      <c r="O1120">
        <v>51344.270000000011</v>
      </c>
      <c r="P1120">
        <v>45.854942709755306</v>
      </c>
      <c r="Q1120">
        <v>1.0066901106441375</v>
      </c>
      <c r="R1120">
        <v>1.8468906490199057</v>
      </c>
      <c r="S1120">
        <f>(VendorSalesData[[#This Row],[TotalPurchaseQuantity]] - VendorSalesData[[#This Row],[TotalSalesQuantity]]) * VendorSalesData[[#This Row],[PurchasePrice]]</f>
        <v>-405.6</v>
      </c>
    </row>
    <row r="1121" spans="1:19" x14ac:dyDescent="0.3">
      <c r="A1121">
        <v>3924</v>
      </c>
      <c r="B1121" t="s">
        <v>102</v>
      </c>
      <c r="C1121">
        <v>5146</v>
      </c>
      <c r="D1121" t="s">
        <v>970</v>
      </c>
      <c r="E1121">
        <v>14.17</v>
      </c>
      <c r="F1121">
        <v>19.989999999999998</v>
      </c>
      <c r="G1121">
        <v>750</v>
      </c>
      <c r="H1121">
        <v>4276</v>
      </c>
      <c r="I1121">
        <v>60590.92</v>
      </c>
      <c r="J1121">
        <v>4226</v>
      </c>
      <c r="K1121">
        <v>79845.739999999991</v>
      </c>
      <c r="L1121">
        <v>60376.1</v>
      </c>
      <c r="M1121">
        <v>3331.07</v>
      </c>
      <c r="N1121">
        <v>14069.87</v>
      </c>
      <c r="O1121">
        <v>19254.819999999992</v>
      </c>
      <c r="P1121">
        <v>24.115024796563969</v>
      </c>
      <c r="Q1121">
        <v>0.98830682881197385</v>
      </c>
      <c r="R1121">
        <v>1.3177839187785891</v>
      </c>
      <c r="S1121">
        <f>(VendorSalesData[[#This Row],[TotalPurchaseQuantity]] - VendorSalesData[[#This Row],[TotalSalesQuantity]]) * VendorSalesData[[#This Row],[PurchasePrice]]</f>
        <v>708.5</v>
      </c>
    </row>
    <row r="1122" spans="1:19" x14ac:dyDescent="0.3">
      <c r="A1122">
        <v>3960</v>
      </c>
      <c r="B1122" t="s">
        <v>24</v>
      </c>
      <c r="C1122">
        <v>5438</v>
      </c>
      <c r="D1122" t="s">
        <v>398</v>
      </c>
      <c r="E1122">
        <v>7.51</v>
      </c>
      <c r="F1122">
        <v>9.99</v>
      </c>
      <c r="G1122">
        <v>750</v>
      </c>
      <c r="H1122">
        <v>8067</v>
      </c>
      <c r="I1122">
        <v>60583.17</v>
      </c>
      <c r="J1122">
        <v>8116</v>
      </c>
      <c r="K1122">
        <v>81078.84</v>
      </c>
      <c r="L1122">
        <v>57322.62</v>
      </c>
      <c r="M1122">
        <v>6395.91</v>
      </c>
      <c r="N1122">
        <v>257032.07</v>
      </c>
      <c r="O1122">
        <v>20495.669999999998</v>
      </c>
      <c r="P1122">
        <v>25.278691703038668</v>
      </c>
      <c r="Q1122">
        <v>1.0060741291682163</v>
      </c>
      <c r="R1122">
        <v>1.3383063316099173</v>
      </c>
      <c r="S1122">
        <f>(VendorSalesData[[#This Row],[TotalPurchaseQuantity]] - VendorSalesData[[#This Row],[TotalSalesQuantity]]) * VendorSalesData[[#This Row],[PurchasePrice]]</f>
        <v>-367.99</v>
      </c>
    </row>
    <row r="1123" spans="1:19" x14ac:dyDescent="0.3">
      <c r="A1123">
        <v>9815</v>
      </c>
      <c r="B1123" t="s">
        <v>191</v>
      </c>
      <c r="C1123">
        <v>37904</v>
      </c>
      <c r="D1123" t="s">
        <v>971</v>
      </c>
      <c r="E1123">
        <v>6.45</v>
      </c>
      <c r="F1123">
        <v>12.99</v>
      </c>
      <c r="G1123">
        <v>750</v>
      </c>
      <c r="H1123">
        <v>9367</v>
      </c>
      <c r="I1123">
        <v>60417.15</v>
      </c>
      <c r="J1123">
        <v>9392</v>
      </c>
      <c r="K1123">
        <v>106683.08</v>
      </c>
      <c r="L1123">
        <v>50851.48</v>
      </c>
      <c r="M1123">
        <v>1046.51</v>
      </c>
      <c r="N1123">
        <v>27100.41</v>
      </c>
      <c r="O1123">
        <v>46265.93</v>
      </c>
      <c r="P1123">
        <v>43.367636179982803</v>
      </c>
      <c r="Q1123">
        <v>1.002668944165688</v>
      </c>
      <c r="R1123">
        <v>1.7657747841465543</v>
      </c>
      <c r="S1123">
        <f>(VendorSalesData[[#This Row],[TotalPurchaseQuantity]] - VendorSalesData[[#This Row],[TotalSalesQuantity]]) * VendorSalesData[[#This Row],[PurchasePrice]]</f>
        <v>-161.25</v>
      </c>
    </row>
    <row r="1124" spans="1:19" x14ac:dyDescent="0.3">
      <c r="A1124">
        <v>4425</v>
      </c>
      <c r="B1124" t="s">
        <v>20</v>
      </c>
      <c r="C1124">
        <v>35375</v>
      </c>
      <c r="D1124" t="s">
        <v>972</v>
      </c>
      <c r="E1124">
        <v>19.73</v>
      </c>
      <c r="F1124">
        <v>31.99</v>
      </c>
      <c r="G1124">
        <v>750</v>
      </c>
      <c r="H1124">
        <v>3056</v>
      </c>
      <c r="I1124">
        <v>60294.879999999997</v>
      </c>
      <c r="J1124">
        <v>2863</v>
      </c>
      <c r="K1124">
        <v>88957.37</v>
      </c>
      <c r="L1124">
        <v>52817.02</v>
      </c>
      <c r="M1124">
        <v>317.90000000000003</v>
      </c>
      <c r="N1124">
        <v>144929.24</v>
      </c>
      <c r="O1124">
        <v>28662.489999999998</v>
      </c>
      <c r="P1124">
        <v>32.220478190845796</v>
      </c>
      <c r="Q1124">
        <v>0.93684554973821987</v>
      </c>
      <c r="R1124">
        <v>1.4753718723712528</v>
      </c>
      <c r="S1124">
        <f>(VendorSalesData[[#This Row],[TotalPurchaseQuantity]] - VendorSalesData[[#This Row],[TotalSalesQuantity]]) * VendorSalesData[[#This Row],[PurchasePrice]]</f>
        <v>3807.89</v>
      </c>
    </row>
    <row r="1125" spans="1:19" x14ac:dyDescent="0.3">
      <c r="A1125">
        <v>8112</v>
      </c>
      <c r="B1125" t="s">
        <v>53</v>
      </c>
      <c r="C1125">
        <v>26285</v>
      </c>
      <c r="D1125" t="s">
        <v>84</v>
      </c>
      <c r="E1125">
        <v>45.45</v>
      </c>
      <c r="F1125">
        <v>79.989999999999995</v>
      </c>
      <c r="G1125">
        <v>1500</v>
      </c>
      <c r="H1125">
        <v>1326</v>
      </c>
      <c r="I1125">
        <v>60266.7</v>
      </c>
      <c r="J1125">
        <v>1562</v>
      </c>
      <c r="K1125">
        <v>115389.37999999999</v>
      </c>
      <c r="L1125">
        <v>81108.049999999988</v>
      </c>
      <c r="M1125">
        <v>347.46</v>
      </c>
      <c r="N1125">
        <v>48347.26</v>
      </c>
      <c r="O1125">
        <v>55122.679999999993</v>
      </c>
      <c r="P1125">
        <v>47.771016708816703</v>
      </c>
      <c r="Q1125">
        <v>1.1779788838612368</v>
      </c>
      <c r="R1125">
        <v>1.9146457330499262</v>
      </c>
      <c r="S1125">
        <f>(VendorSalesData[[#This Row],[TotalPurchaseQuantity]] - VendorSalesData[[#This Row],[TotalSalesQuantity]]) * VendorSalesData[[#This Row],[PurchasePrice]]</f>
        <v>-10726.2</v>
      </c>
    </row>
    <row r="1126" spans="1:19" x14ac:dyDescent="0.3">
      <c r="A1126">
        <v>4425</v>
      </c>
      <c r="B1126" t="s">
        <v>20</v>
      </c>
      <c r="C1126">
        <v>25994</v>
      </c>
      <c r="D1126" t="s">
        <v>973</v>
      </c>
      <c r="E1126">
        <v>11.72</v>
      </c>
      <c r="F1126">
        <v>16.989999999999998</v>
      </c>
      <c r="G1126">
        <v>750</v>
      </c>
      <c r="H1126">
        <v>5139</v>
      </c>
      <c r="I1126">
        <v>60229.079999999994</v>
      </c>
      <c r="J1126">
        <v>4150</v>
      </c>
      <c r="K1126">
        <v>67047.42</v>
      </c>
      <c r="L1126">
        <v>34631.25</v>
      </c>
      <c r="M1126">
        <v>461.95</v>
      </c>
      <c r="N1126">
        <v>144929.24</v>
      </c>
      <c r="O1126">
        <v>6818.3400000000038</v>
      </c>
      <c r="P1126">
        <v>10.169429338220628</v>
      </c>
      <c r="Q1126">
        <v>0.80755010702471297</v>
      </c>
      <c r="R1126">
        <v>1.1132067765272191</v>
      </c>
      <c r="S1126">
        <f>(VendorSalesData[[#This Row],[TotalPurchaseQuantity]] - VendorSalesData[[#This Row],[TotalSalesQuantity]]) * VendorSalesData[[#This Row],[PurchasePrice]]</f>
        <v>11591.08</v>
      </c>
    </row>
    <row r="1127" spans="1:19" x14ac:dyDescent="0.3">
      <c r="A1127">
        <v>1392</v>
      </c>
      <c r="B1127" t="s">
        <v>67</v>
      </c>
      <c r="C1127">
        <v>7159</v>
      </c>
      <c r="D1127" t="s">
        <v>974</v>
      </c>
      <c r="E1127">
        <v>4.72</v>
      </c>
      <c r="F1127">
        <v>6.99</v>
      </c>
      <c r="G1127">
        <v>750</v>
      </c>
      <c r="H1127">
        <v>12751</v>
      </c>
      <c r="I1127">
        <v>60184.72</v>
      </c>
      <c r="J1127">
        <v>12684</v>
      </c>
      <c r="K1127">
        <v>93696.16</v>
      </c>
      <c r="L1127">
        <v>37614.36</v>
      </c>
      <c r="M1127">
        <v>1416.3500000000001</v>
      </c>
      <c r="N1127">
        <v>79528.990000000005</v>
      </c>
      <c r="O1127">
        <v>33511.440000000002</v>
      </c>
      <c r="P1127">
        <v>35.766076219132145</v>
      </c>
      <c r="Q1127">
        <v>0.99474551015606616</v>
      </c>
      <c r="R1127">
        <v>1.5568097683265787</v>
      </c>
      <c r="S1127">
        <f>(VendorSalesData[[#This Row],[TotalPurchaseQuantity]] - VendorSalesData[[#This Row],[TotalSalesQuantity]]) * VendorSalesData[[#This Row],[PurchasePrice]]</f>
        <v>316.24</v>
      </c>
    </row>
    <row r="1128" spans="1:19" x14ac:dyDescent="0.3">
      <c r="A1128">
        <v>2561</v>
      </c>
      <c r="B1128" t="s">
        <v>112</v>
      </c>
      <c r="C1128">
        <v>2945</v>
      </c>
      <c r="D1128" t="s">
        <v>975</v>
      </c>
      <c r="E1128">
        <v>213.17</v>
      </c>
      <c r="F1128">
        <v>299.99</v>
      </c>
      <c r="G1128">
        <v>750</v>
      </c>
      <c r="H1128">
        <v>282</v>
      </c>
      <c r="I1128">
        <v>60113.94</v>
      </c>
      <c r="J1128">
        <v>214</v>
      </c>
      <c r="K1128">
        <v>64147.86</v>
      </c>
      <c r="L1128">
        <v>54248.19</v>
      </c>
      <c r="M1128">
        <v>168.86</v>
      </c>
      <c r="N1128">
        <v>9654.5</v>
      </c>
      <c r="O1128">
        <v>4033.9199999999983</v>
      </c>
      <c r="P1128">
        <v>6.2884716653057451</v>
      </c>
      <c r="Q1128">
        <v>0.75886524822695034</v>
      </c>
      <c r="R1128">
        <v>1.0671045684245617</v>
      </c>
      <c r="S1128">
        <f>(VendorSalesData[[#This Row],[TotalPurchaseQuantity]] - VendorSalesData[[#This Row],[TotalSalesQuantity]]) * VendorSalesData[[#This Row],[PurchasePrice]]</f>
        <v>14495.56</v>
      </c>
    </row>
    <row r="1129" spans="1:19" x14ac:dyDescent="0.3">
      <c r="A1129">
        <v>3960</v>
      </c>
      <c r="B1129" t="s">
        <v>24</v>
      </c>
      <c r="C1129">
        <v>8893</v>
      </c>
      <c r="D1129" t="s">
        <v>290</v>
      </c>
      <c r="E1129">
        <v>12.68</v>
      </c>
      <c r="F1129">
        <v>16.989999999999998</v>
      </c>
      <c r="G1129">
        <v>750</v>
      </c>
      <c r="H1129">
        <v>4739</v>
      </c>
      <c r="I1129">
        <v>60090.52</v>
      </c>
      <c r="J1129">
        <v>4758</v>
      </c>
      <c r="K1129">
        <v>80838.42</v>
      </c>
      <c r="L1129">
        <v>68452.709999999992</v>
      </c>
      <c r="M1129">
        <v>3753.3</v>
      </c>
      <c r="N1129">
        <v>257032.07</v>
      </c>
      <c r="O1129">
        <v>20747.900000000001</v>
      </c>
      <c r="P1129">
        <v>25.665890055743301</v>
      </c>
      <c r="Q1129">
        <v>1.0040092846592108</v>
      </c>
      <c r="R1129">
        <v>1.3452774247917976</v>
      </c>
      <c r="S1129">
        <f>(VendorSalesData[[#This Row],[TotalPurchaseQuantity]] - VendorSalesData[[#This Row],[TotalSalesQuantity]]) * VendorSalesData[[#This Row],[PurchasePrice]]</f>
        <v>-240.92</v>
      </c>
    </row>
    <row r="1130" spans="1:19" x14ac:dyDescent="0.3">
      <c r="A1130">
        <v>12546</v>
      </c>
      <c r="B1130" t="s">
        <v>32</v>
      </c>
      <c r="C1130">
        <v>3945</v>
      </c>
      <c r="D1130" t="s">
        <v>976</v>
      </c>
      <c r="E1130">
        <v>13.84</v>
      </c>
      <c r="F1130">
        <v>17.989999999999998</v>
      </c>
      <c r="G1130">
        <v>750</v>
      </c>
      <c r="H1130">
        <v>4335</v>
      </c>
      <c r="I1130">
        <v>59996.4</v>
      </c>
      <c r="J1130">
        <v>4270</v>
      </c>
      <c r="K1130">
        <v>76817.299999999988</v>
      </c>
      <c r="L1130">
        <v>51829.189999999995</v>
      </c>
      <c r="M1130">
        <v>3365.69</v>
      </c>
      <c r="N1130">
        <v>123880.97</v>
      </c>
      <c r="O1130">
        <v>16820.899999999987</v>
      </c>
      <c r="P1130">
        <v>21.897280951035754</v>
      </c>
      <c r="Q1130">
        <v>0.98500576701268738</v>
      </c>
      <c r="R1130">
        <v>1.2803651552426476</v>
      </c>
      <c r="S1130">
        <f>(VendorSalesData[[#This Row],[TotalPurchaseQuantity]] - VendorSalesData[[#This Row],[TotalSalesQuantity]]) * VendorSalesData[[#This Row],[PurchasePrice]]</f>
        <v>899.6</v>
      </c>
    </row>
    <row r="1131" spans="1:19" x14ac:dyDescent="0.3">
      <c r="A1131">
        <v>17035</v>
      </c>
      <c r="B1131" t="s">
        <v>22</v>
      </c>
      <c r="C1131">
        <v>3731</v>
      </c>
      <c r="D1131" t="s">
        <v>977</v>
      </c>
      <c r="E1131">
        <v>13.38</v>
      </c>
      <c r="F1131">
        <v>16.989999999999998</v>
      </c>
      <c r="G1131">
        <v>750</v>
      </c>
      <c r="H1131">
        <v>4478</v>
      </c>
      <c r="I1131">
        <v>59915.64</v>
      </c>
      <c r="J1131">
        <v>4397</v>
      </c>
      <c r="K1131">
        <v>77440.03</v>
      </c>
      <c r="L1131">
        <v>59550.229999999996</v>
      </c>
      <c r="M1131">
        <v>3466.42</v>
      </c>
      <c r="N1131">
        <v>123780.22</v>
      </c>
      <c r="O1131">
        <v>17524.39</v>
      </c>
      <c r="P1131">
        <v>22.629627080464715</v>
      </c>
      <c r="Q1131">
        <v>0.98191156766413579</v>
      </c>
      <c r="R1131">
        <v>1.2924843997326909</v>
      </c>
      <c r="S1131">
        <f>(VendorSalesData[[#This Row],[TotalPurchaseQuantity]] - VendorSalesData[[#This Row],[TotalSalesQuantity]]) * VendorSalesData[[#This Row],[PurchasePrice]]</f>
        <v>1083.78</v>
      </c>
    </row>
    <row r="1132" spans="1:19" x14ac:dyDescent="0.3">
      <c r="A1132">
        <v>8004</v>
      </c>
      <c r="B1132" t="s">
        <v>60</v>
      </c>
      <c r="C1132">
        <v>8970</v>
      </c>
      <c r="D1132" t="s">
        <v>978</v>
      </c>
      <c r="E1132">
        <v>7.99</v>
      </c>
      <c r="F1132">
        <v>9.99</v>
      </c>
      <c r="G1132">
        <v>1750</v>
      </c>
      <c r="H1132">
        <v>7481</v>
      </c>
      <c r="I1132">
        <v>59773.189999999995</v>
      </c>
      <c r="J1132">
        <v>7460</v>
      </c>
      <c r="K1132">
        <v>80009.399999999994</v>
      </c>
      <c r="L1132">
        <v>37025.74</v>
      </c>
      <c r="M1132">
        <v>13706.67</v>
      </c>
      <c r="N1132">
        <v>50293.62</v>
      </c>
      <c r="O1132">
        <v>20236.21</v>
      </c>
      <c r="P1132">
        <v>25.292290655847939</v>
      </c>
      <c r="Q1132">
        <v>0.99719288865124989</v>
      </c>
      <c r="R1132">
        <v>1.3385499418719329</v>
      </c>
      <c r="S1132">
        <f>(VendorSalesData[[#This Row],[TotalPurchaseQuantity]] - VendorSalesData[[#This Row],[TotalSalesQuantity]]) * VendorSalesData[[#This Row],[PurchasePrice]]</f>
        <v>167.79</v>
      </c>
    </row>
    <row r="1133" spans="1:19" x14ac:dyDescent="0.3">
      <c r="A1133">
        <v>12546</v>
      </c>
      <c r="B1133" t="s">
        <v>32</v>
      </c>
      <c r="C1133">
        <v>1258</v>
      </c>
      <c r="D1133" t="s">
        <v>222</v>
      </c>
      <c r="E1133">
        <v>17.03</v>
      </c>
      <c r="F1133">
        <v>22.99</v>
      </c>
      <c r="G1133">
        <v>750</v>
      </c>
      <c r="H1133">
        <v>3506</v>
      </c>
      <c r="I1133">
        <v>59707.180000000008</v>
      </c>
      <c r="J1133">
        <v>3525</v>
      </c>
      <c r="K1133">
        <v>82331.75</v>
      </c>
      <c r="L1133">
        <v>68549.67</v>
      </c>
      <c r="M1133">
        <v>2780.3</v>
      </c>
      <c r="N1133">
        <v>123880.97</v>
      </c>
      <c r="O1133">
        <v>22624.569999999992</v>
      </c>
      <c r="P1133">
        <v>27.479763274799812</v>
      </c>
      <c r="Q1133">
        <v>1.0054192812321734</v>
      </c>
      <c r="R1133">
        <v>1.3789254491670848</v>
      </c>
      <c r="S1133">
        <f>(VendorSalesData[[#This Row],[TotalPurchaseQuantity]] - VendorSalesData[[#This Row],[TotalSalesQuantity]]) * VendorSalesData[[#This Row],[PurchasePrice]]</f>
        <v>-323.57000000000005</v>
      </c>
    </row>
    <row r="1134" spans="1:19" x14ac:dyDescent="0.3">
      <c r="A1134">
        <v>3252</v>
      </c>
      <c r="B1134" t="s">
        <v>94</v>
      </c>
      <c r="C1134">
        <v>44037</v>
      </c>
      <c r="D1134" t="s">
        <v>311</v>
      </c>
      <c r="E1134">
        <v>3.42</v>
      </c>
      <c r="F1134">
        <v>6.29</v>
      </c>
      <c r="G1134">
        <v>750</v>
      </c>
      <c r="H1134">
        <v>17454</v>
      </c>
      <c r="I1134">
        <v>59692.68</v>
      </c>
      <c r="J1134">
        <v>17447</v>
      </c>
      <c r="K1134">
        <v>102200.33</v>
      </c>
      <c r="L1134">
        <v>38266.85</v>
      </c>
      <c r="M1134">
        <v>1948.8600000000001</v>
      </c>
      <c r="N1134">
        <v>61966.91</v>
      </c>
      <c r="O1134">
        <v>42507.65</v>
      </c>
      <c r="P1134">
        <v>41.592478223896144</v>
      </c>
      <c r="Q1134">
        <v>0.99959894580038955</v>
      </c>
      <c r="R1134">
        <v>1.712108251799048</v>
      </c>
      <c r="S1134">
        <f>(VendorSalesData[[#This Row],[TotalPurchaseQuantity]] - VendorSalesData[[#This Row],[TotalSalesQuantity]]) * VendorSalesData[[#This Row],[PurchasePrice]]</f>
        <v>23.939999999999998</v>
      </c>
    </row>
    <row r="1135" spans="1:19" x14ac:dyDescent="0.3">
      <c r="A1135">
        <v>3960</v>
      </c>
      <c r="B1135" t="s">
        <v>24</v>
      </c>
      <c r="C1135">
        <v>5815</v>
      </c>
      <c r="D1135" t="s">
        <v>979</v>
      </c>
      <c r="E1135">
        <v>15.71</v>
      </c>
      <c r="F1135">
        <v>23.99</v>
      </c>
      <c r="G1135">
        <v>750</v>
      </c>
      <c r="H1135">
        <v>3799</v>
      </c>
      <c r="I1135">
        <v>59682.29</v>
      </c>
      <c r="J1135">
        <v>3629</v>
      </c>
      <c r="K1135">
        <v>83507.709999999992</v>
      </c>
      <c r="L1135">
        <v>63448.539999999994</v>
      </c>
      <c r="M1135">
        <v>2860.9700000000003</v>
      </c>
      <c r="N1135">
        <v>257032.07</v>
      </c>
      <c r="O1135">
        <v>23825.419999999991</v>
      </c>
      <c r="P1135">
        <v>28.530802724682541</v>
      </c>
      <c r="Q1135">
        <v>0.9552513819426165</v>
      </c>
      <c r="R1135">
        <v>1.3992041860324058</v>
      </c>
      <c r="S1135">
        <f>(VendorSalesData[[#This Row],[TotalPurchaseQuantity]] - VendorSalesData[[#This Row],[TotalSalesQuantity]]) * VendorSalesData[[#This Row],[PurchasePrice]]</f>
        <v>2670.7000000000003</v>
      </c>
    </row>
    <row r="1136" spans="1:19" x14ac:dyDescent="0.3">
      <c r="A1136">
        <v>1392</v>
      </c>
      <c r="B1136" t="s">
        <v>67</v>
      </c>
      <c r="C1136">
        <v>32675</v>
      </c>
      <c r="D1136" t="s">
        <v>980</v>
      </c>
      <c r="E1136">
        <v>4.57</v>
      </c>
      <c r="F1136">
        <v>7.99</v>
      </c>
      <c r="G1136">
        <v>750</v>
      </c>
      <c r="H1136">
        <v>13055</v>
      </c>
      <c r="I1136">
        <v>59661.350000000006</v>
      </c>
      <c r="J1136">
        <v>13066</v>
      </c>
      <c r="K1136">
        <v>105848.34</v>
      </c>
      <c r="L1136">
        <v>43321.17</v>
      </c>
      <c r="M1136">
        <v>1458.3600000000001</v>
      </c>
      <c r="N1136">
        <v>79528.990000000005</v>
      </c>
      <c r="O1136">
        <v>46186.989999999991</v>
      </c>
      <c r="P1136">
        <v>43.635063147896311</v>
      </c>
      <c r="Q1136">
        <v>1.0008425890463424</v>
      </c>
      <c r="R1136">
        <v>1.7741526130401002</v>
      </c>
      <c r="S1136">
        <f>(VendorSalesData[[#This Row],[TotalPurchaseQuantity]] - VendorSalesData[[#This Row],[TotalSalesQuantity]]) * VendorSalesData[[#This Row],[PurchasePrice]]</f>
        <v>-50.27</v>
      </c>
    </row>
    <row r="1137" spans="1:19" x14ac:dyDescent="0.3">
      <c r="A1137">
        <v>7245</v>
      </c>
      <c r="B1137" t="s">
        <v>50</v>
      </c>
      <c r="C1137">
        <v>1464</v>
      </c>
      <c r="D1137" t="s">
        <v>981</v>
      </c>
      <c r="E1137">
        <v>19.22</v>
      </c>
      <c r="F1137">
        <v>25.99</v>
      </c>
      <c r="G1137">
        <v>750</v>
      </c>
      <c r="H1137">
        <v>3101</v>
      </c>
      <c r="I1137">
        <v>59601.219999999994</v>
      </c>
      <c r="J1137">
        <v>2800</v>
      </c>
      <c r="K1137">
        <v>73331</v>
      </c>
      <c r="L1137">
        <v>56336.52</v>
      </c>
      <c r="M1137">
        <v>2207.5</v>
      </c>
      <c r="N1137">
        <v>38994.78</v>
      </c>
      <c r="O1137">
        <v>13729.780000000006</v>
      </c>
      <c r="P1137">
        <v>18.723023005277447</v>
      </c>
      <c r="Q1137">
        <v>0.90293453724604966</v>
      </c>
      <c r="R1137">
        <v>1.2303607208040375</v>
      </c>
      <c r="S1137">
        <f>(VendorSalesData[[#This Row],[TotalPurchaseQuantity]] - VendorSalesData[[#This Row],[TotalSalesQuantity]]) * VendorSalesData[[#This Row],[PurchasePrice]]</f>
        <v>5785.2199999999993</v>
      </c>
    </row>
    <row r="1138" spans="1:19" x14ac:dyDescent="0.3">
      <c r="A1138">
        <v>7245</v>
      </c>
      <c r="B1138" t="s">
        <v>50</v>
      </c>
      <c r="C1138">
        <v>5767</v>
      </c>
      <c r="D1138" t="s">
        <v>982</v>
      </c>
      <c r="E1138">
        <v>10.36</v>
      </c>
      <c r="F1138">
        <v>13.99</v>
      </c>
      <c r="G1138">
        <v>1750</v>
      </c>
      <c r="H1138">
        <v>5753</v>
      </c>
      <c r="I1138">
        <v>59601.079999999994</v>
      </c>
      <c r="J1138">
        <v>5918</v>
      </c>
      <c r="K1138">
        <v>86715.82</v>
      </c>
      <c r="L1138">
        <v>62986.080000000002</v>
      </c>
      <c r="M1138">
        <v>10878.17</v>
      </c>
      <c r="N1138">
        <v>38994.78</v>
      </c>
      <c r="O1138">
        <v>27114.740000000013</v>
      </c>
      <c r="P1138">
        <v>31.26850440899943</v>
      </c>
      <c r="Q1138">
        <v>1.02868068833652</v>
      </c>
      <c r="R1138">
        <v>1.4549370581875365</v>
      </c>
      <c r="S1138">
        <f>(VendorSalesData[[#This Row],[TotalPurchaseQuantity]] - VendorSalesData[[#This Row],[TotalSalesQuantity]]) * VendorSalesData[[#This Row],[PurchasePrice]]</f>
        <v>-1709.3999999999999</v>
      </c>
    </row>
    <row r="1139" spans="1:19" x14ac:dyDescent="0.3">
      <c r="A1139">
        <v>4425</v>
      </c>
      <c r="B1139" t="s">
        <v>20</v>
      </c>
      <c r="C1139">
        <v>18868</v>
      </c>
      <c r="D1139" t="s">
        <v>983</v>
      </c>
      <c r="E1139">
        <v>9.33</v>
      </c>
      <c r="F1139">
        <v>14.99</v>
      </c>
      <c r="G1139">
        <v>750</v>
      </c>
      <c r="H1139">
        <v>6388</v>
      </c>
      <c r="I1139">
        <v>59600.039999999994</v>
      </c>
      <c r="J1139">
        <v>6223</v>
      </c>
      <c r="K1139">
        <v>89948.31</v>
      </c>
      <c r="L1139">
        <v>45941.16</v>
      </c>
      <c r="M1139">
        <v>692.73</v>
      </c>
      <c r="N1139">
        <v>144929.24</v>
      </c>
      <c r="O1139">
        <v>30348.270000000004</v>
      </c>
      <c r="P1139">
        <v>33.739677821628895</v>
      </c>
      <c r="Q1139">
        <v>0.97417031934877896</v>
      </c>
      <c r="R1139">
        <v>1.5091988193296515</v>
      </c>
      <c r="S1139">
        <f>(VendorSalesData[[#This Row],[TotalPurchaseQuantity]] - VendorSalesData[[#This Row],[TotalSalesQuantity]]) * VendorSalesData[[#This Row],[PurchasePrice]]</f>
        <v>1539.45</v>
      </c>
    </row>
    <row r="1140" spans="1:19" x14ac:dyDescent="0.3">
      <c r="A1140">
        <v>8004</v>
      </c>
      <c r="B1140" t="s">
        <v>60</v>
      </c>
      <c r="C1140">
        <v>5668</v>
      </c>
      <c r="D1140" t="s">
        <v>984</v>
      </c>
      <c r="E1140">
        <v>9.69</v>
      </c>
      <c r="F1140">
        <v>13.99</v>
      </c>
      <c r="G1140">
        <v>750</v>
      </c>
      <c r="H1140">
        <v>6145</v>
      </c>
      <c r="I1140">
        <v>59545.05</v>
      </c>
      <c r="J1140">
        <v>5563</v>
      </c>
      <c r="K1140">
        <v>77415.37</v>
      </c>
      <c r="L1140">
        <v>54148.090000000004</v>
      </c>
      <c r="M1140">
        <v>4384.0600000000004</v>
      </c>
      <c r="N1140">
        <v>50293.62</v>
      </c>
      <c r="O1140">
        <v>17870.319999999992</v>
      </c>
      <c r="P1140">
        <v>23.083684803159883</v>
      </c>
      <c r="Q1140">
        <v>0.90528885272579329</v>
      </c>
      <c r="R1140">
        <v>1.3001142832191759</v>
      </c>
      <c r="S1140">
        <f>(VendorSalesData[[#This Row],[TotalPurchaseQuantity]] - VendorSalesData[[#This Row],[TotalSalesQuantity]]) * VendorSalesData[[#This Row],[PurchasePrice]]</f>
        <v>5639.58</v>
      </c>
    </row>
    <row r="1141" spans="1:19" x14ac:dyDescent="0.3">
      <c r="A1141">
        <v>3960</v>
      </c>
      <c r="B1141" t="s">
        <v>24</v>
      </c>
      <c r="C1141">
        <v>2465</v>
      </c>
      <c r="D1141" t="s">
        <v>985</v>
      </c>
      <c r="E1141">
        <v>2.15</v>
      </c>
      <c r="F1141">
        <v>2.99</v>
      </c>
      <c r="G1141">
        <v>50</v>
      </c>
      <c r="H1141">
        <v>27695</v>
      </c>
      <c r="I1141">
        <v>59544.25</v>
      </c>
      <c r="J1141">
        <v>27048</v>
      </c>
      <c r="K1141">
        <v>80873.52</v>
      </c>
      <c r="L1141">
        <v>28455.83</v>
      </c>
      <c r="M1141">
        <v>1404.22</v>
      </c>
      <c r="N1141">
        <v>257032.07</v>
      </c>
      <c r="O1141">
        <v>21329.270000000004</v>
      </c>
      <c r="P1141">
        <v>26.373614008639667</v>
      </c>
      <c r="Q1141">
        <v>0.97663838237949085</v>
      </c>
      <c r="R1141">
        <v>1.358208727123106</v>
      </c>
      <c r="S1141">
        <f>(VendorSalesData[[#This Row],[TotalPurchaseQuantity]] - VendorSalesData[[#This Row],[TotalSalesQuantity]]) * VendorSalesData[[#This Row],[PurchasePrice]]</f>
        <v>1391.05</v>
      </c>
    </row>
    <row r="1142" spans="1:19" x14ac:dyDescent="0.3">
      <c r="A1142">
        <v>3960</v>
      </c>
      <c r="B1142" t="s">
        <v>24</v>
      </c>
      <c r="C1142">
        <v>3580</v>
      </c>
      <c r="D1142" t="s">
        <v>585</v>
      </c>
      <c r="E1142">
        <v>8.08</v>
      </c>
      <c r="F1142">
        <v>10.99</v>
      </c>
      <c r="G1142">
        <v>750</v>
      </c>
      <c r="H1142">
        <v>7367</v>
      </c>
      <c r="I1142">
        <v>59525.359999999993</v>
      </c>
      <c r="J1142">
        <v>6966</v>
      </c>
      <c r="K1142">
        <v>83586.34</v>
      </c>
      <c r="L1142">
        <v>62469.11</v>
      </c>
      <c r="M1142">
        <v>5491.38</v>
      </c>
      <c r="N1142">
        <v>257032.07</v>
      </c>
      <c r="O1142">
        <v>24060.980000000003</v>
      </c>
      <c r="P1142">
        <v>28.785780068848577</v>
      </c>
      <c r="Q1142">
        <v>0.9455680738428125</v>
      </c>
      <c r="R1142">
        <v>1.4042139350354204</v>
      </c>
      <c r="S1142">
        <f>(VendorSalesData[[#This Row],[TotalPurchaseQuantity]] - VendorSalesData[[#This Row],[TotalSalesQuantity]]) * VendorSalesData[[#This Row],[PurchasePrice]]</f>
        <v>3240.08</v>
      </c>
    </row>
    <row r="1143" spans="1:19" x14ac:dyDescent="0.3">
      <c r="A1143">
        <v>12546</v>
      </c>
      <c r="B1143" t="s">
        <v>32</v>
      </c>
      <c r="C1143">
        <v>2979</v>
      </c>
      <c r="D1143" t="s">
        <v>986</v>
      </c>
      <c r="E1143">
        <v>35.43</v>
      </c>
      <c r="F1143">
        <v>49.99</v>
      </c>
      <c r="G1143">
        <v>750</v>
      </c>
      <c r="H1143">
        <v>1680</v>
      </c>
      <c r="I1143">
        <v>59522.400000000001</v>
      </c>
      <c r="J1143">
        <v>1577</v>
      </c>
      <c r="K1143">
        <v>72319.23</v>
      </c>
      <c r="L1143">
        <v>61216.66</v>
      </c>
      <c r="M1143">
        <v>1244.0900000000001</v>
      </c>
      <c r="N1143">
        <v>123880.97</v>
      </c>
      <c r="O1143">
        <v>12796.829999999994</v>
      </c>
      <c r="P1143">
        <v>17.694920147794711</v>
      </c>
      <c r="Q1143">
        <v>0.93869047619047619</v>
      </c>
      <c r="R1143">
        <v>1.2149918350066529</v>
      </c>
      <c r="S1143">
        <f>(VendorSalesData[[#This Row],[TotalPurchaseQuantity]] - VendorSalesData[[#This Row],[TotalSalesQuantity]]) * VendorSalesData[[#This Row],[PurchasePrice]]</f>
        <v>3649.29</v>
      </c>
    </row>
    <row r="1144" spans="1:19" x14ac:dyDescent="0.3">
      <c r="A1144">
        <v>1392</v>
      </c>
      <c r="B1144" t="s">
        <v>67</v>
      </c>
      <c r="C1144">
        <v>25021</v>
      </c>
      <c r="D1144" t="s">
        <v>987</v>
      </c>
      <c r="E1144">
        <v>7.28</v>
      </c>
      <c r="F1144">
        <v>13.99</v>
      </c>
      <c r="G1144">
        <v>750</v>
      </c>
      <c r="H1144">
        <v>8166</v>
      </c>
      <c r="I1144">
        <v>59448.479999999996</v>
      </c>
      <c r="J1144">
        <v>8141</v>
      </c>
      <c r="K1144">
        <v>90162.59</v>
      </c>
      <c r="L1144">
        <v>36502.04</v>
      </c>
      <c r="M1144">
        <v>908.96</v>
      </c>
      <c r="N1144">
        <v>79528.990000000005</v>
      </c>
      <c r="O1144">
        <v>30714.11</v>
      </c>
      <c r="P1144">
        <v>34.065248125636145</v>
      </c>
      <c r="Q1144">
        <v>0.99693852559392604</v>
      </c>
      <c r="R1144">
        <v>1.5166508882985739</v>
      </c>
      <c r="S1144">
        <f>(VendorSalesData[[#This Row],[TotalPurchaseQuantity]] - VendorSalesData[[#This Row],[TotalSalesQuantity]]) * VendorSalesData[[#This Row],[PurchasePrice]]</f>
        <v>182</v>
      </c>
    </row>
    <row r="1145" spans="1:19" x14ac:dyDescent="0.3">
      <c r="A1145">
        <v>3960</v>
      </c>
      <c r="B1145" t="s">
        <v>24</v>
      </c>
      <c r="C1145">
        <v>2602</v>
      </c>
      <c r="D1145" t="s">
        <v>988</v>
      </c>
      <c r="E1145">
        <v>43.84</v>
      </c>
      <c r="F1145">
        <v>59.99</v>
      </c>
      <c r="G1145">
        <v>750</v>
      </c>
      <c r="H1145">
        <v>1352</v>
      </c>
      <c r="I1145">
        <v>59271.680000000008</v>
      </c>
      <c r="J1145">
        <v>1306</v>
      </c>
      <c r="K1145">
        <v>76535.94</v>
      </c>
      <c r="L1145">
        <v>63048.25</v>
      </c>
      <c r="M1145">
        <v>1030.1000000000001</v>
      </c>
      <c r="N1145">
        <v>257032.07</v>
      </c>
      <c r="O1145">
        <v>17264.259999999995</v>
      </c>
      <c r="P1145">
        <v>22.557062734187355</v>
      </c>
      <c r="Q1145">
        <v>0.96597633136094674</v>
      </c>
      <c r="R1145">
        <v>1.2912733366086466</v>
      </c>
      <c r="S1145">
        <f>(VendorSalesData[[#This Row],[TotalPurchaseQuantity]] - VendorSalesData[[#This Row],[TotalSalesQuantity]]) * VendorSalesData[[#This Row],[PurchasePrice]]</f>
        <v>2016.64</v>
      </c>
    </row>
    <row r="1146" spans="1:19" x14ac:dyDescent="0.3">
      <c r="A1146">
        <v>6359</v>
      </c>
      <c r="B1146" t="s">
        <v>698</v>
      </c>
      <c r="C1146">
        <v>5903</v>
      </c>
      <c r="D1146" t="s">
        <v>989</v>
      </c>
      <c r="E1146">
        <v>1.59</v>
      </c>
      <c r="F1146">
        <v>1.99</v>
      </c>
      <c r="G1146">
        <v>50</v>
      </c>
      <c r="H1146">
        <v>37220</v>
      </c>
      <c r="I1146">
        <v>59179.8</v>
      </c>
      <c r="J1146">
        <v>35141</v>
      </c>
      <c r="K1146">
        <v>69930.59</v>
      </c>
      <c r="L1146">
        <v>6869.48</v>
      </c>
      <c r="M1146">
        <v>1843.46</v>
      </c>
      <c r="N1146">
        <v>1922</v>
      </c>
      <c r="O1146">
        <v>10750.789999999994</v>
      </c>
      <c r="P1146">
        <v>15.373515367166208</v>
      </c>
      <c r="Q1146">
        <v>0.94414293390650184</v>
      </c>
      <c r="R1146">
        <v>1.1816631688515338</v>
      </c>
      <c r="S1146">
        <f>(VendorSalesData[[#This Row],[TotalPurchaseQuantity]] - VendorSalesData[[#This Row],[TotalSalesQuantity]]) * VendorSalesData[[#This Row],[PurchasePrice]]</f>
        <v>3305.61</v>
      </c>
    </row>
    <row r="1147" spans="1:19" x14ac:dyDescent="0.3">
      <c r="A1147">
        <v>3252</v>
      </c>
      <c r="B1147" t="s">
        <v>94</v>
      </c>
      <c r="C1147">
        <v>3420</v>
      </c>
      <c r="D1147" t="s">
        <v>990</v>
      </c>
      <c r="E1147">
        <v>7.93</v>
      </c>
      <c r="F1147">
        <v>9.99</v>
      </c>
      <c r="G1147">
        <v>750</v>
      </c>
      <c r="H1147">
        <v>7448</v>
      </c>
      <c r="I1147">
        <v>59062.64</v>
      </c>
      <c r="J1147">
        <v>6490</v>
      </c>
      <c r="K1147">
        <v>67514.100000000006</v>
      </c>
      <c r="L1147">
        <v>43136.58</v>
      </c>
      <c r="M1147">
        <v>5113.68</v>
      </c>
      <c r="N1147">
        <v>61966.91</v>
      </c>
      <c r="O1147">
        <v>8451.4600000000064</v>
      </c>
      <c r="P1147">
        <v>12.518066596459118</v>
      </c>
      <c r="Q1147">
        <v>0.87137486573576795</v>
      </c>
      <c r="R1147">
        <v>1.1430931634617079</v>
      </c>
      <c r="S1147">
        <f>(VendorSalesData[[#This Row],[TotalPurchaseQuantity]] - VendorSalesData[[#This Row],[TotalSalesQuantity]]) * VendorSalesData[[#This Row],[PurchasePrice]]</f>
        <v>7596.94</v>
      </c>
    </row>
    <row r="1148" spans="1:19" x14ac:dyDescent="0.3">
      <c r="A1148">
        <v>17035</v>
      </c>
      <c r="B1148" t="s">
        <v>22</v>
      </c>
      <c r="C1148">
        <v>5253</v>
      </c>
      <c r="D1148" t="s">
        <v>991</v>
      </c>
      <c r="E1148">
        <v>11.84</v>
      </c>
      <c r="F1148">
        <v>15.99</v>
      </c>
      <c r="G1148">
        <v>1750</v>
      </c>
      <c r="H1148">
        <v>4970</v>
      </c>
      <c r="I1148">
        <v>58844.800000000003</v>
      </c>
      <c r="J1148">
        <v>4952</v>
      </c>
      <c r="K1148">
        <v>81454.48</v>
      </c>
      <c r="L1148">
        <v>59607.9</v>
      </c>
      <c r="M1148">
        <v>9103.09</v>
      </c>
      <c r="N1148">
        <v>123780.22</v>
      </c>
      <c r="O1148">
        <v>22609.679999999993</v>
      </c>
      <c r="P1148">
        <v>27.757441947944418</v>
      </c>
      <c r="Q1148">
        <v>0.99637826961770626</v>
      </c>
      <c r="R1148">
        <v>1.3842256240143562</v>
      </c>
      <c r="S1148">
        <f>(VendorSalesData[[#This Row],[TotalPurchaseQuantity]] - VendorSalesData[[#This Row],[TotalSalesQuantity]]) * VendorSalesData[[#This Row],[PurchasePrice]]</f>
        <v>213.12</v>
      </c>
    </row>
    <row r="1149" spans="1:19" x14ac:dyDescent="0.3">
      <c r="A1149">
        <v>7245</v>
      </c>
      <c r="B1149" t="s">
        <v>50</v>
      </c>
      <c r="C1149">
        <v>3725</v>
      </c>
      <c r="D1149" t="s">
        <v>992</v>
      </c>
      <c r="E1149">
        <v>9.35</v>
      </c>
      <c r="F1149">
        <v>12.99</v>
      </c>
      <c r="G1149">
        <v>750</v>
      </c>
      <c r="H1149">
        <v>6276</v>
      </c>
      <c r="I1149">
        <v>58680.6</v>
      </c>
      <c r="J1149">
        <v>6390</v>
      </c>
      <c r="K1149">
        <v>87030.1</v>
      </c>
      <c r="L1149">
        <v>54045.43</v>
      </c>
      <c r="M1149">
        <v>5034.43</v>
      </c>
      <c r="N1149">
        <v>38994.78</v>
      </c>
      <c r="O1149">
        <v>28349.500000000007</v>
      </c>
      <c r="P1149">
        <v>32.574362203421579</v>
      </c>
      <c r="Q1149">
        <v>1.0181644359464628</v>
      </c>
      <c r="R1149">
        <v>1.4831153737351017</v>
      </c>
      <c r="S1149">
        <f>(VendorSalesData[[#This Row],[TotalPurchaseQuantity]] - VendorSalesData[[#This Row],[TotalSalesQuantity]]) * VendorSalesData[[#This Row],[PurchasePrice]]</f>
        <v>-1065.8999999999999</v>
      </c>
    </row>
    <row r="1150" spans="1:19" x14ac:dyDescent="0.3">
      <c r="A1150">
        <v>7153</v>
      </c>
      <c r="B1150" t="s">
        <v>271</v>
      </c>
      <c r="C1150">
        <v>6096</v>
      </c>
      <c r="D1150" t="s">
        <v>993</v>
      </c>
      <c r="E1150">
        <v>12.77</v>
      </c>
      <c r="F1150">
        <v>16.989999999999998</v>
      </c>
      <c r="G1150">
        <v>750</v>
      </c>
      <c r="H1150">
        <v>4588</v>
      </c>
      <c r="I1150">
        <v>58588.76</v>
      </c>
      <c r="J1150">
        <v>4827</v>
      </c>
      <c r="K1150">
        <v>84733.73</v>
      </c>
      <c r="L1150">
        <v>65615.649999999994</v>
      </c>
      <c r="M1150">
        <v>3805.73</v>
      </c>
      <c r="N1150">
        <v>15884.82</v>
      </c>
      <c r="O1150">
        <v>26144.969999999994</v>
      </c>
      <c r="P1150">
        <v>30.855445641304819</v>
      </c>
      <c r="Q1150">
        <v>1.0520924149956408</v>
      </c>
      <c r="R1150">
        <v>1.4462454914560403</v>
      </c>
      <c r="S1150">
        <f>(VendorSalesData[[#This Row],[TotalPurchaseQuantity]] - VendorSalesData[[#This Row],[TotalSalesQuantity]]) * VendorSalesData[[#This Row],[PurchasePrice]]</f>
        <v>-3052.0299999999997</v>
      </c>
    </row>
    <row r="1151" spans="1:19" x14ac:dyDescent="0.3">
      <c r="A1151">
        <v>9552</v>
      </c>
      <c r="B1151" t="s">
        <v>72</v>
      </c>
      <c r="C1151">
        <v>39256</v>
      </c>
      <c r="D1151" t="s">
        <v>994</v>
      </c>
      <c r="E1151">
        <v>5.16</v>
      </c>
      <c r="F1151">
        <v>9.99</v>
      </c>
      <c r="G1151">
        <v>750</v>
      </c>
      <c r="H1151">
        <v>11347</v>
      </c>
      <c r="I1151">
        <v>58550.520000000004</v>
      </c>
      <c r="J1151">
        <v>10826</v>
      </c>
      <c r="K1151">
        <v>111823.74</v>
      </c>
      <c r="L1151">
        <v>56099.49</v>
      </c>
      <c r="M1151">
        <v>1205.53</v>
      </c>
      <c r="N1151">
        <v>55551.82</v>
      </c>
      <c r="O1151">
        <v>53273.22</v>
      </c>
      <c r="P1151">
        <v>47.640348999237546</v>
      </c>
      <c r="Q1151">
        <v>0.95408478011809283</v>
      </c>
      <c r="R1151">
        <v>1.9098675810223376</v>
      </c>
      <c r="S1151">
        <f>(VendorSalesData[[#This Row],[TotalPurchaseQuantity]] - VendorSalesData[[#This Row],[TotalSalesQuantity]]) * VendorSalesData[[#This Row],[PurchasePrice]]</f>
        <v>2688.36</v>
      </c>
    </row>
    <row r="1152" spans="1:19" x14ac:dyDescent="0.3">
      <c r="A1152">
        <v>12546</v>
      </c>
      <c r="B1152" t="s">
        <v>32</v>
      </c>
      <c r="C1152">
        <v>3257</v>
      </c>
      <c r="D1152" t="s">
        <v>995</v>
      </c>
      <c r="E1152">
        <v>4.5</v>
      </c>
      <c r="F1152">
        <v>5.99</v>
      </c>
      <c r="G1152">
        <v>750</v>
      </c>
      <c r="H1152">
        <v>12991</v>
      </c>
      <c r="I1152">
        <v>58459.5</v>
      </c>
      <c r="J1152">
        <v>12941</v>
      </c>
      <c r="K1152">
        <v>80751.59</v>
      </c>
      <c r="L1152">
        <v>55715.97</v>
      </c>
      <c r="M1152">
        <v>10195.74</v>
      </c>
      <c r="N1152">
        <v>123880.97</v>
      </c>
      <c r="O1152">
        <v>22292.089999999997</v>
      </c>
      <c r="P1152">
        <v>27.605759837050886</v>
      </c>
      <c r="Q1152">
        <v>0.99615118158725269</v>
      </c>
      <c r="R1152">
        <v>1.3813253620027539</v>
      </c>
      <c r="S1152">
        <f>(VendorSalesData[[#This Row],[TotalPurchaseQuantity]] - VendorSalesData[[#This Row],[TotalSalesQuantity]]) * VendorSalesData[[#This Row],[PurchasePrice]]</f>
        <v>225</v>
      </c>
    </row>
    <row r="1153" spans="1:19" x14ac:dyDescent="0.3">
      <c r="A1153">
        <v>17035</v>
      </c>
      <c r="B1153" t="s">
        <v>22</v>
      </c>
      <c r="C1153">
        <v>3388</v>
      </c>
      <c r="D1153" t="s">
        <v>325</v>
      </c>
      <c r="E1153">
        <v>6.97</v>
      </c>
      <c r="F1153">
        <v>8.99</v>
      </c>
      <c r="G1153">
        <v>750</v>
      </c>
      <c r="H1153">
        <v>8387</v>
      </c>
      <c r="I1153">
        <v>58457.39</v>
      </c>
      <c r="J1153">
        <v>8588</v>
      </c>
      <c r="K1153">
        <v>80904.12</v>
      </c>
      <c r="L1153">
        <v>41805.72</v>
      </c>
      <c r="M1153">
        <v>6767.41</v>
      </c>
      <c r="N1153">
        <v>123780.22</v>
      </c>
      <c r="O1153">
        <v>22446.729999999996</v>
      </c>
      <c r="P1153">
        <v>27.74485403215559</v>
      </c>
      <c r="Q1153">
        <v>1.0239656611422439</v>
      </c>
      <c r="R1153">
        <v>1.3839844714243998</v>
      </c>
      <c r="S1153">
        <f>(VendorSalesData[[#This Row],[TotalPurchaseQuantity]] - VendorSalesData[[#This Row],[TotalSalesQuantity]]) * VendorSalesData[[#This Row],[PurchasePrice]]</f>
        <v>-1400.97</v>
      </c>
    </row>
    <row r="1154" spans="1:19" x14ac:dyDescent="0.3">
      <c r="A1154">
        <v>480</v>
      </c>
      <c r="B1154" t="s">
        <v>27</v>
      </c>
      <c r="C1154">
        <v>7982</v>
      </c>
      <c r="D1154" t="s">
        <v>587</v>
      </c>
      <c r="E1154">
        <v>3.95</v>
      </c>
      <c r="F1154">
        <v>7.49</v>
      </c>
      <c r="G1154">
        <v>750</v>
      </c>
      <c r="H1154">
        <v>14780</v>
      </c>
      <c r="I1154">
        <v>58381</v>
      </c>
      <c r="J1154">
        <v>14838</v>
      </c>
      <c r="K1154">
        <v>107834.62</v>
      </c>
      <c r="L1154">
        <v>66777.150000000009</v>
      </c>
      <c r="M1154">
        <v>11688.06</v>
      </c>
      <c r="N1154">
        <v>89286.27</v>
      </c>
      <c r="O1154">
        <v>49453.619999999995</v>
      </c>
      <c r="P1154">
        <v>45.860615078905084</v>
      </c>
      <c r="Q1154">
        <v>1.0039242219215156</v>
      </c>
      <c r="R1154">
        <v>1.8470841540912282</v>
      </c>
      <c r="S1154">
        <f>(VendorSalesData[[#This Row],[TotalPurchaseQuantity]] - VendorSalesData[[#This Row],[TotalSalesQuantity]]) * VendorSalesData[[#This Row],[PurchasePrice]]</f>
        <v>-229.10000000000002</v>
      </c>
    </row>
    <row r="1155" spans="1:19" x14ac:dyDescent="0.3">
      <c r="A1155">
        <v>1128</v>
      </c>
      <c r="B1155" t="s">
        <v>18</v>
      </c>
      <c r="C1155">
        <v>3947</v>
      </c>
      <c r="D1155" t="s">
        <v>996</v>
      </c>
      <c r="E1155">
        <v>34.840000000000003</v>
      </c>
      <c r="F1155">
        <v>45.99</v>
      </c>
      <c r="G1155">
        <v>750</v>
      </c>
      <c r="H1155">
        <v>1674</v>
      </c>
      <c r="I1155">
        <v>58322.159999999996</v>
      </c>
      <c r="J1155">
        <v>1621</v>
      </c>
      <c r="K1155">
        <v>76814.790000000008</v>
      </c>
      <c r="L1155">
        <v>64265.46</v>
      </c>
      <c r="M1155">
        <v>1278.49</v>
      </c>
      <c r="N1155">
        <v>68601.679999999993</v>
      </c>
      <c r="O1155">
        <v>18492.630000000012</v>
      </c>
      <c r="P1155">
        <v>24.074309127187629</v>
      </c>
      <c r="Q1155">
        <v>0.96833930704898452</v>
      </c>
      <c r="R1155">
        <v>1.3170772481677635</v>
      </c>
      <c r="S1155">
        <f>(VendorSalesData[[#This Row],[TotalPurchaseQuantity]] - VendorSalesData[[#This Row],[TotalSalesQuantity]]) * VendorSalesData[[#This Row],[PurchasePrice]]</f>
        <v>1846.5200000000002</v>
      </c>
    </row>
    <row r="1156" spans="1:19" x14ac:dyDescent="0.3">
      <c r="A1156">
        <v>3252</v>
      </c>
      <c r="B1156" t="s">
        <v>94</v>
      </c>
      <c r="C1156">
        <v>4550</v>
      </c>
      <c r="D1156" t="s">
        <v>519</v>
      </c>
      <c r="E1156">
        <v>9.92</v>
      </c>
      <c r="F1156">
        <v>12.99</v>
      </c>
      <c r="G1156">
        <v>750</v>
      </c>
      <c r="H1156">
        <v>5873</v>
      </c>
      <c r="I1156">
        <v>58260.160000000003</v>
      </c>
      <c r="J1156">
        <v>5439</v>
      </c>
      <c r="K1156">
        <v>70652.61</v>
      </c>
      <c r="L1156">
        <v>54259.23</v>
      </c>
      <c r="M1156">
        <v>4287.99</v>
      </c>
      <c r="N1156">
        <v>61966.91</v>
      </c>
      <c r="O1156">
        <v>12392.449999999997</v>
      </c>
      <c r="P1156">
        <v>17.539974814801599</v>
      </c>
      <c r="Q1156">
        <v>0.92610250297973773</v>
      </c>
      <c r="R1156">
        <v>1.2127088219462494</v>
      </c>
      <c r="S1156">
        <f>(VendorSalesData[[#This Row],[TotalPurchaseQuantity]] - VendorSalesData[[#This Row],[TotalSalesQuantity]]) * VendorSalesData[[#This Row],[PurchasePrice]]</f>
        <v>4305.28</v>
      </c>
    </row>
    <row r="1157" spans="1:19" x14ac:dyDescent="0.3">
      <c r="A1157">
        <v>1392</v>
      </c>
      <c r="B1157" t="s">
        <v>67</v>
      </c>
      <c r="C1157">
        <v>8730</v>
      </c>
      <c r="D1157" t="s">
        <v>997</v>
      </c>
      <c r="E1157">
        <v>5.5</v>
      </c>
      <c r="F1157">
        <v>6.99</v>
      </c>
      <c r="G1157">
        <v>750</v>
      </c>
      <c r="H1157">
        <v>10585</v>
      </c>
      <c r="I1157">
        <v>58217.5</v>
      </c>
      <c r="J1157">
        <v>10569</v>
      </c>
      <c r="K1157">
        <v>81866.31</v>
      </c>
      <c r="L1157">
        <v>35610.870000000003</v>
      </c>
      <c r="M1157">
        <v>8321.5400000000009</v>
      </c>
      <c r="N1157">
        <v>79528.990000000005</v>
      </c>
      <c r="O1157">
        <v>23648.809999999998</v>
      </c>
      <c r="P1157">
        <v>28.887108750840241</v>
      </c>
      <c r="Q1157">
        <v>0.99848842701936702</v>
      </c>
      <c r="R1157">
        <v>1.406214797955941</v>
      </c>
      <c r="S1157">
        <f>(VendorSalesData[[#This Row],[TotalPurchaseQuantity]] - VendorSalesData[[#This Row],[TotalSalesQuantity]]) * VendorSalesData[[#This Row],[PurchasePrice]]</f>
        <v>88</v>
      </c>
    </row>
    <row r="1158" spans="1:19" x14ac:dyDescent="0.3">
      <c r="A1158">
        <v>9552</v>
      </c>
      <c r="B1158" t="s">
        <v>72</v>
      </c>
      <c r="C1158">
        <v>42579</v>
      </c>
      <c r="D1158" t="s">
        <v>998</v>
      </c>
      <c r="E1158">
        <v>6.53</v>
      </c>
      <c r="F1158">
        <v>9.99</v>
      </c>
      <c r="G1158">
        <v>750</v>
      </c>
      <c r="H1158">
        <v>8910</v>
      </c>
      <c r="I1158">
        <v>58182.3</v>
      </c>
      <c r="J1158">
        <v>8902</v>
      </c>
      <c r="K1158">
        <v>90502.98</v>
      </c>
      <c r="L1158">
        <v>42446.39</v>
      </c>
      <c r="M1158">
        <v>992.04000000000008</v>
      </c>
      <c r="N1158">
        <v>55551.82</v>
      </c>
      <c r="O1158">
        <v>32320.679999999993</v>
      </c>
      <c r="P1158">
        <v>35.712282623179917</v>
      </c>
      <c r="Q1158">
        <v>0.99910213243546575</v>
      </c>
      <c r="R1158">
        <v>1.5555070872069339</v>
      </c>
      <c r="S1158">
        <f>(VendorSalesData[[#This Row],[TotalPurchaseQuantity]] - VendorSalesData[[#This Row],[TotalSalesQuantity]]) * VendorSalesData[[#This Row],[PurchasePrice]]</f>
        <v>52.24</v>
      </c>
    </row>
    <row r="1159" spans="1:19" x14ac:dyDescent="0.3">
      <c r="A1159">
        <v>9625</v>
      </c>
      <c r="B1159" t="s">
        <v>912</v>
      </c>
      <c r="C1159">
        <v>2975</v>
      </c>
      <c r="D1159" t="s">
        <v>999</v>
      </c>
      <c r="E1159">
        <v>11.32</v>
      </c>
      <c r="F1159">
        <v>14.99</v>
      </c>
      <c r="G1159">
        <v>750</v>
      </c>
      <c r="H1159">
        <v>5135</v>
      </c>
      <c r="I1159">
        <v>58128.200000000004</v>
      </c>
      <c r="J1159">
        <v>4818</v>
      </c>
      <c r="K1159">
        <v>74248.820000000007</v>
      </c>
      <c r="L1159">
        <v>57792.58</v>
      </c>
      <c r="M1159">
        <v>3798.33</v>
      </c>
      <c r="N1159">
        <v>1933.19</v>
      </c>
      <c r="O1159">
        <v>16120.620000000003</v>
      </c>
      <c r="P1159">
        <v>21.711617773858226</v>
      </c>
      <c r="Q1159">
        <v>0.93826679649464462</v>
      </c>
      <c r="R1159">
        <v>1.2773287320095925</v>
      </c>
      <c r="S1159">
        <f>(VendorSalesData[[#This Row],[TotalPurchaseQuantity]] - VendorSalesData[[#This Row],[TotalSalesQuantity]]) * VendorSalesData[[#This Row],[PurchasePrice]]</f>
        <v>3588.44</v>
      </c>
    </row>
    <row r="1160" spans="1:19" x14ac:dyDescent="0.3">
      <c r="A1160">
        <v>10754</v>
      </c>
      <c r="B1160" t="s">
        <v>212</v>
      </c>
      <c r="C1160">
        <v>2549</v>
      </c>
      <c r="D1160" t="s">
        <v>1000</v>
      </c>
      <c r="E1160">
        <v>29.49</v>
      </c>
      <c r="F1160">
        <v>44.99</v>
      </c>
      <c r="G1160">
        <v>375</v>
      </c>
      <c r="H1160">
        <v>1971</v>
      </c>
      <c r="I1160">
        <v>58124.79</v>
      </c>
      <c r="J1160">
        <v>1906</v>
      </c>
      <c r="K1160">
        <v>81941.94</v>
      </c>
      <c r="L1160">
        <v>68589.070000000007</v>
      </c>
      <c r="M1160">
        <v>745.72</v>
      </c>
      <c r="N1160">
        <v>28720.52</v>
      </c>
      <c r="O1160">
        <v>23817.15</v>
      </c>
      <c r="P1160">
        <v>29.065884942436071</v>
      </c>
      <c r="Q1160">
        <v>0.96702181633688478</v>
      </c>
      <c r="R1160">
        <v>1.4097588997740895</v>
      </c>
      <c r="S1160">
        <f>(VendorSalesData[[#This Row],[TotalPurchaseQuantity]] - VendorSalesData[[#This Row],[TotalSalesQuantity]]) * VendorSalesData[[#This Row],[PurchasePrice]]</f>
        <v>1916.85</v>
      </c>
    </row>
    <row r="1161" spans="1:19" x14ac:dyDescent="0.3">
      <c r="A1161">
        <v>4425</v>
      </c>
      <c r="B1161" t="s">
        <v>20</v>
      </c>
      <c r="C1161">
        <v>36523</v>
      </c>
      <c r="D1161" t="s">
        <v>1001</v>
      </c>
      <c r="E1161">
        <v>10.34</v>
      </c>
      <c r="F1161">
        <v>14.99</v>
      </c>
      <c r="G1161">
        <v>750</v>
      </c>
      <c r="H1161">
        <v>5621</v>
      </c>
      <c r="I1161">
        <v>58121.14</v>
      </c>
      <c r="J1161">
        <v>5366</v>
      </c>
      <c r="K1161">
        <v>80436.34</v>
      </c>
      <c r="L1161">
        <v>47308.44</v>
      </c>
      <c r="M1161">
        <v>595.72</v>
      </c>
      <c r="N1161">
        <v>144929.24</v>
      </c>
      <c r="O1161">
        <v>22315.199999999997</v>
      </c>
      <c r="P1161">
        <v>27.742684463266226</v>
      </c>
      <c r="Q1161">
        <v>0.95463440668920119</v>
      </c>
      <c r="R1161">
        <v>1.3839429164672268</v>
      </c>
      <c r="S1161">
        <f>(VendorSalesData[[#This Row],[TotalPurchaseQuantity]] - VendorSalesData[[#This Row],[TotalSalesQuantity]]) * VendorSalesData[[#This Row],[PurchasePrice]]</f>
        <v>2636.7</v>
      </c>
    </row>
    <row r="1162" spans="1:19" x14ac:dyDescent="0.3">
      <c r="A1162">
        <v>4466</v>
      </c>
      <c r="B1162" t="s">
        <v>1002</v>
      </c>
      <c r="C1162">
        <v>5255</v>
      </c>
      <c r="D1162" t="s">
        <v>1003</v>
      </c>
      <c r="E1162">
        <v>9.35</v>
      </c>
      <c r="F1162">
        <v>12.99</v>
      </c>
      <c r="G1162">
        <v>1750</v>
      </c>
      <c r="H1162">
        <v>6215</v>
      </c>
      <c r="I1162">
        <v>58110.25</v>
      </c>
      <c r="J1162">
        <v>6096</v>
      </c>
      <c r="K1162">
        <v>79187.040000000008</v>
      </c>
      <c r="L1162">
        <v>51180.6</v>
      </c>
      <c r="M1162">
        <v>11204.28</v>
      </c>
      <c r="N1162">
        <v>793.91</v>
      </c>
      <c r="O1162">
        <v>21076.790000000008</v>
      </c>
      <c r="P1162">
        <v>26.616464007241596</v>
      </c>
      <c r="Q1162">
        <v>0.98085277554304107</v>
      </c>
      <c r="R1162">
        <v>1.3627034817437544</v>
      </c>
      <c r="S1162">
        <f>(VendorSalesData[[#This Row],[TotalPurchaseQuantity]] - VendorSalesData[[#This Row],[TotalSalesQuantity]]) * VendorSalesData[[#This Row],[PurchasePrice]]</f>
        <v>1112.6499999999999</v>
      </c>
    </row>
    <row r="1163" spans="1:19" x14ac:dyDescent="0.3">
      <c r="A1163">
        <v>12546</v>
      </c>
      <c r="B1163" t="s">
        <v>32</v>
      </c>
      <c r="C1163">
        <v>4343</v>
      </c>
      <c r="D1163" t="s">
        <v>1004</v>
      </c>
      <c r="E1163">
        <v>6.47</v>
      </c>
      <c r="F1163">
        <v>8.99</v>
      </c>
      <c r="G1163">
        <v>750</v>
      </c>
      <c r="H1163">
        <v>8979</v>
      </c>
      <c r="I1163">
        <v>58094.13</v>
      </c>
      <c r="J1163">
        <v>8800</v>
      </c>
      <c r="K1163">
        <v>88209</v>
      </c>
      <c r="L1163">
        <v>53945.23</v>
      </c>
      <c r="M1163">
        <v>6932.03</v>
      </c>
      <c r="N1163">
        <v>123880.97</v>
      </c>
      <c r="O1163">
        <v>30114.870000000003</v>
      </c>
      <c r="P1163">
        <v>34.140359827228515</v>
      </c>
      <c r="Q1163">
        <v>0.98006459516649957</v>
      </c>
      <c r="R1163">
        <v>1.5183806005873572</v>
      </c>
      <c r="S1163">
        <f>(VendorSalesData[[#This Row],[TotalPurchaseQuantity]] - VendorSalesData[[#This Row],[TotalSalesQuantity]]) * VendorSalesData[[#This Row],[PurchasePrice]]</f>
        <v>1158.1299999999999</v>
      </c>
    </row>
    <row r="1164" spans="1:19" x14ac:dyDescent="0.3">
      <c r="A1164">
        <v>6785</v>
      </c>
      <c r="B1164" t="s">
        <v>81</v>
      </c>
      <c r="C1164">
        <v>19662</v>
      </c>
      <c r="D1164" t="s">
        <v>1005</v>
      </c>
      <c r="E1164">
        <v>4.07</v>
      </c>
      <c r="F1164">
        <v>5.99</v>
      </c>
      <c r="G1164">
        <v>750</v>
      </c>
      <c r="H1164">
        <v>14267</v>
      </c>
      <c r="I1164">
        <v>58066.69</v>
      </c>
      <c r="J1164">
        <v>14036</v>
      </c>
      <c r="K1164">
        <v>84075.64</v>
      </c>
      <c r="L1164">
        <v>31309.73</v>
      </c>
      <c r="M1164">
        <v>1568.25</v>
      </c>
      <c r="N1164">
        <v>13605.41</v>
      </c>
      <c r="O1164">
        <v>26008.949999999997</v>
      </c>
      <c r="P1164">
        <v>30.935179321858264</v>
      </c>
      <c r="Q1164">
        <v>0.98380878951426365</v>
      </c>
      <c r="R1164">
        <v>1.4479151472212382</v>
      </c>
      <c r="S1164">
        <f>(VendorSalesData[[#This Row],[TotalPurchaseQuantity]] - VendorSalesData[[#This Row],[TotalSalesQuantity]]) * VendorSalesData[[#This Row],[PurchasePrice]]</f>
        <v>940.17000000000007</v>
      </c>
    </row>
    <row r="1165" spans="1:19" x14ac:dyDescent="0.3">
      <c r="A1165">
        <v>8673</v>
      </c>
      <c r="B1165" t="s">
        <v>174</v>
      </c>
      <c r="C1165">
        <v>16819</v>
      </c>
      <c r="D1165" t="s">
        <v>1006</v>
      </c>
      <c r="E1165">
        <v>8.2100000000000009</v>
      </c>
      <c r="F1165">
        <v>11.99</v>
      </c>
      <c r="G1165">
        <v>750</v>
      </c>
      <c r="H1165">
        <v>7069</v>
      </c>
      <c r="I1165">
        <v>58036.49</v>
      </c>
      <c r="J1165">
        <v>7965</v>
      </c>
      <c r="K1165">
        <v>98325.35</v>
      </c>
      <c r="L1165">
        <v>34243.56</v>
      </c>
      <c r="M1165">
        <v>890.38</v>
      </c>
      <c r="N1165">
        <v>15919.7</v>
      </c>
      <c r="O1165">
        <v>40288.860000000008</v>
      </c>
      <c r="P1165">
        <v>40.975048652254991</v>
      </c>
      <c r="Q1165">
        <v>1.1267506012165793</v>
      </c>
      <c r="R1165">
        <v>1.6941987704632036</v>
      </c>
      <c r="S1165">
        <f>(VendorSalesData[[#This Row],[TotalPurchaseQuantity]] - VendorSalesData[[#This Row],[TotalSalesQuantity]]) * VendorSalesData[[#This Row],[PurchasePrice]]</f>
        <v>-7356.1600000000008</v>
      </c>
    </row>
    <row r="1166" spans="1:19" x14ac:dyDescent="0.3">
      <c r="A1166">
        <v>10754</v>
      </c>
      <c r="B1166" t="s">
        <v>212</v>
      </c>
      <c r="C1166">
        <v>31542</v>
      </c>
      <c r="D1166" t="s">
        <v>1007</v>
      </c>
      <c r="E1166">
        <v>16.100000000000001</v>
      </c>
      <c r="F1166">
        <v>23.99</v>
      </c>
      <c r="G1166">
        <v>750</v>
      </c>
      <c r="H1166">
        <v>3604</v>
      </c>
      <c r="I1166">
        <v>58024.4</v>
      </c>
      <c r="J1166">
        <v>3498</v>
      </c>
      <c r="K1166">
        <v>95421.01999999999</v>
      </c>
      <c r="L1166">
        <v>47344.67</v>
      </c>
      <c r="M1166">
        <v>389.38</v>
      </c>
      <c r="N1166">
        <v>28720.52</v>
      </c>
      <c r="O1166">
        <v>37396.619999999988</v>
      </c>
      <c r="P1166">
        <v>39.191176116121994</v>
      </c>
      <c r="Q1166">
        <v>0.97058823529411764</v>
      </c>
      <c r="R1166">
        <v>1.644498176629142</v>
      </c>
      <c r="S1166">
        <f>(VendorSalesData[[#This Row],[TotalPurchaseQuantity]] - VendorSalesData[[#This Row],[TotalSalesQuantity]]) * VendorSalesData[[#This Row],[PurchasePrice]]</f>
        <v>1706.6000000000001</v>
      </c>
    </row>
    <row r="1167" spans="1:19" x14ac:dyDescent="0.3">
      <c r="A1167">
        <v>12546</v>
      </c>
      <c r="B1167" t="s">
        <v>32</v>
      </c>
      <c r="C1167">
        <v>1993</v>
      </c>
      <c r="D1167" t="s">
        <v>1008</v>
      </c>
      <c r="E1167">
        <v>17.16</v>
      </c>
      <c r="F1167">
        <v>22.99</v>
      </c>
      <c r="G1167">
        <v>375</v>
      </c>
      <c r="H1167">
        <v>3381</v>
      </c>
      <c r="I1167">
        <v>58017.96</v>
      </c>
      <c r="J1167">
        <v>3132</v>
      </c>
      <c r="K1167">
        <v>62422.679999999993</v>
      </c>
      <c r="L1167">
        <v>42311.909999999996</v>
      </c>
      <c r="M1167">
        <v>1228.07</v>
      </c>
      <c r="N1167">
        <v>123880.97</v>
      </c>
      <c r="O1167">
        <v>4404.7199999999939</v>
      </c>
      <c r="P1167">
        <v>7.0562814669283576</v>
      </c>
      <c r="Q1167">
        <v>0.92635314995563445</v>
      </c>
      <c r="R1167">
        <v>1.0759199392739764</v>
      </c>
      <c r="S1167">
        <f>(VendorSalesData[[#This Row],[TotalPurchaseQuantity]] - VendorSalesData[[#This Row],[TotalSalesQuantity]]) * VendorSalesData[[#This Row],[PurchasePrice]]</f>
        <v>4272.84</v>
      </c>
    </row>
    <row r="1168" spans="1:19" x14ac:dyDescent="0.3">
      <c r="A1168">
        <v>3252</v>
      </c>
      <c r="B1168" t="s">
        <v>94</v>
      </c>
      <c r="C1168">
        <v>7198</v>
      </c>
      <c r="D1168" t="s">
        <v>1009</v>
      </c>
      <c r="E1168">
        <v>7.4</v>
      </c>
      <c r="F1168">
        <v>9.99</v>
      </c>
      <c r="G1168">
        <v>750</v>
      </c>
      <c r="H1168">
        <v>7835</v>
      </c>
      <c r="I1168">
        <v>57979</v>
      </c>
      <c r="J1168">
        <v>6825</v>
      </c>
      <c r="K1168">
        <v>70838.75</v>
      </c>
      <c r="L1168">
        <v>44033.66</v>
      </c>
      <c r="M1168">
        <v>5377.8</v>
      </c>
      <c r="N1168">
        <v>61966.91</v>
      </c>
      <c r="O1168">
        <v>12859.75</v>
      </c>
      <c r="P1168">
        <v>18.153552963596901</v>
      </c>
      <c r="Q1168">
        <v>0.87109125717932356</v>
      </c>
      <c r="R1168">
        <v>1.2218001345314682</v>
      </c>
      <c r="S1168">
        <f>(VendorSalesData[[#This Row],[TotalPurchaseQuantity]] - VendorSalesData[[#This Row],[TotalSalesQuantity]]) * VendorSalesData[[#This Row],[PurchasePrice]]</f>
        <v>7474</v>
      </c>
    </row>
    <row r="1169" spans="1:19" x14ac:dyDescent="0.3">
      <c r="A1169">
        <v>4425</v>
      </c>
      <c r="B1169" t="s">
        <v>20</v>
      </c>
      <c r="C1169">
        <v>37786</v>
      </c>
      <c r="D1169" t="s">
        <v>1010</v>
      </c>
      <c r="E1169">
        <v>6.45</v>
      </c>
      <c r="F1169">
        <v>9.99</v>
      </c>
      <c r="G1169">
        <v>1500</v>
      </c>
      <c r="H1169">
        <v>8988</v>
      </c>
      <c r="I1169">
        <v>57972.600000000006</v>
      </c>
      <c r="J1169">
        <v>9100</v>
      </c>
      <c r="K1169">
        <v>91719.28</v>
      </c>
      <c r="L1169">
        <v>43024.82</v>
      </c>
      <c r="M1169">
        <v>2037.68</v>
      </c>
      <c r="N1169">
        <v>144929.24</v>
      </c>
      <c r="O1169">
        <v>33746.679999999993</v>
      </c>
      <c r="P1169">
        <v>36.79344190229142</v>
      </c>
      <c r="Q1169">
        <v>1.0124610591900312</v>
      </c>
      <c r="R1169">
        <v>1.5821143091736438</v>
      </c>
      <c r="S1169">
        <f>(VendorSalesData[[#This Row],[TotalPurchaseQuantity]] - VendorSalesData[[#This Row],[TotalSalesQuantity]]) * VendorSalesData[[#This Row],[PurchasePrice]]</f>
        <v>-722.4</v>
      </c>
    </row>
    <row r="1170" spans="1:19" x14ac:dyDescent="0.3">
      <c r="A1170">
        <v>1485</v>
      </c>
      <c r="B1170" t="s">
        <v>133</v>
      </c>
      <c r="C1170">
        <v>1835</v>
      </c>
      <c r="D1170" t="s">
        <v>1011</v>
      </c>
      <c r="E1170">
        <v>19.7</v>
      </c>
      <c r="F1170">
        <v>26.99</v>
      </c>
      <c r="G1170">
        <v>750</v>
      </c>
      <c r="H1170">
        <v>2942</v>
      </c>
      <c r="I1170">
        <v>57957.4</v>
      </c>
      <c r="J1170">
        <v>2781</v>
      </c>
      <c r="K1170">
        <v>90656.19</v>
      </c>
      <c r="L1170">
        <v>70471.42</v>
      </c>
      <c r="M1170">
        <v>2192.81</v>
      </c>
      <c r="N1170">
        <v>8497.59</v>
      </c>
      <c r="O1170">
        <v>32698.79</v>
      </c>
      <c r="P1170">
        <v>36.069009738882698</v>
      </c>
      <c r="Q1170">
        <v>0.94527532290958527</v>
      </c>
      <c r="R1170">
        <v>1.5641866267292874</v>
      </c>
      <c r="S1170">
        <f>(VendorSalesData[[#This Row],[TotalPurchaseQuantity]] - VendorSalesData[[#This Row],[TotalSalesQuantity]]) * VendorSalesData[[#This Row],[PurchasePrice]]</f>
        <v>3171.7</v>
      </c>
    </row>
    <row r="1171" spans="1:19" x14ac:dyDescent="0.3">
      <c r="A1171">
        <v>8352</v>
      </c>
      <c r="B1171" t="s">
        <v>232</v>
      </c>
      <c r="C1171">
        <v>4932</v>
      </c>
      <c r="D1171" t="s">
        <v>1012</v>
      </c>
      <c r="E1171">
        <v>4.5</v>
      </c>
      <c r="F1171">
        <v>7.99</v>
      </c>
      <c r="G1171">
        <v>750</v>
      </c>
      <c r="H1171">
        <v>12869</v>
      </c>
      <c r="I1171">
        <v>57910.5</v>
      </c>
      <c r="J1171">
        <v>12940</v>
      </c>
      <c r="K1171">
        <v>93900.6</v>
      </c>
      <c r="L1171">
        <v>44041.94</v>
      </c>
      <c r="M1171">
        <v>10189.700000000001</v>
      </c>
      <c r="N1171">
        <v>10261.6</v>
      </c>
      <c r="O1171">
        <v>35990.100000000006</v>
      </c>
      <c r="P1171">
        <v>38.327870109456171</v>
      </c>
      <c r="Q1171">
        <v>1.0055171341984614</v>
      </c>
      <c r="R1171">
        <v>1.6214779703162641</v>
      </c>
      <c r="S1171">
        <f>(VendorSalesData[[#This Row],[TotalPurchaseQuantity]] - VendorSalesData[[#This Row],[TotalSalesQuantity]]) * VendorSalesData[[#This Row],[PurchasePrice]]</f>
        <v>-319.5</v>
      </c>
    </row>
    <row r="1172" spans="1:19" x14ac:dyDescent="0.3">
      <c r="A1172">
        <v>9206</v>
      </c>
      <c r="B1172" t="s">
        <v>328</v>
      </c>
      <c r="C1172">
        <v>3464</v>
      </c>
      <c r="D1172" t="s">
        <v>1013</v>
      </c>
      <c r="E1172">
        <v>10.06</v>
      </c>
      <c r="F1172">
        <v>13.99</v>
      </c>
      <c r="G1172">
        <v>1750</v>
      </c>
      <c r="H1172">
        <v>5755</v>
      </c>
      <c r="I1172">
        <v>57895.3</v>
      </c>
      <c r="J1172">
        <v>6275</v>
      </c>
      <c r="K1172">
        <v>96343.25</v>
      </c>
      <c r="L1172">
        <v>61572.2</v>
      </c>
      <c r="M1172">
        <v>11533.01</v>
      </c>
      <c r="N1172">
        <v>2211.83</v>
      </c>
      <c r="O1172">
        <v>38447.949999999997</v>
      </c>
      <c r="P1172">
        <v>39.907258681848489</v>
      </c>
      <c r="Q1172">
        <v>1.0903562119895742</v>
      </c>
      <c r="R1172">
        <v>1.6640944947171876</v>
      </c>
      <c r="S1172">
        <f>(VendorSalesData[[#This Row],[TotalPurchaseQuantity]] - VendorSalesData[[#This Row],[TotalSalesQuantity]]) * VendorSalesData[[#This Row],[PurchasePrice]]</f>
        <v>-5231.2</v>
      </c>
    </row>
    <row r="1173" spans="1:19" x14ac:dyDescent="0.3">
      <c r="A1173">
        <v>7153</v>
      </c>
      <c r="B1173" t="s">
        <v>271</v>
      </c>
      <c r="C1173">
        <v>5676</v>
      </c>
      <c r="D1173" t="s">
        <v>690</v>
      </c>
      <c r="E1173">
        <v>1.42</v>
      </c>
      <c r="F1173">
        <v>1.99</v>
      </c>
      <c r="G1173">
        <v>50</v>
      </c>
      <c r="H1173">
        <v>40753</v>
      </c>
      <c r="I1173">
        <v>57869.26</v>
      </c>
      <c r="J1173">
        <v>40992</v>
      </c>
      <c r="K1173">
        <v>81574.080000000002</v>
      </c>
      <c r="L1173">
        <v>24500.880000000001</v>
      </c>
      <c r="M1173">
        <v>2133.2400000000002</v>
      </c>
      <c r="N1173">
        <v>15884.82</v>
      </c>
      <c r="O1173">
        <v>23704.82</v>
      </c>
      <c r="P1173">
        <v>29.059255096716996</v>
      </c>
      <c r="Q1173">
        <v>1.0058645989252324</v>
      </c>
      <c r="R1173">
        <v>1.409627149198037</v>
      </c>
      <c r="S1173">
        <f>(VendorSalesData[[#This Row],[TotalPurchaseQuantity]] - VendorSalesData[[#This Row],[TotalSalesQuantity]]) * VendorSalesData[[#This Row],[PurchasePrice]]</f>
        <v>-339.38</v>
      </c>
    </row>
    <row r="1174" spans="1:19" x14ac:dyDescent="0.3">
      <c r="A1174">
        <v>1128</v>
      </c>
      <c r="B1174" t="s">
        <v>18</v>
      </c>
      <c r="C1174">
        <v>1867</v>
      </c>
      <c r="D1174" t="s">
        <v>79</v>
      </c>
      <c r="E1174">
        <v>2.15</v>
      </c>
      <c r="F1174">
        <v>2.99</v>
      </c>
      <c r="G1174">
        <v>50</v>
      </c>
      <c r="H1174">
        <v>26904</v>
      </c>
      <c r="I1174">
        <v>57843.6</v>
      </c>
      <c r="J1174">
        <v>25571</v>
      </c>
      <c r="K1174">
        <v>76457.290000000008</v>
      </c>
      <c r="L1174">
        <v>26865.15</v>
      </c>
      <c r="M1174">
        <v>1325.95</v>
      </c>
      <c r="N1174">
        <v>68601.679999999993</v>
      </c>
      <c r="O1174">
        <v>18613.69000000001</v>
      </c>
      <c r="P1174">
        <v>24.345212863286168</v>
      </c>
      <c r="Q1174">
        <v>0.95045346416889687</v>
      </c>
      <c r="R1174">
        <v>1.3217934222627916</v>
      </c>
      <c r="S1174">
        <f>(VendorSalesData[[#This Row],[TotalPurchaseQuantity]] - VendorSalesData[[#This Row],[TotalSalesQuantity]]) * VendorSalesData[[#This Row],[PurchasePrice]]</f>
        <v>2865.95</v>
      </c>
    </row>
    <row r="1175" spans="1:19" x14ac:dyDescent="0.3">
      <c r="A1175">
        <v>9165</v>
      </c>
      <c r="B1175" t="s">
        <v>38</v>
      </c>
      <c r="C1175">
        <v>2790</v>
      </c>
      <c r="D1175" t="s">
        <v>1014</v>
      </c>
      <c r="E1175">
        <v>24.44</v>
      </c>
      <c r="F1175">
        <v>32.99</v>
      </c>
      <c r="G1175">
        <v>750</v>
      </c>
      <c r="H1175">
        <v>2366</v>
      </c>
      <c r="I1175">
        <v>57825.039999999994</v>
      </c>
      <c r="J1175">
        <v>2032</v>
      </c>
      <c r="K1175">
        <v>64338.68</v>
      </c>
      <c r="L1175">
        <v>50576.03</v>
      </c>
      <c r="M1175">
        <v>1602.3</v>
      </c>
      <c r="N1175">
        <v>68054.7</v>
      </c>
      <c r="O1175">
        <v>6513.6400000000067</v>
      </c>
      <c r="P1175">
        <v>10.123987622997561</v>
      </c>
      <c r="Q1175">
        <v>0.85883347421808964</v>
      </c>
      <c r="R1175">
        <v>1.1126439341849137</v>
      </c>
      <c r="S1175">
        <f>(VendorSalesData[[#This Row],[TotalPurchaseQuantity]] - VendorSalesData[[#This Row],[TotalSalesQuantity]]) * VendorSalesData[[#This Row],[PurchasePrice]]</f>
        <v>8162.96</v>
      </c>
    </row>
    <row r="1176" spans="1:19" x14ac:dyDescent="0.3">
      <c r="A1176">
        <v>5270</v>
      </c>
      <c r="B1176" t="s">
        <v>1015</v>
      </c>
      <c r="C1176">
        <v>7867</v>
      </c>
      <c r="D1176" t="s">
        <v>1016</v>
      </c>
      <c r="E1176">
        <v>7.68</v>
      </c>
      <c r="F1176">
        <v>9.99</v>
      </c>
      <c r="G1176">
        <v>375</v>
      </c>
      <c r="H1176">
        <v>7528</v>
      </c>
      <c r="I1176">
        <v>57815.040000000001</v>
      </c>
      <c r="J1176">
        <v>7037</v>
      </c>
      <c r="K1176">
        <v>64000.63</v>
      </c>
      <c r="L1176">
        <v>29491.59</v>
      </c>
      <c r="M1176">
        <v>2764.82</v>
      </c>
      <c r="N1176">
        <v>1034.42</v>
      </c>
      <c r="O1176">
        <v>6185.5899999999965</v>
      </c>
      <c r="P1176">
        <v>9.6648892362465748</v>
      </c>
      <c r="Q1176">
        <v>0.93477683315621674</v>
      </c>
      <c r="R1176">
        <v>1.1069892886003365</v>
      </c>
      <c r="S1176">
        <f>(VendorSalesData[[#This Row],[TotalPurchaseQuantity]] - VendorSalesData[[#This Row],[TotalSalesQuantity]]) * VendorSalesData[[#This Row],[PurchasePrice]]</f>
        <v>3770.8799999999997</v>
      </c>
    </row>
    <row r="1177" spans="1:19" x14ac:dyDescent="0.3">
      <c r="A1177">
        <v>17035</v>
      </c>
      <c r="B1177" t="s">
        <v>22</v>
      </c>
      <c r="C1177">
        <v>2917</v>
      </c>
      <c r="D1177" t="s">
        <v>1017</v>
      </c>
      <c r="E1177">
        <v>15.62</v>
      </c>
      <c r="F1177">
        <v>19.989999999999998</v>
      </c>
      <c r="G1177">
        <v>750</v>
      </c>
      <c r="H1177">
        <v>3701</v>
      </c>
      <c r="I1177">
        <v>57809.62</v>
      </c>
      <c r="J1177">
        <v>3554</v>
      </c>
      <c r="K1177">
        <v>69846.459999999992</v>
      </c>
      <c r="L1177">
        <v>52439.399999999994</v>
      </c>
      <c r="M1177">
        <v>2801.6800000000003</v>
      </c>
      <c r="N1177">
        <v>123780.22</v>
      </c>
      <c r="O1177">
        <v>12036.839999999989</v>
      </c>
      <c r="P1177">
        <v>17.233285695509824</v>
      </c>
      <c r="Q1177">
        <v>0.96028100513374759</v>
      </c>
      <c r="R1177">
        <v>1.2082151724920522</v>
      </c>
      <c r="S1177">
        <f>(VendorSalesData[[#This Row],[TotalPurchaseQuantity]] - VendorSalesData[[#This Row],[TotalSalesQuantity]]) * VendorSalesData[[#This Row],[PurchasePrice]]</f>
        <v>2296.14</v>
      </c>
    </row>
    <row r="1178" spans="1:19" x14ac:dyDescent="0.3">
      <c r="A1178">
        <v>4425</v>
      </c>
      <c r="B1178" t="s">
        <v>20</v>
      </c>
      <c r="C1178">
        <v>24934</v>
      </c>
      <c r="D1178" t="s">
        <v>1018</v>
      </c>
      <c r="E1178">
        <v>10.27</v>
      </c>
      <c r="F1178">
        <v>14.99</v>
      </c>
      <c r="G1178">
        <v>750</v>
      </c>
      <c r="H1178">
        <v>5625</v>
      </c>
      <c r="I1178">
        <v>57768.75</v>
      </c>
      <c r="J1178">
        <v>5518</v>
      </c>
      <c r="K1178">
        <v>82714.820000000007</v>
      </c>
      <c r="L1178">
        <v>19741.830000000002</v>
      </c>
      <c r="M1178">
        <v>618.81000000000006</v>
      </c>
      <c r="N1178">
        <v>144929.24</v>
      </c>
      <c r="O1178">
        <v>24946.070000000007</v>
      </c>
      <c r="P1178">
        <v>30.159129887485708</v>
      </c>
      <c r="Q1178">
        <v>0.98097777777777773</v>
      </c>
      <c r="R1178">
        <v>1.4318263767175161</v>
      </c>
      <c r="S1178">
        <f>(VendorSalesData[[#This Row],[TotalPurchaseQuantity]] - VendorSalesData[[#This Row],[TotalSalesQuantity]]) * VendorSalesData[[#This Row],[PurchasePrice]]</f>
        <v>1098.8899999999999</v>
      </c>
    </row>
    <row r="1179" spans="1:19" x14ac:dyDescent="0.3">
      <c r="A1179">
        <v>12546</v>
      </c>
      <c r="B1179" t="s">
        <v>32</v>
      </c>
      <c r="C1179">
        <v>1273</v>
      </c>
      <c r="D1179" t="s">
        <v>1019</v>
      </c>
      <c r="E1179">
        <v>23.19</v>
      </c>
      <c r="F1179">
        <v>31.99</v>
      </c>
      <c r="G1179">
        <v>1750</v>
      </c>
      <c r="H1179">
        <v>2491</v>
      </c>
      <c r="I1179">
        <v>57766.289999999994</v>
      </c>
      <c r="J1179">
        <v>2722</v>
      </c>
      <c r="K1179">
        <v>82402.78</v>
      </c>
      <c r="L1179">
        <v>61050.84</v>
      </c>
      <c r="M1179">
        <v>5004.3999999999996</v>
      </c>
      <c r="N1179">
        <v>123880.97</v>
      </c>
      <c r="O1179">
        <v>24636.490000000005</v>
      </c>
      <c r="P1179">
        <v>29.897644229964094</v>
      </c>
      <c r="Q1179">
        <v>1.0927338418305901</v>
      </c>
      <c r="R1179">
        <v>1.4264855852781961</v>
      </c>
      <c r="S1179">
        <f>(VendorSalesData[[#This Row],[TotalPurchaseQuantity]] - VendorSalesData[[#This Row],[TotalSalesQuantity]]) * VendorSalesData[[#This Row],[PurchasePrice]]</f>
        <v>-5356.89</v>
      </c>
    </row>
    <row r="1180" spans="1:19" x14ac:dyDescent="0.3">
      <c r="A1180">
        <v>6359</v>
      </c>
      <c r="B1180" t="s">
        <v>698</v>
      </c>
      <c r="C1180">
        <v>5858</v>
      </c>
      <c r="D1180" t="s">
        <v>1020</v>
      </c>
      <c r="E1180">
        <v>1.58</v>
      </c>
      <c r="F1180">
        <v>1.99</v>
      </c>
      <c r="G1180">
        <v>50</v>
      </c>
      <c r="H1180">
        <v>36494</v>
      </c>
      <c r="I1180">
        <v>57660.52</v>
      </c>
      <c r="J1180">
        <v>35639</v>
      </c>
      <c r="K1180">
        <v>70921.61</v>
      </c>
      <c r="L1180">
        <v>6708.29</v>
      </c>
      <c r="M1180">
        <v>1869.05</v>
      </c>
      <c r="N1180">
        <v>1922</v>
      </c>
      <c r="O1180">
        <v>13261.090000000004</v>
      </c>
      <c r="P1180">
        <v>18.698235981952475</v>
      </c>
      <c r="Q1180">
        <v>0.97657149120403353</v>
      </c>
      <c r="R1180">
        <v>1.2299856123392574</v>
      </c>
      <c r="S1180">
        <f>(VendorSalesData[[#This Row],[TotalPurchaseQuantity]] - VendorSalesData[[#This Row],[TotalSalesQuantity]]) * VendorSalesData[[#This Row],[PurchasePrice]]</f>
        <v>1350.9</v>
      </c>
    </row>
    <row r="1181" spans="1:19" x14ac:dyDescent="0.3">
      <c r="A1181">
        <v>4425</v>
      </c>
      <c r="B1181" t="s">
        <v>20</v>
      </c>
      <c r="C1181">
        <v>2647</v>
      </c>
      <c r="D1181" t="s">
        <v>1021</v>
      </c>
      <c r="E1181">
        <v>41.3</v>
      </c>
      <c r="F1181">
        <v>56.99</v>
      </c>
      <c r="G1181">
        <v>750</v>
      </c>
      <c r="H1181">
        <v>1396</v>
      </c>
      <c r="I1181">
        <v>57654.8</v>
      </c>
      <c r="J1181">
        <v>1071</v>
      </c>
      <c r="K1181">
        <v>57858.29</v>
      </c>
      <c r="L1181">
        <v>44882.67</v>
      </c>
      <c r="M1181">
        <v>844.51</v>
      </c>
      <c r="N1181">
        <v>144929.24</v>
      </c>
      <c r="O1181">
        <v>203.48999999999796</v>
      </c>
      <c r="P1181">
        <v>0.35170413781672072</v>
      </c>
      <c r="Q1181">
        <v>0.76719197707736386</v>
      </c>
      <c r="R1181">
        <v>1.0035294546160944</v>
      </c>
      <c r="S1181">
        <f>(VendorSalesData[[#This Row],[TotalPurchaseQuantity]] - VendorSalesData[[#This Row],[TotalSalesQuantity]]) * VendorSalesData[[#This Row],[PurchasePrice]]</f>
        <v>13422.499999999998</v>
      </c>
    </row>
    <row r="1182" spans="1:19" x14ac:dyDescent="0.3">
      <c r="A1182">
        <v>12546</v>
      </c>
      <c r="B1182" t="s">
        <v>32</v>
      </c>
      <c r="C1182">
        <v>2290</v>
      </c>
      <c r="D1182" t="s">
        <v>1022</v>
      </c>
      <c r="E1182">
        <v>18.04</v>
      </c>
      <c r="F1182">
        <v>23.99</v>
      </c>
      <c r="G1182">
        <v>750</v>
      </c>
      <c r="H1182">
        <v>3195</v>
      </c>
      <c r="I1182">
        <v>57637.799999999996</v>
      </c>
      <c r="J1182">
        <v>3018</v>
      </c>
      <c r="K1182">
        <v>75566.819999999992</v>
      </c>
      <c r="L1182">
        <v>65418.89</v>
      </c>
      <c r="M1182">
        <v>2380.9700000000003</v>
      </c>
      <c r="N1182">
        <v>123880.97</v>
      </c>
      <c r="O1182">
        <v>17929.019999999997</v>
      </c>
      <c r="P1182">
        <v>23.726048019487916</v>
      </c>
      <c r="Q1182">
        <v>0.94460093896713615</v>
      </c>
      <c r="R1182">
        <v>1.3110635728636415</v>
      </c>
      <c r="S1182">
        <f>(VendorSalesData[[#This Row],[TotalPurchaseQuantity]] - VendorSalesData[[#This Row],[TotalSalesQuantity]]) * VendorSalesData[[#This Row],[PurchasePrice]]</f>
        <v>3193.08</v>
      </c>
    </row>
    <row r="1183" spans="1:19" x14ac:dyDescent="0.3">
      <c r="A1183">
        <v>2561</v>
      </c>
      <c r="B1183" t="s">
        <v>112</v>
      </c>
      <c r="C1183">
        <v>1639</v>
      </c>
      <c r="D1183" t="s">
        <v>168</v>
      </c>
      <c r="E1183">
        <v>15.74</v>
      </c>
      <c r="F1183">
        <v>22.99</v>
      </c>
      <c r="G1183">
        <v>750</v>
      </c>
      <c r="H1183">
        <v>3660</v>
      </c>
      <c r="I1183">
        <v>57608.4</v>
      </c>
      <c r="J1183">
        <v>3602</v>
      </c>
      <c r="K1183">
        <v>75309.98</v>
      </c>
      <c r="L1183">
        <v>61740.539999999994</v>
      </c>
      <c r="M1183">
        <v>2840.52</v>
      </c>
      <c r="N1183">
        <v>9654.5</v>
      </c>
      <c r="O1183">
        <v>17701.579999999994</v>
      </c>
      <c r="P1183">
        <v>23.504959103693821</v>
      </c>
      <c r="Q1183">
        <v>0.98415300546448092</v>
      </c>
      <c r="R1183">
        <v>1.3072742863887905</v>
      </c>
      <c r="S1183">
        <f>(VendorSalesData[[#This Row],[TotalPurchaseQuantity]] - VendorSalesData[[#This Row],[TotalSalesQuantity]]) * VendorSalesData[[#This Row],[PurchasePrice]]</f>
        <v>912.92</v>
      </c>
    </row>
    <row r="1184" spans="1:19" x14ac:dyDescent="0.3">
      <c r="A1184">
        <v>3960</v>
      </c>
      <c r="B1184" t="s">
        <v>24</v>
      </c>
      <c r="C1184">
        <v>3610</v>
      </c>
      <c r="D1184" t="s">
        <v>1023</v>
      </c>
      <c r="E1184">
        <v>8.26</v>
      </c>
      <c r="F1184">
        <v>10.99</v>
      </c>
      <c r="G1184">
        <v>750</v>
      </c>
      <c r="H1184">
        <v>6972</v>
      </c>
      <c r="I1184">
        <v>57588.72</v>
      </c>
      <c r="J1184">
        <v>6906</v>
      </c>
      <c r="K1184">
        <v>81002.94</v>
      </c>
      <c r="L1184">
        <v>55164.15</v>
      </c>
      <c r="M1184">
        <v>5441.6900000000005</v>
      </c>
      <c r="N1184">
        <v>257032.07</v>
      </c>
      <c r="O1184">
        <v>23414.22</v>
      </c>
      <c r="P1184">
        <v>28.905395285652595</v>
      </c>
      <c r="Q1184">
        <v>0.99053356282271943</v>
      </c>
      <c r="R1184">
        <v>1.4065764962305118</v>
      </c>
      <c r="S1184">
        <f>(VendorSalesData[[#This Row],[TotalPurchaseQuantity]] - VendorSalesData[[#This Row],[TotalSalesQuantity]]) * VendorSalesData[[#This Row],[PurchasePrice]]</f>
        <v>545.16</v>
      </c>
    </row>
    <row r="1185" spans="1:19" x14ac:dyDescent="0.3">
      <c r="A1185">
        <v>8004</v>
      </c>
      <c r="B1185" t="s">
        <v>60</v>
      </c>
      <c r="C1185">
        <v>2212</v>
      </c>
      <c r="D1185" t="s">
        <v>1024</v>
      </c>
      <c r="E1185">
        <v>8.7200000000000006</v>
      </c>
      <c r="F1185">
        <v>13.99</v>
      </c>
      <c r="G1185">
        <v>1750</v>
      </c>
      <c r="H1185">
        <v>6597</v>
      </c>
      <c r="I1185">
        <v>57525.840000000004</v>
      </c>
      <c r="J1185">
        <v>6516</v>
      </c>
      <c r="K1185">
        <v>74835.839999999997</v>
      </c>
      <c r="L1185">
        <v>40110.28</v>
      </c>
      <c r="M1185">
        <v>11973.42</v>
      </c>
      <c r="N1185">
        <v>50293.62</v>
      </c>
      <c r="O1185">
        <v>17309.999999999993</v>
      </c>
      <c r="P1185">
        <v>23.130628319265199</v>
      </c>
      <c r="Q1185">
        <v>0.98772169167803547</v>
      </c>
      <c r="R1185">
        <v>1.3009082527086957</v>
      </c>
      <c r="S1185">
        <f>(VendorSalesData[[#This Row],[TotalPurchaseQuantity]] - VendorSalesData[[#This Row],[TotalSalesQuantity]]) * VendorSalesData[[#This Row],[PurchasePrice]]</f>
        <v>706.32</v>
      </c>
    </row>
    <row r="1186" spans="1:19" x14ac:dyDescent="0.3">
      <c r="A1186">
        <v>3924</v>
      </c>
      <c r="B1186" t="s">
        <v>102</v>
      </c>
      <c r="C1186">
        <v>3244</v>
      </c>
      <c r="D1186" t="s">
        <v>103</v>
      </c>
      <c r="E1186">
        <v>4.32</v>
      </c>
      <c r="F1186">
        <v>5.79</v>
      </c>
      <c r="G1186">
        <v>750</v>
      </c>
      <c r="H1186">
        <v>13307</v>
      </c>
      <c r="I1186">
        <v>57486.240000000005</v>
      </c>
      <c r="J1186">
        <v>13327</v>
      </c>
      <c r="K1186">
        <v>83141.930000000008</v>
      </c>
      <c r="L1186">
        <v>52603.450000000004</v>
      </c>
      <c r="M1186">
        <v>10496.78</v>
      </c>
      <c r="N1186">
        <v>14069.87</v>
      </c>
      <c r="O1186">
        <v>25655.690000000002</v>
      </c>
      <c r="P1186">
        <v>30.857703207034042</v>
      </c>
      <c r="Q1186">
        <v>1.0015029683625161</v>
      </c>
      <c r="R1186">
        <v>1.4462927128300616</v>
      </c>
      <c r="S1186">
        <f>(VendorSalesData[[#This Row],[TotalPurchaseQuantity]] - VendorSalesData[[#This Row],[TotalSalesQuantity]]) * VendorSalesData[[#This Row],[PurchasePrice]]</f>
        <v>-86.4</v>
      </c>
    </row>
    <row r="1187" spans="1:19" x14ac:dyDescent="0.3">
      <c r="A1187">
        <v>9815</v>
      </c>
      <c r="B1187" t="s">
        <v>191</v>
      </c>
      <c r="C1187">
        <v>23595</v>
      </c>
      <c r="D1187" t="s">
        <v>1025</v>
      </c>
      <c r="E1187">
        <v>9.93</v>
      </c>
      <c r="F1187">
        <v>16.989999999999998</v>
      </c>
      <c r="G1187">
        <v>5000</v>
      </c>
      <c r="H1187">
        <v>5787</v>
      </c>
      <c r="I1187">
        <v>57464.909999999996</v>
      </c>
      <c r="J1187">
        <v>5767</v>
      </c>
      <c r="K1187">
        <v>89359.33</v>
      </c>
      <c r="L1187">
        <v>61170.619999999995</v>
      </c>
      <c r="M1187">
        <v>4325.25</v>
      </c>
      <c r="N1187">
        <v>27100.41</v>
      </c>
      <c r="O1187">
        <v>31894.420000000006</v>
      </c>
      <c r="P1187">
        <v>35.692322223096355</v>
      </c>
      <c r="Q1187">
        <v>0.99654397788145843</v>
      </c>
      <c r="R1187">
        <v>1.5550242748139693</v>
      </c>
      <c r="S1187">
        <f>(VendorSalesData[[#This Row],[TotalPurchaseQuantity]] - VendorSalesData[[#This Row],[TotalSalesQuantity]]) * VendorSalesData[[#This Row],[PurchasePrice]]</f>
        <v>198.6</v>
      </c>
    </row>
    <row r="1188" spans="1:19" x14ac:dyDescent="0.3">
      <c r="A1188">
        <v>4425</v>
      </c>
      <c r="B1188" t="s">
        <v>20</v>
      </c>
      <c r="C1188">
        <v>6873</v>
      </c>
      <c r="D1188" t="s">
        <v>1026</v>
      </c>
      <c r="E1188">
        <v>9.1999999999999993</v>
      </c>
      <c r="F1188">
        <v>14.99</v>
      </c>
      <c r="G1188">
        <v>750</v>
      </c>
      <c r="H1188">
        <v>6245</v>
      </c>
      <c r="I1188">
        <v>57454</v>
      </c>
      <c r="J1188">
        <v>6210</v>
      </c>
      <c r="K1188">
        <v>91025.9</v>
      </c>
      <c r="L1188">
        <v>46927.17</v>
      </c>
      <c r="M1188">
        <v>691.13</v>
      </c>
      <c r="N1188">
        <v>144929.24</v>
      </c>
      <c r="O1188">
        <v>33571.899999999994</v>
      </c>
      <c r="P1188">
        <v>36.881700702767013</v>
      </c>
      <c r="Q1188">
        <v>0.99439551641313051</v>
      </c>
      <c r="R1188">
        <v>1.584326591708149</v>
      </c>
      <c r="S1188">
        <f>(VendorSalesData[[#This Row],[TotalPurchaseQuantity]] - VendorSalesData[[#This Row],[TotalSalesQuantity]]) * VendorSalesData[[#This Row],[PurchasePrice]]</f>
        <v>322</v>
      </c>
    </row>
    <row r="1189" spans="1:19" x14ac:dyDescent="0.3">
      <c r="A1189">
        <v>2561</v>
      </c>
      <c r="B1189" t="s">
        <v>112</v>
      </c>
      <c r="C1189">
        <v>4270</v>
      </c>
      <c r="D1189" t="s">
        <v>1027</v>
      </c>
      <c r="E1189">
        <v>12.97</v>
      </c>
      <c r="F1189">
        <v>19.989999999999998</v>
      </c>
      <c r="G1189">
        <v>750</v>
      </c>
      <c r="H1189">
        <v>4426</v>
      </c>
      <c r="I1189">
        <v>57405.219999999994</v>
      </c>
      <c r="J1189">
        <v>4332</v>
      </c>
      <c r="K1189">
        <v>76435.679999999993</v>
      </c>
      <c r="L1189">
        <v>52437.359999999993</v>
      </c>
      <c r="M1189">
        <v>3413.84</v>
      </c>
      <c r="N1189">
        <v>9654.5</v>
      </c>
      <c r="O1189">
        <v>19030.46</v>
      </c>
      <c r="P1189">
        <v>24.89735160333499</v>
      </c>
      <c r="Q1189">
        <v>0.97876186172616353</v>
      </c>
      <c r="R1189">
        <v>1.3315109671211085</v>
      </c>
      <c r="S1189">
        <f>(VendorSalesData[[#This Row],[TotalPurchaseQuantity]] - VendorSalesData[[#This Row],[TotalSalesQuantity]]) * VendorSalesData[[#This Row],[PurchasePrice]]</f>
        <v>1219.18</v>
      </c>
    </row>
    <row r="1190" spans="1:19" x14ac:dyDescent="0.3">
      <c r="A1190">
        <v>9552</v>
      </c>
      <c r="B1190" t="s">
        <v>72</v>
      </c>
      <c r="C1190">
        <v>28474</v>
      </c>
      <c r="D1190" t="s">
        <v>1028</v>
      </c>
      <c r="E1190">
        <v>7.14</v>
      </c>
      <c r="F1190">
        <v>12.99</v>
      </c>
      <c r="G1190">
        <v>750</v>
      </c>
      <c r="H1190">
        <v>8039</v>
      </c>
      <c r="I1190">
        <v>57398.460000000006</v>
      </c>
      <c r="J1190">
        <v>7682</v>
      </c>
      <c r="K1190">
        <v>93003.180000000008</v>
      </c>
      <c r="L1190">
        <v>40079.440000000002</v>
      </c>
      <c r="M1190">
        <v>857.01</v>
      </c>
      <c r="N1190">
        <v>55551.82</v>
      </c>
      <c r="O1190">
        <v>35604.720000000001</v>
      </c>
      <c r="P1190">
        <v>38.283336118184344</v>
      </c>
      <c r="Q1190">
        <v>0.95559149147903966</v>
      </c>
      <c r="R1190">
        <v>1.6203079316065274</v>
      </c>
      <c r="S1190">
        <f>(VendorSalesData[[#This Row],[TotalPurchaseQuantity]] - VendorSalesData[[#This Row],[TotalSalesQuantity]]) * VendorSalesData[[#This Row],[PurchasePrice]]</f>
        <v>2548.98</v>
      </c>
    </row>
    <row r="1191" spans="1:19" x14ac:dyDescent="0.3">
      <c r="A1191">
        <v>3664</v>
      </c>
      <c r="B1191" t="s">
        <v>96</v>
      </c>
      <c r="C1191">
        <v>1760</v>
      </c>
      <c r="D1191" t="s">
        <v>1029</v>
      </c>
      <c r="E1191">
        <v>19.690000000000001</v>
      </c>
      <c r="F1191">
        <v>25.99</v>
      </c>
      <c r="G1191">
        <v>1750</v>
      </c>
      <c r="H1191">
        <v>2915</v>
      </c>
      <c r="I1191">
        <v>57396.35</v>
      </c>
      <c r="J1191">
        <v>2852</v>
      </c>
      <c r="K1191">
        <v>74411.48</v>
      </c>
      <c r="L1191">
        <v>49673.969999999994</v>
      </c>
      <c r="M1191">
        <v>5242.21</v>
      </c>
      <c r="N1191">
        <v>30234.420000000002</v>
      </c>
      <c r="O1191">
        <v>17015.129999999997</v>
      </c>
      <c r="P1191">
        <v>22.866270097033411</v>
      </c>
      <c r="Q1191">
        <v>0.97838765008576334</v>
      </c>
      <c r="R1191">
        <v>1.2964496871316731</v>
      </c>
      <c r="S1191">
        <f>(VendorSalesData[[#This Row],[TotalPurchaseQuantity]] - VendorSalesData[[#This Row],[TotalSalesQuantity]]) * VendorSalesData[[#This Row],[PurchasePrice]]</f>
        <v>1240.47</v>
      </c>
    </row>
    <row r="1192" spans="1:19" x14ac:dyDescent="0.3">
      <c r="A1192">
        <v>4425</v>
      </c>
      <c r="B1192" t="s">
        <v>20</v>
      </c>
      <c r="C1192">
        <v>6526</v>
      </c>
      <c r="D1192" t="s">
        <v>1030</v>
      </c>
      <c r="E1192">
        <v>5.29</v>
      </c>
      <c r="F1192">
        <v>18.989999999999998</v>
      </c>
      <c r="G1192">
        <v>750</v>
      </c>
      <c r="H1192">
        <v>10847</v>
      </c>
      <c r="I1192">
        <v>57380.63</v>
      </c>
      <c r="J1192">
        <v>10583</v>
      </c>
      <c r="K1192">
        <v>88448.17</v>
      </c>
      <c r="L1192">
        <v>23532.44</v>
      </c>
      <c r="M1192">
        <v>1186.18</v>
      </c>
      <c r="N1192">
        <v>144929.24</v>
      </c>
      <c r="O1192">
        <v>31067.54</v>
      </c>
      <c r="P1192">
        <v>35.125135997726126</v>
      </c>
      <c r="Q1192">
        <v>0.97566147321840135</v>
      </c>
      <c r="R1192">
        <v>1.541429050186448</v>
      </c>
      <c r="S1192">
        <f>(VendorSalesData[[#This Row],[TotalPurchaseQuantity]] - VendorSalesData[[#This Row],[TotalSalesQuantity]]) * VendorSalesData[[#This Row],[PurchasePrice]]</f>
        <v>1396.56</v>
      </c>
    </row>
    <row r="1193" spans="1:19" x14ac:dyDescent="0.3">
      <c r="A1193">
        <v>2242</v>
      </c>
      <c r="B1193" t="s">
        <v>569</v>
      </c>
      <c r="C1193">
        <v>46734</v>
      </c>
      <c r="D1193" t="s">
        <v>1031</v>
      </c>
      <c r="E1193">
        <v>6.84</v>
      </c>
      <c r="F1193">
        <v>9.99</v>
      </c>
      <c r="G1193">
        <v>750</v>
      </c>
      <c r="H1193">
        <v>8342</v>
      </c>
      <c r="I1193">
        <v>57059.28</v>
      </c>
      <c r="J1193">
        <v>8086</v>
      </c>
      <c r="K1193">
        <v>80390.3</v>
      </c>
      <c r="L1193">
        <v>36868.01</v>
      </c>
      <c r="M1193">
        <v>901.58</v>
      </c>
      <c r="N1193">
        <v>7982.65</v>
      </c>
      <c r="O1193">
        <v>23331.020000000004</v>
      </c>
      <c r="P1193">
        <v>29.022183024568886</v>
      </c>
      <c r="Q1193">
        <v>0.96931191560776797</v>
      </c>
      <c r="R1193">
        <v>1.4088908938213032</v>
      </c>
      <c r="S1193">
        <f>(VendorSalesData[[#This Row],[TotalPurchaseQuantity]] - VendorSalesData[[#This Row],[TotalSalesQuantity]]) * VendorSalesData[[#This Row],[PurchasePrice]]</f>
        <v>1751.04</v>
      </c>
    </row>
    <row r="1194" spans="1:19" x14ac:dyDescent="0.3">
      <c r="A1194">
        <v>1128</v>
      </c>
      <c r="B1194" t="s">
        <v>18</v>
      </c>
      <c r="C1194">
        <v>1295</v>
      </c>
      <c r="D1194" t="s">
        <v>19</v>
      </c>
      <c r="E1194">
        <v>2.89</v>
      </c>
      <c r="F1194">
        <v>3.99</v>
      </c>
      <c r="G1194">
        <v>100</v>
      </c>
      <c r="H1194">
        <v>19736</v>
      </c>
      <c r="I1194">
        <v>57037.04</v>
      </c>
      <c r="J1194">
        <v>19747</v>
      </c>
      <c r="K1194">
        <v>78790.53</v>
      </c>
      <c r="L1194">
        <v>23876.16</v>
      </c>
      <c r="M1194">
        <v>2068.1999999999998</v>
      </c>
      <c r="N1194">
        <v>68601.679999999993</v>
      </c>
      <c r="O1194">
        <v>21753.489999999998</v>
      </c>
      <c r="P1194">
        <v>27.609269794225266</v>
      </c>
      <c r="Q1194">
        <v>1.0005573571139035</v>
      </c>
      <c r="R1194">
        <v>1.3813923373302681</v>
      </c>
      <c r="S1194">
        <f>(VendorSalesData[[#This Row],[TotalPurchaseQuantity]] - VendorSalesData[[#This Row],[TotalSalesQuantity]]) * VendorSalesData[[#This Row],[PurchasePrice]]</f>
        <v>-31.790000000000003</v>
      </c>
    </row>
    <row r="1195" spans="1:19" x14ac:dyDescent="0.3">
      <c r="A1195">
        <v>9165</v>
      </c>
      <c r="B1195" t="s">
        <v>38</v>
      </c>
      <c r="C1195">
        <v>10626</v>
      </c>
      <c r="D1195" t="s">
        <v>1032</v>
      </c>
      <c r="E1195">
        <v>7.53</v>
      </c>
      <c r="F1195">
        <v>10.99</v>
      </c>
      <c r="G1195">
        <v>1500</v>
      </c>
      <c r="H1195">
        <v>7564</v>
      </c>
      <c r="I1195">
        <v>56956.92</v>
      </c>
      <c r="J1195">
        <v>6977</v>
      </c>
      <c r="K1195">
        <v>72530.69</v>
      </c>
      <c r="L1195">
        <v>38712.65</v>
      </c>
      <c r="M1195">
        <v>1559.04</v>
      </c>
      <c r="N1195">
        <v>68054.7</v>
      </c>
      <c r="O1195">
        <v>15573.770000000004</v>
      </c>
      <c r="P1195">
        <v>21.471972760772033</v>
      </c>
      <c r="Q1195">
        <v>0.92239555790586991</v>
      </c>
      <c r="R1195">
        <v>1.2734306911258546</v>
      </c>
      <c r="S1195">
        <f>(VendorSalesData[[#This Row],[TotalPurchaseQuantity]] - VendorSalesData[[#This Row],[TotalSalesQuantity]]) * VendorSalesData[[#This Row],[PurchasePrice]]</f>
        <v>4420.1100000000006</v>
      </c>
    </row>
    <row r="1196" spans="1:19" x14ac:dyDescent="0.3">
      <c r="A1196">
        <v>8004</v>
      </c>
      <c r="B1196" t="s">
        <v>60</v>
      </c>
      <c r="C1196">
        <v>4762</v>
      </c>
      <c r="D1196" t="s">
        <v>1033</v>
      </c>
      <c r="E1196">
        <v>5.03</v>
      </c>
      <c r="F1196">
        <v>6.99</v>
      </c>
      <c r="G1196">
        <v>750</v>
      </c>
      <c r="H1196">
        <v>11314</v>
      </c>
      <c r="I1196">
        <v>56909.42</v>
      </c>
      <c r="J1196">
        <v>11375</v>
      </c>
      <c r="K1196">
        <v>81203.25</v>
      </c>
      <c r="L1196">
        <v>47878.32</v>
      </c>
      <c r="M1196">
        <v>8960.02</v>
      </c>
      <c r="N1196">
        <v>50293.62</v>
      </c>
      <c r="O1196">
        <v>24293.83</v>
      </c>
      <c r="P1196">
        <v>29.917312422840219</v>
      </c>
      <c r="Q1196">
        <v>1.0053915502916739</v>
      </c>
      <c r="R1196">
        <v>1.4268859180079503</v>
      </c>
      <c r="S1196">
        <f>(VendorSalesData[[#This Row],[TotalPurchaseQuantity]] - VendorSalesData[[#This Row],[TotalSalesQuantity]]) * VendorSalesData[[#This Row],[PurchasePrice]]</f>
        <v>-306.83000000000004</v>
      </c>
    </row>
    <row r="1197" spans="1:19" x14ac:dyDescent="0.3">
      <c r="A1197">
        <v>17035</v>
      </c>
      <c r="B1197" t="s">
        <v>22</v>
      </c>
      <c r="C1197">
        <v>3890</v>
      </c>
      <c r="D1197" t="s">
        <v>1034</v>
      </c>
      <c r="E1197">
        <v>12.59</v>
      </c>
      <c r="F1197">
        <v>16.989999999999998</v>
      </c>
      <c r="G1197">
        <v>750</v>
      </c>
      <c r="H1197">
        <v>4520</v>
      </c>
      <c r="I1197">
        <v>56906.8</v>
      </c>
      <c r="J1197">
        <v>4355</v>
      </c>
      <c r="K1197">
        <v>77049.45</v>
      </c>
      <c r="L1197">
        <v>53978.52</v>
      </c>
      <c r="M1197">
        <v>3432.34</v>
      </c>
      <c r="N1197">
        <v>123780.22</v>
      </c>
      <c r="O1197">
        <v>20142.649999999994</v>
      </c>
      <c r="P1197">
        <v>26.142496799133536</v>
      </c>
      <c r="Q1197">
        <v>0.96349557522123896</v>
      </c>
      <c r="R1197">
        <v>1.3539585778852439</v>
      </c>
      <c r="S1197">
        <f>(VendorSalesData[[#This Row],[TotalPurchaseQuantity]] - VendorSalesData[[#This Row],[TotalSalesQuantity]]) * VendorSalesData[[#This Row],[PurchasePrice]]</f>
        <v>2077.35</v>
      </c>
    </row>
    <row r="1198" spans="1:19" x14ac:dyDescent="0.3">
      <c r="A1198">
        <v>3960</v>
      </c>
      <c r="B1198" t="s">
        <v>24</v>
      </c>
      <c r="C1198">
        <v>1085</v>
      </c>
      <c r="D1198" t="s">
        <v>1035</v>
      </c>
      <c r="E1198">
        <v>14.81</v>
      </c>
      <c r="F1198">
        <v>19.989999999999998</v>
      </c>
      <c r="G1198">
        <v>750</v>
      </c>
      <c r="H1198">
        <v>3840</v>
      </c>
      <c r="I1198">
        <v>56870.400000000001</v>
      </c>
      <c r="J1198">
        <v>3839</v>
      </c>
      <c r="K1198">
        <v>76740.61</v>
      </c>
      <c r="L1198">
        <v>27925.03</v>
      </c>
      <c r="M1198">
        <v>3022.34</v>
      </c>
      <c r="N1198">
        <v>257032.07</v>
      </c>
      <c r="O1198">
        <v>19870.21</v>
      </c>
      <c r="P1198">
        <v>25.892692278573232</v>
      </c>
      <c r="Q1198">
        <v>0.99973958333333335</v>
      </c>
      <c r="R1198">
        <v>1.3493945883974792</v>
      </c>
      <c r="S1198">
        <f>(VendorSalesData[[#This Row],[TotalPurchaseQuantity]] - VendorSalesData[[#This Row],[TotalSalesQuantity]]) * VendorSalesData[[#This Row],[PurchasePrice]]</f>
        <v>14.81</v>
      </c>
    </row>
    <row r="1199" spans="1:19" x14ac:dyDescent="0.3">
      <c r="A1199">
        <v>10000</v>
      </c>
      <c r="B1199" t="s">
        <v>36</v>
      </c>
      <c r="C1199">
        <v>6984</v>
      </c>
      <c r="D1199" t="s">
        <v>1036</v>
      </c>
      <c r="E1199">
        <v>10.96</v>
      </c>
      <c r="F1199">
        <v>16.989999999999998</v>
      </c>
      <c r="G1199">
        <v>750</v>
      </c>
      <c r="H1199">
        <v>5183</v>
      </c>
      <c r="I1199">
        <v>56805.68</v>
      </c>
      <c r="J1199">
        <v>5733</v>
      </c>
      <c r="K1199">
        <v>100693.67</v>
      </c>
      <c r="L1199">
        <v>54059.399999999994</v>
      </c>
      <c r="M1199">
        <v>637.32000000000005</v>
      </c>
      <c r="N1199">
        <v>17587.59</v>
      </c>
      <c r="O1199">
        <v>43887.99</v>
      </c>
      <c r="P1199">
        <v>43.585649425629235</v>
      </c>
      <c r="Q1199">
        <v>1.1061161489484854</v>
      </c>
      <c r="R1199">
        <v>1.7725986204196482</v>
      </c>
      <c r="S1199">
        <f>(VendorSalesData[[#This Row],[TotalPurchaseQuantity]] - VendorSalesData[[#This Row],[TotalSalesQuantity]]) * VendorSalesData[[#This Row],[PurchasePrice]]</f>
        <v>-6028.0000000000009</v>
      </c>
    </row>
    <row r="1200" spans="1:19" x14ac:dyDescent="0.3">
      <c r="A1200">
        <v>4425</v>
      </c>
      <c r="B1200" t="s">
        <v>20</v>
      </c>
      <c r="C1200">
        <v>6742</v>
      </c>
      <c r="D1200" t="s">
        <v>1037</v>
      </c>
      <c r="E1200">
        <v>12.49</v>
      </c>
      <c r="F1200">
        <v>18.989999999999998</v>
      </c>
      <c r="G1200">
        <v>750</v>
      </c>
      <c r="H1200">
        <v>4548</v>
      </c>
      <c r="I1200">
        <v>56804.52</v>
      </c>
      <c r="J1200">
        <v>3328</v>
      </c>
      <c r="K1200">
        <v>61527.719999999994</v>
      </c>
      <c r="L1200">
        <v>31785.839999999997</v>
      </c>
      <c r="M1200">
        <v>370.2</v>
      </c>
      <c r="N1200">
        <v>144929.24</v>
      </c>
      <c r="O1200">
        <v>4723.1999999999971</v>
      </c>
      <c r="P1200">
        <v>7.6765399400465313</v>
      </c>
      <c r="Q1200">
        <v>0.73175021987686895</v>
      </c>
      <c r="R1200">
        <v>1.083148312845527</v>
      </c>
      <c r="S1200">
        <f>(VendorSalesData[[#This Row],[TotalPurchaseQuantity]] - VendorSalesData[[#This Row],[TotalSalesQuantity]]) * VendorSalesData[[#This Row],[PurchasePrice]]</f>
        <v>15237.800000000001</v>
      </c>
    </row>
    <row r="1201" spans="1:19" x14ac:dyDescent="0.3">
      <c r="A1201">
        <v>4425</v>
      </c>
      <c r="B1201" t="s">
        <v>20</v>
      </c>
      <c r="C1201">
        <v>24631</v>
      </c>
      <c r="D1201" t="s">
        <v>1038</v>
      </c>
      <c r="E1201">
        <v>16.77</v>
      </c>
      <c r="F1201">
        <v>24.99</v>
      </c>
      <c r="G1201">
        <v>750</v>
      </c>
      <c r="H1201">
        <v>3385</v>
      </c>
      <c r="I1201">
        <v>56766.450000000004</v>
      </c>
      <c r="J1201">
        <v>4595</v>
      </c>
      <c r="K1201">
        <v>114829.05</v>
      </c>
      <c r="L1201">
        <v>44657.13</v>
      </c>
      <c r="M1201">
        <v>512.88</v>
      </c>
      <c r="N1201">
        <v>144929.24</v>
      </c>
      <c r="O1201">
        <v>58062.6</v>
      </c>
      <c r="P1201">
        <v>50.564382445034596</v>
      </c>
      <c r="Q1201">
        <v>1.3574593796159526</v>
      </c>
      <c r="R1201">
        <v>2.0228330290162586</v>
      </c>
      <c r="S1201">
        <f>(VendorSalesData[[#This Row],[TotalPurchaseQuantity]] - VendorSalesData[[#This Row],[TotalSalesQuantity]]) * VendorSalesData[[#This Row],[PurchasePrice]]</f>
        <v>-20291.7</v>
      </c>
    </row>
    <row r="1202" spans="1:19" x14ac:dyDescent="0.3">
      <c r="A1202">
        <v>9819</v>
      </c>
      <c r="B1202" t="s">
        <v>243</v>
      </c>
      <c r="C1202">
        <v>35916</v>
      </c>
      <c r="D1202" t="s">
        <v>1039</v>
      </c>
      <c r="E1202">
        <v>5.29</v>
      </c>
      <c r="F1202">
        <v>8.99</v>
      </c>
      <c r="G1202">
        <v>1500</v>
      </c>
      <c r="H1202">
        <v>10712</v>
      </c>
      <c r="I1202">
        <v>56666.479999999996</v>
      </c>
      <c r="J1202">
        <v>10604</v>
      </c>
      <c r="K1202">
        <v>95530.96</v>
      </c>
      <c r="L1202">
        <v>44695.020000000004</v>
      </c>
      <c r="M1202">
        <v>2374.5300000000002</v>
      </c>
      <c r="N1202">
        <v>14836.57</v>
      </c>
      <c r="O1202">
        <v>38864.48000000001</v>
      </c>
      <c r="P1202">
        <v>40.682601745025913</v>
      </c>
      <c r="Q1202">
        <v>0.98991784914115011</v>
      </c>
      <c r="R1202">
        <v>1.6858460239633732</v>
      </c>
      <c r="S1202">
        <f>(VendorSalesData[[#This Row],[TotalPurchaseQuantity]] - VendorSalesData[[#This Row],[TotalSalesQuantity]]) * VendorSalesData[[#This Row],[PurchasePrice]]</f>
        <v>571.32000000000005</v>
      </c>
    </row>
    <row r="1203" spans="1:19" x14ac:dyDescent="0.3">
      <c r="A1203">
        <v>1392</v>
      </c>
      <c r="B1203" t="s">
        <v>67</v>
      </c>
      <c r="C1203">
        <v>28658</v>
      </c>
      <c r="D1203" t="s">
        <v>1040</v>
      </c>
      <c r="E1203">
        <v>4.53</v>
      </c>
      <c r="F1203">
        <v>7.99</v>
      </c>
      <c r="G1203">
        <v>750</v>
      </c>
      <c r="H1203">
        <v>12507</v>
      </c>
      <c r="I1203">
        <v>56656.71</v>
      </c>
      <c r="J1203">
        <v>11841</v>
      </c>
      <c r="K1203">
        <v>96997.74</v>
      </c>
      <c r="L1203">
        <v>35370.18</v>
      </c>
      <c r="M1203">
        <v>1323.1100000000001</v>
      </c>
      <c r="N1203">
        <v>79528.990000000005</v>
      </c>
      <c r="O1203">
        <v>40341.030000000006</v>
      </c>
      <c r="P1203">
        <v>41.589659717844981</v>
      </c>
      <c r="Q1203">
        <v>0.9467498201007436</v>
      </c>
      <c r="R1203">
        <v>1.7120256365044848</v>
      </c>
      <c r="S1203">
        <f>(VendorSalesData[[#This Row],[TotalPurchaseQuantity]] - VendorSalesData[[#This Row],[TotalSalesQuantity]]) * VendorSalesData[[#This Row],[PurchasePrice]]</f>
        <v>3016.98</v>
      </c>
    </row>
    <row r="1204" spans="1:19" x14ac:dyDescent="0.3">
      <c r="A1204">
        <v>3960</v>
      </c>
      <c r="B1204" t="s">
        <v>24</v>
      </c>
      <c r="C1204">
        <v>4282</v>
      </c>
      <c r="D1204" t="s">
        <v>1041</v>
      </c>
      <c r="E1204">
        <v>9.69</v>
      </c>
      <c r="F1204">
        <v>14.99</v>
      </c>
      <c r="G1204">
        <v>750</v>
      </c>
      <c r="H1204">
        <v>5843</v>
      </c>
      <c r="I1204">
        <v>56618.67</v>
      </c>
      <c r="J1204">
        <v>5947</v>
      </c>
      <c r="K1204">
        <v>78631.53</v>
      </c>
      <c r="L1204">
        <v>51620.090000000004</v>
      </c>
      <c r="M1204">
        <v>4686.2300000000005</v>
      </c>
      <c r="N1204">
        <v>257032.07</v>
      </c>
      <c r="O1204">
        <v>22012.86</v>
      </c>
      <c r="P1204">
        <v>27.994953169549163</v>
      </c>
      <c r="Q1204">
        <v>1.0177990758172173</v>
      </c>
      <c r="R1204">
        <v>1.388791541729963</v>
      </c>
      <c r="S1204">
        <f>(VendorSalesData[[#This Row],[TotalPurchaseQuantity]] - VendorSalesData[[#This Row],[TotalSalesQuantity]]) * VendorSalesData[[#This Row],[PurchasePrice]]</f>
        <v>-1007.76</v>
      </c>
    </row>
    <row r="1205" spans="1:19" x14ac:dyDescent="0.3">
      <c r="A1205">
        <v>2000</v>
      </c>
      <c r="B1205" t="s">
        <v>164</v>
      </c>
      <c r="C1205">
        <v>26250</v>
      </c>
      <c r="D1205" t="s">
        <v>1042</v>
      </c>
      <c r="E1205">
        <v>13.63</v>
      </c>
      <c r="F1205">
        <v>20.99</v>
      </c>
      <c r="G1205">
        <v>750</v>
      </c>
      <c r="H1205">
        <v>4152</v>
      </c>
      <c r="I1205">
        <v>56591.76</v>
      </c>
      <c r="J1205">
        <v>3989</v>
      </c>
      <c r="K1205">
        <v>86717.61</v>
      </c>
      <c r="L1205">
        <v>44196.759999999995</v>
      </c>
      <c r="M1205">
        <v>444.19</v>
      </c>
      <c r="N1205">
        <v>19016.59</v>
      </c>
      <c r="O1205">
        <v>30125.85</v>
      </c>
      <c r="P1205">
        <v>34.74017561138966</v>
      </c>
      <c r="Q1205">
        <v>0.96074181117533719</v>
      </c>
      <c r="R1205">
        <v>1.5323363330633293</v>
      </c>
      <c r="S1205">
        <f>(VendorSalesData[[#This Row],[TotalPurchaseQuantity]] - VendorSalesData[[#This Row],[TotalSalesQuantity]]) * VendorSalesData[[#This Row],[PurchasePrice]]</f>
        <v>2221.69</v>
      </c>
    </row>
    <row r="1206" spans="1:19" x14ac:dyDescent="0.3">
      <c r="A1206">
        <v>9552</v>
      </c>
      <c r="B1206" t="s">
        <v>72</v>
      </c>
      <c r="C1206">
        <v>34439</v>
      </c>
      <c r="D1206" t="s">
        <v>1043</v>
      </c>
      <c r="E1206">
        <v>8.3800000000000008</v>
      </c>
      <c r="F1206">
        <v>15.99</v>
      </c>
      <c r="G1206">
        <v>750</v>
      </c>
      <c r="H1206">
        <v>6750</v>
      </c>
      <c r="I1206">
        <v>56565</v>
      </c>
      <c r="J1206">
        <v>6621</v>
      </c>
      <c r="K1206">
        <v>88514.79</v>
      </c>
      <c r="L1206">
        <v>42729.03</v>
      </c>
      <c r="M1206">
        <v>737.29000000000008</v>
      </c>
      <c r="N1206">
        <v>55551.82</v>
      </c>
      <c r="O1206">
        <v>31949.789999999994</v>
      </c>
      <c r="P1206">
        <v>36.095425408567309</v>
      </c>
      <c r="Q1206">
        <v>0.98088888888888892</v>
      </c>
      <c r="R1206">
        <v>1.5648332007425085</v>
      </c>
      <c r="S1206">
        <f>(VendorSalesData[[#This Row],[TotalPurchaseQuantity]] - VendorSalesData[[#This Row],[TotalSalesQuantity]]) * VendorSalesData[[#This Row],[PurchasePrice]]</f>
        <v>1081.0200000000002</v>
      </c>
    </row>
    <row r="1207" spans="1:19" x14ac:dyDescent="0.3">
      <c r="A1207">
        <v>3252</v>
      </c>
      <c r="B1207" t="s">
        <v>94</v>
      </c>
      <c r="C1207">
        <v>2534</v>
      </c>
      <c r="D1207" t="s">
        <v>1044</v>
      </c>
      <c r="E1207">
        <v>35.99</v>
      </c>
      <c r="F1207">
        <v>44.99</v>
      </c>
      <c r="G1207">
        <v>750</v>
      </c>
      <c r="H1207">
        <v>1571</v>
      </c>
      <c r="I1207">
        <v>56540.29</v>
      </c>
      <c r="J1207">
        <v>1574</v>
      </c>
      <c r="K1207">
        <v>95329.26</v>
      </c>
      <c r="L1207">
        <v>82261.440000000002</v>
      </c>
      <c r="M1207">
        <v>1241.74</v>
      </c>
      <c r="N1207">
        <v>61966.91</v>
      </c>
      <c r="O1207">
        <v>38788.969999999994</v>
      </c>
      <c r="P1207">
        <v>40.689469319283504</v>
      </c>
      <c r="Q1207">
        <v>1.0019096117122852</v>
      </c>
      <c r="R1207">
        <v>1.6860412282993242</v>
      </c>
      <c r="S1207">
        <f>(VendorSalesData[[#This Row],[TotalPurchaseQuantity]] - VendorSalesData[[#This Row],[TotalSalesQuantity]]) * VendorSalesData[[#This Row],[PurchasePrice]]</f>
        <v>-107.97</v>
      </c>
    </row>
    <row r="1208" spans="1:19" x14ac:dyDescent="0.3">
      <c r="A1208">
        <v>6785</v>
      </c>
      <c r="B1208" t="s">
        <v>81</v>
      </c>
      <c r="C1208">
        <v>12203</v>
      </c>
      <c r="D1208" t="s">
        <v>604</v>
      </c>
      <c r="E1208">
        <v>6.84</v>
      </c>
      <c r="F1208">
        <v>9.99</v>
      </c>
      <c r="G1208">
        <v>187</v>
      </c>
      <c r="H1208">
        <v>8258</v>
      </c>
      <c r="I1208">
        <v>56484.72</v>
      </c>
      <c r="J1208">
        <v>8096</v>
      </c>
      <c r="K1208">
        <v>80879.040000000008</v>
      </c>
      <c r="L1208">
        <v>32427.54</v>
      </c>
      <c r="M1208">
        <v>230.7</v>
      </c>
      <c r="N1208">
        <v>13605.41</v>
      </c>
      <c r="O1208">
        <v>24394.320000000007</v>
      </c>
      <c r="P1208">
        <v>30.161485596268211</v>
      </c>
      <c r="Q1208">
        <v>0.98038265923952528</v>
      </c>
      <c r="R1208">
        <v>1.431874673362991</v>
      </c>
      <c r="S1208">
        <f>(VendorSalesData[[#This Row],[TotalPurchaseQuantity]] - VendorSalesData[[#This Row],[TotalSalesQuantity]]) * VendorSalesData[[#This Row],[PurchasePrice]]</f>
        <v>1108.08</v>
      </c>
    </row>
    <row r="1209" spans="1:19" x14ac:dyDescent="0.3">
      <c r="A1209">
        <v>4425</v>
      </c>
      <c r="B1209" t="s">
        <v>20</v>
      </c>
      <c r="C1209">
        <v>15922</v>
      </c>
      <c r="D1209" t="s">
        <v>1045</v>
      </c>
      <c r="E1209">
        <v>7.82</v>
      </c>
      <c r="F1209">
        <v>11.49</v>
      </c>
      <c r="G1209">
        <v>750</v>
      </c>
      <c r="H1209">
        <v>7218</v>
      </c>
      <c r="I1209">
        <v>56444.76</v>
      </c>
      <c r="J1209">
        <v>6959</v>
      </c>
      <c r="K1209">
        <v>70048.41</v>
      </c>
      <c r="L1209">
        <v>33225.54</v>
      </c>
      <c r="M1209">
        <v>775.54000000000008</v>
      </c>
      <c r="N1209">
        <v>144929.24</v>
      </c>
      <c r="O1209">
        <v>13603.650000000001</v>
      </c>
      <c r="P1209">
        <v>19.42035515153021</v>
      </c>
      <c r="Q1209">
        <v>0.96411748406760878</v>
      </c>
      <c r="R1209">
        <v>1.2410081998754181</v>
      </c>
      <c r="S1209">
        <f>(VendorSalesData[[#This Row],[TotalPurchaseQuantity]] - VendorSalesData[[#This Row],[TotalSalesQuantity]]) * VendorSalesData[[#This Row],[PurchasePrice]]</f>
        <v>2025.38</v>
      </c>
    </row>
    <row r="1210" spans="1:19" x14ac:dyDescent="0.3">
      <c r="A1210">
        <v>17035</v>
      </c>
      <c r="B1210" t="s">
        <v>22</v>
      </c>
      <c r="C1210">
        <v>21055</v>
      </c>
      <c r="D1210" t="s">
        <v>1046</v>
      </c>
      <c r="E1210">
        <v>24.02</v>
      </c>
      <c r="F1210">
        <v>39.99</v>
      </c>
      <c r="G1210">
        <v>750</v>
      </c>
      <c r="H1210">
        <v>2348</v>
      </c>
      <c r="I1210">
        <v>56398.96</v>
      </c>
      <c r="J1210">
        <v>2244</v>
      </c>
      <c r="K1210">
        <v>88566.56</v>
      </c>
      <c r="L1210">
        <v>66268.2</v>
      </c>
      <c r="M1210">
        <v>247.93</v>
      </c>
      <c r="N1210">
        <v>123780.22</v>
      </c>
      <c r="O1210">
        <v>32167.599999999999</v>
      </c>
      <c r="P1210">
        <v>36.320254506892894</v>
      </c>
      <c r="Q1210">
        <v>0.95570698466780235</v>
      </c>
      <c r="R1210">
        <v>1.5703580349708577</v>
      </c>
      <c r="S1210">
        <f>(VendorSalesData[[#This Row],[TotalPurchaseQuantity]] - VendorSalesData[[#This Row],[TotalSalesQuantity]]) * VendorSalesData[[#This Row],[PurchasePrice]]</f>
        <v>2498.08</v>
      </c>
    </row>
    <row r="1211" spans="1:19" x14ac:dyDescent="0.3">
      <c r="A1211">
        <v>480</v>
      </c>
      <c r="B1211" t="s">
        <v>27</v>
      </c>
      <c r="C1211">
        <v>4050</v>
      </c>
      <c r="D1211" t="s">
        <v>435</v>
      </c>
      <c r="E1211">
        <v>8.7200000000000006</v>
      </c>
      <c r="F1211">
        <v>11.99</v>
      </c>
      <c r="G1211">
        <v>750</v>
      </c>
      <c r="H1211">
        <v>6464</v>
      </c>
      <c r="I1211">
        <v>56366.080000000002</v>
      </c>
      <c r="J1211">
        <v>6399</v>
      </c>
      <c r="K1211">
        <v>76882.009999999995</v>
      </c>
      <c r="L1211">
        <v>59128.4</v>
      </c>
      <c r="M1211">
        <v>5044.4400000000005</v>
      </c>
      <c r="N1211">
        <v>89286.27</v>
      </c>
      <c r="O1211">
        <v>20515.929999999993</v>
      </c>
      <c r="P1211">
        <v>26.684955297084446</v>
      </c>
      <c r="Q1211">
        <v>0.98994430693069302</v>
      </c>
      <c r="R1211">
        <v>1.3639765263080206</v>
      </c>
      <c r="S1211">
        <f>(VendorSalesData[[#This Row],[TotalPurchaseQuantity]] - VendorSalesData[[#This Row],[TotalSalesQuantity]]) * VendorSalesData[[#This Row],[PurchasePrice]]</f>
        <v>566.80000000000007</v>
      </c>
    </row>
    <row r="1212" spans="1:19" x14ac:dyDescent="0.3">
      <c r="A1212">
        <v>4425</v>
      </c>
      <c r="B1212" t="s">
        <v>20</v>
      </c>
      <c r="C1212">
        <v>2678</v>
      </c>
      <c r="D1212" t="s">
        <v>1047</v>
      </c>
      <c r="E1212">
        <v>31.99</v>
      </c>
      <c r="F1212">
        <v>44.99</v>
      </c>
      <c r="G1212">
        <v>750</v>
      </c>
      <c r="H1212">
        <v>1761</v>
      </c>
      <c r="I1212">
        <v>56334.39</v>
      </c>
      <c r="J1212">
        <v>1507</v>
      </c>
      <c r="K1212">
        <v>64537.93</v>
      </c>
      <c r="L1212">
        <v>52028.87</v>
      </c>
      <c r="M1212">
        <v>1188.6600000000001</v>
      </c>
      <c r="N1212">
        <v>144929.24</v>
      </c>
      <c r="O1212">
        <v>8203.5400000000009</v>
      </c>
      <c r="P1212">
        <v>12.711191697657487</v>
      </c>
      <c r="Q1212">
        <v>0.85576377058489494</v>
      </c>
      <c r="R1212">
        <v>1.1456222389201338</v>
      </c>
      <c r="S1212">
        <f>(VendorSalesData[[#This Row],[TotalPurchaseQuantity]] - VendorSalesData[[#This Row],[TotalSalesQuantity]]) * VendorSalesData[[#This Row],[PurchasePrice]]</f>
        <v>8125.46</v>
      </c>
    </row>
    <row r="1213" spans="1:19" x14ac:dyDescent="0.3">
      <c r="A1213">
        <v>480</v>
      </c>
      <c r="B1213" t="s">
        <v>27</v>
      </c>
      <c r="C1213">
        <v>7978</v>
      </c>
      <c r="D1213" t="s">
        <v>943</v>
      </c>
      <c r="E1213">
        <v>3.95</v>
      </c>
      <c r="F1213">
        <v>7.49</v>
      </c>
      <c r="G1213">
        <v>750</v>
      </c>
      <c r="H1213">
        <v>14255</v>
      </c>
      <c r="I1213">
        <v>56307.25</v>
      </c>
      <c r="J1213">
        <v>14313</v>
      </c>
      <c r="K1213">
        <v>103852.37</v>
      </c>
      <c r="L1213">
        <v>67609.400000000009</v>
      </c>
      <c r="M1213">
        <v>11276.15</v>
      </c>
      <c r="N1213">
        <v>89286.27</v>
      </c>
      <c r="O1213">
        <v>47545.119999999995</v>
      </c>
      <c r="P1213">
        <v>45.781449185993537</v>
      </c>
      <c r="Q1213">
        <v>1.0040687478077868</v>
      </c>
      <c r="R1213">
        <v>1.8443871792708753</v>
      </c>
      <c r="S1213">
        <f>(VendorSalesData[[#This Row],[TotalPurchaseQuantity]] - VendorSalesData[[#This Row],[TotalSalesQuantity]]) * VendorSalesData[[#This Row],[PurchasePrice]]</f>
        <v>-229.10000000000002</v>
      </c>
    </row>
    <row r="1214" spans="1:19" x14ac:dyDescent="0.3">
      <c r="A1214">
        <v>8673</v>
      </c>
      <c r="B1214" t="s">
        <v>174</v>
      </c>
      <c r="C1214">
        <v>6174</v>
      </c>
      <c r="D1214" t="s">
        <v>1048</v>
      </c>
      <c r="E1214">
        <v>5.8</v>
      </c>
      <c r="F1214">
        <v>9.99</v>
      </c>
      <c r="G1214">
        <v>750</v>
      </c>
      <c r="H1214">
        <v>9708</v>
      </c>
      <c r="I1214">
        <v>56306.399999999994</v>
      </c>
      <c r="J1214">
        <v>10484</v>
      </c>
      <c r="K1214">
        <v>98663.76</v>
      </c>
      <c r="L1214">
        <v>40444.71</v>
      </c>
      <c r="M1214">
        <v>1170.3400000000001</v>
      </c>
      <c r="N1214">
        <v>15919.7</v>
      </c>
      <c r="O1214">
        <v>42357.36</v>
      </c>
      <c r="P1214">
        <v>42.931021481443643</v>
      </c>
      <c r="Q1214">
        <v>1.0799340749896993</v>
      </c>
      <c r="R1214">
        <v>1.7522654618302715</v>
      </c>
      <c r="S1214">
        <f>(VendorSalesData[[#This Row],[TotalPurchaseQuantity]] - VendorSalesData[[#This Row],[TotalSalesQuantity]]) * VendorSalesData[[#This Row],[PurchasePrice]]</f>
        <v>-4500.8</v>
      </c>
    </row>
    <row r="1215" spans="1:19" x14ac:dyDescent="0.3">
      <c r="A1215">
        <v>3252</v>
      </c>
      <c r="B1215" t="s">
        <v>94</v>
      </c>
      <c r="C1215">
        <v>3161</v>
      </c>
      <c r="D1215" t="s">
        <v>1049</v>
      </c>
      <c r="E1215">
        <v>6.66</v>
      </c>
      <c r="F1215">
        <v>9.99</v>
      </c>
      <c r="G1215">
        <v>750</v>
      </c>
      <c r="H1215">
        <v>8454</v>
      </c>
      <c r="I1215">
        <v>56303.64</v>
      </c>
      <c r="J1215">
        <v>7286</v>
      </c>
      <c r="K1215">
        <v>75662.14</v>
      </c>
      <c r="L1215">
        <v>49177.700000000004</v>
      </c>
      <c r="M1215">
        <v>5740.93</v>
      </c>
      <c r="N1215">
        <v>61966.91</v>
      </c>
      <c r="O1215">
        <v>19358.5</v>
      </c>
      <c r="P1215">
        <v>25.585451323475649</v>
      </c>
      <c r="Q1215">
        <v>0.86184054885261419</v>
      </c>
      <c r="R1215">
        <v>1.3438232412682378</v>
      </c>
      <c r="S1215">
        <f>(VendorSalesData[[#This Row],[TotalPurchaseQuantity]] - VendorSalesData[[#This Row],[TotalSalesQuantity]]) * VendorSalesData[[#This Row],[PurchasePrice]]</f>
        <v>7778.88</v>
      </c>
    </row>
    <row r="1216" spans="1:19" x14ac:dyDescent="0.3">
      <c r="A1216">
        <v>9815</v>
      </c>
      <c r="B1216" t="s">
        <v>191</v>
      </c>
      <c r="C1216">
        <v>8120</v>
      </c>
      <c r="D1216" t="s">
        <v>1050</v>
      </c>
      <c r="E1216">
        <v>7.08</v>
      </c>
      <c r="F1216">
        <v>8.99</v>
      </c>
      <c r="G1216">
        <v>1500</v>
      </c>
      <c r="H1216">
        <v>7946</v>
      </c>
      <c r="I1216">
        <v>56257.68</v>
      </c>
      <c r="J1216">
        <v>7986</v>
      </c>
      <c r="K1216">
        <v>71058.14</v>
      </c>
      <c r="L1216">
        <v>42773.97</v>
      </c>
      <c r="M1216">
        <v>12559.73</v>
      </c>
      <c r="N1216">
        <v>27100.41</v>
      </c>
      <c r="O1216">
        <v>14800.46</v>
      </c>
      <c r="P1216">
        <v>20.828662275708311</v>
      </c>
      <c r="Q1216">
        <v>1.0050339793606846</v>
      </c>
      <c r="R1216">
        <v>1.263083369239542</v>
      </c>
      <c r="S1216">
        <f>(VendorSalesData[[#This Row],[TotalPurchaseQuantity]] - VendorSalesData[[#This Row],[TotalSalesQuantity]]) * VendorSalesData[[#This Row],[PurchasePrice]]</f>
        <v>-283.2</v>
      </c>
    </row>
    <row r="1217" spans="1:19" x14ac:dyDescent="0.3">
      <c r="A1217">
        <v>9819</v>
      </c>
      <c r="B1217" t="s">
        <v>243</v>
      </c>
      <c r="C1217">
        <v>32649</v>
      </c>
      <c r="D1217" t="s">
        <v>1051</v>
      </c>
      <c r="E1217">
        <v>5.13</v>
      </c>
      <c r="F1217">
        <v>7.99</v>
      </c>
      <c r="G1217">
        <v>1500</v>
      </c>
      <c r="H1217">
        <v>10965</v>
      </c>
      <c r="I1217">
        <v>56250.450000000004</v>
      </c>
      <c r="J1217">
        <v>11116</v>
      </c>
      <c r="K1217">
        <v>101964.84</v>
      </c>
      <c r="L1217">
        <v>50310.720000000001</v>
      </c>
      <c r="M1217">
        <v>2488.61</v>
      </c>
      <c r="N1217">
        <v>14836.57</v>
      </c>
      <c r="O1217">
        <v>45714.389999999992</v>
      </c>
      <c r="P1217">
        <v>44.833483777349123</v>
      </c>
      <c r="Q1217">
        <v>1.0137710898312813</v>
      </c>
      <c r="R1217">
        <v>1.8126937651165456</v>
      </c>
      <c r="S1217">
        <f>(VendorSalesData[[#This Row],[TotalPurchaseQuantity]] - VendorSalesData[[#This Row],[TotalSalesQuantity]]) * VendorSalesData[[#This Row],[PurchasePrice]]</f>
        <v>-774.63</v>
      </c>
    </row>
    <row r="1218" spans="1:19" x14ac:dyDescent="0.3">
      <c r="A1218">
        <v>4692</v>
      </c>
      <c r="B1218" t="s">
        <v>386</v>
      </c>
      <c r="C1218">
        <v>11915</v>
      </c>
      <c r="D1218" t="s">
        <v>1052</v>
      </c>
      <c r="E1218">
        <v>19.600000000000001</v>
      </c>
      <c r="F1218">
        <v>32.99</v>
      </c>
      <c r="G1218">
        <v>750</v>
      </c>
      <c r="H1218">
        <v>2867</v>
      </c>
      <c r="I1218">
        <v>56193.2</v>
      </c>
      <c r="J1218">
        <v>2050</v>
      </c>
      <c r="K1218">
        <v>65067.5</v>
      </c>
      <c r="L1218">
        <v>34683.089999999997</v>
      </c>
      <c r="M1218">
        <v>227.79</v>
      </c>
      <c r="N1218">
        <v>9139.3799999999992</v>
      </c>
      <c r="O1218">
        <v>8874.3000000000029</v>
      </c>
      <c r="P1218">
        <v>13.638606062934649</v>
      </c>
      <c r="Q1218">
        <v>0.71503313568189741</v>
      </c>
      <c r="R1218">
        <v>1.157924802289245</v>
      </c>
      <c r="S1218">
        <f>(VendorSalesData[[#This Row],[TotalPurchaseQuantity]] - VendorSalesData[[#This Row],[TotalSalesQuantity]]) * VendorSalesData[[#This Row],[PurchasePrice]]</f>
        <v>16013.2</v>
      </c>
    </row>
    <row r="1219" spans="1:19" x14ac:dyDescent="0.3">
      <c r="A1219">
        <v>4950</v>
      </c>
      <c r="B1219" t="s">
        <v>854</v>
      </c>
      <c r="C1219">
        <v>14805</v>
      </c>
      <c r="D1219" t="s">
        <v>1053</v>
      </c>
      <c r="E1219">
        <v>5.8</v>
      </c>
      <c r="F1219">
        <v>8.99</v>
      </c>
      <c r="G1219">
        <v>750</v>
      </c>
      <c r="H1219">
        <v>9681</v>
      </c>
      <c r="I1219">
        <v>56149.799999999996</v>
      </c>
      <c r="J1219">
        <v>9019</v>
      </c>
      <c r="K1219">
        <v>85790.81</v>
      </c>
      <c r="L1219">
        <v>34954.35</v>
      </c>
      <c r="M1219">
        <v>1006.5</v>
      </c>
      <c r="N1219">
        <v>1610</v>
      </c>
      <c r="O1219">
        <v>29641.010000000002</v>
      </c>
      <c r="P1219">
        <v>34.550332372430105</v>
      </c>
      <c r="Q1219">
        <v>0.93161863443859105</v>
      </c>
      <c r="R1219">
        <v>1.5278916398633655</v>
      </c>
      <c r="S1219">
        <f>(VendorSalesData[[#This Row],[TotalPurchaseQuantity]] - VendorSalesData[[#This Row],[TotalSalesQuantity]]) * VendorSalesData[[#This Row],[PurchasePrice]]</f>
        <v>3839.6</v>
      </c>
    </row>
    <row r="1220" spans="1:19" x14ac:dyDescent="0.3">
      <c r="A1220">
        <v>12546</v>
      </c>
      <c r="B1220" t="s">
        <v>32</v>
      </c>
      <c r="C1220">
        <v>6552</v>
      </c>
      <c r="D1220" t="s">
        <v>1054</v>
      </c>
      <c r="E1220">
        <v>13.99</v>
      </c>
      <c r="F1220">
        <v>20.99</v>
      </c>
      <c r="G1220">
        <v>1500</v>
      </c>
      <c r="H1220">
        <v>4011</v>
      </c>
      <c r="I1220">
        <v>56113.89</v>
      </c>
      <c r="J1220">
        <v>4014</v>
      </c>
      <c r="K1220">
        <v>92281.86</v>
      </c>
      <c r="L1220">
        <v>63268.479999999996</v>
      </c>
      <c r="M1220">
        <v>893.13</v>
      </c>
      <c r="N1220">
        <v>123880.97</v>
      </c>
      <c r="O1220">
        <v>36167.97</v>
      </c>
      <c r="P1220">
        <v>39.192935643039704</v>
      </c>
      <c r="Q1220">
        <v>1.0007479431563202</v>
      </c>
      <c r="R1220">
        <v>1.644545762198985</v>
      </c>
      <c r="S1220">
        <f>(VendorSalesData[[#This Row],[TotalPurchaseQuantity]] - VendorSalesData[[#This Row],[TotalSalesQuantity]]) * VendorSalesData[[#This Row],[PurchasePrice]]</f>
        <v>-41.97</v>
      </c>
    </row>
    <row r="1221" spans="1:19" x14ac:dyDescent="0.3">
      <c r="A1221">
        <v>12546</v>
      </c>
      <c r="B1221" t="s">
        <v>32</v>
      </c>
      <c r="C1221">
        <v>3883</v>
      </c>
      <c r="D1221" t="s">
        <v>1055</v>
      </c>
      <c r="E1221">
        <v>15.43</v>
      </c>
      <c r="F1221">
        <v>20.99</v>
      </c>
      <c r="G1221">
        <v>750</v>
      </c>
      <c r="H1221">
        <v>3634</v>
      </c>
      <c r="I1221">
        <v>56072.619999999995</v>
      </c>
      <c r="J1221">
        <v>3600</v>
      </c>
      <c r="K1221">
        <v>83757</v>
      </c>
      <c r="L1221">
        <v>70991.48</v>
      </c>
      <c r="M1221">
        <v>2839.76</v>
      </c>
      <c r="N1221">
        <v>123880.97</v>
      </c>
      <c r="O1221">
        <v>27684.380000000005</v>
      </c>
      <c r="P1221">
        <v>33.053213462755359</v>
      </c>
      <c r="Q1221">
        <v>0.99064391854705558</v>
      </c>
      <c r="R1221">
        <v>1.4937236747631912</v>
      </c>
      <c r="S1221">
        <f>(VendorSalesData[[#This Row],[TotalPurchaseQuantity]] - VendorSalesData[[#This Row],[TotalSalesQuantity]]) * VendorSalesData[[#This Row],[PurchasePrice]]</f>
        <v>524.62</v>
      </c>
    </row>
    <row r="1222" spans="1:19" x14ac:dyDescent="0.3">
      <c r="A1222">
        <v>17035</v>
      </c>
      <c r="B1222" t="s">
        <v>22</v>
      </c>
      <c r="C1222">
        <v>2041</v>
      </c>
      <c r="D1222" t="s">
        <v>1056</v>
      </c>
      <c r="E1222">
        <v>61.14</v>
      </c>
      <c r="F1222">
        <v>84.99</v>
      </c>
      <c r="G1222">
        <v>750</v>
      </c>
      <c r="H1222">
        <v>917</v>
      </c>
      <c r="I1222">
        <v>56065.38</v>
      </c>
      <c r="J1222">
        <v>739</v>
      </c>
      <c r="K1222">
        <v>67302.61</v>
      </c>
      <c r="L1222">
        <v>57353.71</v>
      </c>
      <c r="M1222">
        <v>583.05000000000007</v>
      </c>
      <c r="N1222">
        <v>123780.22</v>
      </c>
      <c r="O1222">
        <v>11237.230000000003</v>
      </c>
      <c r="P1222">
        <v>16.696573877298373</v>
      </c>
      <c r="Q1222">
        <v>0.80588876772082874</v>
      </c>
      <c r="R1222">
        <v>1.2004308184480335</v>
      </c>
      <c r="S1222">
        <f>(VendorSalesData[[#This Row],[TotalPurchaseQuantity]] - VendorSalesData[[#This Row],[TotalSalesQuantity]]) * VendorSalesData[[#This Row],[PurchasePrice]]</f>
        <v>10882.92</v>
      </c>
    </row>
    <row r="1223" spans="1:19" x14ac:dyDescent="0.3">
      <c r="A1223">
        <v>7245</v>
      </c>
      <c r="B1223" t="s">
        <v>50</v>
      </c>
      <c r="C1223">
        <v>4130</v>
      </c>
      <c r="D1223" t="s">
        <v>299</v>
      </c>
      <c r="E1223">
        <v>6.81</v>
      </c>
      <c r="F1223">
        <v>10.99</v>
      </c>
      <c r="G1223">
        <v>375</v>
      </c>
      <c r="H1223">
        <v>8226</v>
      </c>
      <c r="I1223">
        <v>56019.06</v>
      </c>
      <c r="J1223">
        <v>8110</v>
      </c>
      <c r="K1223">
        <v>88537.9</v>
      </c>
      <c r="L1223">
        <v>65722.880000000005</v>
      </c>
      <c r="M1223">
        <v>3178.05</v>
      </c>
      <c r="N1223">
        <v>38994.78</v>
      </c>
      <c r="O1223">
        <v>32518.839999999997</v>
      </c>
      <c r="P1223">
        <v>36.728722953672943</v>
      </c>
      <c r="Q1223">
        <v>0.98589837101872113</v>
      </c>
      <c r="R1223">
        <v>1.5804959954701132</v>
      </c>
      <c r="S1223">
        <f>(VendorSalesData[[#This Row],[TotalPurchaseQuantity]] - VendorSalesData[[#This Row],[TotalSalesQuantity]]) * VendorSalesData[[#This Row],[PurchasePrice]]</f>
        <v>789.95999999999992</v>
      </c>
    </row>
    <row r="1224" spans="1:19" x14ac:dyDescent="0.3">
      <c r="A1224">
        <v>8892</v>
      </c>
      <c r="B1224" t="s">
        <v>177</v>
      </c>
      <c r="C1224">
        <v>45503</v>
      </c>
      <c r="D1224" t="s">
        <v>1057</v>
      </c>
      <c r="E1224">
        <v>6.8</v>
      </c>
      <c r="F1224">
        <v>11.99</v>
      </c>
      <c r="G1224">
        <v>750</v>
      </c>
      <c r="H1224">
        <v>8229</v>
      </c>
      <c r="I1224">
        <v>55957.2</v>
      </c>
      <c r="J1224">
        <v>8118</v>
      </c>
      <c r="K1224">
        <v>81098.820000000007</v>
      </c>
      <c r="L1224">
        <v>31388.58</v>
      </c>
      <c r="M1224">
        <v>907.23</v>
      </c>
      <c r="N1224">
        <v>11595.97</v>
      </c>
      <c r="O1224">
        <v>25141.62000000001</v>
      </c>
      <c r="P1224">
        <v>31.001215554061091</v>
      </c>
      <c r="Q1224">
        <v>0.98651111921254098</v>
      </c>
      <c r="R1224">
        <v>1.4493008942548951</v>
      </c>
      <c r="S1224">
        <f>(VendorSalesData[[#This Row],[TotalPurchaseQuantity]] - VendorSalesData[[#This Row],[TotalSalesQuantity]]) * VendorSalesData[[#This Row],[PurchasePrice]]</f>
        <v>754.8</v>
      </c>
    </row>
    <row r="1225" spans="1:19" x14ac:dyDescent="0.3">
      <c r="A1225">
        <v>1590</v>
      </c>
      <c r="B1225" t="s">
        <v>261</v>
      </c>
      <c r="C1225">
        <v>6278</v>
      </c>
      <c r="D1225" t="s">
        <v>1058</v>
      </c>
      <c r="E1225">
        <v>7.55</v>
      </c>
      <c r="F1225">
        <v>12.99</v>
      </c>
      <c r="G1225">
        <v>750</v>
      </c>
      <c r="H1225">
        <v>7410</v>
      </c>
      <c r="I1225">
        <v>55945.5</v>
      </c>
      <c r="J1225">
        <v>6981</v>
      </c>
      <c r="K1225">
        <v>78158.11</v>
      </c>
      <c r="L1225">
        <v>34756.65</v>
      </c>
      <c r="M1225">
        <v>778.78</v>
      </c>
      <c r="N1225">
        <v>7259.75</v>
      </c>
      <c r="O1225">
        <v>22212.61</v>
      </c>
      <c r="P1225">
        <v>28.420096135896838</v>
      </c>
      <c r="Q1225">
        <v>0.94210526315789478</v>
      </c>
      <c r="R1225">
        <v>1.3970401551509952</v>
      </c>
      <c r="S1225">
        <f>(VendorSalesData[[#This Row],[TotalPurchaseQuantity]] - VendorSalesData[[#This Row],[TotalSalesQuantity]]) * VendorSalesData[[#This Row],[PurchasePrice]]</f>
        <v>3238.95</v>
      </c>
    </row>
    <row r="1226" spans="1:19" x14ac:dyDescent="0.3">
      <c r="A1226">
        <v>12546</v>
      </c>
      <c r="B1226" t="s">
        <v>32</v>
      </c>
      <c r="C1226">
        <v>3984</v>
      </c>
      <c r="D1226" t="s">
        <v>1059</v>
      </c>
      <c r="E1226">
        <v>32.299999999999997</v>
      </c>
      <c r="F1226">
        <v>44.99</v>
      </c>
      <c r="G1226">
        <v>750</v>
      </c>
      <c r="H1226">
        <v>1732</v>
      </c>
      <c r="I1226">
        <v>55943.600000000006</v>
      </c>
      <c r="J1226">
        <v>1668</v>
      </c>
      <c r="K1226">
        <v>71622.320000000007</v>
      </c>
      <c r="L1226">
        <v>61394.710000000006</v>
      </c>
      <c r="M1226">
        <v>1315.91</v>
      </c>
      <c r="N1226">
        <v>123880.97</v>
      </c>
      <c r="O1226">
        <v>15678.720000000001</v>
      </c>
      <c r="P1226">
        <v>21.89082956262796</v>
      </c>
      <c r="Q1226">
        <v>0.96304849884526555</v>
      </c>
      <c r="R1226">
        <v>1.2802594041141435</v>
      </c>
      <c r="S1226">
        <f>(VendorSalesData[[#This Row],[TotalPurchaseQuantity]] - VendorSalesData[[#This Row],[TotalSalesQuantity]]) * VendorSalesData[[#This Row],[PurchasePrice]]</f>
        <v>2067.1999999999998</v>
      </c>
    </row>
    <row r="1227" spans="1:19" x14ac:dyDescent="0.3">
      <c r="A1227">
        <v>660</v>
      </c>
      <c r="B1227" t="s">
        <v>75</v>
      </c>
      <c r="C1227">
        <v>4796</v>
      </c>
      <c r="D1227" t="s">
        <v>1060</v>
      </c>
      <c r="E1227">
        <v>12.31</v>
      </c>
      <c r="F1227">
        <v>21.99</v>
      </c>
      <c r="G1227">
        <v>750</v>
      </c>
      <c r="H1227">
        <v>4543</v>
      </c>
      <c r="I1227">
        <v>55924.33</v>
      </c>
      <c r="J1227">
        <v>4459</v>
      </c>
      <c r="K1227">
        <v>77476.409999999989</v>
      </c>
      <c r="L1227">
        <v>49198.59</v>
      </c>
      <c r="M1227">
        <v>3513.59</v>
      </c>
      <c r="N1227">
        <v>17932.330000000002</v>
      </c>
      <c r="O1227">
        <v>21552.079999999987</v>
      </c>
      <c r="P1227">
        <v>27.817602803227448</v>
      </c>
      <c r="Q1227">
        <v>0.9815100154083205</v>
      </c>
      <c r="R1227">
        <v>1.3853793152282734</v>
      </c>
      <c r="S1227">
        <f>(VendorSalesData[[#This Row],[TotalPurchaseQuantity]] - VendorSalesData[[#This Row],[TotalSalesQuantity]]) * VendorSalesData[[#This Row],[PurchasePrice]]</f>
        <v>1034.04</v>
      </c>
    </row>
    <row r="1228" spans="1:19" x14ac:dyDescent="0.3">
      <c r="A1228">
        <v>8004</v>
      </c>
      <c r="B1228" t="s">
        <v>60</v>
      </c>
      <c r="C1228">
        <v>5134</v>
      </c>
      <c r="D1228" t="s">
        <v>1061</v>
      </c>
      <c r="E1228">
        <v>10.39</v>
      </c>
      <c r="F1228">
        <v>13.99</v>
      </c>
      <c r="G1228">
        <v>750</v>
      </c>
      <c r="H1228">
        <v>5377</v>
      </c>
      <c r="I1228">
        <v>55867.030000000006</v>
      </c>
      <c r="J1228">
        <v>4718</v>
      </c>
      <c r="K1228">
        <v>66881.820000000007</v>
      </c>
      <c r="L1228">
        <v>47521.520000000004</v>
      </c>
      <c r="M1228">
        <v>3718.4</v>
      </c>
      <c r="N1228">
        <v>50293.62</v>
      </c>
      <c r="O1228">
        <v>11014.79</v>
      </c>
      <c r="P1228">
        <v>16.469034485006535</v>
      </c>
      <c r="Q1228">
        <v>0.87744095220383111</v>
      </c>
      <c r="R1228">
        <v>1.1971608299206169</v>
      </c>
      <c r="S1228">
        <f>(VendorSalesData[[#This Row],[TotalPurchaseQuantity]] - VendorSalesData[[#This Row],[TotalSalesQuantity]]) * VendorSalesData[[#This Row],[PurchasePrice]]</f>
        <v>6847.01</v>
      </c>
    </row>
    <row r="1229" spans="1:19" x14ac:dyDescent="0.3">
      <c r="A1229">
        <v>12546</v>
      </c>
      <c r="B1229" t="s">
        <v>32</v>
      </c>
      <c r="C1229">
        <v>5597</v>
      </c>
      <c r="D1229" t="s">
        <v>1062</v>
      </c>
      <c r="E1229">
        <v>7.63</v>
      </c>
      <c r="F1229">
        <v>10.99</v>
      </c>
      <c r="G1229">
        <v>750</v>
      </c>
      <c r="H1229">
        <v>7318</v>
      </c>
      <c r="I1229">
        <v>55836.340000000004</v>
      </c>
      <c r="J1229">
        <v>7243</v>
      </c>
      <c r="K1229">
        <v>74995.570000000007</v>
      </c>
      <c r="L1229">
        <v>50678.04</v>
      </c>
      <c r="M1229">
        <v>5707.14</v>
      </c>
      <c r="N1229">
        <v>123880.97</v>
      </c>
      <c r="O1229">
        <v>19159.230000000003</v>
      </c>
      <c r="P1229">
        <v>25.547148984933376</v>
      </c>
      <c r="Q1229">
        <v>0.98975129816889862</v>
      </c>
      <c r="R1229">
        <v>1.3431319101502714</v>
      </c>
      <c r="S1229">
        <f>(VendorSalesData[[#This Row],[TotalPurchaseQuantity]] - VendorSalesData[[#This Row],[TotalSalesQuantity]]) * VendorSalesData[[#This Row],[PurchasePrice]]</f>
        <v>572.25</v>
      </c>
    </row>
    <row r="1230" spans="1:19" x14ac:dyDescent="0.3">
      <c r="A1230">
        <v>7245</v>
      </c>
      <c r="B1230" t="s">
        <v>50</v>
      </c>
      <c r="C1230">
        <v>79</v>
      </c>
      <c r="D1230" t="s">
        <v>1063</v>
      </c>
      <c r="E1230">
        <v>9.6199999999999992</v>
      </c>
      <c r="F1230">
        <v>14.99</v>
      </c>
      <c r="G1230">
        <v>750</v>
      </c>
      <c r="H1230">
        <v>5779</v>
      </c>
      <c r="I1230">
        <v>55593.979999999996</v>
      </c>
      <c r="J1230">
        <v>5686</v>
      </c>
      <c r="K1230">
        <v>78923.14</v>
      </c>
      <c r="L1230">
        <v>57811.51</v>
      </c>
      <c r="M1230">
        <v>4481.28</v>
      </c>
      <c r="N1230">
        <v>38994.78</v>
      </c>
      <c r="O1230">
        <v>23329.160000000003</v>
      </c>
      <c r="P1230">
        <v>29.559340897992659</v>
      </c>
      <c r="Q1230">
        <v>0.98390725038934068</v>
      </c>
      <c r="R1230">
        <v>1.4196346438948966</v>
      </c>
      <c r="S1230">
        <f>(VendorSalesData[[#This Row],[TotalPurchaseQuantity]] - VendorSalesData[[#This Row],[TotalSalesQuantity]]) * VendorSalesData[[#This Row],[PurchasePrice]]</f>
        <v>894.66</v>
      </c>
    </row>
    <row r="1231" spans="1:19" x14ac:dyDescent="0.3">
      <c r="A1231">
        <v>4425</v>
      </c>
      <c r="B1231" t="s">
        <v>20</v>
      </c>
      <c r="C1231">
        <v>34175</v>
      </c>
      <c r="D1231" t="s">
        <v>1064</v>
      </c>
      <c r="E1231">
        <v>6.49</v>
      </c>
      <c r="F1231">
        <v>9.99</v>
      </c>
      <c r="G1231">
        <v>1500</v>
      </c>
      <c r="H1231">
        <v>8564</v>
      </c>
      <c r="I1231">
        <v>55580.36</v>
      </c>
      <c r="J1231">
        <v>8580</v>
      </c>
      <c r="K1231">
        <v>88031.4</v>
      </c>
      <c r="L1231">
        <v>44510.18</v>
      </c>
      <c r="M1231">
        <v>1919.6100000000001</v>
      </c>
      <c r="N1231">
        <v>144929.24</v>
      </c>
      <c r="O1231">
        <v>32451.039999999994</v>
      </c>
      <c r="P1231">
        <v>36.863028419404891</v>
      </c>
      <c r="Q1231">
        <v>1.0018682858477348</v>
      </c>
      <c r="R1231">
        <v>1.583858039062719</v>
      </c>
      <c r="S1231">
        <f>(VendorSalesData[[#This Row],[TotalPurchaseQuantity]] - VendorSalesData[[#This Row],[TotalSalesQuantity]]) * VendorSalesData[[#This Row],[PurchasePrice]]</f>
        <v>-103.84</v>
      </c>
    </row>
    <row r="1232" spans="1:19" x14ac:dyDescent="0.3">
      <c r="A1232">
        <v>11567</v>
      </c>
      <c r="B1232" t="s">
        <v>56</v>
      </c>
      <c r="C1232">
        <v>3172</v>
      </c>
      <c r="D1232" t="s">
        <v>1065</v>
      </c>
      <c r="E1232">
        <v>10.31</v>
      </c>
      <c r="F1232">
        <v>12.99</v>
      </c>
      <c r="G1232">
        <v>750</v>
      </c>
      <c r="H1232">
        <v>5390</v>
      </c>
      <c r="I1232">
        <v>55570.9</v>
      </c>
      <c r="J1232">
        <v>5361</v>
      </c>
      <c r="K1232">
        <v>70998.39</v>
      </c>
      <c r="L1232">
        <v>51046.53</v>
      </c>
      <c r="M1232">
        <v>4225.1400000000003</v>
      </c>
      <c r="N1232">
        <v>20964.810000000001</v>
      </c>
      <c r="O1232">
        <v>15427.489999999998</v>
      </c>
      <c r="P1232">
        <v>21.729351890937242</v>
      </c>
      <c r="Q1232">
        <v>0.99461966604823748</v>
      </c>
      <c r="R1232">
        <v>1.2776181418692156</v>
      </c>
      <c r="S1232">
        <f>(VendorSalesData[[#This Row],[TotalPurchaseQuantity]] - VendorSalesData[[#This Row],[TotalSalesQuantity]]) * VendorSalesData[[#This Row],[PurchasePrice]]</f>
        <v>298.99</v>
      </c>
    </row>
    <row r="1233" spans="1:19" x14ac:dyDescent="0.3">
      <c r="A1233">
        <v>17035</v>
      </c>
      <c r="B1233" t="s">
        <v>22</v>
      </c>
      <c r="C1233">
        <v>5776</v>
      </c>
      <c r="D1233" t="s">
        <v>1066</v>
      </c>
      <c r="E1233">
        <v>16.29</v>
      </c>
      <c r="F1233">
        <v>21.99</v>
      </c>
      <c r="G1233">
        <v>1750</v>
      </c>
      <c r="H1233">
        <v>3408</v>
      </c>
      <c r="I1233">
        <v>55516.32</v>
      </c>
      <c r="J1233">
        <v>3398</v>
      </c>
      <c r="K1233">
        <v>75531.01999999999</v>
      </c>
      <c r="L1233">
        <v>57576.109999999993</v>
      </c>
      <c r="M1233">
        <v>6246.64</v>
      </c>
      <c r="N1233">
        <v>123780.22</v>
      </c>
      <c r="O1233">
        <v>20014.69999999999</v>
      </c>
      <c r="P1233">
        <v>26.498649164277133</v>
      </c>
      <c r="Q1233">
        <v>0.9970657276995305</v>
      </c>
      <c r="R1233">
        <v>1.3605192130890518</v>
      </c>
      <c r="S1233">
        <f>(VendorSalesData[[#This Row],[TotalPurchaseQuantity]] - VendorSalesData[[#This Row],[TotalSalesQuantity]]) * VendorSalesData[[#This Row],[PurchasePrice]]</f>
        <v>162.89999999999998</v>
      </c>
    </row>
    <row r="1234" spans="1:19" x14ac:dyDescent="0.3">
      <c r="A1234">
        <v>4425</v>
      </c>
      <c r="B1234" t="s">
        <v>20</v>
      </c>
      <c r="C1234">
        <v>18641</v>
      </c>
      <c r="D1234" t="s">
        <v>1067</v>
      </c>
      <c r="E1234">
        <v>6.01</v>
      </c>
      <c r="F1234">
        <v>9.99</v>
      </c>
      <c r="G1234">
        <v>1500</v>
      </c>
      <c r="H1234">
        <v>9221</v>
      </c>
      <c r="I1234">
        <v>55418.21</v>
      </c>
      <c r="J1234">
        <v>9235</v>
      </c>
      <c r="K1234">
        <v>89675.349999999991</v>
      </c>
      <c r="L1234">
        <v>41011.449999999997</v>
      </c>
      <c r="M1234">
        <v>2068.11</v>
      </c>
      <c r="N1234">
        <v>144929.24</v>
      </c>
      <c r="O1234">
        <v>34257.139999999992</v>
      </c>
      <c r="P1234">
        <v>38.201289429034837</v>
      </c>
      <c r="Q1234">
        <v>1.0015182735061272</v>
      </c>
      <c r="R1234">
        <v>1.6181567394544139</v>
      </c>
      <c r="S1234">
        <f>(VendorSalesData[[#This Row],[TotalPurchaseQuantity]] - VendorSalesData[[#This Row],[TotalSalesQuantity]]) * VendorSalesData[[#This Row],[PurchasePrice]]</f>
        <v>-84.14</v>
      </c>
    </row>
    <row r="1235" spans="1:19" x14ac:dyDescent="0.3">
      <c r="A1235">
        <v>7153</v>
      </c>
      <c r="B1235" t="s">
        <v>271</v>
      </c>
      <c r="C1235">
        <v>19645</v>
      </c>
      <c r="D1235" t="s">
        <v>1068</v>
      </c>
      <c r="E1235">
        <v>5.26</v>
      </c>
      <c r="F1235">
        <v>9.99</v>
      </c>
      <c r="G1235">
        <v>750</v>
      </c>
      <c r="H1235">
        <v>10515</v>
      </c>
      <c r="I1235">
        <v>55308.9</v>
      </c>
      <c r="J1235">
        <v>9956</v>
      </c>
      <c r="K1235">
        <v>95742.8</v>
      </c>
      <c r="L1235">
        <v>40412.14</v>
      </c>
      <c r="M1235">
        <v>1111.18</v>
      </c>
      <c r="N1235">
        <v>15884.82</v>
      </c>
      <c r="O1235">
        <v>40433.9</v>
      </c>
      <c r="P1235">
        <v>42.231791842310855</v>
      </c>
      <c r="Q1235">
        <v>0.94683785068949122</v>
      </c>
      <c r="R1235">
        <v>1.7310559421720555</v>
      </c>
      <c r="S1235">
        <f>(VendorSalesData[[#This Row],[TotalPurchaseQuantity]] - VendorSalesData[[#This Row],[TotalSalesQuantity]]) * VendorSalesData[[#This Row],[PurchasePrice]]</f>
        <v>2940.3399999999997</v>
      </c>
    </row>
    <row r="1236" spans="1:19" x14ac:dyDescent="0.3">
      <c r="A1236">
        <v>7245</v>
      </c>
      <c r="B1236" t="s">
        <v>50</v>
      </c>
      <c r="C1236">
        <v>8437</v>
      </c>
      <c r="D1236" t="s">
        <v>1069</v>
      </c>
      <c r="E1236">
        <v>26.31</v>
      </c>
      <c r="F1236">
        <v>49.99</v>
      </c>
      <c r="G1236">
        <v>750</v>
      </c>
      <c r="H1236">
        <v>2102</v>
      </c>
      <c r="I1236">
        <v>55303.62</v>
      </c>
      <c r="J1236">
        <v>1802</v>
      </c>
      <c r="K1236">
        <v>66066.98</v>
      </c>
      <c r="L1236">
        <v>47062.270000000004</v>
      </c>
      <c r="M1236">
        <v>1420.32</v>
      </c>
      <c r="N1236">
        <v>38994.78</v>
      </c>
      <c r="O1236">
        <v>10763.359999999993</v>
      </c>
      <c r="P1236">
        <v>16.291587719008792</v>
      </c>
      <c r="Q1236">
        <v>0.85727878211227404</v>
      </c>
      <c r="R1236">
        <v>1.1946230644576248</v>
      </c>
      <c r="S1236">
        <f>(VendorSalesData[[#This Row],[TotalPurchaseQuantity]] - VendorSalesData[[#This Row],[TotalSalesQuantity]]) * VendorSalesData[[#This Row],[PurchasePrice]]</f>
        <v>7893</v>
      </c>
    </row>
    <row r="1237" spans="1:19" x14ac:dyDescent="0.3">
      <c r="A1237">
        <v>6785</v>
      </c>
      <c r="B1237" t="s">
        <v>81</v>
      </c>
      <c r="C1237">
        <v>6572</v>
      </c>
      <c r="D1237" t="s">
        <v>1070</v>
      </c>
      <c r="E1237">
        <v>11.76</v>
      </c>
      <c r="F1237">
        <v>17.989999999999998</v>
      </c>
      <c r="G1237">
        <v>750</v>
      </c>
      <c r="H1237">
        <v>4700</v>
      </c>
      <c r="I1237">
        <v>55272</v>
      </c>
      <c r="J1237">
        <v>4676</v>
      </c>
      <c r="K1237">
        <v>82308.239999999991</v>
      </c>
      <c r="L1237">
        <v>44104.02</v>
      </c>
      <c r="M1237">
        <v>520.01</v>
      </c>
      <c r="N1237">
        <v>13605.41</v>
      </c>
      <c r="O1237">
        <v>27036.239999999991</v>
      </c>
      <c r="P1237">
        <v>32.84754964994999</v>
      </c>
      <c r="Q1237">
        <v>0.99489361702127654</v>
      </c>
      <c r="R1237">
        <v>1.4891489361702126</v>
      </c>
      <c r="S1237">
        <f>(VendorSalesData[[#This Row],[TotalPurchaseQuantity]] - VendorSalesData[[#This Row],[TotalSalesQuantity]]) * VendorSalesData[[#This Row],[PurchasePrice]]</f>
        <v>282.24</v>
      </c>
    </row>
    <row r="1238" spans="1:19" x14ac:dyDescent="0.3">
      <c r="A1238">
        <v>8664</v>
      </c>
      <c r="B1238" t="s">
        <v>46</v>
      </c>
      <c r="C1238">
        <v>599</v>
      </c>
      <c r="D1238" t="s">
        <v>90</v>
      </c>
      <c r="E1238">
        <v>17.03</v>
      </c>
      <c r="F1238">
        <v>22.99</v>
      </c>
      <c r="G1238">
        <v>1000</v>
      </c>
      <c r="H1238">
        <v>3243</v>
      </c>
      <c r="I1238">
        <v>55228.29</v>
      </c>
      <c r="J1238">
        <v>3275</v>
      </c>
      <c r="K1238">
        <v>77846.25</v>
      </c>
      <c r="L1238">
        <v>39351.46</v>
      </c>
      <c r="M1238">
        <v>3438.75</v>
      </c>
      <c r="N1238">
        <v>18544.490000000002</v>
      </c>
      <c r="O1238">
        <v>22617.96</v>
      </c>
      <c r="P1238">
        <v>29.054655811936993</v>
      </c>
      <c r="Q1238">
        <v>1.0098674067221709</v>
      </c>
      <c r="R1238">
        <v>1.4095357650943021</v>
      </c>
      <c r="S1238">
        <f>(VendorSalesData[[#This Row],[TotalPurchaseQuantity]] - VendorSalesData[[#This Row],[TotalSalesQuantity]]) * VendorSalesData[[#This Row],[PurchasePrice]]</f>
        <v>-544.96</v>
      </c>
    </row>
    <row r="1239" spans="1:19" x14ac:dyDescent="0.3">
      <c r="A1239">
        <v>12546</v>
      </c>
      <c r="B1239" t="s">
        <v>32</v>
      </c>
      <c r="C1239">
        <v>1355</v>
      </c>
      <c r="D1239" t="s">
        <v>85</v>
      </c>
      <c r="E1239">
        <v>2.59</v>
      </c>
      <c r="F1239">
        <v>3.49</v>
      </c>
      <c r="G1239">
        <v>50</v>
      </c>
      <c r="H1239">
        <v>21305</v>
      </c>
      <c r="I1239">
        <v>55179.95</v>
      </c>
      <c r="J1239">
        <v>20551</v>
      </c>
      <c r="K1239">
        <v>78828.490000000005</v>
      </c>
      <c r="L1239">
        <v>34925.810000000005</v>
      </c>
      <c r="M1239">
        <v>1059.54</v>
      </c>
      <c r="N1239">
        <v>123880.97</v>
      </c>
      <c r="O1239">
        <v>23648.540000000008</v>
      </c>
      <c r="P1239">
        <v>29.999991119961837</v>
      </c>
      <c r="Q1239">
        <v>0.96460924665571457</v>
      </c>
      <c r="R1239">
        <v>1.4285712473461829</v>
      </c>
      <c r="S1239">
        <f>(VendorSalesData[[#This Row],[TotalPurchaseQuantity]] - VendorSalesData[[#This Row],[TotalSalesQuantity]]) * VendorSalesData[[#This Row],[PurchasePrice]]</f>
        <v>1952.86</v>
      </c>
    </row>
    <row r="1240" spans="1:19" x14ac:dyDescent="0.3">
      <c r="A1240">
        <v>8004</v>
      </c>
      <c r="B1240" t="s">
        <v>60</v>
      </c>
      <c r="C1240">
        <v>2630</v>
      </c>
      <c r="D1240" t="s">
        <v>1071</v>
      </c>
      <c r="E1240">
        <v>29.91</v>
      </c>
      <c r="F1240">
        <v>37.99</v>
      </c>
      <c r="G1240">
        <v>750</v>
      </c>
      <c r="H1240">
        <v>1844</v>
      </c>
      <c r="I1240">
        <v>55154.04</v>
      </c>
      <c r="J1240">
        <v>1790</v>
      </c>
      <c r="K1240">
        <v>68916.100000000006</v>
      </c>
      <c r="L1240">
        <v>56874.240000000005</v>
      </c>
      <c r="M1240">
        <v>1411.74</v>
      </c>
      <c r="N1240">
        <v>50293.62</v>
      </c>
      <c r="O1240">
        <v>13762.060000000005</v>
      </c>
      <c r="P1240">
        <v>19.969295999048121</v>
      </c>
      <c r="Q1240">
        <v>0.9707158351409978</v>
      </c>
      <c r="R1240">
        <v>1.2495204340425472</v>
      </c>
      <c r="S1240">
        <f>(VendorSalesData[[#This Row],[TotalPurchaseQuantity]] - VendorSalesData[[#This Row],[TotalSalesQuantity]]) * VendorSalesData[[#This Row],[PurchasePrice]]</f>
        <v>1615.14</v>
      </c>
    </row>
    <row r="1241" spans="1:19" x14ac:dyDescent="0.3">
      <c r="A1241">
        <v>12546</v>
      </c>
      <c r="B1241" t="s">
        <v>32</v>
      </c>
      <c r="C1241">
        <v>2769</v>
      </c>
      <c r="D1241" t="s">
        <v>1072</v>
      </c>
      <c r="E1241">
        <v>38.4</v>
      </c>
      <c r="F1241">
        <v>55.99</v>
      </c>
      <c r="G1241">
        <v>750</v>
      </c>
      <c r="H1241">
        <v>1435</v>
      </c>
      <c r="I1241">
        <v>55104</v>
      </c>
      <c r="J1241">
        <v>1510</v>
      </c>
      <c r="K1241">
        <v>87046.900000000009</v>
      </c>
      <c r="L1241">
        <v>72484.42</v>
      </c>
      <c r="M1241">
        <v>1191.1300000000001</v>
      </c>
      <c r="N1241">
        <v>123880.97</v>
      </c>
      <c r="O1241">
        <v>31942.900000000009</v>
      </c>
      <c r="P1241">
        <v>36.696194809924307</v>
      </c>
      <c r="Q1241">
        <v>1.0522648083623694</v>
      </c>
      <c r="R1241">
        <v>1.5796838704994194</v>
      </c>
      <c r="S1241">
        <f>(VendorSalesData[[#This Row],[TotalPurchaseQuantity]] - VendorSalesData[[#This Row],[TotalSalesQuantity]]) * VendorSalesData[[#This Row],[PurchasePrice]]</f>
        <v>-2880</v>
      </c>
    </row>
    <row r="1242" spans="1:19" x14ac:dyDescent="0.3">
      <c r="A1242">
        <v>3252</v>
      </c>
      <c r="B1242" t="s">
        <v>94</v>
      </c>
      <c r="C1242">
        <v>32989</v>
      </c>
      <c r="D1242" t="s">
        <v>1073</v>
      </c>
      <c r="E1242">
        <v>5.78</v>
      </c>
      <c r="F1242">
        <v>8.7899999999999991</v>
      </c>
      <c r="G1242">
        <v>1500</v>
      </c>
      <c r="H1242">
        <v>9514</v>
      </c>
      <c r="I1242">
        <v>54990.92</v>
      </c>
      <c r="J1242">
        <v>8764</v>
      </c>
      <c r="K1242">
        <v>92286.32</v>
      </c>
      <c r="L1242">
        <v>52469.57</v>
      </c>
      <c r="M1242">
        <v>1958.3700000000001</v>
      </c>
      <c r="N1242">
        <v>61966.91</v>
      </c>
      <c r="O1242">
        <v>37295.400000000009</v>
      </c>
      <c r="P1242">
        <v>40.412706888734981</v>
      </c>
      <c r="Q1242">
        <v>0.92116880386798405</v>
      </c>
      <c r="R1242">
        <v>1.6782101481480944</v>
      </c>
      <c r="S1242">
        <f>(VendorSalesData[[#This Row],[TotalPurchaseQuantity]] - VendorSalesData[[#This Row],[TotalSalesQuantity]]) * VendorSalesData[[#This Row],[PurchasePrice]]</f>
        <v>4335</v>
      </c>
    </row>
    <row r="1243" spans="1:19" x14ac:dyDescent="0.3">
      <c r="A1243">
        <v>4425</v>
      </c>
      <c r="B1243" t="s">
        <v>20</v>
      </c>
      <c r="C1243">
        <v>46201</v>
      </c>
      <c r="D1243" t="s">
        <v>1074</v>
      </c>
      <c r="E1243">
        <v>11.25</v>
      </c>
      <c r="F1243">
        <v>17.989999999999998</v>
      </c>
      <c r="G1243">
        <v>750</v>
      </c>
      <c r="H1243">
        <v>4879</v>
      </c>
      <c r="I1243">
        <v>54888.75</v>
      </c>
      <c r="J1243">
        <v>4825</v>
      </c>
      <c r="K1243">
        <v>84721.75</v>
      </c>
      <c r="L1243">
        <v>45695.109999999993</v>
      </c>
      <c r="M1243">
        <v>536.74</v>
      </c>
      <c r="N1243">
        <v>144929.24</v>
      </c>
      <c r="O1243">
        <v>29833</v>
      </c>
      <c r="P1243">
        <v>35.212917580196354</v>
      </c>
      <c r="Q1243">
        <v>0.98893215822914526</v>
      </c>
      <c r="R1243">
        <v>1.5435175696294778</v>
      </c>
      <c r="S1243">
        <f>(VendorSalesData[[#This Row],[TotalPurchaseQuantity]] - VendorSalesData[[#This Row],[TotalSalesQuantity]]) * VendorSalesData[[#This Row],[PurchasePrice]]</f>
        <v>607.5</v>
      </c>
    </row>
    <row r="1244" spans="1:19" x14ac:dyDescent="0.3">
      <c r="A1244">
        <v>10000</v>
      </c>
      <c r="B1244" t="s">
        <v>36</v>
      </c>
      <c r="C1244">
        <v>19357</v>
      </c>
      <c r="D1244" t="s">
        <v>1075</v>
      </c>
      <c r="E1244">
        <v>3.92</v>
      </c>
      <c r="F1244">
        <v>5.99</v>
      </c>
      <c r="G1244">
        <v>375</v>
      </c>
      <c r="H1244">
        <v>13996</v>
      </c>
      <c r="I1244">
        <v>54864.32</v>
      </c>
      <c r="J1244">
        <v>13829</v>
      </c>
      <c r="K1244">
        <v>84546.71</v>
      </c>
      <c r="L1244">
        <v>25398.58</v>
      </c>
      <c r="M1244">
        <v>781.31000000000006</v>
      </c>
      <c r="N1244">
        <v>17587.59</v>
      </c>
      <c r="O1244">
        <v>29682.390000000007</v>
      </c>
      <c r="P1244">
        <v>35.107681895605403</v>
      </c>
      <c r="Q1244">
        <v>0.98806801943412403</v>
      </c>
      <c r="R1244">
        <v>1.5410144516509092</v>
      </c>
      <c r="S1244">
        <f>(VendorSalesData[[#This Row],[TotalPurchaseQuantity]] - VendorSalesData[[#This Row],[TotalSalesQuantity]]) * VendorSalesData[[#This Row],[PurchasePrice]]</f>
        <v>654.64</v>
      </c>
    </row>
    <row r="1245" spans="1:19" x14ac:dyDescent="0.3">
      <c r="A1245">
        <v>12546</v>
      </c>
      <c r="B1245" t="s">
        <v>32</v>
      </c>
      <c r="C1245">
        <v>8823</v>
      </c>
      <c r="D1245" t="s">
        <v>1076</v>
      </c>
      <c r="E1245">
        <v>5.42</v>
      </c>
      <c r="F1245">
        <v>6.99</v>
      </c>
      <c r="G1245">
        <v>750</v>
      </c>
      <c r="H1245">
        <v>10119</v>
      </c>
      <c r="I1245">
        <v>54844.98</v>
      </c>
      <c r="J1245">
        <v>10014</v>
      </c>
      <c r="K1245">
        <v>74626.86</v>
      </c>
      <c r="L1245">
        <v>45492.04</v>
      </c>
      <c r="M1245">
        <v>7889.08</v>
      </c>
      <c r="N1245">
        <v>123880.97</v>
      </c>
      <c r="O1245">
        <v>19781.879999999997</v>
      </c>
      <c r="P1245">
        <v>26.507721214586809</v>
      </c>
      <c r="Q1245">
        <v>0.98962348058108507</v>
      </c>
      <c r="R1245">
        <v>1.360687158605947</v>
      </c>
      <c r="S1245">
        <f>(VendorSalesData[[#This Row],[TotalPurchaseQuantity]] - VendorSalesData[[#This Row],[TotalSalesQuantity]]) * VendorSalesData[[#This Row],[PurchasePrice]]</f>
        <v>569.1</v>
      </c>
    </row>
    <row r="1246" spans="1:19" x14ac:dyDescent="0.3">
      <c r="A1246">
        <v>8664</v>
      </c>
      <c r="B1246" t="s">
        <v>46</v>
      </c>
      <c r="C1246">
        <v>3039</v>
      </c>
      <c r="D1246" t="s">
        <v>1077</v>
      </c>
      <c r="E1246">
        <v>13.38</v>
      </c>
      <c r="F1246">
        <v>16.989999999999998</v>
      </c>
      <c r="G1246">
        <v>750</v>
      </c>
      <c r="H1246">
        <v>4098</v>
      </c>
      <c r="I1246">
        <v>54831.24</v>
      </c>
      <c r="J1246">
        <v>4277</v>
      </c>
      <c r="K1246">
        <v>77290.23</v>
      </c>
      <c r="L1246">
        <v>48240.39</v>
      </c>
      <c r="M1246">
        <v>3370.02</v>
      </c>
      <c r="N1246">
        <v>18544.490000000002</v>
      </c>
      <c r="O1246">
        <v>22458.989999999998</v>
      </c>
      <c r="P1246">
        <v>29.057993487663321</v>
      </c>
      <c r="Q1246">
        <v>1.0436798438262567</v>
      </c>
      <c r="R1246">
        <v>1.4096020808575549</v>
      </c>
      <c r="S1246">
        <f>(VendorSalesData[[#This Row],[TotalPurchaseQuantity]] - VendorSalesData[[#This Row],[TotalSalesQuantity]]) * VendorSalesData[[#This Row],[PurchasePrice]]</f>
        <v>-2395.02</v>
      </c>
    </row>
    <row r="1247" spans="1:19" x14ac:dyDescent="0.3">
      <c r="A1247">
        <v>3960</v>
      </c>
      <c r="B1247" t="s">
        <v>24</v>
      </c>
      <c r="C1247">
        <v>8962</v>
      </c>
      <c r="D1247" t="s">
        <v>1078</v>
      </c>
      <c r="E1247">
        <v>13.84</v>
      </c>
      <c r="F1247">
        <v>17.989999999999998</v>
      </c>
      <c r="G1247">
        <v>750</v>
      </c>
      <c r="H1247">
        <v>3944</v>
      </c>
      <c r="I1247">
        <v>54584.960000000006</v>
      </c>
      <c r="J1247">
        <v>3826</v>
      </c>
      <c r="K1247">
        <v>72967.739999999991</v>
      </c>
      <c r="L1247">
        <v>44704.579999999994</v>
      </c>
      <c r="M1247">
        <v>3014.4900000000002</v>
      </c>
      <c r="N1247">
        <v>257032.07</v>
      </c>
      <c r="O1247">
        <v>18382.779999999984</v>
      </c>
      <c r="P1247">
        <v>25.193023656755692</v>
      </c>
      <c r="Q1247">
        <v>0.97008113590263689</v>
      </c>
      <c r="R1247">
        <v>1.3367737193541953</v>
      </c>
      <c r="S1247">
        <f>(VendorSalesData[[#This Row],[TotalPurchaseQuantity]] - VendorSalesData[[#This Row],[TotalSalesQuantity]]) * VendorSalesData[[#This Row],[PurchasePrice]]</f>
        <v>1633.12</v>
      </c>
    </row>
    <row r="1248" spans="1:19" x14ac:dyDescent="0.3">
      <c r="A1248">
        <v>12546</v>
      </c>
      <c r="B1248" t="s">
        <v>32</v>
      </c>
      <c r="C1248">
        <v>5539</v>
      </c>
      <c r="D1248" t="s">
        <v>1079</v>
      </c>
      <c r="E1248">
        <v>8.39</v>
      </c>
      <c r="F1248">
        <v>12.99</v>
      </c>
      <c r="G1248">
        <v>750</v>
      </c>
      <c r="H1248">
        <v>6504</v>
      </c>
      <c r="I1248">
        <v>54568.560000000005</v>
      </c>
      <c r="J1248">
        <v>6415</v>
      </c>
      <c r="K1248">
        <v>76002.850000000006</v>
      </c>
      <c r="L1248">
        <v>50385.58</v>
      </c>
      <c r="M1248">
        <v>5053.51</v>
      </c>
      <c r="N1248">
        <v>123880.97</v>
      </c>
      <c r="O1248">
        <v>21434.29</v>
      </c>
      <c r="P1248">
        <v>28.201955584560316</v>
      </c>
      <c r="Q1248">
        <v>0.98631611316113166</v>
      </c>
      <c r="R1248">
        <v>1.3927955951192408</v>
      </c>
      <c r="S1248">
        <f>(VendorSalesData[[#This Row],[TotalPurchaseQuantity]] - VendorSalesData[[#This Row],[TotalSalesQuantity]]) * VendorSalesData[[#This Row],[PurchasePrice]]</f>
        <v>746.71</v>
      </c>
    </row>
    <row r="1249" spans="1:19" x14ac:dyDescent="0.3">
      <c r="A1249">
        <v>12546</v>
      </c>
      <c r="B1249" t="s">
        <v>32</v>
      </c>
      <c r="C1249">
        <v>8448</v>
      </c>
      <c r="D1249" t="s">
        <v>265</v>
      </c>
      <c r="E1249">
        <v>7.51</v>
      </c>
      <c r="F1249">
        <v>10.99</v>
      </c>
      <c r="G1249">
        <v>750</v>
      </c>
      <c r="H1249">
        <v>7266</v>
      </c>
      <c r="I1249">
        <v>54567.66</v>
      </c>
      <c r="J1249">
        <v>7193</v>
      </c>
      <c r="K1249">
        <v>73330.070000000007</v>
      </c>
      <c r="L1249">
        <v>56821.37</v>
      </c>
      <c r="M1249">
        <v>5670.39</v>
      </c>
      <c r="N1249">
        <v>123880.97</v>
      </c>
      <c r="O1249">
        <v>18762.410000000003</v>
      </c>
      <c r="P1249">
        <v>25.586243133273978</v>
      </c>
      <c r="Q1249">
        <v>0.98995320671621245</v>
      </c>
      <c r="R1249">
        <v>1.3438375404039682</v>
      </c>
      <c r="S1249">
        <f>(VendorSalesData[[#This Row],[TotalPurchaseQuantity]] - VendorSalesData[[#This Row],[TotalSalesQuantity]]) * VendorSalesData[[#This Row],[PurchasePrice]]</f>
        <v>548.23</v>
      </c>
    </row>
    <row r="1250" spans="1:19" x14ac:dyDescent="0.3">
      <c r="A1250">
        <v>3664</v>
      </c>
      <c r="B1250" t="s">
        <v>96</v>
      </c>
      <c r="C1250">
        <v>377</v>
      </c>
      <c r="D1250" t="s">
        <v>97</v>
      </c>
      <c r="E1250">
        <v>28.35</v>
      </c>
      <c r="F1250">
        <v>37.99</v>
      </c>
      <c r="G1250">
        <v>1000</v>
      </c>
      <c r="H1250">
        <v>1924</v>
      </c>
      <c r="I1250">
        <v>54545.4</v>
      </c>
      <c r="J1250">
        <v>1529</v>
      </c>
      <c r="K1250">
        <v>58086.71</v>
      </c>
      <c r="L1250">
        <v>40573.32</v>
      </c>
      <c r="M1250">
        <v>1605.45</v>
      </c>
      <c r="N1250">
        <v>30234.420000000002</v>
      </c>
      <c r="O1250">
        <v>3541.3099999999977</v>
      </c>
      <c r="P1250">
        <v>6.0965924907780069</v>
      </c>
      <c r="Q1250">
        <v>0.79469854469854473</v>
      </c>
      <c r="R1250">
        <v>1.0649240815907481</v>
      </c>
      <c r="S1250">
        <f>(VendorSalesData[[#This Row],[TotalPurchaseQuantity]] - VendorSalesData[[#This Row],[TotalSalesQuantity]]) * VendorSalesData[[#This Row],[PurchasePrice]]</f>
        <v>11198.25</v>
      </c>
    </row>
    <row r="1251" spans="1:19" x14ac:dyDescent="0.3">
      <c r="A1251">
        <v>8112</v>
      </c>
      <c r="B1251" t="s">
        <v>53</v>
      </c>
      <c r="C1251">
        <v>1024</v>
      </c>
      <c r="D1251" t="s">
        <v>1080</v>
      </c>
      <c r="E1251">
        <v>19.989999999999998</v>
      </c>
      <c r="F1251">
        <v>31.99</v>
      </c>
      <c r="G1251">
        <v>750</v>
      </c>
      <c r="H1251">
        <v>2726</v>
      </c>
      <c r="I1251">
        <v>54492.74</v>
      </c>
      <c r="J1251">
        <v>3603</v>
      </c>
      <c r="K1251">
        <v>113223.97</v>
      </c>
      <c r="L1251">
        <v>19146.900000000001</v>
      </c>
      <c r="M1251">
        <v>2837.63</v>
      </c>
      <c r="N1251">
        <v>48347.26</v>
      </c>
      <c r="O1251">
        <v>58731.23</v>
      </c>
      <c r="P1251">
        <v>51.871728221506451</v>
      </c>
      <c r="Q1251">
        <v>1.3217168011738811</v>
      </c>
      <c r="R1251">
        <v>2.0777808199771202</v>
      </c>
      <c r="S1251">
        <f>(VendorSalesData[[#This Row],[TotalPurchaseQuantity]] - VendorSalesData[[#This Row],[TotalSalesQuantity]]) * VendorSalesData[[#This Row],[PurchasePrice]]</f>
        <v>-17531.23</v>
      </c>
    </row>
    <row r="1252" spans="1:19" x14ac:dyDescent="0.3">
      <c r="A1252">
        <v>3960</v>
      </c>
      <c r="B1252" t="s">
        <v>24</v>
      </c>
      <c r="C1252">
        <v>3104</v>
      </c>
      <c r="D1252" t="s">
        <v>1081</v>
      </c>
      <c r="E1252">
        <v>8.7200000000000006</v>
      </c>
      <c r="F1252">
        <v>12.99</v>
      </c>
      <c r="G1252">
        <v>750</v>
      </c>
      <c r="H1252">
        <v>6241</v>
      </c>
      <c r="I1252">
        <v>54421.520000000004</v>
      </c>
      <c r="J1252">
        <v>6245</v>
      </c>
      <c r="K1252">
        <v>74882.55</v>
      </c>
      <c r="L1252">
        <v>55074.42</v>
      </c>
      <c r="M1252">
        <v>4922.1100000000006</v>
      </c>
      <c r="N1252">
        <v>257032.07</v>
      </c>
      <c r="O1252">
        <v>20461.03</v>
      </c>
      <c r="P1252">
        <v>27.324162972548343</v>
      </c>
      <c r="Q1252">
        <v>1.0006409229290179</v>
      </c>
      <c r="R1252">
        <v>1.37597314444727</v>
      </c>
      <c r="S1252">
        <f>(VendorSalesData[[#This Row],[TotalPurchaseQuantity]] - VendorSalesData[[#This Row],[TotalSalesQuantity]]) * VendorSalesData[[#This Row],[PurchasePrice]]</f>
        <v>-34.880000000000003</v>
      </c>
    </row>
    <row r="1253" spans="1:19" x14ac:dyDescent="0.3">
      <c r="A1253">
        <v>9165</v>
      </c>
      <c r="B1253" t="s">
        <v>38</v>
      </c>
      <c r="C1253">
        <v>19831</v>
      </c>
      <c r="D1253" t="s">
        <v>1082</v>
      </c>
      <c r="E1253">
        <v>6.84</v>
      </c>
      <c r="F1253">
        <v>9.99</v>
      </c>
      <c r="G1253">
        <v>750</v>
      </c>
      <c r="H1253">
        <v>7952</v>
      </c>
      <c r="I1253">
        <v>54391.68</v>
      </c>
      <c r="J1253">
        <v>7866</v>
      </c>
      <c r="K1253">
        <v>78581.34</v>
      </c>
      <c r="L1253">
        <v>30239.73</v>
      </c>
      <c r="M1253">
        <v>879.38</v>
      </c>
      <c r="N1253">
        <v>68054.7</v>
      </c>
      <c r="O1253">
        <v>24189.659999999996</v>
      </c>
      <c r="P1253">
        <v>30.782956869913384</v>
      </c>
      <c r="Q1253">
        <v>0.98918511066398396</v>
      </c>
      <c r="R1253">
        <v>1.4447308853118712</v>
      </c>
      <c r="S1253">
        <f>(VendorSalesData[[#This Row],[TotalPurchaseQuantity]] - VendorSalesData[[#This Row],[TotalSalesQuantity]]) * VendorSalesData[[#This Row],[PurchasePrice]]</f>
        <v>588.24</v>
      </c>
    </row>
    <row r="1254" spans="1:19" x14ac:dyDescent="0.3">
      <c r="A1254">
        <v>4692</v>
      </c>
      <c r="B1254" t="s">
        <v>386</v>
      </c>
      <c r="C1254">
        <v>8628</v>
      </c>
      <c r="D1254" t="s">
        <v>1083</v>
      </c>
      <c r="E1254">
        <v>5.95</v>
      </c>
      <c r="F1254">
        <v>11.99</v>
      </c>
      <c r="G1254">
        <v>750</v>
      </c>
      <c r="H1254">
        <v>9134</v>
      </c>
      <c r="I1254">
        <v>54347.3</v>
      </c>
      <c r="J1254">
        <v>10066</v>
      </c>
      <c r="K1254">
        <v>120124.34</v>
      </c>
      <c r="L1254">
        <v>46778.11</v>
      </c>
      <c r="M1254">
        <v>1123.98</v>
      </c>
      <c r="N1254">
        <v>9139.3799999999992</v>
      </c>
      <c r="O1254">
        <v>65777.039999999994</v>
      </c>
      <c r="P1254">
        <v>54.757462142976188</v>
      </c>
      <c r="Q1254">
        <v>1.1020363477118458</v>
      </c>
      <c r="R1254">
        <v>2.2103092517935572</v>
      </c>
      <c r="S1254">
        <f>(VendorSalesData[[#This Row],[TotalPurchaseQuantity]] - VendorSalesData[[#This Row],[TotalSalesQuantity]]) * VendorSalesData[[#This Row],[PurchasePrice]]</f>
        <v>-5545.4000000000005</v>
      </c>
    </row>
    <row r="1255" spans="1:19" x14ac:dyDescent="0.3">
      <c r="A1255">
        <v>3089</v>
      </c>
      <c r="B1255" t="s">
        <v>92</v>
      </c>
      <c r="C1255">
        <v>2045</v>
      </c>
      <c r="D1255" t="s">
        <v>1084</v>
      </c>
      <c r="E1255">
        <v>30.39</v>
      </c>
      <c r="F1255">
        <v>37.99</v>
      </c>
      <c r="G1255">
        <v>375</v>
      </c>
      <c r="H1255">
        <v>1788</v>
      </c>
      <c r="I1255">
        <v>54337.32</v>
      </c>
      <c r="J1255">
        <v>1612</v>
      </c>
      <c r="K1255">
        <v>61239.880000000005</v>
      </c>
      <c r="L1255">
        <v>45777.950000000004</v>
      </c>
      <c r="M1255">
        <v>631.46</v>
      </c>
      <c r="N1255">
        <v>8549.5499999999993</v>
      </c>
      <c r="O1255">
        <v>6902.5600000000049</v>
      </c>
      <c r="P1255">
        <v>11.271348017011144</v>
      </c>
      <c r="Q1255">
        <v>0.90156599552572703</v>
      </c>
      <c r="R1255">
        <v>1.127031660744402</v>
      </c>
      <c r="S1255">
        <f>(VendorSalesData[[#This Row],[TotalPurchaseQuantity]] - VendorSalesData[[#This Row],[TotalSalesQuantity]]) * VendorSalesData[[#This Row],[PurchasePrice]]</f>
        <v>5348.64</v>
      </c>
    </row>
    <row r="1256" spans="1:19" x14ac:dyDescent="0.3">
      <c r="A1256">
        <v>3960</v>
      </c>
      <c r="B1256" t="s">
        <v>24</v>
      </c>
      <c r="C1256">
        <v>1383</v>
      </c>
      <c r="D1256" t="s">
        <v>1085</v>
      </c>
      <c r="E1256">
        <v>8.02</v>
      </c>
      <c r="F1256">
        <v>12.99</v>
      </c>
      <c r="G1256">
        <v>750</v>
      </c>
      <c r="H1256">
        <v>6768</v>
      </c>
      <c r="I1256">
        <v>54279.360000000001</v>
      </c>
      <c r="J1256">
        <v>6766</v>
      </c>
      <c r="K1256">
        <v>74398.34</v>
      </c>
      <c r="L1256">
        <v>22804.27</v>
      </c>
      <c r="M1256">
        <v>5326.79</v>
      </c>
      <c r="N1256">
        <v>257032.07</v>
      </c>
      <c r="O1256">
        <v>20118.979999999996</v>
      </c>
      <c r="P1256">
        <v>27.042243146822898</v>
      </c>
      <c r="Q1256">
        <v>0.99970449172576836</v>
      </c>
      <c r="R1256">
        <v>1.3706561757544671</v>
      </c>
      <c r="S1256">
        <f>(VendorSalesData[[#This Row],[TotalPurchaseQuantity]] - VendorSalesData[[#This Row],[TotalSalesQuantity]]) * VendorSalesData[[#This Row],[PurchasePrice]]</f>
        <v>16.04</v>
      </c>
    </row>
    <row r="1257" spans="1:19" x14ac:dyDescent="0.3">
      <c r="A1257">
        <v>4425</v>
      </c>
      <c r="B1257" t="s">
        <v>20</v>
      </c>
      <c r="C1257">
        <v>27644</v>
      </c>
      <c r="D1257" t="s">
        <v>1086</v>
      </c>
      <c r="E1257">
        <v>6.84</v>
      </c>
      <c r="F1257">
        <v>11.99</v>
      </c>
      <c r="G1257">
        <v>750</v>
      </c>
      <c r="H1257">
        <v>7924</v>
      </c>
      <c r="I1257">
        <v>54200.159999999996</v>
      </c>
      <c r="J1257">
        <v>7999</v>
      </c>
      <c r="K1257">
        <v>79910.009999999995</v>
      </c>
      <c r="L1257">
        <v>41148.81</v>
      </c>
      <c r="M1257">
        <v>889.94</v>
      </c>
      <c r="N1257">
        <v>144929.24</v>
      </c>
      <c r="O1257">
        <v>25709.85</v>
      </c>
      <c r="P1257">
        <v>32.173503669940722</v>
      </c>
      <c r="Q1257">
        <v>1.0094649167087331</v>
      </c>
      <c r="R1257">
        <v>1.4743500757193337</v>
      </c>
      <c r="S1257">
        <f>(VendorSalesData[[#This Row],[TotalPurchaseQuantity]] - VendorSalesData[[#This Row],[TotalSalesQuantity]]) * VendorSalesData[[#This Row],[PurchasePrice]]</f>
        <v>-513</v>
      </c>
    </row>
    <row r="1258" spans="1:19" x14ac:dyDescent="0.3">
      <c r="A1258">
        <v>480</v>
      </c>
      <c r="B1258" t="s">
        <v>27</v>
      </c>
      <c r="C1258">
        <v>4258</v>
      </c>
      <c r="D1258" t="s">
        <v>1087</v>
      </c>
      <c r="E1258">
        <v>7.35</v>
      </c>
      <c r="F1258">
        <v>11.99</v>
      </c>
      <c r="G1258">
        <v>750</v>
      </c>
      <c r="H1258">
        <v>7365</v>
      </c>
      <c r="I1258">
        <v>54132.75</v>
      </c>
      <c r="J1258">
        <v>7359</v>
      </c>
      <c r="K1258">
        <v>83206.41</v>
      </c>
      <c r="L1258">
        <v>52760.270000000004</v>
      </c>
      <c r="M1258">
        <v>5798.4000000000015</v>
      </c>
      <c r="N1258">
        <v>89286.27</v>
      </c>
      <c r="O1258">
        <v>29073.660000000003</v>
      </c>
      <c r="P1258">
        <v>34.941610868681877</v>
      </c>
      <c r="Q1258">
        <v>0.99918533604887982</v>
      </c>
      <c r="R1258">
        <v>1.5370807875084862</v>
      </c>
      <c r="S1258">
        <f>(VendorSalesData[[#This Row],[TotalPurchaseQuantity]] - VendorSalesData[[#This Row],[TotalSalesQuantity]]) * VendorSalesData[[#This Row],[PurchasePrice]]</f>
        <v>44.099999999999994</v>
      </c>
    </row>
    <row r="1259" spans="1:19" x14ac:dyDescent="0.3">
      <c r="A1259">
        <v>3252</v>
      </c>
      <c r="B1259" t="s">
        <v>94</v>
      </c>
      <c r="C1259">
        <v>7374</v>
      </c>
      <c r="D1259" t="s">
        <v>1088</v>
      </c>
      <c r="E1259">
        <v>6.86</v>
      </c>
      <c r="F1259">
        <v>8.99</v>
      </c>
      <c r="G1259">
        <v>750</v>
      </c>
      <c r="H1259">
        <v>7887</v>
      </c>
      <c r="I1259">
        <v>54104.82</v>
      </c>
      <c r="J1259">
        <v>6189</v>
      </c>
      <c r="K1259">
        <v>64214.11</v>
      </c>
      <c r="L1259">
        <v>42063.54</v>
      </c>
      <c r="M1259">
        <v>4876.78</v>
      </c>
      <c r="N1259">
        <v>61966.91</v>
      </c>
      <c r="O1259">
        <v>10109.290000000001</v>
      </c>
      <c r="P1259">
        <v>15.743097584004515</v>
      </c>
      <c r="Q1259">
        <v>0.78470901483453781</v>
      </c>
      <c r="R1259">
        <v>1.1868463844810868</v>
      </c>
      <c r="S1259">
        <f>(VendorSalesData[[#This Row],[TotalPurchaseQuantity]] - VendorSalesData[[#This Row],[TotalSalesQuantity]]) * VendorSalesData[[#This Row],[PurchasePrice]]</f>
        <v>11648.28</v>
      </c>
    </row>
    <row r="1260" spans="1:19" x14ac:dyDescent="0.3">
      <c r="A1260">
        <v>9815</v>
      </c>
      <c r="B1260" t="s">
        <v>191</v>
      </c>
      <c r="C1260">
        <v>31454</v>
      </c>
      <c r="D1260" t="s">
        <v>1089</v>
      </c>
      <c r="E1260">
        <v>4.79</v>
      </c>
      <c r="F1260">
        <v>8.99</v>
      </c>
      <c r="G1260">
        <v>1500</v>
      </c>
      <c r="H1260">
        <v>11295</v>
      </c>
      <c r="I1260">
        <v>54103.049999999996</v>
      </c>
      <c r="J1260">
        <v>11241</v>
      </c>
      <c r="K1260">
        <v>84626.59</v>
      </c>
      <c r="L1260">
        <v>35317.54</v>
      </c>
      <c r="M1260">
        <v>2520.0300000000002</v>
      </c>
      <c r="N1260">
        <v>27100.41</v>
      </c>
      <c r="O1260">
        <v>30523.54</v>
      </c>
      <c r="P1260">
        <v>36.068498092620771</v>
      </c>
      <c r="Q1260">
        <v>0.99521912350597608</v>
      </c>
      <c r="R1260">
        <v>1.5641741084837177</v>
      </c>
      <c r="S1260">
        <f>(VendorSalesData[[#This Row],[TotalPurchaseQuantity]] - VendorSalesData[[#This Row],[TotalSalesQuantity]]) * VendorSalesData[[#This Row],[PurchasePrice]]</f>
        <v>258.66000000000003</v>
      </c>
    </row>
    <row r="1261" spans="1:19" x14ac:dyDescent="0.3">
      <c r="A1261">
        <v>4425</v>
      </c>
      <c r="B1261" t="s">
        <v>20</v>
      </c>
      <c r="C1261">
        <v>27202</v>
      </c>
      <c r="D1261" t="s">
        <v>1090</v>
      </c>
      <c r="E1261">
        <v>6.8</v>
      </c>
      <c r="F1261">
        <v>9.99</v>
      </c>
      <c r="G1261">
        <v>750</v>
      </c>
      <c r="H1261">
        <v>7953</v>
      </c>
      <c r="I1261">
        <v>54080.4</v>
      </c>
      <c r="J1261">
        <v>5659</v>
      </c>
      <c r="K1261">
        <v>56533.41</v>
      </c>
      <c r="L1261">
        <v>14205.78</v>
      </c>
      <c r="M1261">
        <v>634.54000000000008</v>
      </c>
      <c r="N1261">
        <v>144929.24</v>
      </c>
      <c r="O1261">
        <v>2453.010000000002</v>
      </c>
      <c r="P1261">
        <v>4.3390448232293117</v>
      </c>
      <c r="Q1261">
        <v>0.71155538790393558</v>
      </c>
      <c r="R1261">
        <v>1.0453585772294585</v>
      </c>
      <c r="S1261">
        <f>(VendorSalesData[[#This Row],[TotalPurchaseQuantity]] - VendorSalesData[[#This Row],[TotalSalesQuantity]]) * VendorSalesData[[#This Row],[PurchasePrice]]</f>
        <v>15599.199999999999</v>
      </c>
    </row>
    <row r="1262" spans="1:19" x14ac:dyDescent="0.3">
      <c r="A1262">
        <v>3664</v>
      </c>
      <c r="B1262" t="s">
        <v>96</v>
      </c>
      <c r="C1262">
        <v>4149</v>
      </c>
      <c r="D1262" t="s">
        <v>105</v>
      </c>
      <c r="E1262">
        <v>1.1599999999999999</v>
      </c>
      <c r="F1262">
        <v>1.49</v>
      </c>
      <c r="G1262">
        <v>50</v>
      </c>
      <c r="H1262">
        <v>46613</v>
      </c>
      <c r="I1262">
        <v>54071.08</v>
      </c>
      <c r="J1262">
        <v>45503</v>
      </c>
      <c r="K1262">
        <v>67799.47</v>
      </c>
      <c r="L1262">
        <v>15506.43</v>
      </c>
      <c r="M1262">
        <v>2378.71</v>
      </c>
      <c r="N1262">
        <v>30234.420000000002</v>
      </c>
      <c r="O1262">
        <v>13728.39</v>
      </c>
      <c r="P1262">
        <v>20.248521116757992</v>
      </c>
      <c r="Q1262">
        <v>0.97618690065003322</v>
      </c>
      <c r="R1262">
        <v>1.2538952430763357</v>
      </c>
      <c r="S1262">
        <f>(VendorSalesData[[#This Row],[TotalPurchaseQuantity]] - VendorSalesData[[#This Row],[TotalSalesQuantity]]) * VendorSalesData[[#This Row],[PurchasePrice]]</f>
        <v>1287.5999999999999</v>
      </c>
    </row>
    <row r="1263" spans="1:19" x14ac:dyDescent="0.3">
      <c r="A1263">
        <v>8352</v>
      </c>
      <c r="B1263" t="s">
        <v>232</v>
      </c>
      <c r="C1263">
        <v>1135</v>
      </c>
      <c r="D1263" t="s">
        <v>1091</v>
      </c>
      <c r="E1263">
        <v>15.62</v>
      </c>
      <c r="F1263">
        <v>19.989999999999998</v>
      </c>
      <c r="G1263">
        <v>750</v>
      </c>
      <c r="H1263">
        <v>3459</v>
      </c>
      <c r="I1263">
        <v>54029.58</v>
      </c>
      <c r="J1263">
        <v>3383</v>
      </c>
      <c r="K1263">
        <v>69740.17</v>
      </c>
      <c r="L1263">
        <v>56916.34</v>
      </c>
      <c r="M1263">
        <v>2667.9500000000003</v>
      </c>
      <c r="N1263">
        <v>10261.6</v>
      </c>
      <c r="O1263">
        <v>15710.589999999997</v>
      </c>
      <c r="P1263">
        <v>22.527318186921537</v>
      </c>
      <c r="Q1263">
        <v>0.97802833188782889</v>
      </c>
      <c r="R1263">
        <v>1.290777570360532</v>
      </c>
      <c r="S1263">
        <f>(VendorSalesData[[#This Row],[TotalPurchaseQuantity]] - VendorSalesData[[#This Row],[TotalSalesQuantity]]) * VendorSalesData[[#This Row],[PurchasePrice]]</f>
        <v>1187.1199999999999</v>
      </c>
    </row>
    <row r="1264" spans="1:19" x14ac:dyDescent="0.3">
      <c r="A1264">
        <v>17035</v>
      </c>
      <c r="B1264" t="s">
        <v>22</v>
      </c>
      <c r="C1264">
        <v>5334</v>
      </c>
      <c r="D1264" t="s">
        <v>1092</v>
      </c>
      <c r="E1264">
        <v>17.82</v>
      </c>
      <c r="F1264">
        <v>22.99</v>
      </c>
      <c r="G1264">
        <v>750</v>
      </c>
      <c r="H1264">
        <v>3027</v>
      </c>
      <c r="I1264">
        <v>53941.14</v>
      </c>
      <c r="J1264">
        <v>3002</v>
      </c>
      <c r="K1264">
        <v>69691.98</v>
      </c>
      <c r="L1264">
        <v>56159.82</v>
      </c>
      <c r="M1264">
        <v>2367.0700000000002</v>
      </c>
      <c r="N1264">
        <v>123780.22</v>
      </c>
      <c r="O1264">
        <v>15750.839999999997</v>
      </c>
      <c r="P1264">
        <v>22.60064931431134</v>
      </c>
      <c r="Q1264">
        <v>0.99174099768747936</v>
      </c>
      <c r="R1264">
        <v>1.2920005027702417</v>
      </c>
      <c r="S1264">
        <f>(VendorSalesData[[#This Row],[TotalPurchaseQuantity]] - VendorSalesData[[#This Row],[TotalSalesQuantity]]) * VendorSalesData[[#This Row],[PurchasePrice]]</f>
        <v>445.5</v>
      </c>
    </row>
    <row r="1265" spans="1:19" x14ac:dyDescent="0.3">
      <c r="A1265">
        <v>7153</v>
      </c>
      <c r="B1265" t="s">
        <v>271</v>
      </c>
      <c r="C1265">
        <v>19302</v>
      </c>
      <c r="D1265" t="s">
        <v>1093</v>
      </c>
      <c r="E1265">
        <v>7.43</v>
      </c>
      <c r="F1265">
        <v>11.99</v>
      </c>
      <c r="G1265">
        <v>750</v>
      </c>
      <c r="H1265">
        <v>7257</v>
      </c>
      <c r="I1265">
        <v>53919.51</v>
      </c>
      <c r="J1265">
        <v>6031</v>
      </c>
      <c r="K1265">
        <v>72006.69</v>
      </c>
      <c r="L1265">
        <v>38544.800000000003</v>
      </c>
      <c r="M1265">
        <v>670.96</v>
      </c>
      <c r="N1265">
        <v>15884.82</v>
      </c>
      <c r="O1265">
        <v>18087.18</v>
      </c>
      <c r="P1265">
        <v>25.118749382869844</v>
      </c>
      <c r="Q1265">
        <v>0.83105966652886865</v>
      </c>
      <c r="R1265">
        <v>1.3354477813318408</v>
      </c>
      <c r="S1265">
        <f>(VendorSalesData[[#This Row],[TotalPurchaseQuantity]] - VendorSalesData[[#This Row],[TotalSalesQuantity]]) * VendorSalesData[[#This Row],[PurchasePrice]]</f>
        <v>9109.18</v>
      </c>
    </row>
    <row r="1266" spans="1:19" x14ac:dyDescent="0.3">
      <c r="A1266">
        <v>9165</v>
      </c>
      <c r="B1266" t="s">
        <v>38</v>
      </c>
      <c r="C1266">
        <v>32479</v>
      </c>
      <c r="D1266" t="s">
        <v>1094</v>
      </c>
      <c r="E1266">
        <v>6.75</v>
      </c>
      <c r="F1266">
        <v>9.99</v>
      </c>
      <c r="G1266">
        <v>750</v>
      </c>
      <c r="H1266">
        <v>7988</v>
      </c>
      <c r="I1266">
        <v>53919</v>
      </c>
      <c r="J1266">
        <v>6488</v>
      </c>
      <c r="K1266">
        <v>63914.44</v>
      </c>
      <c r="L1266">
        <v>34537.69</v>
      </c>
      <c r="M1266">
        <v>721.69</v>
      </c>
      <c r="N1266">
        <v>68054.7</v>
      </c>
      <c r="O1266">
        <v>9995.4400000000023</v>
      </c>
      <c r="P1266">
        <v>15.638782096815685</v>
      </c>
      <c r="Q1266">
        <v>0.8122183274912369</v>
      </c>
      <c r="R1266">
        <v>1.1853788089541721</v>
      </c>
      <c r="S1266">
        <f>(VendorSalesData[[#This Row],[TotalPurchaseQuantity]] - VendorSalesData[[#This Row],[TotalSalesQuantity]]) * VendorSalesData[[#This Row],[PurchasePrice]]</f>
        <v>10125</v>
      </c>
    </row>
    <row r="1267" spans="1:19" x14ac:dyDescent="0.3">
      <c r="A1267">
        <v>11567</v>
      </c>
      <c r="B1267" t="s">
        <v>56</v>
      </c>
      <c r="C1267">
        <v>8420</v>
      </c>
      <c r="D1267" t="s">
        <v>310</v>
      </c>
      <c r="E1267">
        <v>31</v>
      </c>
      <c r="F1267">
        <v>42.99</v>
      </c>
      <c r="G1267">
        <v>1750</v>
      </c>
      <c r="H1267">
        <v>1739</v>
      </c>
      <c r="I1267">
        <v>53909</v>
      </c>
      <c r="J1267">
        <v>1769</v>
      </c>
      <c r="K1267">
        <v>71714.31</v>
      </c>
      <c r="L1267">
        <v>55180.380000000005</v>
      </c>
      <c r="M1267">
        <v>3252.34</v>
      </c>
      <c r="N1267">
        <v>20964.810000000001</v>
      </c>
      <c r="O1267">
        <v>17805.309999999998</v>
      </c>
      <c r="P1267">
        <v>24.828113106017472</v>
      </c>
      <c r="Q1267">
        <v>1.0172512938470386</v>
      </c>
      <c r="R1267">
        <v>1.3302845535995844</v>
      </c>
      <c r="S1267">
        <f>(VendorSalesData[[#This Row],[TotalPurchaseQuantity]] - VendorSalesData[[#This Row],[TotalSalesQuantity]]) * VendorSalesData[[#This Row],[PurchasePrice]]</f>
        <v>-930</v>
      </c>
    </row>
    <row r="1268" spans="1:19" x14ac:dyDescent="0.3">
      <c r="A1268">
        <v>9744</v>
      </c>
      <c r="B1268" t="s">
        <v>868</v>
      </c>
      <c r="C1268">
        <v>16129</v>
      </c>
      <c r="D1268" t="s">
        <v>1095</v>
      </c>
      <c r="E1268">
        <v>25.33</v>
      </c>
      <c r="F1268">
        <v>39.99</v>
      </c>
      <c r="G1268">
        <v>750</v>
      </c>
      <c r="H1268">
        <v>2128</v>
      </c>
      <c r="I1268">
        <v>53902.239999999998</v>
      </c>
      <c r="J1268">
        <v>2496</v>
      </c>
      <c r="K1268">
        <v>96260.040000000008</v>
      </c>
      <c r="L1268">
        <v>37495.200000000004</v>
      </c>
      <c r="M1268">
        <v>278.63</v>
      </c>
      <c r="N1268">
        <v>3999.93</v>
      </c>
      <c r="O1268">
        <v>42357.80000000001</v>
      </c>
      <c r="P1268">
        <v>44.003513815286183</v>
      </c>
      <c r="Q1268">
        <v>1.1729323308270676</v>
      </c>
      <c r="R1268">
        <v>1.785826340426669</v>
      </c>
      <c r="S1268">
        <f>(VendorSalesData[[#This Row],[TotalPurchaseQuantity]] - VendorSalesData[[#This Row],[TotalSalesQuantity]]) * VendorSalesData[[#This Row],[PurchasePrice]]</f>
        <v>-9321.4399999999987</v>
      </c>
    </row>
    <row r="1269" spans="1:19" x14ac:dyDescent="0.3">
      <c r="A1269">
        <v>660</v>
      </c>
      <c r="B1269" t="s">
        <v>75</v>
      </c>
      <c r="C1269">
        <v>3970</v>
      </c>
      <c r="D1269" t="s">
        <v>1096</v>
      </c>
      <c r="E1269">
        <v>6.78</v>
      </c>
      <c r="F1269">
        <v>9.2899999999999991</v>
      </c>
      <c r="G1269">
        <v>750</v>
      </c>
      <c r="H1269">
        <v>7949</v>
      </c>
      <c r="I1269">
        <v>53894.22</v>
      </c>
      <c r="J1269">
        <v>7768</v>
      </c>
      <c r="K1269">
        <v>72164.72</v>
      </c>
      <c r="L1269">
        <v>44554.84</v>
      </c>
      <c r="M1269">
        <v>6120.05</v>
      </c>
      <c r="N1269">
        <v>17932.330000000002</v>
      </c>
      <c r="O1269">
        <v>18270.5</v>
      </c>
      <c r="P1269">
        <v>25.317773005978545</v>
      </c>
      <c r="Q1269">
        <v>0.97722984023147563</v>
      </c>
      <c r="R1269">
        <v>1.3390066689897357</v>
      </c>
      <c r="S1269">
        <f>(VendorSalesData[[#This Row],[TotalPurchaseQuantity]] - VendorSalesData[[#This Row],[TotalSalesQuantity]]) * VendorSalesData[[#This Row],[PurchasePrice]]</f>
        <v>1227.18</v>
      </c>
    </row>
    <row r="1270" spans="1:19" x14ac:dyDescent="0.3">
      <c r="A1270">
        <v>12546</v>
      </c>
      <c r="B1270" t="s">
        <v>32</v>
      </c>
      <c r="C1270">
        <v>3910</v>
      </c>
      <c r="D1270" t="s">
        <v>152</v>
      </c>
      <c r="E1270">
        <v>8.84</v>
      </c>
      <c r="F1270">
        <v>11.49</v>
      </c>
      <c r="G1270">
        <v>375</v>
      </c>
      <c r="H1270">
        <v>6093</v>
      </c>
      <c r="I1270">
        <v>53862.119999999995</v>
      </c>
      <c r="J1270">
        <v>6229</v>
      </c>
      <c r="K1270">
        <v>73886.210000000006</v>
      </c>
      <c r="L1270">
        <v>58294.49</v>
      </c>
      <c r="M1270">
        <v>2439.5300000000002</v>
      </c>
      <c r="N1270">
        <v>123880.97</v>
      </c>
      <c r="O1270">
        <v>20024.090000000011</v>
      </c>
      <c r="P1270">
        <v>27.101254753762589</v>
      </c>
      <c r="Q1270">
        <v>1.0223206958805187</v>
      </c>
      <c r="R1270">
        <v>1.3717657232949616</v>
      </c>
      <c r="S1270">
        <f>(VendorSalesData[[#This Row],[TotalPurchaseQuantity]] - VendorSalesData[[#This Row],[TotalSalesQuantity]]) * VendorSalesData[[#This Row],[PurchasePrice]]</f>
        <v>-1202.24</v>
      </c>
    </row>
    <row r="1271" spans="1:19" x14ac:dyDescent="0.3">
      <c r="A1271">
        <v>9165</v>
      </c>
      <c r="B1271" t="s">
        <v>38</v>
      </c>
      <c r="C1271">
        <v>934</v>
      </c>
      <c r="D1271" t="s">
        <v>1097</v>
      </c>
      <c r="E1271">
        <v>26.08</v>
      </c>
      <c r="F1271">
        <v>35.99</v>
      </c>
      <c r="G1271">
        <v>750</v>
      </c>
      <c r="H1271">
        <v>2065</v>
      </c>
      <c r="I1271">
        <v>53855.199999999997</v>
      </c>
      <c r="J1271">
        <v>1990</v>
      </c>
      <c r="K1271">
        <v>74696.100000000006</v>
      </c>
      <c r="L1271">
        <v>55957.090000000004</v>
      </c>
      <c r="M1271">
        <v>1568.71</v>
      </c>
      <c r="N1271">
        <v>68054.7</v>
      </c>
      <c r="O1271">
        <v>20840.900000000009</v>
      </c>
      <c r="P1271">
        <v>27.900921199366508</v>
      </c>
      <c r="Q1271">
        <v>0.96368038740920092</v>
      </c>
      <c r="R1271">
        <v>1.3869802730284171</v>
      </c>
      <c r="S1271">
        <f>(VendorSalesData[[#This Row],[TotalPurchaseQuantity]] - VendorSalesData[[#This Row],[TotalSalesQuantity]]) * VendorSalesData[[#This Row],[PurchasePrice]]</f>
        <v>1955.9999999999998</v>
      </c>
    </row>
    <row r="1272" spans="1:19" x14ac:dyDescent="0.3">
      <c r="A1272">
        <v>4425</v>
      </c>
      <c r="B1272" t="s">
        <v>20</v>
      </c>
      <c r="C1272">
        <v>21469</v>
      </c>
      <c r="D1272" t="s">
        <v>1098</v>
      </c>
      <c r="E1272">
        <v>19.600000000000001</v>
      </c>
      <c r="F1272">
        <v>29.99</v>
      </c>
      <c r="G1272">
        <v>750</v>
      </c>
      <c r="H1272">
        <v>2745</v>
      </c>
      <c r="I1272">
        <v>53802</v>
      </c>
      <c r="J1272">
        <v>2946</v>
      </c>
      <c r="K1272">
        <v>95233.540000000008</v>
      </c>
      <c r="L1272">
        <v>60983.21</v>
      </c>
      <c r="M1272">
        <v>326.81</v>
      </c>
      <c r="N1272">
        <v>144929.24</v>
      </c>
      <c r="O1272">
        <v>41431.540000000008</v>
      </c>
      <c r="P1272">
        <v>43.505197853613339</v>
      </c>
      <c r="Q1272">
        <v>1.0732240437158469</v>
      </c>
      <c r="R1272">
        <v>1.7700743466785622</v>
      </c>
      <c r="S1272">
        <f>(VendorSalesData[[#This Row],[TotalPurchaseQuantity]] - VendorSalesData[[#This Row],[TotalSalesQuantity]]) * VendorSalesData[[#This Row],[PurchasePrice]]</f>
        <v>-3939.6000000000004</v>
      </c>
    </row>
    <row r="1273" spans="1:19" x14ac:dyDescent="0.3">
      <c r="A1273">
        <v>653</v>
      </c>
      <c r="B1273" t="s">
        <v>352</v>
      </c>
      <c r="C1273">
        <v>463</v>
      </c>
      <c r="D1273" t="s">
        <v>1099</v>
      </c>
      <c r="E1273">
        <v>24.63</v>
      </c>
      <c r="F1273">
        <v>33.99</v>
      </c>
      <c r="G1273">
        <v>750</v>
      </c>
      <c r="H1273">
        <v>2182</v>
      </c>
      <c r="I1273">
        <v>53742.66</v>
      </c>
      <c r="J1273">
        <v>2070</v>
      </c>
      <c r="K1273">
        <v>69477.3</v>
      </c>
      <c r="L1273">
        <v>57706.810000000005</v>
      </c>
      <c r="M1273">
        <v>1632.71</v>
      </c>
      <c r="N1273">
        <v>8014.9800000000005</v>
      </c>
      <c r="O1273">
        <v>15734.64</v>
      </c>
      <c r="P1273">
        <v>22.647166772456615</v>
      </c>
      <c r="Q1273">
        <v>0.94867094408799268</v>
      </c>
      <c r="R1273">
        <v>1.2927774695186283</v>
      </c>
      <c r="S1273">
        <f>(VendorSalesData[[#This Row],[TotalPurchaseQuantity]] - VendorSalesData[[#This Row],[TotalSalesQuantity]]) * VendorSalesData[[#This Row],[PurchasePrice]]</f>
        <v>2758.56</v>
      </c>
    </row>
    <row r="1274" spans="1:19" x14ac:dyDescent="0.3">
      <c r="A1274">
        <v>8004</v>
      </c>
      <c r="B1274" t="s">
        <v>60</v>
      </c>
      <c r="C1274">
        <v>5197</v>
      </c>
      <c r="D1274" t="s">
        <v>157</v>
      </c>
      <c r="E1274">
        <v>5.75</v>
      </c>
      <c r="F1274">
        <v>8.99</v>
      </c>
      <c r="G1274">
        <v>375</v>
      </c>
      <c r="H1274">
        <v>9343</v>
      </c>
      <c r="I1274">
        <v>53722.25</v>
      </c>
      <c r="J1274">
        <v>9321</v>
      </c>
      <c r="K1274">
        <v>78594.789999999994</v>
      </c>
      <c r="L1274">
        <v>43313.69</v>
      </c>
      <c r="M1274">
        <v>3659.41</v>
      </c>
      <c r="N1274">
        <v>50293.62</v>
      </c>
      <c r="O1274">
        <v>24872.539999999994</v>
      </c>
      <c r="P1274">
        <v>31.646550617413695</v>
      </c>
      <c r="Q1274">
        <v>0.99764529594348705</v>
      </c>
      <c r="R1274">
        <v>1.4629839591603107</v>
      </c>
      <c r="S1274">
        <f>(VendorSalesData[[#This Row],[TotalPurchaseQuantity]] - VendorSalesData[[#This Row],[TotalSalesQuantity]]) * VendorSalesData[[#This Row],[PurchasePrice]]</f>
        <v>126.5</v>
      </c>
    </row>
    <row r="1275" spans="1:19" x14ac:dyDescent="0.3">
      <c r="A1275">
        <v>3960</v>
      </c>
      <c r="B1275" t="s">
        <v>24</v>
      </c>
      <c r="C1275">
        <v>1657</v>
      </c>
      <c r="D1275" t="s">
        <v>1100</v>
      </c>
      <c r="E1275">
        <v>51.46</v>
      </c>
      <c r="F1275">
        <v>69.989999999999995</v>
      </c>
      <c r="G1275">
        <v>750</v>
      </c>
      <c r="H1275">
        <v>1042</v>
      </c>
      <c r="I1275">
        <v>53621.32</v>
      </c>
      <c r="J1275">
        <v>1013</v>
      </c>
      <c r="K1275">
        <v>70899.87</v>
      </c>
      <c r="L1275">
        <v>53822.31</v>
      </c>
      <c r="M1275">
        <v>798.58</v>
      </c>
      <c r="N1275">
        <v>257032.07</v>
      </c>
      <c r="O1275">
        <v>17278.549999999996</v>
      </c>
      <c r="P1275">
        <v>24.370354980904757</v>
      </c>
      <c r="Q1275">
        <v>0.97216890595009597</v>
      </c>
      <c r="R1275">
        <v>1.3222328357451849</v>
      </c>
      <c r="S1275">
        <f>(VendorSalesData[[#This Row],[TotalPurchaseQuantity]] - VendorSalesData[[#This Row],[TotalSalesQuantity]]) * VendorSalesData[[#This Row],[PurchasePrice]]</f>
        <v>1492.34</v>
      </c>
    </row>
    <row r="1276" spans="1:19" x14ac:dyDescent="0.3">
      <c r="A1276">
        <v>3924</v>
      </c>
      <c r="B1276" t="s">
        <v>102</v>
      </c>
      <c r="C1276">
        <v>4176</v>
      </c>
      <c r="D1276" t="s">
        <v>1101</v>
      </c>
      <c r="E1276">
        <v>8.02</v>
      </c>
      <c r="F1276">
        <v>10.99</v>
      </c>
      <c r="G1276">
        <v>750</v>
      </c>
      <c r="H1276">
        <v>6680</v>
      </c>
      <c r="I1276">
        <v>53573.599999999999</v>
      </c>
      <c r="J1276">
        <v>6646</v>
      </c>
      <c r="K1276">
        <v>76507.540000000008</v>
      </c>
      <c r="L1276">
        <v>55411.040000000001</v>
      </c>
      <c r="M1276">
        <v>5237.79</v>
      </c>
      <c r="N1276">
        <v>14069.87</v>
      </c>
      <c r="O1276">
        <v>22933.94000000001</v>
      </c>
      <c r="P1276">
        <v>29.976052033564283</v>
      </c>
      <c r="Q1276">
        <v>0.99491017964071859</v>
      </c>
      <c r="R1276">
        <v>1.4280828617080057</v>
      </c>
      <c r="S1276">
        <f>(VendorSalesData[[#This Row],[TotalPurchaseQuantity]] - VendorSalesData[[#This Row],[TotalSalesQuantity]]) * VendorSalesData[[#This Row],[PurchasePrice]]</f>
        <v>272.68</v>
      </c>
    </row>
    <row r="1277" spans="1:19" x14ac:dyDescent="0.3">
      <c r="A1277">
        <v>7153</v>
      </c>
      <c r="B1277" t="s">
        <v>271</v>
      </c>
      <c r="C1277">
        <v>24840</v>
      </c>
      <c r="D1277" t="s">
        <v>1102</v>
      </c>
      <c r="E1277">
        <v>8.44</v>
      </c>
      <c r="F1277">
        <v>13.99</v>
      </c>
      <c r="G1277">
        <v>750</v>
      </c>
      <c r="H1277">
        <v>6332</v>
      </c>
      <c r="I1277">
        <v>53442.080000000002</v>
      </c>
      <c r="J1277">
        <v>5289</v>
      </c>
      <c r="K1277">
        <v>81443.11</v>
      </c>
      <c r="L1277">
        <v>40942.5</v>
      </c>
      <c r="M1277">
        <v>588.66</v>
      </c>
      <c r="N1277">
        <v>15884.82</v>
      </c>
      <c r="O1277">
        <v>28001.03</v>
      </c>
      <c r="P1277">
        <v>34.381091291823211</v>
      </c>
      <c r="Q1277">
        <v>0.83528111181301323</v>
      </c>
      <c r="R1277">
        <v>1.523950976459</v>
      </c>
      <c r="S1277">
        <f>(VendorSalesData[[#This Row],[TotalPurchaseQuantity]] - VendorSalesData[[#This Row],[TotalSalesQuantity]]) * VendorSalesData[[#This Row],[PurchasePrice]]</f>
        <v>8802.92</v>
      </c>
    </row>
    <row r="1278" spans="1:19" x14ac:dyDescent="0.3">
      <c r="A1278">
        <v>4425</v>
      </c>
      <c r="B1278" t="s">
        <v>20</v>
      </c>
      <c r="C1278">
        <v>46985</v>
      </c>
      <c r="D1278" t="s">
        <v>1103</v>
      </c>
      <c r="E1278">
        <v>15.75</v>
      </c>
      <c r="F1278">
        <v>22.99</v>
      </c>
      <c r="G1278">
        <v>750</v>
      </c>
      <c r="H1278">
        <v>3393</v>
      </c>
      <c r="I1278">
        <v>53439.75</v>
      </c>
      <c r="J1278">
        <v>2793</v>
      </c>
      <c r="K1278">
        <v>66305.069999999992</v>
      </c>
      <c r="L1278">
        <v>36386.759999999995</v>
      </c>
      <c r="M1278">
        <v>310.28000000000003</v>
      </c>
      <c r="N1278">
        <v>144929.24</v>
      </c>
      <c r="O1278">
        <v>12865.319999999992</v>
      </c>
      <c r="P1278">
        <v>19.403222106544785</v>
      </c>
      <c r="Q1278">
        <v>0.82316534040671974</v>
      </c>
      <c r="R1278">
        <v>1.2407443897099069</v>
      </c>
      <c r="S1278">
        <f>(VendorSalesData[[#This Row],[TotalPurchaseQuantity]] - VendorSalesData[[#This Row],[TotalSalesQuantity]]) * VendorSalesData[[#This Row],[PurchasePrice]]</f>
        <v>9450</v>
      </c>
    </row>
    <row r="1279" spans="1:19" x14ac:dyDescent="0.3">
      <c r="A1279">
        <v>3252</v>
      </c>
      <c r="B1279" t="s">
        <v>94</v>
      </c>
      <c r="C1279">
        <v>10420</v>
      </c>
      <c r="D1279" t="s">
        <v>430</v>
      </c>
      <c r="E1279">
        <v>3.35</v>
      </c>
      <c r="F1279">
        <v>6.29</v>
      </c>
      <c r="G1279">
        <v>750</v>
      </c>
      <c r="H1279">
        <v>15927</v>
      </c>
      <c r="I1279">
        <v>53355.450000000004</v>
      </c>
      <c r="J1279">
        <v>15992</v>
      </c>
      <c r="K1279">
        <v>93955.78</v>
      </c>
      <c r="L1279">
        <v>41885.279999999999</v>
      </c>
      <c r="M1279">
        <v>1783.6100000000001</v>
      </c>
      <c r="N1279">
        <v>61966.91</v>
      </c>
      <c r="O1279">
        <v>40600.329999999994</v>
      </c>
      <c r="P1279">
        <v>43.212168532899192</v>
      </c>
      <c r="Q1279">
        <v>1.0040811201105042</v>
      </c>
      <c r="R1279">
        <v>1.7609406349304522</v>
      </c>
      <c r="S1279">
        <f>(VendorSalesData[[#This Row],[TotalPurchaseQuantity]] - VendorSalesData[[#This Row],[TotalSalesQuantity]]) * VendorSalesData[[#This Row],[PurchasePrice]]</f>
        <v>-217.75</v>
      </c>
    </row>
    <row r="1280" spans="1:19" x14ac:dyDescent="0.3">
      <c r="A1280">
        <v>1392</v>
      </c>
      <c r="B1280" t="s">
        <v>67</v>
      </c>
      <c r="C1280">
        <v>6183</v>
      </c>
      <c r="D1280" t="s">
        <v>1104</v>
      </c>
      <c r="E1280">
        <v>5.99</v>
      </c>
      <c r="F1280">
        <v>8.99</v>
      </c>
      <c r="G1280">
        <v>750</v>
      </c>
      <c r="H1280">
        <v>8904</v>
      </c>
      <c r="I1280">
        <v>53334.96</v>
      </c>
      <c r="J1280">
        <v>8691</v>
      </c>
      <c r="K1280">
        <v>81789.09</v>
      </c>
      <c r="L1280">
        <v>39002.04</v>
      </c>
      <c r="M1280">
        <v>968.11</v>
      </c>
      <c r="N1280">
        <v>79528.990000000005</v>
      </c>
      <c r="O1280">
        <v>28454.129999999997</v>
      </c>
      <c r="P1280">
        <v>34.789640036342256</v>
      </c>
      <c r="Q1280">
        <v>0.97607816711590301</v>
      </c>
      <c r="R1280">
        <v>1.5334986657906933</v>
      </c>
      <c r="S1280">
        <f>(VendorSalesData[[#This Row],[TotalPurchaseQuantity]] - VendorSalesData[[#This Row],[TotalSalesQuantity]]) * VendorSalesData[[#This Row],[PurchasePrice]]</f>
        <v>1275.8700000000001</v>
      </c>
    </row>
    <row r="1281" spans="1:19" x14ac:dyDescent="0.3">
      <c r="A1281">
        <v>8004</v>
      </c>
      <c r="B1281" t="s">
        <v>60</v>
      </c>
      <c r="C1281">
        <v>2957</v>
      </c>
      <c r="D1281" t="s">
        <v>1105</v>
      </c>
      <c r="E1281">
        <v>25.89</v>
      </c>
      <c r="F1281">
        <v>35.99</v>
      </c>
      <c r="G1281">
        <v>750</v>
      </c>
      <c r="H1281">
        <v>2060</v>
      </c>
      <c r="I1281">
        <v>53333.4</v>
      </c>
      <c r="J1281">
        <v>2004</v>
      </c>
      <c r="K1281">
        <v>73143.960000000006</v>
      </c>
      <c r="L1281">
        <v>55028.94</v>
      </c>
      <c r="M1281">
        <v>1580.01</v>
      </c>
      <c r="N1281">
        <v>50293.62</v>
      </c>
      <c r="O1281">
        <v>19810.560000000005</v>
      </c>
      <c r="P1281">
        <v>27.084341618911534</v>
      </c>
      <c r="Q1281">
        <v>0.97281553398058251</v>
      </c>
      <c r="R1281">
        <v>1.3714475356905804</v>
      </c>
      <c r="S1281">
        <f>(VendorSalesData[[#This Row],[TotalPurchaseQuantity]] - VendorSalesData[[#This Row],[TotalSalesQuantity]]) * VendorSalesData[[#This Row],[PurchasePrice]]</f>
        <v>1449.8400000000001</v>
      </c>
    </row>
    <row r="1282" spans="1:19" x14ac:dyDescent="0.3">
      <c r="A1282">
        <v>12546</v>
      </c>
      <c r="B1282" t="s">
        <v>32</v>
      </c>
      <c r="C1282">
        <v>1395</v>
      </c>
      <c r="D1282" t="s">
        <v>273</v>
      </c>
      <c r="E1282">
        <v>5.88</v>
      </c>
      <c r="F1282">
        <v>8.99</v>
      </c>
      <c r="G1282">
        <v>750</v>
      </c>
      <c r="H1282">
        <v>9066</v>
      </c>
      <c r="I1282">
        <v>53308.08</v>
      </c>
      <c r="J1282">
        <v>9000</v>
      </c>
      <c r="K1282">
        <v>75297</v>
      </c>
      <c r="L1282">
        <v>56148.020000000004</v>
      </c>
      <c r="M1282">
        <v>7093.59</v>
      </c>
      <c r="N1282">
        <v>123880.97</v>
      </c>
      <c r="O1282">
        <v>21988.92</v>
      </c>
      <c r="P1282">
        <v>29.202916450854616</v>
      </c>
      <c r="Q1282">
        <v>0.99272005294506949</v>
      </c>
      <c r="R1282">
        <v>1.4124875628610147</v>
      </c>
      <c r="S1282">
        <f>(VendorSalesData[[#This Row],[TotalPurchaseQuantity]] - VendorSalesData[[#This Row],[TotalSalesQuantity]]) * VendorSalesData[[#This Row],[PurchasePrice]]</f>
        <v>388.08</v>
      </c>
    </row>
    <row r="1283" spans="1:19" x14ac:dyDescent="0.3">
      <c r="A1283">
        <v>653</v>
      </c>
      <c r="B1283" t="s">
        <v>352</v>
      </c>
      <c r="C1283">
        <v>21100</v>
      </c>
      <c r="D1283" t="s">
        <v>1106</v>
      </c>
      <c r="E1283">
        <v>9.39</v>
      </c>
      <c r="F1283">
        <v>13.99</v>
      </c>
      <c r="G1283">
        <v>750</v>
      </c>
      <c r="H1283">
        <v>5676</v>
      </c>
      <c r="I1283">
        <v>53297.64</v>
      </c>
      <c r="J1283">
        <v>5341</v>
      </c>
      <c r="K1283">
        <v>74720.59</v>
      </c>
      <c r="L1283">
        <v>31953.16</v>
      </c>
      <c r="M1283">
        <v>595.94000000000005</v>
      </c>
      <c r="N1283">
        <v>8014.9800000000005</v>
      </c>
      <c r="O1283">
        <v>21422.949999999997</v>
      </c>
      <c r="P1283">
        <v>28.670745239029827</v>
      </c>
      <c r="Q1283">
        <v>0.94097956307258634</v>
      </c>
      <c r="R1283">
        <v>1.401949317080456</v>
      </c>
      <c r="S1283">
        <f>(VendorSalesData[[#This Row],[TotalPurchaseQuantity]] - VendorSalesData[[#This Row],[TotalSalesQuantity]]) * VendorSalesData[[#This Row],[PurchasePrice]]</f>
        <v>3145.65</v>
      </c>
    </row>
    <row r="1284" spans="1:19" x14ac:dyDescent="0.3">
      <c r="A1284">
        <v>11567</v>
      </c>
      <c r="B1284" t="s">
        <v>56</v>
      </c>
      <c r="C1284">
        <v>5142</v>
      </c>
      <c r="D1284" t="s">
        <v>1107</v>
      </c>
      <c r="E1284">
        <v>17.45</v>
      </c>
      <c r="F1284">
        <v>26.49</v>
      </c>
      <c r="G1284">
        <v>1750</v>
      </c>
      <c r="H1284">
        <v>3053</v>
      </c>
      <c r="I1284">
        <v>53274.85</v>
      </c>
      <c r="J1284">
        <v>3926</v>
      </c>
      <c r="K1284">
        <v>94657.739999999991</v>
      </c>
      <c r="L1284">
        <v>69949.09</v>
      </c>
      <c r="M1284">
        <v>7216.93</v>
      </c>
      <c r="N1284">
        <v>20964.810000000001</v>
      </c>
      <c r="O1284">
        <v>41382.889999999992</v>
      </c>
      <c r="P1284">
        <v>43.718442886973634</v>
      </c>
      <c r="Q1284">
        <v>1.2859482476252866</v>
      </c>
      <c r="R1284">
        <v>1.776780976389422</v>
      </c>
      <c r="S1284">
        <f>(VendorSalesData[[#This Row],[TotalPurchaseQuantity]] - VendorSalesData[[#This Row],[TotalSalesQuantity]]) * VendorSalesData[[#This Row],[PurchasePrice]]</f>
        <v>-15233.849999999999</v>
      </c>
    </row>
    <row r="1285" spans="1:19" x14ac:dyDescent="0.3">
      <c r="A1285">
        <v>4425</v>
      </c>
      <c r="B1285" t="s">
        <v>20</v>
      </c>
      <c r="C1285">
        <v>26016</v>
      </c>
      <c r="D1285" t="s">
        <v>1108</v>
      </c>
      <c r="E1285">
        <v>9.4499999999999993</v>
      </c>
      <c r="F1285">
        <v>13.99</v>
      </c>
      <c r="G1285">
        <v>750</v>
      </c>
      <c r="H1285">
        <v>5629</v>
      </c>
      <c r="I1285">
        <v>53194.05</v>
      </c>
      <c r="J1285">
        <v>5445</v>
      </c>
      <c r="K1285">
        <v>76175.55</v>
      </c>
      <c r="L1285">
        <v>31365.58</v>
      </c>
      <c r="M1285">
        <v>608.04</v>
      </c>
      <c r="N1285">
        <v>144929.24</v>
      </c>
      <c r="O1285">
        <v>22981.5</v>
      </c>
      <c r="P1285">
        <v>30.169129070942052</v>
      </c>
      <c r="Q1285">
        <v>0.96731213359388879</v>
      </c>
      <c r="R1285">
        <v>1.4320314020083074</v>
      </c>
      <c r="S1285">
        <f>(VendorSalesData[[#This Row],[TotalPurchaseQuantity]] - VendorSalesData[[#This Row],[TotalSalesQuantity]]) * VendorSalesData[[#This Row],[PurchasePrice]]</f>
        <v>1738.8</v>
      </c>
    </row>
    <row r="1286" spans="1:19" x14ac:dyDescent="0.3">
      <c r="A1286">
        <v>17035</v>
      </c>
      <c r="B1286" t="s">
        <v>22</v>
      </c>
      <c r="C1286">
        <v>904</v>
      </c>
      <c r="D1286" t="s">
        <v>62</v>
      </c>
      <c r="E1286">
        <v>12.22</v>
      </c>
      <c r="F1286">
        <v>17.989999999999998</v>
      </c>
      <c r="G1286">
        <v>1000</v>
      </c>
      <c r="H1286">
        <v>4349</v>
      </c>
      <c r="I1286">
        <v>53144.78</v>
      </c>
      <c r="J1286">
        <v>4334</v>
      </c>
      <c r="K1286">
        <v>76795.659999999989</v>
      </c>
      <c r="L1286">
        <v>37030.109999999993</v>
      </c>
      <c r="M1286">
        <v>4550.7</v>
      </c>
      <c r="N1286">
        <v>123780.22</v>
      </c>
      <c r="O1286">
        <v>23650.87999999999</v>
      </c>
      <c r="P1286">
        <v>30.797157026842392</v>
      </c>
      <c r="Q1286">
        <v>0.99655093124856287</v>
      </c>
      <c r="R1286">
        <v>1.4450273385269445</v>
      </c>
      <c r="S1286">
        <f>(VendorSalesData[[#This Row],[TotalPurchaseQuantity]] - VendorSalesData[[#This Row],[TotalSalesQuantity]]) * VendorSalesData[[#This Row],[PurchasePrice]]</f>
        <v>183.3</v>
      </c>
    </row>
    <row r="1287" spans="1:19" x14ac:dyDescent="0.3">
      <c r="A1287">
        <v>3960</v>
      </c>
      <c r="B1287" t="s">
        <v>24</v>
      </c>
      <c r="C1287">
        <v>2862</v>
      </c>
      <c r="D1287" t="s">
        <v>1109</v>
      </c>
      <c r="E1287">
        <v>27.68</v>
      </c>
      <c r="F1287">
        <v>35.99</v>
      </c>
      <c r="G1287">
        <v>750</v>
      </c>
      <c r="H1287">
        <v>1919</v>
      </c>
      <c r="I1287">
        <v>53117.920000000006</v>
      </c>
      <c r="J1287">
        <v>1844</v>
      </c>
      <c r="K1287">
        <v>67732.56</v>
      </c>
      <c r="L1287">
        <v>53592.4</v>
      </c>
      <c r="M1287">
        <v>1454.3500000000001</v>
      </c>
      <c r="N1287">
        <v>257032.07</v>
      </c>
      <c r="O1287">
        <v>14614.639999999992</v>
      </c>
      <c r="P1287">
        <v>21.576978634795427</v>
      </c>
      <c r="Q1287">
        <v>0.9609171443460135</v>
      </c>
      <c r="R1287">
        <v>1.2751357733887168</v>
      </c>
      <c r="S1287">
        <f>(VendorSalesData[[#This Row],[TotalPurchaseQuantity]] - VendorSalesData[[#This Row],[TotalSalesQuantity]]) * VendorSalesData[[#This Row],[PurchasePrice]]</f>
        <v>2076</v>
      </c>
    </row>
    <row r="1288" spans="1:19" x14ac:dyDescent="0.3">
      <c r="A1288">
        <v>17035</v>
      </c>
      <c r="B1288" t="s">
        <v>22</v>
      </c>
      <c r="C1288">
        <v>5739</v>
      </c>
      <c r="D1288" t="s">
        <v>62</v>
      </c>
      <c r="E1288">
        <v>1.53</v>
      </c>
      <c r="F1288">
        <v>1.99</v>
      </c>
      <c r="G1288">
        <v>50</v>
      </c>
      <c r="H1288">
        <v>34717</v>
      </c>
      <c r="I1288">
        <v>53117.01</v>
      </c>
      <c r="J1288">
        <v>33707</v>
      </c>
      <c r="K1288">
        <v>67076.929999999993</v>
      </c>
      <c r="L1288">
        <v>20893.009999999998</v>
      </c>
      <c r="M1288">
        <v>1751.6200000000001</v>
      </c>
      <c r="N1288">
        <v>123780.22</v>
      </c>
      <c r="O1288">
        <v>13959.919999999991</v>
      </c>
      <c r="P1288">
        <v>20.811805191442115</v>
      </c>
      <c r="Q1288">
        <v>0.97090762450672585</v>
      </c>
      <c r="R1288">
        <v>1.2628144920054798</v>
      </c>
      <c r="S1288">
        <f>(VendorSalesData[[#This Row],[TotalPurchaseQuantity]] - VendorSalesData[[#This Row],[TotalSalesQuantity]]) * VendorSalesData[[#This Row],[PurchasePrice]]</f>
        <v>1545.3</v>
      </c>
    </row>
    <row r="1289" spans="1:19" x14ac:dyDescent="0.3">
      <c r="A1289">
        <v>3960</v>
      </c>
      <c r="B1289" t="s">
        <v>24</v>
      </c>
      <c r="C1289">
        <v>3607</v>
      </c>
      <c r="D1289" t="s">
        <v>662</v>
      </c>
      <c r="E1289">
        <v>0.72</v>
      </c>
      <c r="F1289">
        <v>0.99</v>
      </c>
      <c r="G1289">
        <v>50</v>
      </c>
      <c r="H1289">
        <v>73746</v>
      </c>
      <c r="I1289">
        <v>53097.120000000003</v>
      </c>
      <c r="J1289">
        <v>73445</v>
      </c>
      <c r="K1289">
        <v>72710.55</v>
      </c>
      <c r="L1289">
        <v>14578.74</v>
      </c>
      <c r="M1289">
        <v>3840.4</v>
      </c>
      <c r="N1289">
        <v>257032.07</v>
      </c>
      <c r="O1289">
        <v>19613.43</v>
      </c>
      <c r="P1289">
        <v>26.97466873789292</v>
      </c>
      <c r="Q1289">
        <v>0.99591842269411224</v>
      </c>
      <c r="R1289">
        <v>1.3693878312044043</v>
      </c>
      <c r="S1289">
        <f>(VendorSalesData[[#This Row],[TotalPurchaseQuantity]] - VendorSalesData[[#This Row],[TotalSalesQuantity]]) * VendorSalesData[[#This Row],[PurchasePrice]]</f>
        <v>216.72</v>
      </c>
    </row>
    <row r="1290" spans="1:19" x14ac:dyDescent="0.3">
      <c r="A1290">
        <v>12546</v>
      </c>
      <c r="B1290" t="s">
        <v>32</v>
      </c>
      <c r="C1290">
        <v>2926</v>
      </c>
      <c r="D1290" t="s">
        <v>1110</v>
      </c>
      <c r="E1290">
        <v>21.87</v>
      </c>
      <c r="F1290">
        <v>27.99</v>
      </c>
      <c r="G1290">
        <v>1750</v>
      </c>
      <c r="H1290">
        <v>2427</v>
      </c>
      <c r="I1290">
        <v>53078.49</v>
      </c>
      <c r="J1290">
        <v>2331</v>
      </c>
      <c r="K1290">
        <v>65934.69</v>
      </c>
      <c r="L1290">
        <v>47273.27</v>
      </c>
      <c r="M1290">
        <v>4285.0600000000004</v>
      </c>
      <c r="N1290">
        <v>123880.97</v>
      </c>
      <c r="O1290">
        <v>12856.200000000004</v>
      </c>
      <c r="P1290">
        <v>19.498385447781743</v>
      </c>
      <c r="Q1290">
        <v>0.9604449938195303</v>
      </c>
      <c r="R1290">
        <v>1.2422111103763502</v>
      </c>
      <c r="S1290">
        <f>(VendorSalesData[[#This Row],[TotalPurchaseQuantity]] - VendorSalesData[[#This Row],[TotalSalesQuantity]]) * VendorSalesData[[#This Row],[PurchasePrice]]</f>
        <v>2099.52</v>
      </c>
    </row>
    <row r="1291" spans="1:19" x14ac:dyDescent="0.3">
      <c r="A1291">
        <v>90056</v>
      </c>
      <c r="B1291" t="s">
        <v>1111</v>
      </c>
      <c r="C1291">
        <v>16669</v>
      </c>
      <c r="D1291" t="s">
        <v>1112</v>
      </c>
      <c r="E1291">
        <v>8.5500000000000007</v>
      </c>
      <c r="F1291">
        <v>12.99</v>
      </c>
      <c r="G1291">
        <v>750</v>
      </c>
      <c r="H1291">
        <v>6206</v>
      </c>
      <c r="I1291">
        <v>53061.299999999996</v>
      </c>
      <c r="J1291">
        <v>5459</v>
      </c>
      <c r="K1291">
        <v>70912.41</v>
      </c>
      <c r="L1291">
        <v>46504.200000000004</v>
      </c>
      <c r="M1291">
        <v>605.20000000000005</v>
      </c>
      <c r="N1291">
        <v>703.64</v>
      </c>
      <c r="O1291">
        <v>17851.110000000008</v>
      </c>
      <c r="P1291">
        <v>25.173463995935276</v>
      </c>
      <c r="Q1291">
        <v>0.87963261359974221</v>
      </c>
      <c r="R1291">
        <v>1.3364242866269769</v>
      </c>
      <c r="S1291">
        <f>(VendorSalesData[[#This Row],[TotalPurchaseQuantity]] - VendorSalesData[[#This Row],[TotalSalesQuantity]]) * VendorSalesData[[#This Row],[PurchasePrice]]</f>
        <v>6386.85</v>
      </c>
    </row>
    <row r="1292" spans="1:19" x14ac:dyDescent="0.3">
      <c r="A1292">
        <v>9552</v>
      </c>
      <c r="B1292" t="s">
        <v>72</v>
      </c>
      <c r="C1292">
        <v>27042</v>
      </c>
      <c r="D1292" t="s">
        <v>1113</v>
      </c>
      <c r="E1292">
        <v>6.53</v>
      </c>
      <c r="F1292">
        <v>9.99</v>
      </c>
      <c r="G1292">
        <v>750</v>
      </c>
      <c r="H1292">
        <v>8122</v>
      </c>
      <c r="I1292">
        <v>53036.659999999996</v>
      </c>
      <c r="J1292">
        <v>7993</v>
      </c>
      <c r="K1292">
        <v>79616.070000000007</v>
      </c>
      <c r="L1292">
        <v>39850.480000000003</v>
      </c>
      <c r="M1292">
        <v>889.53</v>
      </c>
      <c r="N1292">
        <v>55551.82</v>
      </c>
      <c r="O1292">
        <v>26579.410000000011</v>
      </c>
      <c r="P1292">
        <v>33.384478786757512</v>
      </c>
      <c r="Q1292">
        <v>0.98411721250923423</v>
      </c>
      <c r="R1292">
        <v>1.5011516562317464</v>
      </c>
      <c r="S1292">
        <f>(VendorSalesData[[#This Row],[TotalPurchaseQuantity]] - VendorSalesData[[#This Row],[TotalSalesQuantity]]) * VendorSalesData[[#This Row],[PurchasePrice]]</f>
        <v>842.37</v>
      </c>
    </row>
    <row r="1293" spans="1:19" x14ac:dyDescent="0.3">
      <c r="A1293">
        <v>8673</v>
      </c>
      <c r="B1293" t="s">
        <v>174</v>
      </c>
      <c r="C1293">
        <v>39750</v>
      </c>
      <c r="D1293" t="s">
        <v>1114</v>
      </c>
      <c r="E1293">
        <v>5.13</v>
      </c>
      <c r="F1293">
        <v>11.99</v>
      </c>
      <c r="G1293">
        <v>750</v>
      </c>
      <c r="H1293">
        <v>10313</v>
      </c>
      <c r="I1293">
        <v>52905.69</v>
      </c>
      <c r="J1293">
        <v>10396</v>
      </c>
      <c r="K1293">
        <v>90029.24</v>
      </c>
      <c r="L1293">
        <v>36971.700000000004</v>
      </c>
      <c r="M1293">
        <v>1160.1600000000001</v>
      </c>
      <c r="N1293">
        <v>15919.7</v>
      </c>
      <c r="O1293">
        <v>37123.550000000003</v>
      </c>
      <c r="P1293">
        <v>41.234992098122788</v>
      </c>
      <c r="Q1293">
        <v>1.0080480946378358</v>
      </c>
      <c r="R1293">
        <v>1.7016929558994505</v>
      </c>
      <c r="S1293">
        <f>(VendorSalesData[[#This Row],[TotalPurchaseQuantity]] - VendorSalesData[[#This Row],[TotalSalesQuantity]]) * VendorSalesData[[#This Row],[PurchasePrice]]</f>
        <v>-425.78999999999996</v>
      </c>
    </row>
    <row r="1294" spans="1:19" x14ac:dyDescent="0.3">
      <c r="A1294">
        <v>12546</v>
      </c>
      <c r="B1294" t="s">
        <v>32</v>
      </c>
      <c r="C1294">
        <v>2254</v>
      </c>
      <c r="D1294" t="s">
        <v>1115</v>
      </c>
      <c r="E1294">
        <v>10.31</v>
      </c>
      <c r="F1294">
        <v>14.99</v>
      </c>
      <c r="G1294">
        <v>750</v>
      </c>
      <c r="H1294">
        <v>5129</v>
      </c>
      <c r="I1294">
        <v>52879.99</v>
      </c>
      <c r="J1294">
        <v>5131</v>
      </c>
      <c r="K1294">
        <v>68543.69</v>
      </c>
      <c r="L1294">
        <v>51425.5</v>
      </c>
      <c r="M1294">
        <v>4045.03</v>
      </c>
      <c r="N1294">
        <v>123880.97</v>
      </c>
      <c r="O1294">
        <v>15663.700000000004</v>
      </c>
      <c r="P1294">
        <v>22.852140000049609</v>
      </c>
      <c r="Q1294">
        <v>1.0003899395593683</v>
      </c>
      <c r="R1294">
        <v>1.2962122345333273</v>
      </c>
      <c r="S1294">
        <f>(VendorSalesData[[#This Row],[TotalPurchaseQuantity]] - VendorSalesData[[#This Row],[TotalSalesQuantity]]) * VendorSalesData[[#This Row],[PurchasePrice]]</f>
        <v>-20.62</v>
      </c>
    </row>
    <row r="1295" spans="1:19" x14ac:dyDescent="0.3">
      <c r="A1295">
        <v>11567</v>
      </c>
      <c r="B1295" t="s">
        <v>56</v>
      </c>
      <c r="C1295">
        <v>3918</v>
      </c>
      <c r="D1295" t="s">
        <v>1116</v>
      </c>
      <c r="E1295">
        <v>33.07</v>
      </c>
      <c r="F1295">
        <v>42.99</v>
      </c>
      <c r="G1295">
        <v>750</v>
      </c>
      <c r="H1295">
        <v>1599</v>
      </c>
      <c r="I1295">
        <v>52878.93</v>
      </c>
      <c r="J1295">
        <v>1514</v>
      </c>
      <c r="K1295">
        <v>66420.86</v>
      </c>
      <c r="L1295">
        <v>58913.57</v>
      </c>
      <c r="M1295">
        <v>1194.69</v>
      </c>
      <c r="N1295">
        <v>20964.810000000001</v>
      </c>
      <c r="O1295">
        <v>13541.93</v>
      </c>
      <c r="P1295">
        <v>20.38806784495112</v>
      </c>
      <c r="Q1295">
        <v>0.94684177611006881</v>
      </c>
      <c r="R1295">
        <v>1.2560931168614795</v>
      </c>
      <c r="S1295">
        <f>(VendorSalesData[[#This Row],[TotalPurchaseQuantity]] - VendorSalesData[[#This Row],[TotalSalesQuantity]]) * VendorSalesData[[#This Row],[PurchasePrice]]</f>
        <v>2810.95</v>
      </c>
    </row>
    <row r="1296" spans="1:19" x14ac:dyDescent="0.3">
      <c r="A1296">
        <v>10754</v>
      </c>
      <c r="B1296" t="s">
        <v>212</v>
      </c>
      <c r="C1296">
        <v>2547</v>
      </c>
      <c r="D1296" t="s">
        <v>1117</v>
      </c>
      <c r="E1296">
        <v>5.18</v>
      </c>
      <c r="F1296">
        <v>6.99</v>
      </c>
      <c r="G1296">
        <v>50</v>
      </c>
      <c r="H1296">
        <v>10193</v>
      </c>
      <c r="I1296">
        <v>52799.74</v>
      </c>
      <c r="J1296">
        <v>7749</v>
      </c>
      <c r="K1296">
        <v>54165.51</v>
      </c>
      <c r="L1296">
        <v>28512.21</v>
      </c>
      <c r="M1296">
        <v>397.11</v>
      </c>
      <c r="N1296">
        <v>28720.52</v>
      </c>
      <c r="O1296">
        <v>1365.7700000000041</v>
      </c>
      <c r="P1296">
        <v>2.5214753816589264</v>
      </c>
      <c r="Q1296">
        <v>0.76022760718139903</v>
      </c>
      <c r="R1296">
        <v>1.0258669834359033</v>
      </c>
      <c r="S1296">
        <f>(VendorSalesData[[#This Row],[TotalPurchaseQuantity]] - VendorSalesData[[#This Row],[TotalSalesQuantity]]) * VendorSalesData[[#This Row],[PurchasePrice]]</f>
        <v>12659.92</v>
      </c>
    </row>
    <row r="1297" spans="1:19" x14ac:dyDescent="0.3">
      <c r="A1297">
        <v>3252</v>
      </c>
      <c r="B1297" t="s">
        <v>94</v>
      </c>
      <c r="C1297">
        <v>25808</v>
      </c>
      <c r="D1297" t="s">
        <v>1118</v>
      </c>
      <c r="E1297">
        <v>7.84</v>
      </c>
      <c r="F1297">
        <v>11.99</v>
      </c>
      <c r="G1297">
        <v>750</v>
      </c>
      <c r="H1297">
        <v>6719</v>
      </c>
      <c r="I1297">
        <v>52676.959999999999</v>
      </c>
      <c r="J1297">
        <v>6427</v>
      </c>
      <c r="K1297">
        <v>74889.73</v>
      </c>
      <c r="L1297">
        <v>32989.800000000003</v>
      </c>
      <c r="M1297">
        <v>716.41</v>
      </c>
      <c r="N1297">
        <v>61966.91</v>
      </c>
      <c r="O1297">
        <v>22212.769999999997</v>
      </c>
      <c r="P1297">
        <v>29.660635710664195</v>
      </c>
      <c r="Q1297">
        <v>0.95654115195713652</v>
      </c>
      <c r="R1297">
        <v>1.4216790414632887</v>
      </c>
      <c r="S1297">
        <f>(VendorSalesData[[#This Row],[TotalPurchaseQuantity]] - VendorSalesData[[#This Row],[TotalSalesQuantity]]) * VendorSalesData[[#This Row],[PurchasePrice]]</f>
        <v>2289.2799999999997</v>
      </c>
    </row>
    <row r="1298" spans="1:19" x14ac:dyDescent="0.3">
      <c r="A1298">
        <v>4425</v>
      </c>
      <c r="B1298" t="s">
        <v>20</v>
      </c>
      <c r="C1298">
        <v>13662</v>
      </c>
      <c r="D1298" t="s">
        <v>1119</v>
      </c>
      <c r="E1298">
        <v>9.43</v>
      </c>
      <c r="F1298">
        <v>14.99</v>
      </c>
      <c r="G1298">
        <v>750</v>
      </c>
      <c r="H1298">
        <v>5578</v>
      </c>
      <c r="I1298">
        <v>52600.54</v>
      </c>
      <c r="J1298">
        <v>4768</v>
      </c>
      <c r="K1298">
        <v>82049.56</v>
      </c>
      <c r="L1298">
        <v>36413.360000000001</v>
      </c>
      <c r="M1298">
        <v>531.56000000000006</v>
      </c>
      <c r="N1298">
        <v>144929.24</v>
      </c>
      <c r="O1298">
        <v>29449.019999999997</v>
      </c>
      <c r="P1298">
        <v>35.891746403027632</v>
      </c>
      <c r="Q1298">
        <v>0.85478666188598063</v>
      </c>
      <c r="R1298">
        <v>1.55986155275212</v>
      </c>
      <c r="S1298">
        <f>(VendorSalesData[[#This Row],[TotalPurchaseQuantity]] - VendorSalesData[[#This Row],[TotalSalesQuantity]]) * VendorSalesData[[#This Row],[PurchasePrice]]</f>
        <v>7638.3</v>
      </c>
    </row>
    <row r="1299" spans="1:19" x14ac:dyDescent="0.3">
      <c r="A1299">
        <v>9552</v>
      </c>
      <c r="B1299" t="s">
        <v>72</v>
      </c>
      <c r="C1299">
        <v>1727</v>
      </c>
      <c r="D1299" t="s">
        <v>1120</v>
      </c>
      <c r="E1299">
        <v>17.05</v>
      </c>
      <c r="F1299">
        <v>24.99</v>
      </c>
      <c r="G1299">
        <v>750</v>
      </c>
      <c r="H1299">
        <v>3085</v>
      </c>
      <c r="I1299">
        <v>52599.25</v>
      </c>
      <c r="J1299">
        <v>2698</v>
      </c>
      <c r="K1299">
        <v>59329.02</v>
      </c>
      <c r="L1299">
        <v>48202.079999999994</v>
      </c>
      <c r="M1299">
        <v>2127.77</v>
      </c>
      <c r="N1299">
        <v>55551.82</v>
      </c>
      <c r="O1299">
        <v>6729.7699999999968</v>
      </c>
      <c r="P1299">
        <v>11.343133596341213</v>
      </c>
      <c r="Q1299">
        <v>0.87455429497568882</v>
      </c>
      <c r="R1299">
        <v>1.1279442197369733</v>
      </c>
      <c r="S1299">
        <f>(VendorSalesData[[#This Row],[TotalPurchaseQuantity]] - VendorSalesData[[#This Row],[TotalSalesQuantity]]) * VendorSalesData[[#This Row],[PurchasePrice]]</f>
        <v>6598.35</v>
      </c>
    </row>
    <row r="1300" spans="1:19" x14ac:dyDescent="0.3">
      <c r="A1300">
        <v>2561</v>
      </c>
      <c r="B1300" t="s">
        <v>112</v>
      </c>
      <c r="C1300">
        <v>2512</v>
      </c>
      <c r="D1300" t="s">
        <v>113</v>
      </c>
      <c r="E1300">
        <v>25.36</v>
      </c>
      <c r="F1300">
        <v>34.99</v>
      </c>
      <c r="G1300">
        <v>375</v>
      </c>
      <c r="H1300">
        <v>2072</v>
      </c>
      <c r="I1300">
        <v>52545.919999999998</v>
      </c>
      <c r="J1300">
        <v>1831</v>
      </c>
      <c r="K1300">
        <v>64066.69</v>
      </c>
      <c r="L1300">
        <v>46221.79</v>
      </c>
      <c r="M1300">
        <v>717.62</v>
      </c>
      <c r="N1300">
        <v>9654.5</v>
      </c>
      <c r="O1300">
        <v>11520.770000000004</v>
      </c>
      <c r="P1300">
        <v>17.98246483469023</v>
      </c>
      <c r="Q1300">
        <v>0.88368725868725873</v>
      </c>
      <c r="R1300">
        <v>1.2192514661461824</v>
      </c>
      <c r="S1300">
        <f>(VendorSalesData[[#This Row],[TotalPurchaseQuantity]] - VendorSalesData[[#This Row],[TotalSalesQuantity]]) * VendorSalesData[[#This Row],[PurchasePrice]]</f>
        <v>6111.76</v>
      </c>
    </row>
    <row r="1301" spans="1:19" x14ac:dyDescent="0.3">
      <c r="A1301">
        <v>12546</v>
      </c>
      <c r="B1301" t="s">
        <v>32</v>
      </c>
      <c r="C1301">
        <v>1515</v>
      </c>
      <c r="D1301" t="s">
        <v>1121</v>
      </c>
      <c r="E1301">
        <v>10.14</v>
      </c>
      <c r="F1301">
        <v>15.99</v>
      </c>
      <c r="G1301">
        <v>750</v>
      </c>
      <c r="H1301">
        <v>5180</v>
      </c>
      <c r="I1301">
        <v>52525.200000000004</v>
      </c>
      <c r="J1301">
        <v>4743</v>
      </c>
      <c r="K1301">
        <v>73156.569999999992</v>
      </c>
      <c r="L1301">
        <v>42541.43</v>
      </c>
      <c r="M1301">
        <v>3736.53</v>
      </c>
      <c r="N1301">
        <v>123880.97</v>
      </c>
      <c r="O1301">
        <v>20631.369999999988</v>
      </c>
      <c r="P1301">
        <v>28.201663910705477</v>
      </c>
      <c r="Q1301">
        <v>0.91563706563706559</v>
      </c>
      <c r="R1301">
        <v>1.392789937020706</v>
      </c>
      <c r="S1301">
        <f>(VendorSalesData[[#This Row],[TotalPurchaseQuantity]] - VendorSalesData[[#This Row],[TotalSalesQuantity]]) * VendorSalesData[[#This Row],[PurchasePrice]]</f>
        <v>4431.18</v>
      </c>
    </row>
    <row r="1302" spans="1:19" x14ac:dyDescent="0.3">
      <c r="A1302">
        <v>17035</v>
      </c>
      <c r="B1302" t="s">
        <v>22</v>
      </c>
      <c r="C1302">
        <v>2521</v>
      </c>
      <c r="D1302" t="s">
        <v>1122</v>
      </c>
      <c r="E1302">
        <v>69.22</v>
      </c>
      <c r="F1302">
        <v>89.99</v>
      </c>
      <c r="G1302">
        <v>750</v>
      </c>
      <c r="H1302">
        <v>757</v>
      </c>
      <c r="I1302">
        <v>52399.54</v>
      </c>
      <c r="J1302">
        <v>717</v>
      </c>
      <c r="K1302">
        <v>67632.83</v>
      </c>
      <c r="L1302">
        <v>56624</v>
      </c>
      <c r="M1302">
        <v>565.66</v>
      </c>
      <c r="N1302">
        <v>123780.22</v>
      </c>
      <c r="O1302">
        <v>15233.29</v>
      </c>
      <c r="P1302">
        <v>22.523514098108862</v>
      </c>
      <c r="Q1302">
        <v>0.94715984147952448</v>
      </c>
      <c r="R1302">
        <v>1.2907141932925366</v>
      </c>
      <c r="S1302">
        <f>(VendorSalesData[[#This Row],[TotalPurchaseQuantity]] - VendorSalesData[[#This Row],[TotalSalesQuantity]]) * VendorSalesData[[#This Row],[PurchasePrice]]</f>
        <v>2768.8</v>
      </c>
    </row>
    <row r="1303" spans="1:19" x14ac:dyDescent="0.3">
      <c r="A1303">
        <v>1273</v>
      </c>
      <c r="B1303" t="s">
        <v>341</v>
      </c>
      <c r="C1303">
        <v>2828</v>
      </c>
      <c r="D1303" t="s">
        <v>1123</v>
      </c>
      <c r="E1303">
        <v>33.81</v>
      </c>
      <c r="F1303">
        <v>46.99</v>
      </c>
      <c r="G1303">
        <v>750</v>
      </c>
      <c r="H1303">
        <v>1548</v>
      </c>
      <c r="I1303">
        <v>52337.880000000005</v>
      </c>
      <c r="J1303">
        <v>1252</v>
      </c>
      <c r="K1303">
        <v>56959.48</v>
      </c>
      <c r="L1303">
        <v>43649.41</v>
      </c>
      <c r="M1303">
        <v>986.83</v>
      </c>
      <c r="N1303">
        <v>1319.77</v>
      </c>
      <c r="O1303">
        <v>4621.5999999999985</v>
      </c>
      <c r="P1303">
        <v>8.1138381179041641</v>
      </c>
      <c r="Q1303">
        <v>0.80878552971576223</v>
      </c>
      <c r="R1303">
        <v>1.0883031563372456</v>
      </c>
      <c r="S1303">
        <f>(VendorSalesData[[#This Row],[TotalPurchaseQuantity]] - VendorSalesData[[#This Row],[TotalSalesQuantity]]) * VendorSalesData[[#This Row],[PurchasePrice]]</f>
        <v>10007.76</v>
      </c>
    </row>
    <row r="1304" spans="1:19" x14ac:dyDescent="0.3">
      <c r="A1304">
        <v>3252</v>
      </c>
      <c r="B1304" t="s">
        <v>94</v>
      </c>
      <c r="C1304">
        <v>6529</v>
      </c>
      <c r="D1304" t="s">
        <v>1124</v>
      </c>
      <c r="E1304">
        <v>23.17</v>
      </c>
      <c r="F1304">
        <v>34.99</v>
      </c>
      <c r="G1304">
        <v>750</v>
      </c>
      <c r="H1304">
        <v>2257</v>
      </c>
      <c r="I1304">
        <v>52294.69</v>
      </c>
      <c r="J1304">
        <v>2142</v>
      </c>
      <c r="K1304">
        <v>74948.58</v>
      </c>
      <c r="L1304">
        <v>49335.9</v>
      </c>
      <c r="M1304">
        <v>237.28</v>
      </c>
      <c r="N1304">
        <v>61966.91</v>
      </c>
      <c r="O1304">
        <v>22653.89</v>
      </c>
      <c r="P1304">
        <v>30.225909550254322</v>
      </c>
      <c r="Q1304">
        <v>0.9490474080638015</v>
      </c>
      <c r="R1304">
        <v>1.4331967547756761</v>
      </c>
      <c r="S1304">
        <f>(VendorSalesData[[#This Row],[TotalPurchaseQuantity]] - VendorSalesData[[#This Row],[TotalSalesQuantity]]) * VendorSalesData[[#This Row],[PurchasePrice]]</f>
        <v>2664.55</v>
      </c>
    </row>
    <row r="1305" spans="1:19" x14ac:dyDescent="0.3">
      <c r="A1305">
        <v>12546</v>
      </c>
      <c r="B1305" t="s">
        <v>32</v>
      </c>
      <c r="C1305">
        <v>1309</v>
      </c>
      <c r="D1305" t="s">
        <v>1125</v>
      </c>
      <c r="E1305">
        <v>44.44</v>
      </c>
      <c r="F1305">
        <v>59.99</v>
      </c>
      <c r="G1305">
        <v>750</v>
      </c>
      <c r="H1305">
        <v>1176</v>
      </c>
      <c r="I1305">
        <v>52261.440000000002</v>
      </c>
      <c r="J1305">
        <v>910</v>
      </c>
      <c r="K1305">
        <v>55872.9</v>
      </c>
      <c r="L1305">
        <v>37029.97</v>
      </c>
      <c r="M1305">
        <v>717.39</v>
      </c>
      <c r="N1305">
        <v>123880.97</v>
      </c>
      <c r="O1305">
        <v>3611.4599999999991</v>
      </c>
      <c r="P1305">
        <v>6.4637060184812301</v>
      </c>
      <c r="Q1305">
        <v>0.77380952380952384</v>
      </c>
      <c r="R1305">
        <v>1.0691037215966495</v>
      </c>
      <c r="S1305">
        <f>(VendorSalesData[[#This Row],[TotalPurchaseQuantity]] - VendorSalesData[[#This Row],[TotalSalesQuantity]]) * VendorSalesData[[#This Row],[PurchasePrice]]</f>
        <v>11821.039999999999</v>
      </c>
    </row>
    <row r="1306" spans="1:19" x14ac:dyDescent="0.3">
      <c r="A1306">
        <v>1485</v>
      </c>
      <c r="B1306" t="s">
        <v>133</v>
      </c>
      <c r="C1306">
        <v>8485</v>
      </c>
      <c r="D1306" t="s">
        <v>1126</v>
      </c>
      <c r="E1306">
        <v>13.23</v>
      </c>
      <c r="F1306">
        <v>18.989999999999998</v>
      </c>
      <c r="G1306">
        <v>750</v>
      </c>
      <c r="H1306">
        <v>3947</v>
      </c>
      <c r="I1306">
        <v>52218.81</v>
      </c>
      <c r="J1306">
        <v>4407</v>
      </c>
      <c r="K1306">
        <v>80290.929999999993</v>
      </c>
      <c r="L1306">
        <v>58818.77</v>
      </c>
      <c r="M1306">
        <v>3473.9900000000002</v>
      </c>
      <c r="N1306">
        <v>8497.59</v>
      </c>
      <c r="O1306">
        <v>28072.119999999995</v>
      </c>
      <c r="P1306">
        <v>34.963002670413708</v>
      </c>
      <c r="Q1306">
        <v>1.1165442107930073</v>
      </c>
      <c r="R1306">
        <v>1.5375863601640865</v>
      </c>
      <c r="S1306">
        <f>(VendorSalesData[[#This Row],[TotalPurchaseQuantity]] - VendorSalesData[[#This Row],[TotalSalesQuantity]]) * VendorSalesData[[#This Row],[PurchasePrice]]</f>
        <v>-6085.8</v>
      </c>
    </row>
    <row r="1307" spans="1:19" x14ac:dyDescent="0.3">
      <c r="A1307">
        <v>3664</v>
      </c>
      <c r="B1307" t="s">
        <v>96</v>
      </c>
      <c r="C1307">
        <v>3476</v>
      </c>
      <c r="D1307" t="s">
        <v>448</v>
      </c>
      <c r="E1307">
        <v>15.5</v>
      </c>
      <c r="F1307">
        <v>19.989999999999998</v>
      </c>
      <c r="G1307">
        <v>750</v>
      </c>
      <c r="H1307">
        <v>3368</v>
      </c>
      <c r="I1307">
        <v>52204</v>
      </c>
      <c r="J1307">
        <v>3916</v>
      </c>
      <c r="K1307">
        <v>81445.84</v>
      </c>
      <c r="L1307">
        <v>64273.179999999993</v>
      </c>
      <c r="M1307">
        <v>3087.67</v>
      </c>
      <c r="N1307">
        <v>30234.420000000002</v>
      </c>
      <c r="O1307">
        <v>29241.839999999997</v>
      </c>
      <c r="P1307">
        <v>35.903417534891894</v>
      </c>
      <c r="Q1307">
        <v>1.16270783847981</v>
      </c>
      <c r="R1307">
        <v>1.5601455827139683</v>
      </c>
      <c r="S1307">
        <f>(VendorSalesData[[#This Row],[TotalPurchaseQuantity]] - VendorSalesData[[#This Row],[TotalSalesQuantity]]) * VendorSalesData[[#This Row],[PurchasePrice]]</f>
        <v>-8494</v>
      </c>
    </row>
    <row r="1308" spans="1:19" x14ac:dyDescent="0.3">
      <c r="A1308">
        <v>3252</v>
      </c>
      <c r="B1308" t="s">
        <v>94</v>
      </c>
      <c r="C1308">
        <v>34825</v>
      </c>
      <c r="D1308" t="s">
        <v>1127</v>
      </c>
      <c r="E1308">
        <v>9.73</v>
      </c>
      <c r="F1308">
        <v>19.989999999999998</v>
      </c>
      <c r="G1308">
        <v>750</v>
      </c>
      <c r="H1308">
        <v>5362</v>
      </c>
      <c r="I1308">
        <v>52172.26</v>
      </c>
      <c r="J1308">
        <v>5265</v>
      </c>
      <c r="K1308">
        <v>70290.350000000006</v>
      </c>
      <c r="L1308">
        <v>32949.51</v>
      </c>
      <c r="M1308">
        <v>586.67000000000007</v>
      </c>
      <c r="N1308">
        <v>61966.91</v>
      </c>
      <c r="O1308">
        <v>18118.090000000004</v>
      </c>
      <c r="P1308">
        <v>25.776070257154792</v>
      </c>
      <c r="Q1308">
        <v>0.98190973517344271</v>
      </c>
      <c r="R1308">
        <v>1.3472743944770651</v>
      </c>
      <c r="S1308">
        <f>(VendorSalesData[[#This Row],[TotalPurchaseQuantity]] - VendorSalesData[[#This Row],[TotalSalesQuantity]]) * VendorSalesData[[#This Row],[PurchasePrice]]</f>
        <v>943.81000000000006</v>
      </c>
    </row>
    <row r="1309" spans="1:19" x14ac:dyDescent="0.3">
      <c r="A1309">
        <v>1392</v>
      </c>
      <c r="B1309" t="s">
        <v>67</v>
      </c>
      <c r="C1309">
        <v>26817</v>
      </c>
      <c r="D1309" t="s">
        <v>1128</v>
      </c>
      <c r="E1309">
        <v>5.47</v>
      </c>
      <c r="F1309">
        <v>7.99</v>
      </c>
      <c r="G1309">
        <v>750</v>
      </c>
      <c r="H1309">
        <v>9532</v>
      </c>
      <c r="I1309">
        <v>52140.04</v>
      </c>
      <c r="J1309">
        <v>9333</v>
      </c>
      <c r="K1309">
        <v>71148.67</v>
      </c>
      <c r="L1309">
        <v>32889.300000000003</v>
      </c>
      <c r="M1309">
        <v>1040.9000000000001</v>
      </c>
      <c r="N1309">
        <v>79528.990000000005</v>
      </c>
      <c r="O1309">
        <v>19008.629999999997</v>
      </c>
      <c r="P1309">
        <v>26.71677488841323</v>
      </c>
      <c r="Q1309">
        <v>0.97912295425933693</v>
      </c>
      <c r="R1309">
        <v>1.3645687651946565</v>
      </c>
      <c r="S1309">
        <f>(VendorSalesData[[#This Row],[TotalPurchaseQuantity]] - VendorSalesData[[#This Row],[TotalSalesQuantity]]) * VendorSalesData[[#This Row],[PurchasePrice]]</f>
        <v>1088.53</v>
      </c>
    </row>
    <row r="1310" spans="1:19" x14ac:dyDescent="0.3">
      <c r="A1310">
        <v>5992</v>
      </c>
      <c r="B1310" t="s">
        <v>876</v>
      </c>
      <c r="C1310">
        <v>3663</v>
      </c>
      <c r="D1310" t="s">
        <v>1129</v>
      </c>
      <c r="E1310">
        <v>10.76</v>
      </c>
      <c r="F1310">
        <v>13.99</v>
      </c>
      <c r="G1310">
        <v>750</v>
      </c>
      <c r="H1310">
        <v>4845</v>
      </c>
      <c r="I1310">
        <v>52132.200000000004</v>
      </c>
      <c r="J1310">
        <v>4749</v>
      </c>
      <c r="K1310">
        <v>66438.509999999995</v>
      </c>
      <c r="L1310">
        <v>47803.83</v>
      </c>
      <c r="M1310">
        <v>3742.52</v>
      </c>
      <c r="N1310">
        <v>1567.85</v>
      </c>
      <c r="O1310">
        <v>14306.30999999999</v>
      </c>
      <c r="P1310">
        <v>21.533159006726656</v>
      </c>
      <c r="Q1310">
        <v>0.98018575851393186</v>
      </c>
      <c r="R1310">
        <v>1.2744236767295452</v>
      </c>
      <c r="S1310">
        <f>(VendorSalesData[[#This Row],[TotalPurchaseQuantity]] - VendorSalesData[[#This Row],[TotalSalesQuantity]]) * VendorSalesData[[#This Row],[PurchasePrice]]</f>
        <v>1032.96</v>
      </c>
    </row>
    <row r="1311" spans="1:19" x14ac:dyDescent="0.3">
      <c r="A1311">
        <v>3960</v>
      </c>
      <c r="B1311" t="s">
        <v>24</v>
      </c>
      <c r="C1311">
        <v>1989</v>
      </c>
      <c r="D1311" t="s">
        <v>1130</v>
      </c>
      <c r="E1311">
        <v>25.36</v>
      </c>
      <c r="F1311">
        <v>34.99</v>
      </c>
      <c r="G1311">
        <v>750</v>
      </c>
      <c r="H1311">
        <v>2054</v>
      </c>
      <c r="I1311">
        <v>52089.440000000002</v>
      </c>
      <c r="J1311">
        <v>1950</v>
      </c>
      <c r="K1311">
        <v>72877.5</v>
      </c>
      <c r="L1311">
        <v>45550.83</v>
      </c>
      <c r="M1311">
        <v>1536.66</v>
      </c>
      <c r="N1311">
        <v>257032.07</v>
      </c>
      <c r="O1311">
        <v>20788.059999999998</v>
      </c>
      <c r="P1311">
        <v>28.524661246612464</v>
      </c>
      <c r="Q1311">
        <v>0.94936708860759489</v>
      </c>
      <c r="R1311">
        <v>1.3990839602038339</v>
      </c>
      <c r="S1311">
        <f>(VendorSalesData[[#This Row],[TotalPurchaseQuantity]] - VendorSalesData[[#This Row],[TotalSalesQuantity]]) * VendorSalesData[[#This Row],[PurchasePrice]]</f>
        <v>2637.44</v>
      </c>
    </row>
    <row r="1312" spans="1:19" x14ac:dyDescent="0.3">
      <c r="A1312">
        <v>17035</v>
      </c>
      <c r="B1312" t="s">
        <v>22</v>
      </c>
      <c r="C1312">
        <v>8050</v>
      </c>
      <c r="D1312" t="s">
        <v>367</v>
      </c>
      <c r="E1312">
        <v>12.77</v>
      </c>
      <c r="F1312">
        <v>16.989999999999998</v>
      </c>
      <c r="G1312">
        <v>750</v>
      </c>
      <c r="H1312">
        <v>4076</v>
      </c>
      <c r="I1312">
        <v>52050.520000000004</v>
      </c>
      <c r="J1312">
        <v>4460</v>
      </c>
      <c r="K1312">
        <v>78169.399999999994</v>
      </c>
      <c r="L1312">
        <v>59251.199999999997</v>
      </c>
      <c r="M1312">
        <v>3516.86</v>
      </c>
      <c r="N1312">
        <v>123780.22</v>
      </c>
      <c r="O1312">
        <v>26118.87999999999</v>
      </c>
      <c r="P1312">
        <v>33.413177023234148</v>
      </c>
      <c r="Q1312">
        <v>1.0942100098135428</v>
      </c>
      <c r="R1312">
        <v>1.5017986371701952</v>
      </c>
      <c r="S1312">
        <f>(VendorSalesData[[#This Row],[TotalPurchaseQuantity]] - VendorSalesData[[#This Row],[TotalSalesQuantity]]) * VendorSalesData[[#This Row],[PurchasePrice]]</f>
        <v>-4903.68</v>
      </c>
    </row>
    <row r="1313" spans="1:19" x14ac:dyDescent="0.3">
      <c r="A1313">
        <v>7245</v>
      </c>
      <c r="B1313" t="s">
        <v>50</v>
      </c>
      <c r="C1313">
        <v>5714</v>
      </c>
      <c r="D1313" t="s">
        <v>300</v>
      </c>
      <c r="E1313">
        <v>7.14</v>
      </c>
      <c r="F1313">
        <v>9.99</v>
      </c>
      <c r="G1313">
        <v>200</v>
      </c>
      <c r="H1313">
        <v>7288</v>
      </c>
      <c r="I1313">
        <v>52036.320000000007</v>
      </c>
      <c r="J1313">
        <v>7278</v>
      </c>
      <c r="K1313">
        <v>72707.22</v>
      </c>
      <c r="L1313">
        <v>47902.05</v>
      </c>
      <c r="M1313">
        <v>1528.3799999999999</v>
      </c>
      <c r="N1313">
        <v>38994.78</v>
      </c>
      <c r="O1313">
        <v>20670.899999999994</v>
      </c>
      <c r="P1313">
        <v>28.430326451760902</v>
      </c>
      <c r="Q1313">
        <v>0.9986278814489572</v>
      </c>
      <c r="R1313">
        <v>1.3972398509348853</v>
      </c>
      <c r="S1313">
        <f>(VendorSalesData[[#This Row],[TotalPurchaseQuantity]] - VendorSalesData[[#This Row],[TotalSalesQuantity]]) * VendorSalesData[[#This Row],[PurchasePrice]]</f>
        <v>71.399999999999991</v>
      </c>
    </row>
    <row r="1314" spans="1:19" x14ac:dyDescent="0.3">
      <c r="A1314">
        <v>480</v>
      </c>
      <c r="B1314" t="s">
        <v>27</v>
      </c>
      <c r="C1314">
        <v>2258</v>
      </c>
      <c r="D1314" t="s">
        <v>1131</v>
      </c>
      <c r="E1314">
        <v>9.77</v>
      </c>
      <c r="F1314">
        <v>16.989999999999998</v>
      </c>
      <c r="G1314">
        <v>375</v>
      </c>
      <c r="H1314">
        <v>5326</v>
      </c>
      <c r="I1314">
        <v>52035.02</v>
      </c>
      <c r="J1314">
        <v>4850</v>
      </c>
      <c r="K1314">
        <v>66365.5</v>
      </c>
      <c r="L1314">
        <v>47049.96</v>
      </c>
      <c r="M1314">
        <v>1901.2</v>
      </c>
      <c r="N1314">
        <v>89286.27</v>
      </c>
      <c r="O1314">
        <v>14330.480000000003</v>
      </c>
      <c r="P1314">
        <v>21.593267586321211</v>
      </c>
      <c r="Q1314">
        <v>0.9106271122793842</v>
      </c>
      <c r="R1314">
        <v>1.2754006820791075</v>
      </c>
      <c r="S1314">
        <f>(VendorSalesData[[#This Row],[TotalPurchaseQuantity]] - VendorSalesData[[#This Row],[TotalSalesQuantity]]) * VendorSalesData[[#This Row],[PurchasePrice]]</f>
        <v>4650.5199999999995</v>
      </c>
    </row>
    <row r="1315" spans="1:19" x14ac:dyDescent="0.3">
      <c r="A1315">
        <v>4425</v>
      </c>
      <c r="B1315" t="s">
        <v>20</v>
      </c>
      <c r="C1315">
        <v>25138</v>
      </c>
      <c r="D1315" t="s">
        <v>1132</v>
      </c>
      <c r="E1315">
        <v>13.79</v>
      </c>
      <c r="F1315">
        <v>19.989999999999998</v>
      </c>
      <c r="G1315">
        <v>750</v>
      </c>
      <c r="H1315">
        <v>3773</v>
      </c>
      <c r="I1315">
        <v>52029.67</v>
      </c>
      <c r="J1315">
        <v>3045</v>
      </c>
      <c r="K1315">
        <v>60869.549999999996</v>
      </c>
      <c r="L1315">
        <v>24087.949999999997</v>
      </c>
      <c r="M1315">
        <v>340.16</v>
      </c>
      <c r="N1315">
        <v>144929.24</v>
      </c>
      <c r="O1315">
        <v>8839.8799999999974</v>
      </c>
      <c r="P1315">
        <v>14.522663630665905</v>
      </c>
      <c r="Q1315">
        <v>0.80705009276437845</v>
      </c>
      <c r="R1315">
        <v>1.1699007508600381</v>
      </c>
      <c r="S1315">
        <f>(VendorSalesData[[#This Row],[TotalPurchaseQuantity]] - VendorSalesData[[#This Row],[TotalSalesQuantity]]) * VendorSalesData[[#This Row],[PurchasePrice]]</f>
        <v>10039.119999999999</v>
      </c>
    </row>
    <row r="1316" spans="1:19" x14ac:dyDescent="0.3">
      <c r="A1316">
        <v>12546</v>
      </c>
      <c r="B1316" t="s">
        <v>32</v>
      </c>
      <c r="C1316">
        <v>661</v>
      </c>
      <c r="D1316" t="s">
        <v>414</v>
      </c>
      <c r="E1316">
        <v>9.99</v>
      </c>
      <c r="F1316">
        <v>16.989999999999998</v>
      </c>
      <c r="G1316">
        <v>750</v>
      </c>
      <c r="H1316">
        <v>5207</v>
      </c>
      <c r="I1316">
        <v>52017.93</v>
      </c>
      <c r="J1316">
        <v>5953</v>
      </c>
      <c r="K1316">
        <v>90718.47</v>
      </c>
      <c r="L1316">
        <v>70366.86</v>
      </c>
      <c r="M1316">
        <v>4693.62</v>
      </c>
      <c r="N1316">
        <v>123880.97</v>
      </c>
      <c r="O1316">
        <v>38700.54</v>
      </c>
      <c r="P1316">
        <v>42.660044861867711</v>
      </c>
      <c r="Q1316">
        <v>1.1432686767812561</v>
      </c>
      <c r="R1316">
        <v>1.7439846222254518</v>
      </c>
      <c r="S1316">
        <f>(VendorSalesData[[#This Row],[TotalPurchaseQuantity]] - VendorSalesData[[#This Row],[TotalSalesQuantity]]) * VendorSalesData[[#This Row],[PurchasePrice]]</f>
        <v>-7452.54</v>
      </c>
    </row>
    <row r="1317" spans="1:19" x14ac:dyDescent="0.3">
      <c r="A1317">
        <v>9165</v>
      </c>
      <c r="B1317" t="s">
        <v>38</v>
      </c>
      <c r="C1317">
        <v>21329</v>
      </c>
      <c r="D1317" t="s">
        <v>1133</v>
      </c>
      <c r="E1317">
        <v>10.52</v>
      </c>
      <c r="F1317">
        <v>17.989999999999998</v>
      </c>
      <c r="G1317">
        <v>750</v>
      </c>
      <c r="H1317">
        <v>4939</v>
      </c>
      <c r="I1317">
        <v>51958.28</v>
      </c>
      <c r="J1317">
        <v>4766</v>
      </c>
      <c r="K1317">
        <v>75564.459999999992</v>
      </c>
      <c r="L1317">
        <v>36050.74</v>
      </c>
      <c r="M1317">
        <v>531.08000000000004</v>
      </c>
      <c r="N1317">
        <v>68054.7</v>
      </c>
      <c r="O1317">
        <v>23606.179999999993</v>
      </c>
      <c r="P1317">
        <v>31.23979182806308</v>
      </c>
      <c r="Q1317">
        <v>0.96497266653168656</v>
      </c>
      <c r="R1317">
        <v>1.4543295120623698</v>
      </c>
      <c r="S1317">
        <f>(VendorSalesData[[#This Row],[TotalPurchaseQuantity]] - VendorSalesData[[#This Row],[TotalSalesQuantity]]) * VendorSalesData[[#This Row],[PurchasePrice]]</f>
        <v>1819.96</v>
      </c>
    </row>
    <row r="1318" spans="1:19" x14ac:dyDescent="0.3">
      <c r="A1318">
        <v>516</v>
      </c>
      <c r="B1318" t="s">
        <v>415</v>
      </c>
      <c r="C1318">
        <v>10874</v>
      </c>
      <c r="D1318" t="s">
        <v>1134</v>
      </c>
      <c r="E1318">
        <v>7.53</v>
      </c>
      <c r="F1318">
        <v>10.99</v>
      </c>
      <c r="G1318">
        <v>750</v>
      </c>
      <c r="H1318">
        <v>6891</v>
      </c>
      <c r="I1318">
        <v>51889.229999999996</v>
      </c>
      <c r="J1318">
        <v>6810</v>
      </c>
      <c r="K1318">
        <v>75899.899999999994</v>
      </c>
      <c r="L1318">
        <v>30391.75</v>
      </c>
      <c r="M1318">
        <v>760.48</v>
      </c>
      <c r="N1318">
        <v>8510.41</v>
      </c>
      <c r="O1318">
        <v>24010.67</v>
      </c>
      <c r="P1318">
        <v>31.634653010083021</v>
      </c>
      <c r="Q1318">
        <v>0.98824553765781453</v>
      </c>
      <c r="R1318">
        <v>1.4627293563616188</v>
      </c>
      <c r="S1318">
        <f>(VendorSalesData[[#This Row],[TotalPurchaseQuantity]] - VendorSalesData[[#This Row],[TotalSalesQuantity]]) * VendorSalesData[[#This Row],[PurchasePrice]]</f>
        <v>609.93000000000006</v>
      </c>
    </row>
    <row r="1319" spans="1:19" x14ac:dyDescent="0.3">
      <c r="A1319">
        <v>11567</v>
      </c>
      <c r="B1319" t="s">
        <v>56</v>
      </c>
      <c r="C1319">
        <v>8408</v>
      </c>
      <c r="D1319" t="s">
        <v>447</v>
      </c>
      <c r="E1319">
        <v>22.21</v>
      </c>
      <c r="F1319">
        <v>29.99</v>
      </c>
      <c r="G1319">
        <v>1750</v>
      </c>
      <c r="H1319">
        <v>2336</v>
      </c>
      <c r="I1319">
        <v>51882.559999999998</v>
      </c>
      <c r="J1319">
        <v>2531</v>
      </c>
      <c r="K1319">
        <v>92830.69</v>
      </c>
      <c r="L1319">
        <v>68014.460000000006</v>
      </c>
      <c r="M1319">
        <v>4653.0200000000004</v>
      </c>
      <c r="N1319">
        <v>20964.810000000001</v>
      </c>
      <c r="O1319">
        <v>40948.130000000005</v>
      </c>
      <c r="P1319">
        <v>44.110552232241304</v>
      </c>
      <c r="Q1319">
        <v>1.0834760273972603</v>
      </c>
      <c r="R1319">
        <v>1.7892465213744273</v>
      </c>
      <c r="S1319">
        <f>(VendorSalesData[[#This Row],[TotalPurchaseQuantity]] - VendorSalesData[[#This Row],[TotalSalesQuantity]]) * VendorSalesData[[#This Row],[PurchasePrice]]</f>
        <v>-4330.95</v>
      </c>
    </row>
    <row r="1320" spans="1:19" x14ac:dyDescent="0.3">
      <c r="A1320">
        <v>2000</v>
      </c>
      <c r="B1320" t="s">
        <v>164</v>
      </c>
      <c r="C1320">
        <v>30602</v>
      </c>
      <c r="D1320" t="s">
        <v>1135</v>
      </c>
      <c r="E1320">
        <v>8.27</v>
      </c>
      <c r="F1320">
        <v>12.99</v>
      </c>
      <c r="G1320">
        <v>750</v>
      </c>
      <c r="H1320">
        <v>6269</v>
      </c>
      <c r="I1320">
        <v>51844.63</v>
      </c>
      <c r="J1320">
        <v>6027</v>
      </c>
      <c r="K1320">
        <v>79471.73</v>
      </c>
      <c r="L1320">
        <v>39857.29</v>
      </c>
      <c r="M1320">
        <v>670.76</v>
      </c>
      <c r="N1320">
        <v>19016.59</v>
      </c>
      <c r="O1320">
        <v>27627.1</v>
      </c>
      <c r="P1320">
        <v>34.763430970988047</v>
      </c>
      <c r="Q1320">
        <v>0.96139735204976873</v>
      </c>
      <c r="R1320">
        <v>1.5328825762668188</v>
      </c>
      <c r="S1320">
        <f>(VendorSalesData[[#This Row],[TotalPurchaseQuantity]] - VendorSalesData[[#This Row],[TotalSalesQuantity]]) * VendorSalesData[[#This Row],[PurchasePrice]]</f>
        <v>2001.34</v>
      </c>
    </row>
    <row r="1321" spans="1:19" x14ac:dyDescent="0.3">
      <c r="A1321">
        <v>9552</v>
      </c>
      <c r="B1321" t="s">
        <v>72</v>
      </c>
      <c r="C1321">
        <v>46476</v>
      </c>
      <c r="D1321" t="s">
        <v>1136</v>
      </c>
      <c r="E1321">
        <v>6.89</v>
      </c>
      <c r="F1321">
        <v>9.99</v>
      </c>
      <c r="G1321">
        <v>750</v>
      </c>
      <c r="H1321">
        <v>7519</v>
      </c>
      <c r="I1321">
        <v>51805.91</v>
      </c>
      <c r="J1321">
        <v>8724</v>
      </c>
      <c r="K1321">
        <v>88866.76</v>
      </c>
      <c r="L1321">
        <v>44140.74</v>
      </c>
      <c r="M1321">
        <v>971.6</v>
      </c>
      <c r="N1321">
        <v>55551.82</v>
      </c>
      <c r="O1321">
        <v>37060.849999999991</v>
      </c>
      <c r="P1321">
        <v>41.703838420574797</v>
      </c>
      <c r="Q1321">
        <v>1.1602606729618301</v>
      </c>
      <c r="R1321">
        <v>1.7153788052366996</v>
      </c>
      <c r="S1321">
        <f>(VendorSalesData[[#This Row],[TotalPurchaseQuantity]] - VendorSalesData[[#This Row],[TotalSalesQuantity]]) * VendorSalesData[[#This Row],[PurchasePrice]]</f>
        <v>-8302.4499999999989</v>
      </c>
    </row>
    <row r="1322" spans="1:19" x14ac:dyDescent="0.3">
      <c r="A1322">
        <v>3960</v>
      </c>
      <c r="B1322" t="s">
        <v>24</v>
      </c>
      <c r="C1322">
        <v>4363</v>
      </c>
      <c r="D1322" t="s">
        <v>1137</v>
      </c>
      <c r="E1322">
        <v>23.73</v>
      </c>
      <c r="F1322">
        <v>32.99</v>
      </c>
      <c r="G1322">
        <v>1750</v>
      </c>
      <c r="H1322">
        <v>2180</v>
      </c>
      <c r="I1322">
        <v>51731.4</v>
      </c>
      <c r="J1322">
        <v>2324</v>
      </c>
      <c r="K1322">
        <v>76668.760000000009</v>
      </c>
      <c r="L1322">
        <v>62812.960000000006</v>
      </c>
      <c r="M1322">
        <v>4273.41</v>
      </c>
      <c r="N1322">
        <v>257032.07</v>
      </c>
      <c r="O1322">
        <v>24937.360000000008</v>
      </c>
      <c r="P1322">
        <v>32.526103200312626</v>
      </c>
      <c r="Q1322">
        <v>1.0660550458715596</v>
      </c>
      <c r="R1322">
        <v>1.4820546128656871</v>
      </c>
      <c r="S1322">
        <f>(VendorSalesData[[#This Row],[TotalPurchaseQuantity]] - VendorSalesData[[#This Row],[TotalSalesQuantity]]) * VendorSalesData[[#This Row],[PurchasePrice]]</f>
        <v>-3417.12</v>
      </c>
    </row>
    <row r="1323" spans="1:19" x14ac:dyDescent="0.3">
      <c r="A1323">
        <v>1587</v>
      </c>
      <c r="B1323" t="s">
        <v>525</v>
      </c>
      <c r="C1323">
        <v>24634</v>
      </c>
      <c r="D1323" t="s">
        <v>1138</v>
      </c>
      <c r="E1323">
        <v>10.27</v>
      </c>
      <c r="F1323">
        <v>16.989999999999998</v>
      </c>
      <c r="G1323">
        <v>750</v>
      </c>
      <c r="H1323">
        <v>5030</v>
      </c>
      <c r="I1323">
        <v>51658.1</v>
      </c>
      <c r="J1323">
        <v>4515</v>
      </c>
      <c r="K1323">
        <v>77100.849999999991</v>
      </c>
      <c r="L1323">
        <v>41265.919999999998</v>
      </c>
      <c r="M1323">
        <v>502.16</v>
      </c>
      <c r="N1323">
        <v>6070.09</v>
      </c>
      <c r="O1323">
        <v>25442.749999999993</v>
      </c>
      <c r="P1323">
        <v>32.999311940140728</v>
      </c>
      <c r="Q1323">
        <v>0.89761431411530812</v>
      </c>
      <c r="R1323">
        <v>1.4925219859034691</v>
      </c>
      <c r="S1323">
        <f>(VendorSalesData[[#This Row],[TotalPurchaseQuantity]] - VendorSalesData[[#This Row],[TotalSalesQuantity]]) * VendorSalesData[[#This Row],[PurchasePrice]]</f>
        <v>5289.05</v>
      </c>
    </row>
    <row r="1324" spans="1:19" x14ac:dyDescent="0.3">
      <c r="A1324">
        <v>7153</v>
      </c>
      <c r="B1324" t="s">
        <v>271</v>
      </c>
      <c r="C1324">
        <v>25883</v>
      </c>
      <c r="D1324" t="s">
        <v>1139</v>
      </c>
      <c r="E1324">
        <v>24.82</v>
      </c>
      <c r="F1324">
        <v>36.99</v>
      </c>
      <c r="G1324">
        <v>750</v>
      </c>
      <c r="H1324">
        <v>2081</v>
      </c>
      <c r="I1324">
        <v>51650.42</v>
      </c>
      <c r="J1324">
        <v>2242</v>
      </c>
      <c r="K1324">
        <v>83399.58</v>
      </c>
      <c r="L1324">
        <v>45041.920000000006</v>
      </c>
      <c r="M1324">
        <v>249.27</v>
      </c>
      <c r="N1324">
        <v>15884.82</v>
      </c>
      <c r="O1324">
        <v>31749.160000000003</v>
      </c>
      <c r="P1324">
        <v>38.068728883286944</v>
      </c>
      <c r="Q1324">
        <v>1.0773666506487265</v>
      </c>
      <c r="R1324">
        <v>1.6146931622240439</v>
      </c>
      <c r="S1324">
        <f>(VendorSalesData[[#This Row],[TotalPurchaseQuantity]] - VendorSalesData[[#This Row],[TotalSalesQuantity]]) * VendorSalesData[[#This Row],[PurchasePrice]]</f>
        <v>-3996.02</v>
      </c>
    </row>
    <row r="1325" spans="1:19" x14ac:dyDescent="0.3">
      <c r="A1325">
        <v>480</v>
      </c>
      <c r="B1325" t="s">
        <v>27</v>
      </c>
      <c r="C1325">
        <v>8653</v>
      </c>
      <c r="D1325" t="s">
        <v>1140</v>
      </c>
      <c r="E1325">
        <v>3.53</v>
      </c>
      <c r="F1325">
        <v>5.29</v>
      </c>
      <c r="G1325">
        <v>375</v>
      </c>
      <c r="H1325">
        <v>14627</v>
      </c>
      <c r="I1325">
        <v>51633.31</v>
      </c>
      <c r="J1325">
        <v>14621</v>
      </c>
      <c r="K1325">
        <v>77345.09</v>
      </c>
      <c r="L1325">
        <v>48064.94</v>
      </c>
      <c r="M1325">
        <v>838.99</v>
      </c>
      <c r="N1325">
        <v>89286.27</v>
      </c>
      <c r="O1325">
        <v>25711.78</v>
      </c>
      <c r="P1325">
        <v>33.242937593065051</v>
      </c>
      <c r="Q1325">
        <v>0.99958979968551309</v>
      </c>
      <c r="R1325">
        <v>1.4979688499536443</v>
      </c>
      <c r="S1325">
        <f>(VendorSalesData[[#This Row],[TotalPurchaseQuantity]] - VendorSalesData[[#This Row],[TotalSalesQuantity]]) * VendorSalesData[[#This Row],[PurchasePrice]]</f>
        <v>21.18</v>
      </c>
    </row>
    <row r="1326" spans="1:19" x14ac:dyDescent="0.3">
      <c r="A1326">
        <v>6359</v>
      </c>
      <c r="B1326" t="s">
        <v>698</v>
      </c>
      <c r="C1326">
        <v>1725</v>
      </c>
      <c r="D1326" t="s">
        <v>1141</v>
      </c>
      <c r="E1326">
        <v>14.17</v>
      </c>
      <c r="F1326">
        <v>19.989999999999998</v>
      </c>
      <c r="G1326">
        <v>750</v>
      </c>
      <c r="H1326">
        <v>3638</v>
      </c>
      <c r="I1326">
        <v>51550.46</v>
      </c>
      <c r="J1326">
        <v>3735</v>
      </c>
      <c r="K1326">
        <v>70589.649999999994</v>
      </c>
      <c r="L1326">
        <v>55131.799999999996</v>
      </c>
      <c r="M1326">
        <v>2944.94</v>
      </c>
      <c r="N1326">
        <v>1922</v>
      </c>
      <c r="O1326">
        <v>19039.189999999995</v>
      </c>
      <c r="P1326">
        <v>26.971645276609241</v>
      </c>
      <c r="Q1326">
        <v>1.0266630016492579</v>
      </c>
      <c r="R1326">
        <v>1.3693311369093504</v>
      </c>
      <c r="S1326">
        <f>(VendorSalesData[[#This Row],[TotalPurchaseQuantity]] - VendorSalesData[[#This Row],[TotalSalesQuantity]]) * VendorSalesData[[#This Row],[PurchasePrice]]</f>
        <v>-1374.49</v>
      </c>
    </row>
    <row r="1327" spans="1:19" x14ac:dyDescent="0.3">
      <c r="A1327">
        <v>480</v>
      </c>
      <c r="B1327" t="s">
        <v>27</v>
      </c>
      <c r="C1327">
        <v>4075</v>
      </c>
      <c r="D1327" t="s">
        <v>949</v>
      </c>
      <c r="E1327">
        <v>15.87</v>
      </c>
      <c r="F1327">
        <v>19.989999999999998</v>
      </c>
      <c r="G1327">
        <v>1750</v>
      </c>
      <c r="H1327">
        <v>3247</v>
      </c>
      <c r="I1327">
        <v>51529.89</v>
      </c>
      <c r="J1327">
        <v>3246</v>
      </c>
      <c r="K1327">
        <v>70123.539999999994</v>
      </c>
      <c r="L1327">
        <v>55226.52</v>
      </c>
      <c r="M1327">
        <v>5967.96</v>
      </c>
      <c r="N1327">
        <v>89286.27</v>
      </c>
      <c r="O1327">
        <v>18593.649999999994</v>
      </c>
      <c r="P1327">
        <v>26.515560965689978</v>
      </c>
      <c r="Q1327">
        <v>0.9996920234062211</v>
      </c>
      <c r="R1327">
        <v>1.3608323246954339</v>
      </c>
      <c r="S1327">
        <f>(VendorSalesData[[#This Row],[TotalPurchaseQuantity]] - VendorSalesData[[#This Row],[TotalSalesQuantity]]) * VendorSalesData[[#This Row],[PurchasePrice]]</f>
        <v>15.87</v>
      </c>
    </row>
    <row r="1328" spans="1:19" x14ac:dyDescent="0.3">
      <c r="A1328">
        <v>2242</v>
      </c>
      <c r="B1328" t="s">
        <v>569</v>
      </c>
      <c r="C1328">
        <v>16441</v>
      </c>
      <c r="D1328" t="s">
        <v>1142</v>
      </c>
      <c r="E1328">
        <v>10.96</v>
      </c>
      <c r="F1328">
        <v>17.989999999999998</v>
      </c>
      <c r="G1328">
        <v>3000</v>
      </c>
      <c r="H1328">
        <v>4700</v>
      </c>
      <c r="I1328">
        <v>51512.000000000007</v>
      </c>
      <c r="J1328">
        <v>4558</v>
      </c>
      <c r="K1328">
        <v>84026.42</v>
      </c>
      <c r="L1328">
        <v>62422.209999999992</v>
      </c>
      <c r="M1328">
        <v>2051.1</v>
      </c>
      <c r="N1328">
        <v>7982.65</v>
      </c>
      <c r="O1328">
        <v>32514.419999999991</v>
      </c>
      <c r="P1328">
        <v>38.695472209812095</v>
      </c>
      <c r="Q1328">
        <v>0.96978723404255318</v>
      </c>
      <c r="R1328">
        <v>1.6312008852306257</v>
      </c>
      <c r="S1328">
        <f>(VendorSalesData[[#This Row],[TotalPurchaseQuantity]] - VendorSalesData[[#This Row],[TotalSalesQuantity]]) * VendorSalesData[[#This Row],[PurchasePrice]]</f>
        <v>1556.3200000000002</v>
      </c>
    </row>
    <row r="1329" spans="1:19" x14ac:dyDescent="0.3">
      <c r="A1329">
        <v>8673</v>
      </c>
      <c r="B1329" t="s">
        <v>174</v>
      </c>
      <c r="C1329">
        <v>28138</v>
      </c>
      <c r="D1329" t="s">
        <v>1143</v>
      </c>
      <c r="E1329">
        <v>6.16</v>
      </c>
      <c r="F1329">
        <v>8.99</v>
      </c>
      <c r="G1329">
        <v>750</v>
      </c>
      <c r="H1329">
        <v>8360</v>
      </c>
      <c r="I1329">
        <v>51497.599999999999</v>
      </c>
      <c r="J1329">
        <v>10411</v>
      </c>
      <c r="K1329">
        <v>99272.13</v>
      </c>
      <c r="L1329">
        <v>34454.31</v>
      </c>
      <c r="M1329">
        <v>1163.7</v>
      </c>
      <c r="N1329">
        <v>15919.7</v>
      </c>
      <c r="O1329">
        <v>47774.530000000006</v>
      </c>
      <c r="P1329">
        <v>48.124816098939355</v>
      </c>
      <c r="Q1329">
        <v>1.2453349282296651</v>
      </c>
      <c r="R1329">
        <v>1.9277040095072393</v>
      </c>
      <c r="S1329">
        <f>(VendorSalesData[[#This Row],[TotalPurchaseQuantity]] - VendorSalesData[[#This Row],[TotalSalesQuantity]]) * VendorSalesData[[#This Row],[PurchasePrice]]</f>
        <v>-12634.16</v>
      </c>
    </row>
    <row r="1330" spans="1:19" x14ac:dyDescent="0.3">
      <c r="A1330">
        <v>9552</v>
      </c>
      <c r="B1330" t="s">
        <v>72</v>
      </c>
      <c r="C1330">
        <v>25577</v>
      </c>
      <c r="D1330" t="s">
        <v>1144</v>
      </c>
      <c r="E1330">
        <v>9.4499999999999993</v>
      </c>
      <c r="F1330">
        <v>13.99</v>
      </c>
      <c r="G1330">
        <v>750</v>
      </c>
      <c r="H1330">
        <v>5442</v>
      </c>
      <c r="I1330">
        <v>51426.9</v>
      </c>
      <c r="J1330">
        <v>5442</v>
      </c>
      <c r="K1330">
        <v>76133.58</v>
      </c>
      <c r="L1330">
        <v>24048.81</v>
      </c>
      <c r="M1330">
        <v>609.53</v>
      </c>
      <c r="N1330">
        <v>55551.82</v>
      </c>
      <c r="O1330">
        <v>24706.68</v>
      </c>
      <c r="P1330">
        <v>32.451751250893494</v>
      </c>
      <c r="Q1330">
        <v>1</v>
      </c>
      <c r="R1330">
        <v>1.4804232804232804</v>
      </c>
      <c r="S1330">
        <f>(VendorSalesData[[#This Row],[TotalPurchaseQuantity]] - VendorSalesData[[#This Row],[TotalSalesQuantity]]) * VendorSalesData[[#This Row],[PurchasePrice]]</f>
        <v>0</v>
      </c>
    </row>
    <row r="1331" spans="1:19" x14ac:dyDescent="0.3">
      <c r="A1331">
        <v>3960</v>
      </c>
      <c r="B1331" t="s">
        <v>24</v>
      </c>
      <c r="C1331">
        <v>3595</v>
      </c>
      <c r="D1331" t="s">
        <v>1145</v>
      </c>
      <c r="E1331">
        <v>12.02</v>
      </c>
      <c r="F1331">
        <v>15.99</v>
      </c>
      <c r="G1331">
        <v>750</v>
      </c>
      <c r="H1331">
        <v>4278</v>
      </c>
      <c r="I1331">
        <v>51421.560000000005</v>
      </c>
      <c r="J1331">
        <v>4653</v>
      </c>
      <c r="K1331">
        <v>74401.47</v>
      </c>
      <c r="L1331">
        <v>56668.56</v>
      </c>
      <c r="M1331">
        <v>3668.46</v>
      </c>
      <c r="N1331">
        <v>257032.07</v>
      </c>
      <c r="O1331">
        <v>22979.909999999996</v>
      </c>
      <c r="P1331">
        <v>30.886365551648371</v>
      </c>
      <c r="Q1331">
        <v>1.0876577840112203</v>
      </c>
      <c r="R1331">
        <v>1.4468925096788194</v>
      </c>
      <c r="S1331">
        <f>(VendorSalesData[[#This Row],[TotalPurchaseQuantity]] - VendorSalesData[[#This Row],[TotalSalesQuantity]]) * VendorSalesData[[#This Row],[PurchasePrice]]</f>
        <v>-4507.5</v>
      </c>
    </row>
    <row r="1332" spans="1:19" x14ac:dyDescent="0.3">
      <c r="A1332">
        <v>17035</v>
      </c>
      <c r="B1332" t="s">
        <v>22</v>
      </c>
      <c r="C1332">
        <v>5759</v>
      </c>
      <c r="D1332" t="s">
        <v>1146</v>
      </c>
      <c r="E1332">
        <v>9.44</v>
      </c>
      <c r="F1332">
        <v>11.99</v>
      </c>
      <c r="G1332">
        <v>750</v>
      </c>
      <c r="H1332">
        <v>5441</v>
      </c>
      <c r="I1332">
        <v>51363.040000000001</v>
      </c>
      <c r="J1332">
        <v>4798</v>
      </c>
      <c r="K1332">
        <v>62351.020000000004</v>
      </c>
      <c r="L1332">
        <v>42077.68</v>
      </c>
      <c r="M1332">
        <v>3780.9500000000003</v>
      </c>
      <c r="N1332">
        <v>123780.22</v>
      </c>
      <c r="O1332">
        <v>10987.980000000003</v>
      </c>
      <c r="P1332">
        <v>17.622775056446553</v>
      </c>
      <c r="Q1332">
        <v>0.88182319426575995</v>
      </c>
      <c r="R1332">
        <v>1.2139277581700771</v>
      </c>
      <c r="S1332">
        <f>(VendorSalesData[[#This Row],[TotalPurchaseQuantity]] - VendorSalesData[[#This Row],[TotalSalesQuantity]]) * VendorSalesData[[#This Row],[PurchasePrice]]</f>
        <v>6069.92</v>
      </c>
    </row>
    <row r="1333" spans="1:19" x14ac:dyDescent="0.3">
      <c r="A1333">
        <v>516</v>
      </c>
      <c r="B1333" t="s">
        <v>415</v>
      </c>
      <c r="C1333">
        <v>6234</v>
      </c>
      <c r="D1333" t="s">
        <v>1147</v>
      </c>
      <c r="E1333">
        <v>4.54</v>
      </c>
      <c r="F1333">
        <v>7.99</v>
      </c>
      <c r="G1333">
        <v>1500</v>
      </c>
      <c r="H1333">
        <v>11276</v>
      </c>
      <c r="I1333">
        <v>51193.04</v>
      </c>
      <c r="J1333">
        <v>10071</v>
      </c>
      <c r="K1333">
        <v>92977.79</v>
      </c>
      <c r="L1333">
        <v>44818.48</v>
      </c>
      <c r="M1333">
        <v>2255.65</v>
      </c>
      <c r="N1333">
        <v>8510.41</v>
      </c>
      <c r="O1333">
        <v>41784.749999999993</v>
      </c>
      <c r="P1333">
        <v>44.940571291272889</v>
      </c>
      <c r="Q1333">
        <v>0.8931358637814828</v>
      </c>
      <c r="R1333">
        <v>1.8162193532558331</v>
      </c>
      <c r="S1333">
        <f>(VendorSalesData[[#This Row],[TotalPurchaseQuantity]] - VendorSalesData[[#This Row],[TotalSalesQuantity]]) * VendorSalesData[[#This Row],[PurchasePrice]]</f>
        <v>5470.7</v>
      </c>
    </row>
    <row r="1334" spans="1:19" x14ac:dyDescent="0.3">
      <c r="A1334">
        <v>8352</v>
      </c>
      <c r="B1334" t="s">
        <v>232</v>
      </c>
      <c r="C1334">
        <v>5348</v>
      </c>
      <c r="D1334" t="s">
        <v>896</v>
      </c>
      <c r="E1334">
        <v>7.85</v>
      </c>
      <c r="F1334">
        <v>11.99</v>
      </c>
      <c r="G1334">
        <v>750</v>
      </c>
      <c r="H1334">
        <v>6511</v>
      </c>
      <c r="I1334">
        <v>51111.35</v>
      </c>
      <c r="J1334">
        <v>6250</v>
      </c>
      <c r="K1334">
        <v>75099.5</v>
      </c>
      <c r="L1334">
        <v>53350.16</v>
      </c>
      <c r="M1334">
        <v>4926.63</v>
      </c>
      <c r="N1334">
        <v>10261.6</v>
      </c>
      <c r="O1334">
        <v>23988.15</v>
      </c>
      <c r="P1334">
        <v>31.94182384702961</v>
      </c>
      <c r="Q1334">
        <v>0.95991399170634306</v>
      </c>
      <c r="R1334">
        <v>1.4693311759521124</v>
      </c>
      <c r="S1334">
        <f>(VendorSalesData[[#This Row],[TotalPurchaseQuantity]] - VendorSalesData[[#This Row],[TotalSalesQuantity]]) * VendorSalesData[[#This Row],[PurchasePrice]]</f>
        <v>2048.85</v>
      </c>
    </row>
    <row r="1335" spans="1:19" x14ac:dyDescent="0.3">
      <c r="A1335">
        <v>8004</v>
      </c>
      <c r="B1335" t="s">
        <v>60</v>
      </c>
      <c r="C1335">
        <v>3758</v>
      </c>
      <c r="D1335" t="s">
        <v>1148</v>
      </c>
      <c r="E1335">
        <v>14.59</v>
      </c>
      <c r="F1335">
        <v>22.99</v>
      </c>
      <c r="G1335">
        <v>1750</v>
      </c>
      <c r="H1335">
        <v>3492</v>
      </c>
      <c r="I1335">
        <v>50948.280000000006</v>
      </c>
      <c r="J1335">
        <v>3471</v>
      </c>
      <c r="K1335">
        <v>72632.289999999994</v>
      </c>
      <c r="L1335">
        <v>57320.7</v>
      </c>
      <c r="M1335">
        <v>6381.4400000000005</v>
      </c>
      <c r="N1335">
        <v>50293.62</v>
      </c>
      <c r="O1335">
        <v>21684.009999999987</v>
      </c>
      <c r="P1335">
        <v>29.854504105543128</v>
      </c>
      <c r="Q1335">
        <v>0.99398625429553267</v>
      </c>
      <c r="R1335">
        <v>1.4256082835377364</v>
      </c>
      <c r="S1335">
        <f>(VendorSalesData[[#This Row],[TotalPurchaseQuantity]] - VendorSalesData[[#This Row],[TotalSalesQuantity]]) * VendorSalesData[[#This Row],[PurchasePrice]]</f>
        <v>306.39</v>
      </c>
    </row>
    <row r="1336" spans="1:19" x14ac:dyDescent="0.3">
      <c r="A1336">
        <v>4425</v>
      </c>
      <c r="B1336" t="s">
        <v>20</v>
      </c>
      <c r="C1336">
        <v>5375</v>
      </c>
      <c r="D1336" t="s">
        <v>1149</v>
      </c>
      <c r="E1336">
        <v>14.72</v>
      </c>
      <c r="F1336">
        <v>18.989999999999998</v>
      </c>
      <c r="G1336">
        <v>750</v>
      </c>
      <c r="H1336">
        <v>3460</v>
      </c>
      <c r="I1336">
        <v>50931.199999999997</v>
      </c>
      <c r="J1336">
        <v>3418</v>
      </c>
      <c r="K1336">
        <v>68301.819999999992</v>
      </c>
      <c r="L1336">
        <v>53817.069999999992</v>
      </c>
      <c r="M1336">
        <v>2694.85</v>
      </c>
      <c r="N1336">
        <v>144929.24</v>
      </c>
      <c r="O1336">
        <v>17370.619999999995</v>
      </c>
      <c r="P1336">
        <v>25.43214807453154</v>
      </c>
      <c r="Q1336">
        <v>0.98786127167630056</v>
      </c>
      <c r="R1336">
        <v>1.3410604894445839</v>
      </c>
      <c r="S1336">
        <f>(VendorSalesData[[#This Row],[TotalPurchaseQuantity]] - VendorSalesData[[#This Row],[TotalSalesQuantity]]) * VendorSalesData[[#This Row],[PurchasePrice]]</f>
        <v>618.24</v>
      </c>
    </row>
    <row r="1337" spans="1:19" x14ac:dyDescent="0.3">
      <c r="A1337">
        <v>12546</v>
      </c>
      <c r="B1337" t="s">
        <v>32</v>
      </c>
      <c r="C1337">
        <v>1366</v>
      </c>
      <c r="D1337" t="s">
        <v>414</v>
      </c>
      <c r="E1337">
        <v>0.93</v>
      </c>
      <c r="F1337">
        <v>1.29</v>
      </c>
      <c r="G1337">
        <v>50</v>
      </c>
      <c r="H1337">
        <v>54506</v>
      </c>
      <c r="I1337">
        <v>50690.58</v>
      </c>
      <c r="J1337">
        <v>54187</v>
      </c>
      <c r="K1337">
        <v>69901.23</v>
      </c>
      <c r="L1337">
        <v>13650.78</v>
      </c>
      <c r="M1337">
        <v>2834.95</v>
      </c>
      <c r="N1337">
        <v>123880.97</v>
      </c>
      <c r="O1337">
        <v>19210.649999999994</v>
      </c>
      <c r="P1337">
        <v>27.482563611541593</v>
      </c>
      <c r="Q1337">
        <v>0.99414743331009425</v>
      </c>
      <c r="R1337">
        <v>1.3789786978172274</v>
      </c>
      <c r="S1337">
        <f>(VendorSalesData[[#This Row],[TotalPurchaseQuantity]] - VendorSalesData[[#This Row],[TotalSalesQuantity]]) * VendorSalesData[[#This Row],[PurchasePrice]]</f>
        <v>296.67</v>
      </c>
    </row>
    <row r="1338" spans="1:19" x14ac:dyDescent="0.3">
      <c r="A1338">
        <v>17035</v>
      </c>
      <c r="B1338" t="s">
        <v>22</v>
      </c>
      <c r="C1338">
        <v>1880</v>
      </c>
      <c r="D1338" t="s">
        <v>1150</v>
      </c>
      <c r="E1338">
        <v>46.71</v>
      </c>
      <c r="F1338">
        <v>63.99</v>
      </c>
      <c r="G1338">
        <v>750</v>
      </c>
      <c r="H1338">
        <v>1085</v>
      </c>
      <c r="I1338">
        <v>50680.35</v>
      </c>
      <c r="J1338">
        <v>1162</v>
      </c>
      <c r="K1338">
        <v>81684.37999999999</v>
      </c>
      <c r="L1338">
        <v>69598.11</v>
      </c>
      <c r="M1338">
        <v>916.69</v>
      </c>
      <c r="N1338">
        <v>123780.22</v>
      </c>
      <c r="O1338">
        <v>31004.029999999992</v>
      </c>
      <c r="P1338">
        <v>37.955885813175044</v>
      </c>
      <c r="Q1338">
        <v>1.0709677419354839</v>
      </c>
      <c r="R1338">
        <v>1.6117564302535399</v>
      </c>
      <c r="S1338">
        <f>(VendorSalesData[[#This Row],[TotalPurchaseQuantity]] - VendorSalesData[[#This Row],[TotalSalesQuantity]]) * VendorSalesData[[#This Row],[PurchasePrice]]</f>
        <v>-3596.67</v>
      </c>
    </row>
    <row r="1339" spans="1:19" x14ac:dyDescent="0.3">
      <c r="A1339">
        <v>660</v>
      </c>
      <c r="B1339" t="s">
        <v>75</v>
      </c>
      <c r="C1339">
        <v>8118</v>
      </c>
      <c r="D1339" t="s">
        <v>468</v>
      </c>
      <c r="E1339">
        <v>4.54</v>
      </c>
      <c r="F1339">
        <v>6.99</v>
      </c>
      <c r="G1339">
        <v>750</v>
      </c>
      <c r="H1339">
        <v>11159</v>
      </c>
      <c r="I1339">
        <v>50661.86</v>
      </c>
      <c r="J1339">
        <v>11081</v>
      </c>
      <c r="K1339">
        <v>69280.19</v>
      </c>
      <c r="L1339">
        <v>44640.97</v>
      </c>
      <c r="M1339">
        <v>8731.26</v>
      </c>
      <c r="N1339">
        <v>17932.330000000002</v>
      </c>
      <c r="O1339">
        <v>18618.330000000002</v>
      </c>
      <c r="P1339">
        <v>26.873959208252749</v>
      </c>
      <c r="Q1339">
        <v>0.9930101263554082</v>
      </c>
      <c r="R1339">
        <v>1.3675019037990315</v>
      </c>
      <c r="S1339">
        <f>(VendorSalesData[[#This Row],[TotalPurchaseQuantity]] - VendorSalesData[[#This Row],[TotalSalesQuantity]]) * VendorSalesData[[#This Row],[PurchasePrice]]</f>
        <v>354.12</v>
      </c>
    </row>
    <row r="1340" spans="1:19" x14ac:dyDescent="0.3">
      <c r="A1340">
        <v>10754</v>
      </c>
      <c r="B1340" t="s">
        <v>212</v>
      </c>
      <c r="C1340">
        <v>10443</v>
      </c>
      <c r="D1340" t="s">
        <v>1151</v>
      </c>
      <c r="E1340">
        <v>6.5</v>
      </c>
      <c r="F1340">
        <v>11.99</v>
      </c>
      <c r="G1340">
        <v>750</v>
      </c>
      <c r="H1340">
        <v>7791</v>
      </c>
      <c r="I1340">
        <v>50641.5</v>
      </c>
      <c r="J1340">
        <v>7541</v>
      </c>
      <c r="K1340">
        <v>86163.09</v>
      </c>
      <c r="L1340">
        <v>40685.17</v>
      </c>
      <c r="M1340">
        <v>840.57</v>
      </c>
      <c r="N1340">
        <v>28720.52</v>
      </c>
      <c r="O1340">
        <v>35521.589999999997</v>
      </c>
      <c r="P1340">
        <v>41.225993636022103</v>
      </c>
      <c r="Q1340">
        <v>0.96791169297907842</v>
      </c>
      <c r="R1340">
        <v>1.7014324220254138</v>
      </c>
      <c r="S1340">
        <f>(VendorSalesData[[#This Row],[TotalPurchaseQuantity]] - VendorSalesData[[#This Row],[TotalSalesQuantity]]) * VendorSalesData[[#This Row],[PurchasePrice]]</f>
        <v>1625</v>
      </c>
    </row>
    <row r="1341" spans="1:19" x14ac:dyDescent="0.3">
      <c r="A1341">
        <v>1392</v>
      </c>
      <c r="B1341" t="s">
        <v>67</v>
      </c>
      <c r="C1341">
        <v>42413</v>
      </c>
      <c r="D1341" t="s">
        <v>1152</v>
      </c>
      <c r="E1341">
        <v>5.84</v>
      </c>
      <c r="F1341">
        <v>8.99</v>
      </c>
      <c r="G1341">
        <v>1500</v>
      </c>
      <c r="H1341">
        <v>8670</v>
      </c>
      <c r="I1341">
        <v>50632.799999999996</v>
      </c>
      <c r="J1341">
        <v>8362</v>
      </c>
      <c r="K1341">
        <v>84854.38</v>
      </c>
      <c r="L1341">
        <v>45530.86</v>
      </c>
      <c r="M1341">
        <v>1868.8500000000001</v>
      </c>
      <c r="N1341">
        <v>79528.990000000005</v>
      </c>
      <c r="O1341">
        <v>34221.580000000009</v>
      </c>
      <c r="P1341">
        <v>40.32977437346193</v>
      </c>
      <c r="Q1341">
        <v>0.96447520184544411</v>
      </c>
      <c r="R1341">
        <v>1.6758776919309224</v>
      </c>
      <c r="S1341">
        <f>(VendorSalesData[[#This Row],[TotalPurchaseQuantity]] - VendorSalesData[[#This Row],[TotalSalesQuantity]]) * VendorSalesData[[#This Row],[PurchasePrice]]</f>
        <v>1798.72</v>
      </c>
    </row>
    <row r="1342" spans="1:19" x14ac:dyDescent="0.3">
      <c r="A1342">
        <v>9815</v>
      </c>
      <c r="B1342" t="s">
        <v>191</v>
      </c>
      <c r="C1342">
        <v>41714</v>
      </c>
      <c r="D1342" t="s">
        <v>1153</v>
      </c>
      <c r="E1342">
        <v>3.22</v>
      </c>
      <c r="F1342">
        <v>4.99</v>
      </c>
      <c r="G1342">
        <v>750</v>
      </c>
      <c r="H1342">
        <v>15720</v>
      </c>
      <c r="I1342">
        <v>50618.400000000001</v>
      </c>
      <c r="J1342">
        <v>15667</v>
      </c>
      <c r="K1342">
        <v>84071.33</v>
      </c>
      <c r="L1342">
        <v>36680.22</v>
      </c>
      <c r="M1342">
        <v>1747.38</v>
      </c>
      <c r="N1342">
        <v>27100.41</v>
      </c>
      <c r="O1342">
        <v>33452.93</v>
      </c>
      <c r="P1342">
        <v>39.79112736767695</v>
      </c>
      <c r="Q1342">
        <v>0.9966284987277354</v>
      </c>
      <c r="R1342">
        <v>1.6608847770771102</v>
      </c>
      <c r="S1342">
        <f>(VendorSalesData[[#This Row],[TotalPurchaseQuantity]] - VendorSalesData[[#This Row],[TotalSalesQuantity]]) * VendorSalesData[[#This Row],[PurchasePrice]]</f>
        <v>170.66</v>
      </c>
    </row>
    <row r="1343" spans="1:19" x14ac:dyDescent="0.3">
      <c r="A1343">
        <v>9165</v>
      </c>
      <c r="B1343" t="s">
        <v>38</v>
      </c>
      <c r="C1343">
        <v>37821</v>
      </c>
      <c r="D1343" t="s">
        <v>1154</v>
      </c>
      <c r="E1343">
        <v>4.5999999999999996</v>
      </c>
      <c r="F1343">
        <v>10.99</v>
      </c>
      <c r="G1343">
        <v>750</v>
      </c>
      <c r="H1343">
        <v>11000</v>
      </c>
      <c r="I1343">
        <v>50600</v>
      </c>
      <c r="J1343">
        <v>11171</v>
      </c>
      <c r="K1343">
        <v>79406.289999999994</v>
      </c>
      <c r="L1343">
        <v>22294.04</v>
      </c>
      <c r="M1343">
        <v>1251.8500000000001</v>
      </c>
      <c r="N1343">
        <v>68054.7</v>
      </c>
      <c r="O1343">
        <v>28806.289999999994</v>
      </c>
      <c r="P1343">
        <v>36.277088376752012</v>
      </c>
      <c r="Q1343">
        <v>1.0155454545454545</v>
      </c>
      <c r="R1343">
        <v>1.5692942687747033</v>
      </c>
      <c r="S1343">
        <f>(VendorSalesData[[#This Row],[TotalPurchaseQuantity]] - VendorSalesData[[#This Row],[TotalSalesQuantity]]) * VendorSalesData[[#This Row],[PurchasePrice]]</f>
        <v>-786.59999999999991</v>
      </c>
    </row>
    <row r="1344" spans="1:19" x14ac:dyDescent="0.3">
      <c r="A1344">
        <v>3252</v>
      </c>
      <c r="B1344" t="s">
        <v>94</v>
      </c>
      <c r="C1344">
        <v>28890</v>
      </c>
      <c r="D1344" t="s">
        <v>1155</v>
      </c>
      <c r="E1344">
        <v>9.99</v>
      </c>
      <c r="F1344">
        <v>14.99</v>
      </c>
      <c r="G1344">
        <v>5000</v>
      </c>
      <c r="H1344">
        <v>5063</v>
      </c>
      <c r="I1344">
        <v>50579.37</v>
      </c>
      <c r="J1344">
        <v>5013</v>
      </c>
      <c r="K1344">
        <v>75144.87</v>
      </c>
      <c r="L1344">
        <v>48102.91</v>
      </c>
      <c r="M1344">
        <v>3759.75</v>
      </c>
      <c r="N1344">
        <v>61966.91</v>
      </c>
      <c r="O1344">
        <v>24565.499999999993</v>
      </c>
      <c r="P1344">
        <v>32.690854345745748</v>
      </c>
      <c r="Q1344">
        <v>0.99012443215484891</v>
      </c>
      <c r="R1344">
        <v>1.4856822060061246</v>
      </c>
      <c r="S1344">
        <f>(VendorSalesData[[#This Row],[TotalPurchaseQuantity]] - VendorSalesData[[#This Row],[TotalSalesQuantity]]) * VendorSalesData[[#This Row],[PurchasePrice]]</f>
        <v>499.5</v>
      </c>
    </row>
    <row r="1345" spans="1:19" x14ac:dyDescent="0.3">
      <c r="A1345">
        <v>5270</v>
      </c>
      <c r="B1345" t="s">
        <v>1015</v>
      </c>
      <c r="C1345">
        <v>7917</v>
      </c>
      <c r="D1345" t="s">
        <v>1156</v>
      </c>
      <c r="E1345">
        <v>6.92</v>
      </c>
      <c r="F1345">
        <v>9.99</v>
      </c>
      <c r="G1345">
        <v>375</v>
      </c>
      <c r="H1345">
        <v>7300</v>
      </c>
      <c r="I1345">
        <v>50516</v>
      </c>
      <c r="J1345">
        <v>6824</v>
      </c>
      <c r="K1345">
        <v>62041.760000000002</v>
      </c>
      <c r="L1345">
        <v>29409.670000000002</v>
      </c>
      <c r="M1345">
        <v>2681.25</v>
      </c>
      <c r="N1345">
        <v>1034.42</v>
      </c>
      <c r="O1345">
        <v>11525.760000000002</v>
      </c>
      <c r="P1345">
        <v>18.57742269078118</v>
      </c>
      <c r="Q1345">
        <v>0.93479452054794521</v>
      </c>
      <c r="R1345">
        <v>1.2281605827856521</v>
      </c>
      <c r="S1345">
        <f>(VendorSalesData[[#This Row],[TotalPurchaseQuantity]] - VendorSalesData[[#This Row],[TotalSalesQuantity]]) * VendorSalesData[[#This Row],[PurchasePrice]]</f>
        <v>3293.92</v>
      </c>
    </row>
    <row r="1346" spans="1:19" x14ac:dyDescent="0.3">
      <c r="A1346">
        <v>17035</v>
      </c>
      <c r="B1346" t="s">
        <v>22</v>
      </c>
      <c r="C1346">
        <v>8131</v>
      </c>
      <c r="D1346" t="s">
        <v>1157</v>
      </c>
      <c r="E1346">
        <v>10.38</v>
      </c>
      <c r="F1346">
        <v>17.989999999999998</v>
      </c>
      <c r="G1346">
        <v>750</v>
      </c>
      <c r="H1346">
        <v>4853</v>
      </c>
      <c r="I1346">
        <v>50374.14</v>
      </c>
      <c r="J1346">
        <v>4821</v>
      </c>
      <c r="K1346">
        <v>86729.79</v>
      </c>
      <c r="L1346">
        <v>55103.369999999995</v>
      </c>
      <c r="M1346">
        <v>534.79</v>
      </c>
      <c r="N1346">
        <v>123780.22</v>
      </c>
      <c r="O1346">
        <v>36355.649999999994</v>
      </c>
      <c r="P1346">
        <v>41.918295893487112</v>
      </c>
      <c r="Q1346">
        <v>0.9934061405316299</v>
      </c>
      <c r="R1346">
        <v>1.7217125691872852</v>
      </c>
      <c r="S1346">
        <f>(VendorSalesData[[#This Row],[TotalPurchaseQuantity]] - VendorSalesData[[#This Row],[TotalSalesQuantity]]) * VendorSalesData[[#This Row],[PurchasePrice]]</f>
        <v>332.16</v>
      </c>
    </row>
    <row r="1347" spans="1:19" x14ac:dyDescent="0.3">
      <c r="A1347">
        <v>3252</v>
      </c>
      <c r="B1347" t="s">
        <v>94</v>
      </c>
      <c r="C1347">
        <v>35862</v>
      </c>
      <c r="D1347" t="s">
        <v>1158</v>
      </c>
      <c r="E1347">
        <v>13.6</v>
      </c>
      <c r="F1347">
        <v>19.989999999999998</v>
      </c>
      <c r="G1347">
        <v>750</v>
      </c>
      <c r="H1347">
        <v>3702</v>
      </c>
      <c r="I1347">
        <v>50347.199999999997</v>
      </c>
      <c r="J1347">
        <v>3379</v>
      </c>
      <c r="K1347">
        <v>67061.209999999992</v>
      </c>
      <c r="L1347">
        <v>34456.649999999994</v>
      </c>
      <c r="M1347">
        <v>376.2</v>
      </c>
      <c r="N1347">
        <v>61966.91</v>
      </c>
      <c r="O1347">
        <v>16714.009999999995</v>
      </c>
      <c r="P1347">
        <v>24.923513906176158</v>
      </c>
      <c r="Q1347">
        <v>0.91274986493787147</v>
      </c>
      <c r="R1347">
        <v>1.3319749658372262</v>
      </c>
      <c r="S1347">
        <f>(VendorSalesData[[#This Row],[TotalPurchaseQuantity]] - VendorSalesData[[#This Row],[TotalSalesQuantity]]) * VendorSalesData[[#This Row],[PurchasePrice]]</f>
        <v>4392.8</v>
      </c>
    </row>
    <row r="1348" spans="1:19" x14ac:dyDescent="0.3">
      <c r="A1348">
        <v>653</v>
      </c>
      <c r="B1348" t="s">
        <v>352</v>
      </c>
      <c r="C1348">
        <v>2810</v>
      </c>
      <c r="D1348" t="s">
        <v>1159</v>
      </c>
      <c r="E1348">
        <v>43.74</v>
      </c>
      <c r="F1348">
        <v>59.99</v>
      </c>
      <c r="G1348">
        <v>750</v>
      </c>
      <c r="H1348">
        <v>1151</v>
      </c>
      <c r="I1348">
        <v>50344.74</v>
      </c>
      <c r="J1348">
        <v>1005</v>
      </c>
      <c r="K1348">
        <v>56269.950000000004</v>
      </c>
      <c r="L1348">
        <v>42160.47</v>
      </c>
      <c r="M1348">
        <v>792.23</v>
      </c>
      <c r="N1348">
        <v>8014.9800000000005</v>
      </c>
      <c r="O1348">
        <v>5925.2100000000064</v>
      </c>
      <c r="P1348">
        <v>10.529972036584368</v>
      </c>
      <c r="Q1348">
        <v>0.8731537793223284</v>
      </c>
      <c r="R1348">
        <v>1.1176927321503698</v>
      </c>
      <c r="S1348">
        <f>(VendorSalesData[[#This Row],[TotalPurchaseQuantity]] - VendorSalesData[[#This Row],[TotalSalesQuantity]]) * VendorSalesData[[#This Row],[PurchasePrice]]</f>
        <v>6386.04</v>
      </c>
    </row>
    <row r="1349" spans="1:19" x14ac:dyDescent="0.3">
      <c r="A1349">
        <v>4425</v>
      </c>
      <c r="B1349" t="s">
        <v>20</v>
      </c>
      <c r="C1349">
        <v>211</v>
      </c>
      <c r="D1349" t="s">
        <v>1160</v>
      </c>
      <c r="E1349">
        <v>19.829999999999998</v>
      </c>
      <c r="F1349">
        <v>24.99</v>
      </c>
      <c r="G1349">
        <v>750</v>
      </c>
      <c r="H1349">
        <v>2534</v>
      </c>
      <c r="I1349">
        <v>50249.22</v>
      </c>
      <c r="J1349">
        <v>2492</v>
      </c>
      <c r="K1349">
        <v>70184.08</v>
      </c>
      <c r="L1349">
        <v>54607.63</v>
      </c>
      <c r="M1349">
        <v>1964.98</v>
      </c>
      <c r="N1349">
        <v>144929.24</v>
      </c>
      <c r="O1349">
        <v>19934.86</v>
      </c>
      <c r="P1349">
        <v>28.403677871106954</v>
      </c>
      <c r="Q1349">
        <v>0.98342541436464093</v>
      </c>
      <c r="R1349">
        <v>1.3967197898793255</v>
      </c>
      <c r="S1349">
        <f>(VendorSalesData[[#This Row],[TotalPurchaseQuantity]] - VendorSalesData[[#This Row],[TotalSalesQuantity]]) * VendorSalesData[[#This Row],[PurchasePrice]]</f>
        <v>832.8599999999999</v>
      </c>
    </row>
    <row r="1350" spans="1:19" x14ac:dyDescent="0.3">
      <c r="A1350">
        <v>9819</v>
      </c>
      <c r="B1350" t="s">
        <v>243</v>
      </c>
      <c r="C1350">
        <v>33037</v>
      </c>
      <c r="D1350" t="s">
        <v>1161</v>
      </c>
      <c r="E1350">
        <v>10.88</v>
      </c>
      <c r="F1350">
        <v>15.99</v>
      </c>
      <c r="G1350">
        <v>1500</v>
      </c>
      <c r="H1350">
        <v>4615</v>
      </c>
      <c r="I1350">
        <v>50211.199999999997</v>
      </c>
      <c r="J1350">
        <v>4519</v>
      </c>
      <c r="K1350">
        <v>82337.81</v>
      </c>
      <c r="L1350">
        <v>50220.659999999996</v>
      </c>
      <c r="M1350">
        <v>1008.0500000000001</v>
      </c>
      <c r="N1350">
        <v>14836.57</v>
      </c>
      <c r="O1350">
        <v>32126.61</v>
      </c>
      <c r="P1350">
        <v>39.018052581189615</v>
      </c>
      <c r="Q1350">
        <v>0.9791982665222102</v>
      </c>
      <c r="R1350">
        <v>1.6398295599388184</v>
      </c>
      <c r="S1350">
        <f>(VendorSalesData[[#This Row],[TotalPurchaseQuantity]] - VendorSalesData[[#This Row],[TotalSalesQuantity]]) * VendorSalesData[[#This Row],[PurchasePrice]]</f>
        <v>1044.48</v>
      </c>
    </row>
    <row r="1351" spans="1:19" x14ac:dyDescent="0.3">
      <c r="A1351">
        <v>8892</v>
      </c>
      <c r="B1351" t="s">
        <v>177</v>
      </c>
      <c r="C1351">
        <v>14054</v>
      </c>
      <c r="D1351" t="s">
        <v>1162</v>
      </c>
      <c r="E1351">
        <v>6.07</v>
      </c>
      <c r="F1351">
        <v>8.99</v>
      </c>
      <c r="G1351">
        <v>750</v>
      </c>
      <c r="H1351">
        <v>8271</v>
      </c>
      <c r="I1351">
        <v>50204.97</v>
      </c>
      <c r="J1351">
        <v>8254</v>
      </c>
      <c r="K1351">
        <v>74203.460000000006</v>
      </c>
      <c r="L1351">
        <v>37128.700000000004</v>
      </c>
      <c r="M1351">
        <v>919.11</v>
      </c>
      <c r="N1351">
        <v>11595.97</v>
      </c>
      <c r="O1351">
        <v>23998.490000000005</v>
      </c>
      <c r="P1351">
        <v>32.341470330359265</v>
      </c>
      <c r="Q1351">
        <v>0.99794462580099141</v>
      </c>
      <c r="R1351">
        <v>1.4780102448024568</v>
      </c>
      <c r="S1351">
        <f>(VendorSalesData[[#This Row],[TotalPurchaseQuantity]] - VendorSalesData[[#This Row],[TotalSalesQuantity]]) * VendorSalesData[[#This Row],[PurchasePrice]]</f>
        <v>103.19</v>
      </c>
    </row>
    <row r="1352" spans="1:19" x14ac:dyDescent="0.3">
      <c r="A1352">
        <v>480</v>
      </c>
      <c r="B1352" t="s">
        <v>27</v>
      </c>
      <c r="C1352">
        <v>5230</v>
      </c>
      <c r="D1352" t="s">
        <v>1163</v>
      </c>
      <c r="E1352">
        <v>9.92</v>
      </c>
      <c r="F1352">
        <v>12.99</v>
      </c>
      <c r="G1352">
        <v>1750</v>
      </c>
      <c r="H1352">
        <v>5047</v>
      </c>
      <c r="I1352">
        <v>50066.240000000005</v>
      </c>
      <c r="J1352">
        <v>5047</v>
      </c>
      <c r="K1352">
        <v>72655.53</v>
      </c>
      <c r="L1352">
        <v>51046.89</v>
      </c>
      <c r="M1352">
        <v>9276.59</v>
      </c>
      <c r="N1352">
        <v>89286.27</v>
      </c>
      <c r="O1352">
        <v>22589.289999999994</v>
      </c>
      <c r="P1352">
        <v>31.090943800148445</v>
      </c>
      <c r="Q1352">
        <v>1</v>
      </c>
      <c r="R1352">
        <v>1.4511880660500966</v>
      </c>
      <c r="S1352">
        <f>(VendorSalesData[[#This Row],[TotalPurchaseQuantity]] - VendorSalesData[[#This Row],[TotalSalesQuantity]]) * VendorSalesData[[#This Row],[PurchasePrice]]</f>
        <v>0</v>
      </c>
    </row>
    <row r="1353" spans="1:19" x14ac:dyDescent="0.3">
      <c r="A1353">
        <v>12546</v>
      </c>
      <c r="B1353" t="s">
        <v>32</v>
      </c>
      <c r="C1353">
        <v>8819</v>
      </c>
      <c r="D1353" t="s">
        <v>544</v>
      </c>
      <c r="E1353">
        <v>5.0999999999999996</v>
      </c>
      <c r="F1353">
        <v>6.99</v>
      </c>
      <c r="G1353">
        <v>750</v>
      </c>
      <c r="H1353">
        <v>9810</v>
      </c>
      <c r="I1353">
        <v>50031</v>
      </c>
      <c r="J1353">
        <v>9839</v>
      </c>
      <c r="K1353">
        <v>73185.61</v>
      </c>
      <c r="L1353">
        <v>45973.4</v>
      </c>
      <c r="M1353">
        <v>7751.51</v>
      </c>
      <c r="N1353">
        <v>123880.97</v>
      </c>
      <c r="O1353">
        <v>23154.61</v>
      </c>
      <c r="P1353">
        <v>31.638200460445709</v>
      </c>
      <c r="Q1353">
        <v>1.0029561671763507</v>
      </c>
      <c r="R1353">
        <v>1.4628052607383422</v>
      </c>
      <c r="S1353">
        <f>(VendorSalesData[[#This Row],[TotalPurchaseQuantity]] - VendorSalesData[[#This Row],[TotalSalesQuantity]]) * VendorSalesData[[#This Row],[PurchasePrice]]</f>
        <v>-147.89999999999998</v>
      </c>
    </row>
    <row r="1354" spans="1:19" x14ac:dyDescent="0.3">
      <c r="A1354">
        <v>3252</v>
      </c>
      <c r="B1354" t="s">
        <v>94</v>
      </c>
      <c r="C1354">
        <v>17876</v>
      </c>
      <c r="D1354" t="s">
        <v>1164</v>
      </c>
      <c r="E1354">
        <v>5.33</v>
      </c>
      <c r="F1354">
        <v>7.99</v>
      </c>
      <c r="G1354">
        <v>750</v>
      </c>
      <c r="H1354">
        <v>9368</v>
      </c>
      <c r="I1354">
        <v>49931.44</v>
      </c>
      <c r="J1354">
        <v>9179</v>
      </c>
      <c r="K1354">
        <v>73340.210000000006</v>
      </c>
      <c r="L1354">
        <v>32511.31</v>
      </c>
      <c r="M1354">
        <v>1023.94</v>
      </c>
      <c r="N1354">
        <v>61966.91</v>
      </c>
      <c r="O1354">
        <v>23408.770000000004</v>
      </c>
      <c r="P1354">
        <v>31.918056956749925</v>
      </c>
      <c r="Q1354">
        <v>0.97982493595217768</v>
      </c>
      <c r="R1354">
        <v>1.468818243575591</v>
      </c>
      <c r="S1354">
        <f>(VendorSalesData[[#This Row],[TotalPurchaseQuantity]] - VendorSalesData[[#This Row],[TotalSalesQuantity]]) * VendorSalesData[[#This Row],[PurchasePrice]]</f>
        <v>1007.37</v>
      </c>
    </row>
    <row r="1355" spans="1:19" x14ac:dyDescent="0.3">
      <c r="A1355">
        <v>7153</v>
      </c>
      <c r="B1355" t="s">
        <v>271</v>
      </c>
      <c r="C1355">
        <v>22963</v>
      </c>
      <c r="D1355" t="s">
        <v>1165</v>
      </c>
      <c r="E1355">
        <v>16.55</v>
      </c>
      <c r="F1355">
        <v>24.99</v>
      </c>
      <c r="G1355">
        <v>750</v>
      </c>
      <c r="H1355">
        <v>3014</v>
      </c>
      <c r="I1355">
        <v>49881.7</v>
      </c>
      <c r="J1355">
        <v>2788</v>
      </c>
      <c r="K1355">
        <v>70569.119999999995</v>
      </c>
      <c r="L1355">
        <v>42448.229999999996</v>
      </c>
      <c r="M1355">
        <v>309.44</v>
      </c>
      <c r="N1355">
        <v>15884.82</v>
      </c>
      <c r="O1355">
        <v>20687.419999999998</v>
      </c>
      <c r="P1355">
        <v>29.315116866980912</v>
      </c>
      <c r="Q1355">
        <v>0.92501658925016594</v>
      </c>
      <c r="R1355">
        <v>1.4147296503527345</v>
      </c>
      <c r="S1355">
        <f>(VendorSalesData[[#This Row],[TotalPurchaseQuantity]] - VendorSalesData[[#This Row],[TotalSalesQuantity]]) * VendorSalesData[[#This Row],[PurchasePrice]]</f>
        <v>3740.3</v>
      </c>
    </row>
    <row r="1356" spans="1:19" x14ac:dyDescent="0.3">
      <c r="A1356">
        <v>480</v>
      </c>
      <c r="B1356" t="s">
        <v>27</v>
      </c>
      <c r="C1356">
        <v>4204</v>
      </c>
      <c r="D1356" t="s">
        <v>1166</v>
      </c>
      <c r="E1356">
        <v>7.74</v>
      </c>
      <c r="F1356">
        <v>11.99</v>
      </c>
      <c r="G1356">
        <v>750</v>
      </c>
      <c r="H1356">
        <v>6438</v>
      </c>
      <c r="I1356">
        <v>49830.119999999995</v>
      </c>
      <c r="J1356">
        <v>6521</v>
      </c>
      <c r="K1356">
        <v>72356.789999999994</v>
      </c>
      <c r="L1356">
        <v>42292.85</v>
      </c>
      <c r="M1356">
        <v>5138.1900000000005</v>
      </c>
      <c r="N1356">
        <v>89286.27</v>
      </c>
      <c r="O1356">
        <v>22526.67</v>
      </c>
      <c r="P1356">
        <v>31.132765839943978</v>
      </c>
      <c r="Q1356">
        <v>1.012892202547375</v>
      </c>
      <c r="R1356">
        <v>1.4520693508263676</v>
      </c>
      <c r="S1356">
        <f>(VendorSalesData[[#This Row],[TotalPurchaseQuantity]] - VendorSalesData[[#This Row],[TotalSalesQuantity]]) * VendorSalesData[[#This Row],[PurchasePrice]]</f>
        <v>-642.42000000000007</v>
      </c>
    </row>
    <row r="1357" spans="1:19" x14ac:dyDescent="0.3">
      <c r="A1357">
        <v>7153</v>
      </c>
      <c r="B1357" t="s">
        <v>271</v>
      </c>
      <c r="C1357">
        <v>25832</v>
      </c>
      <c r="D1357" t="s">
        <v>1167</v>
      </c>
      <c r="E1357">
        <v>6.53</v>
      </c>
      <c r="F1357">
        <v>11.99</v>
      </c>
      <c r="G1357">
        <v>750</v>
      </c>
      <c r="H1357">
        <v>7630</v>
      </c>
      <c r="I1357">
        <v>49823.9</v>
      </c>
      <c r="J1357">
        <v>7243</v>
      </c>
      <c r="K1357">
        <v>78827.570000000007</v>
      </c>
      <c r="L1357">
        <v>40070.6</v>
      </c>
      <c r="M1357">
        <v>806.09</v>
      </c>
      <c r="N1357">
        <v>15884.82</v>
      </c>
      <c r="O1357">
        <v>29003.670000000006</v>
      </c>
      <c r="P1357">
        <v>36.793814651396715</v>
      </c>
      <c r="Q1357">
        <v>0.94927916120576672</v>
      </c>
      <c r="R1357">
        <v>1.5821236394581717</v>
      </c>
      <c r="S1357">
        <f>(VendorSalesData[[#This Row],[TotalPurchaseQuantity]] - VendorSalesData[[#This Row],[TotalSalesQuantity]]) * VendorSalesData[[#This Row],[PurchasePrice]]</f>
        <v>2527.11</v>
      </c>
    </row>
    <row r="1358" spans="1:19" x14ac:dyDescent="0.3">
      <c r="A1358">
        <v>480</v>
      </c>
      <c r="B1358" t="s">
        <v>27</v>
      </c>
      <c r="C1358">
        <v>8154</v>
      </c>
      <c r="D1358" t="s">
        <v>1168</v>
      </c>
      <c r="E1358">
        <v>16.05</v>
      </c>
      <c r="F1358">
        <v>21.99</v>
      </c>
      <c r="G1358">
        <v>750</v>
      </c>
      <c r="H1358">
        <v>3104</v>
      </c>
      <c r="I1358">
        <v>49819.199999999997</v>
      </c>
      <c r="J1358">
        <v>3019</v>
      </c>
      <c r="K1358">
        <v>67818.81</v>
      </c>
      <c r="L1358">
        <v>46834.17</v>
      </c>
      <c r="M1358">
        <v>2379.54</v>
      </c>
      <c r="N1358">
        <v>89286.27</v>
      </c>
      <c r="O1358">
        <v>17999.61</v>
      </c>
      <c r="P1358">
        <v>26.540734052986188</v>
      </c>
      <c r="Q1358">
        <v>0.97261597938144329</v>
      </c>
      <c r="R1358">
        <v>1.3612986559398785</v>
      </c>
      <c r="S1358">
        <f>(VendorSalesData[[#This Row],[TotalPurchaseQuantity]] - VendorSalesData[[#This Row],[TotalSalesQuantity]]) * VendorSalesData[[#This Row],[PurchasePrice]]</f>
        <v>1364.25</v>
      </c>
    </row>
    <row r="1359" spans="1:19" x14ac:dyDescent="0.3">
      <c r="A1359">
        <v>9165</v>
      </c>
      <c r="B1359" t="s">
        <v>38</v>
      </c>
      <c r="C1359">
        <v>6126</v>
      </c>
      <c r="D1359" t="s">
        <v>1169</v>
      </c>
      <c r="E1359">
        <v>18.11</v>
      </c>
      <c r="F1359">
        <v>28.99</v>
      </c>
      <c r="G1359">
        <v>750</v>
      </c>
      <c r="H1359">
        <v>2747</v>
      </c>
      <c r="I1359">
        <v>49748.17</v>
      </c>
      <c r="J1359">
        <v>2638</v>
      </c>
      <c r="K1359">
        <v>74619.62</v>
      </c>
      <c r="L1359">
        <v>52829.399999999994</v>
      </c>
      <c r="M1359">
        <v>2079.2200000000003</v>
      </c>
      <c r="N1359">
        <v>68054.7</v>
      </c>
      <c r="O1359">
        <v>24871.449999999997</v>
      </c>
      <c r="P1359">
        <v>33.330979171429711</v>
      </c>
      <c r="Q1359">
        <v>0.96032034947215139</v>
      </c>
      <c r="R1359">
        <v>1.499947033227554</v>
      </c>
      <c r="S1359">
        <f>(VendorSalesData[[#This Row],[TotalPurchaseQuantity]] - VendorSalesData[[#This Row],[TotalSalesQuantity]]) * VendorSalesData[[#This Row],[PurchasePrice]]</f>
        <v>1973.99</v>
      </c>
    </row>
    <row r="1360" spans="1:19" x14ac:dyDescent="0.3">
      <c r="A1360">
        <v>9165</v>
      </c>
      <c r="B1360" t="s">
        <v>38</v>
      </c>
      <c r="C1360">
        <v>5962</v>
      </c>
      <c r="D1360" t="s">
        <v>1170</v>
      </c>
      <c r="E1360">
        <v>17.260000000000002</v>
      </c>
      <c r="F1360">
        <v>23.99</v>
      </c>
      <c r="G1360">
        <v>750</v>
      </c>
      <c r="H1360">
        <v>2874</v>
      </c>
      <c r="I1360">
        <v>49605.24</v>
      </c>
      <c r="J1360">
        <v>2589</v>
      </c>
      <c r="K1360">
        <v>62893.109999999993</v>
      </c>
      <c r="L1360">
        <v>46126.03</v>
      </c>
      <c r="M1360">
        <v>2040.95</v>
      </c>
      <c r="N1360">
        <v>68054.7</v>
      </c>
      <c r="O1360">
        <v>13287.869999999995</v>
      </c>
      <c r="P1360">
        <v>21.127703813660982</v>
      </c>
      <c r="Q1360">
        <v>0.90083507306889354</v>
      </c>
      <c r="R1360">
        <v>1.2678723054257977</v>
      </c>
      <c r="S1360">
        <f>(VendorSalesData[[#This Row],[TotalPurchaseQuantity]] - VendorSalesData[[#This Row],[TotalSalesQuantity]]) * VendorSalesData[[#This Row],[PurchasePrice]]</f>
        <v>4919.1000000000004</v>
      </c>
    </row>
    <row r="1361" spans="1:19" x14ac:dyDescent="0.3">
      <c r="A1361">
        <v>12546</v>
      </c>
      <c r="B1361" t="s">
        <v>32</v>
      </c>
      <c r="C1361">
        <v>8103</v>
      </c>
      <c r="D1361" t="s">
        <v>1171</v>
      </c>
      <c r="E1361">
        <v>0.77</v>
      </c>
      <c r="F1361">
        <v>0.99</v>
      </c>
      <c r="G1361">
        <v>50</v>
      </c>
      <c r="H1361">
        <v>64416</v>
      </c>
      <c r="I1361">
        <v>49600.32</v>
      </c>
      <c r="J1361">
        <v>63538</v>
      </c>
      <c r="K1361">
        <v>62902.62</v>
      </c>
      <c r="L1361">
        <v>11432.52</v>
      </c>
      <c r="M1361">
        <v>3327.52</v>
      </c>
      <c r="N1361">
        <v>123880.97</v>
      </c>
      <c r="O1361">
        <v>13302.300000000003</v>
      </c>
      <c r="P1361">
        <v>21.147449820055193</v>
      </c>
      <c r="Q1361">
        <v>0.98636984600099353</v>
      </c>
      <c r="R1361">
        <v>1.2681898020012774</v>
      </c>
      <c r="S1361">
        <f>(VendorSalesData[[#This Row],[TotalPurchaseQuantity]] - VendorSalesData[[#This Row],[TotalSalesQuantity]]) * VendorSalesData[[#This Row],[PurchasePrice]]</f>
        <v>676.06000000000006</v>
      </c>
    </row>
    <row r="1362" spans="1:19" x14ac:dyDescent="0.3">
      <c r="A1362">
        <v>17035</v>
      </c>
      <c r="B1362" t="s">
        <v>22</v>
      </c>
      <c r="C1362">
        <v>5875</v>
      </c>
      <c r="D1362" t="s">
        <v>1172</v>
      </c>
      <c r="E1362">
        <v>12.22</v>
      </c>
      <c r="F1362">
        <v>16.989999999999998</v>
      </c>
      <c r="G1362">
        <v>1750</v>
      </c>
      <c r="H1362">
        <v>4056</v>
      </c>
      <c r="I1362">
        <v>49564.32</v>
      </c>
      <c r="J1362">
        <v>4027</v>
      </c>
      <c r="K1362">
        <v>73573.73</v>
      </c>
      <c r="L1362">
        <v>55167.869999999995</v>
      </c>
      <c r="M1362">
        <v>7402.97</v>
      </c>
      <c r="N1362">
        <v>123780.22</v>
      </c>
      <c r="O1362">
        <v>24009.409999999996</v>
      </c>
      <c r="P1362">
        <v>32.633128699605138</v>
      </c>
      <c r="Q1362">
        <v>0.99285009861932938</v>
      </c>
      <c r="R1362">
        <v>1.4844091475480747</v>
      </c>
      <c r="S1362">
        <f>(VendorSalesData[[#This Row],[TotalPurchaseQuantity]] - VendorSalesData[[#This Row],[TotalSalesQuantity]]) * VendorSalesData[[#This Row],[PurchasePrice]]</f>
        <v>354.38</v>
      </c>
    </row>
    <row r="1363" spans="1:19" x14ac:dyDescent="0.3">
      <c r="A1363">
        <v>9625</v>
      </c>
      <c r="B1363" t="s">
        <v>912</v>
      </c>
      <c r="C1363">
        <v>1226</v>
      </c>
      <c r="D1363" t="s">
        <v>1173</v>
      </c>
      <c r="E1363">
        <v>19.989999999999998</v>
      </c>
      <c r="F1363">
        <v>29.99</v>
      </c>
      <c r="G1363">
        <v>750</v>
      </c>
      <c r="H1363">
        <v>2475</v>
      </c>
      <c r="I1363">
        <v>49475.25</v>
      </c>
      <c r="J1363">
        <v>2472</v>
      </c>
      <c r="K1363">
        <v>61932.28</v>
      </c>
      <c r="L1363">
        <v>51293.53</v>
      </c>
      <c r="M1363">
        <v>1949.79</v>
      </c>
      <c r="N1363">
        <v>1933.19</v>
      </c>
      <c r="O1363">
        <v>12457.029999999999</v>
      </c>
      <c r="P1363">
        <v>20.1139534988862</v>
      </c>
      <c r="Q1363">
        <v>0.99878787878787878</v>
      </c>
      <c r="R1363">
        <v>1.2517830632487961</v>
      </c>
      <c r="S1363">
        <f>(VendorSalesData[[#This Row],[TotalPurchaseQuantity]] - VendorSalesData[[#This Row],[TotalSalesQuantity]]) * VendorSalesData[[#This Row],[PurchasePrice]]</f>
        <v>59.97</v>
      </c>
    </row>
    <row r="1364" spans="1:19" x14ac:dyDescent="0.3">
      <c r="A1364">
        <v>3960</v>
      </c>
      <c r="B1364" t="s">
        <v>24</v>
      </c>
      <c r="C1364">
        <v>1068</v>
      </c>
      <c r="D1364" t="s">
        <v>1174</v>
      </c>
      <c r="E1364">
        <v>11.44</v>
      </c>
      <c r="F1364">
        <v>14.99</v>
      </c>
      <c r="G1364">
        <v>750</v>
      </c>
      <c r="H1364">
        <v>4318</v>
      </c>
      <c r="I1364">
        <v>49397.919999999998</v>
      </c>
      <c r="J1364">
        <v>4313</v>
      </c>
      <c r="K1364">
        <v>64651.87</v>
      </c>
      <c r="L1364">
        <v>18692.53</v>
      </c>
      <c r="M1364">
        <v>3395.77</v>
      </c>
      <c r="N1364">
        <v>257032.07</v>
      </c>
      <c r="O1364">
        <v>15253.950000000004</v>
      </c>
      <c r="P1364">
        <v>23.593981117638211</v>
      </c>
      <c r="Q1364">
        <v>0.99884205650764246</v>
      </c>
      <c r="R1364">
        <v>1.3087974149518846</v>
      </c>
      <c r="S1364">
        <f>(VendorSalesData[[#This Row],[TotalPurchaseQuantity]] - VendorSalesData[[#This Row],[TotalSalesQuantity]]) * VendorSalesData[[#This Row],[PurchasePrice]]</f>
        <v>57.199999999999996</v>
      </c>
    </row>
    <row r="1365" spans="1:19" x14ac:dyDescent="0.3">
      <c r="A1365">
        <v>1392</v>
      </c>
      <c r="B1365" t="s">
        <v>67</v>
      </c>
      <c r="C1365">
        <v>29212</v>
      </c>
      <c r="D1365" t="s">
        <v>1175</v>
      </c>
      <c r="E1365">
        <v>4.59</v>
      </c>
      <c r="F1365">
        <v>7.99</v>
      </c>
      <c r="G1365">
        <v>750</v>
      </c>
      <c r="H1365">
        <v>10761</v>
      </c>
      <c r="I1365">
        <v>49392.99</v>
      </c>
      <c r="J1365">
        <v>10248</v>
      </c>
      <c r="K1365">
        <v>85846.59</v>
      </c>
      <c r="L1365">
        <v>40722.01</v>
      </c>
      <c r="M1365">
        <v>1141.6000000000001</v>
      </c>
      <c r="N1365">
        <v>79528.990000000005</v>
      </c>
      <c r="O1365">
        <v>36453.599999999999</v>
      </c>
      <c r="P1365">
        <v>42.463655224977487</v>
      </c>
      <c r="Q1365">
        <v>0.95232785057150826</v>
      </c>
      <c r="R1365">
        <v>1.7380318543177888</v>
      </c>
      <c r="S1365">
        <f>(VendorSalesData[[#This Row],[TotalPurchaseQuantity]] - VendorSalesData[[#This Row],[TotalSalesQuantity]]) * VendorSalesData[[#This Row],[PurchasePrice]]</f>
        <v>2354.67</v>
      </c>
    </row>
    <row r="1366" spans="1:19" x14ac:dyDescent="0.3">
      <c r="A1366">
        <v>10754</v>
      </c>
      <c r="B1366" t="s">
        <v>212</v>
      </c>
      <c r="C1366">
        <v>33731</v>
      </c>
      <c r="D1366" t="s">
        <v>1176</v>
      </c>
      <c r="E1366">
        <v>7.48</v>
      </c>
      <c r="F1366">
        <v>12.99</v>
      </c>
      <c r="G1366">
        <v>750</v>
      </c>
      <c r="H1366">
        <v>6585</v>
      </c>
      <c r="I1366">
        <v>49255.8</v>
      </c>
      <c r="J1366">
        <v>5734</v>
      </c>
      <c r="K1366">
        <v>71124.66</v>
      </c>
      <c r="L1366">
        <v>33288.370000000003</v>
      </c>
      <c r="M1366">
        <v>639.09</v>
      </c>
      <c r="N1366">
        <v>28720.52</v>
      </c>
      <c r="O1366">
        <v>21868.86</v>
      </c>
      <c r="P1366">
        <v>30.747226067583313</v>
      </c>
      <c r="Q1366">
        <v>0.87076689445709943</v>
      </c>
      <c r="R1366">
        <v>1.4439854798825722</v>
      </c>
      <c r="S1366">
        <f>(VendorSalesData[[#This Row],[TotalPurchaseQuantity]] - VendorSalesData[[#This Row],[TotalSalesQuantity]]) * VendorSalesData[[#This Row],[PurchasePrice]]</f>
        <v>6365.4800000000005</v>
      </c>
    </row>
    <row r="1367" spans="1:19" x14ac:dyDescent="0.3">
      <c r="A1367">
        <v>1128</v>
      </c>
      <c r="B1367" t="s">
        <v>18</v>
      </c>
      <c r="C1367">
        <v>5197</v>
      </c>
      <c r="D1367" t="s">
        <v>157</v>
      </c>
      <c r="E1367">
        <v>5.75</v>
      </c>
      <c r="F1367">
        <v>8.99</v>
      </c>
      <c r="G1367">
        <v>375</v>
      </c>
      <c r="H1367">
        <v>8555</v>
      </c>
      <c r="I1367">
        <v>49191.25</v>
      </c>
      <c r="J1367">
        <v>8679</v>
      </c>
      <c r="K1367">
        <v>72706.210000000006</v>
      </c>
      <c r="L1367">
        <v>42506.68</v>
      </c>
      <c r="M1367">
        <v>3406.38</v>
      </c>
      <c r="N1367">
        <v>68601.679999999993</v>
      </c>
      <c r="O1367">
        <v>23514.960000000006</v>
      </c>
      <c r="P1367">
        <v>32.342436773970206</v>
      </c>
      <c r="Q1367">
        <v>1.0144944476914086</v>
      </c>
      <c r="R1367">
        <v>1.4780313572027546</v>
      </c>
      <c r="S1367">
        <f>(VendorSalesData[[#This Row],[TotalPurchaseQuantity]] - VendorSalesData[[#This Row],[TotalSalesQuantity]]) * VendorSalesData[[#This Row],[PurchasePrice]]</f>
        <v>-713</v>
      </c>
    </row>
    <row r="1368" spans="1:19" x14ac:dyDescent="0.3">
      <c r="A1368">
        <v>9819</v>
      </c>
      <c r="B1368" t="s">
        <v>243</v>
      </c>
      <c r="C1368">
        <v>35959</v>
      </c>
      <c r="D1368" t="s">
        <v>1177</v>
      </c>
      <c r="E1368">
        <v>32.46</v>
      </c>
      <c r="F1368">
        <v>49.99</v>
      </c>
      <c r="G1368">
        <v>750</v>
      </c>
      <c r="H1368">
        <v>1512</v>
      </c>
      <c r="I1368">
        <v>49079.519999999997</v>
      </c>
      <c r="J1368">
        <v>1308</v>
      </c>
      <c r="K1368">
        <v>71526.92</v>
      </c>
      <c r="L1368">
        <v>45351.75</v>
      </c>
      <c r="M1368">
        <v>145.09</v>
      </c>
      <c r="N1368">
        <v>14836.57</v>
      </c>
      <c r="O1368">
        <v>22447.4</v>
      </c>
      <c r="P1368">
        <v>31.383149169571407</v>
      </c>
      <c r="Q1368">
        <v>0.86507936507936511</v>
      </c>
      <c r="R1368">
        <v>1.4573679612188546</v>
      </c>
      <c r="S1368">
        <f>(VendorSalesData[[#This Row],[TotalPurchaseQuantity]] - VendorSalesData[[#This Row],[TotalSalesQuantity]]) * VendorSalesData[[#This Row],[PurchasePrice]]</f>
        <v>6621.84</v>
      </c>
    </row>
    <row r="1369" spans="1:19" x14ac:dyDescent="0.3">
      <c r="A1369">
        <v>1392</v>
      </c>
      <c r="B1369" t="s">
        <v>67</v>
      </c>
      <c r="C1369">
        <v>27835</v>
      </c>
      <c r="D1369" t="s">
        <v>1178</v>
      </c>
      <c r="E1369">
        <v>9.14</v>
      </c>
      <c r="F1369">
        <v>14.99</v>
      </c>
      <c r="G1369">
        <v>750</v>
      </c>
      <c r="H1369">
        <v>5365</v>
      </c>
      <c r="I1369">
        <v>49036.100000000006</v>
      </c>
      <c r="J1369">
        <v>6446</v>
      </c>
      <c r="K1369">
        <v>106295.54</v>
      </c>
      <c r="L1369">
        <v>54032.26</v>
      </c>
      <c r="M1369">
        <v>717.29</v>
      </c>
      <c r="N1369">
        <v>79528.990000000005</v>
      </c>
      <c r="O1369">
        <v>57259.439999999988</v>
      </c>
      <c r="P1369">
        <v>53.868149124601082</v>
      </c>
      <c r="Q1369">
        <v>1.2014911463187326</v>
      </c>
      <c r="R1369">
        <v>2.1676997151078488</v>
      </c>
      <c r="S1369">
        <f>(VendorSalesData[[#This Row],[TotalPurchaseQuantity]] - VendorSalesData[[#This Row],[TotalSalesQuantity]]) * VendorSalesData[[#This Row],[PurchasePrice]]</f>
        <v>-9880.34</v>
      </c>
    </row>
    <row r="1370" spans="1:19" x14ac:dyDescent="0.3">
      <c r="A1370">
        <v>3252</v>
      </c>
      <c r="B1370" t="s">
        <v>94</v>
      </c>
      <c r="C1370">
        <v>8361</v>
      </c>
      <c r="D1370" t="s">
        <v>1179</v>
      </c>
      <c r="E1370">
        <v>10.06</v>
      </c>
      <c r="F1370">
        <v>14.99</v>
      </c>
      <c r="G1370">
        <v>4000</v>
      </c>
      <c r="H1370">
        <v>4873</v>
      </c>
      <c r="I1370">
        <v>49022.380000000005</v>
      </c>
      <c r="J1370">
        <v>4892</v>
      </c>
      <c r="K1370">
        <v>73331.08</v>
      </c>
      <c r="L1370">
        <v>47997.98</v>
      </c>
      <c r="M1370">
        <v>2935.2</v>
      </c>
      <c r="N1370">
        <v>61966.91</v>
      </c>
      <c r="O1370">
        <v>24308.699999999997</v>
      </c>
      <c r="P1370">
        <v>33.149245858645472</v>
      </c>
      <c r="Q1370">
        <v>1.0038990355017443</v>
      </c>
      <c r="R1370">
        <v>1.4958694375915653</v>
      </c>
      <c r="S1370">
        <f>(VendorSalesData[[#This Row],[TotalPurchaseQuantity]] - VendorSalesData[[#This Row],[TotalSalesQuantity]]) * VendorSalesData[[#This Row],[PurchasePrice]]</f>
        <v>-191.14000000000001</v>
      </c>
    </row>
    <row r="1371" spans="1:19" x14ac:dyDescent="0.3">
      <c r="A1371">
        <v>17035</v>
      </c>
      <c r="B1371" t="s">
        <v>22</v>
      </c>
      <c r="C1371">
        <v>290</v>
      </c>
      <c r="D1371" t="s">
        <v>1180</v>
      </c>
      <c r="E1371">
        <v>39.049999999999997</v>
      </c>
      <c r="F1371">
        <v>49.99</v>
      </c>
      <c r="G1371">
        <v>750</v>
      </c>
      <c r="H1371">
        <v>1254</v>
      </c>
      <c r="I1371">
        <v>48968.700000000004</v>
      </c>
      <c r="J1371">
        <v>874</v>
      </c>
      <c r="K1371">
        <v>63976.259999999995</v>
      </c>
      <c r="L1371">
        <v>55222.479999999996</v>
      </c>
      <c r="M1371">
        <v>689.57</v>
      </c>
      <c r="N1371">
        <v>123780.22</v>
      </c>
      <c r="O1371">
        <v>15007.55999999999</v>
      </c>
      <c r="P1371">
        <v>23.458013957052181</v>
      </c>
      <c r="Q1371">
        <v>0.69696969696969702</v>
      </c>
      <c r="R1371">
        <v>1.3064725018225927</v>
      </c>
      <c r="S1371">
        <f>(VendorSalesData[[#This Row],[TotalPurchaseQuantity]] - VendorSalesData[[#This Row],[TotalSalesQuantity]]) * VendorSalesData[[#This Row],[PurchasePrice]]</f>
        <v>14838.999999999998</v>
      </c>
    </row>
    <row r="1372" spans="1:19" x14ac:dyDescent="0.3">
      <c r="A1372">
        <v>1590</v>
      </c>
      <c r="B1372" t="s">
        <v>261</v>
      </c>
      <c r="C1372">
        <v>39348</v>
      </c>
      <c r="D1372" t="s">
        <v>1181</v>
      </c>
      <c r="E1372">
        <v>6.5</v>
      </c>
      <c r="F1372">
        <v>9.9499999999999993</v>
      </c>
      <c r="G1372">
        <v>750</v>
      </c>
      <c r="H1372">
        <v>7529</v>
      </c>
      <c r="I1372">
        <v>48938.5</v>
      </c>
      <c r="J1372">
        <v>9955</v>
      </c>
      <c r="K1372">
        <v>109708.45</v>
      </c>
      <c r="L1372">
        <v>54299.18</v>
      </c>
      <c r="M1372">
        <v>1108.49</v>
      </c>
      <c r="N1372">
        <v>7259.75</v>
      </c>
      <c r="O1372">
        <v>60769.95</v>
      </c>
      <c r="P1372">
        <v>55.392223661896601</v>
      </c>
      <c r="Q1372">
        <v>1.3222207464470712</v>
      </c>
      <c r="R1372">
        <v>2.2417615987412773</v>
      </c>
      <c r="S1372">
        <f>(VendorSalesData[[#This Row],[TotalPurchaseQuantity]] - VendorSalesData[[#This Row],[TotalSalesQuantity]]) * VendorSalesData[[#This Row],[PurchasePrice]]</f>
        <v>-15769</v>
      </c>
    </row>
    <row r="1373" spans="1:19" x14ac:dyDescent="0.3">
      <c r="A1373">
        <v>8892</v>
      </c>
      <c r="B1373" t="s">
        <v>177</v>
      </c>
      <c r="C1373">
        <v>6861</v>
      </c>
      <c r="D1373" t="s">
        <v>1182</v>
      </c>
      <c r="E1373">
        <v>4.13</v>
      </c>
      <c r="F1373">
        <v>5.99</v>
      </c>
      <c r="G1373">
        <v>187</v>
      </c>
      <c r="H1373">
        <v>11838</v>
      </c>
      <c r="I1373">
        <v>48890.94</v>
      </c>
      <c r="J1373">
        <v>11844</v>
      </c>
      <c r="K1373">
        <v>70945.56</v>
      </c>
      <c r="L1373">
        <v>35940</v>
      </c>
      <c r="M1373">
        <v>342.27</v>
      </c>
      <c r="N1373">
        <v>11595.97</v>
      </c>
      <c r="O1373">
        <v>22054.619999999995</v>
      </c>
      <c r="P1373">
        <v>31.086681111545239</v>
      </c>
      <c r="Q1373">
        <v>1.0005068423720223</v>
      </c>
      <c r="R1373">
        <v>1.4510983016485262</v>
      </c>
      <c r="S1373">
        <f>(VendorSalesData[[#This Row],[TotalPurchaseQuantity]] - VendorSalesData[[#This Row],[TotalSalesQuantity]]) * VendorSalesData[[#This Row],[PurchasePrice]]</f>
        <v>-24.78</v>
      </c>
    </row>
    <row r="1374" spans="1:19" x14ac:dyDescent="0.3">
      <c r="A1374">
        <v>516</v>
      </c>
      <c r="B1374" t="s">
        <v>415</v>
      </c>
      <c r="C1374">
        <v>8232</v>
      </c>
      <c r="D1374" t="s">
        <v>1183</v>
      </c>
      <c r="E1374">
        <v>6.24</v>
      </c>
      <c r="F1374">
        <v>8.99</v>
      </c>
      <c r="G1374">
        <v>1500</v>
      </c>
      <c r="H1374">
        <v>7826</v>
      </c>
      <c r="I1374">
        <v>48834.239999999998</v>
      </c>
      <c r="J1374">
        <v>7754</v>
      </c>
      <c r="K1374">
        <v>65995.460000000006</v>
      </c>
      <c r="L1374">
        <v>39132.19</v>
      </c>
      <c r="M1374">
        <v>1731.41</v>
      </c>
      <c r="N1374">
        <v>8510.41</v>
      </c>
      <c r="O1374">
        <v>17161.220000000008</v>
      </c>
      <c r="P1374">
        <v>26.003637219893623</v>
      </c>
      <c r="Q1374">
        <v>0.99079989777664201</v>
      </c>
      <c r="R1374">
        <v>1.3514177757245738</v>
      </c>
      <c r="S1374">
        <f>(VendorSalesData[[#This Row],[TotalPurchaseQuantity]] - VendorSalesData[[#This Row],[TotalSalesQuantity]]) * VendorSalesData[[#This Row],[PurchasePrice]]</f>
        <v>449.28000000000003</v>
      </c>
    </row>
    <row r="1375" spans="1:19" x14ac:dyDescent="0.3">
      <c r="A1375">
        <v>10754</v>
      </c>
      <c r="B1375" t="s">
        <v>212</v>
      </c>
      <c r="C1375">
        <v>14551</v>
      </c>
      <c r="D1375" t="s">
        <v>1184</v>
      </c>
      <c r="E1375">
        <v>5.29</v>
      </c>
      <c r="F1375">
        <v>15.99</v>
      </c>
      <c r="G1375">
        <v>750</v>
      </c>
      <c r="H1375">
        <v>9224</v>
      </c>
      <c r="I1375">
        <v>48794.96</v>
      </c>
      <c r="J1375">
        <v>10814</v>
      </c>
      <c r="K1375">
        <v>86403.86</v>
      </c>
      <c r="L1375">
        <v>22523.81</v>
      </c>
      <c r="M1375">
        <v>1212.2</v>
      </c>
      <c r="N1375">
        <v>28720.52</v>
      </c>
      <c r="O1375">
        <v>37608.9</v>
      </c>
      <c r="P1375">
        <v>43.526874841008265</v>
      </c>
      <c r="Q1375">
        <v>1.1723764093668689</v>
      </c>
      <c r="R1375">
        <v>1.7707537827677284</v>
      </c>
      <c r="S1375">
        <f>(VendorSalesData[[#This Row],[TotalPurchaseQuantity]] - VendorSalesData[[#This Row],[TotalSalesQuantity]]) * VendorSalesData[[#This Row],[PurchasePrice]]</f>
        <v>-8411.1</v>
      </c>
    </row>
    <row r="1376" spans="1:19" x14ac:dyDescent="0.3">
      <c r="A1376">
        <v>8112</v>
      </c>
      <c r="B1376" t="s">
        <v>53</v>
      </c>
      <c r="C1376">
        <v>1086</v>
      </c>
      <c r="D1376" t="s">
        <v>1185</v>
      </c>
      <c r="E1376">
        <v>37.29</v>
      </c>
      <c r="F1376">
        <v>46.99</v>
      </c>
      <c r="G1376">
        <v>750</v>
      </c>
      <c r="H1376">
        <v>1308</v>
      </c>
      <c r="I1376">
        <v>48775.32</v>
      </c>
      <c r="J1376">
        <v>1068</v>
      </c>
      <c r="K1376">
        <v>50185.32</v>
      </c>
      <c r="L1376">
        <v>19171.920000000002</v>
      </c>
      <c r="M1376">
        <v>841.12</v>
      </c>
      <c r="N1376">
        <v>48347.26</v>
      </c>
      <c r="O1376">
        <v>1410</v>
      </c>
      <c r="P1376">
        <v>2.8095865484169473</v>
      </c>
      <c r="Q1376">
        <v>0.8165137614678899</v>
      </c>
      <c r="R1376">
        <v>1.0289080625201434</v>
      </c>
      <c r="S1376">
        <f>(VendorSalesData[[#This Row],[TotalPurchaseQuantity]] - VendorSalesData[[#This Row],[TotalSalesQuantity]]) * VendorSalesData[[#This Row],[PurchasePrice]]</f>
        <v>8949.6</v>
      </c>
    </row>
    <row r="1377" spans="1:19" x14ac:dyDescent="0.3">
      <c r="A1377">
        <v>9552</v>
      </c>
      <c r="B1377" t="s">
        <v>72</v>
      </c>
      <c r="C1377">
        <v>11460</v>
      </c>
      <c r="D1377" t="s">
        <v>1186</v>
      </c>
      <c r="E1377">
        <v>27.02</v>
      </c>
      <c r="F1377">
        <v>39.99</v>
      </c>
      <c r="G1377">
        <v>750</v>
      </c>
      <c r="H1377">
        <v>1805</v>
      </c>
      <c r="I1377">
        <v>48771.1</v>
      </c>
      <c r="J1377">
        <v>1665</v>
      </c>
      <c r="K1377">
        <v>67475.350000000006</v>
      </c>
      <c r="L1377">
        <v>38642.47</v>
      </c>
      <c r="M1377">
        <v>184.97</v>
      </c>
      <c r="N1377">
        <v>55551.82</v>
      </c>
      <c r="O1377">
        <v>18704.250000000007</v>
      </c>
      <c r="P1377">
        <v>27.720122978243172</v>
      </c>
      <c r="Q1377">
        <v>0.92243767313019387</v>
      </c>
      <c r="R1377">
        <v>1.3835109316788017</v>
      </c>
      <c r="S1377">
        <f>(VendorSalesData[[#This Row],[TotalPurchaseQuantity]] - VendorSalesData[[#This Row],[TotalSalesQuantity]]) * VendorSalesData[[#This Row],[PurchasePrice]]</f>
        <v>3782.7999999999997</v>
      </c>
    </row>
    <row r="1378" spans="1:19" x14ac:dyDescent="0.3">
      <c r="A1378">
        <v>4380</v>
      </c>
      <c r="B1378" t="s">
        <v>892</v>
      </c>
      <c r="C1378">
        <v>5137</v>
      </c>
      <c r="D1378" t="s">
        <v>1187</v>
      </c>
      <c r="E1378">
        <v>6.61</v>
      </c>
      <c r="F1378">
        <v>9.99</v>
      </c>
      <c r="G1378">
        <v>750</v>
      </c>
      <c r="H1378">
        <v>7371</v>
      </c>
      <c r="I1378">
        <v>48722.31</v>
      </c>
      <c r="J1378">
        <v>7025</v>
      </c>
      <c r="K1378">
        <v>69375.75</v>
      </c>
      <c r="L1378">
        <v>48093.380000000005</v>
      </c>
      <c r="M1378">
        <v>5535.89</v>
      </c>
      <c r="N1378">
        <v>1675.39</v>
      </c>
      <c r="O1378">
        <v>20653.440000000002</v>
      </c>
      <c r="P1378">
        <v>29.770402482135331</v>
      </c>
      <c r="Q1378">
        <v>0.95305928639261972</v>
      </c>
      <c r="R1378">
        <v>1.4239010835077401</v>
      </c>
      <c r="S1378">
        <f>(VendorSalesData[[#This Row],[TotalPurchaseQuantity]] - VendorSalesData[[#This Row],[TotalSalesQuantity]]) * VendorSalesData[[#This Row],[PurchasePrice]]</f>
        <v>2287.06</v>
      </c>
    </row>
    <row r="1379" spans="1:19" x14ac:dyDescent="0.3">
      <c r="A1379">
        <v>4425</v>
      </c>
      <c r="B1379" t="s">
        <v>20</v>
      </c>
      <c r="C1379">
        <v>14363</v>
      </c>
      <c r="D1379" t="s">
        <v>1188</v>
      </c>
      <c r="E1379">
        <v>13.51</v>
      </c>
      <c r="F1379">
        <v>20.99</v>
      </c>
      <c r="G1379">
        <v>750</v>
      </c>
      <c r="H1379">
        <v>3606</v>
      </c>
      <c r="I1379">
        <v>48717.060000000005</v>
      </c>
      <c r="J1379">
        <v>3550</v>
      </c>
      <c r="K1379">
        <v>85683.5</v>
      </c>
      <c r="L1379">
        <v>46190.899999999994</v>
      </c>
      <c r="M1379">
        <v>394.79</v>
      </c>
      <c r="N1379">
        <v>144929.24</v>
      </c>
      <c r="O1379">
        <v>36966.439999999995</v>
      </c>
      <c r="P1379">
        <v>43.143008864016984</v>
      </c>
      <c r="Q1379">
        <v>0.98447032723239047</v>
      </c>
      <c r="R1379">
        <v>1.7587986631377179</v>
      </c>
      <c r="S1379">
        <f>(VendorSalesData[[#This Row],[TotalPurchaseQuantity]] - VendorSalesData[[#This Row],[TotalSalesQuantity]]) * VendorSalesData[[#This Row],[PurchasePrice]]</f>
        <v>756.56</v>
      </c>
    </row>
    <row r="1380" spans="1:19" x14ac:dyDescent="0.3">
      <c r="A1380">
        <v>7153</v>
      </c>
      <c r="B1380" t="s">
        <v>271</v>
      </c>
      <c r="C1380">
        <v>45496</v>
      </c>
      <c r="D1380" t="s">
        <v>1189</v>
      </c>
      <c r="E1380">
        <v>5.29</v>
      </c>
      <c r="F1380">
        <v>8.99</v>
      </c>
      <c r="G1380">
        <v>750</v>
      </c>
      <c r="H1380">
        <v>9209</v>
      </c>
      <c r="I1380">
        <v>48715.61</v>
      </c>
      <c r="J1380">
        <v>9149</v>
      </c>
      <c r="K1380">
        <v>73048.91</v>
      </c>
      <c r="L1380">
        <v>35698.950000000004</v>
      </c>
      <c r="M1380">
        <v>1019.4200000000001</v>
      </c>
      <c r="N1380">
        <v>15884.82</v>
      </c>
      <c r="O1380">
        <v>24333.300000000003</v>
      </c>
      <c r="P1380">
        <v>33.310969321787283</v>
      </c>
      <c r="Q1380">
        <v>0.99348463459659031</v>
      </c>
      <c r="R1380">
        <v>1.4994969784838987</v>
      </c>
      <c r="S1380">
        <f>(VendorSalesData[[#This Row],[TotalPurchaseQuantity]] - VendorSalesData[[#This Row],[TotalSalesQuantity]]) * VendorSalesData[[#This Row],[PurchasePrice]]</f>
        <v>317.39999999999998</v>
      </c>
    </row>
    <row r="1381" spans="1:19" x14ac:dyDescent="0.3">
      <c r="A1381">
        <v>7153</v>
      </c>
      <c r="B1381" t="s">
        <v>271</v>
      </c>
      <c r="C1381">
        <v>39691</v>
      </c>
      <c r="D1381" t="s">
        <v>1190</v>
      </c>
      <c r="E1381">
        <v>13.79</v>
      </c>
      <c r="F1381">
        <v>21.99</v>
      </c>
      <c r="G1381">
        <v>750</v>
      </c>
      <c r="H1381">
        <v>3532</v>
      </c>
      <c r="I1381">
        <v>48706.28</v>
      </c>
      <c r="J1381">
        <v>3365</v>
      </c>
      <c r="K1381">
        <v>73005.349999999991</v>
      </c>
      <c r="L1381">
        <v>40736.239999999998</v>
      </c>
      <c r="M1381">
        <v>373.88</v>
      </c>
      <c r="N1381">
        <v>15884.82</v>
      </c>
      <c r="O1381">
        <v>24299.069999999992</v>
      </c>
      <c r="P1381">
        <v>33.283957956505922</v>
      </c>
      <c r="Q1381">
        <v>0.95271800679501695</v>
      </c>
      <c r="R1381">
        <v>1.4988898762130878</v>
      </c>
      <c r="S1381">
        <f>(VendorSalesData[[#This Row],[TotalPurchaseQuantity]] - VendorSalesData[[#This Row],[TotalSalesQuantity]]) * VendorSalesData[[#This Row],[PurchasePrice]]</f>
        <v>2302.9299999999998</v>
      </c>
    </row>
    <row r="1382" spans="1:19" x14ac:dyDescent="0.3">
      <c r="A1382">
        <v>7153</v>
      </c>
      <c r="B1382" t="s">
        <v>271</v>
      </c>
      <c r="C1382">
        <v>2030</v>
      </c>
      <c r="D1382" t="s">
        <v>1191</v>
      </c>
      <c r="E1382">
        <v>23.48</v>
      </c>
      <c r="F1382">
        <v>30.99</v>
      </c>
      <c r="G1382">
        <v>750</v>
      </c>
      <c r="H1382">
        <v>2073</v>
      </c>
      <c r="I1382">
        <v>48674.04</v>
      </c>
      <c r="J1382">
        <v>2023</v>
      </c>
      <c r="K1382">
        <v>62073.77</v>
      </c>
      <c r="L1382">
        <v>50890.439999999995</v>
      </c>
      <c r="M1382">
        <v>1595.3300000000002</v>
      </c>
      <c r="N1382">
        <v>15884.82</v>
      </c>
      <c r="O1382">
        <v>13399.729999999996</v>
      </c>
      <c r="P1382">
        <v>21.58678295196183</v>
      </c>
      <c r="Q1382">
        <v>0.97588036661842736</v>
      </c>
      <c r="R1382">
        <v>1.2752952086985176</v>
      </c>
      <c r="S1382">
        <f>(VendorSalesData[[#This Row],[TotalPurchaseQuantity]] - VendorSalesData[[#This Row],[TotalSalesQuantity]]) * VendorSalesData[[#This Row],[PurchasePrice]]</f>
        <v>1174</v>
      </c>
    </row>
    <row r="1383" spans="1:19" x14ac:dyDescent="0.3">
      <c r="A1383">
        <v>3960</v>
      </c>
      <c r="B1383" t="s">
        <v>24</v>
      </c>
      <c r="C1383">
        <v>3547</v>
      </c>
      <c r="D1383" t="s">
        <v>26</v>
      </c>
      <c r="E1383">
        <v>2.2000000000000002</v>
      </c>
      <c r="F1383">
        <v>2.79</v>
      </c>
      <c r="G1383">
        <v>50</v>
      </c>
      <c r="H1383">
        <v>22113</v>
      </c>
      <c r="I1383">
        <v>48648.6</v>
      </c>
      <c r="J1383">
        <v>21498</v>
      </c>
      <c r="K1383">
        <v>59979.42</v>
      </c>
      <c r="L1383">
        <v>15163.65</v>
      </c>
      <c r="M1383">
        <v>1122.03</v>
      </c>
      <c r="N1383">
        <v>257032.07</v>
      </c>
      <c r="O1383">
        <v>11330.82</v>
      </c>
      <c r="P1383">
        <v>18.891179674628397</v>
      </c>
      <c r="Q1383">
        <v>0.97218830552163882</v>
      </c>
      <c r="R1383">
        <v>1.232911532911533</v>
      </c>
      <c r="S1383">
        <f>(VendorSalesData[[#This Row],[TotalPurchaseQuantity]] - VendorSalesData[[#This Row],[TotalSalesQuantity]]) * VendorSalesData[[#This Row],[PurchasePrice]]</f>
        <v>1353</v>
      </c>
    </row>
    <row r="1384" spans="1:19" x14ac:dyDescent="0.3">
      <c r="A1384">
        <v>10754</v>
      </c>
      <c r="B1384" t="s">
        <v>212</v>
      </c>
      <c r="C1384">
        <v>3703</v>
      </c>
      <c r="D1384" t="s">
        <v>1192</v>
      </c>
      <c r="E1384">
        <v>4.6399999999999997</v>
      </c>
      <c r="F1384">
        <v>5.99</v>
      </c>
      <c r="G1384">
        <v>50</v>
      </c>
      <c r="H1384">
        <v>10480</v>
      </c>
      <c r="I1384">
        <v>48627.199999999997</v>
      </c>
      <c r="J1384">
        <v>9710</v>
      </c>
      <c r="K1384">
        <v>58162.9</v>
      </c>
      <c r="L1384">
        <v>14513.77</v>
      </c>
      <c r="M1384">
        <v>506.26</v>
      </c>
      <c r="N1384">
        <v>28720.52</v>
      </c>
      <c r="O1384">
        <v>9535.7000000000044</v>
      </c>
      <c r="P1384">
        <v>16.394815251646673</v>
      </c>
      <c r="Q1384">
        <v>0.92652671755725191</v>
      </c>
      <c r="R1384">
        <v>1.1960980685706766</v>
      </c>
      <c r="S1384">
        <f>(VendorSalesData[[#This Row],[TotalPurchaseQuantity]] - VendorSalesData[[#This Row],[TotalSalesQuantity]]) * VendorSalesData[[#This Row],[PurchasePrice]]</f>
        <v>3572.7999999999997</v>
      </c>
    </row>
    <row r="1385" spans="1:19" x14ac:dyDescent="0.3">
      <c r="A1385">
        <v>6785</v>
      </c>
      <c r="B1385" t="s">
        <v>81</v>
      </c>
      <c r="C1385">
        <v>6651</v>
      </c>
      <c r="D1385" t="s">
        <v>1193</v>
      </c>
      <c r="E1385">
        <v>7.79</v>
      </c>
      <c r="F1385">
        <v>12.99</v>
      </c>
      <c r="G1385">
        <v>750</v>
      </c>
      <c r="H1385">
        <v>6239</v>
      </c>
      <c r="I1385">
        <v>48601.810000000005</v>
      </c>
      <c r="J1385">
        <v>6276</v>
      </c>
      <c r="K1385">
        <v>78422.240000000005</v>
      </c>
      <c r="L1385">
        <v>45447.67</v>
      </c>
      <c r="M1385">
        <v>697.26</v>
      </c>
      <c r="N1385">
        <v>13605.41</v>
      </c>
      <c r="O1385">
        <v>29820.43</v>
      </c>
      <c r="P1385">
        <v>38.025475936418033</v>
      </c>
      <c r="Q1385">
        <v>1.0059304375701235</v>
      </c>
      <c r="R1385">
        <v>1.6135662437263139</v>
      </c>
      <c r="S1385">
        <f>(VendorSalesData[[#This Row],[TotalPurchaseQuantity]] - VendorSalesData[[#This Row],[TotalSalesQuantity]]) * VendorSalesData[[#This Row],[PurchasePrice]]</f>
        <v>-288.23</v>
      </c>
    </row>
    <row r="1386" spans="1:19" x14ac:dyDescent="0.3">
      <c r="A1386">
        <v>516</v>
      </c>
      <c r="B1386" t="s">
        <v>415</v>
      </c>
      <c r="C1386">
        <v>18142</v>
      </c>
      <c r="D1386" t="s">
        <v>1194</v>
      </c>
      <c r="E1386">
        <v>40.4</v>
      </c>
      <c r="F1386">
        <v>59.99</v>
      </c>
      <c r="G1386">
        <v>750</v>
      </c>
      <c r="H1386">
        <v>1203</v>
      </c>
      <c r="I1386">
        <v>48601.200000000004</v>
      </c>
      <c r="J1386">
        <v>1887</v>
      </c>
      <c r="K1386">
        <v>111974.13</v>
      </c>
      <c r="L1386">
        <v>59779.41</v>
      </c>
      <c r="M1386">
        <v>209.78</v>
      </c>
      <c r="N1386">
        <v>8510.41</v>
      </c>
      <c r="O1386">
        <v>63372.93</v>
      </c>
      <c r="P1386">
        <v>56.596045890242685</v>
      </c>
      <c r="Q1386">
        <v>1.56857855361596</v>
      </c>
      <c r="R1386">
        <v>2.3039375570973557</v>
      </c>
      <c r="S1386">
        <f>(VendorSalesData[[#This Row],[TotalPurchaseQuantity]] - VendorSalesData[[#This Row],[TotalSalesQuantity]]) * VendorSalesData[[#This Row],[PurchasePrice]]</f>
        <v>-27633.599999999999</v>
      </c>
    </row>
    <row r="1387" spans="1:19" x14ac:dyDescent="0.3">
      <c r="A1387">
        <v>12546</v>
      </c>
      <c r="B1387" t="s">
        <v>32</v>
      </c>
      <c r="C1387">
        <v>3919</v>
      </c>
      <c r="D1387" t="s">
        <v>98</v>
      </c>
      <c r="E1387">
        <v>8.4499999999999993</v>
      </c>
      <c r="F1387">
        <v>12.99</v>
      </c>
      <c r="G1387">
        <v>375</v>
      </c>
      <c r="H1387">
        <v>5750</v>
      </c>
      <c r="I1387">
        <v>48587.5</v>
      </c>
      <c r="J1387">
        <v>5572</v>
      </c>
      <c r="K1387">
        <v>66193.279999999999</v>
      </c>
      <c r="L1387">
        <v>53764.33</v>
      </c>
      <c r="M1387">
        <v>2181.4</v>
      </c>
      <c r="N1387">
        <v>123880.97</v>
      </c>
      <c r="O1387">
        <v>17605.78</v>
      </c>
      <c r="P1387">
        <v>26.597533767778238</v>
      </c>
      <c r="Q1387">
        <v>0.96904347826086956</v>
      </c>
      <c r="R1387">
        <v>1.3623520452791356</v>
      </c>
      <c r="S1387">
        <f>(VendorSalesData[[#This Row],[TotalPurchaseQuantity]] - VendorSalesData[[#This Row],[TotalSalesQuantity]]) * VendorSalesData[[#This Row],[PurchasePrice]]</f>
        <v>1504.1</v>
      </c>
    </row>
    <row r="1388" spans="1:19" x14ac:dyDescent="0.3">
      <c r="A1388">
        <v>6213</v>
      </c>
      <c r="B1388" t="s">
        <v>186</v>
      </c>
      <c r="C1388">
        <v>5259</v>
      </c>
      <c r="D1388" t="s">
        <v>1195</v>
      </c>
      <c r="E1388">
        <v>13.38</v>
      </c>
      <c r="F1388">
        <v>16.989999999999998</v>
      </c>
      <c r="G1388">
        <v>750</v>
      </c>
      <c r="H1388">
        <v>3631</v>
      </c>
      <c r="I1388">
        <v>48582.78</v>
      </c>
      <c r="J1388">
        <v>3554</v>
      </c>
      <c r="K1388">
        <v>61308.459999999992</v>
      </c>
      <c r="L1388">
        <v>42267.519999999997</v>
      </c>
      <c r="M1388">
        <v>2800.62</v>
      </c>
      <c r="N1388">
        <v>9621.58</v>
      </c>
      <c r="O1388">
        <v>12725.679999999993</v>
      </c>
      <c r="P1388">
        <v>20.756809092904952</v>
      </c>
      <c r="Q1388">
        <v>0.97879372073808868</v>
      </c>
      <c r="R1388">
        <v>1.2619380776480884</v>
      </c>
      <c r="S1388">
        <f>(VendorSalesData[[#This Row],[TotalPurchaseQuantity]] - VendorSalesData[[#This Row],[TotalSalesQuantity]]) * VendorSalesData[[#This Row],[PurchasePrice]]</f>
        <v>1030.26</v>
      </c>
    </row>
    <row r="1389" spans="1:19" x14ac:dyDescent="0.3">
      <c r="A1389">
        <v>5270</v>
      </c>
      <c r="B1389" t="s">
        <v>1015</v>
      </c>
      <c r="C1389">
        <v>7849</v>
      </c>
      <c r="D1389" t="s">
        <v>1196</v>
      </c>
      <c r="E1389">
        <v>7.8</v>
      </c>
      <c r="F1389">
        <v>9.99</v>
      </c>
      <c r="G1389">
        <v>375</v>
      </c>
      <c r="H1389">
        <v>6224</v>
      </c>
      <c r="I1389">
        <v>48547.199999999997</v>
      </c>
      <c r="J1389">
        <v>5863</v>
      </c>
      <c r="K1389">
        <v>53213.37</v>
      </c>
      <c r="L1389">
        <v>27990.18</v>
      </c>
      <c r="M1389">
        <v>2302.61</v>
      </c>
      <c r="N1389">
        <v>1034.42</v>
      </c>
      <c r="O1389">
        <v>4666.1700000000055</v>
      </c>
      <c r="P1389">
        <v>8.7687925045904915</v>
      </c>
      <c r="Q1389">
        <v>0.94199871465295626</v>
      </c>
      <c r="R1389">
        <v>1.0961161508799684</v>
      </c>
      <c r="S1389">
        <f>(VendorSalesData[[#This Row],[TotalPurchaseQuantity]] - VendorSalesData[[#This Row],[TotalSalesQuantity]]) * VendorSalesData[[#This Row],[PurchasePrice]]</f>
        <v>2815.7999999999997</v>
      </c>
    </row>
    <row r="1390" spans="1:19" x14ac:dyDescent="0.3">
      <c r="A1390">
        <v>12546</v>
      </c>
      <c r="B1390" t="s">
        <v>32</v>
      </c>
      <c r="C1390">
        <v>8694</v>
      </c>
      <c r="D1390" t="s">
        <v>1197</v>
      </c>
      <c r="E1390">
        <v>7.99</v>
      </c>
      <c r="F1390">
        <v>9.99</v>
      </c>
      <c r="G1390">
        <v>750</v>
      </c>
      <c r="H1390">
        <v>6067</v>
      </c>
      <c r="I1390">
        <v>48475.33</v>
      </c>
      <c r="J1390">
        <v>6095</v>
      </c>
      <c r="K1390">
        <v>66501.05</v>
      </c>
      <c r="L1390">
        <v>42564.23</v>
      </c>
      <c r="M1390">
        <v>4801.6900000000005</v>
      </c>
      <c r="N1390">
        <v>123880.97</v>
      </c>
      <c r="O1390">
        <v>18025.72</v>
      </c>
      <c r="P1390">
        <v>27.105917876484657</v>
      </c>
      <c r="Q1390">
        <v>1.0046151310367561</v>
      </c>
      <c r="R1390">
        <v>1.3718534768097506</v>
      </c>
      <c r="S1390">
        <f>(VendorSalesData[[#This Row],[TotalPurchaseQuantity]] - VendorSalesData[[#This Row],[TotalSalesQuantity]]) * VendorSalesData[[#This Row],[PurchasePrice]]</f>
        <v>-223.72</v>
      </c>
    </row>
    <row r="1391" spans="1:19" x14ac:dyDescent="0.3">
      <c r="A1391">
        <v>4425</v>
      </c>
      <c r="B1391" t="s">
        <v>20</v>
      </c>
      <c r="C1391">
        <v>19940</v>
      </c>
      <c r="D1391" t="s">
        <v>1198</v>
      </c>
      <c r="E1391">
        <v>6.57</v>
      </c>
      <c r="F1391">
        <v>10.99</v>
      </c>
      <c r="G1391">
        <v>750</v>
      </c>
      <c r="H1391">
        <v>7376</v>
      </c>
      <c r="I1391">
        <v>48460.32</v>
      </c>
      <c r="J1391">
        <v>7384</v>
      </c>
      <c r="K1391">
        <v>82941.16</v>
      </c>
      <c r="L1391">
        <v>45477.73</v>
      </c>
      <c r="M1391">
        <v>820.73</v>
      </c>
      <c r="N1391">
        <v>144929.24</v>
      </c>
      <c r="O1391">
        <v>34480.840000000004</v>
      </c>
      <c r="P1391">
        <v>41.572652227193352</v>
      </c>
      <c r="Q1391">
        <v>1.0010845986984815</v>
      </c>
      <c r="R1391">
        <v>1.7115272866543185</v>
      </c>
      <c r="S1391">
        <f>(VendorSalesData[[#This Row],[TotalPurchaseQuantity]] - VendorSalesData[[#This Row],[TotalSalesQuantity]]) * VendorSalesData[[#This Row],[PurchasePrice]]</f>
        <v>-52.56</v>
      </c>
    </row>
    <row r="1392" spans="1:19" x14ac:dyDescent="0.3">
      <c r="A1392">
        <v>3252</v>
      </c>
      <c r="B1392" t="s">
        <v>94</v>
      </c>
      <c r="C1392">
        <v>31488</v>
      </c>
      <c r="D1392" t="s">
        <v>470</v>
      </c>
      <c r="E1392">
        <v>3.44</v>
      </c>
      <c r="F1392">
        <v>6.29</v>
      </c>
      <c r="G1392">
        <v>750</v>
      </c>
      <c r="H1392">
        <v>14081</v>
      </c>
      <c r="I1392">
        <v>48438.64</v>
      </c>
      <c r="J1392">
        <v>14227</v>
      </c>
      <c r="K1392">
        <v>83466.23</v>
      </c>
      <c r="L1392">
        <v>30052.05</v>
      </c>
      <c r="M1392">
        <v>1590.43</v>
      </c>
      <c r="N1392">
        <v>61966.91</v>
      </c>
      <c r="O1392">
        <v>35027.589999999997</v>
      </c>
      <c r="P1392">
        <v>41.966182011575221</v>
      </c>
      <c r="Q1392">
        <v>1.0103685817768624</v>
      </c>
      <c r="R1392">
        <v>1.7231332258709162</v>
      </c>
      <c r="S1392">
        <f>(VendorSalesData[[#This Row],[TotalPurchaseQuantity]] - VendorSalesData[[#This Row],[TotalSalesQuantity]]) * VendorSalesData[[#This Row],[PurchasePrice]]</f>
        <v>-502.24</v>
      </c>
    </row>
    <row r="1393" spans="1:19" x14ac:dyDescent="0.3">
      <c r="A1393">
        <v>12546</v>
      </c>
      <c r="B1393" t="s">
        <v>32</v>
      </c>
      <c r="C1393">
        <v>8619</v>
      </c>
      <c r="D1393" t="s">
        <v>49</v>
      </c>
      <c r="E1393">
        <v>4.4000000000000004</v>
      </c>
      <c r="F1393">
        <v>6.99</v>
      </c>
      <c r="G1393">
        <v>375</v>
      </c>
      <c r="H1393">
        <v>10995</v>
      </c>
      <c r="I1393">
        <v>48378</v>
      </c>
      <c r="J1393">
        <v>11003</v>
      </c>
      <c r="K1393">
        <v>70083.97</v>
      </c>
      <c r="L1393">
        <v>49531.61</v>
      </c>
      <c r="M1393">
        <v>4314.4400000000005</v>
      </c>
      <c r="N1393">
        <v>123880.97</v>
      </c>
      <c r="O1393">
        <v>21705.97</v>
      </c>
      <c r="P1393">
        <v>30.97137619344338</v>
      </c>
      <c r="Q1393">
        <v>1.0007276034561163</v>
      </c>
      <c r="R1393">
        <v>1.448674397453388</v>
      </c>
      <c r="S1393">
        <f>(VendorSalesData[[#This Row],[TotalPurchaseQuantity]] - VendorSalesData[[#This Row],[TotalSalesQuantity]]) * VendorSalesData[[#This Row],[PurchasePrice]]</f>
        <v>-35.200000000000003</v>
      </c>
    </row>
    <row r="1394" spans="1:19" x14ac:dyDescent="0.3">
      <c r="A1394">
        <v>9552</v>
      </c>
      <c r="B1394" t="s">
        <v>72</v>
      </c>
      <c r="C1394">
        <v>4878</v>
      </c>
      <c r="D1394" t="s">
        <v>167</v>
      </c>
      <c r="E1394">
        <v>4.92</v>
      </c>
      <c r="F1394">
        <v>6.99</v>
      </c>
      <c r="G1394">
        <v>750</v>
      </c>
      <c r="H1394">
        <v>9830</v>
      </c>
      <c r="I1394">
        <v>48363.6</v>
      </c>
      <c r="J1394">
        <v>9834</v>
      </c>
      <c r="K1394">
        <v>69339.16</v>
      </c>
      <c r="L1394">
        <v>40627.870000000003</v>
      </c>
      <c r="M1394">
        <v>7746.55</v>
      </c>
      <c r="N1394">
        <v>55551.82</v>
      </c>
      <c r="O1394">
        <v>20975.560000000005</v>
      </c>
      <c r="P1394">
        <v>30.250669318751488</v>
      </c>
      <c r="Q1394">
        <v>1.0004069175991861</v>
      </c>
      <c r="R1394">
        <v>1.4337055140642965</v>
      </c>
      <c r="S1394">
        <f>(VendorSalesData[[#This Row],[TotalPurchaseQuantity]] - VendorSalesData[[#This Row],[TotalSalesQuantity]]) * VendorSalesData[[#This Row],[PurchasePrice]]</f>
        <v>-19.68</v>
      </c>
    </row>
    <row r="1395" spans="1:19" x14ac:dyDescent="0.3">
      <c r="A1395">
        <v>2561</v>
      </c>
      <c r="B1395" t="s">
        <v>112</v>
      </c>
      <c r="C1395">
        <v>2532</v>
      </c>
      <c r="D1395" t="s">
        <v>113</v>
      </c>
      <c r="E1395">
        <v>96.89</v>
      </c>
      <c r="F1395">
        <v>134.99</v>
      </c>
      <c r="G1395">
        <v>1750</v>
      </c>
      <c r="H1395">
        <v>499</v>
      </c>
      <c r="I1395">
        <v>48348.11</v>
      </c>
      <c r="J1395">
        <v>635</v>
      </c>
      <c r="K1395">
        <v>89686.650000000009</v>
      </c>
      <c r="L1395">
        <v>62402.570000000007</v>
      </c>
      <c r="M1395">
        <v>1167.3499999999999</v>
      </c>
      <c r="N1395">
        <v>9654.5</v>
      </c>
      <c r="O1395">
        <v>41338.540000000008</v>
      </c>
      <c r="P1395">
        <v>46.092188748269677</v>
      </c>
      <c r="Q1395">
        <v>1.2725450901803608</v>
      </c>
      <c r="R1395">
        <v>1.855018738064425</v>
      </c>
      <c r="S1395">
        <f>(VendorSalesData[[#This Row],[TotalPurchaseQuantity]] - VendorSalesData[[#This Row],[TotalSalesQuantity]]) * VendorSalesData[[#This Row],[PurchasePrice]]</f>
        <v>-13177.04</v>
      </c>
    </row>
    <row r="1396" spans="1:19" x14ac:dyDescent="0.3">
      <c r="A1396">
        <v>3960</v>
      </c>
      <c r="B1396" t="s">
        <v>24</v>
      </c>
      <c r="C1396">
        <v>1891</v>
      </c>
      <c r="D1396" t="s">
        <v>1199</v>
      </c>
      <c r="E1396">
        <v>79.989999999999995</v>
      </c>
      <c r="F1396">
        <v>99.99</v>
      </c>
      <c r="G1396">
        <v>750</v>
      </c>
      <c r="H1396">
        <v>603</v>
      </c>
      <c r="I1396">
        <v>48233.97</v>
      </c>
      <c r="J1396">
        <v>554</v>
      </c>
      <c r="K1396">
        <v>56854.46</v>
      </c>
      <c r="L1396">
        <v>43165.799999999996</v>
      </c>
      <c r="M1396">
        <v>436.76</v>
      </c>
      <c r="N1396">
        <v>257032.07</v>
      </c>
      <c r="O1396">
        <v>8620.489999999998</v>
      </c>
      <c r="P1396">
        <v>15.162381280202114</v>
      </c>
      <c r="Q1396">
        <v>0.91873963515754564</v>
      </c>
      <c r="R1396">
        <v>1.1787223817570893</v>
      </c>
      <c r="S1396">
        <f>(VendorSalesData[[#This Row],[TotalPurchaseQuantity]] - VendorSalesData[[#This Row],[TotalSalesQuantity]]) * VendorSalesData[[#This Row],[PurchasePrice]]</f>
        <v>3919.5099999999998</v>
      </c>
    </row>
    <row r="1397" spans="1:19" x14ac:dyDescent="0.3">
      <c r="A1397">
        <v>10754</v>
      </c>
      <c r="B1397" t="s">
        <v>212</v>
      </c>
      <c r="C1397">
        <v>13638</v>
      </c>
      <c r="D1397" t="s">
        <v>1200</v>
      </c>
      <c r="E1397">
        <v>8.27</v>
      </c>
      <c r="F1397">
        <v>11.99</v>
      </c>
      <c r="G1397">
        <v>750</v>
      </c>
      <c r="H1397">
        <v>5827</v>
      </c>
      <c r="I1397">
        <v>48189.29</v>
      </c>
      <c r="J1397">
        <v>5550</v>
      </c>
      <c r="K1397">
        <v>65347.5</v>
      </c>
      <c r="L1397">
        <v>34670.04</v>
      </c>
      <c r="M1397">
        <v>617.61</v>
      </c>
      <c r="N1397">
        <v>28720.52</v>
      </c>
      <c r="O1397">
        <v>17158.21</v>
      </c>
      <c r="P1397">
        <v>26.256872871953785</v>
      </c>
      <c r="Q1397">
        <v>0.95246267376008242</v>
      </c>
      <c r="R1397">
        <v>1.356058576501127</v>
      </c>
      <c r="S1397">
        <f>(VendorSalesData[[#This Row],[TotalPurchaseQuantity]] - VendorSalesData[[#This Row],[TotalSalesQuantity]]) * VendorSalesData[[#This Row],[PurchasePrice]]</f>
        <v>2290.79</v>
      </c>
    </row>
    <row r="1398" spans="1:19" x14ac:dyDescent="0.3">
      <c r="A1398">
        <v>4425</v>
      </c>
      <c r="B1398" t="s">
        <v>20</v>
      </c>
      <c r="C1398">
        <v>24503</v>
      </c>
      <c r="D1398" t="s">
        <v>1201</v>
      </c>
      <c r="E1398">
        <v>47.29</v>
      </c>
      <c r="F1398">
        <v>69.989999999999995</v>
      </c>
      <c r="G1398">
        <v>750</v>
      </c>
      <c r="H1398">
        <v>1019</v>
      </c>
      <c r="I1398">
        <v>48188.51</v>
      </c>
      <c r="J1398">
        <v>877</v>
      </c>
      <c r="K1398">
        <v>60369.229999999996</v>
      </c>
      <c r="L1398">
        <v>28861.809999999998</v>
      </c>
      <c r="M1398">
        <v>97.78</v>
      </c>
      <c r="N1398">
        <v>144929.24</v>
      </c>
      <c r="O1398">
        <v>12180.719999999994</v>
      </c>
      <c r="P1398">
        <v>20.177033896241504</v>
      </c>
      <c r="Q1398">
        <v>0.86064769381746808</v>
      </c>
      <c r="R1398">
        <v>1.2527722894939062</v>
      </c>
      <c r="S1398">
        <f>(VendorSalesData[[#This Row],[TotalPurchaseQuantity]] - VendorSalesData[[#This Row],[TotalSalesQuantity]]) * VendorSalesData[[#This Row],[PurchasePrice]]</f>
        <v>6715.18</v>
      </c>
    </row>
    <row r="1399" spans="1:19" x14ac:dyDescent="0.3">
      <c r="A1399">
        <v>8352</v>
      </c>
      <c r="B1399" t="s">
        <v>232</v>
      </c>
      <c r="C1399">
        <v>3887</v>
      </c>
      <c r="D1399" t="s">
        <v>1202</v>
      </c>
      <c r="E1399">
        <v>8.65</v>
      </c>
      <c r="F1399">
        <v>10.99</v>
      </c>
      <c r="G1399">
        <v>1750</v>
      </c>
      <c r="H1399">
        <v>5570</v>
      </c>
      <c r="I1399">
        <v>48180.5</v>
      </c>
      <c r="J1399">
        <v>6669</v>
      </c>
      <c r="K1399">
        <v>79360.31</v>
      </c>
      <c r="L1399">
        <v>49005.48</v>
      </c>
      <c r="M1399">
        <v>12257.01</v>
      </c>
      <c r="N1399">
        <v>10261.6</v>
      </c>
      <c r="O1399">
        <v>31179.809999999998</v>
      </c>
      <c r="P1399">
        <v>39.288921628456343</v>
      </c>
      <c r="Q1399">
        <v>1.1973070017953322</v>
      </c>
      <c r="R1399">
        <v>1.6471458370087484</v>
      </c>
      <c r="S1399">
        <f>(VendorSalesData[[#This Row],[TotalPurchaseQuantity]] - VendorSalesData[[#This Row],[TotalSalesQuantity]]) * VendorSalesData[[#This Row],[PurchasePrice]]</f>
        <v>-9506.35</v>
      </c>
    </row>
    <row r="1400" spans="1:19" x14ac:dyDescent="0.3">
      <c r="A1400">
        <v>3960</v>
      </c>
      <c r="B1400" t="s">
        <v>24</v>
      </c>
      <c r="C1400">
        <v>2591</v>
      </c>
      <c r="D1400" t="s">
        <v>1203</v>
      </c>
      <c r="E1400">
        <v>29.4</v>
      </c>
      <c r="F1400">
        <v>43.99</v>
      </c>
      <c r="G1400">
        <v>750</v>
      </c>
      <c r="H1400">
        <v>1637</v>
      </c>
      <c r="I1400">
        <v>48127.8</v>
      </c>
      <c r="J1400">
        <v>1607</v>
      </c>
      <c r="K1400">
        <v>66515.930000000008</v>
      </c>
      <c r="L1400">
        <v>54802.770000000004</v>
      </c>
      <c r="M1400">
        <v>1267.49</v>
      </c>
      <c r="N1400">
        <v>257032.07</v>
      </c>
      <c r="O1400">
        <v>18388.130000000005</v>
      </c>
      <c r="P1400">
        <v>27.644701051312069</v>
      </c>
      <c r="Q1400">
        <v>0.98167379352474038</v>
      </c>
      <c r="R1400">
        <v>1.3820687835305168</v>
      </c>
      <c r="S1400">
        <f>(VendorSalesData[[#This Row],[TotalPurchaseQuantity]] - VendorSalesData[[#This Row],[TotalSalesQuantity]]) * VendorSalesData[[#This Row],[PurchasePrice]]</f>
        <v>882</v>
      </c>
    </row>
    <row r="1401" spans="1:19" x14ac:dyDescent="0.3">
      <c r="A1401">
        <v>3252</v>
      </c>
      <c r="B1401" t="s">
        <v>94</v>
      </c>
      <c r="C1401">
        <v>35664</v>
      </c>
      <c r="D1401" t="s">
        <v>1204</v>
      </c>
      <c r="E1401">
        <v>6.5</v>
      </c>
      <c r="F1401">
        <v>9.99</v>
      </c>
      <c r="G1401">
        <v>1500</v>
      </c>
      <c r="H1401">
        <v>7389</v>
      </c>
      <c r="I1401">
        <v>48028.5</v>
      </c>
      <c r="J1401">
        <v>7990</v>
      </c>
      <c r="K1401">
        <v>80207.100000000006</v>
      </c>
      <c r="L1401">
        <v>42669.49</v>
      </c>
      <c r="M1401">
        <v>1786.71</v>
      </c>
      <c r="N1401">
        <v>61966.91</v>
      </c>
      <c r="O1401">
        <v>32178.600000000006</v>
      </c>
      <c r="P1401">
        <v>40.119390926738411</v>
      </c>
      <c r="Q1401">
        <v>1.0813371227500339</v>
      </c>
      <c r="R1401">
        <v>1.6699896936194136</v>
      </c>
      <c r="S1401">
        <f>(VendorSalesData[[#This Row],[TotalPurchaseQuantity]] - VendorSalesData[[#This Row],[TotalSalesQuantity]]) * VendorSalesData[[#This Row],[PurchasePrice]]</f>
        <v>-3906.5</v>
      </c>
    </row>
    <row r="1402" spans="1:19" x14ac:dyDescent="0.3">
      <c r="A1402">
        <v>8004</v>
      </c>
      <c r="B1402" t="s">
        <v>60</v>
      </c>
      <c r="C1402">
        <v>5218</v>
      </c>
      <c r="D1402" t="s">
        <v>1205</v>
      </c>
      <c r="E1402">
        <v>10.68</v>
      </c>
      <c r="F1402">
        <v>13.99</v>
      </c>
      <c r="G1402">
        <v>750</v>
      </c>
      <c r="H1402">
        <v>4490</v>
      </c>
      <c r="I1402">
        <v>47953.2</v>
      </c>
      <c r="J1402">
        <v>4667</v>
      </c>
      <c r="K1402">
        <v>65291.33</v>
      </c>
      <c r="L1402">
        <v>44809.97</v>
      </c>
      <c r="M1402">
        <v>3677.88</v>
      </c>
      <c r="N1402">
        <v>50293.62</v>
      </c>
      <c r="O1402">
        <v>17338.130000000005</v>
      </c>
      <c r="P1402">
        <v>26.555026524961285</v>
      </c>
      <c r="Q1402">
        <v>1.0394209354120267</v>
      </c>
      <c r="R1402">
        <v>1.3615635661436569</v>
      </c>
      <c r="S1402">
        <f>(VendorSalesData[[#This Row],[TotalPurchaseQuantity]] - VendorSalesData[[#This Row],[TotalSalesQuantity]]) * VendorSalesData[[#This Row],[PurchasePrice]]</f>
        <v>-1890.36</v>
      </c>
    </row>
    <row r="1403" spans="1:19" x14ac:dyDescent="0.3">
      <c r="A1403">
        <v>1128</v>
      </c>
      <c r="B1403" t="s">
        <v>18</v>
      </c>
      <c r="C1403">
        <v>16828</v>
      </c>
      <c r="D1403" t="s">
        <v>1206</v>
      </c>
      <c r="E1403">
        <v>8.66</v>
      </c>
      <c r="F1403">
        <v>12.99</v>
      </c>
      <c r="G1403">
        <v>750</v>
      </c>
      <c r="H1403">
        <v>5534</v>
      </c>
      <c r="I1403">
        <v>47924.44</v>
      </c>
      <c r="J1403">
        <v>5347</v>
      </c>
      <c r="K1403">
        <v>71140.53</v>
      </c>
      <c r="L1403">
        <v>34073.54</v>
      </c>
      <c r="M1403">
        <v>595.79</v>
      </c>
      <c r="N1403">
        <v>68601.679999999993</v>
      </c>
      <c r="O1403">
        <v>23216.089999999997</v>
      </c>
      <c r="P1403">
        <v>32.63412572270687</v>
      </c>
      <c r="Q1403">
        <v>0.96620889049512104</v>
      </c>
      <c r="R1403">
        <v>1.4844311169833178</v>
      </c>
      <c r="S1403">
        <f>(VendorSalesData[[#This Row],[TotalPurchaseQuantity]] - VendorSalesData[[#This Row],[TotalSalesQuantity]]) * VendorSalesData[[#This Row],[PurchasePrice]]</f>
        <v>1619.42</v>
      </c>
    </row>
    <row r="1404" spans="1:19" x14ac:dyDescent="0.3">
      <c r="A1404">
        <v>660</v>
      </c>
      <c r="B1404" t="s">
        <v>75</v>
      </c>
      <c r="C1404">
        <v>7293</v>
      </c>
      <c r="D1404" t="s">
        <v>1207</v>
      </c>
      <c r="E1404">
        <v>5.96</v>
      </c>
      <c r="F1404">
        <v>8.99</v>
      </c>
      <c r="G1404">
        <v>1750</v>
      </c>
      <c r="H1404">
        <v>8034</v>
      </c>
      <c r="I1404">
        <v>47882.64</v>
      </c>
      <c r="J1404">
        <v>7880</v>
      </c>
      <c r="K1404">
        <v>66192.2</v>
      </c>
      <c r="L1404">
        <v>41005.270000000004</v>
      </c>
      <c r="M1404">
        <v>14479.88</v>
      </c>
      <c r="N1404">
        <v>17932.330000000002</v>
      </c>
      <c r="O1404">
        <v>18309.559999999998</v>
      </c>
      <c r="P1404">
        <v>27.661204794522614</v>
      </c>
      <c r="Q1404">
        <v>0.98083146626835949</v>
      </c>
      <c r="R1404">
        <v>1.3823840957808509</v>
      </c>
      <c r="S1404">
        <f>(VendorSalesData[[#This Row],[TotalPurchaseQuantity]] - VendorSalesData[[#This Row],[TotalSalesQuantity]]) * VendorSalesData[[#This Row],[PurchasePrice]]</f>
        <v>917.84</v>
      </c>
    </row>
    <row r="1405" spans="1:19" x14ac:dyDescent="0.3">
      <c r="A1405">
        <v>9165</v>
      </c>
      <c r="B1405" t="s">
        <v>38</v>
      </c>
      <c r="C1405">
        <v>2906</v>
      </c>
      <c r="D1405" t="s">
        <v>1208</v>
      </c>
      <c r="E1405">
        <v>72.989999999999995</v>
      </c>
      <c r="F1405">
        <v>109.99</v>
      </c>
      <c r="G1405">
        <v>750</v>
      </c>
      <c r="H1405">
        <v>656</v>
      </c>
      <c r="I1405">
        <v>47881.440000000002</v>
      </c>
      <c r="J1405">
        <v>556</v>
      </c>
      <c r="K1405">
        <v>55884.439999999995</v>
      </c>
      <c r="L1405">
        <v>45775.45</v>
      </c>
      <c r="M1405">
        <v>438.65000000000003</v>
      </c>
      <c r="N1405">
        <v>68054.7</v>
      </c>
      <c r="O1405">
        <v>8002.9999999999927</v>
      </c>
      <c r="P1405">
        <v>14.320623057151497</v>
      </c>
      <c r="Q1405">
        <v>0.84756097560975607</v>
      </c>
      <c r="R1405">
        <v>1.1671420074250063</v>
      </c>
      <c r="S1405">
        <f>(VendorSalesData[[#This Row],[TotalPurchaseQuantity]] - VendorSalesData[[#This Row],[TotalSalesQuantity]]) * VendorSalesData[[#This Row],[PurchasePrice]]</f>
        <v>7298.9999999999991</v>
      </c>
    </row>
    <row r="1406" spans="1:19" x14ac:dyDescent="0.3">
      <c r="A1406">
        <v>8112</v>
      </c>
      <c r="B1406" t="s">
        <v>53</v>
      </c>
      <c r="C1406">
        <v>942</v>
      </c>
      <c r="D1406" t="s">
        <v>1209</v>
      </c>
      <c r="E1406">
        <v>45.45</v>
      </c>
      <c r="F1406">
        <v>64.989999999999995</v>
      </c>
      <c r="G1406">
        <v>750</v>
      </c>
      <c r="H1406">
        <v>1052</v>
      </c>
      <c r="I1406">
        <v>47813.4</v>
      </c>
      <c r="J1406">
        <v>990</v>
      </c>
      <c r="K1406">
        <v>62668.1</v>
      </c>
      <c r="L1406">
        <v>51741.82</v>
      </c>
      <c r="M1406">
        <v>780.83</v>
      </c>
      <c r="N1406">
        <v>48347.26</v>
      </c>
      <c r="O1406">
        <v>14854.699999999997</v>
      </c>
      <c r="P1406">
        <v>23.703766350024967</v>
      </c>
      <c r="Q1406">
        <v>0.94106463878326996</v>
      </c>
      <c r="R1406">
        <v>1.3106806878406472</v>
      </c>
      <c r="S1406">
        <f>(VendorSalesData[[#This Row],[TotalPurchaseQuantity]] - VendorSalesData[[#This Row],[TotalSalesQuantity]]) * VendorSalesData[[#This Row],[PurchasePrice]]</f>
        <v>2817.9</v>
      </c>
    </row>
    <row r="1407" spans="1:19" x14ac:dyDescent="0.3">
      <c r="A1407">
        <v>3664</v>
      </c>
      <c r="B1407" t="s">
        <v>96</v>
      </c>
      <c r="C1407">
        <v>4197</v>
      </c>
      <c r="D1407" t="s">
        <v>1210</v>
      </c>
      <c r="E1407">
        <v>13.07</v>
      </c>
      <c r="F1407">
        <v>18.989999999999998</v>
      </c>
      <c r="G1407">
        <v>750</v>
      </c>
      <c r="H1407">
        <v>3656</v>
      </c>
      <c r="I1407">
        <v>47783.92</v>
      </c>
      <c r="J1407">
        <v>3501</v>
      </c>
      <c r="K1407">
        <v>60671.99</v>
      </c>
      <c r="L1407">
        <v>48526.06</v>
      </c>
      <c r="M1407">
        <v>2760.62</v>
      </c>
      <c r="N1407">
        <v>30234.420000000002</v>
      </c>
      <c r="O1407">
        <v>12888.07</v>
      </c>
      <c r="P1407">
        <v>21.24220748322249</v>
      </c>
      <c r="Q1407">
        <v>0.95760393873085337</v>
      </c>
      <c r="R1407">
        <v>1.2697156281862183</v>
      </c>
      <c r="S1407">
        <f>(VendorSalesData[[#This Row],[TotalPurchaseQuantity]] - VendorSalesData[[#This Row],[TotalSalesQuantity]]) * VendorSalesData[[#This Row],[PurchasePrice]]</f>
        <v>2025.8500000000001</v>
      </c>
    </row>
    <row r="1408" spans="1:19" x14ac:dyDescent="0.3">
      <c r="A1408">
        <v>3960</v>
      </c>
      <c r="B1408" t="s">
        <v>24</v>
      </c>
      <c r="C1408">
        <v>3335</v>
      </c>
      <c r="D1408" t="s">
        <v>145</v>
      </c>
      <c r="E1408">
        <v>8.14</v>
      </c>
      <c r="F1408">
        <v>10.99</v>
      </c>
      <c r="G1408">
        <v>750</v>
      </c>
      <c r="H1408">
        <v>5868</v>
      </c>
      <c r="I1408">
        <v>47765.520000000004</v>
      </c>
      <c r="J1408">
        <v>6315</v>
      </c>
      <c r="K1408">
        <v>69401.850000000006</v>
      </c>
      <c r="L1408">
        <v>30991.8</v>
      </c>
      <c r="M1408">
        <v>4977.53</v>
      </c>
      <c r="N1408">
        <v>257032.07</v>
      </c>
      <c r="O1408">
        <v>21636.33</v>
      </c>
      <c r="P1408">
        <v>31.175436966017479</v>
      </c>
      <c r="Q1408">
        <v>1.0761758691206544</v>
      </c>
      <c r="R1408">
        <v>1.4529696316506133</v>
      </c>
      <c r="S1408">
        <f>(VendorSalesData[[#This Row],[TotalPurchaseQuantity]] - VendorSalesData[[#This Row],[TotalSalesQuantity]]) * VendorSalesData[[#This Row],[PurchasePrice]]</f>
        <v>-3638.5800000000004</v>
      </c>
    </row>
    <row r="1409" spans="1:19" x14ac:dyDescent="0.3">
      <c r="A1409">
        <v>12546</v>
      </c>
      <c r="B1409" t="s">
        <v>32</v>
      </c>
      <c r="C1409">
        <v>2800</v>
      </c>
      <c r="D1409" t="s">
        <v>1211</v>
      </c>
      <c r="E1409">
        <v>59.69</v>
      </c>
      <c r="F1409">
        <v>81.99</v>
      </c>
      <c r="G1409">
        <v>750</v>
      </c>
      <c r="H1409">
        <v>800</v>
      </c>
      <c r="I1409">
        <v>47752</v>
      </c>
      <c r="J1409">
        <v>906</v>
      </c>
      <c r="K1409">
        <v>74140.94</v>
      </c>
      <c r="L1409">
        <v>63508.24</v>
      </c>
      <c r="M1409">
        <v>714.7</v>
      </c>
      <c r="N1409">
        <v>123880.97</v>
      </c>
      <c r="O1409">
        <v>26388.940000000002</v>
      </c>
      <c r="P1409">
        <v>35.592939609344043</v>
      </c>
      <c r="Q1409">
        <v>1.1325000000000001</v>
      </c>
      <c r="R1409">
        <v>1.5526248115262189</v>
      </c>
      <c r="S1409">
        <f>(VendorSalesData[[#This Row],[TotalPurchaseQuantity]] - VendorSalesData[[#This Row],[TotalSalesQuantity]]) * VendorSalesData[[#This Row],[PurchasePrice]]</f>
        <v>-6327.1399999999994</v>
      </c>
    </row>
    <row r="1410" spans="1:19" x14ac:dyDescent="0.3">
      <c r="A1410">
        <v>4425</v>
      </c>
      <c r="B1410" t="s">
        <v>20</v>
      </c>
      <c r="C1410">
        <v>33032</v>
      </c>
      <c r="D1410" t="s">
        <v>1212</v>
      </c>
      <c r="E1410">
        <v>19.3</v>
      </c>
      <c r="F1410">
        <v>29.99</v>
      </c>
      <c r="G1410">
        <v>750</v>
      </c>
      <c r="H1410">
        <v>2469</v>
      </c>
      <c r="I1410">
        <v>47651.7</v>
      </c>
      <c r="J1410">
        <v>2780</v>
      </c>
      <c r="K1410">
        <v>79686.36</v>
      </c>
      <c r="L1410">
        <v>36721.369999999995</v>
      </c>
      <c r="M1410">
        <v>309.84000000000003</v>
      </c>
      <c r="N1410">
        <v>144929.24</v>
      </c>
      <c r="O1410">
        <v>32034.660000000003</v>
      </c>
      <c r="P1410">
        <v>40.200932756873328</v>
      </c>
      <c r="Q1410">
        <v>1.1259619279060349</v>
      </c>
      <c r="R1410">
        <v>1.6722668865958614</v>
      </c>
      <c r="S1410">
        <f>(VendorSalesData[[#This Row],[TotalPurchaseQuantity]] - VendorSalesData[[#This Row],[TotalSalesQuantity]]) * VendorSalesData[[#This Row],[PurchasePrice]]</f>
        <v>-6002.3</v>
      </c>
    </row>
    <row r="1411" spans="1:19" x14ac:dyDescent="0.3">
      <c r="A1411">
        <v>5270</v>
      </c>
      <c r="B1411" t="s">
        <v>1015</v>
      </c>
      <c r="C1411">
        <v>7931</v>
      </c>
      <c r="D1411" t="s">
        <v>1213</v>
      </c>
      <c r="E1411">
        <v>6.47</v>
      </c>
      <c r="F1411">
        <v>9.99</v>
      </c>
      <c r="G1411">
        <v>375</v>
      </c>
      <c r="H1411">
        <v>7362</v>
      </c>
      <c r="I1411">
        <v>47632.14</v>
      </c>
      <c r="J1411">
        <v>6925</v>
      </c>
      <c r="K1411">
        <v>63035.75</v>
      </c>
      <c r="L1411">
        <v>29000.13</v>
      </c>
      <c r="M1411">
        <v>2721.01</v>
      </c>
      <c r="N1411">
        <v>1034.42</v>
      </c>
      <c r="O1411">
        <v>15403.61</v>
      </c>
      <c r="P1411">
        <v>24.43630796809747</v>
      </c>
      <c r="Q1411">
        <v>0.94064113012768269</v>
      </c>
      <c r="R1411">
        <v>1.3233868980062622</v>
      </c>
      <c r="S1411">
        <f>(VendorSalesData[[#This Row],[TotalPurchaseQuantity]] - VendorSalesData[[#This Row],[TotalSalesQuantity]]) * VendorSalesData[[#This Row],[PurchasePrice]]</f>
        <v>2827.39</v>
      </c>
    </row>
    <row r="1412" spans="1:19" x14ac:dyDescent="0.3">
      <c r="A1412">
        <v>4425</v>
      </c>
      <c r="B1412" t="s">
        <v>20</v>
      </c>
      <c r="C1412">
        <v>43877</v>
      </c>
      <c r="D1412" t="s">
        <v>1214</v>
      </c>
      <c r="E1412">
        <v>17.64</v>
      </c>
      <c r="F1412">
        <v>27.99</v>
      </c>
      <c r="G1412">
        <v>750</v>
      </c>
      <c r="H1412">
        <v>2700</v>
      </c>
      <c r="I1412">
        <v>47628</v>
      </c>
      <c r="J1412">
        <v>2301</v>
      </c>
      <c r="K1412">
        <v>62877.99</v>
      </c>
      <c r="L1412">
        <v>32039.3</v>
      </c>
      <c r="M1412">
        <v>255.98000000000002</v>
      </c>
      <c r="N1412">
        <v>144929.24</v>
      </c>
      <c r="O1412">
        <v>15249.989999999998</v>
      </c>
      <c r="P1412">
        <v>24.25330389855019</v>
      </c>
      <c r="Q1412">
        <v>0.85222222222222221</v>
      </c>
      <c r="R1412">
        <v>1.3201895943562609</v>
      </c>
      <c r="S1412">
        <f>(VendorSalesData[[#This Row],[TotalPurchaseQuantity]] - VendorSalesData[[#This Row],[TotalSalesQuantity]]) * VendorSalesData[[#This Row],[PurchasePrice]]</f>
        <v>7038.3600000000006</v>
      </c>
    </row>
    <row r="1413" spans="1:19" x14ac:dyDescent="0.3">
      <c r="A1413">
        <v>653</v>
      </c>
      <c r="B1413" t="s">
        <v>352</v>
      </c>
      <c r="C1413">
        <v>13303</v>
      </c>
      <c r="D1413" t="s">
        <v>1215</v>
      </c>
      <c r="E1413">
        <v>8.9600000000000009</v>
      </c>
      <c r="F1413">
        <v>12.99</v>
      </c>
      <c r="G1413">
        <v>750</v>
      </c>
      <c r="H1413">
        <v>5311</v>
      </c>
      <c r="I1413">
        <v>47586.559999999998</v>
      </c>
      <c r="J1413">
        <v>4977</v>
      </c>
      <c r="K1413">
        <v>70100.23</v>
      </c>
      <c r="L1413">
        <v>40369.360000000001</v>
      </c>
      <c r="M1413">
        <v>552.70000000000005</v>
      </c>
      <c r="N1413">
        <v>8014.9800000000005</v>
      </c>
      <c r="O1413">
        <v>22513.67</v>
      </c>
      <c r="P1413">
        <v>32.116399618089694</v>
      </c>
      <c r="Q1413">
        <v>0.93711165505554506</v>
      </c>
      <c r="R1413">
        <v>1.4731098444602846</v>
      </c>
      <c r="S1413">
        <f>(VendorSalesData[[#This Row],[TotalPurchaseQuantity]] - VendorSalesData[[#This Row],[TotalSalesQuantity]]) * VendorSalesData[[#This Row],[PurchasePrice]]</f>
        <v>2992.6400000000003</v>
      </c>
    </row>
    <row r="1414" spans="1:19" x14ac:dyDescent="0.3">
      <c r="A1414">
        <v>8352</v>
      </c>
      <c r="B1414" t="s">
        <v>232</v>
      </c>
      <c r="C1414">
        <v>6495</v>
      </c>
      <c r="D1414" t="s">
        <v>1216</v>
      </c>
      <c r="E1414">
        <v>11.02</v>
      </c>
      <c r="F1414">
        <v>13.99</v>
      </c>
      <c r="G1414">
        <v>750</v>
      </c>
      <c r="H1414">
        <v>4317</v>
      </c>
      <c r="I1414">
        <v>47573.340000000004</v>
      </c>
      <c r="J1414">
        <v>3907</v>
      </c>
      <c r="K1414">
        <v>54131.93</v>
      </c>
      <c r="L1414">
        <v>40965.519999999997</v>
      </c>
      <c r="M1414">
        <v>3080.2400000000002</v>
      </c>
      <c r="N1414">
        <v>10261.6</v>
      </c>
      <c r="O1414">
        <v>6558.5899999999965</v>
      </c>
      <c r="P1414">
        <v>12.115936010410115</v>
      </c>
      <c r="Q1414">
        <v>0.90502663886958534</v>
      </c>
      <c r="R1414">
        <v>1.1378627189093722</v>
      </c>
      <c r="S1414">
        <f>(VendorSalesData[[#This Row],[TotalPurchaseQuantity]] - VendorSalesData[[#This Row],[TotalSalesQuantity]]) * VendorSalesData[[#This Row],[PurchasePrice]]</f>
        <v>4518.2</v>
      </c>
    </row>
    <row r="1415" spans="1:19" x14ac:dyDescent="0.3">
      <c r="A1415">
        <v>6359</v>
      </c>
      <c r="B1415" t="s">
        <v>698</v>
      </c>
      <c r="C1415">
        <v>1715</v>
      </c>
      <c r="D1415" t="s">
        <v>1217</v>
      </c>
      <c r="E1415">
        <v>13.76</v>
      </c>
      <c r="F1415">
        <v>19.989999999999998</v>
      </c>
      <c r="G1415">
        <v>750</v>
      </c>
      <c r="H1415">
        <v>3455</v>
      </c>
      <c r="I1415">
        <v>47540.800000000003</v>
      </c>
      <c r="J1415">
        <v>3462</v>
      </c>
      <c r="K1415">
        <v>65401.38</v>
      </c>
      <c r="L1415">
        <v>47699.799999999996</v>
      </c>
      <c r="M1415">
        <v>2728.73</v>
      </c>
      <c r="N1415">
        <v>1922</v>
      </c>
      <c r="O1415">
        <v>17860.579999999994</v>
      </c>
      <c r="P1415">
        <v>27.309179102948583</v>
      </c>
      <c r="Q1415">
        <v>1.002026049204052</v>
      </c>
      <c r="R1415">
        <v>1.3756895130077742</v>
      </c>
      <c r="S1415">
        <f>(VendorSalesData[[#This Row],[TotalPurchaseQuantity]] - VendorSalesData[[#This Row],[TotalSalesQuantity]]) * VendorSalesData[[#This Row],[PurchasePrice]]</f>
        <v>-96.32</v>
      </c>
    </row>
    <row r="1416" spans="1:19" x14ac:dyDescent="0.3">
      <c r="A1416">
        <v>9552</v>
      </c>
      <c r="B1416" t="s">
        <v>72</v>
      </c>
      <c r="C1416">
        <v>5333</v>
      </c>
      <c r="D1416" t="s">
        <v>1218</v>
      </c>
      <c r="E1416">
        <v>8.65</v>
      </c>
      <c r="F1416">
        <v>12.99</v>
      </c>
      <c r="G1416">
        <v>1750</v>
      </c>
      <c r="H1416">
        <v>5488</v>
      </c>
      <c r="I1416">
        <v>47471.199999999997</v>
      </c>
      <c r="J1416">
        <v>5479</v>
      </c>
      <c r="K1416">
        <v>70351.210000000006</v>
      </c>
      <c r="L1416">
        <v>45415.81</v>
      </c>
      <c r="M1416">
        <v>10069.57</v>
      </c>
      <c r="N1416">
        <v>55551.82</v>
      </c>
      <c r="O1416">
        <v>22880.010000000009</v>
      </c>
      <c r="P1416">
        <v>32.522553627720129</v>
      </c>
      <c r="Q1416">
        <v>0.99836005830903785</v>
      </c>
      <c r="R1416">
        <v>1.4819766511063552</v>
      </c>
      <c r="S1416">
        <f>(VendorSalesData[[#This Row],[TotalPurchaseQuantity]] - VendorSalesData[[#This Row],[TotalSalesQuantity]]) * VendorSalesData[[#This Row],[PurchasePrice]]</f>
        <v>77.850000000000009</v>
      </c>
    </row>
    <row r="1417" spans="1:19" x14ac:dyDescent="0.3">
      <c r="A1417">
        <v>4425</v>
      </c>
      <c r="B1417" t="s">
        <v>20</v>
      </c>
      <c r="C1417">
        <v>41990</v>
      </c>
      <c r="D1417" t="s">
        <v>1219</v>
      </c>
      <c r="E1417">
        <v>35.479999999999997</v>
      </c>
      <c r="F1417">
        <v>54.99</v>
      </c>
      <c r="G1417">
        <v>750</v>
      </c>
      <c r="H1417">
        <v>1337</v>
      </c>
      <c r="I1417">
        <v>47436.76</v>
      </c>
      <c r="J1417">
        <v>1224</v>
      </c>
      <c r="K1417">
        <v>66262.759999999995</v>
      </c>
      <c r="L1417">
        <v>39077.800000000003</v>
      </c>
      <c r="M1417">
        <v>135.81</v>
      </c>
      <c r="N1417">
        <v>144929.24</v>
      </c>
      <c r="O1417">
        <v>18825.999999999993</v>
      </c>
      <c r="P1417">
        <v>28.411131682411046</v>
      </c>
      <c r="Q1417">
        <v>0.91548242333582652</v>
      </c>
      <c r="R1417">
        <v>1.3968652159211548</v>
      </c>
      <c r="S1417">
        <f>(VendorSalesData[[#This Row],[TotalPurchaseQuantity]] - VendorSalesData[[#This Row],[TotalSalesQuantity]]) * VendorSalesData[[#This Row],[PurchasePrice]]</f>
        <v>4009.24</v>
      </c>
    </row>
    <row r="1418" spans="1:19" x14ac:dyDescent="0.3">
      <c r="A1418">
        <v>9165</v>
      </c>
      <c r="B1418" t="s">
        <v>38</v>
      </c>
      <c r="C1418">
        <v>5833</v>
      </c>
      <c r="D1418" t="s">
        <v>1220</v>
      </c>
      <c r="E1418">
        <v>50.77</v>
      </c>
      <c r="F1418">
        <v>64.989999999999995</v>
      </c>
      <c r="G1418">
        <v>750</v>
      </c>
      <c r="H1418">
        <v>934</v>
      </c>
      <c r="I1418">
        <v>47419.18</v>
      </c>
      <c r="J1418">
        <v>894</v>
      </c>
      <c r="K1418">
        <v>60981.06</v>
      </c>
      <c r="L1418">
        <v>53972.09</v>
      </c>
      <c r="M1418">
        <v>705.52</v>
      </c>
      <c r="N1418">
        <v>68054.7</v>
      </c>
      <c r="O1418">
        <v>13561.879999999997</v>
      </c>
      <c r="P1418">
        <v>22.239495344948086</v>
      </c>
      <c r="Q1418">
        <v>0.95717344753747324</v>
      </c>
      <c r="R1418">
        <v>1.2859998844349481</v>
      </c>
      <c r="S1418">
        <f>(VendorSalesData[[#This Row],[TotalPurchaseQuantity]] - VendorSalesData[[#This Row],[TotalSalesQuantity]]) * VendorSalesData[[#This Row],[PurchasePrice]]</f>
        <v>2030.8000000000002</v>
      </c>
    </row>
    <row r="1419" spans="1:19" x14ac:dyDescent="0.3">
      <c r="A1419">
        <v>3960</v>
      </c>
      <c r="B1419" t="s">
        <v>24</v>
      </c>
      <c r="C1419">
        <v>5872</v>
      </c>
      <c r="D1419" t="s">
        <v>376</v>
      </c>
      <c r="E1419">
        <v>2.3199999999999998</v>
      </c>
      <c r="F1419">
        <v>2.99</v>
      </c>
      <c r="G1419">
        <v>50</v>
      </c>
      <c r="H1419">
        <v>20416</v>
      </c>
      <c r="I1419">
        <v>47365.119999999995</v>
      </c>
      <c r="J1419">
        <v>19931</v>
      </c>
      <c r="K1419">
        <v>59593.69</v>
      </c>
      <c r="L1419">
        <v>24227.97</v>
      </c>
      <c r="M1419">
        <v>1029.3700000000001</v>
      </c>
      <c r="N1419">
        <v>257032.07</v>
      </c>
      <c r="O1419">
        <v>12228.570000000007</v>
      </c>
      <c r="P1419">
        <v>20.519907392880029</v>
      </c>
      <c r="Q1419">
        <v>0.97624412225705326</v>
      </c>
      <c r="R1419">
        <v>1.2581766920468058</v>
      </c>
      <c r="S1419">
        <f>(VendorSalesData[[#This Row],[TotalPurchaseQuantity]] - VendorSalesData[[#This Row],[TotalSalesQuantity]]) * VendorSalesData[[#This Row],[PurchasePrice]]</f>
        <v>1125.1999999999998</v>
      </c>
    </row>
    <row r="1420" spans="1:19" x14ac:dyDescent="0.3">
      <c r="A1420">
        <v>7245</v>
      </c>
      <c r="B1420" t="s">
        <v>50</v>
      </c>
      <c r="C1420">
        <v>3791</v>
      </c>
      <c r="D1420" t="s">
        <v>99</v>
      </c>
      <c r="E1420">
        <v>6.56</v>
      </c>
      <c r="F1420">
        <v>10.99</v>
      </c>
      <c r="G1420">
        <v>375</v>
      </c>
      <c r="H1420">
        <v>7217</v>
      </c>
      <c r="I1420">
        <v>47343.519999999997</v>
      </c>
      <c r="J1420">
        <v>7109</v>
      </c>
      <c r="K1420">
        <v>74423.91</v>
      </c>
      <c r="L1420">
        <v>56156.58</v>
      </c>
      <c r="M1420">
        <v>2785.79</v>
      </c>
      <c r="N1420">
        <v>38994.78</v>
      </c>
      <c r="O1420">
        <v>27080.390000000007</v>
      </c>
      <c r="P1420">
        <v>36.386680033338756</v>
      </c>
      <c r="Q1420">
        <v>0.98503533324095882</v>
      </c>
      <c r="R1420">
        <v>1.5719978151180987</v>
      </c>
      <c r="S1420">
        <f>(VendorSalesData[[#This Row],[TotalPurchaseQuantity]] - VendorSalesData[[#This Row],[TotalSalesQuantity]]) * VendorSalesData[[#This Row],[PurchasePrice]]</f>
        <v>708.4799999999999</v>
      </c>
    </row>
    <row r="1421" spans="1:19" x14ac:dyDescent="0.3">
      <c r="A1421">
        <v>8352</v>
      </c>
      <c r="B1421" t="s">
        <v>232</v>
      </c>
      <c r="C1421">
        <v>7994</v>
      </c>
      <c r="D1421" t="s">
        <v>1221</v>
      </c>
      <c r="E1421">
        <v>7.93</v>
      </c>
      <c r="F1421">
        <v>9.99</v>
      </c>
      <c r="G1421">
        <v>1500</v>
      </c>
      <c r="H1421">
        <v>5969</v>
      </c>
      <c r="I1421">
        <v>47334.17</v>
      </c>
      <c r="J1421">
        <v>6020</v>
      </c>
      <c r="K1421">
        <v>58873.8</v>
      </c>
      <c r="L1421">
        <v>36811.42</v>
      </c>
      <c r="M1421">
        <v>9466.9</v>
      </c>
      <c r="N1421">
        <v>10261.6</v>
      </c>
      <c r="O1421">
        <v>11539.630000000005</v>
      </c>
      <c r="P1421">
        <v>19.600620309883183</v>
      </c>
      <c r="Q1421">
        <v>1.008544144747864</v>
      </c>
      <c r="R1421">
        <v>1.2437906907420158</v>
      </c>
      <c r="S1421">
        <f>(VendorSalesData[[#This Row],[TotalPurchaseQuantity]] - VendorSalesData[[#This Row],[TotalSalesQuantity]]) * VendorSalesData[[#This Row],[PurchasePrice]]</f>
        <v>-404.43</v>
      </c>
    </row>
    <row r="1422" spans="1:19" x14ac:dyDescent="0.3">
      <c r="A1422">
        <v>9815</v>
      </c>
      <c r="B1422" t="s">
        <v>191</v>
      </c>
      <c r="C1422">
        <v>24303</v>
      </c>
      <c r="D1422" t="s">
        <v>1222</v>
      </c>
      <c r="E1422">
        <v>4.99</v>
      </c>
      <c r="F1422">
        <v>8.99</v>
      </c>
      <c r="G1422">
        <v>750</v>
      </c>
      <c r="H1422">
        <v>9483</v>
      </c>
      <c r="I1422">
        <v>47320.17</v>
      </c>
      <c r="J1422">
        <v>8579</v>
      </c>
      <c r="K1422">
        <v>63883.71</v>
      </c>
      <c r="L1422">
        <v>25546.91</v>
      </c>
      <c r="M1422">
        <v>958.14</v>
      </c>
      <c r="N1422">
        <v>27100.41</v>
      </c>
      <c r="O1422">
        <v>16563.54</v>
      </c>
      <c r="P1422">
        <v>25.927642586819083</v>
      </c>
      <c r="Q1422">
        <v>0.90467151745228302</v>
      </c>
      <c r="R1422">
        <v>1.3500312868698485</v>
      </c>
      <c r="S1422">
        <f>(VendorSalesData[[#This Row],[TotalPurchaseQuantity]] - VendorSalesData[[#This Row],[TotalSalesQuantity]]) * VendorSalesData[[#This Row],[PurchasePrice]]</f>
        <v>4510.96</v>
      </c>
    </row>
    <row r="1423" spans="1:19" x14ac:dyDescent="0.3">
      <c r="A1423">
        <v>7245</v>
      </c>
      <c r="B1423" t="s">
        <v>50</v>
      </c>
      <c r="C1423">
        <v>3183</v>
      </c>
      <c r="D1423" t="s">
        <v>1223</v>
      </c>
      <c r="E1423">
        <v>13.7</v>
      </c>
      <c r="F1423">
        <v>18.489999999999998</v>
      </c>
      <c r="G1423">
        <v>750</v>
      </c>
      <c r="H1423">
        <v>3446</v>
      </c>
      <c r="I1423">
        <v>47210.200000000004</v>
      </c>
      <c r="J1423">
        <v>3451</v>
      </c>
      <c r="K1423">
        <v>66976.489999999991</v>
      </c>
      <c r="L1423">
        <v>55898.77</v>
      </c>
      <c r="M1423">
        <v>2721.73</v>
      </c>
      <c r="N1423">
        <v>38994.78</v>
      </c>
      <c r="O1423">
        <v>19766.289999999986</v>
      </c>
      <c r="P1423">
        <v>29.512281100427913</v>
      </c>
      <c r="Q1423">
        <v>1.0014509576320372</v>
      </c>
      <c r="R1423">
        <v>1.4186868515702111</v>
      </c>
      <c r="S1423">
        <f>(VendorSalesData[[#This Row],[TotalPurchaseQuantity]] - VendorSalesData[[#This Row],[TotalSalesQuantity]]) * VendorSalesData[[#This Row],[PurchasePrice]]</f>
        <v>-68.5</v>
      </c>
    </row>
    <row r="1424" spans="1:19" x14ac:dyDescent="0.3">
      <c r="A1424">
        <v>4425</v>
      </c>
      <c r="B1424" t="s">
        <v>20</v>
      </c>
      <c r="C1424">
        <v>29431</v>
      </c>
      <c r="D1424" t="s">
        <v>1224</v>
      </c>
      <c r="E1424">
        <v>19.86</v>
      </c>
      <c r="F1424">
        <v>34.99</v>
      </c>
      <c r="G1424">
        <v>750</v>
      </c>
      <c r="H1424">
        <v>2376</v>
      </c>
      <c r="I1424">
        <v>47187.360000000001</v>
      </c>
      <c r="J1424">
        <v>3134</v>
      </c>
      <c r="K1424">
        <v>100738.66</v>
      </c>
      <c r="L1424">
        <v>51174.17</v>
      </c>
      <c r="M1424">
        <v>348.84000000000003</v>
      </c>
      <c r="N1424">
        <v>144929.24</v>
      </c>
      <c r="O1424">
        <v>53551.3</v>
      </c>
      <c r="P1424">
        <v>53.15863840158287</v>
      </c>
      <c r="Q1424">
        <v>1.319023569023569</v>
      </c>
      <c r="R1424">
        <v>2.1348653537727054</v>
      </c>
      <c r="S1424">
        <f>(VendorSalesData[[#This Row],[TotalPurchaseQuantity]] - VendorSalesData[[#This Row],[TotalSalesQuantity]]) * VendorSalesData[[#This Row],[PurchasePrice]]</f>
        <v>-15053.88</v>
      </c>
    </row>
    <row r="1425" spans="1:19" x14ac:dyDescent="0.3">
      <c r="A1425">
        <v>9552</v>
      </c>
      <c r="B1425" t="s">
        <v>72</v>
      </c>
      <c r="C1425">
        <v>37401</v>
      </c>
      <c r="D1425" t="s">
        <v>1225</v>
      </c>
      <c r="E1425">
        <v>5.26</v>
      </c>
      <c r="F1425">
        <v>8.99</v>
      </c>
      <c r="G1425">
        <v>750</v>
      </c>
      <c r="H1425">
        <v>8946</v>
      </c>
      <c r="I1425">
        <v>47055.96</v>
      </c>
      <c r="J1425">
        <v>8491</v>
      </c>
      <c r="K1425">
        <v>69759.09</v>
      </c>
      <c r="L1425">
        <v>27244.86</v>
      </c>
      <c r="M1425">
        <v>948.25</v>
      </c>
      <c r="N1425">
        <v>55551.82</v>
      </c>
      <c r="O1425">
        <v>22703.129999999997</v>
      </c>
      <c r="P1425">
        <v>32.545048967811937</v>
      </c>
      <c r="Q1425">
        <v>0.94913928012519566</v>
      </c>
      <c r="R1425">
        <v>1.4824708708524914</v>
      </c>
      <c r="S1425">
        <f>(VendorSalesData[[#This Row],[TotalPurchaseQuantity]] - VendorSalesData[[#This Row],[TotalSalesQuantity]]) * VendorSalesData[[#This Row],[PurchasePrice]]</f>
        <v>2393.2999999999997</v>
      </c>
    </row>
    <row r="1426" spans="1:19" x14ac:dyDescent="0.3">
      <c r="A1426">
        <v>4380</v>
      </c>
      <c r="B1426" t="s">
        <v>892</v>
      </c>
      <c r="C1426">
        <v>3524</v>
      </c>
      <c r="D1426" t="s">
        <v>1226</v>
      </c>
      <c r="E1426">
        <v>14.7</v>
      </c>
      <c r="F1426">
        <v>19.989999999999998</v>
      </c>
      <c r="G1426">
        <v>750</v>
      </c>
      <c r="H1426">
        <v>3201</v>
      </c>
      <c r="I1426">
        <v>47054.700000000004</v>
      </c>
      <c r="J1426">
        <v>3130</v>
      </c>
      <c r="K1426">
        <v>63161.2</v>
      </c>
      <c r="L1426">
        <v>46162.109999999993</v>
      </c>
      <c r="M1426">
        <v>2467.4300000000003</v>
      </c>
      <c r="N1426">
        <v>1675.39</v>
      </c>
      <c r="O1426">
        <v>16106.499999999993</v>
      </c>
      <c r="P1426">
        <v>25.500623800687755</v>
      </c>
      <c r="Q1426">
        <v>0.9778194314276788</v>
      </c>
      <c r="R1426">
        <v>1.3422931184345026</v>
      </c>
      <c r="S1426">
        <f>(VendorSalesData[[#This Row],[TotalPurchaseQuantity]] - VendorSalesData[[#This Row],[TotalSalesQuantity]]) * VendorSalesData[[#This Row],[PurchasePrice]]</f>
        <v>1043.7</v>
      </c>
    </row>
    <row r="1427" spans="1:19" x14ac:dyDescent="0.3">
      <c r="A1427">
        <v>1392</v>
      </c>
      <c r="B1427" t="s">
        <v>67</v>
      </c>
      <c r="C1427">
        <v>2830</v>
      </c>
      <c r="D1427" t="s">
        <v>1227</v>
      </c>
      <c r="E1427">
        <v>10.44</v>
      </c>
      <c r="F1427">
        <v>15.99</v>
      </c>
      <c r="G1427">
        <v>750</v>
      </c>
      <c r="H1427">
        <v>4507</v>
      </c>
      <c r="I1427">
        <v>47053.08</v>
      </c>
      <c r="J1427">
        <v>3774</v>
      </c>
      <c r="K1427">
        <v>52677.26</v>
      </c>
      <c r="L1427">
        <v>36957.599999999999</v>
      </c>
      <c r="M1427">
        <v>2974.56</v>
      </c>
      <c r="N1427">
        <v>79528.990000000005</v>
      </c>
      <c r="O1427">
        <v>5624.18</v>
      </c>
      <c r="P1427">
        <v>10.676675286451877</v>
      </c>
      <c r="Q1427">
        <v>0.83736410028844022</v>
      </c>
      <c r="R1427">
        <v>1.1195284134428607</v>
      </c>
      <c r="S1427">
        <f>(VendorSalesData[[#This Row],[TotalPurchaseQuantity]] - VendorSalesData[[#This Row],[TotalSalesQuantity]]) * VendorSalesData[[#This Row],[PurchasePrice]]</f>
        <v>7652.5199999999995</v>
      </c>
    </row>
    <row r="1428" spans="1:19" x14ac:dyDescent="0.3">
      <c r="A1428">
        <v>17035</v>
      </c>
      <c r="B1428" t="s">
        <v>22</v>
      </c>
      <c r="C1428">
        <v>5330</v>
      </c>
      <c r="D1428" t="s">
        <v>1228</v>
      </c>
      <c r="E1428">
        <v>11.42</v>
      </c>
      <c r="F1428">
        <v>15.99</v>
      </c>
      <c r="G1428">
        <v>1750</v>
      </c>
      <c r="H1428">
        <v>4119</v>
      </c>
      <c r="I1428">
        <v>47038.979999999996</v>
      </c>
      <c r="J1428">
        <v>4072</v>
      </c>
      <c r="K1428">
        <v>67227.28</v>
      </c>
      <c r="L1428">
        <v>53193.82</v>
      </c>
      <c r="M1428">
        <v>7486.31</v>
      </c>
      <c r="N1428">
        <v>123780.22</v>
      </c>
      <c r="O1428">
        <v>20188.300000000003</v>
      </c>
      <c r="P1428">
        <v>30.029922376749447</v>
      </c>
      <c r="Q1428">
        <v>0.98858946346200538</v>
      </c>
      <c r="R1428">
        <v>1.4291823504676335</v>
      </c>
      <c r="S1428">
        <f>(VendorSalesData[[#This Row],[TotalPurchaseQuantity]] - VendorSalesData[[#This Row],[TotalSalesQuantity]]) * VendorSalesData[[#This Row],[PurchasePrice]]</f>
        <v>536.74</v>
      </c>
    </row>
    <row r="1429" spans="1:19" x14ac:dyDescent="0.3">
      <c r="A1429">
        <v>11567</v>
      </c>
      <c r="B1429" t="s">
        <v>56</v>
      </c>
      <c r="C1429">
        <v>178</v>
      </c>
      <c r="D1429" t="s">
        <v>1229</v>
      </c>
      <c r="E1429">
        <v>20.76</v>
      </c>
      <c r="F1429">
        <v>29.99</v>
      </c>
      <c r="G1429">
        <v>750</v>
      </c>
      <c r="H1429">
        <v>2257</v>
      </c>
      <c r="I1429">
        <v>46855.32</v>
      </c>
      <c r="J1429">
        <v>2509</v>
      </c>
      <c r="K1429">
        <v>71658.91</v>
      </c>
      <c r="L1429">
        <v>59336.229999999996</v>
      </c>
      <c r="M1429">
        <v>1979.21</v>
      </c>
      <c r="N1429">
        <v>20964.810000000001</v>
      </c>
      <c r="O1429">
        <v>24803.590000000004</v>
      </c>
      <c r="P1429">
        <v>34.613406762676128</v>
      </c>
      <c r="Q1429">
        <v>1.1116526362428001</v>
      </c>
      <c r="R1429">
        <v>1.5293655021457544</v>
      </c>
      <c r="S1429">
        <f>(VendorSalesData[[#This Row],[TotalPurchaseQuantity]] - VendorSalesData[[#This Row],[TotalSalesQuantity]]) * VendorSalesData[[#This Row],[PurchasePrice]]</f>
        <v>-5231.5200000000004</v>
      </c>
    </row>
    <row r="1430" spans="1:19" x14ac:dyDescent="0.3">
      <c r="A1430">
        <v>12546</v>
      </c>
      <c r="B1430" t="s">
        <v>32</v>
      </c>
      <c r="C1430">
        <v>2183</v>
      </c>
      <c r="D1430" t="s">
        <v>1230</v>
      </c>
      <c r="E1430">
        <v>14.61</v>
      </c>
      <c r="F1430">
        <v>18.989999999999998</v>
      </c>
      <c r="G1430">
        <v>750</v>
      </c>
      <c r="H1430">
        <v>3207</v>
      </c>
      <c r="I1430">
        <v>46854.27</v>
      </c>
      <c r="J1430">
        <v>3098</v>
      </c>
      <c r="K1430">
        <v>62414.02</v>
      </c>
      <c r="L1430">
        <v>53232.6</v>
      </c>
      <c r="M1430">
        <v>2443.71</v>
      </c>
      <c r="N1430">
        <v>123880.97</v>
      </c>
      <c r="O1430">
        <v>15559.75</v>
      </c>
      <c r="P1430">
        <v>24.929895558722222</v>
      </c>
      <c r="Q1430">
        <v>0.96601184908013715</v>
      </c>
      <c r="R1430">
        <v>1.33208819601714</v>
      </c>
      <c r="S1430">
        <f>(VendorSalesData[[#This Row],[TotalPurchaseQuantity]] - VendorSalesData[[#This Row],[TotalSalesQuantity]]) * VendorSalesData[[#This Row],[PurchasePrice]]</f>
        <v>1592.49</v>
      </c>
    </row>
    <row r="1431" spans="1:19" x14ac:dyDescent="0.3">
      <c r="A1431">
        <v>660</v>
      </c>
      <c r="B1431" t="s">
        <v>75</v>
      </c>
      <c r="C1431">
        <v>5410</v>
      </c>
      <c r="D1431" t="s">
        <v>1231</v>
      </c>
      <c r="E1431">
        <v>6.15</v>
      </c>
      <c r="F1431">
        <v>9.99</v>
      </c>
      <c r="G1431">
        <v>750</v>
      </c>
      <c r="H1431">
        <v>7611</v>
      </c>
      <c r="I1431">
        <v>46807.65</v>
      </c>
      <c r="J1431">
        <v>7581</v>
      </c>
      <c r="K1431">
        <v>68417.69</v>
      </c>
      <c r="L1431">
        <v>47810.11</v>
      </c>
      <c r="M1431">
        <v>5973.34</v>
      </c>
      <c r="N1431">
        <v>17932.330000000002</v>
      </c>
      <c r="O1431">
        <v>21610.04</v>
      </c>
      <c r="P1431">
        <v>31.58545691910966</v>
      </c>
      <c r="Q1431">
        <v>0.99605833661805276</v>
      </c>
      <c r="R1431">
        <v>1.4616775249344927</v>
      </c>
      <c r="S1431">
        <f>(VendorSalesData[[#This Row],[TotalPurchaseQuantity]] - VendorSalesData[[#This Row],[TotalSalesQuantity]]) * VendorSalesData[[#This Row],[PurchasePrice]]</f>
        <v>184.5</v>
      </c>
    </row>
    <row r="1432" spans="1:19" x14ac:dyDescent="0.3">
      <c r="A1432">
        <v>12546</v>
      </c>
      <c r="B1432" t="s">
        <v>32</v>
      </c>
      <c r="C1432">
        <v>2826</v>
      </c>
      <c r="D1432" t="s">
        <v>1232</v>
      </c>
      <c r="E1432">
        <v>29.59</v>
      </c>
      <c r="F1432">
        <v>36.99</v>
      </c>
      <c r="G1432">
        <v>750</v>
      </c>
      <c r="H1432">
        <v>1576</v>
      </c>
      <c r="I1432">
        <v>46633.84</v>
      </c>
      <c r="J1432">
        <v>1555</v>
      </c>
      <c r="K1432">
        <v>59392.450000000004</v>
      </c>
      <c r="L1432">
        <v>51031.64</v>
      </c>
      <c r="M1432">
        <v>1226.7</v>
      </c>
      <c r="N1432">
        <v>123880.97</v>
      </c>
      <c r="O1432">
        <v>12758.610000000008</v>
      </c>
      <c r="P1432">
        <v>21.481871854082474</v>
      </c>
      <c r="Q1432">
        <v>0.9866751269035533</v>
      </c>
      <c r="R1432">
        <v>1.2735912376077116</v>
      </c>
      <c r="S1432">
        <f>(VendorSalesData[[#This Row],[TotalPurchaseQuantity]] - VendorSalesData[[#This Row],[TotalSalesQuantity]]) * VendorSalesData[[#This Row],[PurchasePrice]]</f>
        <v>621.39</v>
      </c>
    </row>
    <row r="1433" spans="1:19" x14ac:dyDescent="0.3">
      <c r="A1433">
        <v>3252</v>
      </c>
      <c r="B1433" t="s">
        <v>94</v>
      </c>
      <c r="C1433">
        <v>39593</v>
      </c>
      <c r="D1433" t="s">
        <v>1233</v>
      </c>
      <c r="E1433">
        <v>6.33</v>
      </c>
      <c r="F1433">
        <v>9.99</v>
      </c>
      <c r="G1433">
        <v>1500</v>
      </c>
      <c r="H1433">
        <v>7366</v>
      </c>
      <c r="I1433">
        <v>46626.78</v>
      </c>
      <c r="J1433">
        <v>7813</v>
      </c>
      <c r="K1433">
        <v>78384.87</v>
      </c>
      <c r="L1433">
        <v>45033.11</v>
      </c>
      <c r="M1433">
        <v>1745.68</v>
      </c>
      <c r="N1433">
        <v>61966.91</v>
      </c>
      <c r="O1433">
        <v>31758.089999999997</v>
      </c>
      <c r="P1433">
        <v>40.515586745248157</v>
      </c>
      <c r="Q1433">
        <v>1.0606842248167254</v>
      </c>
      <c r="R1433">
        <v>1.6811126567178776</v>
      </c>
      <c r="S1433">
        <f>(VendorSalesData[[#This Row],[TotalPurchaseQuantity]] - VendorSalesData[[#This Row],[TotalSalesQuantity]]) * VendorSalesData[[#This Row],[PurchasePrice]]</f>
        <v>-2829.51</v>
      </c>
    </row>
    <row r="1434" spans="1:19" x14ac:dyDescent="0.3">
      <c r="A1434">
        <v>6785</v>
      </c>
      <c r="B1434" t="s">
        <v>81</v>
      </c>
      <c r="C1434">
        <v>1817</v>
      </c>
      <c r="D1434" t="s">
        <v>1234</v>
      </c>
      <c r="E1434">
        <v>16.79</v>
      </c>
      <c r="F1434">
        <v>21.99</v>
      </c>
      <c r="G1434">
        <v>750</v>
      </c>
      <c r="H1434">
        <v>2775</v>
      </c>
      <c r="I1434">
        <v>46592.25</v>
      </c>
      <c r="J1434">
        <v>2772</v>
      </c>
      <c r="K1434">
        <v>60188.28</v>
      </c>
      <c r="L1434">
        <v>50551.729999999996</v>
      </c>
      <c r="M1434">
        <v>2186.52</v>
      </c>
      <c r="N1434">
        <v>13605.41</v>
      </c>
      <c r="O1434">
        <v>13596.029999999999</v>
      </c>
      <c r="P1434">
        <v>22.589165199603642</v>
      </c>
      <c r="Q1434">
        <v>0.99891891891891893</v>
      </c>
      <c r="R1434">
        <v>1.2918088308677944</v>
      </c>
      <c r="S1434">
        <f>(VendorSalesData[[#This Row],[TotalPurchaseQuantity]] - VendorSalesData[[#This Row],[TotalSalesQuantity]]) * VendorSalesData[[#This Row],[PurchasePrice]]</f>
        <v>50.37</v>
      </c>
    </row>
    <row r="1435" spans="1:19" x14ac:dyDescent="0.3">
      <c r="A1435">
        <v>653</v>
      </c>
      <c r="B1435" t="s">
        <v>352</v>
      </c>
      <c r="C1435">
        <v>20532</v>
      </c>
      <c r="D1435" t="s">
        <v>1235</v>
      </c>
      <c r="E1435">
        <v>8.7200000000000006</v>
      </c>
      <c r="F1435">
        <v>12.99</v>
      </c>
      <c r="G1435">
        <v>750</v>
      </c>
      <c r="H1435">
        <v>5337</v>
      </c>
      <c r="I1435">
        <v>46538.64</v>
      </c>
      <c r="J1435">
        <v>4867</v>
      </c>
      <c r="K1435">
        <v>62560.33</v>
      </c>
      <c r="L1435">
        <v>26442.53</v>
      </c>
      <c r="M1435">
        <v>543.26</v>
      </c>
      <c r="N1435">
        <v>8014.9800000000005</v>
      </c>
      <c r="O1435">
        <v>16021.690000000002</v>
      </c>
      <c r="P1435">
        <v>25.609983195421126</v>
      </c>
      <c r="Q1435">
        <v>0.91193554431328461</v>
      </c>
      <c r="R1435">
        <v>1.344266398846206</v>
      </c>
      <c r="S1435">
        <f>(VendorSalesData[[#This Row],[TotalPurchaseQuantity]] - VendorSalesData[[#This Row],[TotalSalesQuantity]]) * VendorSalesData[[#This Row],[PurchasePrice]]</f>
        <v>4098.4000000000005</v>
      </c>
    </row>
    <row r="1436" spans="1:19" x14ac:dyDescent="0.3">
      <c r="A1436">
        <v>4425</v>
      </c>
      <c r="B1436" t="s">
        <v>20</v>
      </c>
      <c r="C1436">
        <v>14539</v>
      </c>
      <c r="D1436" t="s">
        <v>1236</v>
      </c>
      <c r="E1436">
        <v>10.06</v>
      </c>
      <c r="F1436">
        <v>14.99</v>
      </c>
      <c r="G1436">
        <v>750</v>
      </c>
      <c r="H1436">
        <v>4623</v>
      </c>
      <c r="I1436">
        <v>46507.38</v>
      </c>
      <c r="J1436">
        <v>4304</v>
      </c>
      <c r="K1436">
        <v>64516.959999999999</v>
      </c>
      <c r="L1436">
        <v>31583.93</v>
      </c>
      <c r="M1436">
        <v>479.25</v>
      </c>
      <c r="N1436">
        <v>144929.24</v>
      </c>
      <c r="O1436">
        <v>18009.580000000002</v>
      </c>
      <c r="P1436">
        <v>27.914489461375741</v>
      </c>
      <c r="Q1436">
        <v>0.93099718797317754</v>
      </c>
      <c r="R1436">
        <v>1.3872413367512855</v>
      </c>
      <c r="S1436">
        <f>(VendorSalesData[[#This Row],[TotalPurchaseQuantity]] - VendorSalesData[[#This Row],[TotalSalesQuantity]]) * VendorSalesData[[#This Row],[PurchasePrice]]</f>
        <v>3209.1400000000003</v>
      </c>
    </row>
    <row r="1437" spans="1:19" x14ac:dyDescent="0.3">
      <c r="A1437">
        <v>9165</v>
      </c>
      <c r="B1437" t="s">
        <v>38</v>
      </c>
      <c r="C1437">
        <v>6881</v>
      </c>
      <c r="D1437" t="s">
        <v>1237</v>
      </c>
      <c r="E1437">
        <v>13.86</v>
      </c>
      <c r="F1437">
        <v>18.989999999999998</v>
      </c>
      <c r="G1437">
        <v>750</v>
      </c>
      <c r="H1437">
        <v>3355</v>
      </c>
      <c r="I1437">
        <v>46500.3</v>
      </c>
      <c r="J1437">
        <v>4311</v>
      </c>
      <c r="K1437">
        <v>52734.89</v>
      </c>
      <c r="L1437">
        <v>17164.22</v>
      </c>
      <c r="M1437">
        <v>3394.8</v>
      </c>
      <c r="N1437">
        <v>68054.7</v>
      </c>
      <c r="O1437">
        <v>6234.5899999999965</v>
      </c>
      <c r="P1437">
        <v>11.822514468125366</v>
      </c>
      <c r="Q1437">
        <v>1.2849478390461997</v>
      </c>
      <c r="R1437">
        <v>1.1340763392924347</v>
      </c>
      <c r="S1437">
        <f>(VendorSalesData[[#This Row],[TotalPurchaseQuantity]] - VendorSalesData[[#This Row],[TotalSalesQuantity]]) * VendorSalesData[[#This Row],[PurchasePrice]]</f>
        <v>-13250.16</v>
      </c>
    </row>
    <row r="1438" spans="1:19" x14ac:dyDescent="0.3">
      <c r="A1438">
        <v>12546</v>
      </c>
      <c r="B1438" t="s">
        <v>32</v>
      </c>
      <c r="C1438">
        <v>4195</v>
      </c>
      <c r="D1438" t="s">
        <v>1238</v>
      </c>
      <c r="E1438">
        <v>8.65</v>
      </c>
      <c r="F1438">
        <v>10.99</v>
      </c>
      <c r="G1438">
        <v>750</v>
      </c>
      <c r="H1438">
        <v>5369</v>
      </c>
      <c r="I1438">
        <v>46441.85</v>
      </c>
      <c r="J1438">
        <v>5342</v>
      </c>
      <c r="K1438">
        <v>61012.58</v>
      </c>
      <c r="L1438">
        <v>50243.18</v>
      </c>
      <c r="M1438">
        <v>4212.42</v>
      </c>
      <c r="N1438">
        <v>123880.97</v>
      </c>
      <c r="O1438">
        <v>14570.730000000003</v>
      </c>
      <c r="P1438">
        <v>23.881517549331637</v>
      </c>
      <c r="Q1438">
        <v>0.99497113056435094</v>
      </c>
      <c r="R1438">
        <v>1.3137413776582976</v>
      </c>
      <c r="S1438">
        <f>(VendorSalesData[[#This Row],[TotalPurchaseQuantity]] - VendorSalesData[[#This Row],[TotalSalesQuantity]]) * VendorSalesData[[#This Row],[PurchasePrice]]</f>
        <v>233.55</v>
      </c>
    </row>
    <row r="1439" spans="1:19" x14ac:dyDescent="0.3">
      <c r="A1439">
        <v>6785</v>
      </c>
      <c r="B1439" t="s">
        <v>81</v>
      </c>
      <c r="C1439">
        <v>8386</v>
      </c>
      <c r="D1439" t="s">
        <v>1239</v>
      </c>
      <c r="E1439">
        <v>9.85</v>
      </c>
      <c r="F1439">
        <v>13.49</v>
      </c>
      <c r="G1439">
        <v>750</v>
      </c>
      <c r="H1439">
        <v>4705</v>
      </c>
      <c r="I1439">
        <v>46344.25</v>
      </c>
      <c r="J1439">
        <v>4686</v>
      </c>
      <c r="K1439">
        <v>63214.14</v>
      </c>
      <c r="L1439">
        <v>41778.53</v>
      </c>
      <c r="M1439">
        <v>3692.76</v>
      </c>
      <c r="N1439">
        <v>13605.41</v>
      </c>
      <c r="O1439">
        <v>16869.89</v>
      </c>
      <c r="P1439">
        <v>26.686893153968398</v>
      </c>
      <c r="Q1439">
        <v>0.99596174282678007</v>
      </c>
      <c r="R1439">
        <v>1.3640125797698743</v>
      </c>
      <c r="S1439">
        <f>(VendorSalesData[[#This Row],[TotalPurchaseQuantity]] - VendorSalesData[[#This Row],[TotalSalesQuantity]]) * VendorSalesData[[#This Row],[PurchasePrice]]</f>
        <v>187.15</v>
      </c>
    </row>
    <row r="1440" spans="1:19" x14ac:dyDescent="0.3">
      <c r="A1440">
        <v>3252</v>
      </c>
      <c r="B1440" t="s">
        <v>94</v>
      </c>
      <c r="C1440">
        <v>34133</v>
      </c>
      <c r="D1440" t="s">
        <v>1240</v>
      </c>
      <c r="E1440">
        <v>6.12</v>
      </c>
      <c r="F1440">
        <v>9.99</v>
      </c>
      <c r="G1440">
        <v>1500</v>
      </c>
      <c r="H1440">
        <v>7572</v>
      </c>
      <c r="I1440">
        <v>46340.639999999999</v>
      </c>
      <c r="J1440">
        <v>9285</v>
      </c>
      <c r="K1440">
        <v>94104.15</v>
      </c>
      <c r="L1440">
        <v>49597.47</v>
      </c>
      <c r="M1440">
        <v>2076.87</v>
      </c>
      <c r="N1440">
        <v>61966.91</v>
      </c>
      <c r="O1440">
        <v>47763.509999999995</v>
      </c>
      <c r="P1440">
        <v>50.756008103787131</v>
      </c>
      <c r="Q1440">
        <v>1.2262282091917591</v>
      </c>
      <c r="R1440">
        <v>2.0307045824140539</v>
      </c>
      <c r="S1440">
        <f>(VendorSalesData[[#This Row],[TotalPurchaseQuantity]] - VendorSalesData[[#This Row],[TotalSalesQuantity]]) * VendorSalesData[[#This Row],[PurchasePrice]]</f>
        <v>-10483.56</v>
      </c>
    </row>
    <row r="1441" spans="1:19" x14ac:dyDescent="0.3">
      <c r="A1441">
        <v>4466</v>
      </c>
      <c r="B1441" t="s">
        <v>1002</v>
      </c>
      <c r="C1441">
        <v>5215</v>
      </c>
      <c r="D1441" t="s">
        <v>1241</v>
      </c>
      <c r="E1441">
        <v>9.41</v>
      </c>
      <c r="F1441">
        <v>12.99</v>
      </c>
      <c r="G1441">
        <v>1750</v>
      </c>
      <c r="H1441">
        <v>4923</v>
      </c>
      <c r="I1441">
        <v>46325.43</v>
      </c>
      <c r="J1441">
        <v>4651</v>
      </c>
      <c r="K1441">
        <v>60416.49</v>
      </c>
      <c r="L1441">
        <v>41542.020000000004</v>
      </c>
      <c r="M1441">
        <v>8548.9600000000009</v>
      </c>
      <c r="N1441">
        <v>793.91</v>
      </c>
      <c r="O1441">
        <v>14091.059999999998</v>
      </c>
      <c r="P1441">
        <v>23.323201993363067</v>
      </c>
      <c r="Q1441">
        <v>0.94474913670526106</v>
      </c>
      <c r="R1441">
        <v>1.304175482019271</v>
      </c>
      <c r="S1441">
        <f>(VendorSalesData[[#This Row],[TotalPurchaseQuantity]] - VendorSalesData[[#This Row],[TotalSalesQuantity]]) * VendorSalesData[[#This Row],[PurchasePrice]]</f>
        <v>2559.52</v>
      </c>
    </row>
    <row r="1442" spans="1:19" x14ac:dyDescent="0.3">
      <c r="A1442">
        <v>3664</v>
      </c>
      <c r="B1442" t="s">
        <v>96</v>
      </c>
      <c r="C1442">
        <v>6950</v>
      </c>
      <c r="D1442" t="s">
        <v>1242</v>
      </c>
      <c r="E1442">
        <v>23.52</v>
      </c>
      <c r="F1442">
        <v>31.99</v>
      </c>
      <c r="G1442">
        <v>750</v>
      </c>
      <c r="H1442">
        <v>1967</v>
      </c>
      <c r="I1442">
        <v>46263.840000000004</v>
      </c>
      <c r="J1442">
        <v>1971</v>
      </c>
      <c r="K1442">
        <v>65968.289999999994</v>
      </c>
      <c r="L1442">
        <v>55156.53</v>
      </c>
      <c r="M1442">
        <v>1554.65</v>
      </c>
      <c r="N1442">
        <v>30234.420000000002</v>
      </c>
      <c r="O1442">
        <v>19704.44999999999</v>
      </c>
      <c r="P1442">
        <v>29.869578247367016</v>
      </c>
      <c r="Q1442">
        <v>1.0020335536349771</v>
      </c>
      <c r="R1442">
        <v>1.4259147100629777</v>
      </c>
      <c r="S1442">
        <f>(VendorSalesData[[#This Row],[TotalPurchaseQuantity]] - VendorSalesData[[#This Row],[TotalSalesQuantity]]) * VendorSalesData[[#This Row],[PurchasePrice]]</f>
        <v>-94.08</v>
      </c>
    </row>
    <row r="1443" spans="1:19" x14ac:dyDescent="0.3">
      <c r="A1443">
        <v>9552</v>
      </c>
      <c r="B1443" t="s">
        <v>72</v>
      </c>
      <c r="C1443">
        <v>17707</v>
      </c>
      <c r="D1443" t="s">
        <v>1243</v>
      </c>
      <c r="E1443">
        <v>4.62</v>
      </c>
      <c r="F1443">
        <v>6.79</v>
      </c>
      <c r="G1443">
        <v>750</v>
      </c>
      <c r="H1443">
        <v>10011</v>
      </c>
      <c r="I1443">
        <v>46250.82</v>
      </c>
      <c r="J1443">
        <v>10052</v>
      </c>
      <c r="K1443">
        <v>81768.28</v>
      </c>
      <c r="L1443">
        <v>34376.47</v>
      </c>
      <c r="M1443">
        <v>1122.52</v>
      </c>
      <c r="N1443">
        <v>55551.82</v>
      </c>
      <c r="O1443">
        <v>35517.46</v>
      </c>
      <c r="P1443">
        <v>43.436721427918016</v>
      </c>
      <c r="Q1443">
        <v>1.004095494955549</v>
      </c>
      <c r="R1443">
        <v>1.7679314658637404</v>
      </c>
      <c r="S1443">
        <f>(VendorSalesData[[#This Row],[TotalPurchaseQuantity]] - VendorSalesData[[#This Row],[TotalSalesQuantity]]) * VendorSalesData[[#This Row],[PurchasePrice]]</f>
        <v>-189.42000000000002</v>
      </c>
    </row>
    <row r="1444" spans="1:19" x14ac:dyDescent="0.3">
      <c r="A1444">
        <v>9165</v>
      </c>
      <c r="B1444" t="s">
        <v>38</v>
      </c>
      <c r="C1444">
        <v>2116</v>
      </c>
      <c r="D1444" t="s">
        <v>1244</v>
      </c>
      <c r="E1444">
        <v>27.33</v>
      </c>
      <c r="F1444">
        <v>41.99</v>
      </c>
      <c r="G1444">
        <v>750</v>
      </c>
      <c r="H1444">
        <v>1689</v>
      </c>
      <c r="I1444">
        <v>46160.369999999995</v>
      </c>
      <c r="J1444">
        <v>1466</v>
      </c>
      <c r="K1444">
        <v>61414.340000000004</v>
      </c>
      <c r="L1444">
        <v>47789.590000000004</v>
      </c>
      <c r="M1444">
        <v>1156.1400000000001</v>
      </c>
      <c r="N1444">
        <v>68054.7</v>
      </c>
      <c r="O1444">
        <v>15253.970000000008</v>
      </c>
      <c r="P1444">
        <v>24.837798468566149</v>
      </c>
      <c r="Q1444">
        <v>0.86796921255180581</v>
      </c>
      <c r="R1444">
        <v>1.330455973381496</v>
      </c>
      <c r="S1444">
        <f>(VendorSalesData[[#This Row],[TotalPurchaseQuantity]] - VendorSalesData[[#This Row],[TotalSalesQuantity]]) * VendorSalesData[[#This Row],[PurchasePrice]]</f>
        <v>6094.5899999999992</v>
      </c>
    </row>
    <row r="1445" spans="1:19" x14ac:dyDescent="0.3">
      <c r="A1445">
        <v>3924</v>
      </c>
      <c r="B1445" t="s">
        <v>102</v>
      </c>
      <c r="C1445">
        <v>5149</v>
      </c>
      <c r="D1445" t="s">
        <v>659</v>
      </c>
      <c r="E1445">
        <v>23.19</v>
      </c>
      <c r="F1445">
        <v>34.99</v>
      </c>
      <c r="G1445">
        <v>1750</v>
      </c>
      <c r="H1445">
        <v>1987</v>
      </c>
      <c r="I1445">
        <v>46078.53</v>
      </c>
      <c r="J1445">
        <v>1970</v>
      </c>
      <c r="K1445">
        <v>63648.3</v>
      </c>
      <c r="L1445">
        <v>47635.31</v>
      </c>
      <c r="M1445">
        <v>3621.57</v>
      </c>
      <c r="N1445">
        <v>14069.87</v>
      </c>
      <c r="O1445">
        <v>17569.770000000004</v>
      </c>
      <c r="P1445">
        <v>27.604460763288262</v>
      </c>
      <c r="Q1445">
        <v>0.99144438852541517</v>
      </c>
      <c r="R1445">
        <v>1.381300575343875</v>
      </c>
      <c r="S1445">
        <f>(VendorSalesData[[#This Row],[TotalPurchaseQuantity]] - VendorSalesData[[#This Row],[TotalSalesQuantity]]) * VendorSalesData[[#This Row],[PurchasePrice]]</f>
        <v>394.23</v>
      </c>
    </row>
    <row r="1446" spans="1:19" x14ac:dyDescent="0.3">
      <c r="A1446">
        <v>3960</v>
      </c>
      <c r="B1446" t="s">
        <v>24</v>
      </c>
      <c r="C1446">
        <v>2759</v>
      </c>
      <c r="D1446" t="s">
        <v>34</v>
      </c>
      <c r="E1446">
        <v>10.14</v>
      </c>
      <c r="F1446">
        <v>13.99</v>
      </c>
      <c r="G1446">
        <v>375</v>
      </c>
      <c r="H1446">
        <v>4543</v>
      </c>
      <c r="I1446">
        <v>46066.020000000004</v>
      </c>
      <c r="J1446">
        <v>4244</v>
      </c>
      <c r="K1446">
        <v>59373.56</v>
      </c>
      <c r="L1446">
        <v>50098.19</v>
      </c>
      <c r="M1446">
        <v>1660.46</v>
      </c>
      <c r="N1446">
        <v>257032.07</v>
      </c>
      <c r="O1446">
        <v>13307.539999999994</v>
      </c>
      <c r="P1446">
        <v>22.41324252748192</v>
      </c>
      <c r="Q1446">
        <v>0.93418445960818841</v>
      </c>
      <c r="R1446">
        <v>1.2888797425955181</v>
      </c>
      <c r="S1446">
        <f>(VendorSalesData[[#This Row],[TotalPurchaseQuantity]] - VendorSalesData[[#This Row],[TotalSalesQuantity]]) * VendorSalesData[[#This Row],[PurchasePrice]]</f>
        <v>3031.86</v>
      </c>
    </row>
    <row r="1447" spans="1:19" x14ac:dyDescent="0.3">
      <c r="A1447">
        <v>2555</v>
      </c>
      <c r="B1447" t="s">
        <v>108</v>
      </c>
      <c r="C1447">
        <v>1704</v>
      </c>
      <c r="D1447" t="s">
        <v>1245</v>
      </c>
      <c r="E1447">
        <v>19.22</v>
      </c>
      <c r="F1447">
        <v>24.99</v>
      </c>
      <c r="G1447">
        <v>750</v>
      </c>
      <c r="H1447">
        <v>2395</v>
      </c>
      <c r="I1447">
        <v>46031.899999999994</v>
      </c>
      <c r="J1447">
        <v>2314</v>
      </c>
      <c r="K1447">
        <v>52419.859999999993</v>
      </c>
      <c r="L1447">
        <v>38483.1</v>
      </c>
      <c r="M1447">
        <v>1823.9</v>
      </c>
      <c r="N1447">
        <v>5861.03</v>
      </c>
      <c r="O1447">
        <v>6387.9599999999991</v>
      </c>
      <c r="P1447">
        <v>12.186144716906913</v>
      </c>
      <c r="Q1447">
        <v>0.96617954070981216</v>
      </c>
      <c r="R1447">
        <v>1.1387724599679787</v>
      </c>
      <c r="S1447">
        <f>(VendorSalesData[[#This Row],[TotalPurchaseQuantity]] - VendorSalesData[[#This Row],[TotalSalesQuantity]]) * VendorSalesData[[#This Row],[PurchasePrice]]</f>
        <v>1556.82</v>
      </c>
    </row>
    <row r="1448" spans="1:19" x14ac:dyDescent="0.3">
      <c r="A1448">
        <v>17035</v>
      </c>
      <c r="B1448" t="s">
        <v>22</v>
      </c>
      <c r="C1448">
        <v>4989</v>
      </c>
      <c r="D1448" t="s">
        <v>1246</v>
      </c>
      <c r="E1448">
        <v>16.66</v>
      </c>
      <c r="F1448">
        <v>24.99</v>
      </c>
      <c r="G1448">
        <v>750</v>
      </c>
      <c r="H1448">
        <v>2759</v>
      </c>
      <c r="I1448">
        <v>45964.939999999995</v>
      </c>
      <c r="J1448">
        <v>2472</v>
      </c>
      <c r="K1448">
        <v>56753.279999999999</v>
      </c>
      <c r="L1448">
        <v>37384.719999999994</v>
      </c>
      <c r="M1448">
        <v>1948.79</v>
      </c>
      <c r="N1448">
        <v>123780.22</v>
      </c>
      <c r="O1448">
        <v>10788.340000000004</v>
      </c>
      <c r="P1448">
        <v>19.009192067841724</v>
      </c>
      <c r="Q1448">
        <v>0.89597680318956141</v>
      </c>
      <c r="R1448">
        <v>1.2347080187638666</v>
      </c>
      <c r="S1448">
        <f>(VendorSalesData[[#This Row],[TotalPurchaseQuantity]] - VendorSalesData[[#This Row],[TotalSalesQuantity]]) * VendorSalesData[[#This Row],[PurchasePrice]]</f>
        <v>4781.42</v>
      </c>
    </row>
    <row r="1449" spans="1:19" x14ac:dyDescent="0.3">
      <c r="A1449">
        <v>1392</v>
      </c>
      <c r="B1449" t="s">
        <v>67</v>
      </c>
      <c r="C1449">
        <v>14818</v>
      </c>
      <c r="D1449" t="s">
        <v>1247</v>
      </c>
      <c r="E1449">
        <v>10.73</v>
      </c>
      <c r="F1449">
        <v>19.989999999999998</v>
      </c>
      <c r="G1449">
        <v>750</v>
      </c>
      <c r="H1449">
        <v>4277</v>
      </c>
      <c r="I1449">
        <v>45892.21</v>
      </c>
      <c r="J1449">
        <v>4144</v>
      </c>
      <c r="K1449">
        <v>63531.360000000001</v>
      </c>
      <c r="L1449">
        <v>28356.17</v>
      </c>
      <c r="M1449">
        <v>462.67</v>
      </c>
      <c r="N1449">
        <v>79528.990000000005</v>
      </c>
      <c r="O1449">
        <v>17639.150000000001</v>
      </c>
      <c r="P1449">
        <v>27.764477259734406</v>
      </c>
      <c r="Q1449">
        <v>0.96890343698854342</v>
      </c>
      <c r="R1449">
        <v>1.384360439386118</v>
      </c>
      <c r="S1449">
        <f>(VendorSalesData[[#This Row],[TotalPurchaseQuantity]] - VendorSalesData[[#This Row],[TotalSalesQuantity]]) * VendorSalesData[[#This Row],[PurchasePrice]]</f>
        <v>1427.0900000000001</v>
      </c>
    </row>
    <row r="1450" spans="1:19" x14ac:dyDescent="0.3">
      <c r="A1450">
        <v>9165</v>
      </c>
      <c r="B1450" t="s">
        <v>38</v>
      </c>
      <c r="C1450">
        <v>8097</v>
      </c>
      <c r="D1450" t="s">
        <v>1248</v>
      </c>
      <c r="E1450">
        <v>9.44</v>
      </c>
      <c r="F1450">
        <v>13.99</v>
      </c>
      <c r="G1450">
        <v>375</v>
      </c>
      <c r="H1450">
        <v>4859</v>
      </c>
      <c r="I1450">
        <v>45868.959999999999</v>
      </c>
      <c r="J1450">
        <v>4842</v>
      </c>
      <c r="K1450">
        <v>62627.58</v>
      </c>
      <c r="L1450">
        <v>49613.760000000002</v>
      </c>
      <c r="M1450">
        <v>1896.14</v>
      </c>
      <c r="N1450">
        <v>68054.7</v>
      </c>
      <c r="O1450">
        <v>16758.620000000003</v>
      </c>
      <c r="P1450">
        <v>26.75916904341506</v>
      </c>
      <c r="Q1450">
        <v>0.99650133772381144</v>
      </c>
      <c r="R1450">
        <v>1.3653586216038036</v>
      </c>
      <c r="S1450">
        <f>(VendorSalesData[[#This Row],[TotalPurchaseQuantity]] - VendorSalesData[[#This Row],[TotalSalesQuantity]]) * VendorSalesData[[#This Row],[PurchasePrice]]</f>
        <v>160.47999999999999</v>
      </c>
    </row>
    <row r="1451" spans="1:19" x14ac:dyDescent="0.3">
      <c r="A1451">
        <v>9165</v>
      </c>
      <c r="B1451" t="s">
        <v>38</v>
      </c>
      <c r="C1451">
        <v>759</v>
      </c>
      <c r="D1451" t="s">
        <v>1249</v>
      </c>
      <c r="E1451">
        <v>37</v>
      </c>
      <c r="F1451">
        <v>49.99</v>
      </c>
      <c r="G1451">
        <v>750</v>
      </c>
      <c r="H1451">
        <v>1239</v>
      </c>
      <c r="I1451">
        <v>45843</v>
      </c>
      <c r="J1451">
        <v>1151</v>
      </c>
      <c r="K1451">
        <v>64902.490000000005</v>
      </c>
      <c r="L1451">
        <v>55668.130000000005</v>
      </c>
      <c r="M1451">
        <v>907.92000000000007</v>
      </c>
      <c r="N1451">
        <v>68054.7</v>
      </c>
      <c r="O1451">
        <v>19059.490000000005</v>
      </c>
      <c r="P1451">
        <v>29.366346345109417</v>
      </c>
      <c r="Q1451">
        <v>0.92897497982243749</v>
      </c>
      <c r="R1451">
        <v>1.4157557315184435</v>
      </c>
      <c r="S1451">
        <f>(VendorSalesData[[#This Row],[TotalPurchaseQuantity]] - VendorSalesData[[#This Row],[TotalSalesQuantity]]) * VendorSalesData[[#This Row],[PurchasePrice]]</f>
        <v>3256</v>
      </c>
    </row>
    <row r="1452" spans="1:19" x14ac:dyDescent="0.3">
      <c r="A1452">
        <v>7153</v>
      </c>
      <c r="B1452" t="s">
        <v>271</v>
      </c>
      <c r="C1452">
        <v>33143</v>
      </c>
      <c r="D1452" t="s">
        <v>1250</v>
      </c>
      <c r="E1452">
        <v>6.2</v>
      </c>
      <c r="F1452">
        <v>9.99</v>
      </c>
      <c r="G1452">
        <v>750</v>
      </c>
      <c r="H1452">
        <v>7374</v>
      </c>
      <c r="I1452">
        <v>45718.8</v>
      </c>
      <c r="J1452">
        <v>7418</v>
      </c>
      <c r="K1452">
        <v>71259.820000000007</v>
      </c>
      <c r="L1452">
        <v>38783.700000000004</v>
      </c>
      <c r="M1452">
        <v>824.02</v>
      </c>
      <c r="N1452">
        <v>15884.82</v>
      </c>
      <c r="O1452">
        <v>25541.020000000004</v>
      </c>
      <c r="P1452">
        <v>35.842105691538372</v>
      </c>
      <c r="Q1452">
        <v>1.0059669107675617</v>
      </c>
      <c r="R1452">
        <v>1.5586546453537713</v>
      </c>
      <c r="S1452">
        <f>(VendorSalesData[[#This Row],[TotalPurchaseQuantity]] - VendorSalesData[[#This Row],[TotalSalesQuantity]]) * VendorSalesData[[#This Row],[PurchasePrice]]</f>
        <v>-272.8</v>
      </c>
    </row>
    <row r="1453" spans="1:19" x14ac:dyDescent="0.3">
      <c r="A1453">
        <v>7239</v>
      </c>
      <c r="B1453" t="s">
        <v>86</v>
      </c>
      <c r="C1453">
        <v>8280</v>
      </c>
      <c r="D1453" t="s">
        <v>1251</v>
      </c>
      <c r="E1453">
        <v>8.9</v>
      </c>
      <c r="F1453">
        <v>12.99</v>
      </c>
      <c r="G1453">
        <v>750</v>
      </c>
      <c r="H1453">
        <v>5134</v>
      </c>
      <c r="I1453">
        <v>45692.6</v>
      </c>
      <c r="J1453">
        <v>5117</v>
      </c>
      <c r="K1453">
        <v>72035.83</v>
      </c>
      <c r="L1453">
        <v>30252.57</v>
      </c>
      <c r="M1453">
        <v>570.93000000000006</v>
      </c>
      <c r="N1453">
        <v>16978.669999999998</v>
      </c>
      <c r="O1453">
        <v>26343.230000000003</v>
      </c>
      <c r="P1453">
        <v>36.569620978893425</v>
      </c>
      <c r="Q1453">
        <v>0.99668874172185429</v>
      </c>
      <c r="R1453">
        <v>1.5765316484507339</v>
      </c>
      <c r="S1453">
        <f>(VendorSalesData[[#This Row],[TotalPurchaseQuantity]] - VendorSalesData[[#This Row],[TotalSalesQuantity]]) * VendorSalesData[[#This Row],[PurchasePrice]]</f>
        <v>151.30000000000001</v>
      </c>
    </row>
    <row r="1454" spans="1:19" x14ac:dyDescent="0.3">
      <c r="A1454">
        <v>9552</v>
      </c>
      <c r="B1454" t="s">
        <v>72</v>
      </c>
      <c r="C1454">
        <v>35393</v>
      </c>
      <c r="D1454" t="s">
        <v>1252</v>
      </c>
      <c r="E1454">
        <v>8.6</v>
      </c>
      <c r="F1454">
        <v>12.99</v>
      </c>
      <c r="G1454">
        <v>750</v>
      </c>
      <c r="H1454">
        <v>5310</v>
      </c>
      <c r="I1454">
        <v>45666</v>
      </c>
      <c r="J1454">
        <v>5319</v>
      </c>
      <c r="K1454">
        <v>74360.81</v>
      </c>
      <c r="L1454">
        <v>33831.840000000004</v>
      </c>
      <c r="M1454">
        <v>592.98</v>
      </c>
      <c r="N1454">
        <v>55551.82</v>
      </c>
      <c r="O1454">
        <v>28694.809999999998</v>
      </c>
      <c r="P1454">
        <v>38.588619462321617</v>
      </c>
      <c r="Q1454">
        <v>1.0016949152542374</v>
      </c>
      <c r="R1454">
        <v>1.6283626768273989</v>
      </c>
      <c r="S1454">
        <f>(VendorSalesData[[#This Row],[TotalPurchaseQuantity]] - VendorSalesData[[#This Row],[TotalSalesQuantity]]) * VendorSalesData[[#This Row],[PurchasePrice]]</f>
        <v>-77.399999999999991</v>
      </c>
    </row>
    <row r="1455" spans="1:19" x14ac:dyDescent="0.3">
      <c r="A1455">
        <v>1392</v>
      </c>
      <c r="B1455" t="s">
        <v>67</v>
      </c>
      <c r="C1455">
        <v>17814</v>
      </c>
      <c r="D1455" t="s">
        <v>1253</v>
      </c>
      <c r="E1455">
        <v>23.64</v>
      </c>
      <c r="F1455">
        <v>34.99</v>
      </c>
      <c r="G1455">
        <v>750</v>
      </c>
      <c r="H1455">
        <v>1931</v>
      </c>
      <c r="I1455">
        <v>45648.840000000004</v>
      </c>
      <c r="J1455">
        <v>1822</v>
      </c>
      <c r="K1455">
        <v>65226.780000000006</v>
      </c>
      <c r="L1455">
        <v>39164.07</v>
      </c>
      <c r="M1455">
        <v>202.14000000000001</v>
      </c>
      <c r="N1455">
        <v>79528.990000000005</v>
      </c>
      <c r="O1455">
        <v>19577.940000000002</v>
      </c>
      <c r="P1455">
        <v>30.015187013677512</v>
      </c>
      <c r="Q1455">
        <v>0.94355256343863281</v>
      </c>
      <c r="R1455">
        <v>1.428881434884216</v>
      </c>
      <c r="S1455">
        <f>(VendorSalesData[[#This Row],[TotalPurchaseQuantity]] - VendorSalesData[[#This Row],[TotalSalesQuantity]]) * VendorSalesData[[#This Row],[PurchasePrice]]</f>
        <v>2576.7600000000002</v>
      </c>
    </row>
    <row r="1456" spans="1:19" x14ac:dyDescent="0.3">
      <c r="A1456">
        <v>9165</v>
      </c>
      <c r="B1456" t="s">
        <v>38</v>
      </c>
      <c r="C1456">
        <v>46830</v>
      </c>
      <c r="D1456" t="s">
        <v>1254</v>
      </c>
      <c r="E1456">
        <v>5.91</v>
      </c>
      <c r="F1456">
        <v>9.99</v>
      </c>
      <c r="G1456">
        <v>750</v>
      </c>
      <c r="H1456">
        <v>7718</v>
      </c>
      <c r="I1456">
        <v>45613.380000000005</v>
      </c>
      <c r="J1456">
        <v>7690</v>
      </c>
      <c r="K1456">
        <v>69856.22</v>
      </c>
      <c r="L1456">
        <v>36457.840000000004</v>
      </c>
      <c r="M1456">
        <v>855.75</v>
      </c>
      <c r="N1456">
        <v>68054.7</v>
      </c>
      <c r="O1456">
        <v>24242.839999999997</v>
      </c>
      <c r="P1456">
        <v>34.703910403397146</v>
      </c>
      <c r="Q1456">
        <v>0.99637211712878981</v>
      </c>
      <c r="R1456">
        <v>1.5314852791001237</v>
      </c>
      <c r="S1456">
        <f>(VendorSalesData[[#This Row],[TotalPurchaseQuantity]] - VendorSalesData[[#This Row],[TotalSalesQuantity]]) * VendorSalesData[[#This Row],[PurchasePrice]]</f>
        <v>165.48000000000002</v>
      </c>
    </row>
    <row r="1457" spans="1:19" x14ac:dyDescent="0.3">
      <c r="A1457">
        <v>9165</v>
      </c>
      <c r="B1457" t="s">
        <v>38</v>
      </c>
      <c r="C1457">
        <v>870</v>
      </c>
      <c r="D1457" t="s">
        <v>1255</v>
      </c>
      <c r="E1457">
        <v>17.64</v>
      </c>
      <c r="F1457">
        <v>29.99</v>
      </c>
      <c r="G1457">
        <v>1000</v>
      </c>
      <c r="H1457">
        <v>2575</v>
      </c>
      <c r="I1457">
        <v>45423</v>
      </c>
      <c r="J1457">
        <v>2494</v>
      </c>
      <c r="K1457">
        <v>72614.06</v>
      </c>
      <c r="L1457">
        <v>52517.96</v>
      </c>
      <c r="M1457">
        <v>374.09999999999997</v>
      </c>
      <c r="N1457">
        <v>68054.7</v>
      </c>
      <c r="O1457">
        <v>27191.059999999998</v>
      </c>
      <c r="P1457">
        <v>37.445998750104316</v>
      </c>
      <c r="Q1457">
        <v>0.96854368932038837</v>
      </c>
      <c r="R1457">
        <v>1.5986187614204257</v>
      </c>
      <c r="S1457">
        <f>(VendorSalesData[[#This Row],[TotalPurchaseQuantity]] - VendorSalesData[[#This Row],[TotalSalesQuantity]]) * VendorSalesData[[#This Row],[PurchasePrice]]</f>
        <v>1428.8400000000001</v>
      </c>
    </row>
    <row r="1458" spans="1:19" x14ac:dyDescent="0.3">
      <c r="A1458">
        <v>3960</v>
      </c>
      <c r="B1458" t="s">
        <v>24</v>
      </c>
      <c r="C1458">
        <v>8092</v>
      </c>
      <c r="D1458" t="s">
        <v>34</v>
      </c>
      <c r="E1458">
        <v>1.7</v>
      </c>
      <c r="F1458">
        <v>2.29</v>
      </c>
      <c r="G1458">
        <v>50</v>
      </c>
      <c r="H1458">
        <v>26718</v>
      </c>
      <c r="I1458">
        <v>45420.6</v>
      </c>
      <c r="J1458">
        <v>25665</v>
      </c>
      <c r="K1458">
        <v>58772.85</v>
      </c>
      <c r="L1458">
        <v>16355.18</v>
      </c>
      <c r="M1458">
        <v>1335.98</v>
      </c>
      <c r="N1458">
        <v>257032.07</v>
      </c>
      <c r="O1458">
        <v>13352.25</v>
      </c>
      <c r="P1458">
        <v>22.718398035827768</v>
      </c>
      <c r="Q1458">
        <v>0.96058836739276887</v>
      </c>
      <c r="R1458">
        <v>1.2939690360761418</v>
      </c>
      <c r="S1458">
        <f>(VendorSalesData[[#This Row],[TotalPurchaseQuantity]] - VendorSalesData[[#This Row],[TotalSalesQuantity]]) * VendorSalesData[[#This Row],[PurchasePrice]]</f>
        <v>1790.1</v>
      </c>
    </row>
    <row r="1459" spans="1:19" x14ac:dyDescent="0.3">
      <c r="A1459">
        <v>8112</v>
      </c>
      <c r="B1459" t="s">
        <v>53</v>
      </c>
      <c r="C1459">
        <v>3168</v>
      </c>
      <c r="D1459" t="s">
        <v>1256</v>
      </c>
      <c r="E1459">
        <v>18.97</v>
      </c>
      <c r="F1459">
        <v>25.99</v>
      </c>
      <c r="G1459">
        <v>750</v>
      </c>
      <c r="H1459">
        <v>2392</v>
      </c>
      <c r="I1459">
        <v>45376.24</v>
      </c>
      <c r="J1459">
        <v>2334</v>
      </c>
      <c r="K1459">
        <v>58138.659999999996</v>
      </c>
      <c r="L1459">
        <v>42558.95</v>
      </c>
      <c r="M1459">
        <v>1840.17</v>
      </c>
      <c r="N1459">
        <v>48347.26</v>
      </c>
      <c r="O1459">
        <v>12762.419999999998</v>
      </c>
      <c r="P1459">
        <v>21.951692729072185</v>
      </c>
      <c r="Q1459">
        <v>0.97575250836120397</v>
      </c>
      <c r="R1459">
        <v>1.2812577683827484</v>
      </c>
      <c r="S1459">
        <f>(VendorSalesData[[#This Row],[TotalPurchaseQuantity]] - VendorSalesData[[#This Row],[TotalSalesQuantity]]) * VendorSalesData[[#This Row],[PurchasePrice]]</f>
        <v>1100.26</v>
      </c>
    </row>
    <row r="1460" spans="1:19" x14ac:dyDescent="0.3">
      <c r="A1460">
        <v>9815</v>
      </c>
      <c r="B1460" t="s">
        <v>191</v>
      </c>
      <c r="C1460">
        <v>24002</v>
      </c>
      <c r="D1460" t="s">
        <v>864</v>
      </c>
      <c r="E1460">
        <v>4.63</v>
      </c>
      <c r="F1460">
        <v>6.99</v>
      </c>
      <c r="G1460">
        <v>1500</v>
      </c>
      <c r="H1460">
        <v>9799</v>
      </c>
      <c r="I1460">
        <v>45369.37</v>
      </c>
      <c r="J1460">
        <v>10060</v>
      </c>
      <c r="K1460">
        <v>74471.399999999994</v>
      </c>
      <c r="L1460">
        <v>33150.730000000003</v>
      </c>
      <c r="M1460">
        <v>2253.63</v>
      </c>
      <c r="N1460">
        <v>27100.41</v>
      </c>
      <c r="O1460">
        <v>29102.029999999992</v>
      </c>
      <c r="P1460">
        <v>39.078129322129023</v>
      </c>
      <c r="Q1460">
        <v>1.0266353709562199</v>
      </c>
      <c r="R1460">
        <v>1.6414466412030846</v>
      </c>
      <c r="S1460">
        <f>(VendorSalesData[[#This Row],[TotalPurchaseQuantity]] - VendorSalesData[[#This Row],[TotalSalesQuantity]]) * VendorSalesData[[#This Row],[PurchasePrice]]</f>
        <v>-1208.43</v>
      </c>
    </row>
    <row r="1461" spans="1:19" x14ac:dyDescent="0.3">
      <c r="A1461">
        <v>1590</v>
      </c>
      <c r="B1461" t="s">
        <v>261</v>
      </c>
      <c r="C1461">
        <v>25202</v>
      </c>
      <c r="D1461" t="s">
        <v>1257</v>
      </c>
      <c r="E1461">
        <v>8.16</v>
      </c>
      <c r="F1461">
        <v>11.99</v>
      </c>
      <c r="G1461">
        <v>750</v>
      </c>
      <c r="H1461">
        <v>5559</v>
      </c>
      <c r="I1461">
        <v>45361.440000000002</v>
      </c>
      <c r="J1461">
        <v>5547</v>
      </c>
      <c r="K1461">
        <v>66508.53</v>
      </c>
      <c r="L1461">
        <v>19831.46</v>
      </c>
      <c r="M1461">
        <v>621.41</v>
      </c>
      <c r="N1461">
        <v>7259.75</v>
      </c>
      <c r="O1461">
        <v>21147.089999999997</v>
      </c>
      <c r="P1461">
        <v>31.796056836619297</v>
      </c>
      <c r="Q1461">
        <v>0.9978413383702105</v>
      </c>
      <c r="R1461">
        <v>1.4661908881199537</v>
      </c>
      <c r="S1461">
        <f>(VendorSalesData[[#This Row],[TotalPurchaseQuantity]] - VendorSalesData[[#This Row],[TotalSalesQuantity]]) * VendorSalesData[[#This Row],[PurchasePrice]]</f>
        <v>97.92</v>
      </c>
    </row>
    <row r="1462" spans="1:19" x14ac:dyDescent="0.3">
      <c r="A1462">
        <v>1392</v>
      </c>
      <c r="B1462" t="s">
        <v>67</v>
      </c>
      <c r="C1462">
        <v>24612</v>
      </c>
      <c r="D1462" t="s">
        <v>1258</v>
      </c>
      <c r="E1462">
        <v>5.82</v>
      </c>
      <c r="F1462">
        <v>13.99</v>
      </c>
      <c r="G1462">
        <v>750</v>
      </c>
      <c r="H1462">
        <v>7791</v>
      </c>
      <c r="I1462">
        <v>45343.62</v>
      </c>
      <c r="J1462">
        <v>7443</v>
      </c>
      <c r="K1462">
        <v>90391.57</v>
      </c>
      <c r="L1462">
        <v>39831.32</v>
      </c>
      <c r="M1462">
        <v>830.41</v>
      </c>
      <c r="N1462">
        <v>79528.990000000005</v>
      </c>
      <c r="O1462">
        <v>45047.950000000004</v>
      </c>
      <c r="P1462">
        <v>49.836450456607842</v>
      </c>
      <c r="Q1462">
        <v>0.95533307662687716</v>
      </c>
      <c r="R1462">
        <v>1.9934793472598791</v>
      </c>
      <c r="S1462">
        <f>(VendorSalesData[[#This Row],[TotalPurchaseQuantity]] - VendorSalesData[[#This Row],[TotalSalesQuantity]]) * VendorSalesData[[#This Row],[PurchasePrice]]</f>
        <v>2025.3600000000001</v>
      </c>
    </row>
    <row r="1463" spans="1:19" x14ac:dyDescent="0.3">
      <c r="A1463">
        <v>4425</v>
      </c>
      <c r="B1463" t="s">
        <v>20</v>
      </c>
      <c r="C1463">
        <v>27203</v>
      </c>
      <c r="D1463" t="s">
        <v>1259</v>
      </c>
      <c r="E1463">
        <v>8.84</v>
      </c>
      <c r="F1463">
        <v>12.99</v>
      </c>
      <c r="G1463">
        <v>750</v>
      </c>
      <c r="H1463">
        <v>5120</v>
      </c>
      <c r="I1463">
        <v>45260.800000000003</v>
      </c>
      <c r="J1463">
        <v>3956</v>
      </c>
      <c r="K1463">
        <v>51388.44</v>
      </c>
      <c r="L1463">
        <v>18276.93</v>
      </c>
      <c r="M1463">
        <v>442.67</v>
      </c>
      <c r="N1463">
        <v>144929.24</v>
      </c>
      <c r="O1463">
        <v>6127.6399999999994</v>
      </c>
      <c r="P1463">
        <v>11.924160375368466</v>
      </c>
      <c r="Q1463">
        <v>0.77265625000000004</v>
      </c>
      <c r="R1463">
        <v>1.1353851456447963</v>
      </c>
      <c r="S1463">
        <f>(VendorSalesData[[#This Row],[TotalPurchaseQuantity]] - VendorSalesData[[#This Row],[TotalSalesQuantity]]) * VendorSalesData[[#This Row],[PurchasePrice]]</f>
        <v>10289.76</v>
      </c>
    </row>
    <row r="1464" spans="1:19" x14ac:dyDescent="0.3">
      <c r="A1464">
        <v>3924</v>
      </c>
      <c r="B1464" t="s">
        <v>102</v>
      </c>
      <c r="C1464">
        <v>3363</v>
      </c>
      <c r="D1464" t="s">
        <v>1260</v>
      </c>
      <c r="E1464">
        <v>9.69</v>
      </c>
      <c r="F1464">
        <v>13.99</v>
      </c>
      <c r="G1464">
        <v>750</v>
      </c>
      <c r="H1464">
        <v>4670</v>
      </c>
      <c r="I1464">
        <v>45252.3</v>
      </c>
      <c r="J1464">
        <v>4677</v>
      </c>
      <c r="K1464">
        <v>64238.23</v>
      </c>
      <c r="L1464">
        <v>49296.19</v>
      </c>
      <c r="M1464">
        <v>3687.27</v>
      </c>
      <c r="N1464">
        <v>14069.87</v>
      </c>
      <c r="O1464">
        <v>18985.93</v>
      </c>
      <c r="P1464">
        <v>29.555499894688879</v>
      </c>
      <c r="Q1464">
        <v>1.0014989293361884</v>
      </c>
      <c r="R1464">
        <v>1.4195572379746444</v>
      </c>
      <c r="S1464">
        <f>(VendorSalesData[[#This Row],[TotalPurchaseQuantity]] - VendorSalesData[[#This Row],[TotalSalesQuantity]]) * VendorSalesData[[#This Row],[PurchasePrice]]</f>
        <v>-67.83</v>
      </c>
    </row>
    <row r="1465" spans="1:19" x14ac:dyDescent="0.3">
      <c r="A1465">
        <v>4692</v>
      </c>
      <c r="B1465" t="s">
        <v>386</v>
      </c>
      <c r="C1465">
        <v>21032</v>
      </c>
      <c r="D1465" t="s">
        <v>1261</v>
      </c>
      <c r="E1465">
        <v>15.12</v>
      </c>
      <c r="F1465">
        <v>25.99</v>
      </c>
      <c r="G1465">
        <v>750</v>
      </c>
      <c r="H1465">
        <v>2992</v>
      </c>
      <c r="I1465">
        <v>45239.040000000001</v>
      </c>
      <c r="J1465">
        <v>2991</v>
      </c>
      <c r="K1465">
        <v>72904.09</v>
      </c>
      <c r="L1465">
        <v>54756.609999999993</v>
      </c>
      <c r="M1465">
        <v>330.67</v>
      </c>
      <c r="N1465">
        <v>9139.3799999999992</v>
      </c>
      <c r="O1465">
        <v>27665.049999999996</v>
      </c>
      <c r="P1465">
        <v>37.947185130491299</v>
      </c>
      <c r="Q1465">
        <v>0.99966577540106949</v>
      </c>
      <c r="R1465">
        <v>1.6115304391958802</v>
      </c>
      <c r="S1465">
        <f>(VendorSalesData[[#This Row],[TotalPurchaseQuantity]] - VendorSalesData[[#This Row],[TotalSalesQuantity]]) * VendorSalesData[[#This Row],[PurchasePrice]]</f>
        <v>15.12</v>
      </c>
    </row>
    <row r="1466" spans="1:19" x14ac:dyDescent="0.3">
      <c r="A1466">
        <v>3960</v>
      </c>
      <c r="B1466" t="s">
        <v>24</v>
      </c>
      <c r="C1466">
        <v>5630</v>
      </c>
      <c r="D1466" t="s">
        <v>1262</v>
      </c>
      <c r="E1466">
        <v>14.17</v>
      </c>
      <c r="F1466">
        <v>17.989999999999998</v>
      </c>
      <c r="G1466">
        <v>750</v>
      </c>
      <c r="H1466">
        <v>3190</v>
      </c>
      <c r="I1466">
        <v>45202.299999999996</v>
      </c>
      <c r="J1466">
        <v>4102</v>
      </c>
      <c r="K1466">
        <v>79304.98</v>
      </c>
      <c r="L1466">
        <v>58609.639999999992</v>
      </c>
      <c r="M1466">
        <v>3233.54</v>
      </c>
      <c r="N1466">
        <v>257032.07</v>
      </c>
      <c r="O1466">
        <v>34102.68</v>
      </c>
      <c r="P1466">
        <v>43.001940105148506</v>
      </c>
      <c r="Q1466">
        <v>1.2858934169278997</v>
      </c>
      <c r="R1466">
        <v>1.7544456808613722</v>
      </c>
      <c r="S1466">
        <f>(VendorSalesData[[#This Row],[TotalPurchaseQuantity]] - VendorSalesData[[#This Row],[TotalSalesQuantity]]) * VendorSalesData[[#This Row],[PurchasePrice]]</f>
        <v>-12923.039999999999</v>
      </c>
    </row>
    <row r="1467" spans="1:19" x14ac:dyDescent="0.3">
      <c r="A1467">
        <v>6355</v>
      </c>
      <c r="B1467" t="s">
        <v>1263</v>
      </c>
      <c r="C1467">
        <v>5462</v>
      </c>
      <c r="D1467" t="s">
        <v>1264</v>
      </c>
      <c r="E1467">
        <v>14.7</v>
      </c>
      <c r="F1467">
        <v>21.99</v>
      </c>
      <c r="G1467">
        <v>750</v>
      </c>
      <c r="H1467">
        <v>3074</v>
      </c>
      <c r="I1467">
        <v>45187.8</v>
      </c>
      <c r="J1467">
        <v>3115</v>
      </c>
      <c r="K1467">
        <v>64185.85</v>
      </c>
      <c r="L1467">
        <v>51570.03</v>
      </c>
      <c r="M1467">
        <v>2456.41</v>
      </c>
      <c r="N1467">
        <v>551.21</v>
      </c>
      <c r="O1467">
        <v>18998.049999999996</v>
      </c>
      <c r="P1467">
        <v>29.598501850485732</v>
      </c>
      <c r="Q1467">
        <v>1.0133376707872479</v>
      </c>
      <c r="R1467">
        <v>1.4204243180681511</v>
      </c>
      <c r="S1467">
        <f>(VendorSalesData[[#This Row],[TotalPurchaseQuantity]] - VendorSalesData[[#This Row],[TotalSalesQuantity]]) * VendorSalesData[[#This Row],[PurchasePrice]]</f>
        <v>-602.69999999999993</v>
      </c>
    </row>
    <row r="1468" spans="1:19" x14ac:dyDescent="0.3">
      <c r="A1468">
        <v>9815</v>
      </c>
      <c r="B1468" t="s">
        <v>191</v>
      </c>
      <c r="C1468">
        <v>18010</v>
      </c>
      <c r="D1468" t="s">
        <v>1265</v>
      </c>
      <c r="E1468">
        <v>3.92</v>
      </c>
      <c r="F1468">
        <v>5.99</v>
      </c>
      <c r="G1468">
        <v>750</v>
      </c>
      <c r="H1468">
        <v>11518</v>
      </c>
      <c r="I1468">
        <v>45150.559999999998</v>
      </c>
      <c r="J1468">
        <v>11155</v>
      </c>
      <c r="K1468">
        <v>71999.45</v>
      </c>
      <c r="L1468">
        <v>25849.39</v>
      </c>
      <c r="M1468">
        <v>1246.75</v>
      </c>
      <c r="N1468">
        <v>27100.41</v>
      </c>
      <c r="O1468">
        <v>26848.89</v>
      </c>
      <c r="P1468">
        <v>37.290409857297526</v>
      </c>
      <c r="Q1468">
        <v>0.96848411182496963</v>
      </c>
      <c r="R1468">
        <v>1.5946524251304968</v>
      </c>
      <c r="S1468">
        <f>(VendorSalesData[[#This Row],[TotalPurchaseQuantity]] - VendorSalesData[[#This Row],[TotalSalesQuantity]]) * VendorSalesData[[#This Row],[PurchasePrice]]</f>
        <v>1422.96</v>
      </c>
    </row>
    <row r="1469" spans="1:19" x14ac:dyDescent="0.3">
      <c r="A1469">
        <v>12546</v>
      </c>
      <c r="B1469" t="s">
        <v>32</v>
      </c>
      <c r="C1469">
        <v>2161</v>
      </c>
      <c r="D1469" t="s">
        <v>1266</v>
      </c>
      <c r="E1469">
        <v>15.26</v>
      </c>
      <c r="F1469">
        <v>19.989999999999998</v>
      </c>
      <c r="G1469">
        <v>750</v>
      </c>
      <c r="H1469">
        <v>2957</v>
      </c>
      <c r="I1469">
        <v>45123.82</v>
      </c>
      <c r="J1469">
        <v>2923</v>
      </c>
      <c r="K1469">
        <v>61452.77</v>
      </c>
      <c r="L1469">
        <v>43386.359999999993</v>
      </c>
      <c r="M1469">
        <v>2304.13</v>
      </c>
      <c r="N1469">
        <v>123880.97</v>
      </c>
      <c r="O1469">
        <v>16328.949999999997</v>
      </c>
      <c r="P1469">
        <v>26.571544293284088</v>
      </c>
      <c r="Q1469">
        <v>0.98850185999323636</v>
      </c>
      <c r="R1469">
        <v>1.361869850557865</v>
      </c>
      <c r="S1469">
        <f>(VendorSalesData[[#This Row],[TotalPurchaseQuantity]] - VendorSalesData[[#This Row],[TotalSalesQuantity]]) * VendorSalesData[[#This Row],[PurchasePrice]]</f>
        <v>518.84</v>
      </c>
    </row>
    <row r="1470" spans="1:19" x14ac:dyDescent="0.3">
      <c r="A1470">
        <v>6213</v>
      </c>
      <c r="B1470" t="s">
        <v>186</v>
      </c>
      <c r="C1470">
        <v>8658</v>
      </c>
      <c r="D1470" t="s">
        <v>1267</v>
      </c>
      <c r="E1470">
        <v>24.28</v>
      </c>
      <c r="F1470">
        <v>33.99</v>
      </c>
      <c r="G1470">
        <v>750</v>
      </c>
      <c r="H1470">
        <v>1854</v>
      </c>
      <c r="I1470">
        <v>45015.12</v>
      </c>
      <c r="J1470">
        <v>1688</v>
      </c>
      <c r="K1470">
        <v>61679.12</v>
      </c>
      <c r="L1470">
        <v>54383.14</v>
      </c>
      <c r="M1470">
        <v>1331.8500000000001</v>
      </c>
      <c r="N1470">
        <v>9621.58</v>
      </c>
      <c r="O1470">
        <v>16664</v>
      </c>
      <c r="P1470">
        <v>27.017246679265199</v>
      </c>
      <c r="Q1470">
        <v>0.91046386192017259</v>
      </c>
      <c r="R1470">
        <v>1.3701867283703786</v>
      </c>
      <c r="S1470">
        <f>(VendorSalesData[[#This Row],[TotalPurchaseQuantity]] - VendorSalesData[[#This Row],[TotalSalesQuantity]]) * VendorSalesData[[#This Row],[PurchasePrice]]</f>
        <v>4030.48</v>
      </c>
    </row>
    <row r="1471" spans="1:19" x14ac:dyDescent="0.3">
      <c r="A1471">
        <v>9815</v>
      </c>
      <c r="B1471" t="s">
        <v>191</v>
      </c>
      <c r="C1471">
        <v>6523</v>
      </c>
      <c r="D1471" t="s">
        <v>1268</v>
      </c>
      <c r="E1471">
        <v>10.06</v>
      </c>
      <c r="F1471">
        <v>14.99</v>
      </c>
      <c r="G1471">
        <v>5000</v>
      </c>
      <c r="H1471">
        <v>4473</v>
      </c>
      <c r="I1471">
        <v>44998.380000000005</v>
      </c>
      <c r="J1471">
        <v>4465</v>
      </c>
      <c r="K1471">
        <v>73413.350000000006</v>
      </c>
      <c r="L1471">
        <v>49064.19</v>
      </c>
      <c r="M1471">
        <v>3348.75</v>
      </c>
      <c r="N1471">
        <v>27100.41</v>
      </c>
      <c r="O1471">
        <v>28414.97</v>
      </c>
      <c r="P1471">
        <v>38.705453435921392</v>
      </c>
      <c r="Q1471">
        <v>0.99821149116923769</v>
      </c>
      <c r="R1471">
        <v>1.6314665105721584</v>
      </c>
      <c r="S1471">
        <f>(VendorSalesData[[#This Row],[TotalPurchaseQuantity]] - VendorSalesData[[#This Row],[TotalSalesQuantity]]) * VendorSalesData[[#This Row],[PurchasePrice]]</f>
        <v>80.48</v>
      </c>
    </row>
    <row r="1472" spans="1:19" x14ac:dyDescent="0.3">
      <c r="A1472">
        <v>12546</v>
      </c>
      <c r="B1472" t="s">
        <v>32</v>
      </c>
      <c r="C1472">
        <v>5826</v>
      </c>
      <c r="D1472" t="s">
        <v>1269</v>
      </c>
      <c r="E1472">
        <v>6.86</v>
      </c>
      <c r="F1472">
        <v>8.99</v>
      </c>
      <c r="G1472">
        <v>750</v>
      </c>
      <c r="H1472">
        <v>6559</v>
      </c>
      <c r="I1472">
        <v>44994.74</v>
      </c>
      <c r="J1472">
        <v>6458</v>
      </c>
      <c r="K1472">
        <v>59965.42</v>
      </c>
      <c r="L1472">
        <v>41680.160000000003</v>
      </c>
      <c r="M1472">
        <v>5089.21</v>
      </c>
      <c r="N1472">
        <v>123880.97</v>
      </c>
      <c r="O1472">
        <v>14970.68</v>
      </c>
      <c r="P1472">
        <v>24.965521795728275</v>
      </c>
      <c r="Q1472">
        <v>0.98460131117548411</v>
      </c>
      <c r="R1472">
        <v>1.3327206691271025</v>
      </c>
      <c r="S1472">
        <f>(VendorSalesData[[#This Row],[TotalPurchaseQuantity]] - VendorSalesData[[#This Row],[TotalSalesQuantity]]) * VendorSalesData[[#This Row],[PurchasePrice]]</f>
        <v>692.86</v>
      </c>
    </row>
    <row r="1473" spans="1:19" x14ac:dyDescent="0.3">
      <c r="A1473">
        <v>9206</v>
      </c>
      <c r="B1473" t="s">
        <v>328</v>
      </c>
      <c r="C1473">
        <v>9037</v>
      </c>
      <c r="D1473" t="s">
        <v>1270</v>
      </c>
      <c r="E1473">
        <v>11.93</v>
      </c>
      <c r="F1473">
        <v>17.989999999999998</v>
      </c>
      <c r="G1473">
        <v>750</v>
      </c>
      <c r="H1473">
        <v>3769</v>
      </c>
      <c r="I1473">
        <v>44964.17</v>
      </c>
      <c r="J1473">
        <v>3717</v>
      </c>
      <c r="K1473">
        <v>74104.83</v>
      </c>
      <c r="L1473">
        <v>52717.53</v>
      </c>
      <c r="M1473">
        <v>2929.33</v>
      </c>
      <c r="N1473">
        <v>2211.83</v>
      </c>
      <c r="O1473">
        <v>29140.660000000003</v>
      </c>
      <c r="P1473">
        <v>39.323563659750654</v>
      </c>
      <c r="Q1473">
        <v>0.98620323693287348</v>
      </c>
      <c r="R1473">
        <v>1.6480862428907284</v>
      </c>
      <c r="S1473">
        <f>(VendorSalesData[[#This Row],[TotalPurchaseQuantity]] - VendorSalesData[[#This Row],[TotalSalesQuantity]]) * VendorSalesData[[#This Row],[PurchasePrice]]</f>
        <v>620.36</v>
      </c>
    </row>
    <row r="1474" spans="1:19" x14ac:dyDescent="0.3">
      <c r="A1474">
        <v>9552</v>
      </c>
      <c r="B1474" t="s">
        <v>72</v>
      </c>
      <c r="C1474">
        <v>27145</v>
      </c>
      <c r="D1474" t="s">
        <v>1271</v>
      </c>
      <c r="E1474">
        <v>6.03</v>
      </c>
      <c r="F1474">
        <v>8.99</v>
      </c>
      <c r="G1474">
        <v>750</v>
      </c>
      <c r="H1474">
        <v>7450</v>
      </c>
      <c r="I1474">
        <v>44923.5</v>
      </c>
      <c r="J1474">
        <v>7360</v>
      </c>
      <c r="K1474">
        <v>71068.399999999994</v>
      </c>
      <c r="L1474">
        <v>40641.06</v>
      </c>
      <c r="M1474">
        <v>817.33</v>
      </c>
      <c r="N1474">
        <v>55551.82</v>
      </c>
      <c r="O1474">
        <v>26144.899999999994</v>
      </c>
      <c r="P1474">
        <v>36.788361634706838</v>
      </c>
      <c r="Q1474">
        <v>0.98791946308724832</v>
      </c>
      <c r="R1474">
        <v>1.5819871559428806</v>
      </c>
      <c r="S1474">
        <f>(VendorSalesData[[#This Row],[TotalPurchaseQuantity]] - VendorSalesData[[#This Row],[TotalSalesQuantity]]) * VendorSalesData[[#This Row],[PurchasePrice]]</f>
        <v>542.70000000000005</v>
      </c>
    </row>
    <row r="1475" spans="1:19" x14ac:dyDescent="0.3">
      <c r="A1475">
        <v>516</v>
      </c>
      <c r="B1475" t="s">
        <v>415</v>
      </c>
      <c r="C1475">
        <v>23712</v>
      </c>
      <c r="D1475" t="s">
        <v>1272</v>
      </c>
      <c r="E1475">
        <v>6.8</v>
      </c>
      <c r="F1475">
        <v>9.99</v>
      </c>
      <c r="G1475">
        <v>750</v>
      </c>
      <c r="H1475">
        <v>6596</v>
      </c>
      <c r="I1475">
        <v>44852.799999999996</v>
      </c>
      <c r="J1475">
        <v>6594</v>
      </c>
      <c r="K1475">
        <v>68464.06</v>
      </c>
      <c r="L1475">
        <v>37729.96</v>
      </c>
      <c r="M1475">
        <v>732.77</v>
      </c>
      <c r="N1475">
        <v>8510.41</v>
      </c>
      <c r="O1475">
        <v>23611.260000000002</v>
      </c>
      <c r="P1475">
        <v>34.487087093578737</v>
      </c>
      <c r="Q1475">
        <v>0.99969678593086719</v>
      </c>
      <c r="R1475">
        <v>1.5264166339671104</v>
      </c>
      <c r="S1475">
        <f>(VendorSalesData[[#This Row],[TotalPurchaseQuantity]] - VendorSalesData[[#This Row],[TotalSalesQuantity]]) * VendorSalesData[[#This Row],[PurchasePrice]]</f>
        <v>13.6</v>
      </c>
    </row>
    <row r="1476" spans="1:19" x14ac:dyDescent="0.3">
      <c r="A1476">
        <v>3664</v>
      </c>
      <c r="B1476" t="s">
        <v>96</v>
      </c>
      <c r="C1476">
        <v>8660</v>
      </c>
      <c r="D1476" t="s">
        <v>1273</v>
      </c>
      <c r="E1476">
        <v>9.69</v>
      </c>
      <c r="F1476">
        <v>12.99</v>
      </c>
      <c r="G1476">
        <v>375</v>
      </c>
      <c r="H1476">
        <v>4620</v>
      </c>
      <c r="I1476">
        <v>44767.8</v>
      </c>
      <c r="J1476">
        <v>4511</v>
      </c>
      <c r="K1476">
        <v>56149.89</v>
      </c>
      <c r="L1476">
        <v>31423.79</v>
      </c>
      <c r="M1476">
        <v>1770.99</v>
      </c>
      <c r="N1476">
        <v>30234.420000000002</v>
      </c>
      <c r="O1476">
        <v>11382.089999999997</v>
      </c>
      <c r="P1476">
        <v>20.270903469267697</v>
      </c>
      <c r="Q1476">
        <v>0.97640692640692639</v>
      </c>
      <c r="R1476">
        <v>1.2542472491388899</v>
      </c>
      <c r="S1476">
        <f>(VendorSalesData[[#This Row],[TotalPurchaseQuantity]] - VendorSalesData[[#This Row],[TotalSalesQuantity]]) * VendorSalesData[[#This Row],[PurchasePrice]]</f>
        <v>1056.21</v>
      </c>
    </row>
    <row r="1477" spans="1:19" x14ac:dyDescent="0.3">
      <c r="A1477">
        <v>2242</v>
      </c>
      <c r="B1477" t="s">
        <v>569</v>
      </c>
      <c r="C1477">
        <v>25524</v>
      </c>
      <c r="D1477" t="s">
        <v>1274</v>
      </c>
      <c r="E1477">
        <v>13.24</v>
      </c>
      <c r="F1477">
        <v>19.989999999999998</v>
      </c>
      <c r="G1477">
        <v>750</v>
      </c>
      <c r="H1477">
        <v>3380</v>
      </c>
      <c r="I1477">
        <v>44751.199999999997</v>
      </c>
      <c r="J1477">
        <v>2996</v>
      </c>
      <c r="K1477">
        <v>45340.04</v>
      </c>
      <c r="L1477">
        <v>21870.61</v>
      </c>
      <c r="M1477">
        <v>333.83</v>
      </c>
      <c r="N1477">
        <v>7982.65</v>
      </c>
      <c r="O1477">
        <v>588.84000000000378</v>
      </c>
      <c r="P1477">
        <v>1.2987196305958348</v>
      </c>
      <c r="Q1477">
        <v>0.88639053254437872</v>
      </c>
      <c r="R1477">
        <v>1.0131580829117433</v>
      </c>
      <c r="S1477">
        <f>(VendorSalesData[[#This Row],[TotalPurchaseQuantity]] - VendorSalesData[[#This Row],[TotalSalesQuantity]]) * VendorSalesData[[#This Row],[PurchasePrice]]</f>
        <v>5084.16</v>
      </c>
    </row>
    <row r="1478" spans="1:19" x14ac:dyDescent="0.3">
      <c r="A1478">
        <v>10754</v>
      </c>
      <c r="B1478" t="s">
        <v>212</v>
      </c>
      <c r="C1478">
        <v>12478</v>
      </c>
      <c r="D1478" t="s">
        <v>1275</v>
      </c>
      <c r="E1478">
        <v>10.96</v>
      </c>
      <c r="F1478">
        <v>16.989999999999998</v>
      </c>
      <c r="G1478">
        <v>750</v>
      </c>
      <c r="H1478">
        <v>4069</v>
      </c>
      <c r="I1478">
        <v>44596.240000000005</v>
      </c>
      <c r="J1478">
        <v>4239</v>
      </c>
      <c r="K1478">
        <v>79948.61</v>
      </c>
      <c r="L1478">
        <v>32883.53</v>
      </c>
      <c r="M1478">
        <v>473.12</v>
      </c>
      <c r="N1478">
        <v>28720.52</v>
      </c>
      <c r="O1478">
        <v>35352.369999999995</v>
      </c>
      <c r="P1478">
        <v>44.218867595071373</v>
      </c>
      <c r="Q1478">
        <v>1.0417793069550259</v>
      </c>
      <c r="R1478">
        <v>1.7927208661537384</v>
      </c>
      <c r="S1478">
        <f>(VendorSalesData[[#This Row],[TotalPurchaseQuantity]] - VendorSalesData[[#This Row],[TotalSalesQuantity]]) * VendorSalesData[[#This Row],[PurchasePrice]]</f>
        <v>-1863.2</v>
      </c>
    </row>
    <row r="1479" spans="1:19" x14ac:dyDescent="0.3">
      <c r="A1479">
        <v>4950</v>
      </c>
      <c r="B1479" t="s">
        <v>854</v>
      </c>
      <c r="C1479">
        <v>16320</v>
      </c>
      <c r="D1479" t="s">
        <v>1276</v>
      </c>
      <c r="E1479">
        <v>5.84</v>
      </c>
      <c r="F1479">
        <v>8.99</v>
      </c>
      <c r="G1479">
        <v>750</v>
      </c>
      <c r="H1479">
        <v>7634</v>
      </c>
      <c r="I1479">
        <v>44582.559999999998</v>
      </c>
      <c r="J1479">
        <v>7395</v>
      </c>
      <c r="K1479">
        <v>69633.05</v>
      </c>
      <c r="L1479">
        <v>28070.600000000002</v>
      </c>
      <c r="M1479">
        <v>825.48</v>
      </c>
      <c r="N1479">
        <v>1610</v>
      </c>
      <c r="O1479">
        <v>25050.490000000005</v>
      </c>
      <c r="P1479">
        <v>35.975000376976169</v>
      </c>
      <c r="Q1479">
        <v>0.96869269059470786</v>
      </c>
      <c r="R1479">
        <v>1.561889895959317</v>
      </c>
      <c r="S1479">
        <f>(VendorSalesData[[#This Row],[TotalPurchaseQuantity]] - VendorSalesData[[#This Row],[TotalSalesQuantity]]) * VendorSalesData[[#This Row],[PurchasePrice]]</f>
        <v>1395.76</v>
      </c>
    </row>
    <row r="1480" spans="1:19" x14ac:dyDescent="0.3">
      <c r="A1480">
        <v>12546</v>
      </c>
      <c r="B1480" t="s">
        <v>32</v>
      </c>
      <c r="C1480">
        <v>6670</v>
      </c>
      <c r="D1480" t="s">
        <v>1277</v>
      </c>
      <c r="E1480">
        <v>7.24</v>
      </c>
      <c r="F1480">
        <v>9.99</v>
      </c>
      <c r="G1480">
        <v>750</v>
      </c>
      <c r="H1480">
        <v>6151</v>
      </c>
      <c r="I1480">
        <v>44533.24</v>
      </c>
      <c r="J1480">
        <v>6113</v>
      </c>
      <c r="K1480">
        <v>65138.87</v>
      </c>
      <c r="L1480">
        <v>49487.74</v>
      </c>
      <c r="M1480">
        <v>4818.6900000000005</v>
      </c>
      <c r="N1480">
        <v>123880.97</v>
      </c>
      <c r="O1480">
        <v>20605.630000000005</v>
      </c>
      <c r="P1480">
        <v>31.633385718849595</v>
      </c>
      <c r="Q1480">
        <v>0.99382214274101777</v>
      </c>
      <c r="R1480">
        <v>1.462702242190328</v>
      </c>
      <c r="S1480">
        <f>(VendorSalesData[[#This Row],[TotalPurchaseQuantity]] - VendorSalesData[[#This Row],[TotalSalesQuantity]]) * VendorSalesData[[#This Row],[PurchasePrice]]</f>
        <v>275.12</v>
      </c>
    </row>
    <row r="1481" spans="1:19" x14ac:dyDescent="0.3">
      <c r="A1481">
        <v>516</v>
      </c>
      <c r="B1481" t="s">
        <v>415</v>
      </c>
      <c r="C1481">
        <v>22079</v>
      </c>
      <c r="D1481" t="s">
        <v>1278</v>
      </c>
      <c r="E1481">
        <v>4.59</v>
      </c>
      <c r="F1481">
        <v>9.99</v>
      </c>
      <c r="G1481">
        <v>750</v>
      </c>
      <c r="H1481">
        <v>9700</v>
      </c>
      <c r="I1481">
        <v>44523</v>
      </c>
      <c r="J1481">
        <v>8665</v>
      </c>
      <c r="K1481">
        <v>78070.790000000008</v>
      </c>
      <c r="L1481">
        <v>35686.22</v>
      </c>
      <c r="M1481">
        <v>966.11</v>
      </c>
      <c r="N1481">
        <v>8510.41</v>
      </c>
      <c r="O1481">
        <v>33547.790000000008</v>
      </c>
      <c r="P1481">
        <v>42.970988253096969</v>
      </c>
      <c r="Q1481">
        <v>0.89329896907216499</v>
      </c>
      <c r="R1481">
        <v>1.7534934752824385</v>
      </c>
      <c r="S1481">
        <f>(VendorSalesData[[#This Row],[TotalPurchaseQuantity]] - VendorSalesData[[#This Row],[TotalSalesQuantity]]) * VendorSalesData[[#This Row],[PurchasePrice]]</f>
        <v>4750.6499999999996</v>
      </c>
    </row>
    <row r="1482" spans="1:19" x14ac:dyDescent="0.3">
      <c r="A1482">
        <v>2000</v>
      </c>
      <c r="B1482" t="s">
        <v>164</v>
      </c>
      <c r="C1482">
        <v>19453</v>
      </c>
      <c r="D1482" t="s">
        <v>1279</v>
      </c>
      <c r="E1482">
        <v>9.65</v>
      </c>
      <c r="F1482">
        <v>16.989999999999998</v>
      </c>
      <c r="G1482">
        <v>750</v>
      </c>
      <c r="H1482">
        <v>4612</v>
      </c>
      <c r="I1482">
        <v>44505.8</v>
      </c>
      <c r="J1482">
        <v>4557</v>
      </c>
      <c r="K1482">
        <v>65096.43</v>
      </c>
      <c r="L1482">
        <v>36346.589999999997</v>
      </c>
      <c r="M1482">
        <v>506.31</v>
      </c>
      <c r="N1482">
        <v>19016.59</v>
      </c>
      <c r="O1482">
        <v>20590.629999999997</v>
      </c>
      <c r="P1482">
        <v>31.630966552236423</v>
      </c>
      <c r="Q1482">
        <v>0.98807458803122306</v>
      </c>
      <c r="R1482">
        <v>1.4626504860040712</v>
      </c>
      <c r="S1482">
        <f>(VendorSalesData[[#This Row],[TotalPurchaseQuantity]] - VendorSalesData[[#This Row],[TotalSalesQuantity]]) * VendorSalesData[[#This Row],[PurchasePrice]]</f>
        <v>530.75</v>
      </c>
    </row>
    <row r="1483" spans="1:19" x14ac:dyDescent="0.3">
      <c r="A1483">
        <v>1392</v>
      </c>
      <c r="B1483" t="s">
        <v>67</v>
      </c>
      <c r="C1483">
        <v>28579</v>
      </c>
      <c r="D1483" t="s">
        <v>231</v>
      </c>
      <c r="E1483">
        <v>3.24</v>
      </c>
      <c r="F1483">
        <v>7.99</v>
      </c>
      <c r="G1483">
        <v>750</v>
      </c>
      <c r="H1483">
        <v>13731</v>
      </c>
      <c r="I1483">
        <v>44488.44</v>
      </c>
      <c r="J1483">
        <v>13525</v>
      </c>
      <c r="K1483">
        <v>78535.47</v>
      </c>
      <c r="L1483">
        <v>27990.29</v>
      </c>
      <c r="M1483">
        <v>1512.3400000000001</v>
      </c>
      <c r="N1483">
        <v>79528.990000000005</v>
      </c>
      <c r="O1483">
        <v>34047.03</v>
      </c>
      <c r="P1483">
        <v>43.352424070295882</v>
      </c>
      <c r="Q1483">
        <v>0.98499745102323211</v>
      </c>
      <c r="R1483">
        <v>1.7653006039321675</v>
      </c>
      <c r="S1483">
        <f>(VendorSalesData[[#This Row],[TotalPurchaseQuantity]] - VendorSalesData[[#This Row],[TotalSalesQuantity]]) * VendorSalesData[[#This Row],[PurchasePrice]]</f>
        <v>667.44</v>
      </c>
    </row>
    <row r="1484" spans="1:19" x14ac:dyDescent="0.3">
      <c r="A1484">
        <v>9552</v>
      </c>
      <c r="B1484" t="s">
        <v>72</v>
      </c>
      <c r="C1484">
        <v>31160</v>
      </c>
      <c r="D1484" t="s">
        <v>1280</v>
      </c>
      <c r="E1484">
        <v>13.24</v>
      </c>
      <c r="F1484">
        <v>21.99</v>
      </c>
      <c r="G1484">
        <v>750</v>
      </c>
      <c r="H1484">
        <v>3357</v>
      </c>
      <c r="I1484">
        <v>44446.68</v>
      </c>
      <c r="J1484">
        <v>3290</v>
      </c>
      <c r="K1484">
        <v>72431.099999999991</v>
      </c>
      <c r="L1484">
        <v>39440.11</v>
      </c>
      <c r="M1484">
        <v>365.7</v>
      </c>
      <c r="N1484">
        <v>55551.82</v>
      </c>
      <c r="O1484">
        <v>27984.419999999991</v>
      </c>
      <c r="P1484">
        <v>38.63591744430223</v>
      </c>
      <c r="Q1484">
        <v>0.98004170390229373</v>
      </c>
      <c r="R1484">
        <v>1.6296177802256544</v>
      </c>
      <c r="S1484">
        <f>(VendorSalesData[[#This Row],[TotalPurchaseQuantity]] - VendorSalesData[[#This Row],[TotalSalesQuantity]]) * VendorSalesData[[#This Row],[PurchasePrice]]</f>
        <v>887.08</v>
      </c>
    </row>
    <row r="1485" spans="1:19" x14ac:dyDescent="0.3">
      <c r="A1485">
        <v>5992</v>
      </c>
      <c r="B1485" t="s">
        <v>876</v>
      </c>
      <c r="C1485">
        <v>2912</v>
      </c>
      <c r="D1485" t="s">
        <v>1281</v>
      </c>
      <c r="E1485">
        <v>12.87</v>
      </c>
      <c r="F1485">
        <v>16.989999999999998</v>
      </c>
      <c r="G1485">
        <v>750</v>
      </c>
      <c r="H1485">
        <v>3453</v>
      </c>
      <c r="I1485">
        <v>44440.11</v>
      </c>
      <c r="J1485">
        <v>3346</v>
      </c>
      <c r="K1485">
        <v>56848.539999999994</v>
      </c>
      <c r="L1485">
        <v>45889.99</v>
      </c>
      <c r="M1485">
        <v>2638.6</v>
      </c>
      <c r="N1485">
        <v>1567.85</v>
      </c>
      <c r="O1485">
        <v>12408.429999999993</v>
      </c>
      <c r="P1485">
        <v>21.827174453380852</v>
      </c>
      <c r="Q1485">
        <v>0.96901245293947291</v>
      </c>
      <c r="R1485">
        <v>1.2792169056287213</v>
      </c>
      <c r="S1485">
        <f>(VendorSalesData[[#This Row],[TotalPurchaseQuantity]] - VendorSalesData[[#This Row],[TotalSalesQuantity]]) * VendorSalesData[[#This Row],[PurchasePrice]]</f>
        <v>1377.09</v>
      </c>
    </row>
    <row r="1486" spans="1:19" x14ac:dyDescent="0.3">
      <c r="A1486">
        <v>4425</v>
      </c>
      <c r="B1486" t="s">
        <v>20</v>
      </c>
      <c r="C1486">
        <v>44072</v>
      </c>
      <c r="D1486" t="s">
        <v>1282</v>
      </c>
      <c r="E1486">
        <v>7.23</v>
      </c>
      <c r="F1486">
        <v>10.99</v>
      </c>
      <c r="G1486">
        <v>750</v>
      </c>
      <c r="H1486">
        <v>6145</v>
      </c>
      <c r="I1486">
        <v>44428.35</v>
      </c>
      <c r="J1486">
        <v>6072</v>
      </c>
      <c r="K1486">
        <v>68625.279999999999</v>
      </c>
      <c r="L1486">
        <v>37413</v>
      </c>
      <c r="M1486">
        <v>674.98</v>
      </c>
      <c r="N1486">
        <v>144929.24</v>
      </c>
      <c r="O1486">
        <v>24196.93</v>
      </c>
      <c r="P1486">
        <v>35.259499123355127</v>
      </c>
      <c r="Q1486">
        <v>0.98812042310821802</v>
      </c>
      <c r="R1486">
        <v>1.544628148468264</v>
      </c>
      <c r="S1486">
        <f>(VendorSalesData[[#This Row],[TotalPurchaseQuantity]] - VendorSalesData[[#This Row],[TotalSalesQuantity]]) * VendorSalesData[[#This Row],[PurchasePrice]]</f>
        <v>527.79000000000008</v>
      </c>
    </row>
    <row r="1487" spans="1:19" x14ac:dyDescent="0.3">
      <c r="A1487">
        <v>12546</v>
      </c>
      <c r="B1487" t="s">
        <v>32</v>
      </c>
      <c r="C1487">
        <v>5489</v>
      </c>
      <c r="D1487" t="s">
        <v>1283</v>
      </c>
      <c r="E1487">
        <v>7.57</v>
      </c>
      <c r="F1487">
        <v>9.99</v>
      </c>
      <c r="G1487">
        <v>750</v>
      </c>
      <c r="H1487">
        <v>5869</v>
      </c>
      <c r="I1487">
        <v>44428.33</v>
      </c>
      <c r="J1487">
        <v>5789</v>
      </c>
      <c r="K1487">
        <v>60202.11</v>
      </c>
      <c r="L1487">
        <v>44493.25</v>
      </c>
      <c r="M1487">
        <v>4562.7300000000005</v>
      </c>
      <c r="N1487">
        <v>123880.97</v>
      </c>
      <c r="O1487">
        <v>15773.779999999999</v>
      </c>
      <c r="P1487">
        <v>26.201374004997497</v>
      </c>
      <c r="Q1487">
        <v>0.98636905776111772</v>
      </c>
      <c r="R1487">
        <v>1.3550387781850004</v>
      </c>
      <c r="S1487">
        <f>(VendorSalesData[[#This Row],[TotalPurchaseQuantity]] - VendorSalesData[[#This Row],[TotalSalesQuantity]]) * VendorSalesData[[#This Row],[PurchasePrice]]</f>
        <v>605.6</v>
      </c>
    </row>
    <row r="1488" spans="1:19" x14ac:dyDescent="0.3">
      <c r="A1488">
        <v>4425</v>
      </c>
      <c r="B1488" t="s">
        <v>20</v>
      </c>
      <c r="C1488">
        <v>13963</v>
      </c>
      <c r="D1488" t="s">
        <v>1284</v>
      </c>
      <c r="E1488">
        <v>6.75</v>
      </c>
      <c r="F1488">
        <v>9.99</v>
      </c>
      <c r="G1488">
        <v>1500</v>
      </c>
      <c r="H1488">
        <v>6581</v>
      </c>
      <c r="I1488">
        <v>44421.75</v>
      </c>
      <c r="J1488">
        <v>6624</v>
      </c>
      <c r="K1488">
        <v>70965.759999999995</v>
      </c>
      <c r="L1488">
        <v>41830</v>
      </c>
      <c r="M1488">
        <v>1478.8</v>
      </c>
      <c r="N1488">
        <v>144929.24</v>
      </c>
      <c r="O1488">
        <v>26544.009999999995</v>
      </c>
      <c r="P1488">
        <v>37.403967772627247</v>
      </c>
      <c r="Q1488">
        <v>1.0065339614040418</v>
      </c>
      <c r="R1488">
        <v>1.5975453465926037</v>
      </c>
      <c r="S1488">
        <f>(VendorSalesData[[#This Row],[TotalPurchaseQuantity]] - VendorSalesData[[#This Row],[TotalSalesQuantity]]) * VendorSalesData[[#This Row],[PurchasePrice]]</f>
        <v>-290.25</v>
      </c>
    </row>
    <row r="1489" spans="1:19" x14ac:dyDescent="0.3">
      <c r="A1489">
        <v>17035</v>
      </c>
      <c r="B1489" t="s">
        <v>22</v>
      </c>
      <c r="C1489">
        <v>419</v>
      </c>
      <c r="D1489" t="s">
        <v>101</v>
      </c>
      <c r="E1489">
        <v>15.99</v>
      </c>
      <c r="F1489">
        <v>21.99</v>
      </c>
      <c r="G1489">
        <v>1000</v>
      </c>
      <c r="H1489">
        <v>2778</v>
      </c>
      <c r="I1489">
        <v>44420.22</v>
      </c>
      <c r="J1489">
        <v>2811</v>
      </c>
      <c r="K1489">
        <v>58151.89</v>
      </c>
      <c r="L1489">
        <v>35290.92</v>
      </c>
      <c r="M1489">
        <v>2951.55</v>
      </c>
      <c r="N1489">
        <v>123780.22</v>
      </c>
      <c r="O1489">
        <v>13731.669999999998</v>
      </c>
      <c r="P1489">
        <v>23.613454352042552</v>
      </c>
      <c r="Q1489">
        <v>1.0118790496760259</v>
      </c>
      <c r="R1489">
        <v>1.3091310668880072</v>
      </c>
      <c r="S1489">
        <f>(VendorSalesData[[#This Row],[TotalPurchaseQuantity]] - VendorSalesData[[#This Row],[TotalSalesQuantity]]) * VendorSalesData[[#This Row],[PurchasePrice]]</f>
        <v>-527.66999999999996</v>
      </c>
    </row>
    <row r="1490" spans="1:19" x14ac:dyDescent="0.3">
      <c r="A1490">
        <v>4425</v>
      </c>
      <c r="B1490" t="s">
        <v>20</v>
      </c>
      <c r="C1490">
        <v>18951</v>
      </c>
      <c r="D1490" t="s">
        <v>1285</v>
      </c>
      <c r="E1490">
        <v>12.07</v>
      </c>
      <c r="F1490">
        <v>17.989999999999998</v>
      </c>
      <c r="G1490">
        <v>750</v>
      </c>
      <c r="H1490">
        <v>3679</v>
      </c>
      <c r="I1490">
        <v>44405.53</v>
      </c>
      <c r="J1490">
        <v>3529</v>
      </c>
      <c r="K1490">
        <v>80228.709999999992</v>
      </c>
      <c r="L1490">
        <v>37218.61</v>
      </c>
      <c r="M1490">
        <v>393.11</v>
      </c>
      <c r="N1490">
        <v>144929.24</v>
      </c>
      <c r="O1490">
        <v>35823.179999999993</v>
      </c>
      <c r="P1490">
        <v>44.651322450529243</v>
      </c>
      <c r="Q1490">
        <v>0.95922805110084264</v>
      </c>
      <c r="R1490">
        <v>1.8067279007817267</v>
      </c>
      <c r="S1490">
        <f>(VendorSalesData[[#This Row],[TotalPurchaseQuantity]] - VendorSalesData[[#This Row],[TotalSalesQuantity]]) * VendorSalesData[[#This Row],[PurchasePrice]]</f>
        <v>1810.5</v>
      </c>
    </row>
    <row r="1491" spans="1:19" x14ac:dyDescent="0.3">
      <c r="A1491">
        <v>7153</v>
      </c>
      <c r="B1491" t="s">
        <v>271</v>
      </c>
      <c r="C1491">
        <v>14184</v>
      </c>
      <c r="D1491" t="s">
        <v>1286</v>
      </c>
      <c r="E1491">
        <v>8.7200000000000006</v>
      </c>
      <c r="F1491">
        <v>14.99</v>
      </c>
      <c r="G1491">
        <v>750</v>
      </c>
      <c r="H1491">
        <v>5092</v>
      </c>
      <c r="I1491">
        <v>44402.239999999998</v>
      </c>
      <c r="J1491">
        <v>5341</v>
      </c>
      <c r="K1491">
        <v>73899.59</v>
      </c>
      <c r="L1491">
        <v>40086.090000000004</v>
      </c>
      <c r="M1491">
        <v>593.76</v>
      </c>
      <c r="N1491">
        <v>15884.82</v>
      </c>
      <c r="O1491">
        <v>29497.35</v>
      </c>
      <c r="P1491">
        <v>39.915444727095242</v>
      </c>
      <c r="Q1491">
        <v>1.0489002356637864</v>
      </c>
      <c r="R1491">
        <v>1.6643212144252182</v>
      </c>
      <c r="S1491">
        <f>(VendorSalesData[[#This Row],[TotalPurchaseQuantity]] - VendorSalesData[[#This Row],[TotalSalesQuantity]]) * VendorSalesData[[#This Row],[PurchasePrice]]</f>
        <v>-2171.2800000000002</v>
      </c>
    </row>
    <row r="1492" spans="1:19" x14ac:dyDescent="0.3">
      <c r="A1492">
        <v>90032</v>
      </c>
      <c r="B1492" t="s">
        <v>1287</v>
      </c>
      <c r="C1492">
        <v>12111</v>
      </c>
      <c r="D1492" t="s">
        <v>1288</v>
      </c>
      <c r="E1492">
        <v>10.73</v>
      </c>
      <c r="F1492">
        <v>15.99</v>
      </c>
      <c r="G1492">
        <v>750</v>
      </c>
      <c r="H1492">
        <v>4131</v>
      </c>
      <c r="I1492">
        <v>44325.63</v>
      </c>
      <c r="J1492">
        <v>4004</v>
      </c>
      <c r="K1492">
        <v>64023.96</v>
      </c>
      <c r="L1492">
        <v>39495.300000000003</v>
      </c>
      <c r="M1492">
        <v>444.36</v>
      </c>
      <c r="N1492">
        <v>778.25</v>
      </c>
      <c r="O1492">
        <v>19698.330000000002</v>
      </c>
      <c r="P1492">
        <v>30.767122183632505</v>
      </c>
      <c r="Q1492">
        <v>0.96925683853788425</v>
      </c>
      <c r="R1492">
        <v>1.4444004518379097</v>
      </c>
      <c r="S1492">
        <f>(VendorSalesData[[#This Row],[TotalPurchaseQuantity]] - VendorSalesData[[#This Row],[TotalSalesQuantity]]) * VendorSalesData[[#This Row],[PurchasePrice]]</f>
        <v>1362.71</v>
      </c>
    </row>
    <row r="1493" spans="1:19" x14ac:dyDescent="0.3">
      <c r="A1493">
        <v>4425</v>
      </c>
      <c r="B1493" t="s">
        <v>20</v>
      </c>
      <c r="C1493">
        <v>23129</v>
      </c>
      <c r="D1493" t="s">
        <v>1289</v>
      </c>
      <c r="E1493">
        <v>12.24</v>
      </c>
      <c r="F1493">
        <v>19.989999999999998</v>
      </c>
      <c r="G1493">
        <v>750</v>
      </c>
      <c r="H1493">
        <v>3620</v>
      </c>
      <c r="I1493">
        <v>44308.799999999996</v>
      </c>
      <c r="J1493">
        <v>3352</v>
      </c>
      <c r="K1493">
        <v>66119.48</v>
      </c>
      <c r="L1493">
        <v>37177.14</v>
      </c>
      <c r="M1493">
        <v>372.63</v>
      </c>
      <c r="N1493">
        <v>144929.24</v>
      </c>
      <c r="O1493">
        <v>21810.68</v>
      </c>
      <c r="P1493">
        <v>32.986768800964562</v>
      </c>
      <c r="Q1493">
        <v>0.92596685082872932</v>
      </c>
      <c r="R1493">
        <v>1.4922426244899434</v>
      </c>
      <c r="S1493">
        <f>(VendorSalesData[[#This Row],[TotalPurchaseQuantity]] - VendorSalesData[[#This Row],[TotalSalesQuantity]]) * VendorSalesData[[#This Row],[PurchasePrice]]</f>
        <v>3280.32</v>
      </c>
    </row>
    <row r="1494" spans="1:19" x14ac:dyDescent="0.3">
      <c r="A1494">
        <v>4425</v>
      </c>
      <c r="B1494" t="s">
        <v>20</v>
      </c>
      <c r="C1494">
        <v>25036</v>
      </c>
      <c r="D1494" t="s">
        <v>1290</v>
      </c>
      <c r="E1494">
        <v>7.53</v>
      </c>
      <c r="F1494">
        <v>10.99</v>
      </c>
      <c r="G1494">
        <v>750</v>
      </c>
      <c r="H1494">
        <v>5883</v>
      </c>
      <c r="I1494">
        <v>44298.99</v>
      </c>
      <c r="J1494">
        <v>5789</v>
      </c>
      <c r="K1494">
        <v>64481.99</v>
      </c>
      <c r="L1494">
        <v>34868.93</v>
      </c>
      <c r="M1494">
        <v>643.5</v>
      </c>
      <c r="N1494">
        <v>144929.24</v>
      </c>
      <c r="O1494">
        <v>20183</v>
      </c>
      <c r="P1494">
        <v>31.300212664032234</v>
      </c>
      <c r="Q1494">
        <v>0.98402175760666322</v>
      </c>
      <c r="R1494">
        <v>1.4556085815952011</v>
      </c>
      <c r="S1494">
        <f>(VendorSalesData[[#This Row],[TotalPurchaseQuantity]] - VendorSalesData[[#This Row],[TotalSalesQuantity]]) * VendorSalesData[[#This Row],[PurchasePrice]]</f>
        <v>707.82</v>
      </c>
    </row>
    <row r="1495" spans="1:19" x14ac:dyDescent="0.3">
      <c r="A1495">
        <v>9165</v>
      </c>
      <c r="B1495" t="s">
        <v>38</v>
      </c>
      <c r="C1495">
        <v>44620</v>
      </c>
      <c r="D1495" t="s">
        <v>1291</v>
      </c>
      <c r="E1495">
        <v>10.73</v>
      </c>
      <c r="F1495">
        <v>15.99</v>
      </c>
      <c r="G1495">
        <v>750</v>
      </c>
      <c r="H1495">
        <v>4124</v>
      </c>
      <c r="I1495">
        <v>44250.52</v>
      </c>
      <c r="J1495">
        <v>3741</v>
      </c>
      <c r="K1495">
        <v>51823.43</v>
      </c>
      <c r="L1495">
        <v>25559.45</v>
      </c>
      <c r="M1495">
        <v>416.41</v>
      </c>
      <c r="N1495">
        <v>68054.7</v>
      </c>
      <c r="O1495">
        <v>7572.9100000000035</v>
      </c>
      <c r="P1495">
        <v>14.612907713750332</v>
      </c>
      <c r="Q1495">
        <v>0.9071290009699321</v>
      </c>
      <c r="R1495">
        <v>1.1711371979357532</v>
      </c>
      <c r="S1495">
        <f>(VendorSalesData[[#This Row],[TotalPurchaseQuantity]] - VendorSalesData[[#This Row],[TotalSalesQuantity]]) * VendorSalesData[[#This Row],[PurchasePrice]]</f>
        <v>4109.59</v>
      </c>
    </row>
    <row r="1496" spans="1:19" x14ac:dyDescent="0.3">
      <c r="A1496">
        <v>4425</v>
      </c>
      <c r="B1496" t="s">
        <v>20</v>
      </c>
      <c r="C1496">
        <v>44854</v>
      </c>
      <c r="D1496" t="s">
        <v>1292</v>
      </c>
      <c r="E1496">
        <v>35.369999999999997</v>
      </c>
      <c r="F1496">
        <v>52.99</v>
      </c>
      <c r="G1496">
        <v>750</v>
      </c>
      <c r="H1496">
        <v>1250</v>
      </c>
      <c r="I1496">
        <v>44212.5</v>
      </c>
      <c r="J1496">
        <v>1223</v>
      </c>
      <c r="K1496">
        <v>62739.770000000004</v>
      </c>
      <c r="L1496">
        <v>39464.29</v>
      </c>
      <c r="M1496">
        <v>135.54</v>
      </c>
      <c r="N1496">
        <v>144929.24</v>
      </c>
      <c r="O1496">
        <v>18527.270000000004</v>
      </c>
      <c r="P1496">
        <v>29.530344150129977</v>
      </c>
      <c r="Q1496">
        <v>0.97840000000000005</v>
      </c>
      <c r="R1496">
        <v>1.4190504947695788</v>
      </c>
      <c r="S1496">
        <f>(VendorSalesData[[#This Row],[TotalPurchaseQuantity]] - VendorSalesData[[#This Row],[TotalSalesQuantity]]) * VendorSalesData[[#This Row],[PurchasePrice]]</f>
        <v>954.9899999999999</v>
      </c>
    </row>
    <row r="1497" spans="1:19" x14ac:dyDescent="0.3">
      <c r="A1497">
        <v>8673</v>
      </c>
      <c r="B1497" t="s">
        <v>174</v>
      </c>
      <c r="C1497">
        <v>46098</v>
      </c>
      <c r="D1497" t="s">
        <v>1293</v>
      </c>
      <c r="E1497">
        <v>6.03</v>
      </c>
      <c r="F1497">
        <v>8.99</v>
      </c>
      <c r="G1497">
        <v>750</v>
      </c>
      <c r="H1497">
        <v>7325</v>
      </c>
      <c r="I1497">
        <v>44169.75</v>
      </c>
      <c r="J1497">
        <v>7205</v>
      </c>
      <c r="K1497">
        <v>69809.95</v>
      </c>
      <c r="L1497">
        <v>34623.629999999997</v>
      </c>
      <c r="M1497">
        <v>802.59</v>
      </c>
      <c r="N1497">
        <v>15919.7</v>
      </c>
      <c r="O1497">
        <v>25640.199999999997</v>
      </c>
      <c r="P1497">
        <v>36.728575224591907</v>
      </c>
      <c r="Q1497">
        <v>0.98361774744027308</v>
      </c>
      <c r="R1497">
        <v>1.5804923052541615</v>
      </c>
      <c r="S1497">
        <f>(VendorSalesData[[#This Row],[TotalPurchaseQuantity]] - VendorSalesData[[#This Row],[TotalSalesQuantity]]) * VendorSalesData[[#This Row],[PurchasePrice]]</f>
        <v>723.6</v>
      </c>
    </row>
    <row r="1498" spans="1:19" x14ac:dyDescent="0.3">
      <c r="A1498">
        <v>17031</v>
      </c>
      <c r="B1498" t="s">
        <v>1294</v>
      </c>
      <c r="C1498">
        <v>2083</v>
      </c>
      <c r="D1498" t="s">
        <v>1295</v>
      </c>
      <c r="E1498">
        <v>31.49</v>
      </c>
      <c r="F1498">
        <v>39.99</v>
      </c>
      <c r="G1498">
        <v>750</v>
      </c>
      <c r="H1498">
        <v>1400</v>
      </c>
      <c r="I1498">
        <v>44086</v>
      </c>
      <c r="J1498">
        <v>1385</v>
      </c>
      <c r="K1498">
        <v>55386.15</v>
      </c>
      <c r="L1498">
        <v>43029.240000000005</v>
      </c>
      <c r="M1498">
        <v>1091.99</v>
      </c>
      <c r="N1498">
        <v>1573.31</v>
      </c>
      <c r="O1498">
        <v>11300.150000000001</v>
      </c>
      <c r="P1498">
        <v>20.402483292303224</v>
      </c>
      <c r="Q1498">
        <v>0.98928571428571432</v>
      </c>
      <c r="R1498">
        <v>1.2563206006441954</v>
      </c>
      <c r="S1498">
        <f>(VendorSalesData[[#This Row],[TotalPurchaseQuantity]] - VendorSalesData[[#This Row],[TotalSalesQuantity]]) * VendorSalesData[[#This Row],[PurchasePrice]]</f>
        <v>472.34999999999997</v>
      </c>
    </row>
    <row r="1499" spans="1:19" x14ac:dyDescent="0.3">
      <c r="A1499">
        <v>1590</v>
      </c>
      <c r="B1499" t="s">
        <v>261</v>
      </c>
      <c r="C1499">
        <v>8233</v>
      </c>
      <c r="D1499" t="s">
        <v>1296</v>
      </c>
      <c r="E1499">
        <v>17.309999999999999</v>
      </c>
      <c r="F1499">
        <v>24.99</v>
      </c>
      <c r="G1499">
        <v>750</v>
      </c>
      <c r="H1499">
        <v>2541</v>
      </c>
      <c r="I1499">
        <v>43984.71</v>
      </c>
      <c r="J1499">
        <v>2302</v>
      </c>
      <c r="K1499">
        <v>54922.979999999996</v>
      </c>
      <c r="L1499">
        <v>28468.199999999997</v>
      </c>
      <c r="M1499">
        <v>1813.27</v>
      </c>
      <c r="N1499">
        <v>7259.75</v>
      </c>
      <c r="O1499">
        <v>10938.269999999997</v>
      </c>
      <c r="P1499">
        <v>19.915652792328451</v>
      </c>
      <c r="Q1499">
        <v>0.90594254230617866</v>
      </c>
      <c r="R1499">
        <v>1.2486834629579233</v>
      </c>
      <c r="S1499">
        <f>(VendorSalesData[[#This Row],[TotalPurchaseQuantity]] - VendorSalesData[[#This Row],[TotalSalesQuantity]]) * VendorSalesData[[#This Row],[PurchasePrice]]</f>
        <v>4137.09</v>
      </c>
    </row>
    <row r="1500" spans="1:19" x14ac:dyDescent="0.3">
      <c r="A1500">
        <v>9165</v>
      </c>
      <c r="B1500" t="s">
        <v>38</v>
      </c>
      <c r="C1500">
        <v>4283</v>
      </c>
      <c r="D1500" t="s">
        <v>1297</v>
      </c>
      <c r="E1500">
        <v>13.84</v>
      </c>
      <c r="F1500">
        <v>20.99</v>
      </c>
      <c r="G1500">
        <v>750</v>
      </c>
      <c r="H1500">
        <v>3175</v>
      </c>
      <c r="I1500">
        <v>43942</v>
      </c>
      <c r="J1500">
        <v>2834</v>
      </c>
      <c r="K1500">
        <v>57674.659999999996</v>
      </c>
      <c r="L1500">
        <v>45762.5</v>
      </c>
      <c r="M1500">
        <v>2234.6</v>
      </c>
      <c r="N1500">
        <v>68054.7</v>
      </c>
      <c r="O1500">
        <v>13732.659999999996</v>
      </c>
      <c r="P1500">
        <v>23.81056082515267</v>
      </c>
      <c r="Q1500">
        <v>0.8925984251968504</v>
      </c>
      <c r="R1500">
        <v>1.3125178644576942</v>
      </c>
      <c r="S1500">
        <f>(VendorSalesData[[#This Row],[TotalPurchaseQuantity]] - VendorSalesData[[#This Row],[TotalSalesQuantity]]) * VendorSalesData[[#This Row],[PurchasePrice]]</f>
        <v>4719.4399999999996</v>
      </c>
    </row>
    <row r="1501" spans="1:19" x14ac:dyDescent="0.3">
      <c r="A1501">
        <v>6213</v>
      </c>
      <c r="B1501" t="s">
        <v>186</v>
      </c>
      <c r="C1501">
        <v>5378</v>
      </c>
      <c r="D1501" t="s">
        <v>1298</v>
      </c>
      <c r="E1501">
        <v>20.149999999999999</v>
      </c>
      <c r="F1501">
        <v>25.99</v>
      </c>
      <c r="G1501">
        <v>750</v>
      </c>
      <c r="H1501">
        <v>2180</v>
      </c>
      <c r="I1501">
        <v>43927</v>
      </c>
      <c r="J1501">
        <v>2340</v>
      </c>
      <c r="K1501">
        <v>61586.6</v>
      </c>
      <c r="L1501">
        <v>49597.159999999996</v>
      </c>
      <c r="M1501">
        <v>1845.38</v>
      </c>
      <c r="N1501">
        <v>9621.58</v>
      </c>
      <c r="O1501">
        <v>17659.599999999999</v>
      </c>
      <c r="P1501">
        <v>28.674419435396658</v>
      </c>
      <c r="Q1501">
        <v>1.073394495412844</v>
      </c>
      <c r="R1501">
        <v>1.4020215357297334</v>
      </c>
      <c r="S1501">
        <f>(VendorSalesData[[#This Row],[TotalPurchaseQuantity]] - VendorSalesData[[#This Row],[TotalSalesQuantity]]) * VendorSalesData[[#This Row],[PurchasePrice]]</f>
        <v>-3224</v>
      </c>
    </row>
    <row r="1502" spans="1:19" x14ac:dyDescent="0.3">
      <c r="A1502">
        <v>4425</v>
      </c>
      <c r="B1502" t="s">
        <v>20</v>
      </c>
      <c r="C1502">
        <v>37071</v>
      </c>
      <c r="D1502" t="s">
        <v>1299</v>
      </c>
      <c r="E1502">
        <v>11.56</v>
      </c>
      <c r="F1502">
        <v>16.989999999999998</v>
      </c>
      <c r="G1502">
        <v>750</v>
      </c>
      <c r="H1502">
        <v>3798</v>
      </c>
      <c r="I1502">
        <v>43904.88</v>
      </c>
      <c r="J1502">
        <v>3359</v>
      </c>
      <c r="K1502">
        <v>76554.409999999989</v>
      </c>
      <c r="L1502">
        <v>43386.95</v>
      </c>
      <c r="M1502">
        <v>373.01</v>
      </c>
      <c r="N1502">
        <v>144929.24</v>
      </c>
      <c r="O1502">
        <v>32649.529999999992</v>
      </c>
      <c r="P1502">
        <v>42.648790579144944</v>
      </c>
      <c r="Q1502">
        <v>0.88441284886782512</v>
      </c>
      <c r="R1502">
        <v>1.7436423923718729</v>
      </c>
      <c r="S1502">
        <f>(VendorSalesData[[#This Row],[TotalPurchaseQuantity]] - VendorSalesData[[#This Row],[TotalSalesQuantity]]) * VendorSalesData[[#This Row],[PurchasePrice]]</f>
        <v>5074.84</v>
      </c>
    </row>
    <row r="1503" spans="1:19" x14ac:dyDescent="0.3">
      <c r="A1503">
        <v>660</v>
      </c>
      <c r="B1503" t="s">
        <v>75</v>
      </c>
      <c r="C1503">
        <v>2149</v>
      </c>
      <c r="D1503" t="s">
        <v>1300</v>
      </c>
      <c r="E1503">
        <v>5.34</v>
      </c>
      <c r="F1503">
        <v>6.99</v>
      </c>
      <c r="G1503">
        <v>750</v>
      </c>
      <c r="H1503">
        <v>8219</v>
      </c>
      <c r="I1503">
        <v>43889.46</v>
      </c>
      <c r="J1503">
        <v>8203</v>
      </c>
      <c r="K1503">
        <v>61361.97</v>
      </c>
      <c r="L1503">
        <v>47950.01</v>
      </c>
      <c r="M1503">
        <v>6467.42</v>
      </c>
      <c r="N1503">
        <v>17932.330000000002</v>
      </c>
      <c r="O1503">
        <v>17472.510000000002</v>
      </c>
      <c r="P1503">
        <v>28.474493240683117</v>
      </c>
      <c r="Q1503">
        <v>0.9980532911546417</v>
      </c>
      <c r="R1503">
        <v>1.3981026424111849</v>
      </c>
      <c r="S1503">
        <f>(VendorSalesData[[#This Row],[TotalPurchaseQuantity]] - VendorSalesData[[#This Row],[TotalSalesQuantity]]) * VendorSalesData[[#This Row],[PurchasePrice]]</f>
        <v>85.44</v>
      </c>
    </row>
    <row r="1504" spans="1:19" x14ac:dyDescent="0.3">
      <c r="A1504">
        <v>8004</v>
      </c>
      <c r="B1504" t="s">
        <v>60</v>
      </c>
      <c r="C1504">
        <v>5090</v>
      </c>
      <c r="D1504" t="s">
        <v>1301</v>
      </c>
      <c r="E1504">
        <v>10.23</v>
      </c>
      <c r="F1504">
        <v>12.99</v>
      </c>
      <c r="G1504">
        <v>750</v>
      </c>
      <c r="H1504">
        <v>4290</v>
      </c>
      <c r="I1504">
        <v>43886.700000000004</v>
      </c>
      <c r="J1504">
        <v>4080</v>
      </c>
      <c r="K1504">
        <v>54853.2</v>
      </c>
      <c r="L1504">
        <v>41520.17</v>
      </c>
      <c r="M1504">
        <v>3216.26</v>
      </c>
      <c r="N1504">
        <v>50293.62</v>
      </c>
      <c r="O1504">
        <v>10966.499999999993</v>
      </c>
      <c r="P1504">
        <v>19.992452582529356</v>
      </c>
      <c r="Q1504">
        <v>0.95104895104895104</v>
      </c>
      <c r="R1504">
        <v>1.2498820827266572</v>
      </c>
      <c r="S1504">
        <f>(VendorSalesData[[#This Row],[TotalPurchaseQuantity]] - VendorSalesData[[#This Row],[TotalSalesQuantity]]) * VendorSalesData[[#This Row],[PurchasePrice]]</f>
        <v>2148.3000000000002</v>
      </c>
    </row>
    <row r="1505" spans="1:19" x14ac:dyDescent="0.3">
      <c r="A1505">
        <v>12546</v>
      </c>
      <c r="B1505" t="s">
        <v>32</v>
      </c>
      <c r="C1505">
        <v>4414</v>
      </c>
      <c r="D1505" t="s">
        <v>1302</v>
      </c>
      <c r="E1505">
        <v>7.93</v>
      </c>
      <c r="F1505">
        <v>9.99</v>
      </c>
      <c r="G1505">
        <v>750</v>
      </c>
      <c r="H1505">
        <v>5527</v>
      </c>
      <c r="I1505">
        <v>43829.11</v>
      </c>
      <c r="J1505">
        <v>5422</v>
      </c>
      <c r="K1505">
        <v>54571.78</v>
      </c>
      <c r="L1505">
        <v>34488.76</v>
      </c>
      <c r="M1505">
        <v>4271.7700000000004</v>
      </c>
      <c r="N1505">
        <v>123880.97</v>
      </c>
      <c r="O1505">
        <v>10742.669999999998</v>
      </c>
      <c r="P1505">
        <v>19.685394172592499</v>
      </c>
      <c r="Q1505">
        <v>0.98100235208974129</v>
      </c>
      <c r="R1505">
        <v>1.2451035396338186</v>
      </c>
      <c r="S1505">
        <f>(VendorSalesData[[#This Row],[TotalPurchaseQuantity]] - VendorSalesData[[#This Row],[TotalSalesQuantity]]) * VendorSalesData[[#This Row],[PurchasePrice]]</f>
        <v>832.65</v>
      </c>
    </row>
    <row r="1506" spans="1:19" x14ac:dyDescent="0.3">
      <c r="A1506">
        <v>4425</v>
      </c>
      <c r="B1506" t="s">
        <v>20</v>
      </c>
      <c r="C1506">
        <v>11456</v>
      </c>
      <c r="D1506" t="s">
        <v>1303</v>
      </c>
      <c r="E1506">
        <v>22.72</v>
      </c>
      <c r="F1506">
        <v>35.99</v>
      </c>
      <c r="G1506">
        <v>750</v>
      </c>
      <c r="H1506">
        <v>1926</v>
      </c>
      <c r="I1506">
        <v>43758.720000000001</v>
      </c>
      <c r="J1506">
        <v>1856</v>
      </c>
      <c r="K1506">
        <v>66261.440000000002</v>
      </c>
      <c r="L1506">
        <v>48955.3</v>
      </c>
      <c r="M1506">
        <v>205.21</v>
      </c>
      <c r="N1506">
        <v>144929.24</v>
      </c>
      <c r="O1506">
        <v>22502.720000000001</v>
      </c>
      <c r="P1506">
        <v>33.960505536855223</v>
      </c>
      <c r="Q1506">
        <v>0.96365524402907576</v>
      </c>
      <c r="R1506">
        <v>1.514245389261843</v>
      </c>
      <c r="S1506">
        <f>(VendorSalesData[[#This Row],[TotalPurchaseQuantity]] - VendorSalesData[[#This Row],[TotalSalesQuantity]]) * VendorSalesData[[#This Row],[PurchasePrice]]</f>
        <v>1590.3999999999999</v>
      </c>
    </row>
    <row r="1507" spans="1:19" x14ac:dyDescent="0.3">
      <c r="A1507">
        <v>4425</v>
      </c>
      <c r="B1507" t="s">
        <v>20</v>
      </c>
      <c r="C1507">
        <v>450</v>
      </c>
      <c r="D1507" t="s">
        <v>1304</v>
      </c>
      <c r="E1507">
        <v>19.52</v>
      </c>
      <c r="F1507">
        <v>24.99</v>
      </c>
      <c r="G1507">
        <v>750</v>
      </c>
      <c r="H1507">
        <v>2238</v>
      </c>
      <c r="I1507">
        <v>43685.760000000002</v>
      </c>
      <c r="J1507">
        <v>2075</v>
      </c>
      <c r="K1507">
        <v>51854.25</v>
      </c>
      <c r="L1507">
        <v>37584.959999999999</v>
      </c>
      <c r="M1507">
        <v>1635.3</v>
      </c>
      <c r="N1507">
        <v>144929.24</v>
      </c>
      <c r="O1507">
        <v>8168.489999999998</v>
      </c>
      <c r="P1507">
        <v>15.7527878621328</v>
      </c>
      <c r="Q1507">
        <v>0.92716711349419123</v>
      </c>
      <c r="R1507">
        <v>1.1869828978596229</v>
      </c>
      <c r="S1507">
        <f>(VendorSalesData[[#This Row],[TotalPurchaseQuantity]] - VendorSalesData[[#This Row],[TotalSalesQuantity]]) * VendorSalesData[[#This Row],[PurchasePrice]]</f>
        <v>3181.7599999999998</v>
      </c>
    </row>
    <row r="1508" spans="1:19" x14ac:dyDescent="0.3">
      <c r="A1508">
        <v>11567</v>
      </c>
      <c r="B1508" t="s">
        <v>56</v>
      </c>
      <c r="C1508">
        <v>5128</v>
      </c>
      <c r="D1508" t="s">
        <v>1107</v>
      </c>
      <c r="E1508">
        <v>8.98</v>
      </c>
      <c r="F1508">
        <v>11.49</v>
      </c>
      <c r="G1508">
        <v>750</v>
      </c>
      <c r="H1508">
        <v>4860</v>
      </c>
      <c r="I1508">
        <v>43642.8</v>
      </c>
      <c r="J1508">
        <v>4870</v>
      </c>
      <c r="K1508">
        <v>61104.3</v>
      </c>
      <c r="L1508">
        <v>45915.520000000004</v>
      </c>
      <c r="M1508">
        <v>3839.28</v>
      </c>
      <c r="N1508">
        <v>20964.810000000001</v>
      </c>
      <c r="O1508">
        <v>17461.5</v>
      </c>
      <c r="P1508">
        <v>28.576548622601027</v>
      </c>
      <c r="Q1508">
        <v>1.0020576131687242</v>
      </c>
      <c r="R1508">
        <v>1.4001003601968709</v>
      </c>
      <c r="S1508">
        <f>(VendorSalesData[[#This Row],[TotalPurchaseQuantity]] - VendorSalesData[[#This Row],[TotalSalesQuantity]]) * VendorSalesData[[#This Row],[PurchasePrice]]</f>
        <v>-89.800000000000011</v>
      </c>
    </row>
    <row r="1509" spans="1:19" x14ac:dyDescent="0.3">
      <c r="A1509">
        <v>1392</v>
      </c>
      <c r="B1509" t="s">
        <v>67</v>
      </c>
      <c r="C1509">
        <v>26456</v>
      </c>
      <c r="D1509" t="s">
        <v>1305</v>
      </c>
      <c r="E1509">
        <v>4.5</v>
      </c>
      <c r="F1509">
        <v>7.99</v>
      </c>
      <c r="G1509">
        <v>750</v>
      </c>
      <c r="H1509">
        <v>9690</v>
      </c>
      <c r="I1509">
        <v>43605</v>
      </c>
      <c r="J1509">
        <v>10153</v>
      </c>
      <c r="K1509">
        <v>74008.87</v>
      </c>
      <c r="L1509">
        <v>28195.16</v>
      </c>
      <c r="M1509">
        <v>1134.6200000000001</v>
      </c>
      <c r="N1509">
        <v>79528.990000000005</v>
      </c>
      <c r="O1509">
        <v>30403.869999999995</v>
      </c>
      <c r="P1509">
        <v>41.081386595958023</v>
      </c>
      <c r="Q1509">
        <v>1.0477812177502579</v>
      </c>
      <c r="R1509">
        <v>1.6972565072812751</v>
      </c>
      <c r="S1509">
        <f>(VendorSalesData[[#This Row],[TotalPurchaseQuantity]] - VendorSalesData[[#This Row],[TotalSalesQuantity]]) * VendorSalesData[[#This Row],[PurchasePrice]]</f>
        <v>-2083.5</v>
      </c>
    </row>
    <row r="1510" spans="1:19" x14ac:dyDescent="0.3">
      <c r="A1510">
        <v>1392</v>
      </c>
      <c r="B1510" t="s">
        <v>67</v>
      </c>
      <c r="C1510">
        <v>8455</v>
      </c>
      <c r="D1510" t="s">
        <v>1306</v>
      </c>
      <c r="E1510">
        <v>10.88</v>
      </c>
      <c r="F1510">
        <v>16.989999999999998</v>
      </c>
      <c r="G1510">
        <v>750</v>
      </c>
      <c r="H1510">
        <v>4005</v>
      </c>
      <c r="I1510">
        <v>43574.400000000001</v>
      </c>
      <c r="J1510">
        <v>2882</v>
      </c>
      <c r="K1510">
        <v>44623.18</v>
      </c>
      <c r="L1510">
        <v>27092.46</v>
      </c>
      <c r="M1510">
        <v>319.79000000000002</v>
      </c>
      <c r="N1510">
        <v>79528.990000000005</v>
      </c>
      <c r="O1510">
        <v>1048.7799999999988</v>
      </c>
      <c r="P1510">
        <v>2.3503031384137096</v>
      </c>
      <c r="Q1510">
        <v>0.7196004993757803</v>
      </c>
      <c r="R1510">
        <v>1.0240687192479987</v>
      </c>
      <c r="S1510">
        <f>(VendorSalesData[[#This Row],[TotalPurchaseQuantity]] - VendorSalesData[[#This Row],[TotalSalesQuantity]]) * VendorSalesData[[#This Row],[PurchasePrice]]</f>
        <v>12218.240000000002</v>
      </c>
    </row>
    <row r="1511" spans="1:19" x14ac:dyDescent="0.3">
      <c r="A1511">
        <v>1655</v>
      </c>
      <c r="B1511" t="s">
        <v>784</v>
      </c>
      <c r="C1511">
        <v>5669</v>
      </c>
      <c r="D1511" t="s">
        <v>1307</v>
      </c>
      <c r="E1511">
        <v>13.38</v>
      </c>
      <c r="F1511">
        <v>16.989999999999998</v>
      </c>
      <c r="G1511">
        <v>750</v>
      </c>
      <c r="H1511">
        <v>3254</v>
      </c>
      <c r="I1511">
        <v>43538.520000000004</v>
      </c>
      <c r="J1511">
        <v>2738</v>
      </c>
      <c r="K1511">
        <v>47194.619999999995</v>
      </c>
      <c r="L1511">
        <v>33598.449999999997</v>
      </c>
      <c r="M1511">
        <v>2158.2600000000002</v>
      </c>
      <c r="N1511">
        <v>1824.89</v>
      </c>
      <c r="O1511">
        <v>3656.0999999999913</v>
      </c>
      <c r="P1511">
        <v>7.7468575867333858</v>
      </c>
      <c r="Q1511">
        <v>0.8414259373079287</v>
      </c>
      <c r="R1511">
        <v>1.0839739155120567</v>
      </c>
      <c r="S1511">
        <f>(VendorSalesData[[#This Row],[TotalPurchaseQuantity]] - VendorSalesData[[#This Row],[TotalSalesQuantity]]) * VendorSalesData[[#This Row],[PurchasePrice]]</f>
        <v>6904.0800000000008</v>
      </c>
    </row>
    <row r="1512" spans="1:19" x14ac:dyDescent="0.3">
      <c r="A1512">
        <v>7153</v>
      </c>
      <c r="B1512" t="s">
        <v>271</v>
      </c>
      <c r="C1512">
        <v>6081</v>
      </c>
      <c r="D1512" t="s">
        <v>993</v>
      </c>
      <c r="E1512">
        <v>1.46</v>
      </c>
      <c r="F1512">
        <v>1.99</v>
      </c>
      <c r="G1512">
        <v>50</v>
      </c>
      <c r="H1512">
        <v>29741</v>
      </c>
      <c r="I1512">
        <v>43421.86</v>
      </c>
      <c r="J1512">
        <v>29607</v>
      </c>
      <c r="K1512">
        <v>58917.93</v>
      </c>
      <c r="L1512">
        <v>20546.75</v>
      </c>
      <c r="M1512">
        <v>1536.46</v>
      </c>
      <c r="N1512">
        <v>15884.82</v>
      </c>
      <c r="O1512">
        <v>15496.07</v>
      </c>
      <c r="P1512">
        <v>26.301110714514241</v>
      </c>
      <c r="Q1512">
        <v>0.99549443529134862</v>
      </c>
      <c r="R1512">
        <v>1.3568725522121807</v>
      </c>
      <c r="S1512">
        <f>(VendorSalesData[[#This Row],[TotalPurchaseQuantity]] - VendorSalesData[[#This Row],[TotalSalesQuantity]]) * VendorSalesData[[#This Row],[PurchasePrice]]</f>
        <v>195.64</v>
      </c>
    </row>
    <row r="1513" spans="1:19" x14ac:dyDescent="0.3">
      <c r="A1513">
        <v>9165</v>
      </c>
      <c r="B1513" t="s">
        <v>38</v>
      </c>
      <c r="C1513">
        <v>8262</v>
      </c>
      <c r="D1513" t="s">
        <v>1308</v>
      </c>
      <c r="E1513">
        <v>15.82</v>
      </c>
      <c r="F1513">
        <v>21.99</v>
      </c>
      <c r="G1513">
        <v>750</v>
      </c>
      <c r="H1513">
        <v>2744</v>
      </c>
      <c r="I1513">
        <v>43410.080000000002</v>
      </c>
      <c r="J1513">
        <v>2741</v>
      </c>
      <c r="K1513">
        <v>60193.59</v>
      </c>
      <c r="L1513">
        <v>47066.59</v>
      </c>
      <c r="M1513">
        <v>2161.15</v>
      </c>
      <c r="N1513">
        <v>68054.7</v>
      </c>
      <c r="O1513">
        <v>16783.509999999995</v>
      </c>
      <c r="P1513">
        <v>27.882553607452216</v>
      </c>
      <c r="Q1513">
        <v>0.99890670553935856</v>
      </c>
      <c r="R1513">
        <v>1.3866270230324385</v>
      </c>
      <c r="S1513">
        <f>(VendorSalesData[[#This Row],[TotalPurchaseQuantity]] - VendorSalesData[[#This Row],[TotalSalesQuantity]]) * VendorSalesData[[#This Row],[PurchasePrice]]</f>
        <v>47.46</v>
      </c>
    </row>
    <row r="1514" spans="1:19" x14ac:dyDescent="0.3">
      <c r="A1514">
        <v>480</v>
      </c>
      <c r="B1514" t="s">
        <v>27</v>
      </c>
      <c r="C1514">
        <v>8130</v>
      </c>
      <c r="D1514" t="s">
        <v>52</v>
      </c>
      <c r="E1514">
        <v>0.93</v>
      </c>
      <c r="F1514">
        <v>1.29</v>
      </c>
      <c r="G1514">
        <v>50</v>
      </c>
      <c r="H1514">
        <v>46658</v>
      </c>
      <c r="I1514">
        <v>43391.94</v>
      </c>
      <c r="J1514">
        <v>46626</v>
      </c>
      <c r="K1514">
        <v>60147.54</v>
      </c>
      <c r="L1514">
        <v>14742.12</v>
      </c>
      <c r="M1514">
        <v>2435.5500000000002</v>
      </c>
      <c r="N1514">
        <v>89286.27</v>
      </c>
      <c r="O1514">
        <v>16755.599999999999</v>
      </c>
      <c r="P1514">
        <v>27.85749841140635</v>
      </c>
      <c r="Q1514">
        <v>0.99931415834369242</v>
      </c>
      <c r="R1514">
        <v>1.3861454454444766</v>
      </c>
      <c r="S1514">
        <f>(VendorSalesData[[#This Row],[TotalPurchaseQuantity]] - VendorSalesData[[#This Row],[TotalSalesQuantity]]) * VendorSalesData[[#This Row],[PurchasePrice]]</f>
        <v>29.76</v>
      </c>
    </row>
    <row r="1515" spans="1:19" x14ac:dyDescent="0.3">
      <c r="A1515">
        <v>1587</v>
      </c>
      <c r="B1515" t="s">
        <v>525</v>
      </c>
      <c r="C1515">
        <v>19934</v>
      </c>
      <c r="D1515" t="s">
        <v>1309</v>
      </c>
      <c r="E1515">
        <v>6.7</v>
      </c>
      <c r="F1515">
        <v>9.99</v>
      </c>
      <c r="G1515">
        <v>750</v>
      </c>
      <c r="H1515">
        <v>6464</v>
      </c>
      <c r="I1515">
        <v>43308.800000000003</v>
      </c>
      <c r="J1515">
        <v>6453</v>
      </c>
      <c r="K1515">
        <v>64958.47</v>
      </c>
      <c r="L1515">
        <v>31049.350000000002</v>
      </c>
      <c r="M1515">
        <v>718.77</v>
      </c>
      <c r="N1515">
        <v>6070.09</v>
      </c>
      <c r="O1515">
        <v>21649.67</v>
      </c>
      <c r="P1515">
        <v>33.328478949704319</v>
      </c>
      <c r="Q1515">
        <v>0.99829826732673266</v>
      </c>
      <c r="R1515">
        <v>1.4998907843209692</v>
      </c>
      <c r="S1515">
        <f>(VendorSalesData[[#This Row],[TotalPurchaseQuantity]] - VendorSalesData[[#This Row],[TotalSalesQuantity]]) * VendorSalesData[[#This Row],[PurchasePrice]]</f>
        <v>73.7</v>
      </c>
    </row>
    <row r="1516" spans="1:19" x14ac:dyDescent="0.3">
      <c r="A1516">
        <v>17035</v>
      </c>
      <c r="B1516" t="s">
        <v>22</v>
      </c>
      <c r="C1516">
        <v>2648</v>
      </c>
      <c r="D1516" t="s">
        <v>131</v>
      </c>
      <c r="E1516">
        <v>12.21</v>
      </c>
      <c r="F1516">
        <v>16.489999999999998</v>
      </c>
      <c r="G1516">
        <v>375</v>
      </c>
      <c r="H1516">
        <v>3546</v>
      </c>
      <c r="I1516">
        <v>43296.66</v>
      </c>
      <c r="J1516">
        <v>3529</v>
      </c>
      <c r="K1516">
        <v>57595.21</v>
      </c>
      <c r="L1516">
        <v>41823.449999999997</v>
      </c>
      <c r="M1516">
        <v>1382.21</v>
      </c>
      <c r="N1516">
        <v>123780.22</v>
      </c>
      <c r="O1516">
        <v>14298.549999999996</v>
      </c>
      <c r="P1516">
        <v>24.825936045723239</v>
      </c>
      <c r="Q1516">
        <v>0.99520586576424142</v>
      </c>
      <c r="R1516">
        <v>1.3302460282155713</v>
      </c>
      <c r="S1516">
        <f>(VendorSalesData[[#This Row],[TotalPurchaseQuantity]] - VendorSalesData[[#This Row],[TotalSalesQuantity]]) * VendorSalesData[[#This Row],[PurchasePrice]]</f>
        <v>207.57000000000002</v>
      </c>
    </row>
    <row r="1517" spans="1:19" x14ac:dyDescent="0.3">
      <c r="A1517">
        <v>480</v>
      </c>
      <c r="B1517" t="s">
        <v>27</v>
      </c>
      <c r="C1517">
        <v>5560</v>
      </c>
      <c r="D1517" t="s">
        <v>1310</v>
      </c>
      <c r="E1517">
        <v>12.79</v>
      </c>
      <c r="F1517">
        <v>15.99</v>
      </c>
      <c r="G1517">
        <v>1750</v>
      </c>
      <c r="H1517">
        <v>3385</v>
      </c>
      <c r="I1517">
        <v>43294.149999999994</v>
      </c>
      <c r="J1517">
        <v>3418</v>
      </c>
      <c r="K1517">
        <v>59087.82</v>
      </c>
      <c r="L1517">
        <v>45343.02</v>
      </c>
      <c r="M1517">
        <v>6283.62</v>
      </c>
      <c r="N1517">
        <v>89286.27</v>
      </c>
      <c r="O1517">
        <v>15793.670000000006</v>
      </c>
      <c r="P1517">
        <v>26.729146548307259</v>
      </c>
      <c r="Q1517">
        <v>1.0097488921713442</v>
      </c>
      <c r="R1517">
        <v>1.3647991703267071</v>
      </c>
      <c r="S1517">
        <f>(VendorSalesData[[#This Row],[TotalPurchaseQuantity]] - VendorSalesData[[#This Row],[TotalSalesQuantity]]) * VendorSalesData[[#This Row],[PurchasePrice]]</f>
        <v>-422.07</v>
      </c>
    </row>
    <row r="1518" spans="1:19" x14ac:dyDescent="0.3">
      <c r="A1518">
        <v>10754</v>
      </c>
      <c r="B1518" t="s">
        <v>212</v>
      </c>
      <c r="C1518">
        <v>37312</v>
      </c>
      <c r="D1518" t="s">
        <v>1311</v>
      </c>
      <c r="E1518">
        <v>7.99</v>
      </c>
      <c r="F1518">
        <v>11.99</v>
      </c>
      <c r="G1518">
        <v>750</v>
      </c>
      <c r="H1518">
        <v>5417</v>
      </c>
      <c r="I1518">
        <v>43281.83</v>
      </c>
      <c r="J1518">
        <v>4613</v>
      </c>
      <c r="K1518">
        <v>67373.070000000007</v>
      </c>
      <c r="L1518">
        <v>42422.5</v>
      </c>
      <c r="M1518">
        <v>511.45</v>
      </c>
      <c r="N1518">
        <v>28720.52</v>
      </c>
      <c r="O1518">
        <v>24091.240000000005</v>
      </c>
      <c r="P1518">
        <v>35.757966795931964</v>
      </c>
      <c r="Q1518">
        <v>0.85157836440834411</v>
      </c>
      <c r="R1518">
        <v>1.55661324856181</v>
      </c>
      <c r="S1518">
        <f>(VendorSalesData[[#This Row],[TotalPurchaseQuantity]] - VendorSalesData[[#This Row],[TotalSalesQuantity]]) * VendorSalesData[[#This Row],[PurchasePrice]]</f>
        <v>6423.96</v>
      </c>
    </row>
    <row r="1519" spans="1:19" x14ac:dyDescent="0.3">
      <c r="A1519">
        <v>9552</v>
      </c>
      <c r="B1519" t="s">
        <v>72</v>
      </c>
      <c r="C1519">
        <v>8135</v>
      </c>
      <c r="D1519" t="s">
        <v>1312</v>
      </c>
      <c r="E1519">
        <v>8.4499999999999993</v>
      </c>
      <c r="F1519">
        <v>10.99</v>
      </c>
      <c r="G1519">
        <v>750</v>
      </c>
      <c r="H1519">
        <v>5121</v>
      </c>
      <c r="I1519">
        <v>43272.450000000004</v>
      </c>
      <c r="J1519">
        <v>5135</v>
      </c>
      <c r="K1519">
        <v>56433.65</v>
      </c>
      <c r="L1519">
        <v>41696.06</v>
      </c>
      <c r="M1519">
        <v>4047.62</v>
      </c>
      <c r="N1519">
        <v>55551.82</v>
      </c>
      <c r="O1519">
        <v>13161.199999999997</v>
      </c>
      <c r="P1519">
        <v>23.321546630423509</v>
      </c>
      <c r="Q1519">
        <v>1.0027338410466706</v>
      </c>
      <c r="R1519">
        <v>1.304147326994427</v>
      </c>
      <c r="S1519">
        <f>(VendorSalesData[[#This Row],[TotalPurchaseQuantity]] - VendorSalesData[[#This Row],[TotalSalesQuantity]]) * VendorSalesData[[#This Row],[PurchasePrice]]</f>
        <v>-118.29999999999998</v>
      </c>
    </row>
    <row r="1520" spans="1:19" x14ac:dyDescent="0.3">
      <c r="A1520">
        <v>12546</v>
      </c>
      <c r="B1520" t="s">
        <v>32</v>
      </c>
      <c r="C1520">
        <v>5228</v>
      </c>
      <c r="D1520" t="s">
        <v>1313</v>
      </c>
      <c r="E1520">
        <v>7.02</v>
      </c>
      <c r="F1520">
        <v>8.99</v>
      </c>
      <c r="G1520">
        <v>750</v>
      </c>
      <c r="H1520">
        <v>6155</v>
      </c>
      <c r="I1520">
        <v>43208.1</v>
      </c>
      <c r="J1520">
        <v>6170</v>
      </c>
      <c r="K1520">
        <v>55468.3</v>
      </c>
      <c r="L1520">
        <v>37578.200000000004</v>
      </c>
      <c r="M1520">
        <v>4862.01</v>
      </c>
      <c r="N1520">
        <v>123880.97</v>
      </c>
      <c r="O1520">
        <v>12260.200000000004</v>
      </c>
      <c r="P1520">
        <v>22.103075089735945</v>
      </c>
      <c r="Q1520">
        <v>1.0024370430544274</v>
      </c>
      <c r="R1520">
        <v>1.2837477232278207</v>
      </c>
      <c r="S1520">
        <f>(VendorSalesData[[#This Row],[TotalPurchaseQuantity]] - VendorSalesData[[#This Row],[TotalSalesQuantity]]) * VendorSalesData[[#This Row],[PurchasePrice]]</f>
        <v>-105.3</v>
      </c>
    </row>
    <row r="1521" spans="1:19" x14ac:dyDescent="0.3">
      <c r="A1521">
        <v>9165</v>
      </c>
      <c r="B1521" t="s">
        <v>38</v>
      </c>
      <c r="C1521">
        <v>41530</v>
      </c>
      <c r="D1521" t="s">
        <v>1314</v>
      </c>
      <c r="E1521">
        <v>5.84</v>
      </c>
      <c r="F1521">
        <v>9.99</v>
      </c>
      <c r="G1521">
        <v>750</v>
      </c>
      <c r="H1521">
        <v>7397</v>
      </c>
      <c r="I1521">
        <v>43198.479999999996</v>
      </c>
      <c r="J1521">
        <v>7286</v>
      </c>
      <c r="K1521">
        <v>69163.14</v>
      </c>
      <c r="L1521">
        <v>28961.66</v>
      </c>
      <c r="M1521">
        <v>813.07</v>
      </c>
      <c r="N1521">
        <v>68054.7</v>
      </c>
      <c r="O1521">
        <v>25964.660000000003</v>
      </c>
      <c r="P1521">
        <v>37.541181617838646</v>
      </c>
      <c r="Q1521">
        <v>0.98499391645261591</v>
      </c>
      <c r="R1521">
        <v>1.601054944525826</v>
      </c>
      <c r="S1521">
        <f>(VendorSalesData[[#This Row],[TotalPurchaseQuantity]] - VendorSalesData[[#This Row],[TotalSalesQuantity]]) * VendorSalesData[[#This Row],[PurchasePrice]]</f>
        <v>648.24</v>
      </c>
    </row>
    <row r="1522" spans="1:19" x14ac:dyDescent="0.3">
      <c r="A1522">
        <v>2000</v>
      </c>
      <c r="B1522" t="s">
        <v>164</v>
      </c>
      <c r="C1522">
        <v>38946</v>
      </c>
      <c r="D1522" t="s">
        <v>1315</v>
      </c>
      <c r="E1522">
        <v>5.59</v>
      </c>
      <c r="F1522">
        <v>8.99</v>
      </c>
      <c r="G1522">
        <v>750</v>
      </c>
      <c r="H1522">
        <v>7711</v>
      </c>
      <c r="I1522">
        <v>43104.49</v>
      </c>
      <c r="J1522">
        <v>7522</v>
      </c>
      <c r="K1522">
        <v>70914.78</v>
      </c>
      <c r="L1522">
        <v>35615.020000000004</v>
      </c>
      <c r="M1522">
        <v>837.45</v>
      </c>
      <c r="N1522">
        <v>19016.59</v>
      </c>
      <c r="O1522">
        <v>27810.29</v>
      </c>
      <c r="P1522">
        <v>39.216493374159803</v>
      </c>
      <c r="Q1522">
        <v>0.97548956036830503</v>
      </c>
      <c r="R1522">
        <v>1.6451831352139883</v>
      </c>
      <c r="S1522">
        <f>(VendorSalesData[[#This Row],[TotalPurchaseQuantity]] - VendorSalesData[[#This Row],[TotalSalesQuantity]]) * VendorSalesData[[#This Row],[PurchasePrice]]</f>
        <v>1056.51</v>
      </c>
    </row>
    <row r="1523" spans="1:19" x14ac:dyDescent="0.3">
      <c r="A1523">
        <v>3664</v>
      </c>
      <c r="B1523" t="s">
        <v>96</v>
      </c>
      <c r="C1523">
        <v>4764</v>
      </c>
      <c r="D1523" t="s">
        <v>1316</v>
      </c>
      <c r="E1523">
        <v>14.81</v>
      </c>
      <c r="F1523">
        <v>23.99</v>
      </c>
      <c r="G1523">
        <v>750</v>
      </c>
      <c r="H1523">
        <v>2910</v>
      </c>
      <c r="I1523">
        <v>43097.1</v>
      </c>
      <c r="J1523">
        <v>2858</v>
      </c>
      <c r="K1523">
        <v>58883.42</v>
      </c>
      <c r="L1523">
        <v>40308.49</v>
      </c>
      <c r="M1523">
        <v>2252.14</v>
      </c>
      <c r="N1523">
        <v>30234.420000000002</v>
      </c>
      <c r="O1523">
        <v>15786.32</v>
      </c>
      <c r="P1523">
        <v>26.809448228380756</v>
      </c>
      <c r="Q1523">
        <v>0.98213058419243982</v>
      </c>
      <c r="R1523">
        <v>1.3662965721591476</v>
      </c>
      <c r="S1523">
        <f>(VendorSalesData[[#This Row],[TotalPurchaseQuantity]] - VendorSalesData[[#This Row],[TotalSalesQuantity]]) * VendorSalesData[[#This Row],[PurchasePrice]]</f>
        <v>770.12</v>
      </c>
    </row>
    <row r="1524" spans="1:19" x14ac:dyDescent="0.3">
      <c r="A1524">
        <v>3252</v>
      </c>
      <c r="B1524" t="s">
        <v>94</v>
      </c>
      <c r="C1524">
        <v>17875</v>
      </c>
      <c r="D1524" t="s">
        <v>1317</v>
      </c>
      <c r="E1524">
        <v>5.44</v>
      </c>
      <c r="F1524">
        <v>7.99</v>
      </c>
      <c r="G1524">
        <v>750</v>
      </c>
      <c r="H1524">
        <v>7922</v>
      </c>
      <c r="I1524">
        <v>43095.68</v>
      </c>
      <c r="J1524">
        <v>7384</v>
      </c>
      <c r="K1524">
        <v>58998.16</v>
      </c>
      <c r="L1524">
        <v>24896.84</v>
      </c>
      <c r="M1524">
        <v>823.99</v>
      </c>
      <c r="N1524">
        <v>61966.91</v>
      </c>
      <c r="O1524">
        <v>15902.480000000003</v>
      </c>
      <c r="P1524">
        <v>26.954196537654738</v>
      </c>
      <c r="Q1524">
        <v>0.93208785660186821</v>
      </c>
      <c r="R1524">
        <v>1.369004039383994</v>
      </c>
      <c r="S1524">
        <f>(VendorSalesData[[#This Row],[TotalPurchaseQuantity]] - VendorSalesData[[#This Row],[TotalSalesQuantity]]) * VendorSalesData[[#This Row],[PurchasePrice]]</f>
        <v>2926.7200000000003</v>
      </c>
    </row>
    <row r="1525" spans="1:19" x14ac:dyDescent="0.3">
      <c r="A1525">
        <v>7245</v>
      </c>
      <c r="B1525" t="s">
        <v>50</v>
      </c>
      <c r="C1525">
        <v>8442</v>
      </c>
      <c r="D1525" t="s">
        <v>230</v>
      </c>
      <c r="E1525">
        <v>9.32</v>
      </c>
      <c r="F1525">
        <v>14.49</v>
      </c>
      <c r="G1525">
        <v>375</v>
      </c>
      <c r="H1525">
        <v>4624</v>
      </c>
      <c r="I1525">
        <v>43095.68</v>
      </c>
      <c r="J1525">
        <v>4550</v>
      </c>
      <c r="K1525">
        <v>63983.5</v>
      </c>
      <c r="L1525">
        <v>51364.62</v>
      </c>
      <c r="M1525">
        <v>1781.27</v>
      </c>
      <c r="N1525">
        <v>38994.78</v>
      </c>
      <c r="O1525">
        <v>20887.82</v>
      </c>
      <c r="P1525">
        <v>32.64563520282573</v>
      </c>
      <c r="Q1525">
        <v>0.98399653979238755</v>
      </c>
      <c r="R1525">
        <v>1.4846847758290389</v>
      </c>
      <c r="S1525">
        <f>(VendorSalesData[[#This Row],[TotalPurchaseQuantity]] - VendorSalesData[[#This Row],[TotalSalesQuantity]]) * VendorSalesData[[#This Row],[PurchasePrice]]</f>
        <v>689.68000000000006</v>
      </c>
    </row>
    <row r="1526" spans="1:19" x14ac:dyDescent="0.3">
      <c r="A1526">
        <v>4425</v>
      </c>
      <c r="B1526" t="s">
        <v>20</v>
      </c>
      <c r="C1526">
        <v>28092</v>
      </c>
      <c r="D1526" t="s">
        <v>1318</v>
      </c>
      <c r="E1526">
        <v>9.67</v>
      </c>
      <c r="F1526">
        <v>14.99</v>
      </c>
      <c r="G1526">
        <v>750</v>
      </c>
      <c r="H1526">
        <v>4456</v>
      </c>
      <c r="I1526">
        <v>43089.520000000004</v>
      </c>
      <c r="J1526">
        <v>4360</v>
      </c>
      <c r="K1526">
        <v>67115.399999999994</v>
      </c>
      <c r="L1526">
        <v>38794.81</v>
      </c>
      <c r="M1526">
        <v>484.01</v>
      </c>
      <c r="N1526">
        <v>144929.24</v>
      </c>
      <c r="O1526">
        <v>24025.87999999999</v>
      </c>
      <c r="P1526">
        <v>35.797864573555387</v>
      </c>
      <c r="Q1526">
        <v>0.97845601436265706</v>
      </c>
      <c r="R1526">
        <v>1.5575805903616469</v>
      </c>
      <c r="S1526">
        <f>(VendorSalesData[[#This Row],[TotalPurchaseQuantity]] - VendorSalesData[[#This Row],[TotalSalesQuantity]]) * VendorSalesData[[#This Row],[PurchasePrice]]</f>
        <v>928.31999999999994</v>
      </c>
    </row>
    <row r="1527" spans="1:19" x14ac:dyDescent="0.3">
      <c r="A1527">
        <v>4425</v>
      </c>
      <c r="B1527" t="s">
        <v>20</v>
      </c>
      <c r="C1527">
        <v>21317</v>
      </c>
      <c r="D1527" t="s">
        <v>1319</v>
      </c>
      <c r="E1527">
        <v>9.33</v>
      </c>
      <c r="F1527">
        <v>13.99</v>
      </c>
      <c r="G1527">
        <v>750</v>
      </c>
      <c r="H1527">
        <v>4618</v>
      </c>
      <c r="I1527">
        <v>43085.939999999995</v>
      </c>
      <c r="J1527">
        <v>4564</v>
      </c>
      <c r="K1527">
        <v>63850.36</v>
      </c>
      <c r="L1527">
        <v>30456.23</v>
      </c>
      <c r="M1527">
        <v>508.66</v>
      </c>
      <c r="N1527">
        <v>144929.24</v>
      </c>
      <c r="O1527">
        <v>20764.420000000006</v>
      </c>
      <c r="P1527">
        <v>32.520443111049033</v>
      </c>
      <c r="Q1527">
        <v>0.98830662624512777</v>
      </c>
      <c r="R1527">
        <v>1.4819303002325122</v>
      </c>
      <c r="S1527">
        <f>(VendorSalesData[[#This Row],[TotalPurchaseQuantity]] - VendorSalesData[[#This Row],[TotalSalesQuantity]]) * VendorSalesData[[#This Row],[PurchasePrice]]</f>
        <v>503.82</v>
      </c>
    </row>
    <row r="1528" spans="1:19" x14ac:dyDescent="0.3">
      <c r="A1528">
        <v>12546</v>
      </c>
      <c r="B1528" t="s">
        <v>32</v>
      </c>
      <c r="C1528">
        <v>2159</v>
      </c>
      <c r="D1528" t="s">
        <v>1320</v>
      </c>
      <c r="E1528">
        <v>30.53</v>
      </c>
      <c r="F1528">
        <v>39.99</v>
      </c>
      <c r="G1528">
        <v>750</v>
      </c>
      <c r="H1528">
        <v>1410</v>
      </c>
      <c r="I1528">
        <v>43047.3</v>
      </c>
      <c r="J1528">
        <v>1295</v>
      </c>
      <c r="K1528">
        <v>54672.05</v>
      </c>
      <c r="L1528">
        <v>45184.3</v>
      </c>
      <c r="M1528">
        <v>1021.47</v>
      </c>
      <c r="N1528">
        <v>123880.97</v>
      </c>
      <c r="O1528">
        <v>11624.75</v>
      </c>
      <c r="P1528">
        <v>21.262692728734333</v>
      </c>
      <c r="Q1528">
        <v>0.91843971631205679</v>
      </c>
      <c r="R1528">
        <v>1.2700459726858595</v>
      </c>
      <c r="S1528">
        <f>(VendorSalesData[[#This Row],[TotalPurchaseQuantity]] - VendorSalesData[[#This Row],[TotalSalesQuantity]]) * VendorSalesData[[#This Row],[PurchasePrice]]</f>
        <v>3510.9500000000003</v>
      </c>
    </row>
    <row r="1529" spans="1:19" x14ac:dyDescent="0.3">
      <c r="A1529">
        <v>3960</v>
      </c>
      <c r="B1529" t="s">
        <v>24</v>
      </c>
      <c r="C1529">
        <v>1489</v>
      </c>
      <c r="D1529" t="s">
        <v>1321</v>
      </c>
      <c r="E1529">
        <v>47.99</v>
      </c>
      <c r="F1529">
        <v>59.99</v>
      </c>
      <c r="G1529">
        <v>750</v>
      </c>
      <c r="H1529">
        <v>896</v>
      </c>
      <c r="I1529">
        <v>42999.040000000001</v>
      </c>
      <c r="J1529">
        <v>859</v>
      </c>
      <c r="K1529">
        <v>51531.41</v>
      </c>
      <c r="L1529">
        <v>25435.760000000002</v>
      </c>
      <c r="M1529">
        <v>676.77</v>
      </c>
      <c r="N1529">
        <v>257032.07</v>
      </c>
      <c r="O1529">
        <v>8532.3700000000026</v>
      </c>
      <c r="P1529">
        <v>16.557610203175116</v>
      </c>
      <c r="Q1529">
        <v>0.9587053571428571</v>
      </c>
      <c r="R1529">
        <v>1.1984316394040426</v>
      </c>
      <c r="S1529">
        <f>(VendorSalesData[[#This Row],[TotalPurchaseQuantity]] - VendorSalesData[[#This Row],[TotalSalesQuantity]]) * VendorSalesData[[#This Row],[PurchasePrice]]</f>
        <v>1775.63</v>
      </c>
    </row>
    <row r="1530" spans="1:19" x14ac:dyDescent="0.3">
      <c r="A1530">
        <v>8004</v>
      </c>
      <c r="B1530" t="s">
        <v>60</v>
      </c>
      <c r="C1530">
        <v>2686</v>
      </c>
      <c r="D1530" t="s">
        <v>1322</v>
      </c>
      <c r="E1530">
        <v>26.8</v>
      </c>
      <c r="F1530">
        <v>37.99</v>
      </c>
      <c r="G1530">
        <v>750</v>
      </c>
      <c r="H1530">
        <v>1602</v>
      </c>
      <c r="I1530">
        <v>42933.600000000006</v>
      </c>
      <c r="J1530">
        <v>1517</v>
      </c>
      <c r="K1530">
        <v>58483.83</v>
      </c>
      <c r="L1530">
        <v>49649.11</v>
      </c>
      <c r="M1530">
        <v>1196.82</v>
      </c>
      <c r="N1530">
        <v>50293.62</v>
      </c>
      <c r="O1530">
        <v>15550.229999999996</v>
      </c>
      <c r="P1530">
        <v>26.588939199091431</v>
      </c>
      <c r="Q1530">
        <v>0.94694132334581771</v>
      </c>
      <c r="R1530">
        <v>1.3621925484934874</v>
      </c>
      <c r="S1530">
        <f>(VendorSalesData[[#This Row],[TotalPurchaseQuantity]] - VendorSalesData[[#This Row],[TotalSalesQuantity]]) * VendorSalesData[[#This Row],[PurchasePrice]]</f>
        <v>2278</v>
      </c>
    </row>
    <row r="1531" spans="1:19" x14ac:dyDescent="0.3">
      <c r="A1531">
        <v>653</v>
      </c>
      <c r="B1531" t="s">
        <v>352</v>
      </c>
      <c r="C1531">
        <v>12697</v>
      </c>
      <c r="D1531" t="s">
        <v>1323</v>
      </c>
      <c r="E1531">
        <v>7.79</v>
      </c>
      <c r="F1531">
        <v>11.99</v>
      </c>
      <c r="G1531">
        <v>750</v>
      </c>
      <c r="H1531">
        <v>5509</v>
      </c>
      <c r="I1531">
        <v>42915.11</v>
      </c>
      <c r="J1531">
        <v>5303</v>
      </c>
      <c r="K1531">
        <v>63582.97</v>
      </c>
      <c r="L1531">
        <v>21102.400000000001</v>
      </c>
      <c r="M1531">
        <v>593.9</v>
      </c>
      <c r="N1531">
        <v>8014.9800000000005</v>
      </c>
      <c r="O1531">
        <v>20667.86</v>
      </c>
      <c r="P1531">
        <v>32.505339086865554</v>
      </c>
      <c r="Q1531">
        <v>0.96260664367398807</v>
      </c>
      <c r="R1531">
        <v>1.4815986723557273</v>
      </c>
      <c r="S1531">
        <f>(VendorSalesData[[#This Row],[TotalPurchaseQuantity]] - VendorSalesData[[#This Row],[TotalSalesQuantity]]) * VendorSalesData[[#This Row],[PurchasePrice]]</f>
        <v>1604.74</v>
      </c>
    </row>
    <row r="1532" spans="1:19" x14ac:dyDescent="0.3">
      <c r="A1532">
        <v>17035</v>
      </c>
      <c r="B1532" t="s">
        <v>22</v>
      </c>
      <c r="C1532">
        <v>3617</v>
      </c>
      <c r="D1532" t="s">
        <v>1324</v>
      </c>
      <c r="E1532">
        <v>15.82</v>
      </c>
      <c r="F1532">
        <v>21.99</v>
      </c>
      <c r="G1532">
        <v>750</v>
      </c>
      <c r="H1532">
        <v>2712</v>
      </c>
      <c r="I1532">
        <v>42903.840000000004</v>
      </c>
      <c r="J1532">
        <v>2972</v>
      </c>
      <c r="K1532">
        <v>65354.28</v>
      </c>
      <c r="L1532">
        <v>54007.439999999995</v>
      </c>
      <c r="M1532">
        <v>2344.2200000000003</v>
      </c>
      <c r="N1532">
        <v>123780.22</v>
      </c>
      <c r="O1532">
        <v>22450.439999999995</v>
      </c>
      <c r="P1532">
        <v>34.35190472605619</v>
      </c>
      <c r="Q1532">
        <v>1.0958702064896755</v>
      </c>
      <c r="R1532">
        <v>1.5232734412584046</v>
      </c>
      <c r="S1532">
        <f>(VendorSalesData[[#This Row],[TotalPurchaseQuantity]] - VendorSalesData[[#This Row],[TotalSalesQuantity]]) * VendorSalesData[[#This Row],[PurchasePrice]]</f>
        <v>-4113.2</v>
      </c>
    </row>
    <row r="1533" spans="1:19" x14ac:dyDescent="0.3">
      <c r="A1533">
        <v>3252</v>
      </c>
      <c r="B1533" t="s">
        <v>94</v>
      </c>
      <c r="C1533">
        <v>18107</v>
      </c>
      <c r="D1533" t="s">
        <v>809</v>
      </c>
      <c r="E1533">
        <v>3.22</v>
      </c>
      <c r="F1533">
        <v>6.29</v>
      </c>
      <c r="G1533">
        <v>750</v>
      </c>
      <c r="H1533">
        <v>13320</v>
      </c>
      <c r="I1533">
        <v>42890.400000000001</v>
      </c>
      <c r="J1533">
        <v>13445</v>
      </c>
      <c r="K1533">
        <v>78936.149999999994</v>
      </c>
      <c r="L1533">
        <v>37582.85</v>
      </c>
      <c r="M1533">
        <v>1498.6100000000001</v>
      </c>
      <c r="N1533">
        <v>61966.91</v>
      </c>
      <c r="O1533">
        <v>36045.749999999993</v>
      </c>
      <c r="P1533">
        <v>45.664438916770067</v>
      </c>
      <c r="Q1533">
        <v>1.0093843843843844</v>
      </c>
      <c r="R1533">
        <v>1.8404153376979462</v>
      </c>
      <c r="S1533">
        <f>(VendorSalesData[[#This Row],[TotalPurchaseQuantity]] - VendorSalesData[[#This Row],[TotalSalesQuantity]]) * VendorSalesData[[#This Row],[PurchasePrice]]</f>
        <v>-402.5</v>
      </c>
    </row>
    <row r="1534" spans="1:19" x14ac:dyDescent="0.3">
      <c r="A1534">
        <v>9165</v>
      </c>
      <c r="B1534" t="s">
        <v>38</v>
      </c>
      <c r="C1534">
        <v>7986</v>
      </c>
      <c r="D1534" t="s">
        <v>1325</v>
      </c>
      <c r="E1534">
        <v>22.38</v>
      </c>
      <c r="F1534">
        <v>29.99</v>
      </c>
      <c r="G1534">
        <v>750</v>
      </c>
      <c r="H1534">
        <v>1915</v>
      </c>
      <c r="I1534">
        <v>42857.7</v>
      </c>
      <c r="J1534">
        <v>1870</v>
      </c>
      <c r="K1534">
        <v>55069.299999999996</v>
      </c>
      <c r="L1534">
        <v>43009.42</v>
      </c>
      <c r="M1534">
        <v>1474.5800000000002</v>
      </c>
      <c r="N1534">
        <v>68054.7</v>
      </c>
      <c r="O1534">
        <v>12211.599999999999</v>
      </c>
      <c r="P1534">
        <v>22.174968630434741</v>
      </c>
      <c r="Q1534">
        <v>0.97650130548302871</v>
      </c>
      <c r="R1534">
        <v>1.2849336291961537</v>
      </c>
      <c r="S1534">
        <f>(VendorSalesData[[#This Row],[TotalPurchaseQuantity]] - VendorSalesData[[#This Row],[TotalSalesQuantity]]) * VendorSalesData[[#This Row],[PurchasePrice]]</f>
        <v>1007.0999999999999</v>
      </c>
    </row>
    <row r="1535" spans="1:19" x14ac:dyDescent="0.3">
      <c r="A1535">
        <v>9165</v>
      </c>
      <c r="B1535" t="s">
        <v>38</v>
      </c>
      <c r="C1535">
        <v>38549</v>
      </c>
      <c r="D1535" t="s">
        <v>1326</v>
      </c>
      <c r="E1535">
        <v>4.82</v>
      </c>
      <c r="F1535">
        <v>6.99</v>
      </c>
      <c r="G1535">
        <v>750</v>
      </c>
      <c r="H1535">
        <v>8884</v>
      </c>
      <c r="I1535">
        <v>42820.880000000005</v>
      </c>
      <c r="J1535">
        <v>8782</v>
      </c>
      <c r="K1535">
        <v>66708.179999999993</v>
      </c>
      <c r="L1535">
        <v>25524.74</v>
      </c>
      <c r="M1535">
        <v>980.79000000000008</v>
      </c>
      <c r="N1535">
        <v>68054.7</v>
      </c>
      <c r="O1535">
        <v>23887.299999999988</v>
      </c>
      <c r="P1535">
        <v>35.808651952429209</v>
      </c>
      <c r="Q1535">
        <v>0.98851868527690234</v>
      </c>
      <c r="R1535">
        <v>1.5578423423339265</v>
      </c>
      <c r="S1535">
        <f>(VendorSalesData[[#This Row],[TotalPurchaseQuantity]] - VendorSalesData[[#This Row],[TotalSalesQuantity]]) * VendorSalesData[[#This Row],[PurchasePrice]]</f>
        <v>491.64000000000004</v>
      </c>
    </row>
    <row r="1536" spans="1:19" x14ac:dyDescent="0.3">
      <c r="A1536">
        <v>4425</v>
      </c>
      <c r="B1536" t="s">
        <v>20</v>
      </c>
      <c r="C1536">
        <v>10239</v>
      </c>
      <c r="D1536" t="s">
        <v>1327</v>
      </c>
      <c r="E1536">
        <v>9.08</v>
      </c>
      <c r="F1536">
        <v>14.99</v>
      </c>
      <c r="G1536">
        <v>750</v>
      </c>
      <c r="H1536">
        <v>4712</v>
      </c>
      <c r="I1536">
        <v>42784.959999999999</v>
      </c>
      <c r="J1536">
        <v>4842</v>
      </c>
      <c r="K1536">
        <v>71724.58</v>
      </c>
      <c r="L1536">
        <v>38013.49</v>
      </c>
      <c r="M1536">
        <v>538.58000000000004</v>
      </c>
      <c r="N1536">
        <v>144929.24</v>
      </c>
      <c r="O1536">
        <v>28939.620000000003</v>
      </c>
      <c r="P1536">
        <v>40.348259968897693</v>
      </c>
      <c r="Q1536">
        <v>1.0275891341256367</v>
      </c>
      <c r="R1536">
        <v>1.676397032976074</v>
      </c>
      <c r="S1536">
        <f>(VendorSalesData[[#This Row],[TotalPurchaseQuantity]] - VendorSalesData[[#This Row],[TotalSalesQuantity]]) * VendorSalesData[[#This Row],[PurchasePrice]]</f>
        <v>-1180.4000000000001</v>
      </c>
    </row>
    <row r="1537" spans="1:19" x14ac:dyDescent="0.3">
      <c r="A1537">
        <v>4425</v>
      </c>
      <c r="B1537" t="s">
        <v>20</v>
      </c>
      <c r="C1537">
        <v>15232</v>
      </c>
      <c r="D1537" t="s">
        <v>1328</v>
      </c>
      <c r="E1537">
        <v>29.99</v>
      </c>
      <c r="F1537">
        <v>49.99</v>
      </c>
      <c r="G1537">
        <v>750</v>
      </c>
      <c r="H1537">
        <v>1422</v>
      </c>
      <c r="I1537">
        <v>42645.78</v>
      </c>
      <c r="J1537">
        <v>1607</v>
      </c>
      <c r="K1537">
        <v>75763.930000000008</v>
      </c>
      <c r="L1537">
        <v>39446.67</v>
      </c>
      <c r="M1537">
        <v>178.88</v>
      </c>
      <c r="N1537">
        <v>144929.24</v>
      </c>
      <c r="O1537">
        <v>33118.150000000009</v>
      </c>
      <c r="P1537">
        <v>43.712291587830791</v>
      </c>
      <c r="Q1537">
        <v>1.1300984528832629</v>
      </c>
      <c r="R1537">
        <v>1.7765868041339614</v>
      </c>
      <c r="S1537">
        <f>(VendorSalesData[[#This Row],[TotalPurchaseQuantity]] - VendorSalesData[[#This Row],[TotalSalesQuantity]]) * VendorSalesData[[#This Row],[PurchasePrice]]</f>
        <v>-5548.15</v>
      </c>
    </row>
    <row r="1538" spans="1:19" x14ac:dyDescent="0.3">
      <c r="A1538">
        <v>4425</v>
      </c>
      <c r="B1538" t="s">
        <v>20</v>
      </c>
      <c r="C1538">
        <v>21004</v>
      </c>
      <c r="D1538" t="s">
        <v>1329</v>
      </c>
      <c r="E1538">
        <v>5.19</v>
      </c>
      <c r="F1538">
        <v>7.99</v>
      </c>
      <c r="G1538">
        <v>750</v>
      </c>
      <c r="H1538">
        <v>8197</v>
      </c>
      <c r="I1538">
        <v>42542.43</v>
      </c>
      <c r="J1538">
        <v>8151</v>
      </c>
      <c r="K1538">
        <v>65126.49</v>
      </c>
      <c r="L1538">
        <v>17354.28</v>
      </c>
      <c r="M1538">
        <v>913.25</v>
      </c>
      <c r="N1538">
        <v>144929.24</v>
      </c>
      <c r="O1538">
        <v>22584.059999999998</v>
      </c>
      <c r="P1538">
        <v>34.677225810879719</v>
      </c>
      <c r="Q1538">
        <v>0.99438819080151275</v>
      </c>
      <c r="R1538">
        <v>1.5308596617541592</v>
      </c>
      <c r="S1538">
        <f>(VendorSalesData[[#This Row],[TotalPurchaseQuantity]] - VendorSalesData[[#This Row],[TotalSalesQuantity]]) * VendorSalesData[[#This Row],[PurchasePrice]]</f>
        <v>238.74</v>
      </c>
    </row>
    <row r="1539" spans="1:19" x14ac:dyDescent="0.3">
      <c r="A1539">
        <v>3960</v>
      </c>
      <c r="B1539" t="s">
        <v>24</v>
      </c>
      <c r="C1539">
        <v>3315</v>
      </c>
      <c r="D1539" t="s">
        <v>919</v>
      </c>
      <c r="E1539">
        <v>0.74</v>
      </c>
      <c r="F1539">
        <v>0.99</v>
      </c>
      <c r="G1539">
        <v>50</v>
      </c>
      <c r="H1539">
        <v>57430</v>
      </c>
      <c r="I1539">
        <v>42498.2</v>
      </c>
      <c r="J1539">
        <v>55546</v>
      </c>
      <c r="K1539">
        <v>54990.54</v>
      </c>
      <c r="L1539">
        <v>12829.41</v>
      </c>
      <c r="M1539">
        <v>2900.9</v>
      </c>
      <c r="N1539">
        <v>257032.07</v>
      </c>
      <c r="O1539">
        <v>12492.340000000004</v>
      </c>
      <c r="P1539">
        <v>22.717252822030851</v>
      </c>
      <c r="Q1539">
        <v>0.96719484589935578</v>
      </c>
      <c r="R1539">
        <v>1.2939498614058949</v>
      </c>
      <c r="S1539">
        <f>(VendorSalesData[[#This Row],[TotalPurchaseQuantity]] - VendorSalesData[[#This Row],[TotalSalesQuantity]]) * VendorSalesData[[#This Row],[PurchasePrice]]</f>
        <v>1394.16</v>
      </c>
    </row>
    <row r="1540" spans="1:19" x14ac:dyDescent="0.3">
      <c r="A1540">
        <v>653</v>
      </c>
      <c r="B1540" t="s">
        <v>352</v>
      </c>
      <c r="C1540">
        <v>38772</v>
      </c>
      <c r="D1540" t="s">
        <v>1330</v>
      </c>
      <c r="E1540">
        <v>10.96</v>
      </c>
      <c r="F1540">
        <v>17.989999999999998</v>
      </c>
      <c r="G1540">
        <v>750</v>
      </c>
      <c r="H1540">
        <v>3868</v>
      </c>
      <c r="I1540">
        <v>42393.279999999999</v>
      </c>
      <c r="J1540">
        <v>3739</v>
      </c>
      <c r="K1540">
        <v>64140.609999999993</v>
      </c>
      <c r="L1540">
        <v>36208.86</v>
      </c>
      <c r="M1540">
        <v>415.38</v>
      </c>
      <c r="N1540">
        <v>8014.9800000000005</v>
      </c>
      <c r="O1540">
        <v>21747.329999999994</v>
      </c>
      <c r="P1540">
        <v>33.905711217900794</v>
      </c>
      <c r="Q1540">
        <v>0.96664943123061009</v>
      </c>
      <c r="R1540">
        <v>1.5129900304953992</v>
      </c>
      <c r="S1540">
        <f>(VendorSalesData[[#This Row],[TotalPurchaseQuantity]] - VendorSalesData[[#This Row],[TotalSalesQuantity]]) * VendorSalesData[[#This Row],[PurchasePrice]]</f>
        <v>1413.8400000000001</v>
      </c>
    </row>
    <row r="1541" spans="1:19" x14ac:dyDescent="0.3">
      <c r="A1541">
        <v>3960</v>
      </c>
      <c r="B1541" t="s">
        <v>24</v>
      </c>
      <c r="C1541">
        <v>825</v>
      </c>
      <c r="D1541" t="s">
        <v>40</v>
      </c>
      <c r="E1541">
        <v>29.99</v>
      </c>
      <c r="F1541">
        <v>41.99</v>
      </c>
      <c r="G1541">
        <v>1000</v>
      </c>
      <c r="H1541">
        <v>1413</v>
      </c>
      <c r="I1541">
        <v>42375.87</v>
      </c>
      <c r="J1541">
        <v>1446</v>
      </c>
      <c r="K1541">
        <v>60717.54</v>
      </c>
      <c r="L1541">
        <v>31324.54</v>
      </c>
      <c r="M1541">
        <v>1518.3</v>
      </c>
      <c r="N1541">
        <v>257032.07</v>
      </c>
      <c r="O1541">
        <v>18341.669999999998</v>
      </c>
      <c r="P1541">
        <v>30.208190252767153</v>
      </c>
      <c r="Q1541">
        <v>1.0233545647558386</v>
      </c>
      <c r="R1541">
        <v>1.4328328834310657</v>
      </c>
      <c r="S1541">
        <f>(VendorSalesData[[#This Row],[TotalPurchaseQuantity]] - VendorSalesData[[#This Row],[TotalSalesQuantity]]) * VendorSalesData[[#This Row],[PurchasePrice]]</f>
        <v>-989.67</v>
      </c>
    </row>
    <row r="1542" spans="1:19" x14ac:dyDescent="0.3">
      <c r="A1542">
        <v>7153</v>
      </c>
      <c r="B1542" t="s">
        <v>271</v>
      </c>
      <c r="C1542">
        <v>10579</v>
      </c>
      <c r="D1542" t="s">
        <v>1331</v>
      </c>
      <c r="E1542">
        <v>6.62</v>
      </c>
      <c r="F1542">
        <v>9.99</v>
      </c>
      <c r="G1542">
        <v>750</v>
      </c>
      <c r="H1542">
        <v>6397</v>
      </c>
      <c r="I1542">
        <v>42348.14</v>
      </c>
      <c r="J1542">
        <v>5485</v>
      </c>
      <c r="K1542">
        <v>59715.35</v>
      </c>
      <c r="L1542">
        <v>31844.58</v>
      </c>
      <c r="M1542">
        <v>609.53</v>
      </c>
      <c r="N1542">
        <v>15884.82</v>
      </c>
      <c r="O1542">
        <v>17367.21</v>
      </c>
      <c r="P1542">
        <v>29.083326146459832</v>
      </c>
      <c r="Q1542">
        <v>0.85743317179928091</v>
      </c>
      <c r="R1542">
        <v>1.4101056150281925</v>
      </c>
      <c r="S1542">
        <f>(VendorSalesData[[#This Row],[TotalPurchaseQuantity]] - VendorSalesData[[#This Row],[TotalSalesQuantity]]) * VendorSalesData[[#This Row],[PurchasePrice]]</f>
        <v>6037.4400000000005</v>
      </c>
    </row>
    <row r="1543" spans="1:19" x14ac:dyDescent="0.3">
      <c r="A1543">
        <v>7239</v>
      </c>
      <c r="B1543" t="s">
        <v>86</v>
      </c>
      <c r="C1543">
        <v>4091</v>
      </c>
      <c r="D1543" t="s">
        <v>1332</v>
      </c>
      <c r="E1543">
        <v>21.7</v>
      </c>
      <c r="F1543">
        <v>27.99</v>
      </c>
      <c r="G1543">
        <v>750</v>
      </c>
      <c r="H1543">
        <v>1949</v>
      </c>
      <c r="I1543">
        <v>42293.299999999996</v>
      </c>
      <c r="J1543">
        <v>1877</v>
      </c>
      <c r="K1543">
        <v>52705.229999999996</v>
      </c>
      <c r="L1543">
        <v>40875.449999999997</v>
      </c>
      <c r="M1543">
        <v>1480.14</v>
      </c>
      <c r="N1543">
        <v>16978.669999999998</v>
      </c>
      <c r="O1543">
        <v>10411.93</v>
      </c>
      <c r="P1543">
        <v>19.755022414284127</v>
      </c>
      <c r="Q1543">
        <v>0.96305797845048746</v>
      </c>
      <c r="R1543">
        <v>1.2461839109267898</v>
      </c>
      <c r="S1543">
        <f>(VendorSalesData[[#This Row],[TotalPurchaseQuantity]] - VendorSalesData[[#This Row],[TotalSalesQuantity]]) * VendorSalesData[[#This Row],[PurchasePrice]]</f>
        <v>1562.3999999999999</v>
      </c>
    </row>
    <row r="1544" spans="1:19" x14ac:dyDescent="0.3">
      <c r="A1544">
        <v>7153</v>
      </c>
      <c r="B1544" t="s">
        <v>271</v>
      </c>
      <c r="C1544">
        <v>25711</v>
      </c>
      <c r="D1544" t="s">
        <v>1333</v>
      </c>
      <c r="E1544">
        <v>9.73</v>
      </c>
      <c r="F1544">
        <v>16.989999999999998</v>
      </c>
      <c r="G1544">
        <v>750</v>
      </c>
      <c r="H1544">
        <v>4346</v>
      </c>
      <c r="I1544">
        <v>42286.58</v>
      </c>
      <c r="J1544">
        <v>3918</v>
      </c>
      <c r="K1544">
        <v>63030.82</v>
      </c>
      <c r="L1544">
        <v>23640.44</v>
      </c>
      <c r="M1544">
        <v>437.89000000000004</v>
      </c>
      <c r="N1544">
        <v>15884.82</v>
      </c>
      <c r="O1544">
        <v>20744.239999999998</v>
      </c>
      <c r="P1544">
        <v>32.911264679723345</v>
      </c>
      <c r="Q1544">
        <v>0.90151863782788766</v>
      </c>
      <c r="R1544">
        <v>1.4905631999561089</v>
      </c>
      <c r="S1544">
        <f>(VendorSalesData[[#This Row],[TotalPurchaseQuantity]] - VendorSalesData[[#This Row],[TotalSalesQuantity]]) * VendorSalesData[[#This Row],[PurchasePrice]]</f>
        <v>4164.4400000000005</v>
      </c>
    </row>
    <row r="1545" spans="1:19" x14ac:dyDescent="0.3">
      <c r="A1545">
        <v>3252</v>
      </c>
      <c r="B1545" t="s">
        <v>94</v>
      </c>
      <c r="C1545">
        <v>13489</v>
      </c>
      <c r="D1545" t="s">
        <v>1334</v>
      </c>
      <c r="E1545">
        <v>12.83</v>
      </c>
      <c r="F1545">
        <v>18.989999999999998</v>
      </c>
      <c r="G1545">
        <v>750</v>
      </c>
      <c r="H1545">
        <v>3295</v>
      </c>
      <c r="I1545">
        <v>42274.85</v>
      </c>
      <c r="J1545">
        <v>3234</v>
      </c>
      <c r="K1545">
        <v>61413.659999999996</v>
      </c>
      <c r="L1545">
        <v>33916.14</v>
      </c>
      <c r="M1545">
        <v>359.53000000000003</v>
      </c>
      <c r="N1545">
        <v>61966.91</v>
      </c>
      <c r="O1545">
        <v>19138.809999999998</v>
      </c>
      <c r="P1545">
        <v>31.16376714887209</v>
      </c>
      <c r="Q1545">
        <v>0.98148710166919573</v>
      </c>
      <c r="R1545">
        <v>1.4527233094854268</v>
      </c>
      <c r="S1545">
        <f>(VendorSalesData[[#This Row],[TotalPurchaseQuantity]] - VendorSalesData[[#This Row],[TotalSalesQuantity]]) * VendorSalesData[[#This Row],[PurchasePrice]]</f>
        <v>782.63</v>
      </c>
    </row>
    <row r="1546" spans="1:19" x14ac:dyDescent="0.3">
      <c r="A1546">
        <v>7240</v>
      </c>
      <c r="B1546" t="s">
        <v>1335</v>
      </c>
      <c r="C1546">
        <v>8265</v>
      </c>
      <c r="D1546" t="s">
        <v>1336</v>
      </c>
      <c r="E1546">
        <v>6.89</v>
      </c>
      <c r="F1546">
        <v>9.99</v>
      </c>
      <c r="G1546">
        <v>750</v>
      </c>
      <c r="H1546">
        <v>6126</v>
      </c>
      <c r="I1546">
        <v>42208.140000000007</v>
      </c>
      <c r="J1546">
        <v>6058</v>
      </c>
      <c r="K1546">
        <v>60519.42</v>
      </c>
      <c r="L1546">
        <v>36123.840000000004</v>
      </c>
      <c r="M1546">
        <v>672.13</v>
      </c>
      <c r="N1546">
        <v>301.2</v>
      </c>
      <c r="O1546">
        <v>18311.279999999992</v>
      </c>
      <c r="P1546">
        <v>30.256866308368441</v>
      </c>
      <c r="Q1546">
        <v>0.98889977146588315</v>
      </c>
      <c r="R1546">
        <v>1.4338329052168608</v>
      </c>
      <c r="S1546">
        <f>(VendorSalesData[[#This Row],[TotalPurchaseQuantity]] - VendorSalesData[[#This Row],[TotalSalesQuantity]]) * VendorSalesData[[#This Row],[PurchasePrice]]</f>
        <v>468.52</v>
      </c>
    </row>
    <row r="1547" spans="1:19" x14ac:dyDescent="0.3">
      <c r="A1547">
        <v>12546</v>
      </c>
      <c r="B1547" t="s">
        <v>32</v>
      </c>
      <c r="C1547">
        <v>3367</v>
      </c>
      <c r="D1547" t="s">
        <v>1337</v>
      </c>
      <c r="E1547">
        <v>7.57</v>
      </c>
      <c r="F1547">
        <v>10.99</v>
      </c>
      <c r="G1547">
        <v>750</v>
      </c>
      <c r="H1547">
        <v>5567</v>
      </c>
      <c r="I1547">
        <v>42142.19</v>
      </c>
      <c r="J1547">
        <v>5434</v>
      </c>
      <c r="K1547">
        <v>58063.66</v>
      </c>
      <c r="L1547">
        <v>40339.26</v>
      </c>
      <c r="M1547">
        <v>4282.2700000000004</v>
      </c>
      <c r="N1547">
        <v>123880.97</v>
      </c>
      <c r="O1547">
        <v>15921.470000000001</v>
      </c>
      <c r="P1547">
        <v>27.420713747634924</v>
      </c>
      <c r="Q1547">
        <v>0.97610921501706482</v>
      </c>
      <c r="R1547">
        <v>1.3778035740430197</v>
      </c>
      <c r="S1547">
        <f>(VendorSalesData[[#This Row],[TotalPurchaseQuantity]] - VendorSalesData[[#This Row],[TotalSalesQuantity]]) * VendorSalesData[[#This Row],[PurchasePrice]]</f>
        <v>1006.8100000000001</v>
      </c>
    </row>
    <row r="1548" spans="1:19" x14ac:dyDescent="0.3">
      <c r="A1548">
        <v>6785</v>
      </c>
      <c r="B1548" t="s">
        <v>81</v>
      </c>
      <c r="C1548">
        <v>43365</v>
      </c>
      <c r="D1548" t="s">
        <v>1338</v>
      </c>
      <c r="E1548">
        <v>6.89</v>
      </c>
      <c r="F1548">
        <v>9.99</v>
      </c>
      <c r="G1548">
        <v>1500</v>
      </c>
      <c r="H1548">
        <v>6112</v>
      </c>
      <c r="I1548">
        <v>42111.68</v>
      </c>
      <c r="J1548">
        <v>6215</v>
      </c>
      <c r="K1548">
        <v>68002.490000000005</v>
      </c>
      <c r="L1548">
        <v>37987.72</v>
      </c>
      <c r="M1548">
        <v>1389.14</v>
      </c>
      <c r="N1548">
        <v>13605.41</v>
      </c>
      <c r="O1548">
        <v>25890.810000000005</v>
      </c>
      <c r="P1548">
        <v>38.07332643260564</v>
      </c>
      <c r="Q1548">
        <v>1.0168520942408377</v>
      </c>
      <c r="R1548">
        <v>1.6148130399927052</v>
      </c>
      <c r="S1548">
        <f>(VendorSalesData[[#This Row],[TotalPurchaseQuantity]] - VendorSalesData[[#This Row],[TotalSalesQuantity]]) * VendorSalesData[[#This Row],[PurchasePrice]]</f>
        <v>-709.67</v>
      </c>
    </row>
    <row r="1549" spans="1:19" x14ac:dyDescent="0.3">
      <c r="A1549">
        <v>9819</v>
      </c>
      <c r="B1549" t="s">
        <v>243</v>
      </c>
      <c r="C1549">
        <v>23523</v>
      </c>
      <c r="D1549" t="s">
        <v>1339</v>
      </c>
      <c r="E1549">
        <v>6.57</v>
      </c>
      <c r="F1549">
        <v>9.99</v>
      </c>
      <c r="G1549">
        <v>750</v>
      </c>
      <c r="H1549">
        <v>6407</v>
      </c>
      <c r="I1549">
        <v>42093.99</v>
      </c>
      <c r="J1549">
        <v>6158</v>
      </c>
      <c r="K1549">
        <v>63682.42</v>
      </c>
      <c r="L1549">
        <v>31208.87</v>
      </c>
      <c r="M1549">
        <v>685.87</v>
      </c>
      <c r="N1549">
        <v>14836.57</v>
      </c>
      <c r="O1549">
        <v>21588.43</v>
      </c>
      <c r="P1549">
        <v>33.900140729576542</v>
      </c>
      <c r="Q1549">
        <v>0.96113625721866713</v>
      </c>
      <c r="R1549">
        <v>1.5128625250302954</v>
      </c>
      <c r="S1549">
        <f>(VendorSalesData[[#This Row],[TotalPurchaseQuantity]] - VendorSalesData[[#This Row],[TotalSalesQuantity]]) * VendorSalesData[[#This Row],[PurchasePrice]]</f>
        <v>1635.93</v>
      </c>
    </row>
    <row r="1550" spans="1:19" x14ac:dyDescent="0.3">
      <c r="A1550">
        <v>1392</v>
      </c>
      <c r="B1550" t="s">
        <v>67</v>
      </c>
      <c r="C1550">
        <v>6329</v>
      </c>
      <c r="D1550" t="s">
        <v>1340</v>
      </c>
      <c r="E1550">
        <v>6.2</v>
      </c>
      <c r="F1550">
        <v>8.99</v>
      </c>
      <c r="G1550">
        <v>1500</v>
      </c>
      <c r="H1550">
        <v>6772</v>
      </c>
      <c r="I1550">
        <v>41986.400000000001</v>
      </c>
      <c r="J1550">
        <v>6750</v>
      </c>
      <c r="K1550">
        <v>68419.5</v>
      </c>
      <c r="L1550">
        <v>36362.520000000004</v>
      </c>
      <c r="M1550">
        <v>1509.6000000000001</v>
      </c>
      <c r="N1550">
        <v>79528.990000000005</v>
      </c>
      <c r="O1550">
        <v>26433.1</v>
      </c>
      <c r="P1550">
        <v>38.633868999334979</v>
      </c>
      <c r="Q1550">
        <v>0.99675132900177199</v>
      </c>
      <c r="R1550">
        <v>1.6295633824285958</v>
      </c>
      <c r="S1550">
        <f>(VendorSalesData[[#This Row],[TotalPurchaseQuantity]] - VendorSalesData[[#This Row],[TotalSalesQuantity]]) * VendorSalesData[[#This Row],[PurchasePrice]]</f>
        <v>136.4</v>
      </c>
    </row>
    <row r="1551" spans="1:19" x14ac:dyDescent="0.3">
      <c r="A1551">
        <v>9165</v>
      </c>
      <c r="B1551" t="s">
        <v>38</v>
      </c>
      <c r="C1551">
        <v>27596</v>
      </c>
      <c r="D1551" t="s">
        <v>104</v>
      </c>
      <c r="E1551">
        <v>5.16</v>
      </c>
      <c r="F1551">
        <v>7.89</v>
      </c>
      <c r="G1551">
        <v>750</v>
      </c>
      <c r="H1551">
        <v>8092</v>
      </c>
      <c r="I1551">
        <v>41754.720000000001</v>
      </c>
      <c r="J1551">
        <v>8086</v>
      </c>
      <c r="K1551">
        <v>67019.539999999994</v>
      </c>
      <c r="L1551">
        <v>32405.9</v>
      </c>
      <c r="M1551">
        <v>900.71</v>
      </c>
      <c r="N1551">
        <v>68054.7</v>
      </c>
      <c r="O1551">
        <v>25264.819999999992</v>
      </c>
      <c r="P1551">
        <v>37.697692344650527</v>
      </c>
      <c r="Q1551">
        <v>0.9992585269401878</v>
      </c>
      <c r="R1551">
        <v>1.6050769829135483</v>
      </c>
      <c r="S1551">
        <f>(VendorSalesData[[#This Row],[TotalPurchaseQuantity]] - VendorSalesData[[#This Row],[TotalSalesQuantity]]) * VendorSalesData[[#This Row],[PurchasePrice]]</f>
        <v>30.96</v>
      </c>
    </row>
    <row r="1552" spans="1:19" x14ac:dyDescent="0.3">
      <c r="A1552">
        <v>8112</v>
      </c>
      <c r="B1552" t="s">
        <v>53</v>
      </c>
      <c r="C1552">
        <v>27801</v>
      </c>
      <c r="D1552" t="s">
        <v>1341</v>
      </c>
      <c r="E1552">
        <v>31.29</v>
      </c>
      <c r="F1552">
        <v>45.99</v>
      </c>
      <c r="G1552">
        <v>750</v>
      </c>
      <c r="H1552">
        <v>1334</v>
      </c>
      <c r="I1552">
        <v>41740.86</v>
      </c>
      <c r="J1552">
        <v>1284</v>
      </c>
      <c r="K1552">
        <v>59051.16</v>
      </c>
      <c r="L1552">
        <v>38999.520000000004</v>
      </c>
      <c r="M1552">
        <v>142.38</v>
      </c>
      <c r="N1552">
        <v>48347.26</v>
      </c>
      <c r="O1552">
        <v>17310.300000000003</v>
      </c>
      <c r="P1552">
        <v>29.314072746411757</v>
      </c>
      <c r="Q1552">
        <v>0.96251874062968512</v>
      </c>
      <c r="R1552">
        <v>1.4147087530060474</v>
      </c>
      <c r="S1552">
        <f>(VendorSalesData[[#This Row],[TotalPurchaseQuantity]] - VendorSalesData[[#This Row],[TotalSalesQuantity]]) * VendorSalesData[[#This Row],[PurchasePrice]]</f>
        <v>1564.5</v>
      </c>
    </row>
    <row r="1553" spans="1:19" x14ac:dyDescent="0.3">
      <c r="A1553">
        <v>3960</v>
      </c>
      <c r="B1553" t="s">
        <v>24</v>
      </c>
      <c r="C1553">
        <v>3987</v>
      </c>
      <c r="D1553" t="s">
        <v>1342</v>
      </c>
      <c r="E1553">
        <v>8.65</v>
      </c>
      <c r="F1553">
        <v>12.99</v>
      </c>
      <c r="G1553">
        <v>750</v>
      </c>
      <c r="H1553">
        <v>4824</v>
      </c>
      <c r="I1553">
        <v>41727.599999999999</v>
      </c>
      <c r="J1553">
        <v>5170</v>
      </c>
      <c r="K1553">
        <v>57574.3</v>
      </c>
      <c r="L1553">
        <v>23831.63</v>
      </c>
      <c r="M1553">
        <v>4071.41</v>
      </c>
      <c r="N1553">
        <v>257032.07</v>
      </c>
      <c r="O1553">
        <v>15846.700000000004</v>
      </c>
      <c r="P1553">
        <v>27.523912579050037</v>
      </c>
      <c r="Q1553">
        <v>1.0717247097844114</v>
      </c>
      <c r="R1553">
        <v>1.3797654310336565</v>
      </c>
      <c r="S1553">
        <f>(VendorSalesData[[#This Row],[TotalPurchaseQuantity]] - VendorSalesData[[#This Row],[TotalSalesQuantity]]) * VendorSalesData[[#This Row],[PurchasePrice]]</f>
        <v>-2992.9</v>
      </c>
    </row>
    <row r="1554" spans="1:19" x14ac:dyDescent="0.3">
      <c r="A1554">
        <v>10000</v>
      </c>
      <c r="B1554" t="s">
        <v>36</v>
      </c>
      <c r="C1554">
        <v>12109</v>
      </c>
      <c r="D1554" t="s">
        <v>1343</v>
      </c>
      <c r="E1554">
        <v>12.33</v>
      </c>
      <c r="F1554">
        <v>20.99</v>
      </c>
      <c r="G1554">
        <v>750</v>
      </c>
      <c r="H1554">
        <v>3381</v>
      </c>
      <c r="I1554">
        <v>41687.730000000003</v>
      </c>
      <c r="J1554">
        <v>3177</v>
      </c>
      <c r="K1554">
        <v>61101.229999999996</v>
      </c>
      <c r="L1554">
        <v>29764.539999999997</v>
      </c>
      <c r="M1554">
        <v>353.86</v>
      </c>
      <c r="N1554">
        <v>17587.59</v>
      </c>
      <c r="O1554">
        <v>19413.499999999993</v>
      </c>
      <c r="P1554">
        <v>31.772682808513007</v>
      </c>
      <c r="Q1554">
        <v>0.93966282165039927</v>
      </c>
      <c r="R1554">
        <v>1.4656885851064567</v>
      </c>
      <c r="S1554">
        <f>(VendorSalesData[[#This Row],[TotalPurchaseQuantity]] - VendorSalesData[[#This Row],[TotalSalesQuantity]]) * VendorSalesData[[#This Row],[PurchasePrice]]</f>
        <v>2515.3200000000002</v>
      </c>
    </row>
    <row r="1555" spans="1:19" x14ac:dyDescent="0.3">
      <c r="A1555">
        <v>480</v>
      </c>
      <c r="B1555" t="s">
        <v>27</v>
      </c>
      <c r="C1555">
        <v>2672</v>
      </c>
      <c r="D1555" t="s">
        <v>35</v>
      </c>
      <c r="E1555">
        <v>1.8</v>
      </c>
      <c r="F1555">
        <v>2.29</v>
      </c>
      <c r="G1555">
        <v>50</v>
      </c>
      <c r="H1555">
        <v>23159</v>
      </c>
      <c r="I1555">
        <v>41686.199999999997</v>
      </c>
      <c r="J1555">
        <v>22276</v>
      </c>
      <c r="K1555">
        <v>51012.04</v>
      </c>
      <c r="L1555">
        <v>16275.03</v>
      </c>
      <c r="M1555">
        <v>1157.1400000000001</v>
      </c>
      <c r="N1555">
        <v>89286.27</v>
      </c>
      <c r="O1555">
        <v>9325.8400000000038</v>
      </c>
      <c r="P1555">
        <v>18.281644882267017</v>
      </c>
      <c r="Q1555">
        <v>0.96187227427781852</v>
      </c>
      <c r="R1555">
        <v>1.2237152822756692</v>
      </c>
      <c r="S1555">
        <f>(VendorSalesData[[#This Row],[TotalPurchaseQuantity]] - VendorSalesData[[#This Row],[TotalSalesQuantity]]) * VendorSalesData[[#This Row],[PurchasePrice]]</f>
        <v>1589.4</v>
      </c>
    </row>
    <row r="1556" spans="1:19" x14ac:dyDescent="0.3">
      <c r="A1556">
        <v>1392</v>
      </c>
      <c r="B1556" t="s">
        <v>67</v>
      </c>
      <c r="C1556">
        <v>28260</v>
      </c>
      <c r="D1556" t="s">
        <v>1344</v>
      </c>
      <c r="E1556">
        <v>5.19</v>
      </c>
      <c r="F1556">
        <v>9.99</v>
      </c>
      <c r="G1556">
        <v>1500</v>
      </c>
      <c r="H1556">
        <v>8024</v>
      </c>
      <c r="I1556">
        <v>41644.559999999998</v>
      </c>
      <c r="J1556">
        <v>8091</v>
      </c>
      <c r="K1556">
        <v>65531.09</v>
      </c>
      <c r="L1556">
        <v>24130.240000000002</v>
      </c>
      <c r="M1556">
        <v>1815.72</v>
      </c>
      <c r="N1556">
        <v>79528.990000000005</v>
      </c>
      <c r="O1556">
        <v>23886.53</v>
      </c>
      <c r="P1556">
        <v>36.450683179541194</v>
      </c>
      <c r="Q1556">
        <v>1.0083499501495514</v>
      </c>
      <c r="R1556">
        <v>1.5735810391561347</v>
      </c>
      <c r="S1556">
        <f>(VendorSalesData[[#This Row],[TotalPurchaseQuantity]] - VendorSalesData[[#This Row],[TotalSalesQuantity]]) * VendorSalesData[[#This Row],[PurchasePrice]]</f>
        <v>-347.73</v>
      </c>
    </row>
    <row r="1557" spans="1:19" x14ac:dyDescent="0.3">
      <c r="A1557">
        <v>1128</v>
      </c>
      <c r="B1557" t="s">
        <v>18</v>
      </c>
      <c r="C1557">
        <v>5298</v>
      </c>
      <c r="D1557" t="s">
        <v>657</v>
      </c>
      <c r="E1557">
        <v>12.77</v>
      </c>
      <c r="F1557">
        <v>16.989999999999998</v>
      </c>
      <c r="G1557">
        <v>750</v>
      </c>
      <c r="H1557">
        <v>3258</v>
      </c>
      <c r="I1557">
        <v>41604.660000000003</v>
      </c>
      <c r="J1557">
        <v>2584</v>
      </c>
      <c r="K1557">
        <v>45346.159999999996</v>
      </c>
      <c r="L1557">
        <v>36740.07</v>
      </c>
      <c r="M1557">
        <v>2037.8600000000001</v>
      </c>
      <c r="N1557">
        <v>68601.679999999993</v>
      </c>
      <c r="O1557">
        <v>3741.4999999999927</v>
      </c>
      <c r="P1557">
        <v>8.2509742831586905</v>
      </c>
      <c r="Q1557">
        <v>0.79312461632903619</v>
      </c>
      <c r="R1557">
        <v>1.0899298299757765</v>
      </c>
      <c r="S1557">
        <f>(VendorSalesData[[#This Row],[TotalPurchaseQuantity]] - VendorSalesData[[#This Row],[TotalSalesQuantity]]) * VendorSalesData[[#This Row],[PurchasePrice]]</f>
        <v>8606.98</v>
      </c>
    </row>
    <row r="1558" spans="1:19" x14ac:dyDescent="0.3">
      <c r="A1558">
        <v>9206</v>
      </c>
      <c r="B1558" t="s">
        <v>328</v>
      </c>
      <c r="C1558">
        <v>1746</v>
      </c>
      <c r="D1558" t="s">
        <v>1345</v>
      </c>
      <c r="E1558">
        <v>19.989999999999998</v>
      </c>
      <c r="F1558">
        <v>26.99</v>
      </c>
      <c r="G1558">
        <v>750</v>
      </c>
      <c r="H1558">
        <v>2081</v>
      </c>
      <c r="I1558">
        <v>41599.19</v>
      </c>
      <c r="J1558">
        <v>2030</v>
      </c>
      <c r="K1558">
        <v>62703.7</v>
      </c>
      <c r="L1558">
        <v>51078.53</v>
      </c>
      <c r="M1558">
        <v>1601.06</v>
      </c>
      <c r="N1558">
        <v>2211.83</v>
      </c>
      <c r="O1558">
        <v>21104.509999999995</v>
      </c>
      <c r="P1558">
        <v>33.657519412730025</v>
      </c>
      <c r="Q1558">
        <v>0.97549255165785675</v>
      </c>
      <c r="R1558">
        <v>1.5073298302202518</v>
      </c>
      <c r="S1558">
        <f>(VendorSalesData[[#This Row],[TotalPurchaseQuantity]] - VendorSalesData[[#This Row],[TotalSalesQuantity]]) * VendorSalesData[[#This Row],[PurchasePrice]]</f>
        <v>1019.4899999999999</v>
      </c>
    </row>
    <row r="1559" spans="1:19" x14ac:dyDescent="0.3">
      <c r="A1559">
        <v>12546</v>
      </c>
      <c r="B1559" t="s">
        <v>32</v>
      </c>
      <c r="C1559">
        <v>3325</v>
      </c>
      <c r="D1559" t="s">
        <v>1346</v>
      </c>
      <c r="E1559">
        <v>7.4</v>
      </c>
      <c r="F1559">
        <v>10.99</v>
      </c>
      <c r="G1559">
        <v>750</v>
      </c>
      <c r="H1559">
        <v>5612</v>
      </c>
      <c r="I1559">
        <v>41528.800000000003</v>
      </c>
      <c r="J1559">
        <v>5538</v>
      </c>
      <c r="K1559">
        <v>61867.62</v>
      </c>
      <c r="L1559">
        <v>40659.770000000004</v>
      </c>
      <c r="M1559">
        <v>4363.95</v>
      </c>
      <c r="N1559">
        <v>123880.97</v>
      </c>
      <c r="O1559">
        <v>20338.82</v>
      </c>
      <c r="P1559">
        <v>32.874741262068916</v>
      </c>
      <c r="Q1559">
        <v>0.98681397006414828</v>
      </c>
      <c r="R1559">
        <v>1.4897521719866695</v>
      </c>
      <c r="S1559">
        <f>(VendorSalesData[[#This Row],[TotalPurchaseQuantity]] - VendorSalesData[[#This Row],[TotalSalesQuantity]]) * VendorSalesData[[#This Row],[PurchasePrice]]</f>
        <v>547.6</v>
      </c>
    </row>
    <row r="1560" spans="1:19" x14ac:dyDescent="0.3">
      <c r="A1560">
        <v>10000</v>
      </c>
      <c r="B1560" t="s">
        <v>36</v>
      </c>
      <c r="C1560">
        <v>24286</v>
      </c>
      <c r="D1560" t="s">
        <v>1347</v>
      </c>
      <c r="E1560">
        <v>14.83</v>
      </c>
      <c r="F1560">
        <v>23.99</v>
      </c>
      <c r="G1560">
        <v>750</v>
      </c>
      <c r="H1560">
        <v>2800</v>
      </c>
      <c r="I1560">
        <v>41524</v>
      </c>
      <c r="J1560">
        <v>2776</v>
      </c>
      <c r="K1560">
        <v>64862.239999999998</v>
      </c>
      <c r="L1560">
        <v>40752.54</v>
      </c>
      <c r="M1560">
        <v>307.77</v>
      </c>
      <c r="N1560">
        <v>17587.59</v>
      </c>
      <c r="O1560">
        <v>23338.239999999998</v>
      </c>
      <c r="P1560">
        <v>35.981242707621568</v>
      </c>
      <c r="Q1560">
        <v>0.99142857142857144</v>
      </c>
      <c r="R1560">
        <v>1.5620421924670069</v>
      </c>
      <c r="S1560">
        <f>(VendorSalesData[[#This Row],[TotalPurchaseQuantity]] - VendorSalesData[[#This Row],[TotalSalesQuantity]]) * VendorSalesData[[#This Row],[PurchasePrice]]</f>
        <v>355.92</v>
      </c>
    </row>
    <row r="1561" spans="1:19" x14ac:dyDescent="0.3">
      <c r="A1561">
        <v>480</v>
      </c>
      <c r="B1561" t="s">
        <v>27</v>
      </c>
      <c r="C1561">
        <v>4450</v>
      </c>
      <c r="D1561" t="s">
        <v>1348</v>
      </c>
      <c r="E1561">
        <v>18.510000000000002</v>
      </c>
      <c r="F1561">
        <v>24.99</v>
      </c>
      <c r="G1561">
        <v>750</v>
      </c>
      <c r="H1561">
        <v>2243</v>
      </c>
      <c r="I1561">
        <v>41517.93</v>
      </c>
      <c r="J1561">
        <v>2230</v>
      </c>
      <c r="K1561">
        <v>59355.7</v>
      </c>
      <c r="L1561">
        <v>41409.509999999995</v>
      </c>
      <c r="M1561">
        <v>1757.46</v>
      </c>
      <c r="N1561">
        <v>89286.27</v>
      </c>
      <c r="O1561">
        <v>17837.769999999997</v>
      </c>
      <c r="P1561">
        <v>30.05232858849276</v>
      </c>
      <c r="Q1561">
        <v>0.99420419081587164</v>
      </c>
      <c r="R1561">
        <v>1.4296401578787767</v>
      </c>
      <c r="S1561">
        <f>(VendorSalesData[[#This Row],[TotalPurchaseQuantity]] - VendorSalesData[[#This Row],[TotalSalesQuantity]]) * VendorSalesData[[#This Row],[PurchasePrice]]</f>
        <v>240.63000000000002</v>
      </c>
    </row>
    <row r="1562" spans="1:19" x14ac:dyDescent="0.3">
      <c r="A1562">
        <v>9819</v>
      </c>
      <c r="B1562" t="s">
        <v>243</v>
      </c>
      <c r="C1562">
        <v>33348</v>
      </c>
      <c r="D1562" t="s">
        <v>1349</v>
      </c>
      <c r="E1562">
        <v>7.23</v>
      </c>
      <c r="F1562">
        <v>11.99</v>
      </c>
      <c r="G1562">
        <v>750</v>
      </c>
      <c r="H1562">
        <v>5738</v>
      </c>
      <c r="I1562">
        <v>41485.74</v>
      </c>
      <c r="J1562">
        <v>5665</v>
      </c>
      <c r="K1562">
        <v>65359.35</v>
      </c>
      <c r="L1562">
        <v>34472.020000000004</v>
      </c>
      <c r="M1562">
        <v>630.41</v>
      </c>
      <c r="N1562">
        <v>14836.57</v>
      </c>
      <c r="O1562">
        <v>23873.61</v>
      </c>
      <c r="P1562">
        <v>36.526694344420498</v>
      </c>
      <c r="Q1562">
        <v>0.98727779714186126</v>
      </c>
      <c r="R1562">
        <v>1.5754654490916637</v>
      </c>
      <c r="S1562">
        <f>(VendorSalesData[[#This Row],[TotalPurchaseQuantity]] - VendorSalesData[[#This Row],[TotalSalesQuantity]]) * VendorSalesData[[#This Row],[PurchasePrice]]</f>
        <v>527.79000000000008</v>
      </c>
    </row>
    <row r="1563" spans="1:19" x14ac:dyDescent="0.3">
      <c r="A1563">
        <v>17037</v>
      </c>
      <c r="B1563" t="s">
        <v>1350</v>
      </c>
      <c r="C1563">
        <v>25537</v>
      </c>
      <c r="D1563" t="s">
        <v>1351</v>
      </c>
      <c r="E1563">
        <v>11.4</v>
      </c>
      <c r="F1563">
        <v>16.989999999999998</v>
      </c>
      <c r="G1563">
        <v>750</v>
      </c>
      <c r="H1563">
        <v>3639</v>
      </c>
      <c r="I1563">
        <v>41484.6</v>
      </c>
      <c r="J1563">
        <v>2769</v>
      </c>
      <c r="K1563">
        <v>47045.31</v>
      </c>
      <c r="L1563">
        <v>26062.659999999996</v>
      </c>
      <c r="M1563">
        <v>307.70999999999998</v>
      </c>
      <c r="N1563">
        <v>358.03000000000003</v>
      </c>
      <c r="O1563">
        <v>5560.7099999999991</v>
      </c>
      <c r="P1563">
        <v>11.819902982890323</v>
      </c>
      <c r="Q1563">
        <v>0.76092333058532569</v>
      </c>
      <c r="R1563">
        <v>1.1340427532144459</v>
      </c>
      <c r="S1563">
        <f>(VendorSalesData[[#This Row],[TotalPurchaseQuantity]] - VendorSalesData[[#This Row],[TotalSalesQuantity]]) * VendorSalesData[[#This Row],[PurchasePrice]]</f>
        <v>9918</v>
      </c>
    </row>
    <row r="1564" spans="1:19" x14ac:dyDescent="0.3">
      <c r="A1564">
        <v>9165</v>
      </c>
      <c r="B1564" t="s">
        <v>38</v>
      </c>
      <c r="C1564">
        <v>4724</v>
      </c>
      <c r="D1564" t="s">
        <v>1352</v>
      </c>
      <c r="E1564">
        <v>16.79</v>
      </c>
      <c r="F1564">
        <v>20.99</v>
      </c>
      <c r="G1564">
        <v>750</v>
      </c>
      <c r="H1564">
        <v>2468</v>
      </c>
      <c r="I1564">
        <v>41437.72</v>
      </c>
      <c r="J1564">
        <v>2561</v>
      </c>
      <c r="K1564">
        <v>54521.39</v>
      </c>
      <c r="L1564">
        <v>44067.32</v>
      </c>
      <c r="M1564">
        <v>2019.5600000000002</v>
      </c>
      <c r="N1564">
        <v>68054.7</v>
      </c>
      <c r="O1564">
        <v>13083.669999999998</v>
      </c>
      <c r="P1564">
        <v>23.997315548998287</v>
      </c>
      <c r="Q1564">
        <v>1.0376823338735819</v>
      </c>
      <c r="R1564">
        <v>1.3157429993735177</v>
      </c>
      <c r="S1564">
        <f>(VendorSalesData[[#This Row],[TotalPurchaseQuantity]] - VendorSalesData[[#This Row],[TotalSalesQuantity]]) * VendorSalesData[[#This Row],[PurchasePrice]]</f>
        <v>-1561.47</v>
      </c>
    </row>
    <row r="1565" spans="1:19" x14ac:dyDescent="0.3">
      <c r="A1565">
        <v>10000</v>
      </c>
      <c r="B1565" t="s">
        <v>36</v>
      </c>
      <c r="C1565">
        <v>19199</v>
      </c>
      <c r="D1565" t="s">
        <v>1353</v>
      </c>
      <c r="E1565">
        <v>11.56</v>
      </c>
      <c r="F1565">
        <v>16.989999999999998</v>
      </c>
      <c r="G1565">
        <v>750</v>
      </c>
      <c r="H1565">
        <v>3584</v>
      </c>
      <c r="I1565">
        <v>41431.040000000001</v>
      </c>
      <c r="J1565">
        <v>3538</v>
      </c>
      <c r="K1565">
        <v>60306.619999999995</v>
      </c>
      <c r="L1565">
        <v>31288.649999999998</v>
      </c>
      <c r="M1565">
        <v>393.65000000000003</v>
      </c>
      <c r="N1565">
        <v>17587.59</v>
      </c>
      <c r="O1565">
        <v>18875.579999999994</v>
      </c>
      <c r="P1565">
        <v>31.299349888950822</v>
      </c>
      <c r="Q1565">
        <v>0.9871651785714286</v>
      </c>
      <c r="R1565">
        <v>1.4555903013779039</v>
      </c>
      <c r="S1565">
        <f>(VendorSalesData[[#This Row],[TotalPurchaseQuantity]] - VendorSalesData[[#This Row],[TotalSalesQuantity]]) * VendorSalesData[[#This Row],[PurchasePrice]]</f>
        <v>531.76</v>
      </c>
    </row>
    <row r="1566" spans="1:19" x14ac:dyDescent="0.3">
      <c r="A1566">
        <v>1587</v>
      </c>
      <c r="B1566" t="s">
        <v>525</v>
      </c>
      <c r="C1566">
        <v>27813</v>
      </c>
      <c r="D1566" t="s">
        <v>1354</v>
      </c>
      <c r="E1566">
        <v>9.4499999999999993</v>
      </c>
      <c r="F1566">
        <v>14.99</v>
      </c>
      <c r="G1566">
        <v>750</v>
      </c>
      <c r="H1566">
        <v>4381</v>
      </c>
      <c r="I1566">
        <v>41400.450000000004</v>
      </c>
      <c r="J1566">
        <v>4269</v>
      </c>
      <c r="K1566">
        <v>61698.31</v>
      </c>
      <c r="L1566">
        <v>40328.14</v>
      </c>
      <c r="M1566">
        <v>473.31</v>
      </c>
      <c r="N1566">
        <v>6070.09</v>
      </c>
      <c r="O1566">
        <v>20297.859999999993</v>
      </c>
      <c r="P1566">
        <v>32.898567237903265</v>
      </c>
      <c r="Q1566">
        <v>0.97443506048847295</v>
      </c>
      <c r="R1566">
        <v>1.4902811442870787</v>
      </c>
      <c r="S1566">
        <f>(VendorSalesData[[#This Row],[TotalPurchaseQuantity]] - VendorSalesData[[#This Row],[TotalSalesQuantity]]) * VendorSalesData[[#This Row],[PurchasePrice]]</f>
        <v>1058.3999999999999</v>
      </c>
    </row>
    <row r="1567" spans="1:19" x14ac:dyDescent="0.3">
      <c r="A1567">
        <v>1485</v>
      </c>
      <c r="B1567" t="s">
        <v>133</v>
      </c>
      <c r="C1567">
        <v>5147</v>
      </c>
      <c r="D1567" t="s">
        <v>338</v>
      </c>
      <c r="E1567">
        <v>9.44</v>
      </c>
      <c r="F1567">
        <v>12.99</v>
      </c>
      <c r="G1567">
        <v>375</v>
      </c>
      <c r="H1567">
        <v>4384</v>
      </c>
      <c r="I1567">
        <v>41384.959999999999</v>
      </c>
      <c r="J1567">
        <v>4264</v>
      </c>
      <c r="K1567">
        <v>54941.36</v>
      </c>
      <c r="L1567">
        <v>38816.020000000004</v>
      </c>
      <c r="M1567">
        <v>1670.93</v>
      </c>
      <c r="N1567">
        <v>8497.59</v>
      </c>
      <c r="O1567">
        <v>13556.400000000001</v>
      </c>
      <c r="P1567">
        <v>24.674307297817165</v>
      </c>
      <c r="Q1567">
        <v>0.97262773722627738</v>
      </c>
      <c r="R1567">
        <v>1.3275682760113821</v>
      </c>
      <c r="S1567">
        <f>(VendorSalesData[[#This Row],[TotalPurchaseQuantity]] - VendorSalesData[[#This Row],[TotalSalesQuantity]]) * VendorSalesData[[#This Row],[PurchasePrice]]</f>
        <v>1132.8</v>
      </c>
    </row>
    <row r="1568" spans="1:19" x14ac:dyDescent="0.3">
      <c r="A1568">
        <v>3960</v>
      </c>
      <c r="B1568" t="s">
        <v>24</v>
      </c>
      <c r="C1568">
        <v>3498</v>
      </c>
      <c r="D1568" t="s">
        <v>1355</v>
      </c>
      <c r="E1568">
        <v>14.72</v>
      </c>
      <c r="F1568">
        <v>19.989999999999998</v>
      </c>
      <c r="G1568">
        <v>750</v>
      </c>
      <c r="H1568">
        <v>2811</v>
      </c>
      <c r="I1568">
        <v>41377.919999999998</v>
      </c>
      <c r="J1568">
        <v>3337</v>
      </c>
      <c r="K1568">
        <v>68132.62999999999</v>
      </c>
      <c r="L1568">
        <v>50757.219999999994</v>
      </c>
      <c r="M1568">
        <v>2630.85</v>
      </c>
      <c r="N1568">
        <v>257032.07</v>
      </c>
      <c r="O1568">
        <v>26754.709999999992</v>
      </c>
      <c r="P1568">
        <v>39.268570727417973</v>
      </c>
      <c r="Q1568">
        <v>1.1871220206332267</v>
      </c>
      <c r="R1568">
        <v>1.6465938838878318</v>
      </c>
      <c r="S1568">
        <f>(VendorSalesData[[#This Row],[TotalPurchaseQuantity]] - VendorSalesData[[#This Row],[TotalSalesQuantity]]) * VendorSalesData[[#This Row],[PurchasePrice]]</f>
        <v>-7742.72</v>
      </c>
    </row>
    <row r="1569" spans="1:19" x14ac:dyDescent="0.3">
      <c r="A1569">
        <v>516</v>
      </c>
      <c r="B1569" t="s">
        <v>415</v>
      </c>
      <c r="C1569">
        <v>37433</v>
      </c>
      <c r="D1569" t="s">
        <v>1356</v>
      </c>
      <c r="E1569">
        <v>4.32</v>
      </c>
      <c r="F1569">
        <v>9.99</v>
      </c>
      <c r="G1569">
        <v>750</v>
      </c>
      <c r="H1569">
        <v>9565</v>
      </c>
      <c r="I1569">
        <v>41320.800000000003</v>
      </c>
      <c r="J1569">
        <v>9242</v>
      </c>
      <c r="K1569">
        <v>83915.46</v>
      </c>
      <c r="L1569">
        <v>36925.699999999997</v>
      </c>
      <c r="M1569">
        <v>1031.06</v>
      </c>
      <c r="N1569">
        <v>8510.41</v>
      </c>
      <c r="O1569">
        <v>42594.66</v>
      </c>
      <c r="P1569">
        <v>50.759013893268303</v>
      </c>
      <c r="Q1569">
        <v>0.96623105070569781</v>
      </c>
      <c r="R1569">
        <v>2.0308285415577627</v>
      </c>
      <c r="S1569">
        <f>(VendorSalesData[[#This Row],[TotalPurchaseQuantity]] - VendorSalesData[[#This Row],[TotalSalesQuantity]]) * VendorSalesData[[#This Row],[PurchasePrice]]</f>
        <v>1395.3600000000001</v>
      </c>
    </row>
    <row r="1570" spans="1:19" x14ac:dyDescent="0.3">
      <c r="A1570">
        <v>7153</v>
      </c>
      <c r="B1570" t="s">
        <v>271</v>
      </c>
      <c r="C1570">
        <v>2035</v>
      </c>
      <c r="D1570" t="s">
        <v>1357</v>
      </c>
      <c r="E1570">
        <v>14.28</v>
      </c>
      <c r="F1570">
        <v>19.989999999999998</v>
      </c>
      <c r="G1570">
        <v>750</v>
      </c>
      <c r="H1570">
        <v>2893</v>
      </c>
      <c r="I1570">
        <v>41312.04</v>
      </c>
      <c r="J1570">
        <v>2868</v>
      </c>
      <c r="K1570">
        <v>56156.32</v>
      </c>
      <c r="L1570">
        <v>43128.06</v>
      </c>
      <c r="M1570">
        <v>2261.12</v>
      </c>
      <c r="N1570">
        <v>15884.82</v>
      </c>
      <c r="O1570">
        <v>14844.279999999999</v>
      </c>
      <c r="P1570">
        <v>26.433854640047638</v>
      </c>
      <c r="Q1570">
        <v>0.99135845143449708</v>
      </c>
      <c r="R1570">
        <v>1.3593209146776581</v>
      </c>
      <c r="S1570">
        <f>(VendorSalesData[[#This Row],[TotalPurchaseQuantity]] - VendorSalesData[[#This Row],[TotalSalesQuantity]]) * VendorSalesData[[#This Row],[PurchasePrice]]</f>
        <v>357</v>
      </c>
    </row>
    <row r="1571" spans="1:19" x14ac:dyDescent="0.3">
      <c r="A1571">
        <v>9165</v>
      </c>
      <c r="B1571" t="s">
        <v>38</v>
      </c>
      <c r="C1571">
        <v>3084</v>
      </c>
      <c r="D1571" t="s">
        <v>39</v>
      </c>
      <c r="E1571">
        <v>11.27</v>
      </c>
      <c r="F1571">
        <v>14.99</v>
      </c>
      <c r="G1571">
        <v>200</v>
      </c>
      <c r="H1571">
        <v>3662</v>
      </c>
      <c r="I1571">
        <v>41270.740000000005</v>
      </c>
      <c r="J1571">
        <v>3581</v>
      </c>
      <c r="K1571">
        <v>53679.19</v>
      </c>
      <c r="L1571">
        <v>29530.3</v>
      </c>
      <c r="M1571">
        <v>752.01</v>
      </c>
      <c r="N1571">
        <v>68054.7</v>
      </c>
      <c r="O1571">
        <v>12408.449999999997</v>
      </c>
      <c r="P1571">
        <v>23.115941205521164</v>
      </c>
      <c r="Q1571">
        <v>0.9778809393773894</v>
      </c>
      <c r="R1571">
        <v>1.3006597410174858</v>
      </c>
      <c r="S1571">
        <f>(VendorSalesData[[#This Row],[TotalPurchaseQuantity]] - VendorSalesData[[#This Row],[TotalSalesQuantity]]) * VendorSalesData[[#This Row],[PurchasePrice]]</f>
        <v>912.87</v>
      </c>
    </row>
    <row r="1572" spans="1:19" x14ac:dyDescent="0.3">
      <c r="A1572">
        <v>17035</v>
      </c>
      <c r="B1572" t="s">
        <v>22</v>
      </c>
      <c r="C1572">
        <v>7868</v>
      </c>
      <c r="D1572" t="s">
        <v>1358</v>
      </c>
      <c r="E1572">
        <v>23.02</v>
      </c>
      <c r="F1572">
        <v>38.99</v>
      </c>
      <c r="G1572">
        <v>750</v>
      </c>
      <c r="H1572">
        <v>1790</v>
      </c>
      <c r="I1572">
        <v>41205.800000000003</v>
      </c>
      <c r="J1572">
        <v>1599</v>
      </c>
      <c r="K1572">
        <v>56628.01</v>
      </c>
      <c r="L1572">
        <v>36483.74</v>
      </c>
      <c r="M1572">
        <v>177.29</v>
      </c>
      <c r="N1572">
        <v>123780.22</v>
      </c>
      <c r="O1572">
        <v>15422.21</v>
      </c>
      <c r="P1572">
        <v>27.234243265832575</v>
      </c>
      <c r="Q1572">
        <v>0.89329608938547489</v>
      </c>
      <c r="R1572">
        <v>1.3742727965480588</v>
      </c>
      <c r="S1572">
        <f>(VendorSalesData[[#This Row],[TotalPurchaseQuantity]] - VendorSalesData[[#This Row],[TotalSalesQuantity]]) * VendorSalesData[[#This Row],[PurchasePrice]]</f>
        <v>4396.82</v>
      </c>
    </row>
    <row r="1573" spans="1:19" x14ac:dyDescent="0.3">
      <c r="A1573">
        <v>4425</v>
      </c>
      <c r="B1573" t="s">
        <v>20</v>
      </c>
      <c r="C1573">
        <v>44943</v>
      </c>
      <c r="D1573" t="s">
        <v>1359</v>
      </c>
      <c r="E1573">
        <v>10.45</v>
      </c>
      <c r="F1573">
        <v>15.99</v>
      </c>
      <c r="G1573">
        <v>750</v>
      </c>
      <c r="H1573">
        <v>3931</v>
      </c>
      <c r="I1573">
        <v>41078.950000000004</v>
      </c>
      <c r="J1573">
        <v>5038</v>
      </c>
      <c r="K1573">
        <v>80557.62</v>
      </c>
      <c r="L1573">
        <v>36777</v>
      </c>
      <c r="M1573">
        <v>561.46</v>
      </c>
      <c r="N1573">
        <v>144929.24</v>
      </c>
      <c r="O1573">
        <v>39478.669999999991</v>
      </c>
      <c r="P1573">
        <v>49.006748213266469</v>
      </c>
      <c r="Q1573">
        <v>1.2816077334011702</v>
      </c>
      <c r="R1573">
        <v>1.9610437949363357</v>
      </c>
      <c r="S1573">
        <f>(VendorSalesData[[#This Row],[TotalPurchaseQuantity]] - VendorSalesData[[#This Row],[TotalSalesQuantity]]) * VendorSalesData[[#This Row],[PurchasePrice]]</f>
        <v>-11568.15</v>
      </c>
    </row>
    <row r="1574" spans="1:19" x14ac:dyDescent="0.3">
      <c r="A1574">
        <v>6785</v>
      </c>
      <c r="B1574" t="s">
        <v>81</v>
      </c>
      <c r="C1574">
        <v>38131</v>
      </c>
      <c r="D1574" t="s">
        <v>1360</v>
      </c>
      <c r="E1574">
        <v>6.84</v>
      </c>
      <c r="F1574">
        <v>9.99</v>
      </c>
      <c r="G1574">
        <v>1500</v>
      </c>
      <c r="H1574">
        <v>6004</v>
      </c>
      <c r="I1574">
        <v>41067.360000000001</v>
      </c>
      <c r="J1574">
        <v>5993</v>
      </c>
      <c r="K1574">
        <v>62396.07</v>
      </c>
      <c r="L1574">
        <v>29851.37</v>
      </c>
      <c r="M1574">
        <v>1341.91</v>
      </c>
      <c r="N1574">
        <v>13605.41</v>
      </c>
      <c r="O1574">
        <v>21328.71</v>
      </c>
      <c r="P1574">
        <v>34.18277785764392</v>
      </c>
      <c r="Q1574">
        <v>0.99816788807461687</v>
      </c>
      <c r="R1574">
        <v>1.5193591699101183</v>
      </c>
      <c r="S1574">
        <f>(VendorSalesData[[#This Row],[TotalPurchaseQuantity]] - VendorSalesData[[#This Row],[TotalSalesQuantity]]) * VendorSalesData[[#This Row],[PurchasePrice]]</f>
        <v>75.239999999999995</v>
      </c>
    </row>
    <row r="1575" spans="1:19" x14ac:dyDescent="0.3">
      <c r="A1575">
        <v>12546</v>
      </c>
      <c r="B1575" t="s">
        <v>32</v>
      </c>
      <c r="C1575">
        <v>3012</v>
      </c>
      <c r="D1575" t="s">
        <v>48</v>
      </c>
      <c r="E1575">
        <v>0.74</v>
      </c>
      <c r="F1575">
        <v>0.99</v>
      </c>
      <c r="G1575">
        <v>50</v>
      </c>
      <c r="H1575">
        <v>55458</v>
      </c>
      <c r="I1575">
        <v>41038.92</v>
      </c>
      <c r="J1575">
        <v>55268</v>
      </c>
      <c r="K1575">
        <v>54715.32</v>
      </c>
      <c r="L1575">
        <v>10953.36</v>
      </c>
      <c r="M1575">
        <v>2891.03</v>
      </c>
      <c r="N1575">
        <v>123880.97</v>
      </c>
      <c r="O1575">
        <v>13676.400000000001</v>
      </c>
      <c r="P1575">
        <v>24.995558830689472</v>
      </c>
      <c r="Q1575">
        <v>0.99657398391575602</v>
      </c>
      <c r="R1575">
        <v>1.3332543838872952</v>
      </c>
      <c r="S1575">
        <f>(VendorSalesData[[#This Row],[TotalPurchaseQuantity]] - VendorSalesData[[#This Row],[TotalSalesQuantity]]) * VendorSalesData[[#This Row],[PurchasePrice]]</f>
        <v>140.6</v>
      </c>
    </row>
    <row r="1576" spans="1:19" x14ac:dyDescent="0.3">
      <c r="A1576">
        <v>12546</v>
      </c>
      <c r="B1576" t="s">
        <v>32</v>
      </c>
      <c r="C1576">
        <v>3626</v>
      </c>
      <c r="D1576" t="s">
        <v>235</v>
      </c>
      <c r="E1576">
        <v>10.39</v>
      </c>
      <c r="F1576">
        <v>12.99</v>
      </c>
      <c r="G1576">
        <v>750</v>
      </c>
      <c r="H1576">
        <v>3945</v>
      </c>
      <c r="I1576">
        <v>40988.550000000003</v>
      </c>
      <c r="J1576">
        <v>3904</v>
      </c>
      <c r="K1576">
        <v>52992.959999999999</v>
      </c>
      <c r="L1576">
        <v>41054.75</v>
      </c>
      <c r="M1576">
        <v>3078.79</v>
      </c>
      <c r="N1576">
        <v>123880.97</v>
      </c>
      <c r="O1576">
        <v>12004.409999999996</v>
      </c>
      <c r="P1576">
        <v>22.652839169580254</v>
      </c>
      <c r="Q1576">
        <v>0.98960709759188847</v>
      </c>
      <c r="R1576">
        <v>1.2928722777458581</v>
      </c>
      <c r="S1576">
        <f>(VendorSalesData[[#This Row],[TotalPurchaseQuantity]] - VendorSalesData[[#This Row],[TotalSalesQuantity]]) * VendorSalesData[[#This Row],[PurchasePrice]]</f>
        <v>425.99</v>
      </c>
    </row>
    <row r="1577" spans="1:19" x14ac:dyDescent="0.3">
      <c r="A1577">
        <v>17031</v>
      </c>
      <c r="B1577" t="s">
        <v>1294</v>
      </c>
      <c r="C1577">
        <v>2202</v>
      </c>
      <c r="D1577" t="s">
        <v>1361</v>
      </c>
      <c r="E1577">
        <v>23.07</v>
      </c>
      <c r="F1577">
        <v>29.99</v>
      </c>
      <c r="G1577">
        <v>750</v>
      </c>
      <c r="H1577">
        <v>1775</v>
      </c>
      <c r="I1577">
        <v>40949.25</v>
      </c>
      <c r="J1577">
        <v>1474</v>
      </c>
      <c r="K1577">
        <v>44205.259999999995</v>
      </c>
      <c r="L1577">
        <v>34098.629999999997</v>
      </c>
      <c r="M1577">
        <v>1162.53</v>
      </c>
      <c r="N1577">
        <v>1573.31</v>
      </c>
      <c r="O1577">
        <v>3256.0099999999948</v>
      </c>
      <c r="P1577">
        <v>7.365661914441846</v>
      </c>
      <c r="Q1577">
        <v>0.83042253521126763</v>
      </c>
      <c r="R1577">
        <v>1.0795132999993893</v>
      </c>
      <c r="S1577">
        <f>(VendorSalesData[[#This Row],[TotalPurchaseQuantity]] - VendorSalesData[[#This Row],[TotalSalesQuantity]]) * VendorSalesData[[#This Row],[PurchasePrice]]</f>
        <v>6944.07</v>
      </c>
    </row>
    <row r="1578" spans="1:19" x14ac:dyDescent="0.3">
      <c r="A1578">
        <v>1392</v>
      </c>
      <c r="B1578" t="s">
        <v>67</v>
      </c>
      <c r="C1578">
        <v>6396</v>
      </c>
      <c r="D1578" t="s">
        <v>1362</v>
      </c>
      <c r="E1578">
        <v>5.12</v>
      </c>
      <c r="F1578">
        <v>7.79</v>
      </c>
      <c r="G1578">
        <v>1500</v>
      </c>
      <c r="H1578">
        <v>7994</v>
      </c>
      <c r="I1578">
        <v>40929.279999999999</v>
      </c>
      <c r="J1578">
        <v>7942</v>
      </c>
      <c r="K1578">
        <v>61868.18</v>
      </c>
      <c r="L1578">
        <v>40414.519999999997</v>
      </c>
      <c r="M1578">
        <v>1770.5</v>
      </c>
      <c r="N1578">
        <v>79528.990000000005</v>
      </c>
      <c r="O1578">
        <v>20938.900000000001</v>
      </c>
      <c r="P1578">
        <v>33.84437686707448</v>
      </c>
      <c r="Q1578">
        <v>0.9934951213410057</v>
      </c>
      <c r="R1578">
        <v>1.5115873037590692</v>
      </c>
      <c r="S1578">
        <f>(VendorSalesData[[#This Row],[TotalPurchaseQuantity]] - VendorSalesData[[#This Row],[TotalSalesQuantity]]) * VendorSalesData[[#This Row],[PurchasePrice]]</f>
        <v>266.24</v>
      </c>
    </row>
    <row r="1579" spans="1:19" x14ac:dyDescent="0.3">
      <c r="A1579">
        <v>2561</v>
      </c>
      <c r="B1579" t="s">
        <v>112</v>
      </c>
      <c r="C1579">
        <v>2882</v>
      </c>
      <c r="D1579" t="s">
        <v>1363</v>
      </c>
      <c r="E1579">
        <v>89.92</v>
      </c>
      <c r="F1579">
        <v>139.99</v>
      </c>
      <c r="G1579">
        <v>750</v>
      </c>
      <c r="H1579">
        <v>455</v>
      </c>
      <c r="I1579">
        <v>40913.599999999999</v>
      </c>
      <c r="J1579">
        <v>331</v>
      </c>
      <c r="K1579">
        <v>43546.69</v>
      </c>
      <c r="L1579">
        <v>36622.22</v>
      </c>
      <c r="M1579">
        <v>261.13</v>
      </c>
      <c r="N1579">
        <v>9654.5</v>
      </c>
      <c r="O1579">
        <v>2633.0900000000038</v>
      </c>
      <c r="P1579">
        <v>6.0465904526842422</v>
      </c>
      <c r="Q1579">
        <v>0.72747252747252744</v>
      </c>
      <c r="R1579">
        <v>1.0643573286144461</v>
      </c>
      <c r="S1579">
        <f>(VendorSalesData[[#This Row],[TotalPurchaseQuantity]] - VendorSalesData[[#This Row],[TotalSalesQuantity]]) * VendorSalesData[[#This Row],[PurchasePrice]]</f>
        <v>11150.08</v>
      </c>
    </row>
    <row r="1580" spans="1:19" x14ac:dyDescent="0.3">
      <c r="A1580">
        <v>9165</v>
      </c>
      <c r="B1580" t="s">
        <v>38</v>
      </c>
      <c r="C1580">
        <v>2199</v>
      </c>
      <c r="D1580" t="s">
        <v>1364</v>
      </c>
      <c r="E1580">
        <v>23.61</v>
      </c>
      <c r="F1580">
        <v>29.99</v>
      </c>
      <c r="G1580">
        <v>750</v>
      </c>
      <c r="H1580">
        <v>1732</v>
      </c>
      <c r="I1580">
        <v>40892.519999999997</v>
      </c>
      <c r="J1580">
        <v>1466</v>
      </c>
      <c r="K1580">
        <v>44358.34</v>
      </c>
      <c r="L1580">
        <v>34122.729999999996</v>
      </c>
      <c r="M1580">
        <v>1155.8800000000001</v>
      </c>
      <c r="N1580">
        <v>68054.7</v>
      </c>
      <c r="O1580">
        <v>3465.8199999999997</v>
      </c>
      <c r="P1580">
        <v>7.813231964947291</v>
      </c>
      <c r="Q1580">
        <v>0.8464203233256351</v>
      </c>
      <c r="R1580">
        <v>1.0847543756168609</v>
      </c>
      <c r="S1580">
        <f>(VendorSalesData[[#This Row],[TotalPurchaseQuantity]] - VendorSalesData[[#This Row],[TotalSalesQuantity]]) * VendorSalesData[[#This Row],[PurchasePrice]]</f>
        <v>6280.26</v>
      </c>
    </row>
    <row r="1581" spans="1:19" x14ac:dyDescent="0.3">
      <c r="A1581">
        <v>4425</v>
      </c>
      <c r="B1581" t="s">
        <v>20</v>
      </c>
      <c r="C1581">
        <v>25504</v>
      </c>
      <c r="D1581" t="s">
        <v>1365</v>
      </c>
      <c r="E1581">
        <v>7.38</v>
      </c>
      <c r="F1581">
        <v>10.99</v>
      </c>
      <c r="G1581">
        <v>750</v>
      </c>
      <c r="H1581">
        <v>5531</v>
      </c>
      <c r="I1581">
        <v>40818.78</v>
      </c>
      <c r="J1581">
        <v>5531</v>
      </c>
      <c r="K1581">
        <v>60785.69</v>
      </c>
      <c r="L1581">
        <v>21254.66</v>
      </c>
      <c r="M1581">
        <v>618.33000000000004</v>
      </c>
      <c r="N1581">
        <v>144929.24</v>
      </c>
      <c r="O1581">
        <v>19966.910000000003</v>
      </c>
      <c r="P1581">
        <v>32.84804367606916</v>
      </c>
      <c r="Q1581">
        <v>1</v>
      </c>
      <c r="R1581">
        <v>1.4891598915989162</v>
      </c>
      <c r="S1581">
        <f>(VendorSalesData[[#This Row],[TotalPurchaseQuantity]] - VendorSalesData[[#This Row],[TotalSalesQuantity]]) * VendorSalesData[[#This Row],[PurchasePrice]]</f>
        <v>0</v>
      </c>
    </row>
    <row r="1582" spans="1:19" x14ac:dyDescent="0.3">
      <c r="A1582">
        <v>1392</v>
      </c>
      <c r="B1582" t="s">
        <v>67</v>
      </c>
      <c r="C1582">
        <v>37792</v>
      </c>
      <c r="D1582" t="s">
        <v>1366</v>
      </c>
      <c r="E1582">
        <v>4.63</v>
      </c>
      <c r="F1582">
        <v>7.99</v>
      </c>
      <c r="G1582">
        <v>750</v>
      </c>
      <c r="H1582">
        <v>8813</v>
      </c>
      <c r="I1582">
        <v>40804.19</v>
      </c>
      <c r="J1582">
        <v>8641</v>
      </c>
      <c r="K1582">
        <v>70090.59</v>
      </c>
      <c r="L1582">
        <v>29542.690000000002</v>
      </c>
      <c r="M1582">
        <v>963.88</v>
      </c>
      <c r="N1582">
        <v>79528.990000000005</v>
      </c>
      <c r="O1582">
        <v>29286.399999999994</v>
      </c>
      <c r="P1582">
        <v>41.783640286092606</v>
      </c>
      <c r="Q1582">
        <v>0.98048337682968345</v>
      </c>
      <c r="R1582">
        <v>1.7177302134903301</v>
      </c>
      <c r="S1582">
        <f>(VendorSalesData[[#This Row],[TotalPurchaseQuantity]] - VendorSalesData[[#This Row],[TotalSalesQuantity]]) * VendorSalesData[[#This Row],[PurchasePrice]]</f>
        <v>796.36</v>
      </c>
    </row>
    <row r="1583" spans="1:19" x14ac:dyDescent="0.3">
      <c r="A1583">
        <v>3252</v>
      </c>
      <c r="B1583" t="s">
        <v>94</v>
      </c>
      <c r="C1583">
        <v>13491</v>
      </c>
      <c r="D1583" t="s">
        <v>1367</v>
      </c>
      <c r="E1583">
        <v>7.28</v>
      </c>
      <c r="F1583">
        <v>10.99</v>
      </c>
      <c r="G1583">
        <v>1500</v>
      </c>
      <c r="H1583">
        <v>5600</v>
      </c>
      <c r="I1583">
        <v>40768</v>
      </c>
      <c r="J1583">
        <v>5128</v>
      </c>
      <c r="K1583">
        <v>51659.72</v>
      </c>
      <c r="L1583">
        <v>24934.61</v>
      </c>
      <c r="M1583">
        <v>1147.8</v>
      </c>
      <c r="N1583">
        <v>61966.91</v>
      </c>
      <c r="O1583">
        <v>10891.720000000001</v>
      </c>
      <c r="P1583">
        <v>21.083583108851538</v>
      </c>
      <c r="Q1583">
        <v>0.9157142857142857</v>
      </c>
      <c r="R1583">
        <v>1.2671634615384615</v>
      </c>
      <c r="S1583">
        <f>(VendorSalesData[[#This Row],[TotalPurchaseQuantity]] - VendorSalesData[[#This Row],[TotalSalesQuantity]]) * VendorSalesData[[#This Row],[PurchasePrice]]</f>
        <v>3436.1600000000003</v>
      </c>
    </row>
    <row r="1584" spans="1:19" x14ac:dyDescent="0.3">
      <c r="A1584">
        <v>4425</v>
      </c>
      <c r="B1584" t="s">
        <v>20</v>
      </c>
      <c r="C1584">
        <v>46424</v>
      </c>
      <c r="D1584" t="s">
        <v>1368</v>
      </c>
      <c r="E1584">
        <v>6.62</v>
      </c>
      <c r="F1584">
        <v>9.99</v>
      </c>
      <c r="G1584">
        <v>750</v>
      </c>
      <c r="H1584">
        <v>6150</v>
      </c>
      <c r="I1584">
        <v>40713</v>
      </c>
      <c r="J1584">
        <v>6415</v>
      </c>
      <c r="K1584">
        <v>63423.85</v>
      </c>
      <c r="L1584">
        <v>25567.119999999999</v>
      </c>
      <c r="M1584">
        <v>716.31000000000006</v>
      </c>
      <c r="N1584">
        <v>144929.24</v>
      </c>
      <c r="O1584">
        <v>22710.85</v>
      </c>
      <c r="P1584">
        <v>35.808059586417414</v>
      </c>
      <c r="Q1584">
        <v>1.0430894308943088</v>
      </c>
      <c r="R1584">
        <v>1.5578279664971877</v>
      </c>
      <c r="S1584">
        <f>(VendorSalesData[[#This Row],[TotalPurchaseQuantity]] - VendorSalesData[[#This Row],[TotalSalesQuantity]]) * VendorSalesData[[#This Row],[PurchasePrice]]</f>
        <v>-1754.3</v>
      </c>
    </row>
    <row r="1585" spans="1:19" x14ac:dyDescent="0.3">
      <c r="A1585">
        <v>9552</v>
      </c>
      <c r="B1585" t="s">
        <v>72</v>
      </c>
      <c r="C1585">
        <v>29649</v>
      </c>
      <c r="D1585" t="s">
        <v>1369</v>
      </c>
      <c r="E1585">
        <v>10.130000000000001</v>
      </c>
      <c r="F1585">
        <v>14.99</v>
      </c>
      <c r="G1585">
        <v>750</v>
      </c>
      <c r="H1585">
        <v>4010</v>
      </c>
      <c r="I1585">
        <v>40621.300000000003</v>
      </c>
      <c r="J1585">
        <v>3904</v>
      </c>
      <c r="K1585">
        <v>61322.96</v>
      </c>
      <c r="L1585">
        <v>29748.37</v>
      </c>
      <c r="M1585">
        <v>434.87</v>
      </c>
      <c r="N1585">
        <v>55551.82</v>
      </c>
      <c r="O1585">
        <v>20701.659999999996</v>
      </c>
      <c r="P1585">
        <v>33.758416097331242</v>
      </c>
      <c r="Q1585">
        <v>0.97356608478802997</v>
      </c>
      <c r="R1585">
        <v>1.5096257382210809</v>
      </c>
      <c r="S1585">
        <f>(VendorSalesData[[#This Row],[TotalPurchaseQuantity]] - VendorSalesData[[#This Row],[TotalSalesQuantity]]) * VendorSalesData[[#This Row],[PurchasePrice]]</f>
        <v>1073.78</v>
      </c>
    </row>
    <row r="1586" spans="1:19" x14ac:dyDescent="0.3">
      <c r="A1586">
        <v>4425</v>
      </c>
      <c r="B1586" t="s">
        <v>20</v>
      </c>
      <c r="C1586">
        <v>26557</v>
      </c>
      <c r="D1586" t="s">
        <v>1370</v>
      </c>
      <c r="E1586">
        <v>11.4</v>
      </c>
      <c r="F1586">
        <v>17.989999999999998</v>
      </c>
      <c r="G1586">
        <v>750</v>
      </c>
      <c r="H1586">
        <v>3563</v>
      </c>
      <c r="I1586">
        <v>40618.200000000004</v>
      </c>
      <c r="J1586">
        <v>2808</v>
      </c>
      <c r="K1586">
        <v>50540.92</v>
      </c>
      <c r="L1586">
        <v>29269.8</v>
      </c>
      <c r="M1586">
        <v>311.84000000000003</v>
      </c>
      <c r="N1586">
        <v>144929.24</v>
      </c>
      <c r="O1586">
        <v>9922.7199999999939</v>
      </c>
      <c r="P1586">
        <v>19.633041899514282</v>
      </c>
      <c r="Q1586">
        <v>0.78809991580129102</v>
      </c>
      <c r="R1586">
        <v>1.2442924600302325</v>
      </c>
      <c r="S1586">
        <f>(VendorSalesData[[#This Row],[TotalPurchaseQuantity]] - VendorSalesData[[#This Row],[TotalSalesQuantity]]) * VendorSalesData[[#This Row],[PurchasePrice]]</f>
        <v>8607</v>
      </c>
    </row>
    <row r="1587" spans="1:19" x14ac:dyDescent="0.3">
      <c r="A1587">
        <v>9552</v>
      </c>
      <c r="B1587" t="s">
        <v>72</v>
      </c>
      <c r="C1587">
        <v>4362</v>
      </c>
      <c r="D1587" t="s">
        <v>327</v>
      </c>
      <c r="E1587">
        <v>6.05</v>
      </c>
      <c r="F1587">
        <v>7.99</v>
      </c>
      <c r="G1587">
        <v>1000</v>
      </c>
      <c r="H1587">
        <v>6712</v>
      </c>
      <c r="I1587">
        <v>40607.599999999999</v>
      </c>
      <c r="J1587">
        <v>6783</v>
      </c>
      <c r="K1587">
        <v>54196.17</v>
      </c>
      <c r="L1587">
        <v>3323.84</v>
      </c>
      <c r="M1587">
        <v>7122.15</v>
      </c>
      <c r="N1587">
        <v>55551.82</v>
      </c>
      <c r="O1587">
        <v>13588.57</v>
      </c>
      <c r="P1587">
        <v>25.072934120621436</v>
      </c>
      <c r="Q1587">
        <v>1.0105780691299167</v>
      </c>
      <c r="R1587">
        <v>1.3346312020409972</v>
      </c>
      <c r="S1587">
        <f>(VendorSalesData[[#This Row],[TotalPurchaseQuantity]] - VendorSalesData[[#This Row],[TotalSalesQuantity]]) * VendorSalesData[[#This Row],[PurchasePrice]]</f>
        <v>-429.55</v>
      </c>
    </row>
    <row r="1588" spans="1:19" x14ac:dyDescent="0.3">
      <c r="A1588">
        <v>480</v>
      </c>
      <c r="B1588" t="s">
        <v>27</v>
      </c>
      <c r="C1588">
        <v>4404</v>
      </c>
      <c r="D1588" t="s">
        <v>260</v>
      </c>
      <c r="E1588">
        <v>4.32</v>
      </c>
      <c r="F1588">
        <v>5.99</v>
      </c>
      <c r="G1588">
        <v>375</v>
      </c>
      <c r="H1588">
        <v>9389</v>
      </c>
      <c r="I1588">
        <v>40560.480000000003</v>
      </c>
      <c r="J1588">
        <v>9223</v>
      </c>
      <c r="K1588">
        <v>62791.770000000004</v>
      </c>
      <c r="L1588">
        <v>38523.19</v>
      </c>
      <c r="M1588">
        <v>3618.23</v>
      </c>
      <c r="N1588">
        <v>89286.27</v>
      </c>
      <c r="O1588">
        <v>22231.29</v>
      </c>
      <c r="P1588">
        <v>35.404783142758994</v>
      </c>
      <c r="Q1588">
        <v>0.9823197358611141</v>
      </c>
      <c r="R1588">
        <v>1.548102241393593</v>
      </c>
      <c r="S1588">
        <f>(VendorSalesData[[#This Row],[TotalPurchaseQuantity]] - VendorSalesData[[#This Row],[TotalSalesQuantity]]) * VendorSalesData[[#This Row],[PurchasePrice]]</f>
        <v>717.12</v>
      </c>
    </row>
    <row r="1589" spans="1:19" x14ac:dyDescent="0.3">
      <c r="A1589">
        <v>9165</v>
      </c>
      <c r="B1589" t="s">
        <v>38</v>
      </c>
      <c r="C1589">
        <v>41940</v>
      </c>
      <c r="D1589" t="s">
        <v>1371</v>
      </c>
      <c r="E1589">
        <v>14.28</v>
      </c>
      <c r="F1589">
        <v>22.99</v>
      </c>
      <c r="G1589">
        <v>750</v>
      </c>
      <c r="H1589">
        <v>2838</v>
      </c>
      <c r="I1589">
        <v>40526.639999999999</v>
      </c>
      <c r="J1589">
        <v>2791</v>
      </c>
      <c r="K1589">
        <v>64029.09</v>
      </c>
      <c r="L1589">
        <v>33642.42</v>
      </c>
      <c r="M1589">
        <v>310.29000000000002</v>
      </c>
      <c r="N1589">
        <v>68054.7</v>
      </c>
      <c r="O1589">
        <v>23502.449999999997</v>
      </c>
      <c r="P1589">
        <v>36.70589414905006</v>
      </c>
      <c r="Q1589">
        <v>0.98343904157857642</v>
      </c>
      <c r="R1589">
        <v>1.5799259450080243</v>
      </c>
      <c r="S1589">
        <f>(VendorSalesData[[#This Row],[TotalPurchaseQuantity]] - VendorSalesData[[#This Row],[TotalSalesQuantity]]) * VendorSalesData[[#This Row],[PurchasePrice]]</f>
        <v>671.16</v>
      </c>
    </row>
    <row r="1590" spans="1:19" x14ac:dyDescent="0.3">
      <c r="A1590">
        <v>9552</v>
      </c>
      <c r="B1590" t="s">
        <v>72</v>
      </c>
      <c r="C1590">
        <v>26427</v>
      </c>
      <c r="D1590" t="s">
        <v>1372</v>
      </c>
      <c r="E1590">
        <v>14.19</v>
      </c>
      <c r="F1590">
        <v>22.99</v>
      </c>
      <c r="G1590">
        <v>750</v>
      </c>
      <c r="H1590">
        <v>2850</v>
      </c>
      <c r="I1590">
        <v>40441.5</v>
      </c>
      <c r="J1590">
        <v>2766</v>
      </c>
      <c r="K1590">
        <v>61188.34</v>
      </c>
      <c r="L1590">
        <v>30613.149999999998</v>
      </c>
      <c r="M1590">
        <v>307.96000000000004</v>
      </c>
      <c r="N1590">
        <v>55551.82</v>
      </c>
      <c r="O1590">
        <v>20746.839999999997</v>
      </c>
      <c r="P1590">
        <v>33.906525328191613</v>
      </c>
      <c r="Q1590">
        <v>0.97052631578947368</v>
      </c>
      <c r="R1590">
        <v>1.5130086668397562</v>
      </c>
      <c r="S1590">
        <f>(VendorSalesData[[#This Row],[TotalPurchaseQuantity]] - VendorSalesData[[#This Row],[TotalSalesQuantity]]) * VendorSalesData[[#This Row],[PurchasePrice]]</f>
        <v>1191.96</v>
      </c>
    </row>
    <row r="1591" spans="1:19" x14ac:dyDescent="0.3">
      <c r="A1591">
        <v>1485</v>
      </c>
      <c r="B1591" t="s">
        <v>133</v>
      </c>
      <c r="C1591">
        <v>8520</v>
      </c>
      <c r="D1591" t="s">
        <v>1373</v>
      </c>
      <c r="E1591">
        <v>12.3</v>
      </c>
      <c r="F1591">
        <v>15.99</v>
      </c>
      <c r="G1591">
        <v>1750</v>
      </c>
      <c r="H1591">
        <v>3283</v>
      </c>
      <c r="I1591">
        <v>40380.9</v>
      </c>
      <c r="J1591">
        <v>3177</v>
      </c>
      <c r="K1591">
        <v>54299.229999999996</v>
      </c>
      <c r="L1591">
        <v>34105.07</v>
      </c>
      <c r="M1591">
        <v>5838.83</v>
      </c>
      <c r="N1591">
        <v>8497.59</v>
      </c>
      <c r="O1591">
        <v>13918.329999999994</v>
      </c>
      <c r="P1591">
        <v>25.632647092785653</v>
      </c>
      <c r="Q1591">
        <v>0.96771245811757534</v>
      </c>
      <c r="R1591">
        <v>1.3446760721033952</v>
      </c>
      <c r="S1591">
        <f>(VendorSalesData[[#This Row],[TotalPurchaseQuantity]] - VendorSalesData[[#This Row],[TotalSalesQuantity]]) * VendorSalesData[[#This Row],[PurchasePrice]]</f>
        <v>1303.8000000000002</v>
      </c>
    </row>
    <row r="1592" spans="1:19" x14ac:dyDescent="0.3">
      <c r="A1592">
        <v>480</v>
      </c>
      <c r="B1592" t="s">
        <v>27</v>
      </c>
      <c r="C1592">
        <v>802</v>
      </c>
      <c r="D1592" t="s">
        <v>1374</v>
      </c>
      <c r="E1592">
        <v>7.99</v>
      </c>
      <c r="F1592">
        <v>11.99</v>
      </c>
      <c r="G1592">
        <v>750</v>
      </c>
      <c r="H1592">
        <v>5049</v>
      </c>
      <c r="I1592">
        <v>40341.51</v>
      </c>
      <c r="J1592">
        <v>4962</v>
      </c>
      <c r="K1592">
        <v>57060.38</v>
      </c>
      <c r="L1592">
        <v>39933.56</v>
      </c>
      <c r="M1592">
        <v>3910.7000000000003</v>
      </c>
      <c r="N1592">
        <v>89286.27</v>
      </c>
      <c r="O1592">
        <v>16718.869999999995</v>
      </c>
      <c r="P1592">
        <v>29.300313106922871</v>
      </c>
      <c r="Q1592">
        <v>0.98276886512180628</v>
      </c>
      <c r="R1592">
        <v>1.4144334210593503</v>
      </c>
      <c r="S1592">
        <f>(VendorSalesData[[#This Row],[TotalPurchaseQuantity]] - VendorSalesData[[#This Row],[TotalSalesQuantity]]) * VendorSalesData[[#This Row],[PurchasePrice]]</f>
        <v>695.13</v>
      </c>
    </row>
    <row r="1593" spans="1:19" x14ac:dyDescent="0.3">
      <c r="A1593">
        <v>3252</v>
      </c>
      <c r="B1593" t="s">
        <v>94</v>
      </c>
      <c r="C1593">
        <v>35666</v>
      </c>
      <c r="D1593" t="s">
        <v>1375</v>
      </c>
      <c r="E1593">
        <v>6.12</v>
      </c>
      <c r="F1593">
        <v>9.99</v>
      </c>
      <c r="G1593">
        <v>1500</v>
      </c>
      <c r="H1593">
        <v>6588</v>
      </c>
      <c r="I1593">
        <v>40318.559999999998</v>
      </c>
      <c r="J1593">
        <v>7269</v>
      </c>
      <c r="K1593">
        <v>72942.31</v>
      </c>
      <c r="L1593">
        <v>35404.71</v>
      </c>
      <c r="M1593">
        <v>1627.69</v>
      </c>
      <c r="N1593">
        <v>61966.91</v>
      </c>
      <c r="O1593">
        <v>32623.75</v>
      </c>
      <c r="P1593">
        <v>44.725413823609372</v>
      </c>
      <c r="Q1593">
        <v>1.1033697632058288</v>
      </c>
      <c r="R1593">
        <v>1.809149681933085</v>
      </c>
      <c r="S1593">
        <f>(VendorSalesData[[#This Row],[TotalPurchaseQuantity]] - VendorSalesData[[#This Row],[TotalSalesQuantity]]) * VendorSalesData[[#This Row],[PurchasePrice]]</f>
        <v>-4167.72</v>
      </c>
    </row>
    <row r="1594" spans="1:19" x14ac:dyDescent="0.3">
      <c r="A1594">
        <v>4425</v>
      </c>
      <c r="B1594" t="s">
        <v>20</v>
      </c>
      <c r="C1594">
        <v>19947</v>
      </c>
      <c r="D1594" t="s">
        <v>1376</v>
      </c>
      <c r="E1594">
        <v>8.7200000000000006</v>
      </c>
      <c r="F1594">
        <v>12.99</v>
      </c>
      <c r="G1594">
        <v>750</v>
      </c>
      <c r="H1594">
        <v>4621</v>
      </c>
      <c r="I1594">
        <v>40295.120000000003</v>
      </c>
      <c r="J1594">
        <v>4485</v>
      </c>
      <c r="K1594">
        <v>63200.15</v>
      </c>
      <c r="L1594">
        <v>34055.800000000003</v>
      </c>
      <c r="M1594">
        <v>498.62</v>
      </c>
      <c r="N1594">
        <v>144929.24</v>
      </c>
      <c r="O1594">
        <v>22905.03</v>
      </c>
      <c r="P1594">
        <v>36.242050058425491</v>
      </c>
      <c r="Q1594">
        <v>0.97056914087859769</v>
      </c>
      <c r="R1594">
        <v>1.5684318597388467</v>
      </c>
      <c r="S1594">
        <f>(VendorSalesData[[#This Row],[TotalPurchaseQuantity]] - VendorSalesData[[#This Row],[TotalSalesQuantity]]) * VendorSalesData[[#This Row],[PurchasePrice]]</f>
        <v>1185.92</v>
      </c>
    </row>
    <row r="1595" spans="1:19" x14ac:dyDescent="0.3">
      <c r="A1595">
        <v>7153</v>
      </c>
      <c r="B1595" t="s">
        <v>271</v>
      </c>
      <c r="C1595">
        <v>11196</v>
      </c>
      <c r="D1595" t="s">
        <v>1377</v>
      </c>
      <c r="E1595">
        <v>5.88</v>
      </c>
      <c r="F1595">
        <v>10.99</v>
      </c>
      <c r="G1595">
        <v>750</v>
      </c>
      <c r="H1595">
        <v>6850</v>
      </c>
      <c r="I1595">
        <v>40278</v>
      </c>
      <c r="J1595">
        <v>5697</v>
      </c>
      <c r="K1595">
        <v>58661.03</v>
      </c>
      <c r="L1595">
        <v>31170.82</v>
      </c>
      <c r="M1595">
        <v>633.80000000000007</v>
      </c>
      <c r="N1595">
        <v>15884.82</v>
      </c>
      <c r="O1595">
        <v>18383.03</v>
      </c>
      <c r="P1595">
        <v>31.337721141275559</v>
      </c>
      <c r="Q1595">
        <v>0.83167883211678828</v>
      </c>
      <c r="R1595">
        <v>1.4564037439793436</v>
      </c>
      <c r="S1595">
        <f>(VendorSalesData[[#This Row],[TotalPurchaseQuantity]] - VendorSalesData[[#This Row],[TotalSalesQuantity]]) * VendorSalesData[[#This Row],[PurchasePrice]]</f>
        <v>6779.64</v>
      </c>
    </row>
    <row r="1596" spans="1:19" x14ac:dyDescent="0.3">
      <c r="A1596">
        <v>17035</v>
      </c>
      <c r="B1596" t="s">
        <v>22</v>
      </c>
      <c r="C1596">
        <v>1036</v>
      </c>
      <c r="D1596" t="s">
        <v>1378</v>
      </c>
      <c r="E1596">
        <v>29.84</v>
      </c>
      <c r="F1596">
        <v>39.99</v>
      </c>
      <c r="G1596">
        <v>200</v>
      </c>
      <c r="H1596">
        <v>1349</v>
      </c>
      <c r="I1596">
        <v>40254.159999999996</v>
      </c>
      <c r="J1596">
        <v>1401</v>
      </c>
      <c r="K1596">
        <v>56025.990000000005</v>
      </c>
      <c r="L1596">
        <v>38430.39</v>
      </c>
      <c r="M1596">
        <v>294.20999999999998</v>
      </c>
      <c r="N1596">
        <v>123780.22</v>
      </c>
      <c r="O1596">
        <v>15771.830000000009</v>
      </c>
      <c r="P1596">
        <v>28.150917101152533</v>
      </c>
      <c r="Q1596">
        <v>1.0385470719051149</v>
      </c>
      <c r="R1596">
        <v>1.3918062133205613</v>
      </c>
      <c r="S1596">
        <f>(VendorSalesData[[#This Row],[TotalPurchaseQuantity]] - VendorSalesData[[#This Row],[TotalSalesQuantity]]) * VendorSalesData[[#This Row],[PurchasePrice]]</f>
        <v>-1551.68</v>
      </c>
    </row>
    <row r="1597" spans="1:19" x14ac:dyDescent="0.3">
      <c r="A1597">
        <v>480</v>
      </c>
      <c r="B1597" t="s">
        <v>27</v>
      </c>
      <c r="C1597">
        <v>4228</v>
      </c>
      <c r="D1597" t="s">
        <v>1379</v>
      </c>
      <c r="E1597">
        <v>14.7</v>
      </c>
      <c r="F1597">
        <v>19.989999999999998</v>
      </c>
      <c r="G1597">
        <v>750</v>
      </c>
      <c r="H1597">
        <v>2736</v>
      </c>
      <c r="I1597">
        <v>40219.200000000004</v>
      </c>
      <c r="J1597">
        <v>2681</v>
      </c>
      <c r="K1597">
        <v>57553.189999999995</v>
      </c>
      <c r="L1597">
        <v>45460.859999999993</v>
      </c>
      <c r="M1597">
        <v>2114.0700000000002</v>
      </c>
      <c r="N1597">
        <v>89286.27</v>
      </c>
      <c r="O1597">
        <v>17333.989999999991</v>
      </c>
      <c r="P1597">
        <v>30.118208912485983</v>
      </c>
      <c r="Q1597">
        <v>0.97989766081871343</v>
      </c>
      <c r="R1597">
        <v>1.4309879361101163</v>
      </c>
      <c r="S1597">
        <f>(VendorSalesData[[#This Row],[TotalPurchaseQuantity]] - VendorSalesData[[#This Row],[TotalSalesQuantity]]) * VendorSalesData[[#This Row],[PurchasePrice]]</f>
        <v>808.5</v>
      </c>
    </row>
    <row r="1598" spans="1:19" x14ac:dyDescent="0.3">
      <c r="A1598">
        <v>8892</v>
      </c>
      <c r="B1598" t="s">
        <v>177</v>
      </c>
      <c r="C1598">
        <v>37842</v>
      </c>
      <c r="D1598" t="s">
        <v>1380</v>
      </c>
      <c r="E1598">
        <v>7.74</v>
      </c>
      <c r="F1598">
        <v>12.99</v>
      </c>
      <c r="G1598">
        <v>750</v>
      </c>
      <c r="H1598">
        <v>5192</v>
      </c>
      <c r="I1598">
        <v>40186.080000000002</v>
      </c>
      <c r="J1598">
        <v>5283</v>
      </c>
      <c r="K1598">
        <v>63343.17</v>
      </c>
      <c r="L1598">
        <v>30874.25</v>
      </c>
      <c r="M1598">
        <v>588.56000000000006</v>
      </c>
      <c r="N1598">
        <v>11595.97</v>
      </c>
      <c r="O1598">
        <v>23157.089999999997</v>
      </c>
      <c r="P1598">
        <v>36.558148258131062</v>
      </c>
      <c r="Q1598">
        <v>1.0175269645608629</v>
      </c>
      <c r="R1598">
        <v>1.5762465510445407</v>
      </c>
      <c r="S1598">
        <f>(VendorSalesData[[#This Row],[TotalPurchaseQuantity]] - VendorSalesData[[#This Row],[TotalSalesQuantity]]) * VendorSalesData[[#This Row],[PurchasePrice]]</f>
        <v>-704.34</v>
      </c>
    </row>
    <row r="1599" spans="1:19" x14ac:dyDescent="0.3">
      <c r="A1599">
        <v>3924</v>
      </c>
      <c r="B1599" t="s">
        <v>102</v>
      </c>
      <c r="C1599">
        <v>4565</v>
      </c>
      <c r="D1599" t="s">
        <v>1381</v>
      </c>
      <c r="E1599">
        <v>6.71</v>
      </c>
      <c r="F1599">
        <v>10.49</v>
      </c>
      <c r="G1599">
        <v>750</v>
      </c>
      <c r="H1599">
        <v>5981</v>
      </c>
      <c r="I1599">
        <v>40132.51</v>
      </c>
      <c r="J1599">
        <v>5916</v>
      </c>
      <c r="K1599">
        <v>57242.340000000004</v>
      </c>
      <c r="L1599">
        <v>40954.730000000003</v>
      </c>
      <c r="M1599">
        <v>4663.2300000000005</v>
      </c>
      <c r="N1599">
        <v>14069.87</v>
      </c>
      <c r="O1599">
        <v>17109.830000000002</v>
      </c>
      <c r="P1599">
        <v>29.8901652168657</v>
      </c>
      <c r="Q1599">
        <v>0.98913225213175049</v>
      </c>
      <c r="R1599">
        <v>1.4263334139828283</v>
      </c>
      <c r="S1599">
        <f>(VendorSalesData[[#This Row],[TotalPurchaseQuantity]] - VendorSalesData[[#This Row],[TotalSalesQuantity]]) * VendorSalesData[[#This Row],[PurchasePrice]]</f>
        <v>436.15</v>
      </c>
    </row>
    <row r="1600" spans="1:19" x14ac:dyDescent="0.3">
      <c r="A1600">
        <v>4425</v>
      </c>
      <c r="B1600" t="s">
        <v>20</v>
      </c>
      <c r="C1600">
        <v>25728</v>
      </c>
      <c r="D1600" t="s">
        <v>1382</v>
      </c>
      <c r="E1600">
        <v>37.49</v>
      </c>
      <c r="F1600">
        <v>56.99</v>
      </c>
      <c r="G1600">
        <v>750</v>
      </c>
      <c r="H1600">
        <v>1068</v>
      </c>
      <c r="I1600">
        <v>40039.32</v>
      </c>
      <c r="J1600">
        <v>879</v>
      </c>
      <c r="K1600">
        <v>50550.21</v>
      </c>
      <c r="L1600">
        <v>24679.72</v>
      </c>
      <c r="M1600">
        <v>97.79</v>
      </c>
      <c r="N1600">
        <v>144929.24</v>
      </c>
      <c r="O1600">
        <v>10510.89</v>
      </c>
      <c r="P1600">
        <v>20.792969999531159</v>
      </c>
      <c r="Q1600">
        <v>0.8230337078651685</v>
      </c>
      <c r="R1600">
        <v>1.2625141985428323</v>
      </c>
      <c r="S1600">
        <f>(VendorSalesData[[#This Row],[TotalPurchaseQuantity]] - VendorSalesData[[#This Row],[TotalSalesQuantity]]) * VendorSalesData[[#This Row],[PurchasePrice]]</f>
        <v>7085.6100000000006</v>
      </c>
    </row>
    <row r="1601" spans="1:19" x14ac:dyDescent="0.3">
      <c r="A1601">
        <v>4425</v>
      </c>
      <c r="B1601" t="s">
        <v>20</v>
      </c>
      <c r="C1601">
        <v>37984</v>
      </c>
      <c r="D1601" t="s">
        <v>1383</v>
      </c>
      <c r="E1601">
        <v>7.58</v>
      </c>
      <c r="F1601">
        <v>10.99</v>
      </c>
      <c r="G1601">
        <v>750</v>
      </c>
      <c r="H1601">
        <v>5282</v>
      </c>
      <c r="I1601">
        <v>40037.56</v>
      </c>
      <c r="J1601">
        <v>5401</v>
      </c>
      <c r="K1601">
        <v>59976.99</v>
      </c>
      <c r="L1601">
        <v>29556.420000000002</v>
      </c>
      <c r="M1601">
        <v>601.54</v>
      </c>
      <c r="N1601">
        <v>144929.24</v>
      </c>
      <c r="O1601">
        <v>19939.43</v>
      </c>
      <c r="P1601">
        <v>33.245132841778158</v>
      </c>
      <c r="Q1601">
        <v>1.0225293449450965</v>
      </c>
      <c r="R1601">
        <v>1.4980181109937769</v>
      </c>
      <c r="S1601">
        <f>(VendorSalesData[[#This Row],[TotalPurchaseQuantity]] - VendorSalesData[[#This Row],[TotalSalesQuantity]]) * VendorSalesData[[#This Row],[PurchasePrice]]</f>
        <v>-902.02</v>
      </c>
    </row>
    <row r="1602" spans="1:19" x14ac:dyDescent="0.3">
      <c r="A1602">
        <v>1392</v>
      </c>
      <c r="B1602" t="s">
        <v>67</v>
      </c>
      <c r="C1602">
        <v>35471</v>
      </c>
      <c r="D1602" t="s">
        <v>182</v>
      </c>
      <c r="E1602">
        <v>3.35</v>
      </c>
      <c r="F1602">
        <v>7.99</v>
      </c>
      <c r="G1602">
        <v>750</v>
      </c>
      <c r="H1602">
        <v>11941</v>
      </c>
      <c r="I1602">
        <v>40002.35</v>
      </c>
      <c r="J1602">
        <v>11342</v>
      </c>
      <c r="K1602">
        <v>66622.7</v>
      </c>
      <c r="L1602">
        <v>24285.4</v>
      </c>
      <c r="M1602">
        <v>1268.1000000000001</v>
      </c>
      <c r="N1602">
        <v>79528.990000000005</v>
      </c>
      <c r="O1602">
        <v>26620.35</v>
      </c>
      <c r="P1602">
        <v>39.956876560091381</v>
      </c>
      <c r="Q1602">
        <v>0.94983669709404572</v>
      </c>
      <c r="R1602">
        <v>1.6654696536578475</v>
      </c>
      <c r="S1602">
        <f>(VendorSalesData[[#This Row],[TotalPurchaseQuantity]] - VendorSalesData[[#This Row],[TotalSalesQuantity]]) * VendorSalesData[[#This Row],[PurchasePrice]]</f>
        <v>2006.65</v>
      </c>
    </row>
    <row r="1603" spans="1:19" x14ac:dyDescent="0.3">
      <c r="A1603">
        <v>4425</v>
      </c>
      <c r="B1603" t="s">
        <v>20</v>
      </c>
      <c r="C1603">
        <v>18642</v>
      </c>
      <c r="D1603" t="s">
        <v>1384</v>
      </c>
      <c r="E1603">
        <v>5.81</v>
      </c>
      <c r="F1603">
        <v>9.99</v>
      </c>
      <c r="G1603">
        <v>1500</v>
      </c>
      <c r="H1603">
        <v>6866</v>
      </c>
      <c r="I1603">
        <v>39891.46</v>
      </c>
      <c r="J1603">
        <v>6784</v>
      </c>
      <c r="K1603">
        <v>66912.72</v>
      </c>
      <c r="L1603">
        <v>33255.24</v>
      </c>
      <c r="M1603">
        <v>1518.01</v>
      </c>
      <c r="N1603">
        <v>144929.24</v>
      </c>
      <c r="O1603">
        <v>27021.260000000002</v>
      </c>
      <c r="P1603">
        <v>40.382844995689908</v>
      </c>
      <c r="Q1603">
        <v>0.9880570929216429</v>
      </c>
      <c r="R1603">
        <v>1.6773695422529034</v>
      </c>
      <c r="S1603">
        <f>(VendorSalesData[[#This Row],[TotalPurchaseQuantity]] - VendorSalesData[[#This Row],[TotalSalesQuantity]]) * VendorSalesData[[#This Row],[PurchasePrice]]</f>
        <v>476.41999999999996</v>
      </c>
    </row>
    <row r="1604" spans="1:19" x14ac:dyDescent="0.3">
      <c r="A1604">
        <v>9165</v>
      </c>
      <c r="B1604" t="s">
        <v>38</v>
      </c>
      <c r="C1604">
        <v>426</v>
      </c>
      <c r="D1604" t="s">
        <v>865</v>
      </c>
      <c r="E1604">
        <v>6.29</v>
      </c>
      <c r="F1604">
        <v>7.99</v>
      </c>
      <c r="G1604">
        <v>50</v>
      </c>
      <c r="H1604">
        <v>6342</v>
      </c>
      <c r="I1604">
        <v>39891.18</v>
      </c>
      <c r="J1604">
        <v>6835</v>
      </c>
      <c r="K1604">
        <v>54611.65</v>
      </c>
      <c r="L1604">
        <v>27485.600000000002</v>
      </c>
      <c r="M1604">
        <v>350.93</v>
      </c>
      <c r="N1604">
        <v>68054.7</v>
      </c>
      <c r="O1604">
        <v>14720.470000000001</v>
      </c>
      <c r="P1604">
        <v>26.954816417376147</v>
      </c>
      <c r="Q1604">
        <v>1.0777357300536108</v>
      </c>
      <c r="R1604">
        <v>1.3690156570951273</v>
      </c>
      <c r="S1604">
        <f>(VendorSalesData[[#This Row],[TotalPurchaseQuantity]] - VendorSalesData[[#This Row],[TotalSalesQuantity]]) * VendorSalesData[[#This Row],[PurchasePrice]]</f>
        <v>-3100.97</v>
      </c>
    </row>
    <row r="1605" spans="1:19" x14ac:dyDescent="0.3">
      <c r="A1605">
        <v>6785</v>
      </c>
      <c r="B1605" t="s">
        <v>81</v>
      </c>
      <c r="C1605">
        <v>6658</v>
      </c>
      <c r="D1605" t="s">
        <v>1385</v>
      </c>
      <c r="E1605">
        <v>11.03</v>
      </c>
      <c r="F1605">
        <v>15.99</v>
      </c>
      <c r="G1605">
        <v>750</v>
      </c>
      <c r="H1605">
        <v>3616</v>
      </c>
      <c r="I1605">
        <v>39884.480000000003</v>
      </c>
      <c r="J1605">
        <v>3836</v>
      </c>
      <c r="K1605">
        <v>42582.64</v>
      </c>
      <c r="L1605">
        <v>16852.88</v>
      </c>
      <c r="M1605">
        <v>428.64</v>
      </c>
      <c r="N1605">
        <v>13605.41</v>
      </c>
      <c r="O1605">
        <v>2698.1599999999962</v>
      </c>
      <c r="P1605">
        <v>6.3362910331534072</v>
      </c>
      <c r="Q1605">
        <v>1.0608407079646018</v>
      </c>
      <c r="R1605">
        <v>1.0676493713845585</v>
      </c>
      <c r="S1605">
        <f>(VendorSalesData[[#This Row],[TotalPurchaseQuantity]] - VendorSalesData[[#This Row],[TotalSalesQuantity]]) * VendorSalesData[[#This Row],[PurchasePrice]]</f>
        <v>-2426.6</v>
      </c>
    </row>
    <row r="1606" spans="1:19" x14ac:dyDescent="0.3">
      <c r="A1606">
        <v>8892</v>
      </c>
      <c r="B1606" t="s">
        <v>177</v>
      </c>
      <c r="C1606">
        <v>15548</v>
      </c>
      <c r="D1606" t="s">
        <v>1386</v>
      </c>
      <c r="E1606">
        <v>6.07</v>
      </c>
      <c r="F1606">
        <v>8.99</v>
      </c>
      <c r="G1606">
        <v>750</v>
      </c>
      <c r="H1606">
        <v>6566</v>
      </c>
      <c r="I1606">
        <v>39855.620000000003</v>
      </c>
      <c r="J1606">
        <v>6360</v>
      </c>
      <c r="K1606">
        <v>57176.4</v>
      </c>
      <c r="L1606">
        <v>27886.98</v>
      </c>
      <c r="M1606">
        <v>708.47</v>
      </c>
      <c r="N1606">
        <v>11595.97</v>
      </c>
      <c r="O1606">
        <v>17320.78</v>
      </c>
      <c r="P1606">
        <v>30.293582666974483</v>
      </c>
      <c r="Q1606">
        <v>0.96862625647273837</v>
      </c>
      <c r="R1606">
        <v>1.4345881459126717</v>
      </c>
      <c r="S1606">
        <f>(VendorSalesData[[#This Row],[TotalPurchaseQuantity]] - VendorSalesData[[#This Row],[TotalSalesQuantity]]) * VendorSalesData[[#This Row],[PurchasePrice]]</f>
        <v>1250.42</v>
      </c>
    </row>
    <row r="1607" spans="1:19" x14ac:dyDescent="0.3">
      <c r="A1607">
        <v>516</v>
      </c>
      <c r="B1607" t="s">
        <v>415</v>
      </c>
      <c r="C1607">
        <v>17967</v>
      </c>
      <c r="D1607" t="s">
        <v>1387</v>
      </c>
      <c r="E1607">
        <v>8.9600000000000009</v>
      </c>
      <c r="F1607">
        <v>12.99</v>
      </c>
      <c r="G1607">
        <v>750</v>
      </c>
      <c r="H1607">
        <v>4445</v>
      </c>
      <c r="I1607">
        <v>39827.199999999997</v>
      </c>
      <c r="J1607">
        <v>4362</v>
      </c>
      <c r="K1607">
        <v>62798.38</v>
      </c>
      <c r="L1607">
        <v>30337.010000000002</v>
      </c>
      <c r="M1607">
        <v>485.67</v>
      </c>
      <c r="N1607">
        <v>8510.41</v>
      </c>
      <c r="O1607">
        <v>22971.18</v>
      </c>
      <c r="P1607">
        <v>36.579255706914736</v>
      </c>
      <c r="Q1607">
        <v>0.98132733408323958</v>
      </c>
      <c r="R1607">
        <v>1.5767711513739355</v>
      </c>
      <c r="S1607">
        <f>(VendorSalesData[[#This Row],[TotalPurchaseQuantity]] - VendorSalesData[[#This Row],[TotalSalesQuantity]]) * VendorSalesData[[#This Row],[PurchasePrice]]</f>
        <v>743.68000000000006</v>
      </c>
    </row>
    <row r="1608" spans="1:19" x14ac:dyDescent="0.3">
      <c r="A1608">
        <v>8112</v>
      </c>
      <c r="B1608" t="s">
        <v>53</v>
      </c>
      <c r="C1608">
        <v>4683</v>
      </c>
      <c r="D1608" t="s">
        <v>128</v>
      </c>
      <c r="E1608">
        <v>2.96</v>
      </c>
      <c r="F1608">
        <v>3.79</v>
      </c>
      <c r="G1608">
        <v>50</v>
      </c>
      <c r="H1608">
        <v>13453</v>
      </c>
      <c r="I1608">
        <v>39820.879999999997</v>
      </c>
      <c r="J1608">
        <v>12569</v>
      </c>
      <c r="K1608">
        <v>49984.71</v>
      </c>
      <c r="L1608">
        <v>21959.97</v>
      </c>
      <c r="M1608">
        <v>647.66999999999996</v>
      </c>
      <c r="N1608">
        <v>48347.26</v>
      </c>
      <c r="O1608">
        <v>10163.830000000002</v>
      </c>
      <c r="P1608">
        <v>20.333878099922963</v>
      </c>
      <c r="Q1608">
        <v>0.93428974949825316</v>
      </c>
      <c r="R1608">
        <v>1.2552387089386272</v>
      </c>
      <c r="S1608">
        <f>(VendorSalesData[[#This Row],[TotalPurchaseQuantity]] - VendorSalesData[[#This Row],[TotalSalesQuantity]]) * VendorSalesData[[#This Row],[PurchasePrice]]</f>
        <v>2616.64</v>
      </c>
    </row>
    <row r="1609" spans="1:19" x14ac:dyDescent="0.3">
      <c r="A1609">
        <v>17035</v>
      </c>
      <c r="B1609" t="s">
        <v>22</v>
      </c>
      <c r="C1609">
        <v>5780</v>
      </c>
      <c r="D1609" t="s">
        <v>1066</v>
      </c>
      <c r="E1609">
        <v>10.44</v>
      </c>
      <c r="F1609">
        <v>14.99</v>
      </c>
      <c r="G1609">
        <v>750</v>
      </c>
      <c r="H1609">
        <v>3814</v>
      </c>
      <c r="I1609">
        <v>39818.160000000003</v>
      </c>
      <c r="J1609">
        <v>3775</v>
      </c>
      <c r="K1609">
        <v>53854.25</v>
      </c>
      <c r="L1609">
        <v>44174.06</v>
      </c>
      <c r="M1609">
        <v>2977.12</v>
      </c>
      <c r="N1609">
        <v>123780.22</v>
      </c>
      <c r="O1609">
        <v>14036.089999999997</v>
      </c>
      <c r="P1609">
        <v>26.063105511635566</v>
      </c>
      <c r="Q1609">
        <v>0.98977451494493973</v>
      </c>
      <c r="R1609">
        <v>1.3525047365322755</v>
      </c>
      <c r="S1609">
        <f>(VendorSalesData[[#This Row],[TotalPurchaseQuantity]] - VendorSalesData[[#This Row],[TotalSalesQuantity]]) * VendorSalesData[[#This Row],[PurchasePrice]]</f>
        <v>407.15999999999997</v>
      </c>
    </row>
    <row r="1610" spans="1:19" x14ac:dyDescent="0.3">
      <c r="A1610">
        <v>3960</v>
      </c>
      <c r="B1610" t="s">
        <v>24</v>
      </c>
      <c r="C1610">
        <v>8101</v>
      </c>
      <c r="D1610" t="s">
        <v>31</v>
      </c>
      <c r="E1610">
        <v>1.47</v>
      </c>
      <c r="F1610">
        <v>1.99</v>
      </c>
      <c r="G1610">
        <v>50</v>
      </c>
      <c r="H1610">
        <v>27081</v>
      </c>
      <c r="I1610">
        <v>39809.07</v>
      </c>
      <c r="J1610">
        <v>27111</v>
      </c>
      <c r="K1610">
        <v>53950.89</v>
      </c>
      <c r="L1610">
        <v>16805.55</v>
      </c>
      <c r="M1610">
        <v>1409.82</v>
      </c>
      <c r="N1610">
        <v>257032.07</v>
      </c>
      <c r="O1610">
        <v>14141.82</v>
      </c>
      <c r="P1610">
        <v>26.212394271901722</v>
      </c>
      <c r="Q1610">
        <v>1.0011077877478676</v>
      </c>
      <c r="R1610">
        <v>1.3552411548423513</v>
      </c>
      <c r="S1610">
        <f>(VendorSalesData[[#This Row],[TotalPurchaseQuantity]] - VendorSalesData[[#This Row],[TotalSalesQuantity]]) * VendorSalesData[[#This Row],[PurchasePrice]]</f>
        <v>-44.1</v>
      </c>
    </row>
    <row r="1611" spans="1:19" x14ac:dyDescent="0.3">
      <c r="A1611">
        <v>1128</v>
      </c>
      <c r="B1611" t="s">
        <v>18</v>
      </c>
      <c r="C1611">
        <v>2871</v>
      </c>
      <c r="D1611" t="s">
        <v>1388</v>
      </c>
      <c r="E1611">
        <v>33.590000000000003</v>
      </c>
      <c r="F1611">
        <v>41.99</v>
      </c>
      <c r="G1611">
        <v>750</v>
      </c>
      <c r="H1611">
        <v>1185</v>
      </c>
      <c r="I1611">
        <v>39804.15</v>
      </c>
      <c r="J1611">
        <v>1075</v>
      </c>
      <c r="K1611">
        <v>41211.25</v>
      </c>
      <c r="L1611">
        <v>33269.33</v>
      </c>
      <c r="M1611">
        <v>847.56000000000006</v>
      </c>
      <c r="N1611">
        <v>68601.679999999993</v>
      </c>
      <c r="O1611">
        <v>1407.0999999999985</v>
      </c>
      <c r="P1611">
        <v>3.4143589432497157</v>
      </c>
      <c r="Q1611">
        <v>0.90717299578059074</v>
      </c>
      <c r="R1611">
        <v>1.0353505853032912</v>
      </c>
      <c r="S1611">
        <f>(VendorSalesData[[#This Row],[TotalPurchaseQuantity]] - VendorSalesData[[#This Row],[TotalSalesQuantity]]) * VendorSalesData[[#This Row],[PurchasePrice]]</f>
        <v>3694.9000000000005</v>
      </c>
    </row>
    <row r="1612" spans="1:19" x14ac:dyDescent="0.3">
      <c r="A1612">
        <v>8892</v>
      </c>
      <c r="B1612" t="s">
        <v>177</v>
      </c>
      <c r="C1612">
        <v>47090</v>
      </c>
      <c r="D1612" t="s">
        <v>1389</v>
      </c>
      <c r="E1612">
        <v>15.58</v>
      </c>
      <c r="F1612">
        <v>23.99</v>
      </c>
      <c r="G1612">
        <v>750</v>
      </c>
      <c r="H1612">
        <v>2553</v>
      </c>
      <c r="I1612">
        <v>39775.74</v>
      </c>
      <c r="J1612">
        <v>2504</v>
      </c>
      <c r="K1612">
        <v>60070.96</v>
      </c>
      <c r="L1612">
        <v>34713.53</v>
      </c>
      <c r="M1612">
        <v>278.11</v>
      </c>
      <c r="N1612">
        <v>11595.97</v>
      </c>
      <c r="O1612">
        <v>20295.22</v>
      </c>
      <c r="P1612">
        <v>33.785409788689911</v>
      </c>
      <c r="Q1612">
        <v>0.98080689385037212</v>
      </c>
      <c r="R1612">
        <v>1.5102411671033651</v>
      </c>
      <c r="S1612">
        <f>(VendorSalesData[[#This Row],[TotalPurchaseQuantity]] - VendorSalesData[[#This Row],[TotalSalesQuantity]]) * VendorSalesData[[#This Row],[PurchasePrice]]</f>
        <v>763.42</v>
      </c>
    </row>
    <row r="1613" spans="1:19" x14ac:dyDescent="0.3">
      <c r="A1613">
        <v>8320</v>
      </c>
      <c r="B1613" t="s">
        <v>268</v>
      </c>
      <c r="C1613">
        <v>19150</v>
      </c>
      <c r="D1613" t="s">
        <v>1390</v>
      </c>
      <c r="E1613">
        <v>14.66</v>
      </c>
      <c r="F1613">
        <v>21.99</v>
      </c>
      <c r="G1613">
        <v>750</v>
      </c>
      <c r="H1613">
        <v>2713</v>
      </c>
      <c r="I1613">
        <v>39772.58</v>
      </c>
      <c r="J1613">
        <v>2489</v>
      </c>
      <c r="K1613">
        <v>50890.11</v>
      </c>
      <c r="L1613">
        <v>14040.21</v>
      </c>
      <c r="M1613">
        <v>278.74</v>
      </c>
      <c r="N1613">
        <v>3151.92</v>
      </c>
      <c r="O1613">
        <v>11117.529999999999</v>
      </c>
      <c r="P1613">
        <v>21.846150460276071</v>
      </c>
      <c r="Q1613">
        <v>0.91743457427202357</v>
      </c>
      <c r="R1613">
        <v>1.2795275036218419</v>
      </c>
      <c r="S1613">
        <f>(VendorSalesData[[#This Row],[TotalPurchaseQuantity]] - VendorSalesData[[#This Row],[TotalSalesQuantity]]) * VendorSalesData[[#This Row],[PurchasePrice]]</f>
        <v>3283.84</v>
      </c>
    </row>
    <row r="1614" spans="1:19" x14ac:dyDescent="0.3">
      <c r="A1614">
        <v>1392</v>
      </c>
      <c r="B1614" t="s">
        <v>67</v>
      </c>
      <c r="C1614">
        <v>39708</v>
      </c>
      <c r="D1614" t="s">
        <v>1391</v>
      </c>
      <c r="E1614">
        <v>4.72</v>
      </c>
      <c r="F1614">
        <v>7.99</v>
      </c>
      <c r="G1614">
        <v>750</v>
      </c>
      <c r="H1614">
        <v>8426</v>
      </c>
      <c r="I1614">
        <v>39770.720000000001</v>
      </c>
      <c r="J1614">
        <v>7572</v>
      </c>
      <c r="K1614">
        <v>63447.98</v>
      </c>
      <c r="L1614">
        <v>29222.89</v>
      </c>
      <c r="M1614">
        <v>843.93000000000006</v>
      </c>
      <c r="N1614">
        <v>79528.990000000005</v>
      </c>
      <c r="O1614">
        <v>23677.260000000002</v>
      </c>
      <c r="P1614">
        <v>37.317594665740344</v>
      </c>
      <c r="Q1614">
        <v>0.89864704486114411</v>
      </c>
      <c r="R1614">
        <v>1.5953440118760738</v>
      </c>
      <c r="S1614">
        <f>(VendorSalesData[[#This Row],[TotalPurchaseQuantity]] - VendorSalesData[[#This Row],[TotalSalesQuantity]]) * VendorSalesData[[#This Row],[PurchasePrice]]</f>
        <v>4030.8799999999997</v>
      </c>
    </row>
    <row r="1615" spans="1:19" x14ac:dyDescent="0.3">
      <c r="A1615">
        <v>9165</v>
      </c>
      <c r="B1615" t="s">
        <v>38</v>
      </c>
      <c r="C1615">
        <v>25531</v>
      </c>
      <c r="D1615" t="s">
        <v>1392</v>
      </c>
      <c r="E1615">
        <v>15.68</v>
      </c>
      <c r="F1615">
        <v>24.99</v>
      </c>
      <c r="G1615">
        <v>750</v>
      </c>
      <c r="H1615">
        <v>2535</v>
      </c>
      <c r="I1615">
        <v>39748.799999999996</v>
      </c>
      <c r="J1615">
        <v>2408</v>
      </c>
      <c r="K1615">
        <v>50490.92</v>
      </c>
      <c r="L1615">
        <v>24256.44</v>
      </c>
      <c r="M1615">
        <v>268.29000000000002</v>
      </c>
      <c r="N1615">
        <v>68054.7</v>
      </c>
      <c r="O1615">
        <v>10742.120000000003</v>
      </c>
      <c r="P1615">
        <v>21.275350102553098</v>
      </c>
      <c r="Q1615">
        <v>0.94990138067061147</v>
      </c>
      <c r="R1615">
        <v>1.270250171074347</v>
      </c>
      <c r="S1615">
        <f>(VendorSalesData[[#This Row],[TotalPurchaseQuantity]] - VendorSalesData[[#This Row],[TotalSalesQuantity]]) * VendorSalesData[[#This Row],[PurchasePrice]]</f>
        <v>1991.36</v>
      </c>
    </row>
    <row r="1616" spans="1:19" x14ac:dyDescent="0.3">
      <c r="A1616">
        <v>9165</v>
      </c>
      <c r="B1616" t="s">
        <v>38</v>
      </c>
      <c r="C1616">
        <v>4447</v>
      </c>
      <c r="D1616" t="s">
        <v>1393</v>
      </c>
      <c r="E1616">
        <v>20.63</v>
      </c>
      <c r="F1616">
        <v>25.99</v>
      </c>
      <c r="G1616">
        <v>750</v>
      </c>
      <c r="H1616">
        <v>1926</v>
      </c>
      <c r="I1616">
        <v>39733.379999999997</v>
      </c>
      <c r="J1616">
        <v>1942</v>
      </c>
      <c r="K1616">
        <v>50823.579999999994</v>
      </c>
      <c r="L1616">
        <v>35677.360000000001</v>
      </c>
      <c r="M1616">
        <v>1531.22</v>
      </c>
      <c r="N1616">
        <v>68054.7</v>
      </c>
      <c r="O1616">
        <v>11090.199999999997</v>
      </c>
      <c r="P1616">
        <v>21.820973650419742</v>
      </c>
      <c r="Q1616">
        <v>1.008307372793354</v>
      </c>
      <c r="R1616">
        <v>1.2791154439919281</v>
      </c>
      <c r="S1616">
        <f>(VendorSalesData[[#This Row],[TotalPurchaseQuantity]] - VendorSalesData[[#This Row],[TotalSalesQuantity]]) * VendorSalesData[[#This Row],[PurchasePrice]]</f>
        <v>-330.08</v>
      </c>
    </row>
    <row r="1617" spans="1:19" x14ac:dyDescent="0.3">
      <c r="A1617">
        <v>480</v>
      </c>
      <c r="B1617" t="s">
        <v>27</v>
      </c>
      <c r="C1617">
        <v>6638</v>
      </c>
      <c r="D1617" t="s">
        <v>295</v>
      </c>
      <c r="E1617">
        <v>16.23</v>
      </c>
      <c r="F1617">
        <v>24.99</v>
      </c>
      <c r="G1617">
        <v>1500</v>
      </c>
      <c r="H1617">
        <v>2442</v>
      </c>
      <c r="I1617">
        <v>39633.659999999996</v>
      </c>
      <c r="J1617">
        <v>2370</v>
      </c>
      <c r="K1617">
        <v>59226.299999999996</v>
      </c>
      <c r="L1617">
        <v>41133.54</v>
      </c>
      <c r="M1617">
        <v>527.58000000000004</v>
      </c>
      <c r="N1617">
        <v>89286.27</v>
      </c>
      <c r="O1617">
        <v>19592.64</v>
      </c>
      <c r="P1617">
        <v>33.080979227133895</v>
      </c>
      <c r="Q1617">
        <v>0.97051597051597049</v>
      </c>
      <c r="R1617">
        <v>1.4943434444358659</v>
      </c>
      <c r="S1617">
        <f>(VendorSalesData[[#This Row],[TotalPurchaseQuantity]] - VendorSalesData[[#This Row],[TotalSalesQuantity]]) * VendorSalesData[[#This Row],[PurchasePrice]]</f>
        <v>1168.56</v>
      </c>
    </row>
    <row r="1618" spans="1:19" x14ac:dyDescent="0.3">
      <c r="A1618">
        <v>3960</v>
      </c>
      <c r="B1618" t="s">
        <v>24</v>
      </c>
      <c r="C1618">
        <v>2722</v>
      </c>
      <c r="D1618" t="s">
        <v>227</v>
      </c>
      <c r="E1618">
        <v>17.59</v>
      </c>
      <c r="F1618">
        <v>21.99</v>
      </c>
      <c r="G1618">
        <v>750</v>
      </c>
      <c r="H1618">
        <v>2252</v>
      </c>
      <c r="I1618">
        <v>39612.68</v>
      </c>
      <c r="J1618">
        <v>2556</v>
      </c>
      <c r="K1618">
        <v>56206.439999999995</v>
      </c>
      <c r="L1618">
        <v>44199.899999999994</v>
      </c>
      <c r="M1618">
        <v>2015.52</v>
      </c>
      <c r="N1618">
        <v>257032.07</v>
      </c>
      <c r="O1618">
        <v>16593.759999999995</v>
      </c>
      <c r="P1618">
        <v>29.522880296279208</v>
      </c>
      <c r="Q1618">
        <v>1.1349911190053286</v>
      </c>
      <c r="R1618">
        <v>1.418900210740601</v>
      </c>
      <c r="S1618">
        <f>(VendorSalesData[[#This Row],[TotalPurchaseQuantity]] - VendorSalesData[[#This Row],[TotalSalesQuantity]]) * VendorSalesData[[#This Row],[PurchasePrice]]</f>
        <v>-5347.36</v>
      </c>
    </row>
    <row r="1619" spans="1:19" x14ac:dyDescent="0.3">
      <c r="A1619">
        <v>9165</v>
      </c>
      <c r="B1619" t="s">
        <v>38</v>
      </c>
      <c r="C1619">
        <v>13979</v>
      </c>
      <c r="D1619" t="s">
        <v>1394</v>
      </c>
      <c r="E1619">
        <v>22.87</v>
      </c>
      <c r="F1619">
        <v>34.99</v>
      </c>
      <c r="G1619">
        <v>750</v>
      </c>
      <c r="H1619">
        <v>1730</v>
      </c>
      <c r="I1619">
        <v>39565.1</v>
      </c>
      <c r="J1619">
        <v>1668</v>
      </c>
      <c r="K1619">
        <v>58363.32</v>
      </c>
      <c r="L1619">
        <v>33555.410000000003</v>
      </c>
      <c r="M1619">
        <v>185.31</v>
      </c>
      <c r="N1619">
        <v>68054.7</v>
      </c>
      <c r="O1619">
        <v>18798.22</v>
      </c>
      <c r="P1619">
        <v>32.208962752632992</v>
      </c>
      <c r="Q1619">
        <v>0.96416184971098262</v>
      </c>
      <c r="R1619">
        <v>1.4751212558542757</v>
      </c>
      <c r="S1619">
        <f>(VendorSalesData[[#This Row],[TotalPurchaseQuantity]] - VendorSalesData[[#This Row],[TotalSalesQuantity]]) * VendorSalesData[[#This Row],[PurchasePrice]]</f>
        <v>1417.94</v>
      </c>
    </row>
    <row r="1620" spans="1:19" x14ac:dyDescent="0.3">
      <c r="A1620">
        <v>4425</v>
      </c>
      <c r="B1620" t="s">
        <v>20</v>
      </c>
      <c r="C1620">
        <v>16380</v>
      </c>
      <c r="D1620" t="s">
        <v>1395</v>
      </c>
      <c r="E1620">
        <v>4.6900000000000004</v>
      </c>
      <c r="F1620">
        <v>6.99</v>
      </c>
      <c r="G1620">
        <v>750</v>
      </c>
      <c r="H1620">
        <v>8431</v>
      </c>
      <c r="I1620">
        <v>39541.39</v>
      </c>
      <c r="J1620">
        <v>7711</v>
      </c>
      <c r="K1620">
        <v>84743.89</v>
      </c>
      <c r="L1620">
        <v>10814.16</v>
      </c>
      <c r="M1620">
        <v>866.34</v>
      </c>
      <c r="N1620">
        <v>144929.24</v>
      </c>
      <c r="O1620">
        <v>45202.5</v>
      </c>
      <c r="P1620">
        <v>53.340128710164237</v>
      </c>
      <c r="Q1620">
        <v>0.91460087771320131</v>
      </c>
      <c r="R1620">
        <v>2.143169220910039</v>
      </c>
      <c r="S1620">
        <f>(VendorSalesData[[#This Row],[TotalPurchaseQuantity]] - VendorSalesData[[#This Row],[TotalSalesQuantity]]) * VendorSalesData[[#This Row],[PurchasePrice]]</f>
        <v>3376.8</v>
      </c>
    </row>
    <row r="1621" spans="1:19" x14ac:dyDescent="0.3">
      <c r="A1621">
        <v>17035</v>
      </c>
      <c r="B1621" t="s">
        <v>22</v>
      </c>
      <c r="C1621">
        <v>7969</v>
      </c>
      <c r="D1621" t="s">
        <v>1396</v>
      </c>
      <c r="E1621">
        <v>9.0299999999999994</v>
      </c>
      <c r="F1621">
        <v>15.99</v>
      </c>
      <c r="G1621">
        <v>750</v>
      </c>
      <c r="H1621">
        <v>4370</v>
      </c>
      <c r="I1621">
        <v>39461.1</v>
      </c>
      <c r="J1621">
        <v>4381</v>
      </c>
      <c r="K1621">
        <v>66311.19</v>
      </c>
      <c r="L1621">
        <v>48118.33</v>
      </c>
      <c r="M1621">
        <v>484.57</v>
      </c>
      <c r="N1621">
        <v>123780.22</v>
      </c>
      <c r="O1621">
        <v>26850.090000000004</v>
      </c>
      <c r="P1621">
        <v>40.491039295177785</v>
      </c>
      <c r="Q1621">
        <v>1.0025171624713958</v>
      </c>
      <c r="R1621">
        <v>1.6804191976402079</v>
      </c>
      <c r="S1621">
        <f>(VendorSalesData[[#This Row],[TotalPurchaseQuantity]] - VendorSalesData[[#This Row],[TotalSalesQuantity]]) * VendorSalesData[[#This Row],[PurchasePrice]]</f>
        <v>-99.33</v>
      </c>
    </row>
    <row r="1622" spans="1:19" x14ac:dyDescent="0.3">
      <c r="A1622">
        <v>8673</v>
      </c>
      <c r="B1622" t="s">
        <v>174</v>
      </c>
      <c r="C1622">
        <v>41143</v>
      </c>
      <c r="D1622" t="s">
        <v>1397</v>
      </c>
      <c r="E1622">
        <v>5.26</v>
      </c>
      <c r="F1622">
        <v>11.99</v>
      </c>
      <c r="G1622">
        <v>750</v>
      </c>
      <c r="H1622">
        <v>7492</v>
      </c>
      <c r="I1622">
        <v>39407.919999999998</v>
      </c>
      <c r="J1622">
        <v>7341</v>
      </c>
      <c r="K1622">
        <v>63165.15</v>
      </c>
      <c r="L1622">
        <v>27336.81</v>
      </c>
      <c r="M1622">
        <v>818.86</v>
      </c>
      <c r="N1622">
        <v>15919.7</v>
      </c>
      <c r="O1622">
        <v>23757.230000000003</v>
      </c>
      <c r="P1622">
        <v>37.611293569317894</v>
      </c>
      <c r="Q1622">
        <v>0.97984516817939138</v>
      </c>
      <c r="R1622">
        <v>1.6028541978363742</v>
      </c>
      <c r="S1622">
        <f>(VendorSalesData[[#This Row],[TotalPurchaseQuantity]] - VendorSalesData[[#This Row],[TotalSalesQuantity]]) * VendorSalesData[[#This Row],[PurchasePrice]]</f>
        <v>794.26</v>
      </c>
    </row>
    <row r="1623" spans="1:19" x14ac:dyDescent="0.3">
      <c r="A1623">
        <v>653</v>
      </c>
      <c r="B1623" t="s">
        <v>352</v>
      </c>
      <c r="C1623">
        <v>25539</v>
      </c>
      <c r="D1623" t="s">
        <v>1398</v>
      </c>
      <c r="E1623">
        <v>7.09</v>
      </c>
      <c r="F1623">
        <v>10.49</v>
      </c>
      <c r="G1623">
        <v>750</v>
      </c>
      <c r="H1623">
        <v>5556</v>
      </c>
      <c r="I1623">
        <v>39392.04</v>
      </c>
      <c r="J1623">
        <v>5501</v>
      </c>
      <c r="K1623">
        <v>54954.99</v>
      </c>
      <c r="L1623">
        <v>18891.09</v>
      </c>
      <c r="M1623">
        <v>615.41</v>
      </c>
      <c r="N1623">
        <v>8014.9800000000005</v>
      </c>
      <c r="O1623">
        <v>15562.949999999997</v>
      </c>
      <c r="P1623">
        <v>28.319448333991136</v>
      </c>
      <c r="Q1623">
        <v>0.99010079193664502</v>
      </c>
      <c r="R1623">
        <v>1.3950785488641866</v>
      </c>
      <c r="S1623">
        <f>(VendorSalesData[[#This Row],[TotalPurchaseQuantity]] - VendorSalesData[[#This Row],[TotalSalesQuantity]]) * VendorSalesData[[#This Row],[PurchasePrice]]</f>
        <v>389.95</v>
      </c>
    </row>
    <row r="1624" spans="1:19" x14ac:dyDescent="0.3">
      <c r="A1624">
        <v>4950</v>
      </c>
      <c r="B1624" t="s">
        <v>854</v>
      </c>
      <c r="C1624">
        <v>16749</v>
      </c>
      <c r="D1624" t="s">
        <v>1399</v>
      </c>
      <c r="E1624">
        <v>7.53</v>
      </c>
      <c r="F1624">
        <v>10.99</v>
      </c>
      <c r="G1624">
        <v>750</v>
      </c>
      <c r="H1624">
        <v>5223</v>
      </c>
      <c r="I1624">
        <v>39329.19</v>
      </c>
      <c r="J1624">
        <v>4681</v>
      </c>
      <c r="K1624">
        <v>39554.19</v>
      </c>
      <c r="L1624">
        <v>10812.52</v>
      </c>
      <c r="M1624">
        <v>524.66</v>
      </c>
      <c r="N1624">
        <v>1610</v>
      </c>
      <c r="O1624">
        <v>225</v>
      </c>
      <c r="P1624">
        <v>0.5688398624772748</v>
      </c>
      <c r="Q1624">
        <v>0.89622822132873825</v>
      </c>
      <c r="R1624">
        <v>1.0057209416212234</v>
      </c>
      <c r="S1624">
        <f>(VendorSalesData[[#This Row],[TotalPurchaseQuantity]] - VendorSalesData[[#This Row],[TotalSalesQuantity]]) * VendorSalesData[[#This Row],[PurchasePrice]]</f>
        <v>4081.26</v>
      </c>
    </row>
    <row r="1625" spans="1:19" x14ac:dyDescent="0.3">
      <c r="A1625">
        <v>6785</v>
      </c>
      <c r="B1625" t="s">
        <v>81</v>
      </c>
      <c r="C1625">
        <v>6586</v>
      </c>
      <c r="D1625" t="s">
        <v>1400</v>
      </c>
      <c r="E1625">
        <v>6.7</v>
      </c>
      <c r="F1625">
        <v>10.99</v>
      </c>
      <c r="G1625">
        <v>1500</v>
      </c>
      <c r="H1625">
        <v>5863</v>
      </c>
      <c r="I1625">
        <v>39282.100000000006</v>
      </c>
      <c r="J1625">
        <v>5834</v>
      </c>
      <c r="K1625">
        <v>63120.66</v>
      </c>
      <c r="L1625">
        <v>31599.83</v>
      </c>
      <c r="M1625">
        <v>1304.54</v>
      </c>
      <c r="N1625">
        <v>13605.41</v>
      </c>
      <c r="O1625">
        <v>23838.559999999998</v>
      </c>
      <c r="P1625">
        <v>37.766651996351108</v>
      </c>
      <c r="Q1625">
        <v>0.99505372676104387</v>
      </c>
      <c r="R1625">
        <v>1.6068555398005706</v>
      </c>
      <c r="S1625">
        <f>(VendorSalesData[[#This Row],[TotalPurchaseQuantity]] - VendorSalesData[[#This Row],[TotalSalesQuantity]]) * VendorSalesData[[#This Row],[PurchasePrice]]</f>
        <v>194.3</v>
      </c>
    </row>
    <row r="1626" spans="1:19" x14ac:dyDescent="0.3">
      <c r="A1626">
        <v>653</v>
      </c>
      <c r="B1626" t="s">
        <v>352</v>
      </c>
      <c r="C1626">
        <v>25540</v>
      </c>
      <c r="D1626" t="s">
        <v>1401</v>
      </c>
      <c r="E1626">
        <v>9.4499999999999993</v>
      </c>
      <c r="F1626">
        <v>13.99</v>
      </c>
      <c r="G1626">
        <v>750</v>
      </c>
      <c r="H1626">
        <v>4154</v>
      </c>
      <c r="I1626">
        <v>39255.300000000003</v>
      </c>
      <c r="J1626">
        <v>4066</v>
      </c>
      <c r="K1626">
        <v>56883.340000000004</v>
      </c>
      <c r="L1626">
        <v>23573.15</v>
      </c>
      <c r="M1626">
        <v>453.73</v>
      </c>
      <c r="N1626">
        <v>8014.9800000000005</v>
      </c>
      <c r="O1626">
        <v>17628.04</v>
      </c>
      <c r="P1626">
        <v>30.989811779688043</v>
      </c>
      <c r="Q1626">
        <v>0.97881559942224361</v>
      </c>
      <c r="R1626">
        <v>1.4490614006261575</v>
      </c>
      <c r="S1626">
        <f>(VendorSalesData[[#This Row],[TotalPurchaseQuantity]] - VendorSalesData[[#This Row],[TotalSalesQuantity]]) * VendorSalesData[[#This Row],[PurchasePrice]]</f>
        <v>831.59999999999991</v>
      </c>
    </row>
    <row r="1627" spans="1:19" x14ac:dyDescent="0.3">
      <c r="A1627">
        <v>3960</v>
      </c>
      <c r="B1627" t="s">
        <v>24</v>
      </c>
      <c r="C1627">
        <v>3377</v>
      </c>
      <c r="D1627" t="s">
        <v>361</v>
      </c>
      <c r="E1627">
        <v>18.25</v>
      </c>
      <c r="F1627">
        <v>24.99</v>
      </c>
      <c r="G1627">
        <v>750</v>
      </c>
      <c r="H1627">
        <v>2150</v>
      </c>
      <c r="I1627">
        <v>39237.5</v>
      </c>
      <c r="J1627">
        <v>2222</v>
      </c>
      <c r="K1627">
        <v>53805.78</v>
      </c>
      <c r="L1627">
        <v>43775.939999999995</v>
      </c>
      <c r="M1627">
        <v>1752.3600000000001</v>
      </c>
      <c r="N1627">
        <v>257032.07</v>
      </c>
      <c r="O1627">
        <v>14568.279999999999</v>
      </c>
      <c r="P1627">
        <v>27.075678486586384</v>
      </c>
      <c r="Q1627">
        <v>1.0334883720930232</v>
      </c>
      <c r="R1627">
        <v>1.3712846129340555</v>
      </c>
      <c r="S1627">
        <f>(VendorSalesData[[#This Row],[TotalPurchaseQuantity]] - VendorSalesData[[#This Row],[TotalSalesQuantity]]) * VendorSalesData[[#This Row],[PurchasePrice]]</f>
        <v>-1314</v>
      </c>
    </row>
    <row r="1628" spans="1:19" x14ac:dyDescent="0.3">
      <c r="A1628">
        <v>12546</v>
      </c>
      <c r="B1628" t="s">
        <v>32</v>
      </c>
      <c r="C1628">
        <v>6553</v>
      </c>
      <c r="D1628" t="s">
        <v>1054</v>
      </c>
      <c r="E1628">
        <v>7.74</v>
      </c>
      <c r="F1628">
        <v>13.99</v>
      </c>
      <c r="G1628">
        <v>750</v>
      </c>
      <c r="H1628">
        <v>5065</v>
      </c>
      <c r="I1628">
        <v>39203.1</v>
      </c>
      <c r="J1628">
        <v>4928</v>
      </c>
      <c r="K1628">
        <v>68768.72</v>
      </c>
      <c r="L1628">
        <v>52796.200000000004</v>
      </c>
      <c r="M1628">
        <v>544.33000000000004</v>
      </c>
      <c r="N1628">
        <v>123880.97</v>
      </c>
      <c r="O1628">
        <v>29565.620000000003</v>
      </c>
      <c r="P1628">
        <v>42.99283162461073</v>
      </c>
      <c r="Q1628">
        <v>0.97295162882527142</v>
      </c>
      <c r="R1628">
        <v>1.7541653593720905</v>
      </c>
      <c r="S1628">
        <f>(VendorSalesData[[#This Row],[TotalPurchaseQuantity]] - VendorSalesData[[#This Row],[TotalSalesQuantity]]) * VendorSalesData[[#This Row],[PurchasePrice]]</f>
        <v>1060.3800000000001</v>
      </c>
    </row>
    <row r="1629" spans="1:19" x14ac:dyDescent="0.3">
      <c r="A1629">
        <v>660</v>
      </c>
      <c r="B1629" t="s">
        <v>75</v>
      </c>
      <c r="C1629">
        <v>5897</v>
      </c>
      <c r="D1629" t="s">
        <v>1402</v>
      </c>
      <c r="E1629">
        <v>7.46</v>
      </c>
      <c r="F1629">
        <v>12.99</v>
      </c>
      <c r="G1629">
        <v>750</v>
      </c>
      <c r="H1629">
        <v>5254</v>
      </c>
      <c r="I1629">
        <v>39194.839999999997</v>
      </c>
      <c r="J1629">
        <v>5293</v>
      </c>
      <c r="K1629">
        <v>70779.070000000007</v>
      </c>
      <c r="L1629">
        <v>52885.47</v>
      </c>
      <c r="M1629">
        <v>4172.62</v>
      </c>
      <c r="N1629">
        <v>17932.330000000002</v>
      </c>
      <c r="O1629">
        <v>31584.23000000001</v>
      </c>
      <c r="P1629">
        <v>44.6236860699074</v>
      </c>
      <c r="Q1629">
        <v>1.0074229158736201</v>
      </c>
      <c r="R1629">
        <v>1.8058262261052733</v>
      </c>
      <c r="S1629">
        <f>(VendorSalesData[[#This Row],[TotalPurchaseQuantity]] - VendorSalesData[[#This Row],[TotalSalesQuantity]]) * VendorSalesData[[#This Row],[PurchasePrice]]</f>
        <v>-290.94</v>
      </c>
    </row>
    <row r="1630" spans="1:19" x14ac:dyDescent="0.3">
      <c r="A1630">
        <v>480</v>
      </c>
      <c r="B1630" t="s">
        <v>27</v>
      </c>
      <c r="C1630">
        <v>2742</v>
      </c>
      <c r="D1630" t="s">
        <v>1403</v>
      </c>
      <c r="E1630">
        <v>37.979999999999997</v>
      </c>
      <c r="F1630">
        <v>53.99</v>
      </c>
      <c r="G1630">
        <v>750</v>
      </c>
      <c r="H1630">
        <v>1029</v>
      </c>
      <c r="I1630">
        <v>39081.42</v>
      </c>
      <c r="J1630">
        <v>881</v>
      </c>
      <c r="K1630">
        <v>42761.19</v>
      </c>
      <c r="L1630">
        <v>36307.53</v>
      </c>
      <c r="M1630">
        <v>694.92000000000007</v>
      </c>
      <c r="N1630">
        <v>89286.27</v>
      </c>
      <c r="O1630">
        <v>3679.7700000000041</v>
      </c>
      <c r="P1630">
        <v>8.6053966224981195</v>
      </c>
      <c r="Q1630">
        <v>0.85617103984450926</v>
      </c>
      <c r="R1630">
        <v>1.0941565071074697</v>
      </c>
      <c r="S1630">
        <f>(VendorSalesData[[#This Row],[TotalPurchaseQuantity]] - VendorSalesData[[#This Row],[TotalSalesQuantity]]) * VendorSalesData[[#This Row],[PurchasePrice]]</f>
        <v>5621.04</v>
      </c>
    </row>
    <row r="1631" spans="1:19" x14ac:dyDescent="0.3">
      <c r="A1631">
        <v>3252</v>
      </c>
      <c r="B1631" t="s">
        <v>94</v>
      </c>
      <c r="C1631">
        <v>10296</v>
      </c>
      <c r="D1631" t="s">
        <v>1404</v>
      </c>
      <c r="E1631">
        <v>9.73</v>
      </c>
      <c r="F1631">
        <v>15.99</v>
      </c>
      <c r="G1631">
        <v>750</v>
      </c>
      <c r="H1631">
        <v>4016</v>
      </c>
      <c r="I1631">
        <v>39075.68</v>
      </c>
      <c r="J1631">
        <v>3934</v>
      </c>
      <c r="K1631">
        <v>62768.160000000003</v>
      </c>
      <c r="L1631">
        <v>40118.35</v>
      </c>
      <c r="M1631">
        <v>436.08</v>
      </c>
      <c r="N1631">
        <v>61966.91</v>
      </c>
      <c r="O1631">
        <v>23692.480000000003</v>
      </c>
      <c r="P1631">
        <v>37.746016451653198</v>
      </c>
      <c r="Q1631">
        <v>0.97958167330677293</v>
      </c>
      <c r="R1631">
        <v>1.6063229097996503</v>
      </c>
      <c r="S1631">
        <f>(VendorSalesData[[#This Row],[TotalPurchaseQuantity]] - VendorSalesData[[#This Row],[TotalSalesQuantity]]) * VendorSalesData[[#This Row],[PurchasePrice]]</f>
        <v>797.86</v>
      </c>
    </row>
    <row r="1632" spans="1:19" x14ac:dyDescent="0.3">
      <c r="A1632">
        <v>1392</v>
      </c>
      <c r="B1632" t="s">
        <v>67</v>
      </c>
      <c r="C1632">
        <v>21834</v>
      </c>
      <c r="D1632" t="s">
        <v>1405</v>
      </c>
      <c r="E1632">
        <v>10.52</v>
      </c>
      <c r="F1632">
        <v>19.989999999999998</v>
      </c>
      <c r="G1632">
        <v>750</v>
      </c>
      <c r="H1632">
        <v>3711</v>
      </c>
      <c r="I1632">
        <v>39039.72</v>
      </c>
      <c r="J1632">
        <v>3521</v>
      </c>
      <c r="K1632">
        <v>55900.79</v>
      </c>
      <c r="L1632">
        <v>26057.63</v>
      </c>
      <c r="M1632">
        <v>392.44</v>
      </c>
      <c r="N1632">
        <v>79528.990000000005</v>
      </c>
      <c r="O1632">
        <v>16861.07</v>
      </c>
      <c r="P1632">
        <v>30.162489653545144</v>
      </c>
      <c r="Q1632">
        <v>0.94880086230126648</v>
      </c>
      <c r="R1632">
        <v>1.431895259494689</v>
      </c>
      <c r="S1632">
        <f>(VendorSalesData[[#This Row],[TotalPurchaseQuantity]] - VendorSalesData[[#This Row],[TotalSalesQuantity]]) * VendorSalesData[[#This Row],[PurchasePrice]]</f>
        <v>1998.8</v>
      </c>
    </row>
    <row r="1633" spans="1:19" x14ac:dyDescent="0.3">
      <c r="A1633">
        <v>1392</v>
      </c>
      <c r="B1633" t="s">
        <v>67</v>
      </c>
      <c r="C1633">
        <v>24453</v>
      </c>
      <c r="D1633" t="s">
        <v>1406</v>
      </c>
      <c r="E1633">
        <v>15.43</v>
      </c>
      <c r="F1633">
        <v>22.99</v>
      </c>
      <c r="G1633">
        <v>750</v>
      </c>
      <c r="H1633">
        <v>2530</v>
      </c>
      <c r="I1633">
        <v>39037.9</v>
      </c>
      <c r="J1633">
        <v>2694</v>
      </c>
      <c r="K1633">
        <v>63306.06</v>
      </c>
      <c r="L1633">
        <v>33740.589999999997</v>
      </c>
      <c r="M1633">
        <v>299.49</v>
      </c>
      <c r="N1633">
        <v>79528.990000000005</v>
      </c>
      <c r="O1633">
        <v>24268.159999999996</v>
      </c>
      <c r="P1633">
        <v>38.334655481639516</v>
      </c>
      <c r="Q1633">
        <v>1.0648221343873518</v>
      </c>
      <c r="R1633">
        <v>1.6216563903283732</v>
      </c>
      <c r="S1633">
        <f>(VendorSalesData[[#This Row],[TotalPurchaseQuantity]] - VendorSalesData[[#This Row],[TotalSalesQuantity]]) * VendorSalesData[[#This Row],[PurchasePrice]]</f>
        <v>-2530.52</v>
      </c>
    </row>
    <row r="1634" spans="1:19" x14ac:dyDescent="0.3">
      <c r="A1634">
        <v>9165</v>
      </c>
      <c r="B1634" t="s">
        <v>38</v>
      </c>
      <c r="C1634">
        <v>38652</v>
      </c>
      <c r="D1634" t="s">
        <v>1407</v>
      </c>
      <c r="E1634">
        <v>13.65</v>
      </c>
      <c r="F1634">
        <v>20.99</v>
      </c>
      <c r="G1634">
        <v>750</v>
      </c>
      <c r="H1634">
        <v>2858</v>
      </c>
      <c r="I1634">
        <v>39011.700000000004</v>
      </c>
      <c r="J1634">
        <v>3488</v>
      </c>
      <c r="K1634">
        <v>72267.319999999992</v>
      </c>
      <c r="L1634">
        <v>42453.59</v>
      </c>
      <c r="M1634">
        <v>387.23</v>
      </c>
      <c r="N1634">
        <v>68054.7</v>
      </c>
      <c r="O1634">
        <v>33255.619999999988</v>
      </c>
      <c r="P1634">
        <v>46.017508328799231</v>
      </c>
      <c r="Q1634">
        <v>1.2204338698390482</v>
      </c>
      <c r="R1634">
        <v>1.8524524693873885</v>
      </c>
      <c r="S1634">
        <f>(VendorSalesData[[#This Row],[TotalPurchaseQuantity]] - VendorSalesData[[#This Row],[TotalSalesQuantity]]) * VendorSalesData[[#This Row],[PurchasePrice]]</f>
        <v>-8599.5</v>
      </c>
    </row>
    <row r="1635" spans="1:19" x14ac:dyDescent="0.3">
      <c r="A1635">
        <v>480</v>
      </c>
      <c r="B1635" t="s">
        <v>27</v>
      </c>
      <c r="C1635">
        <v>3139</v>
      </c>
      <c r="D1635" t="s">
        <v>1408</v>
      </c>
      <c r="E1635">
        <v>17.64</v>
      </c>
      <c r="F1635">
        <v>23.99</v>
      </c>
      <c r="G1635">
        <v>750</v>
      </c>
      <c r="H1635">
        <v>2211</v>
      </c>
      <c r="I1635">
        <v>39002.04</v>
      </c>
      <c r="J1635">
        <v>2220</v>
      </c>
      <c r="K1635">
        <v>54432.799999999996</v>
      </c>
      <c r="L1635">
        <v>37964.049999999996</v>
      </c>
      <c r="M1635">
        <v>1749.94</v>
      </c>
      <c r="N1635">
        <v>89286.27</v>
      </c>
      <c r="O1635">
        <v>15430.759999999995</v>
      </c>
      <c r="P1635">
        <v>28.348275304595749</v>
      </c>
      <c r="Q1635">
        <v>1.0040705563093624</v>
      </c>
      <c r="R1635">
        <v>1.3956398178146578</v>
      </c>
      <c r="S1635">
        <f>(VendorSalesData[[#This Row],[TotalPurchaseQuantity]] - VendorSalesData[[#This Row],[TotalSalesQuantity]]) * VendorSalesData[[#This Row],[PurchasePrice]]</f>
        <v>-158.76</v>
      </c>
    </row>
    <row r="1636" spans="1:19" x14ac:dyDescent="0.3">
      <c r="A1636">
        <v>9165</v>
      </c>
      <c r="B1636" t="s">
        <v>38</v>
      </c>
      <c r="C1636">
        <v>200</v>
      </c>
      <c r="D1636" t="s">
        <v>1409</v>
      </c>
      <c r="E1636">
        <v>23.43</v>
      </c>
      <c r="F1636">
        <v>29.99</v>
      </c>
      <c r="G1636">
        <v>750</v>
      </c>
      <c r="H1636">
        <v>1663</v>
      </c>
      <c r="I1636">
        <v>38964.090000000004</v>
      </c>
      <c r="J1636">
        <v>1412</v>
      </c>
      <c r="K1636">
        <v>41955.88</v>
      </c>
      <c r="L1636">
        <v>34834.28</v>
      </c>
      <c r="M1636">
        <v>1113.6300000000001</v>
      </c>
      <c r="N1636">
        <v>68054.7</v>
      </c>
      <c r="O1636">
        <v>2991.7899999999936</v>
      </c>
      <c r="P1636">
        <v>7.1308002597013669</v>
      </c>
      <c r="Q1636">
        <v>0.84906794948887554</v>
      </c>
      <c r="R1636">
        <v>1.0767832637692807</v>
      </c>
      <c r="S1636">
        <f>(VendorSalesData[[#This Row],[TotalPurchaseQuantity]] - VendorSalesData[[#This Row],[TotalSalesQuantity]]) * VendorSalesData[[#This Row],[PurchasePrice]]</f>
        <v>5880.93</v>
      </c>
    </row>
    <row r="1637" spans="1:19" x14ac:dyDescent="0.3">
      <c r="A1637">
        <v>4692</v>
      </c>
      <c r="B1637" t="s">
        <v>386</v>
      </c>
      <c r="C1637">
        <v>21864</v>
      </c>
      <c r="D1637" t="s">
        <v>1410</v>
      </c>
      <c r="E1637">
        <v>15.23</v>
      </c>
      <c r="F1637">
        <v>22.99</v>
      </c>
      <c r="G1637">
        <v>750</v>
      </c>
      <c r="H1637">
        <v>2551</v>
      </c>
      <c r="I1637">
        <v>38851.729999999996</v>
      </c>
      <c r="J1637">
        <v>2513</v>
      </c>
      <c r="K1637">
        <v>65147.869999999995</v>
      </c>
      <c r="L1637">
        <v>37467.61</v>
      </c>
      <c r="M1637">
        <v>279.06</v>
      </c>
      <c r="N1637">
        <v>9139.3799999999992</v>
      </c>
      <c r="O1637">
        <v>26296.14</v>
      </c>
      <c r="P1637">
        <v>40.363775515607806</v>
      </c>
      <c r="Q1637">
        <v>0.98510388083104661</v>
      </c>
      <c r="R1637">
        <v>1.6768331809162682</v>
      </c>
      <c r="S1637">
        <f>(VendorSalesData[[#This Row],[TotalPurchaseQuantity]] - VendorSalesData[[#This Row],[TotalSalesQuantity]]) * VendorSalesData[[#This Row],[PurchasePrice]]</f>
        <v>578.74</v>
      </c>
    </row>
    <row r="1638" spans="1:19" x14ac:dyDescent="0.3">
      <c r="A1638">
        <v>9552</v>
      </c>
      <c r="B1638" t="s">
        <v>72</v>
      </c>
      <c r="C1638">
        <v>14008</v>
      </c>
      <c r="D1638" t="s">
        <v>1411</v>
      </c>
      <c r="E1638">
        <v>8.1</v>
      </c>
      <c r="F1638">
        <v>11.99</v>
      </c>
      <c r="G1638">
        <v>750</v>
      </c>
      <c r="H1638">
        <v>4796</v>
      </c>
      <c r="I1638">
        <v>38847.599999999999</v>
      </c>
      <c r="J1638">
        <v>4834</v>
      </c>
      <c r="K1638">
        <v>58660.66</v>
      </c>
      <c r="L1638">
        <v>30847.66</v>
      </c>
      <c r="M1638">
        <v>537.84</v>
      </c>
      <c r="N1638">
        <v>55551.82</v>
      </c>
      <c r="O1638">
        <v>19813.060000000005</v>
      </c>
      <c r="P1638">
        <v>33.77571953673894</v>
      </c>
      <c r="Q1638">
        <v>1.0079232693911593</v>
      </c>
      <c r="R1638">
        <v>1.5100201814269094</v>
      </c>
      <c r="S1638">
        <f>(VendorSalesData[[#This Row],[TotalPurchaseQuantity]] - VendorSalesData[[#This Row],[TotalSalesQuantity]]) * VendorSalesData[[#This Row],[PurchasePrice]]</f>
        <v>-307.8</v>
      </c>
    </row>
    <row r="1639" spans="1:19" x14ac:dyDescent="0.3">
      <c r="A1639">
        <v>9165</v>
      </c>
      <c r="B1639" t="s">
        <v>38</v>
      </c>
      <c r="C1639">
        <v>25290</v>
      </c>
      <c r="D1639" t="s">
        <v>1412</v>
      </c>
      <c r="E1639">
        <v>6.89</v>
      </c>
      <c r="F1639">
        <v>9.99</v>
      </c>
      <c r="G1639">
        <v>750</v>
      </c>
      <c r="H1639">
        <v>5624</v>
      </c>
      <c r="I1639">
        <v>38749.360000000001</v>
      </c>
      <c r="J1639">
        <v>5487</v>
      </c>
      <c r="K1639">
        <v>54815.13</v>
      </c>
      <c r="L1639">
        <v>23586.39</v>
      </c>
      <c r="M1639">
        <v>612.26</v>
      </c>
      <c r="N1639">
        <v>68054.7</v>
      </c>
      <c r="O1639">
        <v>16065.769999999997</v>
      </c>
      <c r="P1639">
        <v>29.309006473212772</v>
      </c>
      <c r="Q1639">
        <v>0.97564011379800852</v>
      </c>
      <c r="R1639">
        <v>1.414607363837751</v>
      </c>
      <c r="S1639">
        <f>(VendorSalesData[[#This Row],[TotalPurchaseQuantity]] - VendorSalesData[[#This Row],[TotalSalesQuantity]]) * VendorSalesData[[#This Row],[PurchasePrice]]</f>
        <v>943.93</v>
      </c>
    </row>
    <row r="1640" spans="1:19" x14ac:dyDescent="0.3">
      <c r="A1640">
        <v>9815</v>
      </c>
      <c r="B1640" t="s">
        <v>191</v>
      </c>
      <c r="C1640">
        <v>6974</v>
      </c>
      <c r="D1640" t="s">
        <v>1413</v>
      </c>
      <c r="E1640">
        <v>9.08</v>
      </c>
      <c r="F1640">
        <v>18.989999999999998</v>
      </c>
      <c r="G1640">
        <v>750</v>
      </c>
      <c r="H1640">
        <v>4264</v>
      </c>
      <c r="I1640">
        <v>38717.119999999995</v>
      </c>
      <c r="J1640">
        <v>4020</v>
      </c>
      <c r="K1640">
        <v>62984.800000000003</v>
      </c>
      <c r="L1640">
        <v>27405.68</v>
      </c>
      <c r="M1640">
        <v>448.22</v>
      </c>
      <c r="N1640">
        <v>27100.41</v>
      </c>
      <c r="O1640">
        <v>24267.680000000008</v>
      </c>
      <c r="P1640">
        <v>38.529422971891641</v>
      </c>
      <c r="Q1640">
        <v>0.94277673545966234</v>
      </c>
      <c r="R1640">
        <v>1.6267945549668987</v>
      </c>
      <c r="S1640">
        <f>(VendorSalesData[[#This Row],[TotalPurchaseQuantity]] - VendorSalesData[[#This Row],[TotalSalesQuantity]]) * VendorSalesData[[#This Row],[PurchasePrice]]</f>
        <v>2215.52</v>
      </c>
    </row>
    <row r="1641" spans="1:19" x14ac:dyDescent="0.3">
      <c r="A1641">
        <v>8004</v>
      </c>
      <c r="B1641" t="s">
        <v>60</v>
      </c>
      <c r="C1641">
        <v>4938</v>
      </c>
      <c r="D1641" t="s">
        <v>463</v>
      </c>
      <c r="E1641">
        <v>7.02</v>
      </c>
      <c r="F1641">
        <v>8.99</v>
      </c>
      <c r="G1641">
        <v>750</v>
      </c>
      <c r="H1641">
        <v>5512</v>
      </c>
      <c r="I1641">
        <v>38694.239999999998</v>
      </c>
      <c r="J1641">
        <v>4704</v>
      </c>
      <c r="K1641">
        <v>43719.96</v>
      </c>
      <c r="L1641">
        <v>33635.94</v>
      </c>
      <c r="M1641">
        <v>3708.05</v>
      </c>
      <c r="N1641">
        <v>50293.62</v>
      </c>
      <c r="O1641">
        <v>5025.7200000000012</v>
      </c>
      <c r="P1641">
        <v>11.495252969124403</v>
      </c>
      <c r="Q1641">
        <v>0.85341074020319307</v>
      </c>
      <c r="R1641">
        <v>1.129882897299443</v>
      </c>
      <c r="S1641">
        <f>(VendorSalesData[[#This Row],[TotalPurchaseQuantity]] - VendorSalesData[[#This Row],[TotalSalesQuantity]]) * VendorSalesData[[#This Row],[PurchasePrice]]</f>
        <v>5672.16</v>
      </c>
    </row>
    <row r="1642" spans="1:19" x14ac:dyDescent="0.3">
      <c r="A1642">
        <v>516</v>
      </c>
      <c r="B1642" t="s">
        <v>415</v>
      </c>
      <c r="C1642">
        <v>8790</v>
      </c>
      <c r="D1642" t="s">
        <v>1414</v>
      </c>
      <c r="E1642">
        <v>8.5500000000000007</v>
      </c>
      <c r="F1642">
        <v>12.99</v>
      </c>
      <c r="G1642">
        <v>1500</v>
      </c>
      <c r="H1642">
        <v>4524</v>
      </c>
      <c r="I1642">
        <v>38680.199999999997</v>
      </c>
      <c r="J1642">
        <v>4536</v>
      </c>
      <c r="K1642">
        <v>63147.64</v>
      </c>
      <c r="L1642">
        <v>37112.449999999997</v>
      </c>
      <c r="M1642">
        <v>1012.5500000000001</v>
      </c>
      <c r="N1642">
        <v>8510.41</v>
      </c>
      <c r="O1642">
        <v>24467.440000000002</v>
      </c>
      <c r="P1642">
        <v>38.746404457870483</v>
      </c>
      <c r="Q1642">
        <v>1.0026525198938991</v>
      </c>
      <c r="R1642">
        <v>1.632557225660674</v>
      </c>
      <c r="S1642">
        <f>(VendorSalesData[[#This Row],[TotalPurchaseQuantity]] - VendorSalesData[[#This Row],[TotalSalesQuantity]]) * VendorSalesData[[#This Row],[PurchasePrice]]</f>
        <v>-102.60000000000001</v>
      </c>
    </row>
    <row r="1643" spans="1:19" x14ac:dyDescent="0.3">
      <c r="A1643">
        <v>3960</v>
      </c>
      <c r="B1643" t="s">
        <v>24</v>
      </c>
      <c r="C1643">
        <v>4345</v>
      </c>
      <c r="D1643" t="s">
        <v>1415</v>
      </c>
      <c r="E1643">
        <v>15.62</v>
      </c>
      <c r="F1643">
        <v>19.989999999999998</v>
      </c>
      <c r="G1643">
        <v>750</v>
      </c>
      <c r="H1643">
        <v>2476</v>
      </c>
      <c r="I1643">
        <v>38675.120000000003</v>
      </c>
      <c r="J1643">
        <v>2626</v>
      </c>
      <c r="K1643">
        <v>52493.74</v>
      </c>
      <c r="L1643">
        <v>36921.53</v>
      </c>
      <c r="M1643">
        <v>2069.7600000000002</v>
      </c>
      <c r="N1643">
        <v>257032.07</v>
      </c>
      <c r="O1643">
        <v>13818.619999999995</v>
      </c>
      <c r="P1643">
        <v>26.324319814134022</v>
      </c>
      <c r="Q1643">
        <v>1.0605815831987075</v>
      </c>
      <c r="R1643">
        <v>1.3572999902779874</v>
      </c>
      <c r="S1643">
        <f>(VendorSalesData[[#This Row],[TotalPurchaseQuantity]] - VendorSalesData[[#This Row],[TotalSalesQuantity]]) * VendorSalesData[[#This Row],[PurchasePrice]]</f>
        <v>-2343</v>
      </c>
    </row>
    <row r="1644" spans="1:19" x14ac:dyDescent="0.3">
      <c r="A1644">
        <v>2000</v>
      </c>
      <c r="B1644" t="s">
        <v>164</v>
      </c>
      <c r="C1644">
        <v>27567</v>
      </c>
      <c r="D1644" t="s">
        <v>1416</v>
      </c>
      <c r="E1644">
        <v>7.23</v>
      </c>
      <c r="F1644">
        <v>11.99</v>
      </c>
      <c r="G1644">
        <v>750</v>
      </c>
      <c r="H1644">
        <v>5349</v>
      </c>
      <c r="I1644">
        <v>38673.270000000004</v>
      </c>
      <c r="J1644">
        <v>4486</v>
      </c>
      <c r="K1644">
        <v>52029.14</v>
      </c>
      <c r="L1644">
        <v>24634.89</v>
      </c>
      <c r="M1644">
        <v>499.79</v>
      </c>
      <c r="N1644">
        <v>19016.59</v>
      </c>
      <c r="O1644">
        <v>13355.869999999995</v>
      </c>
      <c r="P1644">
        <v>25.669980322565383</v>
      </c>
      <c r="Q1644">
        <v>0.83866143204337262</v>
      </c>
      <c r="R1644">
        <v>1.3453514533423212</v>
      </c>
      <c r="S1644">
        <f>(VendorSalesData[[#This Row],[TotalPurchaseQuantity]] - VendorSalesData[[#This Row],[TotalSalesQuantity]]) * VendorSalesData[[#This Row],[PurchasePrice]]</f>
        <v>6239.4900000000007</v>
      </c>
    </row>
    <row r="1645" spans="1:19" x14ac:dyDescent="0.3">
      <c r="A1645">
        <v>12546</v>
      </c>
      <c r="B1645" t="s">
        <v>32</v>
      </c>
      <c r="C1645">
        <v>8808</v>
      </c>
      <c r="D1645" t="s">
        <v>1417</v>
      </c>
      <c r="E1645">
        <v>13.95</v>
      </c>
      <c r="F1645">
        <v>19.989999999999998</v>
      </c>
      <c r="G1645">
        <v>750</v>
      </c>
      <c r="H1645">
        <v>2769</v>
      </c>
      <c r="I1645">
        <v>38627.550000000003</v>
      </c>
      <c r="J1645">
        <v>2760</v>
      </c>
      <c r="K1645">
        <v>51556.399999999994</v>
      </c>
      <c r="L1645">
        <v>35251.129999999997</v>
      </c>
      <c r="M1645">
        <v>2175.13</v>
      </c>
      <c r="N1645">
        <v>123880.97</v>
      </c>
      <c r="O1645">
        <v>12928.849999999991</v>
      </c>
      <c r="P1645">
        <v>25.077100030258109</v>
      </c>
      <c r="Q1645">
        <v>0.99674972914409532</v>
      </c>
      <c r="R1645">
        <v>1.3347054110343521</v>
      </c>
      <c r="S1645">
        <f>(VendorSalesData[[#This Row],[TotalPurchaseQuantity]] - VendorSalesData[[#This Row],[TotalSalesQuantity]]) * VendorSalesData[[#This Row],[PurchasePrice]]</f>
        <v>125.55</v>
      </c>
    </row>
    <row r="1646" spans="1:19" x14ac:dyDescent="0.3">
      <c r="A1646">
        <v>6785</v>
      </c>
      <c r="B1646" t="s">
        <v>81</v>
      </c>
      <c r="C1646">
        <v>8837</v>
      </c>
      <c r="D1646" t="s">
        <v>1418</v>
      </c>
      <c r="E1646">
        <v>4.13</v>
      </c>
      <c r="F1646">
        <v>5.99</v>
      </c>
      <c r="G1646">
        <v>750</v>
      </c>
      <c r="H1646">
        <v>9350</v>
      </c>
      <c r="I1646">
        <v>38615.5</v>
      </c>
      <c r="J1646">
        <v>9273</v>
      </c>
      <c r="K1646">
        <v>55545.27</v>
      </c>
      <c r="L1646">
        <v>25068.15</v>
      </c>
      <c r="M1646">
        <v>1033.75</v>
      </c>
      <c r="N1646">
        <v>13605.41</v>
      </c>
      <c r="O1646">
        <v>16929.769999999997</v>
      </c>
      <c r="P1646">
        <v>30.479228924443071</v>
      </c>
      <c r="Q1646">
        <v>0.99176470588235299</v>
      </c>
      <c r="R1646">
        <v>1.4384190286284004</v>
      </c>
      <c r="S1646">
        <f>(VendorSalesData[[#This Row],[TotalPurchaseQuantity]] - VendorSalesData[[#This Row],[TotalSalesQuantity]]) * VendorSalesData[[#This Row],[PurchasePrice]]</f>
        <v>318.01</v>
      </c>
    </row>
    <row r="1647" spans="1:19" x14ac:dyDescent="0.3">
      <c r="A1647">
        <v>10754</v>
      </c>
      <c r="B1647" t="s">
        <v>212</v>
      </c>
      <c r="C1647">
        <v>42881</v>
      </c>
      <c r="D1647" t="s">
        <v>1419</v>
      </c>
      <c r="E1647">
        <v>3.92</v>
      </c>
      <c r="F1647">
        <v>7.99</v>
      </c>
      <c r="G1647">
        <v>750</v>
      </c>
      <c r="H1647">
        <v>9824</v>
      </c>
      <c r="I1647">
        <v>38510.080000000002</v>
      </c>
      <c r="J1647">
        <v>9615</v>
      </c>
      <c r="K1647">
        <v>69086.850000000006</v>
      </c>
      <c r="L1647">
        <v>31544.23</v>
      </c>
      <c r="M1647">
        <v>1072.32</v>
      </c>
      <c r="N1647">
        <v>28720.52</v>
      </c>
      <c r="O1647">
        <v>30576.770000000004</v>
      </c>
      <c r="P1647">
        <v>44.258451499815088</v>
      </c>
      <c r="Q1647">
        <v>0.97872557003257332</v>
      </c>
      <c r="R1647">
        <v>1.7939939361330852</v>
      </c>
      <c r="S1647">
        <f>(VendorSalesData[[#This Row],[TotalPurchaseQuantity]] - VendorSalesData[[#This Row],[TotalSalesQuantity]]) * VendorSalesData[[#This Row],[PurchasePrice]]</f>
        <v>819.28</v>
      </c>
    </row>
    <row r="1648" spans="1:19" x14ac:dyDescent="0.3">
      <c r="A1648">
        <v>10754</v>
      </c>
      <c r="B1648" t="s">
        <v>212</v>
      </c>
      <c r="C1648">
        <v>17187</v>
      </c>
      <c r="D1648" t="s">
        <v>1420</v>
      </c>
      <c r="E1648">
        <v>11.03</v>
      </c>
      <c r="F1648">
        <v>16.989999999999998</v>
      </c>
      <c r="G1648">
        <v>750</v>
      </c>
      <c r="H1648">
        <v>3490</v>
      </c>
      <c r="I1648">
        <v>38494.699999999997</v>
      </c>
      <c r="J1648">
        <v>3686</v>
      </c>
      <c r="K1648">
        <v>39487.14</v>
      </c>
      <c r="L1648">
        <v>16106.11</v>
      </c>
      <c r="M1648">
        <v>411.69</v>
      </c>
      <c r="N1648">
        <v>28720.52</v>
      </c>
      <c r="O1648">
        <v>992.44000000000233</v>
      </c>
      <c r="P1648">
        <v>2.5133245912466751</v>
      </c>
      <c r="Q1648">
        <v>1.056160458452722</v>
      </c>
      <c r="R1648">
        <v>1.0257812114394969</v>
      </c>
      <c r="S1648">
        <f>(VendorSalesData[[#This Row],[TotalPurchaseQuantity]] - VendorSalesData[[#This Row],[TotalSalesQuantity]]) * VendorSalesData[[#This Row],[PurchasePrice]]</f>
        <v>-2161.8799999999997</v>
      </c>
    </row>
    <row r="1649" spans="1:19" x14ac:dyDescent="0.3">
      <c r="A1649">
        <v>9625</v>
      </c>
      <c r="B1649" t="s">
        <v>912</v>
      </c>
      <c r="C1649">
        <v>2514</v>
      </c>
      <c r="D1649" t="s">
        <v>1421</v>
      </c>
      <c r="E1649">
        <v>11.41</v>
      </c>
      <c r="F1649">
        <v>14.99</v>
      </c>
      <c r="G1649">
        <v>750</v>
      </c>
      <c r="H1649">
        <v>3369</v>
      </c>
      <c r="I1649">
        <v>38440.29</v>
      </c>
      <c r="J1649">
        <v>3059</v>
      </c>
      <c r="K1649">
        <v>47354.41</v>
      </c>
      <c r="L1649">
        <v>34873.480000000003</v>
      </c>
      <c r="M1649">
        <v>2411.3200000000002</v>
      </c>
      <c r="N1649">
        <v>1933.19</v>
      </c>
      <c r="O1649">
        <v>8914.1200000000026</v>
      </c>
      <c r="P1649">
        <v>18.8242657864389</v>
      </c>
      <c r="Q1649">
        <v>0.9079845651528643</v>
      </c>
      <c r="R1649">
        <v>1.231895232840335</v>
      </c>
      <c r="S1649">
        <f>(VendorSalesData[[#This Row],[TotalPurchaseQuantity]] - VendorSalesData[[#This Row],[TotalSalesQuantity]]) * VendorSalesData[[#This Row],[PurchasePrice]]</f>
        <v>3537.1</v>
      </c>
    </row>
    <row r="1650" spans="1:19" x14ac:dyDescent="0.3">
      <c r="A1650">
        <v>1392</v>
      </c>
      <c r="B1650" t="s">
        <v>67</v>
      </c>
      <c r="C1650">
        <v>8985</v>
      </c>
      <c r="D1650" t="s">
        <v>1422</v>
      </c>
      <c r="E1650">
        <v>4.4400000000000004</v>
      </c>
      <c r="F1650">
        <v>5.99</v>
      </c>
      <c r="G1650">
        <v>750</v>
      </c>
      <c r="H1650">
        <v>8641</v>
      </c>
      <c r="I1650">
        <v>38366.04</v>
      </c>
      <c r="J1650">
        <v>8415</v>
      </c>
      <c r="K1650">
        <v>50405.85</v>
      </c>
      <c r="L1650">
        <v>14927.08</v>
      </c>
      <c r="M1650">
        <v>6623.86</v>
      </c>
      <c r="N1650">
        <v>79528.990000000005</v>
      </c>
      <c r="O1650">
        <v>12039.809999999998</v>
      </c>
      <c r="P1650">
        <v>23.88573945286112</v>
      </c>
      <c r="Q1650">
        <v>0.97384561971993977</v>
      </c>
      <c r="R1650">
        <v>1.3138142482257746</v>
      </c>
      <c r="S1650">
        <f>(VendorSalesData[[#This Row],[TotalPurchaseQuantity]] - VendorSalesData[[#This Row],[TotalSalesQuantity]]) * VendorSalesData[[#This Row],[PurchasePrice]]</f>
        <v>1003.44</v>
      </c>
    </row>
    <row r="1651" spans="1:19" x14ac:dyDescent="0.3">
      <c r="A1651">
        <v>9622</v>
      </c>
      <c r="B1651" t="s">
        <v>1423</v>
      </c>
      <c r="C1651">
        <v>5836</v>
      </c>
      <c r="D1651" t="s">
        <v>1424</v>
      </c>
      <c r="E1651">
        <v>19.079999999999998</v>
      </c>
      <c r="F1651">
        <v>24.99</v>
      </c>
      <c r="G1651">
        <v>1000</v>
      </c>
      <c r="H1651">
        <v>2010</v>
      </c>
      <c r="I1651">
        <v>38350.800000000003</v>
      </c>
      <c r="J1651">
        <v>1925</v>
      </c>
      <c r="K1651">
        <v>49726.75</v>
      </c>
      <c r="L1651">
        <v>33130.25</v>
      </c>
      <c r="M1651">
        <v>2021.25</v>
      </c>
      <c r="N1651">
        <v>222.23</v>
      </c>
      <c r="O1651">
        <v>11375.949999999997</v>
      </c>
      <c r="P1651">
        <v>22.876922380811127</v>
      </c>
      <c r="Q1651">
        <v>0.95771144278606968</v>
      </c>
      <c r="R1651">
        <v>1.2966287535070975</v>
      </c>
      <c r="S1651">
        <f>(VendorSalesData[[#This Row],[TotalPurchaseQuantity]] - VendorSalesData[[#This Row],[TotalSalesQuantity]]) * VendorSalesData[[#This Row],[PurchasePrice]]</f>
        <v>1621.8</v>
      </c>
    </row>
    <row r="1652" spans="1:19" x14ac:dyDescent="0.3">
      <c r="A1652">
        <v>480</v>
      </c>
      <c r="B1652" t="s">
        <v>27</v>
      </c>
      <c r="C1652">
        <v>5318</v>
      </c>
      <c r="D1652" t="s">
        <v>1425</v>
      </c>
      <c r="E1652">
        <v>18.649999999999999</v>
      </c>
      <c r="F1652">
        <v>28.99</v>
      </c>
      <c r="G1652">
        <v>750</v>
      </c>
      <c r="H1652">
        <v>2056</v>
      </c>
      <c r="I1652">
        <v>38344.400000000001</v>
      </c>
      <c r="J1652">
        <v>1880</v>
      </c>
      <c r="K1652">
        <v>52909.2</v>
      </c>
      <c r="L1652">
        <v>39278.04</v>
      </c>
      <c r="M1652">
        <v>1482.3700000000001</v>
      </c>
      <c r="N1652">
        <v>89286.27</v>
      </c>
      <c r="O1652">
        <v>14564.799999999996</v>
      </c>
      <c r="P1652">
        <v>27.527915750001885</v>
      </c>
      <c r="Q1652">
        <v>0.91439688715953304</v>
      </c>
      <c r="R1652">
        <v>1.3798416457161931</v>
      </c>
      <c r="S1652">
        <f>(VendorSalesData[[#This Row],[TotalPurchaseQuantity]] - VendorSalesData[[#This Row],[TotalSalesQuantity]]) * VendorSalesData[[#This Row],[PurchasePrice]]</f>
        <v>3282.3999999999996</v>
      </c>
    </row>
    <row r="1653" spans="1:19" x14ac:dyDescent="0.3">
      <c r="A1653">
        <v>3252</v>
      </c>
      <c r="B1653" t="s">
        <v>94</v>
      </c>
      <c r="C1653">
        <v>7340</v>
      </c>
      <c r="D1653" t="s">
        <v>1426</v>
      </c>
      <c r="E1653">
        <v>14.72</v>
      </c>
      <c r="F1653">
        <v>19.989999999999998</v>
      </c>
      <c r="G1653">
        <v>750</v>
      </c>
      <c r="H1653">
        <v>2602</v>
      </c>
      <c r="I1653">
        <v>38301.439999999995</v>
      </c>
      <c r="J1653">
        <v>3018</v>
      </c>
      <c r="K1653">
        <v>57311.819999999992</v>
      </c>
      <c r="L1653">
        <v>45082.259999999995</v>
      </c>
      <c r="M1653">
        <v>2379.7400000000002</v>
      </c>
      <c r="N1653">
        <v>61966.91</v>
      </c>
      <c r="O1653">
        <v>19010.379999999997</v>
      </c>
      <c r="P1653">
        <v>33.170086031118885</v>
      </c>
      <c r="Q1653">
        <v>1.1598770176787088</v>
      </c>
      <c r="R1653">
        <v>1.4963359079971927</v>
      </c>
      <c r="S1653">
        <f>(VendorSalesData[[#This Row],[TotalPurchaseQuantity]] - VendorSalesData[[#This Row],[TotalSalesQuantity]]) * VendorSalesData[[#This Row],[PurchasePrice]]</f>
        <v>-6123.52</v>
      </c>
    </row>
    <row r="1654" spans="1:19" x14ac:dyDescent="0.3">
      <c r="A1654">
        <v>1392</v>
      </c>
      <c r="B1654" t="s">
        <v>67</v>
      </c>
      <c r="C1654">
        <v>8123</v>
      </c>
      <c r="D1654" t="s">
        <v>1427</v>
      </c>
      <c r="E1654">
        <v>6.53</v>
      </c>
      <c r="F1654">
        <v>9.99</v>
      </c>
      <c r="G1654">
        <v>750</v>
      </c>
      <c r="H1654">
        <v>5858</v>
      </c>
      <c r="I1654">
        <v>38252.74</v>
      </c>
      <c r="J1654">
        <v>6203</v>
      </c>
      <c r="K1654">
        <v>68651.97</v>
      </c>
      <c r="L1654">
        <v>33978.58</v>
      </c>
      <c r="M1654">
        <v>690.65</v>
      </c>
      <c r="N1654">
        <v>79528.990000000005</v>
      </c>
      <c r="O1654">
        <v>30399.230000000003</v>
      </c>
      <c r="P1654">
        <v>44.280200553603926</v>
      </c>
      <c r="Q1654">
        <v>1.0588938204165244</v>
      </c>
      <c r="R1654">
        <v>1.7946941839983228</v>
      </c>
      <c r="S1654">
        <f>(VendorSalesData[[#This Row],[TotalPurchaseQuantity]] - VendorSalesData[[#This Row],[TotalSalesQuantity]]) * VendorSalesData[[#This Row],[PurchasePrice]]</f>
        <v>-2252.85</v>
      </c>
    </row>
    <row r="1655" spans="1:19" x14ac:dyDescent="0.3">
      <c r="A1655">
        <v>2242</v>
      </c>
      <c r="B1655" t="s">
        <v>569</v>
      </c>
      <c r="C1655">
        <v>22569</v>
      </c>
      <c r="D1655" t="s">
        <v>1428</v>
      </c>
      <c r="E1655">
        <v>11.72</v>
      </c>
      <c r="F1655">
        <v>17.989999999999998</v>
      </c>
      <c r="G1655">
        <v>3000</v>
      </c>
      <c r="H1655">
        <v>3263</v>
      </c>
      <c r="I1655">
        <v>38242.36</v>
      </c>
      <c r="J1655">
        <v>3125</v>
      </c>
      <c r="K1655">
        <v>57590.749999999993</v>
      </c>
      <c r="L1655">
        <v>39178.78</v>
      </c>
      <c r="M1655">
        <v>1406.25</v>
      </c>
      <c r="N1655">
        <v>7982.65</v>
      </c>
      <c r="O1655">
        <v>19348.389999999992</v>
      </c>
      <c r="P1655">
        <v>33.596350108307313</v>
      </c>
      <c r="Q1655">
        <v>0.95770763101440393</v>
      </c>
      <c r="R1655">
        <v>1.5059413174291543</v>
      </c>
      <c r="S1655">
        <f>(VendorSalesData[[#This Row],[TotalPurchaseQuantity]] - VendorSalesData[[#This Row],[TotalSalesQuantity]]) * VendorSalesData[[#This Row],[PurchasePrice]]</f>
        <v>1617.3600000000001</v>
      </c>
    </row>
    <row r="1656" spans="1:19" x14ac:dyDescent="0.3">
      <c r="A1656">
        <v>1189</v>
      </c>
      <c r="B1656" t="s">
        <v>1429</v>
      </c>
      <c r="C1656">
        <v>2130</v>
      </c>
      <c r="D1656" t="s">
        <v>1430</v>
      </c>
      <c r="E1656">
        <v>22.05</v>
      </c>
      <c r="F1656">
        <v>29.99</v>
      </c>
      <c r="G1656">
        <v>750</v>
      </c>
      <c r="H1656">
        <v>1733</v>
      </c>
      <c r="I1656">
        <v>38212.65</v>
      </c>
      <c r="J1656">
        <v>1598</v>
      </c>
      <c r="K1656">
        <v>47924.02</v>
      </c>
      <c r="L1656">
        <v>36047.979999999996</v>
      </c>
      <c r="M1656">
        <v>1259.8800000000001</v>
      </c>
      <c r="N1656">
        <v>609.39</v>
      </c>
      <c r="O1656">
        <v>9711.3699999999953</v>
      </c>
      <c r="P1656">
        <v>20.264097210542847</v>
      </c>
      <c r="Q1656">
        <v>0.92210040392383152</v>
      </c>
      <c r="R1656">
        <v>1.2541401865612565</v>
      </c>
      <c r="S1656">
        <f>(VendorSalesData[[#This Row],[TotalPurchaseQuantity]] - VendorSalesData[[#This Row],[TotalSalesQuantity]]) * VendorSalesData[[#This Row],[PurchasePrice]]</f>
        <v>2976.75</v>
      </c>
    </row>
    <row r="1657" spans="1:19" x14ac:dyDescent="0.3">
      <c r="A1657">
        <v>9165</v>
      </c>
      <c r="B1657" t="s">
        <v>38</v>
      </c>
      <c r="C1657">
        <v>6293</v>
      </c>
      <c r="D1657" t="s">
        <v>1431</v>
      </c>
      <c r="E1657">
        <v>5.91</v>
      </c>
      <c r="F1657">
        <v>9.99</v>
      </c>
      <c r="G1657">
        <v>750</v>
      </c>
      <c r="H1657">
        <v>6462</v>
      </c>
      <c r="I1657">
        <v>38190.42</v>
      </c>
      <c r="J1657">
        <v>6285</v>
      </c>
      <c r="K1657">
        <v>61499.65</v>
      </c>
      <c r="L1657">
        <v>32427.040000000001</v>
      </c>
      <c r="M1657">
        <v>699.13</v>
      </c>
      <c r="N1657">
        <v>68054.7</v>
      </c>
      <c r="O1657">
        <v>23309.230000000003</v>
      </c>
      <c r="P1657">
        <v>37.901402690909627</v>
      </c>
      <c r="Q1657">
        <v>0.97260909935004647</v>
      </c>
      <c r="R1657">
        <v>1.6103423319251269</v>
      </c>
      <c r="S1657">
        <f>(VendorSalesData[[#This Row],[TotalPurchaseQuantity]] - VendorSalesData[[#This Row],[TotalSalesQuantity]]) * VendorSalesData[[#This Row],[PurchasePrice]]</f>
        <v>1046.07</v>
      </c>
    </row>
    <row r="1658" spans="1:19" x14ac:dyDescent="0.3">
      <c r="A1658">
        <v>1392</v>
      </c>
      <c r="B1658" t="s">
        <v>67</v>
      </c>
      <c r="C1658">
        <v>8922</v>
      </c>
      <c r="D1658" t="s">
        <v>1432</v>
      </c>
      <c r="E1658">
        <v>5.4</v>
      </c>
      <c r="F1658">
        <v>7.99</v>
      </c>
      <c r="G1658">
        <v>3000</v>
      </c>
      <c r="H1658">
        <v>7071</v>
      </c>
      <c r="I1658">
        <v>38183.4</v>
      </c>
      <c r="J1658">
        <v>7135</v>
      </c>
      <c r="K1658">
        <v>57008.65</v>
      </c>
      <c r="L1658">
        <v>33166.49</v>
      </c>
      <c r="M1658">
        <v>3210.75</v>
      </c>
      <c r="N1658">
        <v>79528.990000000005</v>
      </c>
      <c r="O1658">
        <v>18825.25</v>
      </c>
      <c r="P1658">
        <v>33.021743191603377</v>
      </c>
      <c r="Q1658">
        <v>1.0090510535992081</v>
      </c>
      <c r="R1658">
        <v>1.4930218367143837</v>
      </c>
      <c r="S1658">
        <f>(VendorSalesData[[#This Row],[TotalPurchaseQuantity]] - VendorSalesData[[#This Row],[TotalSalesQuantity]]) * VendorSalesData[[#This Row],[PurchasePrice]]</f>
        <v>-345.6</v>
      </c>
    </row>
    <row r="1659" spans="1:19" x14ac:dyDescent="0.3">
      <c r="A1659">
        <v>8004</v>
      </c>
      <c r="B1659" t="s">
        <v>60</v>
      </c>
      <c r="C1659">
        <v>2598</v>
      </c>
      <c r="D1659" t="s">
        <v>1433</v>
      </c>
      <c r="E1659">
        <v>11.44</v>
      </c>
      <c r="F1659">
        <v>16.989999999999998</v>
      </c>
      <c r="G1659">
        <v>750</v>
      </c>
      <c r="H1659">
        <v>3336</v>
      </c>
      <c r="I1659">
        <v>38163.840000000004</v>
      </c>
      <c r="J1659">
        <v>3233</v>
      </c>
      <c r="K1659">
        <v>53521.67</v>
      </c>
      <c r="L1659">
        <v>41990.68</v>
      </c>
      <c r="M1659">
        <v>2549.1</v>
      </c>
      <c r="N1659">
        <v>50293.62</v>
      </c>
      <c r="O1659">
        <v>15357.829999999994</v>
      </c>
      <c r="P1659">
        <v>28.694601644530142</v>
      </c>
      <c r="Q1659">
        <v>0.96912470023980812</v>
      </c>
      <c r="R1659">
        <v>1.4024183625127868</v>
      </c>
      <c r="S1659">
        <f>(VendorSalesData[[#This Row],[TotalPurchaseQuantity]] - VendorSalesData[[#This Row],[TotalSalesQuantity]]) * VendorSalesData[[#This Row],[PurchasePrice]]</f>
        <v>1178.32</v>
      </c>
    </row>
    <row r="1660" spans="1:19" x14ac:dyDescent="0.3">
      <c r="A1660">
        <v>4425</v>
      </c>
      <c r="B1660" t="s">
        <v>20</v>
      </c>
      <c r="C1660">
        <v>21791</v>
      </c>
      <c r="D1660" t="s">
        <v>1434</v>
      </c>
      <c r="E1660">
        <v>6.84</v>
      </c>
      <c r="F1660">
        <v>9.99</v>
      </c>
      <c r="G1660">
        <v>750</v>
      </c>
      <c r="H1660">
        <v>5575</v>
      </c>
      <c r="I1660">
        <v>38133</v>
      </c>
      <c r="J1660">
        <v>5560</v>
      </c>
      <c r="K1660">
        <v>55544.4</v>
      </c>
      <c r="L1660">
        <v>18131.850000000002</v>
      </c>
      <c r="M1660">
        <v>622.13</v>
      </c>
      <c r="N1660">
        <v>144929.24</v>
      </c>
      <c r="O1660">
        <v>17411.400000000001</v>
      </c>
      <c r="P1660">
        <v>31.346814440339621</v>
      </c>
      <c r="Q1660">
        <v>0.99730941704035869</v>
      </c>
      <c r="R1660">
        <v>1.4565966485721029</v>
      </c>
      <c r="S1660">
        <f>(VendorSalesData[[#This Row],[TotalPurchaseQuantity]] - VendorSalesData[[#This Row],[TotalSalesQuantity]]) * VendorSalesData[[#This Row],[PurchasePrice]]</f>
        <v>102.6</v>
      </c>
    </row>
    <row r="1661" spans="1:19" x14ac:dyDescent="0.3">
      <c r="A1661">
        <v>4692</v>
      </c>
      <c r="B1661" t="s">
        <v>386</v>
      </c>
      <c r="C1661">
        <v>28548</v>
      </c>
      <c r="D1661" t="s">
        <v>1435</v>
      </c>
      <c r="E1661">
        <v>11.03</v>
      </c>
      <c r="F1661">
        <v>18.989999999999998</v>
      </c>
      <c r="G1661">
        <v>750</v>
      </c>
      <c r="H1661">
        <v>3457</v>
      </c>
      <c r="I1661">
        <v>38130.710000000006</v>
      </c>
      <c r="J1661">
        <v>3571</v>
      </c>
      <c r="K1661">
        <v>59893.29</v>
      </c>
      <c r="L1661">
        <v>35661.769999999997</v>
      </c>
      <c r="M1661">
        <v>396.43</v>
      </c>
      <c r="N1661">
        <v>9139.3799999999992</v>
      </c>
      <c r="O1661">
        <v>21762.579999999994</v>
      </c>
      <c r="P1661">
        <v>36.335589512614838</v>
      </c>
      <c r="Q1661">
        <v>1.0329765692797224</v>
      </c>
      <c r="R1661">
        <v>1.5707362910368046</v>
      </c>
      <c r="S1661">
        <f>(VendorSalesData[[#This Row],[TotalPurchaseQuantity]] - VendorSalesData[[#This Row],[TotalSalesQuantity]]) * VendorSalesData[[#This Row],[PurchasePrice]]</f>
        <v>-1257.4199999999998</v>
      </c>
    </row>
    <row r="1662" spans="1:19" x14ac:dyDescent="0.3">
      <c r="A1662">
        <v>12546</v>
      </c>
      <c r="B1662" t="s">
        <v>32</v>
      </c>
      <c r="C1662">
        <v>757</v>
      </c>
      <c r="D1662" t="s">
        <v>1436</v>
      </c>
      <c r="E1662">
        <v>13.95</v>
      </c>
      <c r="F1662">
        <v>17.989999999999998</v>
      </c>
      <c r="G1662">
        <v>750</v>
      </c>
      <c r="H1662">
        <v>2732</v>
      </c>
      <c r="I1662">
        <v>38111.4</v>
      </c>
      <c r="J1662">
        <v>2667</v>
      </c>
      <c r="K1662">
        <v>51773.329999999994</v>
      </c>
      <c r="L1662">
        <v>43480.639999999999</v>
      </c>
      <c r="M1662">
        <v>2103.79</v>
      </c>
      <c r="N1662">
        <v>123880.97</v>
      </c>
      <c r="O1662">
        <v>13661.929999999993</v>
      </c>
      <c r="P1662">
        <v>26.387968477206304</v>
      </c>
      <c r="Q1662">
        <v>0.97620790629575405</v>
      </c>
      <c r="R1662">
        <v>1.3584735800836494</v>
      </c>
      <c r="S1662">
        <f>(VendorSalesData[[#This Row],[TotalPurchaseQuantity]] - VendorSalesData[[#This Row],[TotalSalesQuantity]]) * VendorSalesData[[#This Row],[PurchasePrice]]</f>
        <v>906.75</v>
      </c>
    </row>
    <row r="1663" spans="1:19" x14ac:dyDescent="0.3">
      <c r="A1663">
        <v>3960</v>
      </c>
      <c r="B1663" t="s">
        <v>24</v>
      </c>
      <c r="C1663">
        <v>7077</v>
      </c>
      <c r="D1663" t="s">
        <v>592</v>
      </c>
      <c r="E1663">
        <v>0.74</v>
      </c>
      <c r="F1663">
        <v>0.99</v>
      </c>
      <c r="G1663">
        <v>50</v>
      </c>
      <c r="H1663">
        <v>51403</v>
      </c>
      <c r="I1663">
        <v>38038.22</v>
      </c>
      <c r="J1663">
        <v>45098</v>
      </c>
      <c r="K1663">
        <v>44647.02</v>
      </c>
      <c r="L1663">
        <v>7356.69</v>
      </c>
      <c r="M1663">
        <v>2362.41</v>
      </c>
      <c r="N1663">
        <v>257032.07</v>
      </c>
      <c r="O1663">
        <v>6608.7999999999956</v>
      </c>
      <c r="P1663">
        <v>14.802331712172496</v>
      </c>
      <c r="Q1663">
        <v>0.87734178938972429</v>
      </c>
      <c r="R1663">
        <v>1.1737410425619283</v>
      </c>
      <c r="S1663">
        <f>(VendorSalesData[[#This Row],[TotalPurchaseQuantity]] - VendorSalesData[[#This Row],[TotalSalesQuantity]]) * VendorSalesData[[#This Row],[PurchasePrice]]</f>
        <v>4665.7</v>
      </c>
    </row>
    <row r="1664" spans="1:19" x14ac:dyDescent="0.3">
      <c r="A1664">
        <v>9165</v>
      </c>
      <c r="B1664" t="s">
        <v>38</v>
      </c>
      <c r="C1664">
        <v>27817</v>
      </c>
      <c r="D1664" t="s">
        <v>1437</v>
      </c>
      <c r="E1664">
        <v>10.95</v>
      </c>
      <c r="F1664">
        <v>26.99</v>
      </c>
      <c r="G1664">
        <v>750</v>
      </c>
      <c r="H1664">
        <v>3469</v>
      </c>
      <c r="I1664">
        <v>37985.550000000003</v>
      </c>
      <c r="J1664">
        <v>4597</v>
      </c>
      <c r="K1664">
        <v>74586.03</v>
      </c>
      <c r="L1664">
        <v>28446.63</v>
      </c>
      <c r="M1664">
        <v>513.41</v>
      </c>
      <c r="N1664">
        <v>68054.7</v>
      </c>
      <c r="O1664">
        <v>36600.479999999996</v>
      </c>
      <c r="P1664">
        <v>49.071495023934105</v>
      </c>
      <c r="Q1664">
        <v>1.3251657538195445</v>
      </c>
      <c r="R1664">
        <v>1.9635369239092233</v>
      </c>
      <c r="S1664">
        <f>(VendorSalesData[[#This Row],[TotalPurchaseQuantity]] - VendorSalesData[[#This Row],[TotalSalesQuantity]]) * VendorSalesData[[#This Row],[PurchasePrice]]</f>
        <v>-12351.599999999999</v>
      </c>
    </row>
    <row r="1665" spans="1:19" x14ac:dyDescent="0.3">
      <c r="A1665">
        <v>11567</v>
      </c>
      <c r="B1665" t="s">
        <v>56</v>
      </c>
      <c r="C1665">
        <v>3412</v>
      </c>
      <c r="D1665" t="s">
        <v>1438</v>
      </c>
      <c r="E1665">
        <v>9.2799999999999994</v>
      </c>
      <c r="F1665">
        <v>12.99</v>
      </c>
      <c r="G1665">
        <v>750</v>
      </c>
      <c r="H1665">
        <v>4090</v>
      </c>
      <c r="I1665">
        <v>37955.199999999997</v>
      </c>
      <c r="J1665">
        <v>4381</v>
      </c>
      <c r="K1665">
        <v>48872.19</v>
      </c>
      <c r="L1665">
        <v>33175.71</v>
      </c>
      <c r="M1665">
        <v>3451.94</v>
      </c>
      <c r="N1665">
        <v>20964.810000000001</v>
      </c>
      <c r="O1665">
        <v>10916.990000000005</v>
      </c>
      <c r="P1665">
        <v>22.337836712453452</v>
      </c>
      <c r="Q1665">
        <v>1.0711491442542787</v>
      </c>
      <c r="R1665">
        <v>1.2876283091644889</v>
      </c>
      <c r="S1665">
        <f>(VendorSalesData[[#This Row],[TotalPurchaseQuantity]] - VendorSalesData[[#This Row],[TotalSalesQuantity]]) * VendorSalesData[[#This Row],[PurchasePrice]]</f>
        <v>-2700.48</v>
      </c>
    </row>
    <row r="1666" spans="1:19" x14ac:dyDescent="0.3">
      <c r="A1666">
        <v>9165</v>
      </c>
      <c r="B1666" t="s">
        <v>38</v>
      </c>
      <c r="C1666">
        <v>13258</v>
      </c>
      <c r="D1666" t="s">
        <v>1439</v>
      </c>
      <c r="E1666">
        <v>6.49</v>
      </c>
      <c r="F1666">
        <v>9.99</v>
      </c>
      <c r="G1666">
        <v>750</v>
      </c>
      <c r="H1666">
        <v>5847</v>
      </c>
      <c r="I1666">
        <v>37947.03</v>
      </c>
      <c r="J1666">
        <v>5809</v>
      </c>
      <c r="K1666">
        <v>62384.91</v>
      </c>
      <c r="L1666">
        <v>38984.07</v>
      </c>
      <c r="M1666">
        <v>644.44000000000005</v>
      </c>
      <c r="N1666">
        <v>68054.7</v>
      </c>
      <c r="O1666">
        <v>24437.880000000005</v>
      </c>
      <c r="P1666">
        <v>39.17274225449713</v>
      </c>
      <c r="Q1666">
        <v>0.9935009406533265</v>
      </c>
      <c r="R1666">
        <v>1.6439998070995281</v>
      </c>
      <c r="S1666">
        <f>(VendorSalesData[[#This Row],[TotalPurchaseQuantity]] - VendorSalesData[[#This Row],[TotalSalesQuantity]]) * VendorSalesData[[#This Row],[PurchasePrice]]</f>
        <v>246.62</v>
      </c>
    </row>
    <row r="1667" spans="1:19" x14ac:dyDescent="0.3">
      <c r="A1667">
        <v>9165</v>
      </c>
      <c r="B1667" t="s">
        <v>38</v>
      </c>
      <c r="C1667">
        <v>21181</v>
      </c>
      <c r="D1667" t="s">
        <v>1440</v>
      </c>
      <c r="E1667">
        <v>19.72</v>
      </c>
      <c r="F1667">
        <v>29.99</v>
      </c>
      <c r="G1667">
        <v>750</v>
      </c>
      <c r="H1667">
        <v>1923</v>
      </c>
      <c r="I1667">
        <v>37921.56</v>
      </c>
      <c r="J1667">
        <v>1797</v>
      </c>
      <c r="K1667">
        <v>53708.03</v>
      </c>
      <c r="L1667">
        <v>25472.469999999998</v>
      </c>
      <c r="M1667">
        <v>200.20000000000002</v>
      </c>
      <c r="N1667">
        <v>68054.7</v>
      </c>
      <c r="O1667">
        <v>15786.470000000001</v>
      </c>
      <c r="P1667">
        <v>29.393127992220158</v>
      </c>
      <c r="Q1667">
        <v>0.93447737909516382</v>
      </c>
      <c r="R1667">
        <v>1.4162927369021738</v>
      </c>
      <c r="S1667">
        <f>(VendorSalesData[[#This Row],[TotalPurchaseQuantity]] - VendorSalesData[[#This Row],[TotalSalesQuantity]]) * VendorSalesData[[#This Row],[PurchasePrice]]</f>
        <v>2484.7199999999998</v>
      </c>
    </row>
    <row r="1668" spans="1:19" x14ac:dyDescent="0.3">
      <c r="A1668">
        <v>12546</v>
      </c>
      <c r="B1668" t="s">
        <v>32</v>
      </c>
      <c r="C1668">
        <v>1812</v>
      </c>
      <c r="D1668" t="s">
        <v>1441</v>
      </c>
      <c r="E1668">
        <v>225.56</v>
      </c>
      <c r="F1668">
        <v>299.99</v>
      </c>
      <c r="G1668">
        <v>750</v>
      </c>
      <c r="H1668">
        <v>168</v>
      </c>
      <c r="I1668">
        <v>37894.079999999994</v>
      </c>
      <c r="J1668">
        <v>168</v>
      </c>
      <c r="K1668">
        <v>50398.32</v>
      </c>
      <c r="L1668">
        <v>16499.45</v>
      </c>
      <c r="M1668">
        <v>132.19999999999999</v>
      </c>
      <c r="N1668">
        <v>123880.97</v>
      </c>
      <c r="O1668">
        <v>12504.240000000005</v>
      </c>
      <c r="P1668">
        <v>24.810827027567598</v>
      </c>
      <c r="Q1668">
        <v>1</v>
      </c>
      <c r="R1668">
        <v>1.3299787196311406</v>
      </c>
      <c r="S1668">
        <f>(VendorSalesData[[#This Row],[TotalPurchaseQuantity]] - VendorSalesData[[#This Row],[TotalSalesQuantity]]) * VendorSalesData[[#This Row],[PurchasePrice]]</f>
        <v>0</v>
      </c>
    </row>
    <row r="1669" spans="1:19" x14ac:dyDescent="0.3">
      <c r="A1669">
        <v>388</v>
      </c>
      <c r="B1669" t="s">
        <v>1442</v>
      </c>
      <c r="C1669">
        <v>2034</v>
      </c>
      <c r="D1669" t="s">
        <v>1443</v>
      </c>
      <c r="E1669">
        <v>21.32</v>
      </c>
      <c r="F1669">
        <v>32.99</v>
      </c>
      <c r="G1669">
        <v>750</v>
      </c>
      <c r="H1669">
        <v>1777</v>
      </c>
      <c r="I1669">
        <v>37885.64</v>
      </c>
      <c r="J1669">
        <v>1587</v>
      </c>
      <c r="K1669">
        <v>45645.13</v>
      </c>
      <c r="L1669">
        <v>37387</v>
      </c>
      <c r="M1669">
        <v>1251.8600000000001</v>
      </c>
      <c r="N1669">
        <v>211.74</v>
      </c>
      <c r="O1669">
        <v>7759.489999999998</v>
      </c>
      <c r="P1669">
        <v>16.999601052730046</v>
      </c>
      <c r="Q1669">
        <v>0.89307822172200335</v>
      </c>
      <c r="R1669">
        <v>1.2048134860596258</v>
      </c>
      <c r="S1669">
        <f>(VendorSalesData[[#This Row],[TotalPurchaseQuantity]] - VendorSalesData[[#This Row],[TotalSalesQuantity]]) * VendorSalesData[[#This Row],[PurchasePrice]]</f>
        <v>4050.8</v>
      </c>
    </row>
    <row r="1670" spans="1:19" x14ac:dyDescent="0.3">
      <c r="A1670">
        <v>2000</v>
      </c>
      <c r="B1670" t="s">
        <v>164</v>
      </c>
      <c r="C1670">
        <v>11499</v>
      </c>
      <c r="D1670" t="s">
        <v>1444</v>
      </c>
      <c r="E1670">
        <v>18.239999999999998</v>
      </c>
      <c r="F1670">
        <v>30.99</v>
      </c>
      <c r="G1670">
        <v>750</v>
      </c>
      <c r="H1670">
        <v>2077</v>
      </c>
      <c r="I1670">
        <v>37884.479999999996</v>
      </c>
      <c r="J1670">
        <v>2225</v>
      </c>
      <c r="K1670">
        <v>62053.75</v>
      </c>
      <c r="L1670">
        <v>29691.309999999998</v>
      </c>
      <c r="M1670">
        <v>247.75</v>
      </c>
      <c r="N1670">
        <v>19016.59</v>
      </c>
      <c r="O1670">
        <v>24169.270000000004</v>
      </c>
      <c r="P1670">
        <v>38.94892734121629</v>
      </c>
      <c r="Q1670">
        <v>1.0712566201251805</v>
      </c>
      <c r="R1670">
        <v>1.6379728585426012</v>
      </c>
      <c r="S1670">
        <f>(VendorSalesData[[#This Row],[TotalPurchaseQuantity]] - VendorSalesData[[#This Row],[TotalSalesQuantity]]) * VendorSalesData[[#This Row],[PurchasePrice]]</f>
        <v>-2699.52</v>
      </c>
    </row>
    <row r="1671" spans="1:19" x14ac:dyDescent="0.3">
      <c r="A1671">
        <v>9552</v>
      </c>
      <c r="B1671" t="s">
        <v>72</v>
      </c>
      <c r="C1671">
        <v>4889</v>
      </c>
      <c r="D1671" t="s">
        <v>1445</v>
      </c>
      <c r="E1671">
        <v>9.59</v>
      </c>
      <c r="F1671">
        <v>14.99</v>
      </c>
      <c r="G1671">
        <v>1750</v>
      </c>
      <c r="H1671">
        <v>3949</v>
      </c>
      <c r="I1671">
        <v>37870.910000000003</v>
      </c>
      <c r="J1671">
        <v>3722</v>
      </c>
      <c r="K1671">
        <v>43123.78</v>
      </c>
      <c r="L1671">
        <v>23977.600000000002</v>
      </c>
      <c r="M1671">
        <v>6839.79</v>
      </c>
      <c r="N1671">
        <v>55551.82</v>
      </c>
      <c r="O1671">
        <v>5252.8699999999953</v>
      </c>
      <c r="P1671">
        <v>12.180912712197296</v>
      </c>
      <c r="Q1671">
        <v>0.94251709293492025</v>
      </c>
      <c r="R1671">
        <v>1.1387046152310571</v>
      </c>
      <c r="S1671">
        <f>(VendorSalesData[[#This Row],[TotalPurchaseQuantity]] - VendorSalesData[[#This Row],[TotalSalesQuantity]]) * VendorSalesData[[#This Row],[PurchasePrice]]</f>
        <v>2176.9299999999998</v>
      </c>
    </row>
    <row r="1672" spans="1:19" x14ac:dyDescent="0.3">
      <c r="A1672">
        <v>10754</v>
      </c>
      <c r="B1672" t="s">
        <v>212</v>
      </c>
      <c r="C1672">
        <v>42421</v>
      </c>
      <c r="D1672" t="s">
        <v>1446</v>
      </c>
      <c r="E1672">
        <v>7.74</v>
      </c>
      <c r="F1672">
        <v>13.99</v>
      </c>
      <c r="G1672">
        <v>750</v>
      </c>
      <c r="H1672">
        <v>4888</v>
      </c>
      <c r="I1672">
        <v>37833.119999999995</v>
      </c>
      <c r="J1672">
        <v>4543</v>
      </c>
      <c r="K1672">
        <v>58930.57</v>
      </c>
      <c r="L1672">
        <v>31353.19</v>
      </c>
      <c r="M1672">
        <v>505.29</v>
      </c>
      <c r="N1672">
        <v>28720.52</v>
      </c>
      <c r="O1672">
        <v>21097.450000000004</v>
      </c>
      <c r="P1672">
        <v>35.800519153301934</v>
      </c>
      <c r="Q1672">
        <v>0.92941898527004907</v>
      </c>
      <c r="R1672">
        <v>1.5576449946501902</v>
      </c>
      <c r="S1672">
        <f>(VendorSalesData[[#This Row],[TotalPurchaseQuantity]] - VendorSalesData[[#This Row],[TotalSalesQuantity]]) * VendorSalesData[[#This Row],[PurchasePrice]]</f>
        <v>2670.3</v>
      </c>
    </row>
    <row r="1673" spans="1:19" x14ac:dyDescent="0.3">
      <c r="A1673">
        <v>9552</v>
      </c>
      <c r="B1673" t="s">
        <v>72</v>
      </c>
      <c r="C1673">
        <v>23354</v>
      </c>
      <c r="D1673" t="s">
        <v>1447</v>
      </c>
      <c r="E1673">
        <v>10.88</v>
      </c>
      <c r="F1673">
        <v>15.99</v>
      </c>
      <c r="G1673">
        <v>750</v>
      </c>
      <c r="H1673">
        <v>3474</v>
      </c>
      <c r="I1673">
        <v>37797.120000000003</v>
      </c>
      <c r="J1673">
        <v>3464</v>
      </c>
      <c r="K1673">
        <v>69221.36</v>
      </c>
      <c r="L1673">
        <v>24639.67</v>
      </c>
      <c r="M1673">
        <v>387.38</v>
      </c>
      <c r="N1673">
        <v>55551.82</v>
      </c>
      <c r="O1673">
        <v>31424.239999999998</v>
      </c>
      <c r="P1673">
        <v>45.39673881010139</v>
      </c>
      <c r="Q1673">
        <v>0.99712147380541161</v>
      </c>
      <c r="R1673">
        <v>1.8313924447153644</v>
      </c>
      <c r="S1673">
        <f>(VendorSalesData[[#This Row],[TotalPurchaseQuantity]] - VendorSalesData[[#This Row],[TotalSalesQuantity]]) * VendorSalesData[[#This Row],[PurchasePrice]]</f>
        <v>108.80000000000001</v>
      </c>
    </row>
    <row r="1674" spans="1:19" x14ac:dyDescent="0.3">
      <c r="A1674">
        <v>17035</v>
      </c>
      <c r="B1674" t="s">
        <v>22</v>
      </c>
      <c r="C1674">
        <v>3727</v>
      </c>
      <c r="D1674" t="s">
        <v>101</v>
      </c>
      <c r="E1674">
        <v>1.47</v>
      </c>
      <c r="F1674">
        <v>1.99</v>
      </c>
      <c r="G1674">
        <v>50</v>
      </c>
      <c r="H1674">
        <v>25708</v>
      </c>
      <c r="I1674">
        <v>37790.76</v>
      </c>
      <c r="J1674">
        <v>25723</v>
      </c>
      <c r="K1674">
        <v>51188.77</v>
      </c>
      <c r="L1674">
        <v>16286.16</v>
      </c>
      <c r="M1674">
        <v>1338.2</v>
      </c>
      <c r="N1674">
        <v>123780.22</v>
      </c>
      <c r="O1674">
        <v>13398.009999999995</v>
      </c>
      <c r="P1674">
        <v>26.173729120664547</v>
      </c>
      <c r="Q1674">
        <v>1.0005834759607903</v>
      </c>
      <c r="R1674">
        <v>1.3545313722190291</v>
      </c>
      <c r="S1674">
        <f>(VendorSalesData[[#This Row],[TotalPurchaseQuantity]] - VendorSalesData[[#This Row],[TotalSalesQuantity]]) * VendorSalesData[[#This Row],[PurchasePrice]]</f>
        <v>-22.05</v>
      </c>
    </row>
    <row r="1675" spans="1:19" x14ac:dyDescent="0.3">
      <c r="A1675">
        <v>3960</v>
      </c>
      <c r="B1675" t="s">
        <v>24</v>
      </c>
      <c r="C1675">
        <v>3747</v>
      </c>
      <c r="D1675" t="s">
        <v>1448</v>
      </c>
      <c r="E1675">
        <v>5.18</v>
      </c>
      <c r="F1675">
        <v>6.99</v>
      </c>
      <c r="G1675">
        <v>750</v>
      </c>
      <c r="H1675">
        <v>7292</v>
      </c>
      <c r="I1675">
        <v>37772.559999999998</v>
      </c>
      <c r="J1675">
        <v>8147</v>
      </c>
      <c r="K1675">
        <v>56947.53</v>
      </c>
      <c r="L1675">
        <v>31664.7</v>
      </c>
      <c r="M1675">
        <v>6417.51</v>
      </c>
      <c r="N1675">
        <v>257032.07</v>
      </c>
      <c r="O1675">
        <v>19174.97</v>
      </c>
      <c r="P1675">
        <v>33.67129355742032</v>
      </c>
      <c r="Q1675">
        <v>1.1172517827756445</v>
      </c>
      <c r="R1675">
        <v>1.5076428497300687</v>
      </c>
      <c r="S1675">
        <f>(VendorSalesData[[#This Row],[TotalPurchaseQuantity]] - VendorSalesData[[#This Row],[TotalSalesQuantity]]) * VendorSalesData[[#This Row],[PurchasePrice]]</f>
        <v>-4428.8999999999996</v>
      </c>
    </row>
    <row r="1676" spans="1:19" x14ac:dyDescent="0.3">
      <c r="A1676">
        <v>9165</v>
      </c>
      <c r="B1676" t="s">
        <v>38</v>
      </c>
      <c r="C1676">
        <v>5697</v>
      </c>
      <c r="D1676" t="s">
        <v>1449</v>
      </c>
      <c r="E1676">
        <v>15.14</v>
      </c>
      <c r="F1676">
        <v>24.99</v>
      </c>
      <c r="G1676">
        <v>750</v>
      </c>
      <c r="H1676">
        <v>2493</v>
      </c>
      <c r="I1676">
        <v>37744.020000000004</v>
      </c>
      <c r="J1676">
        <v>2234</v>
      </c>
      <c r="K1676">
        <v>48259.659999999996</v>
      </c>
      <c r="L1676">
        <v>36790.009999999995</v>
      </c>
      <c r="M1676">
        <v>1761.18</v>
      </c>
      <c r="N1676">
        <v>68054.7</v>
      </c>
      <c r="O1676">
        <v>10515.639999999992</v>
      </c>
      <c r="P1676">
        <v>21.789710080841832</v>
      </c>
      <c r="Q1676">
        <v>0.89610910549538714</v>
      </c>
      <c r="R1676">
        <v>1.2786041338468979</v>
      </c>
      <c r="S1676">
        <f>(VendorSalesData[[#This Row],[TotalPurchaseQuantity]] - VendorSalesData[[#This Row],[TotalSalesQuantity]]) * VendorSalesData[[#This Row],[PurchasePrice]]</f>
        <v>3921.26</v>
      </c>
    </row>
    <row r="1677" spans="1:19" x14ac:dyDescent="0.3">
      <c r="A1677">
        <v>11567</v>
      </c>
      <c r="B1677" t="s">
        <v>56</v>
      </c>
      <c r="C1677">
        <v>4521</v>
      </c>
      <c r="D1677" t="s">
        <v>1450</v>
      </c>
      <c r="E1677">
        <v>16.66</v>
      </c>
      <c r="F1677">
        <v>22.99</v>
      </c>
      <c r="G1677">
        <v>750</v>
      </c>
      <c r="H1677">
        <v>2263</v>
      </c>
      <c r="I1677">
        <v>37701.58</v>
      </c>
      <c r="J1677">
        <v>2161</v>
      </c>
      <c r="K1677">
        <v>49021.39</v>
      </c>
      <c r="L1677">
        <v>37194.589999999997</v>
      </c>
      <c r="M1677">
        <v>1703.8</v>
      </c>
      <c r="N1677">
        <v>20964.810000000001</v>
      </c>
      <c r="O1677">
        <v>11319.809999999998</v>
      </c>
      <c r="P1677">
        <v>23.091572882776269</v>
      </c>
      <c r="Q1677">
        <v>0.9549270879363676</v>
      </c>
      <c r="R1677">
        <v>1.300247628879214</v>
      </c>
      <c r="S1677">
        <f>(VendorSalesData[[#This Row],[TotalPurchaseQuantity]] - VendorSalesData[[#This Row],[TotalSalesQuantity]]) * VendorSalesData[[#This Row],[PurchasePrice]]</f>
        <v>1699.32</v>
      </c>
    </row>
    <row r="1678" spans="1:19" x14ac:dyDescent="0.3">
      <c r="A1678">
        <v>4425</v>
      </c>
      <c r="B1678" t="s">
        <v>20</v>
      </c>
      <c r="C1678">
        <v>25716</v>
      </c>
      <c r="D1678" t="s">
        <v>1451</v>
      </c>
      <c r="E1678">
        <v>25.8</v>
      </c>
      <c r="F1678">
        <v>44.99</v>
      </c>
      <c r="G1678">
        <v>750</v>
      </c>
      <c r="H1678">
        <v>1459</v>
      </c>
      <c r="I1678">
        <v>37642.200000000004</v>
      </c>
      <c r="J1678">
        <v>1306</v>
      </c>
      <c r="K1678">
        <v>56005.94</v>
      </c>
      <c r="L1678">
        <v>34207.050000000003</v>
      </c>
      <c r="M1678">
        <v>144.95000000000002</v>
      </c>
      <c r="N1678">
        <v>144929.24</v>
      </c>
      <c r="O1678">
        <v>18363.739999999998</v>
      </c>
      <c r="P1678">
        <v>32.78891489009915</v>
      </c>
      <c r="Q1678">
        <v>0.89513365318711446</v>
      </c>
      <c r="R1678">
        <v>1.4878498068656985</v>
      </c>
      <c r="S1678">
        <f>(VendorSalesData[[#This Row],[TotalPurchaseQuantity]] - VendorSalesData[[#This Row],[TotalSalesQuantity]]) * VendorSalesData[[#This Row],[PurchasePrice]]</f>
        <v>3947.4</v>
      </c>
    </row>
    <row r="1679" spans="1:19" x14ac:dyDescent="0.3">
      <c r="A1679">
        <v>9625</v>
      </c>
      <c r="B1679" t="s">
        <v>912</v>
      </c>
      <c r="C1679">
        <v>2142</v>
      </c>
      <c r="D1679" t="s">
        <v>1452</v>
      </c>
      <c r="E1679">
        <v>10.38</v>
      </c>
      <c r="F1679">
        <v>13.99</v>
      </c>
      <c r="G1679">
        <v>750</v>
      </c>
      <c r="H1679">
        <v>3625</v>
      </c>
      <c r="I1679">
        <v>37627.5</v>
      </c>
      <c r="J1679">
        <v>3369</v>
      </c>
      <c r="K1679">
        <v>51426.31</v>
      </c>
      <c r="L1679">
        <v>42297.36</v>
      </c>
      <c r="M1679">
        <v>2657.02</v>
      </c>
      <c r="N1679">
        <v>1933.19</v>
      </c>
      <c r="O1679">
        <v>13798.809999999998</v>
      </c>
      <c r="P1679">
        <v>26.832199315875471</v>
      </c>
      <c r="Q1679">
        <v>0.92937931034482757</v>
      </c>
      <c r="R1679">
        <v>1.3667214138595443</v>
      </c>
      <c r="S1679">
        <f>(VendorSalesData[[#This Row],[TotalPurchaseQuantity]] - VendorSalesData[[#This Row],[TotalSalesQuantity]]) * VendorSalesData[[#This Row],[PurchasePrice]]</f>
        <v>2657.28</v>
      </c>
    </row>
    <row r="1680" spans="1:19" x14ac:dyDescent="0.3">
      <c r="A1680">
        <v>9744</v>
      </c>
      <c r="B1680" t="s">
        <v>868</v>
      </c>
      <c r="C1680">
        <v>6455</v>
      </c>
      <c r="D1680" t="s">
        <v>1453</v>
      </c>
      <c r="E1680">
        <v>6.09</v>
      </c>
      <c r="F1680">
        <v>14.99</v>
      </c>
      <c r="G1680">
        <v>1500</v>
      </c>
      <c r="H1680">
        <v>6176</v>
      </c>
      <c r="I1680">
        <v>37611.839999999997</v>
      </c>
      <c r="J1680">
        <v>7707</v>
      </c>
      <c r="K1680">
        <v>93958.81</v>
      </c>
      <c r="L1680">
        <v>45830.64</v>
      </c>
      <c r="M1680">
        <v>1725.1100000000001</v>
      </c>
      <c r="N1680">
        <v>3999.93</v>
      </c>
      <c r="O1680">
        <v>56346.97</v>
      </c>
      <c r="P1680">
        <v>59.96986339013872</v>
      </c>
      <c r="Q1680">
        <v>1.2478950777202074</v>
      </c>
      <c r="R1680">
        <v>2.4981178799016481</v>
      </c>
      <c r="S1680">
        <f>(VendorSalesData[[#This Row],[TotalPurchaseQuantity]] - VendorSalesData[[#This Row],[TotalSalesQuantity]]) * VendorSalesData[[#This Row],[PurchasePrice]]</f>
        <v>-9323.7899999999991</v>
      </c>
    </row>
    <row r="1681" spans="1:19" x14ac:dyDescent="0.3">
      <c r="A1681">
        <v>4425</v>
      </c>
      <c r="B1681" t="s">
        <v>20</v>
      </c>
      <c r="C1681">
        <v>39971</v>
      </c>
      <c r="D1681" t="s">
        <v>1454</v>
      </c>
      <c r="E1681">
        <v>25.33</v>
      </c>
      <c r="F1681">
        <v>42.99</v>
      </c>
      <c r="G1681">
        <v>750</v>
      </c>
      <c r="H1681">
        <v>1483</v>
      </c>
      <c r="I1681">
        <v>37564.39</v>
      </c>
      <c r="J1681">
        <v>1708</v>
      </c>
      <c r="K1681">
        <v>88927.92</v>
      </c>
      <c r="L1681">
        <v>54034.65</v>
      </c>
      <c r="M1681">
        <v>189.52</v>
      </c>
      <c r="N1681">
        <v>144929.24</v>
      </c>
      <c r="O1681">
        <v>51363.53</v>
      </c>
      <c r="P1681">
        <v>57.758609444592878</v>
      </c>
      <c r="Q1681">
        <v>1.1517194875252865</v>
      </c>
      <c r="R1681">
        <v>2.3673463085651063</v>
      </c>
      <c r="S1681">
        <f>(VendorSalesData[[#This Row],[TotalPurchaseQuantity]] - VendorSalesData[[#This Row],[TotalSalesQuantity]]) * VendorSalesData[[#This Row],[PurchasePrice]]</f>
        <v>-5699.25</v>
      </c>
    </row>
    <row r="1682" spans="1:19" x14ac:dyDescent="0.3">
      <c r="A1682">
        <v>4950</v>
      </c>
      <c r="B1682" t="s">
        <v>854</v>
      </c>
      <c r="C1682">
        <v>16877</v>
      </c>
      <c r="D1682" t="s">
        <v>1455</v>
      </c>
      <c r="E1682">
        <v>6.16</v>
      </c>
      <c r="F1682">
        <v>8.99</v>
      </c>
      <c r="G1682">
        <v>750</v>
      </c>
      <c r="H1682">
        <v>6098</v>
      </c>
      <c r="I1682">
        <v>37563.68</v>
      </c>
      <c r="J1682">
        <v>5743</v>
      </c>
      <c r="K1682">
        <v>56539.57</v>
      </c>
      <c r="L1682">
        <v>24963.670000000002</v>
      </c>
      <c r="M1682">
        <v>640.05000000000007</v>
      </c>
      <c r="N1682">
        <v>1610</v>
      </c>
      <c r="O1682">
        <v>18975.89</v>
      </c>
      <c r="P1682">
        <v>33.562140638848156</v>
      </c>
      <c r="Q1682">
        <v>0.94178419153820925</v>
      </c>
      <c r="R1682">
        <v>1.5051658942893773</v>
      </c>
      <c r="S1682">
        <f>(VendorSalesData[[#This Row],[TotalPurchaseQuantity]] - VendorSalesData[[#This Row],[TotalSalesQuantity]]) * VendorSalesData[[#This Row],[PurchasePrice]]</f>
        <v>2186.8000000000002</v>
      </c>
    </row>
    <row r="1683" spans="1:19" x14ac:dyDescent="0.3">
      <c r="A1683">
        <v>3664</v>
      </c>
      <c r="B1683" t="s">
        <v>96</v>
      </c>
      <c r="C1683">
        <v>192</v>
      </c>
      <c r="D1683" t="s">
        <v>1456</v>
      </c>
      <c r="E1683">
        <v>27.68</v>
      </c>
      <c r="F1683">
        <v>35.99</v>
      </c>
      <c r="G1683">
        <v>750</v>
      </c>
      <c r="H1683">
        <v>1356</v>
      </c>
      <c r="I1683">
        <v>37534.080000000002</v>
      </c>
      <c r="J1683">
        <v>1354</v>
      </c>
      <c r="K1683">
        <v>50323.46</v>
      </c>
      <c r="L1683">
        <v>37807.83</v>
      </c>
      <c r="M1683">
        <v>1067.45</v>
      </c>
      <c r="N1683">
        <v>30234.420000000002</v>
      </c>
      <c r="O1683">
        <v>12789.379999999997</v>
      </c>
      <c r="P1683">
        <v>25.414349490277495</v>
      </c>
      <c r="Q1683">
        <v>0.99852507374631272</v>
      </c>
      <c r="R1683">
        <v>1.3407404683956552</v>
      </c>
      <c r="S1683">
        <f>(VendorSalesData[[#This Row],[TotalPurchaseQuantity]] - VendorSalesData[[#This Row],[TotalSalesQuantity]]) * VendorSalesData[[#This Row],[PurchasePrice]]</f>
        <v>55.36</v>
      </c>
    </row>
    <row r="1684" spans="1:19" x14ac:dyDescent="0.3">
      <c r="A1684">
        <v>9819</v>
      </c>
      <c r="B1684" t="s">
        <v>243</v>
      </c>
      <c r="C1684">
        <v>25935</v>
      </c>
      <c r="D1684" t="s">
        <v>1457</v>
      </c>
      <c r="E1684">
        <v>6.84</v>
      </c>
      <c r="F1684">
        <v>9.99</v>
      </c>
      <c r="G1684">
        <v>750</v>
      </c>
      <c r="H1684">
        <v>5487</v>
      </c>
      <c r="I1684">
        <v>37531.08</v>
      </c>
      <c r="J1684">
        <v>5446</v>
      </c>
      <c r="K1684">
        <v>54405.54</v>
      </c>
      <c r="L1684">
        <v>11298.69</v>
      </c>
      <c r="M1684">
        <v>611.29</v>
      </c>
      <c r="N1684">
        <v>14836.57</v>
      </c>
      <c r="O1684">
        <v>16874.46</v>
      </c>
      <c r="P1684">
        <v>31.016069319411223</v>
      </c>
      <c r="Q1684">
        <v>0.99252779296519045</v>
      </c>
      <c r="R1684">
        <v>1.449612960778107</v>
      </c>
      <c r="S1684">
        <f>(VendorSalesData[[#This Row],[TotalPurchaseQuantity]] - VendorSalesData[[#This Row],[TotalSalesQuantity]]) * VendorSalesData[[#This Row],[PurchasePrice]]</f>
        <v>280.44</v>
      </c>
    </row>
    <row r="1685" spans="1:19" x14ac:dyDescent="0.3">
      <c r="A1685">
        <v>1392</v>
      </c>
      <c r="B1685" t="s">
        <v>67</v>
      </c>
      <c r="C1685">
        <v>6958</v>
      </c>
      <c r="D1685" t="s">
        <v>1458</v>
      </c>
      <c r="E1685">
        <v>5.33</v>
      </c>
      <c r="F1685">
        <v>9.99</v>
      </c>
      <c r="G1685">
        <v>1500</v>
      </c>
      <c r="H1685">
        <v>7037</v>
      </c>
      <c r="I1685">
        <v>37507.21</v>
      </c>
      <c r="J1685">
        <v>7103</v>
      </c>
      <c r="K1685">
        <v>57063.47</v>
      </c>
      <c r="L1685">
        <v>29648.190000000002</v>
      </c>
      <c r="M1685">
        <v>1588.56</v>
      </c>
      <c r="N1685">
        <v>79528.990000000005</v>
      </c>
      <c r="O1685">
        <v>19556.260000000002</v>
      </c>
      <c r="P1685">
        <v>34.271066936518238</v>
      </c>
      <c r="Q1685">
        <v>1.0093789967315618</v>
      </c>
      <c r="R1685">
        <v>1.5214000188230477</v>
      </c>
      <c r="S1685">
        <f>(VendorSalesData[[#This Row],[TotalPurchaseQuantity]] - VendorSalesData[[#This Row],[TotalSalesQuantity]]) * VendorSalesData[[#This Row],[PurchasePrice]]</f>
        <v>-351.78000000000003</v>
      </c>
    </row>
    <row r="1686" spans="1:19" x14ac:dyDescent="0.3">
      <c r="A1686">
        <v>12546</v>
      </c>
      <c r="B1686" t="s">
        <v>32</v>
      </c>
      <c r="C1686">
        <v>5457</v>
      </c>
      <c r="D1686" t="s">
        <v>1459</v>
      </c>
      <c r="E1686">
        <v>1.54</v>
      </c>
      <c r="F1686">
        <v>1.99</v>
      </c>
      <c r="G1686">
        <v>50</v>
      </c>
      <c r="H1686">
        <v>24327</v>
      </c>
      <c r="I1686">
        <v>37463.58</v>
      </c>
      <c r="J1686">
        <v>23770</v>
      </c>
      <c r="K1686">
        <v>47302.299999999996</v>
      </c>
      <c r="L1686">
        <v>16292.13</v>
      </c>
      <c r="M1686">
        <v>1234.98</v>
      </c>
      <c r="N1686">
        <v>123880.97</v>
      </c>
      <c r="O1686">
        <v>9838.7199999999939</v>
      </c>
      <c r="P1686">
        <v>20.799665132562254</v>
      </c>
      <c r="Q1686">
        <v>0.97710362971184284</v>
      </c>
      <c r="R1686">
        <v>1.2626209241081603</v>
      </c>
      <c r="S1686">
        <f>(VendorSalesData[[#This Row],[TotalPurchaseQuantity]] - VendorSalesData[[#This Row],[TotalSalesQuantity]]) * VendorSalesData[[#This Row],[PurchasePrice]]</f>
        <v>857.78</v>
      </c>
    </row>
    <row r="1687" spans="1:19" x14ac:dyDescent="0.3">
      <c r="A1687">
        <v>12546</v>
      </c>
      <c r="B1687" t="s">
        <v>32</v>
      </c>
      <c r="C1687">
        <v>4303</v>
      </c>
      <c r="D1687" t="s">
        <v>226</v>
      </c>
      <c r="E1687">
        <v>5.83</v>
      </c>
      <c r="F1687">
        <v>7.99</v>
      </c>
      <c r="G1687">
        <v>750</v>
      </c>
      <c r="H1687">
        <v>6421</v>
      </c>
      <c r="I1687">
        <v>37434.43</v>
      </c>
      <c r="J1687">
        <v>6336</v>
      </c>
      <c r="K1687">
        <v>51038.64</v>
      </c>
      <c r="L1687">
        <v>40407.880000000005</v>
      </c>
      <c r="M1687">
        <v>4995.63</v>
      </c>
      <c r="N1687">
        <v>123880.97</v>
      </c>
      <c r="O1687">
        <v>13604.21</v>
      </c>
      <c r="P1687">
        <v>26.654726693344493</v>
      </c>
      <c r="Q1687">
        <v>0.98676218657529979</v>
      </c>
      <c r="R1687">
        <v>1.3634143754826773</v>
      </c>
      <c r="S1687">
        <f>(VendorSalesData[[#This Row],[TotalPurchaseQuantity]] - VendorSalesData[[#This Row],[TotalSalesQuantity]]) * VendorSalesData[[#This Row],[PurchasePrice]]</f>
        <v>495.55</v>
      </c>
    </row>
    <row r="1688" spans="1:19" x14ac:dyDescent="0.3">
      <c r="A1688">
        <v>17035</v>
      </c>
      <c r="B1688" t="s">
        <v>22</v>
      </c>
      <c r="C1688">
        <v>592</v>
      </c>
      <c r="D1688" t="s">
        <v>1460</v>
      </c>
      <c r="E1688">
        <v>127.99</v>
      </c>
      <c r="F1688">
        <v>164.99</v>
      </c>
      <c r="G1688">
        <v>750</v>
      </c>
      <c r="H1688">
        <v>292</v>
      </c>
      <c r="I1688">
        <v>37373.08</v>
      </c>
      <c r="J1688">
        <v>229</v>
      </c>
      <c r="K1688">
        <v>44197.71</v>
      </c>
      <c r="L1688">
        <v>38218.020000000004</v>
      </c>
      <c r="M1688">
        <v>180.68</v>
      </c>
      <c r="N1688">
        <v>123780.22</v>
      </c>
      <c r="O1688">
        <v>6824.6299999999974</v>
      </c>
      <c r="P1688">
        <v>15.441139371247962</v>
      </c>
      <c r="Q1688">
        <v>0.78424657534246578</v>
      </c>
      <c r="R1688">
        <v>1.1826081767946339</v>
      </c>
      <c r="S1688">
        <f>(VendorSalesData[[#This Row],[TotalPurchaseQuantity]] - VendorSalesData[[#This Row],[TotalSalesQuantity]]) * VendorSalesData[[#This Row],[PurchasePrice]]</f>
        <v>8063.37</v>
      </c>
    </row>
    <row r="1689" spans="1:19" x14ac:dyDescent="0.3">
      <c r="A1689">
        <v>12546</v>
      </c>
      <c r="B1689" t="s">
        <v>32</v>
      </c>
      <c r="C1689">
        <v>3231</v>
      </c>
      <c r="D1689" t="s">
        <v>1461</v>
      </c>
      <c r="E1689">
        <v>7.74</v>
      </c>
      <c r="F1689">
        <v>10.99</v>
      </c>
      <c r="G1689">
        <v>750</v>
      </c>
      <c r="H1689">
        <v>4825</v>
      </c>
      <c r="I1689">
        <v>37345.5</v>
      </c>
      <c r="J1689">
        <v>4736</v>
      </c>
      <c r="K1689">
        <v>52446.64</v>
      </c>
      <c r="L1689">
        <v>41322.74</v>
      </c>
      <c r="M1689">
        <v>3733.96</v>
      </c>
      <c r="N1689">
        <v>123880.97</v>
      </c>
      <c r="O1689">
        <v>15101.14</v>
      </c>
      <c r="P1689">
        <v>28.793341194021199</v>
      </c>
      <c r="Q1689">
        <v>0.98155440414507777</v>
      </c>
      <c r="R1689">
        <v>1.4043630424013602</v>
      </c>
      <c r="S1689">
        <f>(VendorSalesData[[#This Row],[TotalPurchaseQuantity]] - VendorSalesData[[#This Row],[TotalSalesQuantity]]) * VendorSalesData[[#This Row],[PurchasePrice]]</f>
        <v>688.86</v>
      </c>
    </row>
    <row r="1690" spans="1:19" x14ac:dyDescent="0.3">
      <c r="A1690">
        <v>12546</v>
      </c>
      <c r="B1690" t="s">
        <v>32</v>
      </c>
      <c r="C1690">
        <v>2270</v>
      </c>
      <c r="D1690" t="s">
        <v>1462</v>
      </c>
      <c r="E1690">
        <v>54.34</v>
      </c>
      <c r="F1690">
        <v>79.989999999999995</v>
      </c>
      <c r="G1690">
        <v>750</v>
      </c>
      <c r="H1690">
        <v>687</v>
      </c>
      <c r="I1690">
        <v>37331.58</v>
      </c>
      <c r="J1690">
        <v>701</v>
      </c>
      <c r="K1690">
        <v>53814.99</v>
      </c>
      <c r="L1690">
        <v>46542.939999999995</v>
      </c>
      <c r="M1690">
        <v>553.19000000000005</v>
      </c>
      <c r="N1690">
        <v>123880.97</v>
      </c>
      <c r="O1690">
        <v>16483.409999999996</v>
      </c>
      <c r="P1690">
        <v>30.629774343542564</v>
      </c>
      <c r="Q1690">
        <v>1.0203784570596797</v>
      </c>
      <c r="R1690">
        <v>1.4415406473554024</v>
      </c>
      <c r="S1690">
        <f>(VendorSalesData[[#This Row],[TotalPurchaseQuantity]] - VendorSalesData[[#This Row],[TotalSalesQuantity]]) * VendorSalesData[[#This Row],[PurchasePrice]]</f>
        <v>-760.76</v>
      </c>
    </row>
    <row r="1691" spans="1:19" x14ac:dyDescent="0.3">
      <c r="A1691">
        <v>8112</v>
      </c>
      <c r="B1691" t="s">
        <v>53</v>
      </c>
      <c r="C1691">
        <v>19611</v>
      </c>
      <c r="D1691" t="s">
        <v>54</v>
      </c>
      <c r="E1691">
        <v>61.28</v>
      </c>
      <c r="F1691">
        <v>94.99</v>
      </c>
      <c r="G1691">
        <v>1500</v>
      </c>
      <c r="H1691">
        <v>609</v>
      </c>
      <c r="I1691">
        <v>37319.520000000004</v>
      </c>
      <c r="J1691">
        <v>601</v>
      </c>
      <c r="K1691">
        <v>62404.99</v>
      </c>
      <c r="L1691">
        <v>47712.399999999994</v>
      </c>
      <c r="M1691">
        <v>133.47999999999999</v>
      </c>
      <c r="N1691">
        <v>48347.26</v>
      </c>
      <c r="O1691">
        <v>25085.469999999994</v>
      </c>
      <c r="P1691">
        <v>40.197859177607427</v>
      </c>
      <c r="Q1691">
        <v>0.98686371100164205</v>
      </c>
      <c r="R1691">
        <v>1.6721809390903204</v>
      </c>
      <c r="S1691">
        <f>(VendorSalesData[[#This Row],[TotalPurchaseQuantity]] - VendorSalesData[[#This Row],[TotalSalesQuantity]]) * VendorSalesData[[#This Row],[PurchasePrice]]</f>
        <v>490.24</v>
      </c>
    </row>
    <row r="1692" spans="1:19" x14ac:dyDescent="0.3">
      <c r="A1692">
        <v>4848</v>
      </c>
      <c r="B1692" t="s">
        <v>1463</v>
      </c>
      <c r="C1692">
        <v>4522</v>
      </c>
      <c r="D1692" t="s">
        <v>1464</v>
      </c>
      <c r="E1692">
        <v>10.06</v>
      </c>
      <c r="F1692">
        <v>13.99</v>
      </c>
      <c r="G1692">
        <v>750</v>
      </c>
      <c r="H1692">
        <v>3708</v>
      </c>
      <c r="I1692">
        <v>37302.480000000003</v>
      </c>
      <c r="J1692">
        <v>3699</v>
      </c>
      <c r="K1692">
        <v>56976.51</v>
      </c>
      <c r="L1692">
        <v>41833.81</v>
      </c>
      <c r="M1692">
        <v>2915.61</v>
      </c>
      <c r="N1692">
        <v>1043.69</v>
      </c>
      <c r="O1692">
        <v>19674.03</v>
      </c>
      <c r="P1692">
        <v>34.530072129725035</v>
      </c>
      <c r="Q1692">
        <v>0.99757281553398058</v>
      </c>
      <c r="R1692">
        <v>1.5274188204108681</v>
      </c>
      <c r="S1692">
        <f>(VendorSalesData[[#This Row],[TotalPurchaseQuantity]] - VendorSalesData[[#This Row],[TotalSalesQuantity]]) * VendorSalesData[[#This Row],[PurchasePrice]]</f>
        <v>90.54</v>
      </c>
    </row>
    <row r="1693" spans="1:19" x14ac:dyDescent="0.3">
      <c r="A1693">
        <v>1128</v>
      </c>
      <c r="B1693" t="s">
        <v>18</v>
      </c>
      <c r="C1693">
        <v>30735</v>
      </c>
      <c r="D1693" t="s">
        <v>1465</v>
      </c>
      <c r="E1693">
        <v>19.07</v>
      </c>
      <c r="F1693">
        <v>28.99</v>
      </c>
      <c r="G1693">
        <v>750</v>
      </c>
      <c r="H1693">
        <v>1956</v>
      </c>
      <c r="I1693">
        <v>37300.92</v>
      </c>
      <c r="J1693">
        <v>1921</v>
      </c>
      <c r="K1693">
        <v>55701.79</v>
      </c>
      <c r="L1693">
        <v>29694.76</v>
      </c>
      <c r="M1693">
        <v>213.58</v>
      </c>
      <c r="N1693">
        <v>68601.679999999993</v>
      </c>
      <c r="O1693">
        <v>18400.870000000003</v>
      </c>
      <c r="P1693">
        <v>33.034611634563277</v>
      </c>
      <c r="Q1693">
        <v>0.98210633946830261</v>
      </c>
      <c r="R1693">
        <v>1.4933087441274908</v>
      </c>
      <c r="S1693">
        <f>(VendorSalesData[[#This Row],[TotalPurchaseQuantity]] - VendorSalesData[[#This Row],[TotalSalesQuantity]]) * VendorSalesData[[#This Row],[PurchasePrice]]</f>
        <v>667.45</v>
      </c>
    </row>
    <row r="1694" spans="1:19" x14ac:dyDescent="0.3">
      <c r="A1694">
        <v>9552</v>
      </c>
      <c r="B1694" t="s">
        <v>72</v>
      </c>
      <c r="C1694">
        <v>4422</v>
      </c>
      <c r="D1694" t="s">
        <v>1466</v>
      </c>
      <c r="E1694">
        <v>8.57</v>
      </c>
      <c r="F1694">
        <v>12.49</v>
      </c>
      <c r="G1694">
        <v>1750</v>
      </c>
      <c r="H1694">
        <v>4338</v>
      </c>
      <c r="I1694">
        <v>37176.660000000003</v>
      </c>
      <c r="J1694">
        <v>4752</v>
      </c>
      <c r="K1694">
        <v>47901.98</v>
      </c>
      <c r="L1694">
        <v>25127.25</v>
      </c>
      <c r="M1694">
        <v>8732.6200000000008</v>
      </c>
      <c r="N1694">
        <v>55551.82</v>
      </c>
      <c r="O1694">
        <v>10725.32</v>
      </c>
      <c r="P1694">
        <v>22.390139196751363</v>
      </c>
      <c r="Q1694">
        <v>1.095435684647303</v>
      </c>
      <c r="R1694">
        <v>1.2884960617763941</v>
      </c>
      <c r="S1694">
        <f>(VendorSalesData[[#This Row],[TotalPurchaseQuantity]] - VendorSalesData[[#This Row],[TotalSalesQuantity]]) * VendorSalesData[[#This Row],[PurchasePrice]]</f>
        <v>-3547.98</v>
      </c>
    </row>
    <row r="1695" spans="1:19" x14ac:dyDescent="0.3">
      <c r="A1695">
        <v>8892</v>
      </c>
      <c r="B1695" t="s">
        <v>177</v>
      </c>
      <c r="C1695">
        <v>12772</v>
      </c>
      <c r="D1695" t="s">
        <v>1467</v>
      </c>
      <c r="E1695">
        <v>9.1999999999999993</v>
      </c>
      <c r="F1695">
        <v>13.99</v>
      </c>
      <c r="G1695">
        <v>750</v>
      </c>
      <c r="H1695">
        <v>4035</v>
      </c>
      <c r="I1695">
        <v>37122</v>
      </c>
      <c r="J1695">
        <v>3896</v>
      </c>
      <c r="K1695">
        <v>54505.04</v>
      </c>
      <c r="L1695">
        <v>23279.360000000001</v>
      </c>
      <c r="M1695">
        <v>434.65000000000003</v>
      </c>
      <c r="N1695">
        <v>11595.97</v>
      </c>
      <c r="O1695">
        <v>17383.04</v>
      </c>
      <c r="P1695">
        <v>31.892536910348106</v>
      </c>
      <c r="Q1695">
        <v>0.9655514250309789</v>
      </c>
      <c r="R1695">
        <v>1.4682678734981951</v>
      </c>
      <c r="S1695">
        <f>(VendorSalesData[[#This Row],[TotalPurchaseQuantity]] - VendorSalesData[[#This Row],[TotalSalesQuantity]]) * VendorSalesData[[#This Row],[PurchasePrice]]</f>
        <v>1278.8</v>
      </c>
    </row>
    <row r="1696" spans="1:19" x14ac:dyDescent="0.3">
      <c r="A1696">
        <v>4425</v>
      </c>
      <c r="B1696" t="s">
        <v>20</v>
      </c>
      <c r="C1696">
        <v>25505</v>
      </c>
      <c r="D1696" t="s">
        <v>1468</v>
      </c>
      <c r="E1696">
        <v>6.62</v>
      </c>
      <c r="F1696">
        <v>9.99</v>
      </c>
      <c r="G1696">
        <v>750</v>
      </c>
      <c r="H1696">
        <v>5597</v>
      </c>
      <c r="I1696">
        <v>37052.14</v>
      </c>
      <c r="J1696">
        <v>5409</v>
      </c>
      <c r="K1696">
        <v>54035.91</v>
      </c>
      <c r="L1696">
        <v>23476.5</v>
      </c>
      <c r="M1696">
        <v>603.55000000000007</v>
      </c>
      <c r="N1696">
        <v>144929.24</v>
      </c>
      <c r="O1696">
        <v>16983.770000000004</v>
      </c>
      <c r="P1696">
        <v>31.430524627048946</v>
      </c>
      <c r="Q1696">
        <v>0.96641057709487221</v>
      </c>
      <c r="R1696">
        <v>1.4583748738939237</v>
      </c>
      <c r="S1696">
        <f>(VendorSalesData[[#This Row],[TotalPurchaseQuantity]] - VendorSalesData[[#This Row],[TotalSalesQuantity]]) * VendorSalesData[[#This Row],[PurchasePrice]]</f>
        <v>1244.56</v>
      </c>
    </row>
    <row r="1697" spans="1:19" x14ac:dyDescent="0.3">
      <c r="A1697">
        <v>1392</v>
      </c>
      <c r="B1697" t="s">
        <v>67</v>
      </c>
      <c r="C1697">
        <v>23212</v>
      </c>
      <c r="D1697" t="s">
        <v>1469</v>
      </c>
      <c r="E1697">
        <v>7.99</v>
      </c>
      <c r="F1697">
        <v>14.99</v>
      </c>
      <c r="G1697">
        <v>750</v>
      </c>
      <c r="H1697">
        <v>4616</v>
      </c>
      <c r="I1697">
        <v>36881.839999999997</v>
      </c>
      <c r="J1697">
        <v>4376</v>
      </c>
      <c r="K1697">
        <v>57856.24</v>
      </c>
      <c r="L1697">
        <v>34606.870000000003</v>
      </c>
      <c r="M1697">
        <v>485.78000000000003</v>
      </c>
      <c r="N1697">
        <v>79528.990000000005</v>
      </c>
      <c r="O1697">
        <v>20974.400000000001</v>
      </c>
      <c r="P1697">
        <v>36.252615102536915</v>
      </c>
      <c r="Q1697">
        <v>0.94800693240901213</v>
      </c>
      <c r="R1697">
        <v>1.5686918006259993</v>
      </c>
      <c r="S1697">
        <f>(VendorSalesData[[#This Row],[TotalPurchaseQuantity]] - VendorSalesData[[#This Row],[TotalSalesQuantity]]) * VendorSalesData[[#This Row],[PurchasePrice]]</f>
        <v>1917.6000000000001</v>
      </c>
    </row>
    <row r="1698" spans="1:19" x14ac:dyDescent="0.3">
      <c r="A1698">
        <v>3252</v>
      </c>
      <c r="B1698" t="s">
        <v>94</v>
      </c>
      <c r="C1698">
        <v>20446</v>
      </c>
      <c r="D1698" t="s">
        <v>1470</v>
      </c>
      <c r="E1698">
        <v>6.7</v>
      </c>
      <c r="F1698">
        <v>9.99</v>
      </c>
      <c r="G1698">
        <v>187</v>
      </c>
      <c r="H1698">
        <v>5503</v>
      </c>
      <c r="I1698">
        <v>36870.1</v>
      </c>
      <c r="J1698">
        <v>5325</v>
      </c>
      <c r="K1698">
        <v>53196.75</v>
      </c>
      <c r="L1698">
        <v>30509.46</v>
      </c>
      <c r="M1698">
        <v>154.74</v>
      </c>
      <c r="N1698">
        <v>61966.91</v>
      </c>
      <c r="O1698">
        <v>16326.650000000001</v>
      </c>
      <c r="P1698">
        <v>30.691066653507971</v>
      </c>
      <c r="Q1698">
        <v>0.96765400690532433</v>
      </c>
      <c r="R1698">
        <v>1.4428154520871928</v>
      </c>
      <c r="S1698">
        <f>(VendorSalesData[[#This Row],[TotalPurchaseQuantity]] - VendorSalesData[[#This Row],[TotalSalesQuantity]]) * VendorSalesData[[#This Row],[PurchasePrice]]</f>
        <v>1192.6000000000001</v>
      </c>
    </row>
    <row r="1699" spans="1:19" x14ac:dyDescent="0.3">
      <c r="A1699">
        <v>3252</v>
      </c>
      <c r="B1699" t="s">
        <v>94</v>
      </c>
      <c r="C1699">
        <v>21231</v>
      </c>
      <c r="D1699" t="s">
        <v>122</v>
      </c>
      <c r="E1699">
        <v>3.08</v>
      </c>
      <c r="F1699">
        <v>4.99</v>
      </c>
      <c r="G1699">
        <v>187</v>
      </c>
      <c r="H1699">
        <v>11966</v>
      </c>
      <c r="I1699">
        <v>36855.279999999999</v>
      </c>
      <c r="J1699">
        <v>11638</v>
      </c>
      <c r="K1699">
        <v>58038.62</v>
      </c>
      <c r="L1699">
        <v>14891.640000000001</v>
      </c>
      <c r="M1699">
        <v>329.32</v>
      </c>
      <c r="N1699">
        <v>61966.91</v>
      </c>
      <c r="O1699">
        <v>21183.340000000004</v>
      </c>
      <c r="P1699">
        <v>36.498696902166181</v>
      </c>
      <c r="Q1699">
        <v>0.97258900217282296</v>
      </c>
      <c r="R1699">
        <v>1.5747708333785553</v>
      </c>
      <c r="S1699">
        <f>(VendorSalesData[[#This Row],[TotalPurchaseQuantity]] - VendorSalesData[[#This Row],[TotalSalesQuantity]]) * VendorSalesData[[#This Row],[PurchasePrice]]</f>
        <v>1010.24</v>
      </c>
    </row>
    <row r="1700" spans="1:19" x14ac:dyDescent="0.3">
      <c r="A1700">
        <v>8004</v>
      </c>
      <c r="B1700" t="s">
        <v>60</v>
      </c>
      <c r="C1700">
        <v>5202</v>
      </c>
      <c r="D1700" t="s">
        <v>1471</v>
      </c>
      <c r="E1700">
        <v>10.31</v>
      </c>
      <c r="F1700">
        <v>13.99</v>
      </c>
      <c r="G1700">
        <v>750</v>
      </c>
      <c r="H1700">
        <v>3562</v>
      </c>
      <c r="I1700">
        <v>36724.22</v>
      </c>
      <c r="J1700">
        <v>3491</v>
      </c>
      <c r="K1700">
        <v>49437.090000000004</v>
      </c>
      <c r="L1700">
        <v>32425.119999999999</v>
      </c>
      <c r="M1700">
        <v>2751.61</v>
      </c>
      <c r="N1700">
        <v>50293.62</v>
      </c>
      <c r="O1700">
        <v>12712.870000000003</v>
      </c>
      <c r="P1700">
        <v>25.715247398259084</v>
      </c>
      <c r="Q1700">
        <v>0.9800673778775969</v>
      </c>
      <c r="R1700">
        <v>1.3461712733449478</v>
      </c>
      <c r="S1700">
        <f>(VendorSalesData[[#This Row],[TotalPurchaseQuantity]] - VendorSalesData[[#This Row],[TotalSalesQuantity]]) * VendorSalesData[[#This Row],[PurchasePrice]]</f>
        <v>732.01</v>
      </c>
    </row>
    <row r="1701" spans="1:19" x14ac:dyDescent="0.3">
      <c r="A1701">
        <v>10754</v>
      </c>
      <c r="B1701" t="s">
        <v>212</v>
      </c>
      <c r="C1701">
        <v>34870</v>
      </c>
      <c r="D1701" t="s">
        <v>1472</v>
      </c>
      <c r="E1701">
        <v>5.84</v>
      </c>
      <c r="F1701">
        <v>8.99</v>
      </c>
      <c r="G1701">
        <v>750</v>
      </c>
      <c r="H1701">
        <v>6284</v>
      </c>
      <c r="I1701">
        <v>36698.559999999998</v>
      </c>
      <c r="J1701">
        <v>6046</v>
      </c>
      <c r="K1701">
        <v>55629.54</v>
      </c>
      <c r="L1701">
        <v>27519.260000000002</v>
      </c>
      <c r="M1701">
        <v>673.23</v>
      </c>
      <c r="N1701">
        <v>28720.52</v>
      </c>
      <c r="O1701">
        <v>18930.980000000003</v>
      </c>
      <c r="P1701">
        <v>34.030444975816806</v>
      </c>
      <c r="Q1701">
        <v>0.96212603437301081</v>
      </c>
      <c r="R1701">
        <v>1.5158507581768876</v>
      </c>
      <c r="S1701">
        <f>(VendorSalesData[[#This Row],[TotalPurchaseQuantity]] - VendorSalesData[[#This Row],[TotalSalesQuantity]]) * VendorSalesData[[#This Row],[PurchasePrice]]</f>
        <v>1389.92</v>
      </c>
    </row>
    <row r="1702" spans="1:19" x14ac:dyDescent="0.3">
      <c r="A1702">
        <v>4425</v>
      </c>
      <c r="B1702" t="s">
        <v>20</v>
      </c>
      <c r="C1702">
        <v>37678</v>
      </c>
      <c r="D1702" t="s">
        <v>1473</v>
      </c>
      <c r="E1702">
        <v>6.53</v>
      </c>
      <c r="F1702">
        <v>10.99</v>
      </c>
      <c r="G1702">
        <v>750</v>
      </c>
      <c r="H1702">
        <v>5608</v>
      </c>
      <c r="I1702">
        <v>36620.239999999998</v>
      </c>
      <c r="J1702">
        <v>5612</v>
      </c>
      <c r="K1702">
        <v>61624.88</v>
      </c>
      <c r="L1702">
        <v>29366.28</v>
      </c>
      <c r="M1702">
        <v>625.06000000000006</v>
      </c>
      <c r="N1702">
        <v>144929.24</v>
      </c>
      <c r="O1702">
        <v>25004.639999999999</v>
      </c>
      <c r="P1702">
        <v>40.575559741455073</v>
      </c>
      <c r="Q1702">
        <v>1.0007132667617689</v>
      </c>
      <c r="R1702">
        <v>1.6828092879784513</v>
      </c>
      <c r="S1702">
        <f>(VendorSalesData[[#This Row],[TotalPurchaseQuantity]] - VendorSalesData[[#This Row],[TotalSalesQuantity]]) * VendorSalesData[[#This Row],[PurchasePrice]]</f>
        <v>-26.12</v>
      </c>
    </row>
    <row r="1703" spans="1:19" x14ac:dyDescent="0.3">
      <c r="A1703">
        <v>3252</v>
      </c>
      <c r="B1703" t="s">
        <v>94</v>
      </c>
      <c r="C1703">
        <v>46380</v>
      </c>
      <c r="D1703" t="s">
        <v>1474</v>
      </c>
      <c r="E1703">
        <v>9.0299999999999994</v>
      </c>
      <c r="F1703">
        <v>16.989999999999998</v>
      </c>
      <c r="G1703">
        <v>750</v>
      </c>
      <c r="H1703">
        <v>4052</v>
      </c>
      <c r="I1703">
        <v>36589.56</v>
      </c>
      <c r="J1703">
        <v>4089</v>
      </c>
      <c r="K1703">
        <v>65890.11</v>
      </c>
      <c r="L1703">
        <v>35015.549999999996</v>
      </c>
      <c r="M1703">
        <v>454.96000000000004</v>
      </c>
      <c r="N1703">
        <v>61966.91</v>
      </c>
      <c r="O1703">
        <v>29300.550000000003</v>
      </c>
      <c r="P1703">
        <v>44.468813301419594</v>
      </c>
      <c r="Q1703">
        <v>1.0091312931885488</v>
      </c>
      <c r="R1703">
        <v>1.8007898974461569</v>
      </c>
      <c r="S1703">
        <f>(VendorSalesData[[#This Row],[TotalPurchaseQuantity]] - VendorSalesData[[#This Row],[TotalSalesQuantity]]) * VendorSalesData[[#This Row],[PurchasePrice]]</f>
        <v>-334.10999999999996</v>
      </c>
    </row>
    <row r="1704" spans="1:19" x14ac:dyDescent="0.3">
      <c r="A1704">
        <v>516</v>
      </c>
      <c r="B1704" t="s">
        <v>415</v>
      </c>
      <c r="C1704">
        <v>12586</v>
      </c>
      <c r="D1704" t="s">
        <v>1475</v>
      </c>
      <c r="E1704">
        <v>4.82</v>
      </c>
      <c r="F1704">
        <v>8.99</v>
      </c>
      <c r="G1704">
        <v>1500</v>
      </c>
      <c r="H1704">
        <v>7590</v>
      </c>
      <c r="I1704">
        <v>36583.800000000003</v>
      </c>
      <c r="J1704">
        <v>6697</v>
      </c>
      <c r="K1704">
        <v>62584.53</v>
      </c>
      <c r="L1704">
        <v>36451.75</v>
      </c>
      <c r="M1704">
        <v>1495.79</v>
      </c>
      <c r="N1704">
        <v>8510.41</v>
      </c>
      <c r="O1704">
        <v>26000.729999999996</v>
      </c>
      <c r="P1704">
        <v>41.544979246468735</v>
      </c>
      <c r="Q1704">
        <v>0.88234519104084319</v>
      </c>
      <c r="R1704">
        <v>1.7107170386892558</v>
      </c>
      <c r="S1704">
        <f>(VendorSalesData[[#This Row],[TotalPurchaseQuantity]] - VendorSalesData[[#This Row],[TotalSalesQuantity]]) * VendorSalesData[[#This Row],[PurchasePrice]]</f>
        <v>4304.26</v>
      </c>
    </row>
    <row r="1705" spans="1:19" x14ac:dyDescent="0.3">
      <c r="A1705">
        <v>7154</v>
      </c>
      <c r="B1705" t="s">
        <v>1476</v>
      </c>
      <c r="C1705">
        <v>8267</v>
      </c>
      <c r="D1705" t="s">
        <v>1477</v>
      </c>
      <c r="E1705">
        <v>18.45</v>
      </c>
      <c r="F1705">
        <v>23.99</v>
      </c>
      <c r="G1705">
        <v>750</v>
      </c>
      <c r="H1705">
        <v>1982</v>
      </c>
      <c r="I1705">
        <v>36567.9</v>
      </c>
      <c r="J1705">
        <v>2115</v>
      </c>
      <c r="K1705">
        <v>51254.85</v>
      </c>
      <c r="L1705">
        <v>31722.929999999997</v>
      </c>
      <c r="M1705">
        <v>1666.81</v>
      </c>
      <c r="N1705">
        <v>432.37</v>
      </c>
      <c r="O1705">
        <v>14686.949999999997</v>
      </c>
      <c r="P1705">
        <v>28.654751696668701</v>
      </c>
      <c r="Q1705">
        <v>1.067103935418769</v>
      </c>
      <c r="R1705">
        <v>1.4016350405683673</v>
      </c>
      <c r="S1705">
        <f>(VendorSalesData[[#This Row],[TotalPurchaseQuantity]] - VendorSalesData[[#This Row],[TotalSalesQuantity]]) * VendorSalesData[[#This Row],[PurchasePrice]]</f>
        <v>-2453.85</v>
      </c>
    </row>
    <row r="1706" spans="1:19" x14ac:dyDescent="0.3">
      <c r="A1706">
        <v>2000</v>
      </c>
      <c r="B1706" t="s">
        <v>164</v>
      </c>
      <c r="C1706">
        <v>41965</v>
      </c>
      <c r="D1706" t="s">
        <v>1478</v>
      </c>
      <c r="E1706">
        <v>9.73</v>
      </c>
      <c r="F1706">
        <v>15.99</v>
      </c>
      <c r="G1706">
        <v>750</v>
      </c>
      <c r="H1706">
        <v>3758</v>
      </c>
      <c r="I1706">
        <v>36565.340000000004</v>
      </c>
      <c r="J1706">
        <v>3569</v>
      </c>
      <c r="K1706">
        <v>55014.31</v>
      </c>
      <c r="L1706">
        <v>31777.420000000002</v>
      </c>
      <c r="M1706">
        <v>396.6</v>
      </c>
      <c r="N1706">
        <v>19016.59</v>
      </c>
      <c r="O1706">
        <v>18448.969999999994</v>
      </c>
      <c r="P1706">
        <v>33.534856658204006</v>
      </c>
      <c r="Q1706">
        <v>0.94970729111229379</v>
      </c>
      <c r="R1706">
        <v>1.504548022799733</v>
      </c>
      <c r="S1706">
        <f>(VendorSalesData[[#This Row],[TotalPurchaseQuantity]] - VendorSalesData[[#This Row],[TotalSalesQuantity]]) * VendorSalesData[[#This Row],[PurchasePrice]]</f>
        <v>1838.97</v>
      </c>
    </row>
    <row r="1707" spans="1:19" x14ac:dyDescent="0.3">
      <c r="A1707">
        <v>4692</v>
      </c>
      <c r="B1707" t="s">
        <v>386</v>
      </c>
      <c r="C1707">
        <v>19962</v>
      </c>
      <c r="D1707" t="s">
        <v>1479</v>
      </c>
      <c r="E1707">
        <v>9.86</v>
      </c>
      <c r="F1707">
        <v>17.989999999999998</v>
      </c>
      <c r="G1707">
        <v>750</v>
      </c>
      <c r="H1707">
        <v>3694</v>
      </c>
      <c r="I1707">
        <v>36422.839999999997</v>
      </c>
      <c r="J1707">
        <v>3536</v>
      </c>
      <c r="K1707">
        <v>56057.64</v>
      </c>
      <c r="L1707">
        <v>31997.85</v>
      </c>
      <c r="M1707">
        <v>392.69</v>
      </c>
      <c r="N1707">
        <v>9139.3799999999992</v>
      </c>
      <c r="O1707">
        <v>19634.800000000003</v>
      </c>
      <c r="P1707">
        <v>35.026091002047181</v>
      </c>
      <c r="Q1707">
        <v>0.95722793719545207</v>
      </c>
      <c r="R1707">
        <v>1.5390793249510473</v>
      </c>
      <c r="S1707">
        <f>(VendorSalesData[[#This Row],[TotalPurchaseQuantity]] - VendorSalesData[[#This Row],[TotalSalesQuantity]]) * VendorSalesData[[#This Row],[PurchasePrice]]</f>
        <v>1557.8799999999999</v>
      </c>
    </row>
    <row r="1708" spans="1:19" x14ac:dyDescent="0.3">
      <c r="A1708">
        <v>8352</v>
      </c>
      <c r="B1708" t="s">
        <v>232</v>
      </c>
      <c r="C1708">
        <v>4882</v>
      </c>
      <c r="D1708" t="s">
        <v>335</v>
      </c>
      <c r="E1708">
        <v>4.7</v>
      </c>
      <c r="F1708">
        <v>8.49</v>
      </c>
      <c r="G1708">
        <v>750</v>
      </c>
      <c r="H1708">
        <v>7749</v>
      </c>
      <c r="I1708">
        <v>36420.300000000003</v>
      </c>
      <c r="J1708">
        <v>7686</v>
      </c>
      <c r="K1708">
        <v>53308.14</v>
      </c>
      <c r="L1708">
        <v>37842.090000000004</v>
      </c>
      <c r="M1708">
        <v>6057.45</v>
      </c>
      <c r="N1708">
        <v>10261.6</v>
      </c>
      <c r="O1708">
        <v>16887.839999999997</v>
      </c>
      <c r="P1708">
        <v>31.679664681603963</v>
      </c>
      <c r="Q1708">
        <v>0.99186991869918695</v>
      </c>
      <c r="R1708">
        <v>1.463693050304363</v>
      </c>
      <c r="S1708">
        <f>(VendorSalesData[[#This Row],[TotalPurchaseQuantity]] - VendorSalesData[[#This Row],[TotalSalesQuantity]]) * VendorSalesData[[#This Row],[PurchasePrice]]</f>
        <v>296.10000000000002</v>
      </c>
    </row>
    <row r="1709" spans="1:19" x14ac:dyDescent="0.3">
      <c r="A1709">
        <v>3960</v>
      </c>
      <c r="B1709" t="s">
        <v>24</v>
      </c>
      <c r="C1709">
        <v>4736</v>
      </c>
      <c r="D1709" t="s">
        <v>25</v>
      </c>
      <c r="E1709">
        <v>2.14</v>
      </c>
      <c r="F1709">
        <v>2.99</v>
      </c>
      <c r="G1709">
        <v>100</v>
      </c>
      <c r="H1709">
        <v>17018</v>
      </c>
      <c r="I1709">
        <v>36418.519999999997</v>
      </c>
      <c r="J1709">
        <v>17128</v>
      </c>
      <c r="K1709">
        <v>51212.72</v>
      </c>
      <c r="L1709">
        <v>17862.260000000002</v>
      </c>
      <c r="M1709">
        <v>1791.72</v>
      </c>
      <c r="N1709">
        <v>257032.07</v>
      </c>
      <c r="O1709">
        <v>14794.200000000004</v>
      </c>
      <c r="P1709">
        <v>28.887745075832733</v>
      </c>
      <c r="Q1709">
        <v>1.0064637442707722</v>
      </c>
      <c r="R1709">
        <v>1.4062273810138359</v>
      </c>
      <c r="S1709">
        <f>(VendorSalesData[[#This Row],[TotalPurchaseQuantity]] - VendorSalesData[[#This Row],[TotalSalesQuantity]]) * VendorSalesData[[#This Row],[PurchasePrice]]</f>
        <v>-235.4</v>
      </c>
    </row>
    <row r="1710" spans="1:19" x14ac:dyDescent="0.3">
      <c r="A1710">
        <v>10050</v>
      </c>
      <c r="B1710" t="s">
        <v>1480</v>
      </c>
      <c r="C1710">
        <v>3755</v>
      </c>
      <c r="D1710" t="s">
        <v>1481</v>
      </c>
      <c r="E1710">
        <v>12.02</v>
      </c>
      <c r="F1710">
        <v>16.989999999999998</v>
      </c>
      <c r="G1710">
        <v>750</v>
      </c>
      <c r="H1710">
        <v>3029</v>
      </c>
      <c r="I1710">
        <v>36408.58</v>
      </c>
      <c r="J1710">
        <v>3154</v>
      </c>
      <c r="K1710">
        <v>53592.46</v>
      </c>
      <c r="L1710">
        <v>36168.83</v>
      </c>
      <c r="M1710">
        <v>2485.7400000000002</v>
      </c>
      <c r="N1710">
        <v>732.6</v>
      </c>
      <c r="O1710">
        <v>17183.879999999997</v>
      </c>
      <c r="P1710">
        <v>32.063988105789505</v>
      </c>
      <c r="Q1710">
        <v>1.041267745130406</v>
      </c>
      <c r="R1710">
        <v>1.4719733645201212</v>
      </c>
      <c r="S1710">
        <f>(VendorSalesData[[#This Row],[TotalPurchaseQuantity]] - VendorSalesData[[#This Row],[TotalSalesQuantity]]) * VendorSalesData[[#This Row],[PurchasePrice]]</f>
        <v>-1502.5</v>
      </c>
    </row>
    <row r="1711" spans="1:19" x14ac:dyDescent="0.3">
      <c r="A1711">
        <v>4692</v>
      </c>
      <c r="B1711" t="s">
        <v>386</v>
      </c>
      <c r="C1711">
        <v>20419</v>
      </c>
      <c r="D1711" t="s">
        <v>1482</v>
      </c>
      <c r="E1711">
        <v>12.82</v>
      </c>
      <c r="F1711">
        <v>19.489999999999998</v>
      </c>
      <c r="G1711">
        <v>750</v>
      </c>
      <c r="H1711">
        <v>2838</v>
      </c>
      <c r="I1711">
        <v>36383.160000000003</v>
      </c>
      <c r="J1711">
        <v>3047</v>
      </c>
      <c r="K1711">
        <v>59386.03</v>
      </c>
      <c r="L1711">
        <v>33016.06</v>
      </c>
      <c r="M1711">
        <v>338.57</v>
      </c>
      <c r="N1711">
        <v>9139.3799999999992</v>
      </c>
      <c r="O1711">
        <v>23002.869999999995</v>
      </c>
      <c r="P1711">
        <v>38.734480146256608</v>
      </c>
      <c r="Q1711">
        <v>1.0736434108527131</v>
      </c>
      <c r="R1711">
        <v>1.6322394756255365</v>
      </c>
      <c r="S1711">
        <f>(VendorSalesData[[#This Row],[TotalPurchaseQuantity]] - VendorSalesData[[#This Row],[TotalSalesQuantity]]) * VendorSalesData[[#This Row],[PurchasePrice]]</f>
        <v>-2679.38</v>
      </c>
    </row>
    <row r="1712" spans="1:19" x14ac:dyDescent="0.3">
      <c r="A1712">
        <v>1392</v>
      </c>
      <c r="B1712" t="s">
        <v>67</v>
      </c>
      <c r="C1712">
        <v>24846</v>
      </c>
      <c r="D1712" t="s">
        <v>1483</v>
      </c>
      <c r="E1712">
        <v>12.25</v>
      </c>
      <c r="F1712">
        <v>18.989999999999998</v>
      </c>
      <c r="G1712">
        <v>750</v>
      </c>
      <c r="H1712">
        <v>2970</v>
      </c>
      <c r="I1712">
        <v>36382.5</v>
      </c>
      <c r="J1712">
        <v>2930</v>
      </c>
      <c r="K1712">
        <v>56537.7</v>
      </c>
      <c r="L1712">
        <v>32376.21</v>
      </c>
      <c r="M1712">
        <v>325.20999999999998</v>
      </c>
      <c r="N1712">
        <v>79528.990000000005</v>
      </c>
      <c r="O1712">
        <v>20155.199999999997</v>
      </c>
      <c r="P1712">
        <v>35.649133233223139</v>
      </c>
      <c r="Q1712">
        <v>0.98653198653198648</v>
      </c>
      <c r="R1712">
        <v>1.5539806225520509</v>
      </c>
      <c r="S1712">
        <f>(VendorSalesData[[#This Row],[TotalPurchaseQuantity]] - VendorSalesData[[#This Row],[TotalSalesQuantity]]) * VendorSalesData[[#This Row],[PurchasePrice]]</f>
        <v>490</v>
      </c>
    </row>
    <row r="1713" spans="1:19" x14ac:dyDescent="0.3">
      <c r="A1713">
        <v>4425</v>
      </c>
      <c r="B1713" t="s">
        <v>20</v>
      </c>
      <c r="C1713">
        <v>36524</v>
      </c>
      <c r="D1713" t="s">
        <v>1484</v>
      </c>
      <c r="E1713">
        <v>10.130000000000001</v>
      </c>
      <c r="F1713">
        <v>14.99</v>
      </c>
      <c r="G1713">
        <v>750</v>
      </c>
      <c r="H1713">
        <v>3591</v>
      </c>
      <c r="I1713">
        <v>36376.83</v>
      </c>
      <c r="J1713">
        <v>2976</v>
      </c>
      <c r="K1713">
        <v>44610.239999999998</v>
      </c>
      <c r="L1713">
        <v>26922.04</v>
      </c>
      <c r="M1713">
        <v>330.25</v>
      </c>
      <c r="N1713">
        <v>144929.24</v>
      </c>
      <c r="O1713">
        <v>8233.4099999999962</v>
      </c>
      <c r="P1713">
        <v>18.456323032559332</v>
      </c>
      <c r="Q1713">
        <v>0.82873851294903922</v>
      </c>
      <c r="R1713">
        <v>1.226336654403366</v>
      </c>
      <c r="S1713">
        <f>(VendorSalesData[[#This Row],[TotalPurchaseQuantity]] - VendorSalesData[[#This Row],[TotalSalesQuantity]]) * VendorSalesData[[#This Row],[PurchasePrice]]</f>
        <v>6229.9500000000007</v>
      </c>
    </row>
    <row r="1714" spans="1:19" x14ac:dyDescent="0.3">
      <c r="A1714">
        <v>1392</v>
      </c>
      <c r="B1714" t="s">
        <v>67</v>
      </c>
      <c r="C1714">
        <v>29996</v>
      </c>
      <c r="D1714" t="s">
        <v>1485</v>
      </c>
      <c r="E1714">
        <v>10.119999999999999</v>
      </c>
      <c r="F1714">
        <v>16.989999999999998</v>
      </c>
      <c r="G1714">
        <v>750</v>
      </c>
      <c r="H1714">
        <v>3591</v>
      </c>
      <c r="I1714">
        <v>36340.92</v>
      </c>
      <c r="J1714">
        <v>4105</v>
      </c>
      <c r="K1714">
        <v>70088.95</v>
      </c>
      <c r="L1714">
        <v>39760.759999999995</v>
      </c>
      <c r="M1714">
        <v>456.03000000000003</v>
      </c>
      <c r="N1714">
        <v>79528.990000000005</v>
      </c>
      <c r="O1714">
        <v>33748.03</v>
      </c>
      <c r="P1714">
        <v>48.150286172071347</v>
      </c>
      <c r="Q1714">
        <v>1.1431356168198274</v>
      </c>
      <c r="R1714">
        <v>1.9286509532504956</v>
      </c>
      <c r="S1714">
        <f>(VendorSalesData[[#This Row],[TotalPurchaseQuantity]] - VendorSalesData[[#This Row],[TotalSalesQuantity]]) * VendorSalesData[[#This Row],[PurchasePrice]]</f>
        <v>-5201.6799999999994</v>
      </c>
    </row>
    <row r="1715" spans="1:19" x14ac:dyDescent="0.3">
      <c r="A1715">
        <v>3924</v>
      </c>
      <c r="B1715" t="s">
        <v>102</v>
      </c>
      <c r="C1715">
        <v>1186</v>
      </c>
      <c r="D1715" t="s">
        <v>1486</v>
      </c>
      <c r="E1715">
        <v>17.98</v>
      </c>
      <c r="F1715">
        <v>24.99</v>
      </c>
      <c r="G1715">
        <v>750</v>
      </c>
      <c r="H1715">
        <v>2019</v>
      </c>
      <c r="I1715">
        <v>36301.620000000003</v>
      </c>
      <c r="J1715">
        <v>1711</v>
      </c>
      <c r="K1715">
        <v>46958.89</v>
      </c>
      <c r="L1715">
        <v>35715.009999999995</v>
      </c>
      <c r="M1715">
        <v>1348.99</v>
      </c>
      <c r="N1715">
        <v>14069.87</v>
      </c>
      <c r="O1715">
        <v>10657.269999999997</v>
      </c>
      <c r="P1715">
        <v>22.694893341814502</v>
      </c>
      <c r="Q1715">
        <v>0.84744923229321445</v>
      </c>
      <c r="R1715">
        <v>1.2935756035130113</v>
      </c>
      <c r="S1715">
        <f>(VendorSalesData[[#This Row],[TotalPurchaseQuantity]] - VendorSalesData[[#This Row],[TotalSalesQuantity]]) * VendorSalesData[[#This Row],[PurchasePrice]]</f>
        <v>5537.84</v>
      </c>
    </row>
    <row r="1716" spans="1:19" x14ac:dyDescent="0.3">
      <c r="A1716">
        <v>7239</v>
      </c>
      <c r="B1716" t="s">
        <v>86</v>
      </c>
      <c r="C1716">
        <v>4702</v>
      </c>
      <c r="D1716" t="s">
        <v>1487</v>
      </c>
      <c r="E1716">
        <v>16.66</v>
      </c>
      <c r="F1716">
        <v>25.99</v>
      </c>
      <c r="G1716">
        <v>750</v>
      </c>
      <c r="H1716">
        <v>2177</v>
      </c>
      <c r="I1716">
        <v>36268.82</v>
      </c>
      <c r="J1716">
        <v>2154</v>
      </c>
      <c r="K1716">
        <v>51872.46</v>
      </c>
      <c r="L1716">
        <v>36006.119999999995</v>
      </c>
      <c r="M1716">
        <v>1697.38</v>
      </c>
      <c r="N1716">
        <v>16978.669999999998</v>
      </c>
      <c r="O1716">
        <v>15603.64</v>
      </c>
      <c r="P1716">
        <v>30.080778895005171</v>
      </c>
      <c r="Q1716">
        <v>0.98943500229673864</v>
      </c>
      <c r="R1716">
        <v>1.4302218820463417</v>
      </c>
      <c r="S1716">
        <f>(VendorSalesData[[#This Row],[TotalPurchaseQuantity]] - VendorSalesData[[#This Row],[TotalSalesQuantity]]) * VendorSalesData[[#This Row],[PurchasePrice]]</f>
        <v>383.18</v>
      </c>
    </row>
    <row r="1717" spans="1:19" x14ac:dyDescent="0.3">
      <c r="A1717">
        <v>6213</v>
      </c>
      <c r="B1717" t="s">
        <v>186</v>
      </c>
      <c r="C1717">
        <v>8652</v>
      </c>
      <c r="D1717" t="s">
        <v>1488</v>
      </c>
      <c r="E1717">
        <v>39.840000000000003</v>
      </c>
      <c r="F1717">
        <v>50.99</v>
      </c>
      <c r="G1717">
        <v>750</v>
      </c>
      <c r="H1717">
        <v>909</v>
      </c>
      <c r="I1717">
        <v>36214.559999999998</v>
      </c>
      <c r="J1717">
        <v>884</v>
      </c>
      <c r="K1717">
        <v>47355.16</v>
      </c>
      <c r="L1717">
        <v>41884.18</v>
      </c>
      <c r="M1717">
        <v>697.58</v>
      </c>
      <c r="N1717">
        <v>9621.58</v>
      </c>
      <c r="O1717">
        <v>11140.600000000006</v>
      </c>
      <c r="P1717">
        <v>23.525630575421992</v>
      </c>
      <c r="Q1717">
        <v>0.97249724972497253</v>
      </c>
      <c r="R1717">
        <v>1.3076276503152324</v>
      </c>
      <c r="S1717">
        <f>(VendorSalesData[[#This Row],[TotalPurchaseQuantity]] - VendorSalesData[[#This Row],[TotalSalesQuantity]]) * VendorSalesData[[#This Row],[PurchasePrice]]</f>
        <v>996.00000000000011</v>
      </c>
    </row>
    <row r="1718" spans="1:19" x14ac:dyDescent="0.3">
      <c r="A1718">
        <v>3664</v>
      </c>
      <c r="B1718" t="s">
        <v>96</v>
      </c>
      <c r="C1718">
        <v>3870</v>
      </c>
      <c r="D1718" t="s">
        <v>1489</v>
      </c>
      <c r="E1718">
        <v>28.02</v>
      </c>
      <c r="F1718">
        <v>36.99</v>
      </c>
      <c r="G1718">
        <v>750</v>
      </c>
      <c r="H1718">
        <v>1292</v>
      </c>
      <c r="I1718">
        <v>36201.840000000004</v>
      </c>
      <c r="J1718">
        <v>1251</v>
      </c>
      <c r="K1718">
        <v>46485.490000000005</v>
      </c>
      <c r="L1718">
        <v>38497.65</v>
      </c>
      <c r="M1718">
        <v>986.62</v>
      </c>
      <c r="N1718">
        <v>30234.420000000002</v>
      </c>
      <c r="O1718">
        <v>10283.650000000001</v>
      </c>
      <c r="P1718">
        <v>22.122279446769305</v>
      </c>
      <c r="Q1718">
        <v>0.96826625386996901</v>
      </c>
      <c r="R1718">
        <v>1.2840642906548396</v>
      </c>
      <c r="S1718">
        <f>(VendorSalesData[[#This Row],[TotalPurchaseQuantity]] - VendorSalesData[[#This Row],[TotalSalesQuantity]]) * VendorSalesData[[#This Row],[PurchasePrice]]</f>
        <v>1148.82</v>
      </c>
    </row>
    <row r="1719" spans="1:19" x14ac:dyDescent="0.3">
      <c r="A1719">
        <v>3252</v>
      </c>
      <c r="B1719" t="s">
        <v>94</v>
      </c>
      <c r="C1719">
        <v>24837</v>
      </c>
      <c r="D1719" t="s">
        <v>1490</v>
      </c>
      <c r="E1719">
        <v>3.42</v>
      </c>
      <c r="F1719">
        <v>4.99</v>
      </c>
      <c r="G1719">
        <v>750</v>
      </c>
      <c r="H1719">
        <v>10573</v>
      </c>
      <c r="I1719">
        <v>36159.659999999996</v>
      </c>
      <c r="J1719">
        <v>10461</v>
      </c>
      <c r="K1719">
        <v>52200.39</v>
      </c>
      <c r="L1719">
        <v>3597.79</v>
      </c>
      <c r="M1719">
        <v>1176.18</v>
      </c>
      <c r="N1719">
        <v>61966.91</v>
      </c>
      <c r="O1719">
        <v>16040.730000000003</v>
      </c>
      <c r="P1719">
        <v>30.729138230576446</v>
      </c>
      <c r="Q1719">
        <v>0.98940698004350702</v>
      </c>
      <c r="R1719">
        <v>1.4436084299465206</v>
      </c>
      <c r="S1719">
        <f>(VendorSalesData[[#This Row],[TotalPurchaseQuantity]] - VendorSalesData[[#This Row],[TotalSalesQuantity]]) * VendorSalesData[[#This Row],[PurchasePrice]]</f>
        <v>383.03999999999996</v>
      </c>
    </row>
    <row r="1720" spans="1:19" x14ac:dyDescent="0.3">
      <c r="A1720">
        <v>8664</v>
      </c>
      <c r="B1720" t="s">
        <v>46</v>
      </c>
      <c r="C1720">
        <v>3578</v>
      </c>
      <c r="D1720" t="s">
        <v>1491</v>
      </c>
      <c r="E1720">
        <v>36.49</v>
      </c>
      <c r="F1720">
        <v>49.99</v>
      </c>
      <c r="G1720">
        <v>750</v>
      </c>
      <c r="H1720">
        <v>990</v>
      </c>
      <c r="I1720">
        <v>36125.1</v>
      </c>
      <c r="J1720">
        <v>826</v>
      </c>
      <c r="K1720">
        <v>43761.74</v>
      </c>
      <c r="L1720">
        <v>34303.550000000003</v>
      </c>
      <c r="M1720">
        <v>651.32000000000005</v>
      </c>
      <c r="N1720">
        <v>18544.490000000002</v>
      </c>
      <c r="O1720">
        <v>7636.6399999999994</v>
      </c>
      <c r="P1720">
        <v>17.45049442732396</v>
      </c>
      <c r="Q1720">
        <v>0.83434343434343439</v>
      </c>
      <c r="R1720">
        <v>1.2113942937182181</v>
      </c>
      <c r="S1720">
        <f>(VendorSalesData[[#This Row],[TotalPurchaseQuantity]] - VendorSalesData[[#This Row],[TotalSalesQuantity]]) * VendorSalesData[[#This Row],[PurchasePrice]]</f>
        <v>5984.3600000000006</v>
      </c>
    </row>
    <row r="1721" spans="1:19" x14ac:dyDescent="0.3">
      <c r="A1721">
        <v>9165</v>
      </c>
      <c r="B1721" t="s">
        <v>38</v>
      </c>
      <c r="C1721">
        <v>515</v>
      </c>
      <c r="D1721" t="s">
        <v>1492</v>
      </c>
      <c r="E1721">
        <v>25.36</v>
      </c>
      <c r="F1721">
        <v>35.99</v>
      </c>
      <c r="G1721">
        <v>750</v>
      </c>
      <c r="H1721">
        <v>1424</v>
      </c>
      <c r="I1721">
        <v>36112.639999999999</v>
      </c>
      <c r="J1721">
        <v>1427</v>
      </c>
      <c r="K1721">
        <v>52125.73</v>
      </c>
      <c r="L1721">
        <v>41919.54</v>
      </c>
      <c r="M1721">
        <v>1125.3900000000001</v>
      </c>
      <c r="N1721">
        <v>68054.7</v>
      </c>
      <c r="O1721">
        <v>16013.090000000004</v>
      </c>
      <c r="P1721">
        <v>30.720126125811575</v>
      </c>
      <c r="Q1721">
        <v>1.0021067415730338</v>
      </c>
      <c r="R1721">
        <v>1.4434206416368343</v>
      </c>
      <c r="S1721">
        <f>(VendorSalesData[[#This Row],[TotalPurchaseQuantity]] - VendorSalesData[[#This Row],[TotalSalesQuantity]]) * VendorSalesData[[#This Row],[PurchasePrice]]</f>
        <v>-76.08</v>
      </c>
    </row>
    <row r="1722" spans="1:19" x14ac:dyDescent="0.3">
      <c r="A1722">
        <v>8112</v>
      </c>
      <c r="B1722" t="s">
        <v>53</v>
      </c>
      <c r="C1722">
        <v>5492</v>
      </c>
      <c r="D1722" t="s">
        <v>1493</v>
      </c>
      <c r="E1722">
        <v>115.38</v>
      </c>
      <c r="F1722">
        <v>149.99</v>
      </c>
      <c r="G1722">
        <v>750</v>
      </c>
      <c r="H1722">
        <v>312</v>
      </c>
      <c r="I1722">
        <v>35998.559999999998</v>
      </c>
      <c r="J1722">
        <v>289</v>
      </c>
      <c r="K1722">
        <v>43347.11</v>
      </c>
      <c r="L1722">
        <v>37797.480000000003</v>
      </c>
      <c r="M1722">
        <v>228.01000000000002</v>
      </c>
      <c r="N1722">
        <v>48347.26</v>
      </c>
      <c r="O1722">
        <v>7348.5500000000029</v>
      </c>
      <c r="P1722">
        <v>16.952802620520728</v>
      </c>
      <c r="Q1722">
        <v>0.92628205128205132</v>
      </c>
      <c r="R1722">
        <v>1.2041345542710598</v>
      </c>
      <c r="S1722">
        <f>(VendorSalesData[[#This Row],[TotalPurchaseQuantity]] - VendorSalesData[[#This Row],[TotalSalesQuantity]]) * VendorSalesData[[#This Row],[PurchasePrice]]</f>
        <v>2653.74</v>
      </c>
    </row>
    <row r="1723" spans="1:19" x14ac:dyDescent="0.3">
      <c r="A1723">
        <v>1587</v>
      </c>
      <c r="B1723" t="s">
        <v>525</v>
      </c>
      <c r="C1723">
        <v>27512</v>
      </c>
      <c r="D1723" t="s">
        <v>1494</v>
      </c>
      <c r="E1723">
        <v>14.09</v>
      </c>
      <c r="F1723">
        <v>23.99</v>
      </c>
      <c r="G1723">
        <v>750</v>
      </c>
      <c r="H1723">
        <v>2554</v>
      </c>
      <c r="I1723">
        <v>35985.86</v>
      </c>
      <c r="J1723">
        <v>2417</v>
      </c>
      <c r="K1723">
        <v>56726.829999999994</v>
      </c>
      <c r="L1723">
        <v>43226.61</v>
      </c>
      <c r="M1723">
        <v>267.05</v>
      </c>
      <c r="N1723">
        <v>6070.09</v>
      </c>
      <c r="O1723">
        <v>20740.969999999994</v>
      </c>
      <c r="P1723">
        <v>36.56289272642239</v>
      </c>
      <c r="Q1723">
        <v>0.94635865309318712</v>
      </c>
      <c r="R1723">
        <v>1.5763644386989777</v>
      </c>
      <c r="S1723">
        <f>(VendorSalesData[[#This Row],[TotalPurchaseQuantity]] - VendorSalesData[[#This Row],[TotalSalesQuantity]]) * VendorSalesData[[#This Row],[PurchasePrice]]</f>
        <v>1930.33</v>
      </c>
    </row>
    <row r="1724" spans="1:19" x14ac:dyDescent="0.3">
      <c r="A1724">
        <v>2000</v>
      </c>
      <c r="B1724" t="s">
        <v>164</v>
      </c>
      <c r="C1724">
        <v>15047</v>
      </c>
      <c r="D1724" t="s">
        <v>1495</v>
      </c>
      <c r="E1724">
        <v>8.24</v>
      </c>
      <c r="F1724">
        <v>18.989999999999998</v>
      </c>
      <c r="G1724">
        <v>750</v>
      </c>
      <c r="H1724">
        <v>4365</v>
      </c>
      <c r="I1724">
        <v>35967.599999999999</v>
      </c>
      <c r="J1724">
        <v>4243</v>
      </c>
      <c r="K1724">
        <v>68835.569999999992</v>
      </c>
      <c r="L1724">
        <v>35531.279999999999</v>
      </c>
      <c r="M1724">
        <v>472.11</v>
      </c>
      <c r="N1724">
        <v>19016.59</v>
      </c>
      <c r="O1724">
        <v>32867.969999999994</v>
      </c>
      <c r="P1724">
        <v>47.748525943781679</v>
      </c>
      <c r="Q1724">
        <v>0.97205040091638029</v>
      </c>
      <c r="R1724">
        <v>1.9138216061121676</v>
      </c>
      <c r="S1724">
        <f>(VendorSalesData[[#This Row],[TotalPurchaseQuantity]] - VendorSalesData[[#This Row],[TotalSalesQuantity]]) * VendorSalesData[[#This Row],[PurchasePrice]]</f>
        <v>1005.28</v>
      </c>
    </row>
    <row r="1725" spans="1:19" x14ac:dyDescent="0.3">
      <c r="A1725">
        <v>4425</v>
      </c>
      <c r="B1725" t="s">
        <v>20</v>
      </c>
      <c r="C1725">
        <v>3176</v>
      </c>
      <c r="D1725" t="s">
        <v>1496</v>
      </c>
      <c r="E1725">
        <v>20.89</v>
      </c>
      <c r="F1725">
        <v>27.99</v>
      </c>
      <c r="G1725">
        <v>750</v>
      </c>
      <c r="H1725">
        <v>1721</v>
      </c>
      <c r="I1725">
        <v>35951.69</v>
      </c>
      <c r="J1725">
        <v>1622</v>
      </c>
      <c r="K1725">
        <v>44964.78</v>
      </c>
      <c r="L1725">
        <v>33058.080000000002</v>
      </c>
      <c r="M1725">
        <v>1278.4000000000001</v>
      </c>
      <c r="N1725">
        <v>144929.24</v>
      </c>
      <c r="O1725">
        <v>9013.0899999999965</v>
      </c>
      <c r="P1725">
        <v>20.044777267897224</v>
      </c>
      <c r="Q1725">
        <v>0.9424753050552005</v>
      </c>
      <c r="R1725">
        <v>1.2507000366324921</v>
      </c>
      <c r="S1725">
        <f>(VendorSalesData[[#This Row],[TotalPurchaseQuantity]] - VendorSalesData[[#This Row],[TotalSalesQuantity]]) * VendorSalesData[[#This Row],[PurchasePrice]]</f>
        <v>2068.11</v>
      </c>
    </row>
    <row r="1726" spans="1:19" x14ac:dyDescent="0.3">
      <c r="A1726">
        <v>9552</v>
      </c>
      <c r="B1726" t="s">
        <v>72</v>
      </c>
      <c r="C1726">
        <v>8599</v>
      </c>
      <c r="D1726" t="s">
        <v>1218</v>
      </c>
      <c r="E1726">
        <v>4.4400000000000004</v>
      </c>
      <c r="F1726">
        <v>7.99</v>
      </c>
      <c r="G1726">
        <v>750</v>
      </c>
      <c r="H1726">
        <v>8096</v>
      </c>
      <c r="I1726">
        <v>35946.239999999998</v>
      </c>
      <c r="J1726">
        <v>8159</v>
      </c>
      <c r="K1726">
        <v>52580.41</v>
      </c>
      <c r="L1726">
        <v>35991.279999999999</v>
      </c>
      <c r="M1726">
        <v>6429.28</v>
      </c>
      <c r="N1726">
        <v>55551.82</v>
      </c>
      <c r="O1726">
        <v>16634.170000000006</v>
      </c>
      <c r="P1726">
        <v>31.635679523990028</v>
      </c>
      <c r="Q1726">
        <v>1.0077816205533596</v>
      </c>
      <c r="R1726">
        <v>1.4627513197486026</v>
      </c>
      <c r="S1726">
        <f>(VendorSalesData[[#This Row],[TotalPurchaseQuantity]] - VendorSalesData[[#This Row],[TotalSalesQuantity]]) * VendorSalesData[[#This Row],[PurchasePrice]]</f>
        <v>-279.72000000000003</v>
      </c>
    </row>
    <row r="1727" spans="1:19" x14ac:dyDescent="0.3">
      <c r="A1727">
        <v>17031</v>
      </c>
      <c r="B1727" t="s">
        <v>1294</v>
      </c>
      <c r="C1727">
        <v>5627</v>
      </c>
      <c r="D1727" t="s">
        <v>1497</v>
      </c>
      <c r="E1727">
        <v>13.38</v>
      </c>
      <c r="F1727">
        <v>16.989999999999998</v>
      </c>
      <c r="G1727">
        <v>375</v>
      </c>
      <c r="H1727">
        <v>2680</v>
      </c>
      <c r="I1727">
        <v>35858.400000000001</v>
      </c>
      <c r="J1727">
        <v>2596</v>
      </c>
      <c r="K1727">
        <v>46481.04</v>
      </c>
      <c r="L1727">
        <v>31583.379999999997</v>
      </c>
      <c r="M1727">
        <v>1017.91</v>
      </c>
      <c r="N1727">
        <v>1573.31</v>
      </c>
      <c r="O1727">
        <v>10622.64</v>
      </c>
      <c r="P1727">
        <v>22.85370551089218</v>
      </c>
      <c r="Q1727">
        <v>0.9686567164179104</v>
      </c>
      <c r="R1727">
        <v>1.2962385382504518</v>
      </c>
      <c r="S1727">
        <f>(VendorSalesData[[#This Row],[TotalPurchaseQuantity]] - VendorSalesData[[#This Row],[TotalSalesQuantity]]) * VendorSalesData[[#This Row],[PurchasePrice]]</f>
        <v>1123.92</v>
      </c>
    </row>
    <row r="1728" spans="1:19" x14ac:dyDescent="0.3">
      <c r="A1728">
        <v>8673</v>
      </c>
      <c r="B1728" t="s">
        <v>174</v>
      </c>
      <c r="C1728">
        <v>42765</v>
      </c>
      <c r="D1728" t="s">
        <v>1498</v>
      </c>
      <c r="E1728">
        <v>5.85</v>
      </c>
      <c r="F1728">
        <v>8.9499999999999993</v>
      </c>
      <c r="G1728">
        <v>750</v>
      </c>
      <c r="H1728">
        <v>6129</v>
      </c>
      <c r="I1728">
        <v>35854.65</v>
      </c>
      <c r="J1728">
        <v>5871</v>
      </c>
      <c r="K1728">
        <v>58250.47</v>
      </c>
      <c r="L1728">
        <v>28725.72</v>
      </c>
      <c r="M1728">
        <v>653.82000000000005</v>
      </c>
      <c r="N1728">
        <v>15919.7</v>
      </c>
      <c r="O1728">
        <v>22395.82</v>
      </c>
      <c r="P1728">
        <v>38.447449436888661</v>
      </c>
      <c r="Q1728">
        <v>0.95790504160548218</v>
      </c>
      <c r="R1728">
        <v>1.624628046850269</v>
      </c>
      <c r="S1728">
        <f>(VendorSalesData[[#This Row],[TotalPurchaseQuantity]] - VendorSalesData[[#This Row],[TotalSalesQuantity]]) * VendorSalesData[[#This Row],[PurchasePrice]]</f>
        <v>1509.3</v>
      </c>
    </row>
    <row r="1729" spans="1:19" x14ac:dyDescent="0.3">
      <c r="A1729">
        <v>3252</v>
      </c>
      <c r="B1729" t="s">
        <v>94</v>
      </c>
      <c r="C1729">
        <v>39254</v>
      </c>
      <c r="D1729" t="s">
        <v>1499</v>
      </c>
      <c r="E1729">
        <v>6.9</v>
      </c>
      <c r="F1729">
        <v>10.99</v>
      </c>
      <c r="G1729">
        <v>750</v>
      </c>
      <c r="H1729">
        <v>5191</v>
      </c>
      <c r="I1729">
        <v>35817.9</v>
      </c>
      <c r="J1729">
        <v>5168</v>
      </c>
      <c r="K1729">
        <v>59693.32</v>
      </c>
      <c r="L1729">
        <v>32861.72</v>
      </c>
      <c r="M1729">
        <v>574.32000000000005</v>
      </c>
      <c r="N1729">
        <v>61966.91</v>
      </c>
      <c r="O1729">
        <v>23875.42</v>
      </c>
      <c r="P1729">
        <v>39.996803662453353</v>
      </c>
      <c r="Q1729">
        <v>0.99556925447890576</v>
      </c>
      <c r="R1729">
        <v>1.6665778842422363</v>
      </c>
      <c r="S1729">
        <f>(VendorSalesData[[#This Row],[TotalPurchaseQuantity]] - VendorSalesData[[#This Row],[TotalSalesQuantity]]) * VendorSalesData[[#This Row],[PurchasePrice]]</f>
        <v>158.70000000000002</v>
      </c>
    </row>
    <row r="1730" spans="1:19" x14ac:dyDescent="0.3">
      <c r="A1730">
        <v>4425</v>
      </c>
      <c r="B1730" t="s">
        <v>20</v>
      </c>
      <c r="C1730">
        <v>24933</v>
      </c>
      <c r="D1730" t="s">
        <v>1500</v>
      </c>
      <c r="E1730">
        <v>25.97</v>
      </c>
      <c r="F1730">
        <v>39.99</v>
      </c>
      <c r="G1730">
        <v>750</v>
      </c>
      <c r="H1730">
        <v>1379</v>
      </c>
      <c r="I1730">
        <v>35812.629999999997</v>
      </c>
      <c r="J1730">
        <v>1379</v>
      </c>
      <c r="K1730">
        <v>55146.21</v>
      </c>
      <c r="L1730">
        <v>27073.23</v>
      </c>
      <c r="M1730">
        <v>153.56</v>
      </c>
      <c r="N1730">
        <v>144929.24</v>
      </c>
      <c r="O1730">
        <v>19333.580000000002</v>
      </c>
      <c r="P1730">
        <v>35.058764691172797</v>
      </c>
      <c r="Q1730">
        <v>1</v>
      </c>
      <c r="R1730">
        <v>1.5398536773199847</v>
      </c>
      <c r="S1730">
        <f>(VendorSalesData[[#This Row],[TotalPurchaseQuantity]] - VendorSalesData[[#This Row],[TotalSalesQuantity]]) * VendorSalesData[[#This Row],[PurchasePrice]]</f>
        <v>0</v>
      </c>
    </row>
    <row r="1731" spans="1:19" x14ac:dyDescent="0.3">
      <c r="A1731">
        <v>10754</v>
      </c>
      <c r="B1731" t="s">
        <v>212</v>
      </c>
      <c r="C1731">
        <v>37313</v>
      </c>
      <c r="D1731" t="s">
        <v>1501</v>
      </c>
      <c r="E1731">
        <v>6.75</v>
      </c>
      <c r="F1731">
        <v>11.99</v>
      </c>
      <c r="G1731">
        <v>750</v>
      </c>
      <c r="H1731">
        <v>5305</v>
      </c>
      <c r="I1731">
        <v>35808.75</v>
      </c>
      <c r="J1731">
        <v>6000</v>
      </c>
      <c r="K1731">
        <v>68264</v>
      </c>
      <c r="L1731">
        <v>40513.629999999997</v>
      </c>
      <c r="M1731">
        <v>666.26</v>
      </c>
      <c r="N1731">
        <v>28720.52</v>
      </c>
      <c r="O1731">
        <v>32455.25</v>
      </c>
      <c r="P1731">
        <v>47.543727294034923</v>
      </c>
      <c r="Q1731">
        <v>1.1310084825636193</v>
      </c>
      <c r="R1731">
        <v>1.9063497050301952</v>
      </c>
      <c r="S1731">
        <f>(VendorSalesData[[#This Row],[TotalPurchaseQuantity]] - VendorSalesData[[#This Row],[TotalSalesQuantity]]) * VendorSalesData[[#This Row],[PurchasePrice]]</f>
        <v>-4691.25</v>
      </c>
    </row>
    <row r="1732" spans="1:19" x14ac:dyDescent="0.3">
      <c r="A1732">
        <v>12546</v>
      </c>
      <c r="B1732" t="s">
        <v>32</v>
      </c>
      <c r="C1732">
        <v>2661</v>
      </c>
      <c r="D1732" t="s">
        <v>1502</v>
      </c>
      <c r="E1732">
        <v>47.99</v>
      </c>
      <c r="F1732">
        <v>65.989999999999995</v>
      </c>
      <c r="G1732">
        <v>750</v>
      </c>
      <c r="H1732">
        <v>746</v>
      </c>
      <c r="I1732">
        <v>35800.54</v>
      </c>
      <c r="J1732">
        <v>680</v>
      </c>
      <c r="K1732">
        <v>48105.2</v>
      </c>
      <c r="L1732">
        <v>37023.799999999996</v>
      </c>
      <c r="M1732">
        <v>536.39</v>
      </c>
      <c r="N1732">
        <v>123880.97</v>
      </c>
      <c r="O1732">
        <v>12304.659999999996</v>
      </c>
      <c r="P1732">
        <v>25.578648462120512</v>
      </c>
      <c r="Q1732">
        <v>0.91152815013404831</v>
      </c>
      <c r="R1732">
        <v>1.3437004022844348</v>
      </c>
      <c r="S1732">
        <f>(VendorSalesData[[#This Row],[TotalPurchaseQuantity]] - VendorSalesData[[#This Row],[TotalSalesQuantity]]) * VendorSalesData[[#This Row],[PurchasePrice]]</f>
        <v>3167.34</v>
      </c>
    </row>
    <row r="1733" spans="1:19" x14ac:dyDescent="0.3">
      <c r="A1733">
        <v>7239</v>
      </c>
      <c r="B1733" t="s">
        <v>86</v>
      </c>
      <c r="C1733">
        <v>758</v>
      </c>
      <c r="D1733" t="s">
        <v>87</v>
      </c>
      <c r="E1733">
        <v>28.77</v>
      </c>
      <c r="F1733">
        <v>39.99</v>
      </c>
      <c r="G1733">
        <v>1000</v>
      </c>
      <c r="H1733">
        <v>1244</v>
      </c>
      <c r="I1733">
        <v>35789.879999999997</v>
      </c>
      <c r="J1733">
        <v>1246</v>
      </c>
      <c r="K1733">
        <v>51477.54</v>
      </c>
      <c r="L1733">
        <v>32284.18</v>
      </c>
      <c r="M1733">
        <v>1308.3</v>
      </c>
      <c r="N1733">
        <v>16978.669999999998</v>
      </c>
      <c r="O1733">
        <v>15687.660000000003</v>
      </c>
      <c r="P1733">
        <v>30.474766276710199</v>
      </c>
      <c r="Q1733">
        <v>1.0016077170418007</v>
      </c>
      <c r="R1733">
        <v>1.4383267001733453</v>
      </c>
      <c r="S1733">
        <f>(VendorSalesData[[#This Row],[TotalPurchaseQuantity]] - VendorSalesData[[#This Row],[TotalSalesQuantity]]) * VendorSalesData[[#This Row],[PurchasePrice]]</f>
        <v>-57.54</v>
      </c>
    </row>
    <row r="1734" spans="1:19" x14ac:dyDescent="0.3">
      <c r="A1734">
        <v>10754</v>
      </c>
      <c r="B1734" t="s">
        <v>212</v>
      </c>
      <c r="C1734">
        <v>35976</v>
      </c>
      <c r="D1734" t="s">
        <v>1503</v>
      </c>
      <c r="E1734">
        <v>6.49</v>
      </c>
      <c r="F1734">
        <v>9.99</v>
      </c>
      <c r="G1734">
        <v>750</v>
      </c>
      <c r="H1734">
        <v>5512</v>
      </c>
      <c r="I1734">
        <v>35772.879999999997</v>
      </c>
      <c r="J1734">
        <v>5347</v>
      </c>
      <c r="K1734">
        <v>53416.53</v>
      </c>
      <c r="L1734">
        <v>31848.12</v>
      </c>
      <c r="M1734">
        <v>593.29</v>
      </c>
      <c r="N1734">
        <v>28720.52</v>
      </c>
      <c r="O1734">
        <v>17643.650000000001</v>
      </c>
      <c r="P1734">
        <v>33.030318517507602</v>
      </c>
      <c r="Q1734">
        <v>0.97006531204644408</v>
      </c>
      <c r="R1734">
        <v>1.4932130149990721</v>
      </c>
      <c r="S1734">
        <f>(VendorSalesData[[#This Row],[TotalPurchaseQuantity]] - VendorSalesData[[#This Row],[TotalSalesQuantity]]) * VendorSalesData[[#This Row],[PurchasePrice]]</f>
        <v>1070.8500000000001</v>
      </c>
    </row>
    <row r="1735" spans="1:19" x14ac:dyDescent="0.3">
      <c r="A1735">
        <v>9165</v>
      </c>
      <c r="B1735" t="s">
        <v>38</v>
      </c>
      <c r="C1735">
        <v>15503</v>
      </c>
      <c r="D1735" t="s">
        <v>1504</v>
      </c>
      <c r="E1735">
        <v>8.6</v>
      </c>
      <c r="F1735">
        <v>12.99</v>
      </c>
      <c r="G1735">
        <v>3000</v>
      </c>
      <c r="H1735">
        <v>4159</v>
      </c>
      <c r="I1735">
        <v>35767.4</v>
      </c>
      <c r="J1735">
        <v>4123</v>
      </c>
      <c r="K1735">
        <v>55872.770000000004</v>
      </c>
      <c r="L1735">
        <v>38873.410000000003</v>
      </c>
      <c r="M1735">
        <v>1855.3500000000001</v>
      </c>
      <c r="N1735">
        <v>68054.7</v>
      </c>
      <c r="O1735">
        <v>20105.370000000003</v>
      </c>
      <c r="P1735">
        <v>35.984201248658337</v>
      </c>
      <c r="Q1735">
        <v>0.9913440730944939</v>
      </c>
      <c r="R1735">
        <v>1.5621143834888753</v>
      </c>
      <c r="S1735">
        <f>(VendorSalesData[[#This Row],[TotalPurchaseQuantity]] - VendorSalesData[[#This Row],[TotalSalesQuantity]]) * VendorSalesData[[#This Row],[PurchasePrice]]</f>
        <v>309.59999999999997</v>
      </c>
    </row>
    <row r="1736" spans="1:19" x14ac:dyDescent="0.3">
      <c r="A1736">
        <v>2242</v>
      </c>
      <c r="B1736" t="s">
        <v>569</v>
      </c>
      <c r="C1736">
        <v>22387</v>
      </c>
      <c r="D1736" t="s">
        <v>1505</v>
      </c>
      <c r="E1736">
        <v>6.62</v>
      </c>
      <c r="F1736">
        <v>9.99</v>
      </c>
      <c r="G1736">
        <v>750</v>
      </c>
      <c r="H1736">
        <v>5401</v>
      </c>
      <c r="I1736">
        <v>35754.619999999995</v>
      </c>
      <c r="J1736">
        <v>4830</v>
      </c>
      <c r="K1736">
        <v>48189.54</v>
      </c>
      <c r="L1736">
        <v>22084.97</v>
      </c>
      <c r="M1736">
        <v>538.54</v>
      </c>
      <c r="N1736">
        <v>7982.65</v>
      </c>
      <c r="O1736">
        <v>12434.920000000006</v>
      </c>
      <c r="P1736">
        <v>25.804189041854318</v>
      </c>
      <c r="Q1736">
        <v>0.89427883725236068</v>
      </c>
      <c r="R1736">
        <v>1.3477849855487209</v>
      </c>
      <c r="S1736">
        <f>(VendorSalesData[[#This Row],[TotalPurchaseQuantity]] - VendorSalesData[[#This Row],[TotalSalesQuantity]]) * VendorSalesData[[#This Row],[PurchasePrice]]</f>
        <v>3780.02</v>
      </c>
    </row>
    <row r="1737" spans="1:19" x14ac:dyDescent="0.3">
      <c r="A1737">
        <v>9165</v>
      </c>
      <c r="B1737" t="s">
        <v>38</v>
      </c>
      <c r="C1737">
        <v>13968</v>
      </c>
      <c r="D1737" t="s">
        <v>1506</v>
      </c>
      <c r="E1737">
        <v>8.3800000000000008</v>
      </c>
      <c r="F1737">
        <v>12.99</v>
      </c>
      <c r="G1737">
        <v>750</v>
      </c>
      <c r="H1737">
        <v>4264</v>
      </c>
      <c r="I1737">
        <v>35732.32</v>
      </c>
      <c r="J1737">
        <v>3941</v>
      </c>
      <c r="K1737">
        <v>52498.590000000004</v>
      </c>
      <c r="L1737">
        <v>23154.65</v>
      </c>
      <c r="M1737">
        <v>439.62</v>
      </c>
      <c r="N1737">
        <v>68054.7</v>
      </c>
      <c r="O1737">
        <v>16766.270000000004</v>
      </c>
      <c r="P1737">
        <v>31.936610107052406</v>
      </c>
      <c r="Q1737">
        <v>0.92424953095684803</v>
      </c>
      <c r="R1737">
        <v>1.4692186233639462</v>
      </c>
      <c r="S1737">
        <f>(VendorSalesData[[#This Row],[TotalPurchaseQuantity]] - VendorSalesData[[#This Row],[TotalSalesQuantity]]) * VendorSalesData[[#This Row],[PurchasePrice]]</f>
        <v>2706.7400000000002</v>
      </c>
    </row>
    <row r="1738" spans="1:19" x14ac:dyDescent="0.3">
      <c r="A1738">
        <v>10754</v>
      </c>
      <c r="B1738" t="s">
        <v>212</v>
      </c>
      <c r="C1738">
        <v>24310</v>
      </c>
      <c r="D1738" t="s">
        <v>1507</v>
      </c>
      <c r="E1738">
        <v>6.53</v>
      </c>
      <c r="F1738">
        <v>15.99</v>
      </c>
      <c r="G1738">
        <v>750</v>
      </c>
      <c r="H1738">
        <v>5470</v>
      </c>
      <c r="I1738">
        <v>35719.1</v>
      </c>
      <c r="J1738">
        <v>5966</v>
      </c>
      <c r="K1738">
        <v>56199.340000000004</v>
      </c>
      <c r="L1738">
        <v>21526.43</v>
      </c>
      <c r="M1738">
        <v>666.94</v>
      </c>
      <c r="N1738">
        <v>28720.52</v>
      </c>
      <c r="O1738">
        <v>20480.240000000005</v>
      </c>
      <c r="P1738">
        <v>36.44213615320038</v>
      </c>
      <c r="Q1738">
        <v>1.0906764168190128</v>
      </c>
      <c r="R1738">
        <v>1.5733694298008629</v>
      </c>
      <c r="S1738">
        <f>(VendorSalesData[[#This Row],[TotalPurchaseQuantity]] - VendorSalesData[[#This Row],[TotalSalesQuantity]]) * VendorSalesData[[#This Row],[PurchasePrice]]</f>
        <v>-3238.88</v>
      </c>
    </row>
    <row r="1739" spans="1:19" x14ac:dyDescent="0.3">
      <c r="A1739">
        <v>9815</v>
      </c>
      <c r="B1739" t="s">
        <v>191</v>
      </c>
      <c r="C1739">
        <v>24953</v>
      </c>
      <c r="D1739" t="s">
        <v>1508</v>
      </c>
      <c r="E1739">
        <v>7.09</v>
      </c>
      <c r="F1739">
        <v>10.99</v>
      </c>
      <c r="G1739">
        <v>750</v>
      </c>
      <c r="H1739">
        <v>5037</v>
      </c>
      <c r="I1739">
        <v>35712.33</v>
      </c>
      <c r="J1739">
        <v>4115</v>
      </c>
      <c r="K1739">
        <v>46386.85</v>
      </c>
      <c r="L1739">
        <v>19361.88</v>
      </c>
      <c r="M1739">
        <v>459.35</v>
      </c>
      <c r="N1739">
        <v>27100.41</v>
      </c>
      <c r="O1739">
        <v>10674.519999999997</v>
      </c>
      <c r="P1739">
        <v>23.011952740916868</v>
      </c>
      <c r="Q1739">
        <v>0.81695453643041493</v>
      </c>
      <c r="R1739">
        <v>1.2989029279243329</v>
      </c>
      <c r="S1739">
        <f>(VendorSalesData[[#This Row],[TotalPurchaseQuantity]] - VendorSalesData[[#This Row],[TotalSalesQuantity]]) * VendorSalesData[[#This Row],[PurchasePrice]]</f>
        <v>6536.98</v>
      </c>
    </row>
    <row r="1740" spans="1:19" x14ac:dyDescent="0.3">
      <c r="A1740">
        <v>1587</v>
      </c>
      <c r="B1740" t="s">
        <v>525</v>
      </c>
      <c r="C1740">
        <v>32796</v>
      </c>
      <c r="D1740" t="s">
        <v>1509</v>
      </c>
      <c r="E1740">
        <v>12.9</v>
      </c>
      <c r="F1740">
        <v>19.989999999999998</v>
      </c>
      <c r="G1740">
        <v>500</v>
      </c>
      <c r="H1740">
        <v>2766</v>
      </c>
      <c r="I1740">
        <v>35681.4</v>
      </c>
      <c r="J1740">
        <v>2838</v>
      </c>
      <c r="K1740">
        <v>57747.619999999995</v>
      </c>
      <c r="L1740">
        <v>40370.189999999995</v>
      </c>
      <c r="M1740">
        <v>219.55</v>
      </c>
      <c r="N1740">
        <v>6070.09</v>
      </c>
      <c r="O1740">
        <v>22066.219999999994</v>
      </c>
      <c r="P1740">
        <v>38.21147953803117</v>
      </c>
      <c r="Q1740">
        <v>1.0260303687635575</v>
      </c>
      <c r="R1740">
        <v>1.618423604454982</v>
      </c>
      <c r="S1740">
        <f>(VendorSalesData[[#This Row],[TotalPurchaseQuantity]] - VendorSalesData[[#This Row],[TotalSalesQuantity]]) * VendorSalesData[[#This Row],[PurchasePrice]]</f>
        <v>-928.80000000000007</v>
      </c>
    </row>
    <row r="1741" spans="1:19" x14ac:dyDescent="0.3">
      <c r="A1741">
        <v>4425</v>
      </c>
      <c r="B1741" t="s">
        <v>20</v>
      </c>
      <c r="C1741">
        <v>26744</v>
      </c>
      <c r="D1741" t="s">
        <v>1510</v>
      </c>
      <c r="E1741">
        <v>6.42</v>
      </c>
      <c r="F1741">
        <v>11.99</v>
      </c>
      <c r="G1741">
        <v>750</v>
      </c>
      <c r="H1741">
        <v>5557</v>
      </c>
      <c r="I1741">
        <v>35675.94</v>
      </c>
      <c r="J1741">
        <v>5465</v>
      </c>
      <c r="K1741">
        <v>63748.87</v>
      </c>
      <c r="L1741">
        <v>33652.1</v>
      </c>
      <c r="M1741">
        <v>608.05000000000007</v>
      </c>
      <c r="N1741">
        <v>144929.24</v>
      </c>
      <c r="O1741">
        <v>28072.93</v>
      </c>
      <c r="P1741">
        <v>44.036749200417198</v>
      </c>
      <c r="Q1741">
        <v>0.98344430448083497</v>
      </c>
      <c r="R1741">
        <v>1.7868869047318725</v>
      </c>
      <c r="S1741">
        <f>(VendorSalesData[[#This Row],[TotalPurchaseQuantity]] - VendorSalesData[[#This Row],[TotalSalesQuantity]]) * VendorSalesData[[#This Row],[PurchasePrice]]</f>
        <v>590.64</v>
      </c>
    </row>
    <row r="1742" spans="1:19" x14ac:dyDescent="0.3">
      <c r="A1742">
        <v>90024</v>
      </c>
      <c r="B1742" t="s">
        <v>1511</v>
      </c>
      <c r="C1742">
        <v>23635</v>
      </c>
      <c r="D1742" t="s">
        <v>1512</v>
      </c>
      <c r="E1742">
        <v>8.1</v>
      </c>
      <c r="F1742">
        <v>13.99</v>
      </c>
      <c r="G1742">
        <v>750</v>
      </c>
      <c r="H1742">
        <v>4404</v>
      </c>
      <c r="I1742">
        <v>35672.400000000001</v>
      </c>
      <c r="J1742">
        <v>3916</v>
      </c>
      <c r="K1742">
        <v>52480.840000000004</v>
      </c>
      <c r="L1742">
        <v>21768.9</v>
      </c>
      <c r="M1742">
        <v>437.17</v>
      </c>
      <c r="N1742">
        <v>2802.64</v>
      </c>
      <c r="O1742">
        <v>16808.440000000002</v>
      </c>
      <c r="P1742">
        <v>32.027764799496353</v>
      </c>
      <c r="Q1742">
        <v>0.88919164396003636</v>
      </c>
      <c r="R1742">
        <v>1.4711889303775467</v>
      </c>
      <c r="S1742">
        <f>(VendorSalesData[[#This Row],[TotalPurchaseQuantity]] - VendorSalesData[[#This Row],[TotalSalesQuantity]]) * VendorSalesData[[#This Row],[PurchasePrice]]</f>
        <v>3952.7999999999997</v>
      </c>
    </row>
    <row r="1743" spans="1:19" x14ac:dyDescent="0.3">
      <c r="A1743">
        <v>1392</v>
      </c>
      <c r="B1743" t="s">
        <v>67</v>
      </c>
      <c r="C1743">
        <v>24456</v>
      </c>
      <c r="D1743" t="s">
        <v>1513</v>
      </c>
      <c r="E1743">
        <v>8.2100000000000009</v>
      </c>
      <c r="F1743">
        <v>14.99</v>
      </c>
      <c r="G1743">
        <v>750</v>
      </c>
      <c r="H1743">
        <v>4330</v>
      </c>
      <c r="I1743">
        <v>35549.299999999996</v>
      </c>
      <c r="J1743">
        <v>4679</v>
      </c>
      <c r="K1743">
        <v>73061.67</v>
      </c>
      <c r="L1743">
        <v>39265.360000000001</v>
      </c>
      <c r="M1743">
        <v>520.25</v>
      </c>
      <c r="N1743">
        <v>79528.990000000005</v>
      </c>
      <c r="O1743">
        <v>37512.370000000003</v>
      </c>
      <c r="P1743">
        <v>51.343433567833863</v>
      </c>
      <c r="Q1743">
        <v>1.0806004618937644</v>
      </c>
      <c r="R1743">
        <v>2.0552210592051039</v>
      </c>
      <c r="S1743">
        <f>(VendorSalesData[[#This Row],[TotalPurchaseQuantity]] - VendorSalesData[[#This Row],[TotalSalesQuantity]]) * VendorSalesData[[#This Row],[PurchasePrice]]</f>
        <v>-2865.2900000000004</v>
      </c>
    </row>
    <row r="1744" spans="1:19" x14ac:dyDescent="0.3">
      <c r="A1744">
        <v>653</v>
      </c>
      <c r="B1744" t="s">
        <v>352</v>
      </c>
      <c r="C1744">
        <v>2085</v>
      </c>
      <c r="D1744" t="s">
        <v>1514</v>
      </c>
      <c r="E1744">
        <v>10.6</v>
      </c>
      <c r="F1744">
        <v>13.99</v>
      </c>
      <c r="G1744">
        <v>750</v>
      </c>
      <c r="H1744">
        <v>3352</v>
      </c>
      <c r="I1744">
        <v>35531.199999999997</v>
      </c>
      <c r="J1744">
        <v>3394</v>
      </c>
      <c r="K1744">
        <v>47752.06</v>
      </c>
      <c r="L1744">
        <v>36596</v>
      </c>
      <c r="M1744">
        <v>2676.03</v>
      </c>
      <c r="N1744">
        <v>8014.9800000000005</v>
      </c>
      <c r="O1744">
        <v>12220.86</v>
      </c>
      <c r="P1744">
        <v>25.592319996247287</v>
      </c>
      <c r="Q1744">
        <v>1.0125298329355608</v>
      </c>
      <c r="R1744">
        <v>1.3439472913946053</v>
      </c>
      <c r="S1744">
        <f>(VendorSalesData[[#This Row],[TotalPurchaseQuantity]] - VendorSalesData[[#This Row],[TotalSalesQuantity]]) * VendorSalesData[[#This Row],[PurchasePrice]]</f>
        <v>-445.2</v>
      </c>
    </row>
    <row r="1745" spans="1:19" x14ac:dyDescent="0.3">
      <c r="A1745">
        <v>1392</v>
      </c>
      <c r="B1745" t="s">
        <v>67</v>
      </c>
      <c r="C1745">
        <v>6216</v>
      </c>
      <c r="D1745" t="s">
        <v>1515</v>
      </c>
      <c r="E1745">
        <v>5.4</v>
      </c>
      <c r="F1745">
        <v>7.99</v>
      </c>
      <c r="G1745">
        <v>1500</v>
      </c>
      <c r="H1745">
        <v>6570</v>
      </c>
      <c r="I1745">
        <v>35478</v>
      </c>
      <c r="J1745">
        <v>6483</v>
      </c>
      <c r="K1745">
        <v>51799.17</v>
      </c>
      <c r="L1745">
        <v>31248.89</v>
      </c>
      <c r="M1745">
        <v>1446.3500000000001</v>
      </c>
      <c r="N1745">
        <v>79528.990000000005</v>
      </c>
      <c r="O1745">
        <v>16321.169999999998</v>
      </c>
      <c r="P1745">
        <v>31.508555059859066</v>
      </c>
      <c r="Q1745">
        <v>0.98675799086757987</v>
      </c>
      <c r="R1745">
        <v>1.4600363605614746</v>
      </c>
      <c r="S1745">
        <f>(VendorSalesData[[#This Row],[TotalPurchaseQuantity]] - VendorSalesData[[#This Row],[TotalSalesQuantity]]) * VendorSalesData[[#This Row],[PurchasePrice]]</f>
        <v>469.8</v>
      </c>
    </row>
    <row r="1746" spans="1:19" x14ac:dyDescent="0.3">
      <c r="A1746">
        <v>480</v>
      </c>
      <c r="B1746" t="s">
        <v>27</v>
      </c>
      <c r="C1746">
        <v>5246</v>
      </c>
      <c r="D1746" t="s">
        <v>1516</v>
      </c>
      <c r="E1746">
        <v>9.77</v>
      </c>
      <c r="F1746">
        <v>12.99</v>
      </c>
      <c r="G1746">
        <v>1750</v>
      </c>
      <c r="H1746">
        <v>3631</v>
      </c>
      <c r="I1746">
        <v>35474.869999999995</v>
      </c>
      <c r="J1746">
        <v>3584</v>
      </c>
      <c r="K1746">
        <v>52286.16</v>
      </c>
      <c r="L1746">
        <v>38720.67</v>
      </c>
      <c r="M1746">
        <v>6587.9800000000005</v>
      </c>
      <c r="N1746">
        <v>89286.27</v>
      </c>
      <c r="O1746">
        <v>16811.290000000008</v>
      </c>
      <c r="P1746">
        <v>32.152466350560083</v>
      </c>
      <c r="Q1746">
        <v>0.98705590746350869</v>
      </c>
      <c r="R1746">
        <v>1.4738929275850767</v>
      </c>
      <c r="S1746">
        <f>(VendorSalesData[[#This Row],[TotalPurchaseQuantity]] - VendorSalesData[[#This Row],[TotalSalesQuantity]]) * VendorSalesData[[#This Row],[PurchasePrice]]</f>
        <v>459.19</v>
      </c>
    </row>
    <row r="1747" spans="1:19" x14ac:dyDescent="0.3">
      <c r="A1747">
        <v>1392</v>
      </c>
      <c r="B1747" t="s">
        <v>67</v>
      </c>
      <c r="C1747">
        <v>16261</v>
      </c>
      <c r="D1747" t="s">
        <v>1517</v>
      </c>
      <c r="E1747">
        <v>8.7200000000000006</v>
      </c>
      <c r="F1747">
        <v>12.99</v>
      </c>
      <c r="G1747">
        <v>750</v>
      </c>
      <c r="H1747">
        <v>4068</v>
      </c>
      <c r="I1747">
        <v>35472.959999999999</v>
      </c>
      <c r="J1747">
        <v>3844</v>
      </c>
      <c r="K1747">
        <v>48796.959999999999</v>
      </c>
      <c r="L1747">
        <v>26090.47</v>
      </c>
      <c r="M1747">
        <v>427.61</v>
      </c>
      <c r="N1747">
        <v>79528.990000000005</v>
      </c>
      <c r="O1747">
        <v>13324</v>
      </c>
      <c r="P1747">
        <v>27.30497965447028</v>
      </c>
      <c r="Q1747">
        <v>0.94493608652900685</v>
      </c>
      <c r="R1747">
        <v>1.375610042127863</v>
      </c>
      <c r="S1747">
        <f>(VendorSalesData[[#This Row],[TotalPurchaseQuantity]] - VendorSalesData[[#This Row],[TotalSalesQuantity]]) * VendorSalesData[[#This Row],[PurchasePrice]]</f>
        <v>1953.2800000000002</v>
      </c>
    </row>
    <row r="1748" spans="1:19" x14ac:dyDescent="0.3">
      <c r="A1748">
        <v>9165</v>
      </c>
      <c r="B1748" t="s">
        <v>38</v>
      </c>
      <c r="C1748">
        <v>24887</v>
      </c>
      <c r="D1748" t="s">
        <v>1518</v>
      </c>
      <c r="E1748">
        <v>6.8</v>
      </c>
      <c r="F1748">
        <v>9.99</v>
      </c>
      <c r="G1748">
        <v>750</v>
      </c>
      <c r="H1748">
        <v>5210</v>
      </c>
      <c r="I1748">
        <v>35428</v>
      </c>
      <c r="J1748">
        <v>4955</v>
      </c>
      <c r="K1748">
        <v>49500.45</v>
      </c>
      <c r="L1748">
        <v>22986.99</v>
      </c>
      <c r="M1748">
        <v>552.32000000000005</v>
      </c>
      <c r="N1748">
        <v>68054.7</v>
      </c>
      <c r="O1748">
        <v>14072.449999999997</v>
      </c>
      <c r="P1748">
        <v>28.428933474342148</v>
      </c>
      <c r="Q1748">
        <v>0.95105566218809978</v>
      </c>
      <c r="R1748">
        <v>1.3972126566557523</v>
      </c>
      <c r="S1748">
        <f>(VendorSalesData[[#This Row],[TotalPurchaseQuantity]] - VendorSalesData[[#This Row],[TotalSalesQuantity]]) * VendorSalesData[[#This Row],[PurchasePrice]]</f>
        <v>1734</v>
      </c>
    </row>
    <row r="1749" spans="1:19" x14ac:dyDescent="0.3">
      <c r="A1749">
        <v>9165</v>
      </c>
      <c r="B1749" t="s">
        <v>38</v>
      </c>
      <c r="C1749">
        <v>2737</v>
      </c>
      <c r="D1749" t="s">
        <v>1519</v>
      </c>
      <c r="E1749">
        <v>27.77</v>
      </c>
      <c r="F1749">
        <v>34.99</v>
      </c>
      <c r="G1749">
        <v>750</v>
      </c>
      <c r="H1749">
        <v>1275</v>
      </c>
      <c r="I1749">
        <v>35406.75</v>
      </c>
      <c r="J1749">
        <v>1139</v>
      </c>
      <c r="K1749">
        <v>40732.61</v>
      </c>
      <c r="L1749">
        <v>33965.520000000004</v>
      </c>
      <c r="M1749">
        <v>898.4</v>
      </c>
      <c r="N1749">
        <v>68054.7</v>
      </c>
      <c r="O1749">
        <v>5325.8600000000006</v>
      </c>
      <c r="P1749">
        <v>13.075174902860386</v>
      </c>
      <c r="Q1749">
        <v>0.89333333333333331</v>
      </c>
      <c r="R1749">
        <v>1.1504193409448764</v>
      </c>
      <c r="S1749">
        <f>(VendorSalesData[[#This Row],[TotalPurchaseQuantity]] - VendorSalesData[[#This Row],[TotalSalesQuantity]]) * VendorSalesData[[#This Row],[PurchasePrice]]</f>
        <v>3776.72</v>
      </c>
    </row>
    <row r="1750" spans="1:19" x14ac:dyDescent="0.3">
      <c r="A1750">
        <v>9819</v>
      </c>
      <c r="B1750" t="s">
        <v>243</v>
      </c>
      <c r="C1750">
        <v>10254</v>
      </c>
      <c r="D1750" t="s">
        <v>478</v>
      </c>
      <c r="E1750">
        <v>3.37</v>
      </c>
      <c r="F1750">
        <v>5.99</v>
      </c>
      <c r="G1750">
        <v>750</v>
      </c>
      <c r="H1750">
        <v>10491</v>
      </c>
      <c r="I1750">
        <v>35354.67</v>
      </c>
      <c r="J1750">
        <v>10113</v>
      </c>
      <c r="K1750">
        <v>54530.87</v>
      </c>
      <c r="L1750">
        <v>17840.05</v>
      </c>
      <c r="M1750">
        <v>1132.75</v>
      </c>
      <c r="N1750">
        <v>14836.57</v>
      </c>
      <c r="O1750">
        <v>19176.200000000004</v>
      </c>
      <c r="P1750">
        <v>35.16576940731003</v>
      </c>
      <c r="Q1750">
        <v>0.96396911638547322</v>
      </c>
      <c r="R1750">
        <v>1.5423951065021964</v>
      </c>
      <c r="S1750">
        <f>(VendorSalesData[[#This Row],[TotalPurchaseQuantity]] - VendorSalesData[[#This Row],[TotalSalesQuantity]]) * VendorSalesData[[#This Row],[PurchasePrice]]</f>
        <v>1273.8600000000001</v>
      </c>
    </row>
    <row r="1751" spans="1:19" x14ac:dyDescent="0.3">
      <c r="A1751">
        <v>2242</v>
      </c>
      <c r="B1751" t="s">
        <v>569</v>
      </c>
      <c r="C1751">
        <v>24357</v>
      </c>
      <c r="D1751" t="s">
        <v>1520</v>
      </c>
      <c r="E1751">
        <v>12.24</v>
      </c>
      <c r="F1751">
        <v>21.99</v>
      </c>
      <c r="G1751">
        <v>3000</v>
      </c>
      <c r="H1751">
        <v>2885</v>
      </c>
      <c r="I1751">
        <v>35312.400000000001</v>
      </c>
      <c r="J1751">
        <v>2700</v>
      </c>
      <c r="K1751">
        <v>48915</v>
      </c>
      <c r="L1751">
        <v>33161.719999999994</v>
      </c>
      <c r="M1751">
        <v>1215</v>
      </c>
      <c r="N1751">
        <v>7982.65</v>
      </c>
      <c r="O1751">
        <v>13602.599999999999</v>
      </c>
      <c r="P1751">
        <v>27.808647654093832</v>
      </c>
      <c r="Q1751">
        <v>0.93587521663778162</v>
      </c>
      <c r="R1751">
        <v>1.3852074625344071</v>
      </c>
      <c r="S1751">
        <f>(VendorSalesData[[#This Row],[TotalPurchaseQuantity]] - VendorSalesData[[#This Row],[TotalSalesQuantity]]) * VendorSalesData[[#This Row],[PurchasePrice]]</f>
        <v>2264.4</v>
      </c>
    </row>
    <row r="1752" spans="1:19" x14ac:dyDescent="0.3">
      <c r="A1752">
        <v>1392</v>
      </c>
      <c r="B1752" t="s">
        <v>67</v>
      </c>
      <c r="C1752">
        <v>4334</v>
      </c>
      <c r="D1752" t="s">
        <v>1521</v>
      </c>
      <c r="E1752">
        <v>25.54</v>
      </c>
      <c r="F1752">
        <v>34.99</v>
      </c>
      <c r="G1752">
        <v>750</v>
      </c>
      <c r="H1752">
        <v>1380</v>
      </c>
      <c r="I1752">
        <v>35245.200000000004</v>
      </c>
      <c r="J1752">
        <v>1304</v>
      </c>
      <c r="K1752">
        <v>48556.959999999999</v>
      </c>
      <c r="L1752">
        <v>39984.270000000004</v>
      </c>
      <c r="M1752">
        <v>1028.6600000000001</v>
      </c>
      <c r="N1752">
        <v>79528.990000000005</v>
      </c>
      <c r="O1752">
        <v>13311.759999999995</v>
      </c>
      <c r="P1752">
        <v>27.414731070478865</v>
      </c>
      <c r="Q1752">
        <v>0.94492753623188408</v>
      </c>
      <c r="R1752">
        <v>1.3776900116895348</v>
      </c>
      <c r="S1752">
        <f>(VendorSalesData[[#This Row],[TotalPurchaseQuantity]] - VendorSalesData[[#This Row],[TotalSalesQuantity]]) * VendorSalesData[[#This Row],[PurchasePrice]]</f>
        <v>1941.04</v>
      </c>
    </row>
    <row r="1753" spans="1:19" x14ac:dyDescent="0.3">
      <c r="A1753">
        <v>12546</v>
      </c>
      <c r="B1753" t="s">
        <v>32</v>
      </c>
      <c r="C1753">
        <v>4677</v>
      </c>
      <c r="D1753" t="s">
        <v>1522</v>
      </c>
      <c r="E1753">
        <v>34.61</v>
      </c>
      <c r="F1753">
        <v>44.99</v>
      </c>
      <c r="G1753">
        <v>750</v>
      </c>
      <c r="H1753">
        <v>1017</v>
      </c>
      <c r="I1753">
        <v>35198.370000000003</v>
      </c>
      <c r="J1753">
        <v>994</v>
      </c>
      <c r="K1753">
        <v>46321.060000000005</v>
      </c>
      <c r="L1753">
        <v>39213.61</v>
      </c>
      <c r="M1753">
        <v>784.21</v>
      </c>
      <c r="N1753">
        <v>123880.97</v>
      </c>
      <c r="O1753">
        <v>11122.690000000002</v>
      </c>
      <c r="P1753">
        <v>24.012166388247593</v>
      </c>
      <c r="Q1753">
        <v>0.9773844641101278</v>
      </c>
      <c r="R1753">
        <v>1.316000144324865</v>
      </c>
      <c r="S1753">
        <f>(VendorSalesData[[#This Row],[TotalPurchaseQuantity]] - VendorSalesData[[#This Row],[TotalSalesQuantity]]) * VendorSalesData[[#This Row],[PurchasePrice]]</f>
        <v>796.03</v>
      </c>
    </row>
    <row r="1754" spans="1:19" x14ac:dyDescent="0.3">
      <c r="A1754">
        <v>10754</v>
      </c>
      <c r="B1754" t="s">
        <v>212</v>
      </c>
      <c r="C1754">
        <v>4513</v>
      </c>
      <c r="D1754" t="s">
        <v>1523</v>
      </c>
      <c r="E1754">
        <v>35.15</v>
      </c>
      <c r="F1754">
        <v>44.99</v>
      </c>
      <c r="G1754">
        <v>750</v>
      </c>
      <c r="H1754">
        <v>1001</v>
      </c>
      <c r="I1754">
        <v>35185.15</v>
      </c>
      <c r="J1754">
        <v>1007</v>
      </c>
      <c r="K1754">
        <v>45660.93</v>
      </c>
      <c r="L1754">
        <v>38263.560000000005</v>
      </c>
      <c r="M1754">
        <v>794.42000000000007</v>
      </c>
      <c r="N1754">
        <v>28720.52</v>
      </c>
      <c r="O1754">
        <v>10475.779999999999</v>
      </c>
      <c r="P1754">
        <v>22.942546286288952</v>
      </c>
      <c r="Q1754">
        <v>1.005994005994006</v>
      </c>
      <c r="R1754">
        <v>1.2977329924698344</v>
      </c>
      <c r="S1754">
        <f>(VendorSalesData[[#This Row],[TotalPurchaseQuantity]] - VendorSalesData[[#This Row],[TotalSalesQuantity]]) * VendorSalesData[[#This Row],[PurchasePrice]]</f>
        <v>-210.89999999999998</v>
      </c>
    </row>
    <row r="1755" spans="1:19" x14ac:dyDescent="0.3">
      <c r="A1755">
        <v>3664</v>
      </c>
      <c r="B1755" t="s">
        <v>96</v>
      </c>
      <c r="C1755">
        <v>2994</v>
      </c>
      <c r="D1755" t="s">
        <v>1524</v>
      </c>
      <c r="E1755">
        <v>35.96</v>
      </c>
      <c r="F1755">
        <v>49.99</v>
      </c>
      <c r="G1755">
        <v>750</v>
      </c>
      <c r="H1755">
        <v>978</v>
      </c>
      <c r="I1755">
        <v>35168.879999999997</v>
      </c>
      <c r="J1755">
        <v>918</v>
      </c>
      <c r="K1755">
        <v>45890.82</v>
      </c>
      <c r="L1755">
        <v>38042.39</v>
      </c>
      <c r="M1755">
        <v>724.18000000000006</v>
      </c>
      <c r="N1755">
        <v>30234.420000000002</v>
      </c>
      <c r="O1755">
        <v>10721.940000000002</v>
      </c>
      <c r="P1755">
        <v>23.364019209070577</v>
      </c>
      <c r="Q1755">
        <v>0.93865030674846628</v>
      </c>
      <c r="R1755">
        <v>1.3048701010666248</v>
      </c>
      <c r="S1755">
        <f>(VendorSalesData[[#This Row],[TotalPurchaseQuantity]] - VendorSalesData[[#This Row],[TotalSalesQuantity]]) * VendorSalesData[[#This Row],[PurchasePrice]]</f>
        <v>2157.6</v>
      </c>
    </row>
    <row r="1756" spans="1:19" x14ac:dyDescent="0.3">
      <c r="A1756">
        <v>653</v>
      </c>
      <c r="B1756" t="s">
        <v>352</v>
      </c>
      <c r="C1756">
        <v>16758</v>
      </c>
      <c r="D1756" t="s">
        <v>1525</v>
      </c>
      <c r="E1756">
        <v>8.5500000000000007</v>
      </c>
      <c r="F1756">
        <v>12.99</v>
      </c>
      <c r="G1756">
        <v>750</v>
      </c>
      <c r="H1756">
        <v>4113</v>
      </c>
      <c r="I1756">
        <v>35166.15</v>
      </c>
      <c r="J1756">
        <v>3944</v>
      </c>
      <c r="K1756">
        <v>55176.56</v>
      </c>
      <c r="L1756">
        <v>38038.81</v>
      </c>
      <c r="M1756">
        <v>436.87</v>
      </c>
      <c r="N1756">
        <v>8014.9800000000005</v>
      </c>
      <c r="O1756">
        <v>20010.409999999996</v>
      </c>
      <c r="P1756">
        <v>36.266142724374255</v>
      </c>
      <c r="Q1756">
        <v>0.95891077072696329</v>
      </c>
      <c r="R1756">
        <v>1.5690247581836509</v>
      </c>
      <c r="S1756">
        <f>(VendorSalesData[[#This Row],[TotalPurchaseQuantity]] - VendorSalesData[[#This Row],[TotalSalesQuantity]]) * VendorSalesData[[#This Row],[PurchasePrice]]</f>
        <v>1444.95</v>
      </c>
    </row>
    <row r="1757" spans="1:19" x14ac:dyDescent="0.3">
      <c r="A1757">
        <v>10754</v>
      </c>
      <c r="B1757" t="s">
        <v>212</v>
      </c>
      <c r="C1757">
        <v>34393</v>
      </c>
      <c r="D1757" t="s">
        <v>1526</v>
      </c>
      <c r="E1757">
        <v>8.0500000000000007</v>
      </c>
      <c r="F1757">
        <v>13.99</v>
      </c>
      <c r="G1757">
        <v>750</v>
      </c>
      <c r="H1757">
        <v>4367</v>
      </c>
      <c r="I1757">
        <v>35154.35</v>
      </c>
      <c r="J1757">
        <v>4308</v>
      </c>
      <c r="K1757">
        <v>51944.92</v>
      </c>
      <c r="L1757">
        <v>31661.79</v>
      </c>
      <c r="M1757">
        <v>478.13</v>
      </c>
      <c r="N1757">
        <v>28720.52</v>
      </c>
      <c r="O1757">
        <v>16790.57</v>
      </c>
      <c r="P1757">
        <v>32.323796051663955</v>
      </c>
      <c r="Q1757">
        <v>0.9864895809480192</v>
      </c>
      <c r="R1757">
        <v>1.4776242484927185</v>
      </c>
      <c r="S1757">
        <f>(VendorSalesData[[#This Row],[TotalPurchaseQuantity]] - VendorSalesData[[#This Row],[TotalSalesQuantity]]) * VendorSalesData[[#This Row],[PurchasePrice]]</f>
        <v>474.95000000000005</v>
      </c>
    </row>
    <row r="1758" spans="1:19" x14ac:dyDescent="0.3">
      <c r="A1758">
        <v>8112</v>
      </c>
      <c r="B1758" t="s">
        <v>53</v>
      </c>
      <c r="C1758">
        <v>18806</v>
      </c>
      <c r="D1758" t="s">
        <v>1527</v>
      </c>
      <c r="E1758">
        <v>36.42</v>
      </c>
      <c r="F1758">
        <v>54.99</v>
      </c>
      <c r="G1758">
        <v>750</v>
      </c>
      <c r="H1758">
        <v>965</v>
      </c>
      <c r="I1758">
        <v>35145.300000000003</v>
      </c>
      <c r="J1758">
        <v>884</v>
      </c>
      <c r="K1758">
        <v>47361.16</v>
      </c>
      <c r="L1758">
        <v>36020.29</v>
      </c>
      <c r="M1758">
        <v>97.7</v>
      </c>
      <c r="N1758">
        <v>48347.26</v>
      </c>
      <c r="O1758">
        <v>12215.86</v>
      </c>
      <c r="P1758">
        <v>25.792991556794636</v>
      </c>
      <c r="Q1758">
        <v>0.9160621761658031</v>
      </c>
      <c r="R1758">
        <v>1.3475816111969452</v>
      </c>
      <c r="S1758">
        <f>(VendorSalesData[[#This Row],[TotalPurchaseQuantity]] - VendorSalesData[[#This Row],[TotalSalesQuantity]]) * VendorSalesData[[#This Row],[PurchasePrice]]</f>
        <v>2950.02</v>
      </c>
    </row>
    <row r="1759" spans="1:19" x14ac:dyDescent="0.3">
      <c r="A1759">
        <v>480</v>
      </c>
      <c r="B1759" t="s">
        <v>27</v>
      </c>
      <c r="C1759">
        <v>40175</v>
      </c>
      <c r="D1759" t="s">
        <v>1528</v>
      </c>
      <c r="E1759">
        <v>8.2100000000000009</v>
      </c>
      <c r="F1759">
        <v>11.99</v>
      </c>
      <c r="G1759">
        <v>187</v>
      </c>
      <c r="H1759">
        <v>4275</v>
      </c>
      <c r="I1759">
        <v>35097.75</v>
      </c>
      <c r="J1759">
        <v>4080</v>
      </c>
      <c r="K1759">
        <v>48919.199999999997</v>
      </c>
      <c r="L1759">
        <v>27493.07</v>
      </c>
      <c r="M1759">
        <v>118.35</v>
      </c>
      <c r="N1759">
        <v>89286.27</v>
      </c>
      <c r="O1759">
        <v>13821.449999999997</v>
      </c>
      <c r="P1759">
        <v>28.253630476377367</v>
      </c>
      <c r="Q1759">
        <v>0.95438596491228067</v>
      </c>
      <c r="R1759">
        <v>1.3937987477829774</v>
      </c>
      <c r="S1759">
        <f>(VendorSalesData[[#This Row],[TotalPurchaseQuantity]] - VendorSalesData[[#This Row],[TotalSalesQuantity]]) * VendorSalesData[[#This Row],[PurchasePrice]]</f>
        <v>1600.9500000000003</v>
      </c>
    </row>
    <row r="1760" spans="1:19" x14ac:dyDescent="0.3">
      <c r="A1760">
        <v>9165</v>
      </c>
      <c r="B1760" t="s">
        <v>38</v>
      </c>
      <c r="C1760">
        <v>2625</v>
      </c>
      <c r="D1760" t="s">
        <v>1529</v>
      </c>
      <c r="E1760">
        <v>43.16</v>
      </c>
      <c r="F1760">
        <v>59.99</v>
      </c>
      <c r="G1760">
        <v>750</v>
      </c>
      <c r="H1760">
        <v>812</v>
      </c>
      <c r="I1760">
        <v>35045.919999999998</v>
      </c>
      <c r="J1760">
        <v>740</v>
      </c>
      <c r="K1760">
        <v>46018.6</v>
      </c>
      <c r="L1760">
        <v>38687.78</v>
      </c>
      <c r="M1760">
        <v>583.72</v>
      </c>
      <c r="N1760">
        <v>68054.7</v>
      </c>
      <c r="O1760">
        <v>10972.68</v>
      </c>
      <c r="P1760">
        <v>23.844010899940461</v>
      </c>
      <c r="Q1760">
        <v>0.91133004926108374</v>
      </c>
      <c r="R1760">
        <v>1.3130943630528176</v>
      </c>
      <c r="S1760">
        <f>(VendorSalesData[[#This Row],[TotalPurchaseQuantity]] - VendorSalesData[[#This Row],[TotalSalesQuantity]]) * VendorSalesData[[#This Row],[PurchasePrice]]</f>
        <v>3107.5199999999995</v>
      </c>
    </row>
    <row r="1761" spans="1:19" x14ac:dyDescent="0.3">
      <c r="A1761">
        <v>3252</v>
      </c>
      <c r="B1761" t="s">
        <v>94</v>
      </c>
      <c r="C1761">
        <v>8905</v>
      </c>
      <c r="D1761" t="s">
        <v>1530</v>
      </c>
      <c r="E1761">
        <v>7.84</v>
      </c>
      <c r="F1761">
        <v>11.99</v>
      </c>
      <c r="G1761">
        <v>3000</v>
      </c>
      <c r="H1761">
        <v>4463</v>
      </c>
      <c r="I1761">
        <v>34989.919999999998</v>
      </c>
      <c r="J1761">
        <v>4446</v>
      </c>
      <c r="K1761">
        <v>53307.54</v>
      </c>
      <c r="L1761">
        <v>36941.19</v>
      </c>
      <c r="M1761">
        <v>2000.7</v>
      </c>
      <c r="N1761">
        <v>61966.91</v>
      </c>
      <c r="O1761">
        <v>18317.620000000003</v>
      </c>
      <c r="P1761">
        <v>34.362155897646005</v>
      </c>
      <c r="Q1761">
        <v>0.9961909029800583</v>
      </c>
      <c r="R1761">
        <v>1.5235113426952678</v>
      </c>
      <c r="S1761">
        <f>(VendorSalesData[[#This Row],[TotalPurchaseQuantity]] - VendorSalesData[[#This Row],[TotalSalesQuantity]]) * VendorSalesData[[#This Row],[PurchasePrice]]</f>
        <v>133.28</v>
      </c>
    </row>
    <row r="1762" spans="1:19" x14ac:dyDescent="0.3">
      <c r="A1762">
        <v>4692</v>
      </c>
      <c r="B1762" t="s">
        <v>386</v>
      </c>
      <c r="C1762">
        <v>8496</v>
      </c>
      <c r="D1762" t="s">
        <v>1531</v>
      </c>
      <c r="E1762">
        <v>11.62</v>
      </c>
      <c r="F1762">
        <v>14.99</v>
      </c>
      <c r="G1762">
        <v>750</v>
      </c>
      <c r="H1762">
        <v>3011</v>
      </c>
      <c r="I1762">
        <v>34987.82</v>
      </c>
      <c r="J1762">
        <v>3016</v>
      </c>
      <c r="K1762">
        <v>46787.839999999997</v>
      </c>
      <c r="L1762">
        <v>22375.56</v>
      </c>
      <c r="M1762">
        <v>2375.17</v>
      </c>
      <c r="N1762">
        <v>9139.3799999999992</v>
      </c>
      <c r="O1762">
        <v>11800.019999999997</v>
      </c>
      <c r="P1762">
        <v>25.2202709079966</v>
      </c>
      <c r="Q1762">
        <v>1.0016605778811025</v>
      </c>
      <c r="R1762">
        <v>1.3372607953282027</v>
      </c>
      <c r="S1762">
        <f>(VendorSalesData[[#This Row],[TotalPurchaseQuantity]] - VendorSalesData[[#This Row],[TotalSalesQuantity]]) * VendorSalesData[[#This Row],[PurchasePrice]]</f>
        <v>-58.099999999999994</v>
      </c>
    </row>
    <row r="1763" spans="1:19" x14ac:dyDescent="0.3">
      <c r="A1763">
        <v>480</v>
      </c>
      <c r="B1763" t="s">
        <v>27</v>
      </c>
      <c r="C1763">
        <v>2624</v>
      </c>
      <c r="D1763" t="s">
        <v>1532</v>
      </c>
      <c r="E1763">
        <v>46.76</v>
      </c>
      <c r="F1763">
        <v>64.989999999999995</v>
      </c>
      <c r="G1763">
        <v>750</v>
      </c>
      <c r="H1763">
        <v>748</v>
      </c>
      <c r="I1763">
        <v>34976.480000000003</v>
      </c>
      <c r="J1763">
        <v>644</v>
      </c>
      <c r="K1763">
        <v>42753.56</v>
      </c>
      <c r="L1763">
        <v>36269.539999999994</v>
      </c>
      <c r="M1763">
        <v>508.13</v>
      </c>
      <c r="N1763">
        <v>89286.27</v>
      </c>
      <c r="O1763">
        <v>7777.0799999999945</v>
      </c>
      <c r="P1763">
        <v>18.190485190005219</v>
      </c>
      <c r="Q1763">
        <v>0.86096256684491979</v>
      </c>
      <c r="R1763">
        <v>1.2223517060607583</v>
      </c>
      <c r="S1763">
        <f>(VendorSalesData[[#This Row],[TotalPurchaseQuantity]] - VendorSalesData[[#This Row],[TotalSalesQuantity]]) * VendorSalesData[[#This Row],[PurchasePrice]]</f>
        <v>4863.04</v>
      </c>
    </row>
    <row r="1764" spans="1:19" x14ac:dyDescent="0.3">
      <c r="A1764">
        <v>4425</v>
      </c>
      <c r="B1764" t="s">
        <v>20</v>
      </c>
      <c r="C1764">
        <v>14004</v>
      </c>
      <c r="D1764" t="s">
        <v>1533</v>
      </c>
      <c r="E1764">
        <v>8.9</v>
      </c>
      <c r="F1764">
        <v>12.99</v>
      </c>
      <c r="G1764">
        <v>750</v>
      </c>
      <c r="H1764">
        <v>3929</v>
      </c>
      <c r="I1764">
        <v>34968.1</v>
      </c>
      <c r="J1764">
        <v>3832</v>
      </c>
      <c r="K1764">
        <v>50555.68</v>
      </c>
      <c r="L1764">
        <v>29856.350000000002</v>
      </c>
      <c r="M1764">
        <v>425.12</v>
      </c>
      <c r="N1764">
        <v>144929.24</v>
      </c>
      <c r="O1764">
        <v>15587.580000000002</v>
      </c>
      <c r="P1764">
        <v>30.832499928791385</v>
      </c>
      <c r="Q1764">
        <v>0.97531178416899977</v>
      </c>
      <c r="R1764">
        <v>1.4457657121776706</v>
      </c>
      <c r="S1764">
        <f>(VendorSalesData[[#This Row],[TotalPurchaseQuantity]] - VendorSalesData[[#This Row],[TotalSalesQuantity]]) * VendorSalesData[[#This Row],[PurchasePrice]]</f>
        <v>863.30000000000007</v>
      </c>
    </row>
    <row r="1765" spans="1:19" x14ac:dyDescent="0.3">
      <c r="A1765">
        <v>9552</v>
      </c>
      <c r="B1765" t="s">
        <v>72</v>
      </c>
      <c r="C1765">
        <v>35294</v>
      </c>
      <c r="D1765" t="s">
        <v>199</v>
      </c>
      <c r="E1765">
        <v>3.44</v>
      </c>
      <c r="F1765">
        <v>4.99</v>
      </c>
      <c r="G1765">
        <v>187</v>
      </c>
      <c r="H1765">
        <v>10161</v>
      </c>
      <c r="I1765">
        <v>34953.840000000004</v>
      </c>
      <c r="J1765">
        <v>9383</v>
      </c>
      <c r="K1765">
        <v>48022.17</v>
      </c>
      <c r="L1765">
        <v>11021.27</v>
      </c>
      <c r="M1765">
        <v>264.72000000000003</v>
      </c>
      <c r="N1765">
        <v>55551.82</v>
      </c>
      <c r="O1765">
        <v>13068.329999999994</v>
      </c>
      <c r="P1765">
        <v>27.213118440920091</v>
      </c>
      <c r="Q1765">
        <v>0.92343273299872064</v>
      </c>
      <c r="R1765">
        <v>1.3738739434637222</v>
      </c>
      <c r="S1765">
        <f>(VendorSalesData[[#This Row],[TotalPurchaseQuantity]] - VendorSalesData[[#This Row],[TotalSalesQuantity]]) * VendorSalesData[[#This Row],[PurchasePrice]]</f>
        <v>2676.32</v>
      </c>
    </row>
    <row r="1766" spans="1:19" x14ac:dyDescent="0.3">
      <c r="A1766">
        <v>9819</v>
      </c>
      <c r="B1766" t="s">
        <v>243</v>
      </c>
      <c r="C1766">
        <v>16837</v>
      </c>
      <c r="D1766" t="s">
        <v>1534</v>
      </c>
      <c r="E1766">
        <v>3.42</v>
      </c>
      <c r="F1766">
        <v>5.99</v>
      </c>
      <c r="G1766">
        <v>750</v>
      </c>
      <c r="H1766">
        <v>10219</v>
      </c>
      <c r="I1766">
        <v>34948.979999999996</v>
      </c>
      <c r="J1766">
        <v>10154</v>
      </c>
      <c r="K1766">
        <v>57972.46</v>
      </c>
      <c r="L1766">
        <v>28928.799999999999</v>
      </c>
      <c r="M1766">
        <v>1131.54</v>
      </c>
      <c r="N1766">
        <v>14836.57</v>
      </c>
      <c r="O1766">
        <v>23023.480000000003</v>
      </c>
      <c r="P1766">
        <v>39.714512718625365</v>
      </c>
      <c r="Q1766">
        <v>0.99363929934435857</v>
      </c>
      <c r="R1766">
        <v>1.6587740185836612</v>
      </c>
      <c r="S1766">
        <f>(VendorSalesData[[#This Row],[TotalPurchaseQuantity]] - VendorSalesData[[#This Row],[TotalSalesQuantity]]) * VendorSalesData[[#This Row],[PurchasePrice]]</f>
        <v>222.29999999999998</v>
      </c>
    </row>
    <row r="1767" spans="1:19" x14ac:dyDescent="0.3">
      <c r="A1767">
        <v>653</v>
      </c>
      <c r="B1767" t="s">
        <v>352</v>
      </c>
      <c r="C1767">
        <v>16761</v>
      </c>
      <c r="D1767" t="s">
        <v>1535</v>
      </c>
      <c r="E1767">
        <v>8.84</v>
      </c>
      <c r="F1767">
        <v>12.99</v>
      </c>
      <c r="G1767">
        <v>750</v>
      </c>
      <c r="H1767">
        <v>3949</v>
      </c>
      <c r="I1767">
        <v>34909.159999999996</v>
      </c>
      <c r="J1767">
        <v>3860</v>
      </c>
      <c r="K1767">
        <v>54001.4</v>
      </c>
      <c r="L1767">
        <v>35492.629999999997</v>
      </c>
      <c r="M1767">
        <v>427.74</v>
      </c>
      <c r="N1767">
        <v>8014.9800000000005</v>
      </c>
      <c r="O1767">
        <v>19092.240000000005</v>
      </c>
      <c r="P1767">
        <v>35.355083386727024</v>
      </c>
      <c r="Q1767">
        <v>0.97746264877184097</v>
      </c>
      <c r="R1767">
        <v>1.5469120425699159</v>
      </c>
      <c r="S1767">
        <f>(VendorSalesData[[#This Row],[TotalPurchaseQuantity]] - VendorSalesData[[#This Row],[TotalSalesQuantity]]) * VendorSalesData[[#This Row],[PurchasePrice]]</f>
        <v>786.76</v>
      </c>
    </row>
    <row r="1768" spans="1:19" x14ac:dyDescent="0.3">
      <c r="A1768">
        <v>3924</v>
      </c>
      <c r="B1768" t="s">
        <v>102</v>
      </c>
      <c r="C1768">
        <v>6448</v>
      </c>
      <c r="D1768" t="s">
        <v>1536</v>
      </c>
      <c r="E1768">
        <v>6.03</v>
      </c>
      <c r="F1768">
        <v>9.49</v>
      </c>
      <c r="G1768">
        <v>750</v>
      </c>
      <c r="H1768">
        <v>5789</v>
      </c>
      <c r="I1768">
        <v>34907.67</v>
      </c>
      <c r="J1768">
        <v>5764</v>
      </c>
      <c r="K1768">
        <v>58171.86</v>
      </c>
      <c r="L1768">
        <v>30378.03</v>
      </c>
      <c r="M1768">
        <v>641.44000000000005</v>
      </c>
      <c r="N1768">
        <v>14069.87</v>
      </c>
      <c r="O1768">
        <v>23264.190000000002</v>
      </c>
      <c r="P1768">
        <v>39.992171472598606</v>
      </c>
      <c r="Q1768">
        <v>0.99568146484712383</v>
      </c>
      <c r="R1768">
        <v>1.6664492359415568</v>
      </c>
      <c r="S1768">
        <f>(VendorSalesData[[#This Row],[TotalPurchaseQuantity]] - VendorSalesData[[#This Row],[TotalSalesQuantity]]) * VendorSalesData[[#This Row],[PurchasePrice]]</f>
        <v>150.75</v>
      </c>
    </row>
    <row r="1769" spans="1:19" x14ac:dyDescent="0.3">
      <c r="A1769">
        <v>1128</v>
      </c>
      <c r="B1769" t="s">
        <v>18</v>
      </c>
      <c r="C1769">
        <v>2250</v>
      </c>
      <c r="D1769" t="s">
        <v>1537</v>
      </c>
      <c r="E1769">
        <v>9.69</v>
      </c>
      <c r="F1769">
        <v>12.99</v>
      </c>
      <c r="G1769">
        <v>50</v>
      </c>
      <c r="H1769">
        <v>3602</v>
      </c>
      <c r="I1769">
        <v>34903.379999999997</v>
      </c>
      <c r="J1769">
        <v>3267</v>
      </c>
      <c r="K1769">
        <v>48646.33</v>
      </c>
      <c r="L1769">
        <v>21948.19</v>
      </c>
      <c r="M1769">
        <v>168.34</v>
      </c>
      <c r="N1769">
        <v>68601.679999999993</v>
      </c>
      <c r="O1769">
        <v>13742.950000000004</v>
      </c>
      <c r="P1769">
        <v>28.25074368405593</v>
      </c>
      <c r="Q1769">
        <v>0.9069961132704053</v>
      </c>
      <c r="R1769">
        <v>1.3937426690480981</v>
      </c>
      <c r="S1769">
        <f>(VendorSalesData[[#This Row],[TotalPurchaseQuantity]] - VendorSalesData[[#This Row],[TotalSalesQuantity]]) * VendorSalesData[[#This Row],[PurchasePrice]]</f>
        <v>3246.1499999999996</v>
      </c>
    </row>
    <row r="1770" spans="1:19" x14ac:dyDescent="0.3">
      <c r="A1770">
        <v>9552</v>
      </c>
      <c r="B1770" t="s">
        <v>72</v>
      </c>
      <c r="C1770">
        <v>22584</v>
      </c>
      <c r="D1770" t="s">
        <v>1538</v>
      </c>
      <c r="E1770">
        <v>11.91</v>
      </c>
      <c r="F1770">
        <v>21.99</v>
      </c>
      <c r="G1770">
        <v>750</v>
      </c>
      <c r="H1770">
        <v>2930</v>
      </c>
      <c r="I1770">
        <v>34896.299999999996</v>
      </c>
      <c r="J1770">
        <v>2897</v>
      </c>
      <c r="K1770">
        <v>52837.03</v>
      </c>
      <c r="L1770">
        <v>29497.87</v>
      </c>
      <c r="M1770">
        <v>321.95</v>
      </c>
      <c r="N1770">
        <v>55551.82</v>
      </c>
      <c r="O1770">
        <v>17940.730000000003</v>
      </c>
      <c r="P1770">
        <v>33.954841897812962</v>
      </c>
      <c r="Q1770">
        <v>0.98873720136518772</v>
      </c>
      <c r="R1770">
        <v>1.5141155366041674</v>
      </c>
      <c r="S1770">
        <f>(VendorSalesData[[#This Row],[TotalPurchaseQuantity]] - VendorSalesData[[#This Row],[TotalSalesQuantity]]) * VendorSalesData[[#This Row],[PurchasePrice]]</f>
        <v>393.03000000000003</v>
      </c>
    </row>
    <row r="1771" spans="1:19" x14ac:dyDescent="0.3">
      <c r="A1771">
        <v>9552</v>
      </c>
      <c r="B1771" t="s">
        <v>72</v>
      </c>
      <c r="C1771">
        <v>47014</v>
      </c>
      <c r="D1771" t="s">
        <v>1539</v>
      </c>
      <c r="E1771">
        <v>8.16</v>
      </c>
      <c r="F1771">
        <v>13.99</v>
      </c>
      <c r="G1771">
        <v>750</v>
      </c>
      <c r="H1771">
        <v>4276</v>
      </c>
      <c r="I1771">
        <v>34892.160000000003</v>
      </c>
      <c r="J1771">
        <v>4205</v>
      </c>
      <c r="K1771">
        <v>57635.95</v>
      </c>
      <c r="L1771">
        <v>27046.34</v>
      </c>
      <c r="M1771">
        <v>468.56</v>
      </c>
      <c r="N1771">
        <v>55551.82</v>
      </c>
      <c r="O1771">
        <v>22743.789999999994</v>
      </c>
      <c r="P1771">
        <v>39.461117583730285</v>
      </c>
      <c r="Q1771">
        <v>0.98339569691300277</v>
      </c>
      <c r="R1771">
        <v>1.6518309557218582</v>
      </c>
      <c r="S1771">
        <f>(VendorSalesData[[#This Row],[TotalPurchaseQuantity]] - VendorSalesData[[#This Row],[TotalSalesQuantity]]) * VendorSalesData[[#This Row],[PurchasePrice]]</f>
        <v>579.36</v>
      </c>
    </row>
    <row r="1772" spans="1:19" x14ac:dyDescent="0.3">
      <c r="A1772">
        <v>1590</v>
      </c>
      <c r="B1772" t="s">
        <v>261</v>
      </c>
      <c r="C1772">
        <v>45460</v>
      </c>
      <c r="D1772" t="s">
        <v>1540</v>
      </c>
      <c r="E1772">
        <v>6.53</v>
      </c>
      <c r="F1772">
        <v>9.99</v>
      </c>
      <c r="G1772">
        <v>750</v>
      </c>
      <c r="H1772">
        <v>5343</v>
      </c>
      <c r="I1772">
        <v>34889.79</v>
      </c>
      <c r="J1772">
        <v>5309</v>
      </c>
      <c r="K1772">
        <v>55559.91</v>
      </c>
      <c r="L1772">
        <v>26502.760000000002</v>
      </c>
      <c r="M1772">
        <v>591.55000000000007</v>
      </c>
      <c r="N1772">
        <v>7259.75</v>
      </c>
      <c r="O1772">
        <v>20670.120000000003</v>
      </c>
      <c r="P1772">
        <v>37.203300005345582</v>
      </c>
      <c r="Q1772">
        <v>0.99363653378251915</v>
      </c>
      <c r="R1772">
        <v>1.5924403672249103</v>
      </c>
      <c r="S1772">
        <f>(VendorSalesData[[#This Row],[TotalPurchaseQuantity]] - VendorSalesData[[#This Row],[TotalSalesQuantity]]) * VendorSalesData[[#This Row],[PurchasePrice]]</f>
        <v>222.02</v>
      </c>
    </row>
    <row r="1773" spans="1:19" x14ac:dyDescent="0.3">
      <c r="A1773">
        <v>2000</v>
      </c>
      <c r="B1773" t="s">
        <v>164</v>
      </c>
      <c r="C1773">
        <v>12479</v>
      </c>
      <c r="D1773" t="s">
        <v>1541</v>
      </c>
      <c r="E1773">
        <v>7.94</v>
      </c>
      <c r="F1773">
        <v>15.99</v>
      </c>
      <c r="G1773">
        <v>750</v>
      </c>
      <c r="H1773">
        <v>4392</v>
      </c>
      <c r="I1773">
        <v>34872.480000000003</v>
      </c>
      <c r="J1773">
        <v>4407</v>
      </c>
      <c r="K1773">
        <v>57755.93</v>
      </c>
      <c r="L1773">
        <v>29574.47</v>
      </c>
      <c r="M1773">
        <v>490.38</v>
      </c>
      <c r="N1773">
        <v>19016.59</v>
      </c>
      <c r="O1773">
        <v>22883.449999999997</v>
      </c>
      <c r="P1773">
        <v>39.620953207748535</v>
      </c>
      <c r="Q1773">
        <v>1.0034153005464481</v>
      </c>
      <c r="R1773">
        <v>1.6562036884098863</v>
      </c>
      <c r="S1773">
        <f>(VendorSalesData[[#This Row],[TotalPurchaseQuantity]] - VendorSalesData[[#This Row],[TotalSalesQuantity]]) * VendorSalesData[[#This Row],[PurchasePrice]]</f>
        <v>-119.10000000000001</v>
      </c>
    </row>
    <row r="1774" spans="1:19" x14ac:dyDescent="0.3">
      <c r="A1774">
        <v>9819</v>
      </c>
      <c r="B1774" t="s">
        <v>243</v>
      </c>
      <c r="C1774">
        <v>33038</v>
      </c>
      <c r="D1774" t="s">
        <v>1542</v>
      </c>
      <c r="E1774">
        <v>10.8</v>
      </c>
      <c r="F1774">
        <v>15.99</v>
      </c>
      <c r="G1774">
        <v>1500</v>
      </c>
      <c r="H1774">
        <v>3227</v>
      </c>
      <c r="I1774">
        <v>34851.599999999999</v>
      </c>
      <c r="J1774">
        <v>3326</v>
      </c>
      <c r="K1774">
        <v>60151.74</v>
      </c>
      <c r="L1774">
        <v>35486.379999999997</v>
      </c>
      <c r="M1774">
        <v>742.29</v>
      </c>
      <c r="N1774">
        <v>14836.57</v>
      </c>
      <c r="O1774">
        <v>25300.14</v>
      </c>
      <c r="P1774">
        <v>42.06052892235536</v>
      </c>
      <c r="Q1774">
        <v>1.0306786488999071</v>
      </c>
      <c r="R1774">
        <v>1.7259391247460663</v>
      </c>
      <c r="S1774">
        <f>(VendorSalesData[[#This Row],[TotalPurchaseQuantity]] - VendorSalesData[[#This Row],[TotalSalesQuantity]]) * VendorSalesData[[#This Row],[PurchasePrice]]</f>
        <v>-1069.2</v>
      </c>
    </row>
    <row r="1775" spans="1:19" x14ac:dyDescent="0.3">
      <c r="A1775">
        <v>7245</v>
      </c>
      <c r="B1775" t="s">
        <v>50</v>
      </c>
      <c r="C1775">
        <v>8476</v>
      </c>
      <c r="D1775" t="s">
        <v>345</v>
      </c>
      <c r="E1775">
        <v>8.98</v>
      </c>
      <c r="F1775">
        <v>14.49</v>
      </c>
      <c r="G1775">
        <v>375</v>
      </c>
      <c r="H1775">
        <v>3877</v>
      </c>
      <c r="I1775">
        <v>34815.46</v>
      </c>
      <c r="J1775">
        <v>3754</v>
      </c>
      <c r="K1775">
        <v>49957.46</v>
      </c>
      <c r="L1775">
        <v>41636.800000000003</v>
      </c>
      <c r="M1775">
        <v>1469.0900000000001</v>
      </c>
      <c r="N1775">
        <v>38994.78</v>
      </c>
      <c r="O1775">
        <v>15142</v>
      </c>
      <c r="P1775">
        <v>30.309787567262227</v>
      </c>
      <c r="Q1775">
        <v>0.96827443899922616</v>
      </c>
      <c r="R1775">
        <v>1.4349217273016068</v>
      </c>
      <c r="S1775">
        <f>(VendorSalesData[[#This Row],[TotalPurchaseQuantity]] - VendorSalesData[[#This Row],[TotalSalesQuantity]]) * VendorSalesData[[#This Row],[PurchasePrice]]</f>
        <v>1104.54</v>
      </c>
    </row>
    <row r="1776" spans="1:19" x14ac:dyDescent="0.3">
      <c r="A1776">
        <v>1392</v>
      </c>
      <c r="B1776" t="s">
        <v>67</v>
      </c>
      <c r="C1776">
        <v>4309</v>
      </c>
      <c r="D1776" t="s">
        <v>1543</v>
      </c>
      <c r="E1776">
        <v>7.08</v>
      </c>
      <c r="F1776">
        <v>8.99</v>
      </c>
      <c r="G1776">
        <v>750</v>
      </c>
      <c r="H1776">
        <v>4913</v>
      </c>
      <c r="I1776">
        <v>34784.04</v>
      </c>
      <c r="J1776">
        <v>5048</v>
      </c>
      <c r="K1776">
        <v>44388.52</v>
      </c>
      <c r="L1776">
        <v>23878.34</v>
      </c>
      <c r="M1776">
        <v>3976.78</v>
      </c>
      <c r="N1776">
        <v>79528.990000000005</v>
      </c>
      <c r="O1776">
        <v>9604.4799999999959</v>
      </c>
      <c r="P1776">
        <v>21.637306222419664</v>
      </c>
      <c r="Q1776">
        <v>1.0274781192753919</v>
      </c>
      <c r="R1776">
        <v>1.2761174377674358</v>
      </c>
      <c r="S1776">
        <f>(VendorSalesData[[#This Row],[TotalPurchaseQuantity]] - VendorSalesData[[#This Row],[TotalSalesQuantity]]) * VendorSalesData[[#This Row],[PurchasePrice]]</f>
        <v>-955.8</v>
      </c>
    </row>
    <row r="1777" spans="1:19" x14ac:dyDescent="0.3">
      <c r="A1777">
        <v>8112</v>
      </c>
      <c r="B1777" t="s">
        <v>53</v>
      </c>
      <c r="C1777">
        <v>26787</v>
      </c>
      <c r="D1777" t="s">
        <v>84</v>
      </c>
      <c r="E1777">
        <v>6.86</v>
      </c>
      <c r="F1777">
        <v>10.49</v>
      </c>
      <c r="G1777">
        <v>187</v>
      </c>
      <c r="H1777">
        <v>5070</v>
      </c>
      <c r="I1777">
        <v>34780.199999999997</v>
      </c>
      <c r="J1777">
        <v>5084</v>
      </c>
      <c r="K1777">
        <v>56903.66</v>
      </c>
      <c r="L1777">
        <v>21277.600000000002</v>
      </c>
      <c r="M1777">
        <v>145.04</v>
      </c>
      <c r="N1777">
        <v>48347.26</v>
      </c>
      <c r="O1777">
        <v>22123.460000000006</v>
      </c>
      <c r="P1777">
        <v>38.878799711653002</v>
      </c>
      <c r="Q1777">
        <v>1.0027613412228797</v>
      </c>
      <c r="R1777">
        <v>1.6360935244765702</v>
      </c>
      <c r="S1777">
        <f>(VendorSalesData[[#This Row],[TotalPurchaseQuantity]] - VendorSalesData[[#This Row],[TotalSalesQuantity]]) * VendorSalesData[[#This Row],[PurchasePrice]]</f>
        <v>-96.04</v>
      </c>
    </row>
    <row r="1778" spans="1:19" x14ac:dyDescent="0.3">
      <c r="A1778">
        <v>4425</v>
      </c>
      <c r="B1778" t="s">
        <v>20</v>
      </c>
      <c r="C1778">
        <v>38369</v>
      </c>
      <c r="D1778" t="s">
        <v>1544</v>
      </c>
      <c r="E1778">
        <v>9</v>
      </c>
      <c r="F1778">
        <v>14.99</v>
      </c>
      <c r="G1778">
        <v>750</v>
      </c>
      <c r="H1778">
        <v>3860</v>
      </c>
      <c r="I1778">
        <v>34740</v>
      </c>
      <c r="J1778">
        <v>3388</v>
      </c>
      <c r="K1778">
        <v>52515.12</v>
      </c>
      <c r="L1778">
        <v>26166.11</v>
      </c>
      <c r="M1778">
        <v>377</v>
      </c>
      <c r="N1778">
        <v>144929.24</v>
      </c>
      <c r="O1778">
        <v>17775.120000000003</v>
      </c>
      <c r="P1778">
        <v>33.847623313057277</v>
      </c>
      <c r="Q1778">
        <v>0.877720207253886</v>
      </c>
      <c r="R1778">
        <v>1.5116614853195165</v>
      </c>
      <c r="S1778">
        <f>(VendorSalesData[[#This Row],[TotalPurchaseQuantity]] - VendorSalesData[[#This Row],[TotalSalesQuantity]]) * VendorSalesData[[#This Row],[PurchasePrice]]</f>
        <v>4248</v>
      </c>
    </row>
    <row r="1779" spans="1:19" x14ac:dyDescent="0.3">
      <c r="A1779">
        <v>17035</v>
      </c>
      <c r="B1779" t="s">
        <v>22</v>
      </c>
      <c r="C1779">
        <v>1238</v>
      </c>
      <c r="D1779" t="s">
        <v>65</v>
      </c>
      <c r="E1779">
        <v>3.56</v>
      </c>
      <c r="F1779">
        <v>4.99</v>
      </c>
      <c r="G1779">
        <v>50</v>
      </c>
      <c r="H1779">
        <v>9754</v>
      </c>
      <c r="I1779">
        <v>34724.239999999998</v>
      </c>
      <c r="J1779">
        <v>9273</v>
      </c>
      <c r="K1779">
        <v>46272.270000000004</v>
      </c>
      <c r="L1779">
        <v>21192.530000000002</v>
      </c>
      <c r="M1779">
        <v>476.7</v>
      </c>
      <c r="N1779">
        <v>123780.22</v>
      </c>
      <c r="O1779">
        <v>11548.030000000006</v>
      </c>
      <c r="P1779">
        <v>24.956696526883174</v>
      </c>
      <c r="Q1779">
        <v>0.95068689768300185</v>
      </c>
      <c r="R1779">
        <v>1.3325639380444325</v>
      </c>
      <c r="S1779">
        <f>(VendorSalesData[[#This Row],[TotalPurchaseQuantity]] - VendorSalesData[[#This Row],[TotalSalesQuantity]]) * VendorSalesData[[#This Row],[PurchasePrice]]</f>
        <v>1712.3600000000001</v>
      </c>
    </row>
    <row r="1780" spans="1:19" x14ac:dyDescent="0.3">
      <c r="A1780">
        <v>4692</v>
      </c>
      <c r="B1780" t="s">
        <v>386</v>
      </c>
      <c r="C1780">
        <v>15824</v>
      </c>
      <c r="D1780" t="s">
        <v>1545</v>
      </c>
      <c r="E1780">
        <v>10.73</v>
      </c>
      <c r="F1780">
        <v>18.989999999999998</v>
      </c>
      <c r="G1780">
        <v>750</v>
      </c>
      <c r="H1780">
        <v>3232</v>
      </c>
      <c r="I1780">
        <v>34679.360000000001</v>
      </c>
      <c r="J1780">
        <v>3373</v>
      </c>
      <c r="K1780">
        <v>59229.27</v>
      </c>
      <c r="L1780">
        <v>33212.129999999997</v>
      </c>
      <c r="M1780">
        <v>374.91</v>
      </c>
      <c r="N1780">
        <v>9139.3799999999992</v>
      </c>
      <c r="O1780">
        <v>24549.909999999996</v>
      </c>
      <c r="P1780">
        <v>41.448949142881546</v>
      </c>
      <c r="Q1780">
        <v>1.0436262376237624</v>
      </c>
      <c r="R1780">
        <v>1.7079112763326658</v>
      </c>
      <c r="S1780">
        <f>(VendorSalesData[[#This Row],[TotalPurchaseQuantity]] - VendorSalesData[[#This Row],[TotalSalesQuantity]]) * VendorSalesData[[#This Row],[PurchasePrice]]</f>
        <v>-1512.93</v>
      </c>
    </row>
    <row r="1781" spans="1:19" x14ac:dyDescent="0.3">
      <c r="A1781">
        <v>4425</v>
      </c>
      <c r="B1781" t="s">
        <v>20</v>
      </c>
      <c r="C1781">
        <v>16695</v>
      </c>
      <c r="D1781" t="s">
        <v>1546</v>
      </c>
      <c r="E1781">
        <v>10.27</v>
      </c>
      <c r="F1781">
        <v>15.99</v>
      </c>
      <c r="G1781">
        <v>750</v>
      </c>
      <c r="H1781">
        <v>3376</v>
      </c>
      <c r="I1781">
        <v>34671.519999999997</v>
      </c>
      <c r="J1781">
        <v>2766</v>
      </c>
      <c r="K1781">
        <v>43333.340000000004</v>
      </c>
      <c r="L1781">
        <v>22808.45</v>
      </c>
      <c r="M1781">
        <v>307.53000000000003</v>
      </c>
      <c r="N1781">
        <v>144929.24</v>
      </c>
      <c r="O1781">
        <v>8661.820000000007</v>
      </c>
      <c r="P1781">
        <v>19.988812309413508</v>
      </c>
      <c r="Q1781">
        <v>0.81931279620853081</v>
      </c>
      <c r="R1781">
        <v>1.2498252167773436</v>
      </c>
      <c r="S1781">
        <f>(VendorSalesData[[#This Row],[TotalPurchaseQuantity]] - VendorSalesData[[#This Row],[TotalSalesQuantity]]) * VendorSalesData[[#This Row],[PurchasePrice]]</f>
        <v>6264.7</v>
      </c>
    </row>
    <row r="1782" spans="1:19" x14ac:dyDescent="0.3">
      <c r="A1782">
        <v>3252</v>
      </c>
      <c r="B1782" t="s">
        <v>94</v>
      </c>
      <c r="C1782">
        <v>37657</v>
      </c>
      <c r="D1782" t="s">
        <v>1547</v>
      </c>
      <c r="E1782">
        <v>12.16</v>
      </c>
      <c r="F1782">
        <v>17.989999999999998</v>
      </c>
      <c r="G1782">
        <v>750</v>
      </c>
      <c r="H1782">
        <v>2845</v>
      </c>
      <c r="I1782">
        <v>34595.199999999997</v>
      </c>
      <c r="J1782">
        <v>2762</v>
      </c>
      <c r="K1782">
        <v>49688.38</v>
      </c>
      <c r="L1782">
        <v>27542.69</v>
      </c>
      <c r="M1782">
        <v>307.05</v>
      </c>
      <c r="N1782">
        <v>61966.91</v>
      </c>
      <c r="O1782">
        <v>15093.18</v>
      </c>
      <c r="P1782">
        <v>30.375673346565137</v>
      </c>
      <c r="Q1782">
        <v>0.97082601054481543</v>
      </c>
      <c r="R1782">
        <v>1.436279599482009</v>
      </c>
      <c r="S1782">
        <f>(VendorSalesData[[#This Row],[TotalPurchaseQuantity]] - VendorSalesData[[#This Row],[TotalSalesQuantity]]) * VendorSalesData[[#This Row],[PurchasePrice]]</f>
        <v>1009.28</v>
      </c>
    </row>
    <row r="1783" spans="1:19" x14ac:dyDescent="0.3">
      <c r="A1783">
        <v>4692</v>
      </c>
      <c r="B1783" t="s">
        <v>386</v>
      </c>
      <c r="C1783">
        <v>8744</v>
      </c>
      <c r="D1783" t="s">
        <v>1548</v>
      </c>
      <c r="E1783">
        <v>12.32</v>
      </c>
      <c r="F1783">
        <v>17.989999999999998</v>
      </c>
      <c r="G1783">
        <v>750</v>
      </c>
      <c r="H1783">
        <v>2807</v>
      </c>
      <c r="I1783">
        <v>34582.239999999998</v>
      </c>
      <c r="J1783">
        <v>2783</v>
      </c>
      <c r="K1783">
        <v>50669.17</v>
      </c>
      <c r="L1783">
        <v>32119.359999999997</v>
      </c>
      <c r="M1783">
        <v>308.63</v>
      </c>
      <c r="N1783">
        <v>9139.3799999999992</v>
      </c>
      <c r="O1783">
        <v>16086.93</v>
      </c>
      <c r="P1783">
        <v>31.748951088008749</v>
      </c>
      <c r="Q1783">
        <v>0.99144994656216601</v>
      </c>
      <c r="R1783">
        <v>1.4651789473440704</v>
      </c>
      <c r="S1783">
        <f>(VendorSalesData[[#This Row],[TotalPurchaseQuantity]] - VendorSalesData[[#This Row],[TotalSalesQuantity]]) * VendorSalesData[[#This Row],[PurchasePrice]]</f>
        <v>295.68</v>
      </c>
    </row>
    <row r="1784" spans="1:19" x14ac:dyDescent="0.3">
      <c r="A1784">
        <v>8352</v>
      </c>
      <c r="B1784" t="s">
        <v>232</v>
      </c>
      <c r="C1784">
        <v>7991</v>
      </c>
      <c r="D1784" t="s">
        <v>1549</v>
      </c>
      <c r="E1784">
        <v>7.24</v>
      </c>
      <c r="F1784">
        <v>9.99</v>
      </c>
      <c r="G1784">
        <v>1500</v>
      </c>
      <c r="H1784">
        <v>4771</v>
      </c>
      <c r="I1784">
        <v>34542.04</v>
      </c>
      <c r="J1784">
        <v>4827</v>
      </c>
      <c r="K1784">
        <v>47056.73</v>
      </c>
      <c r="L1784">
        <v>33554.620000000003</v>
      </c>
      <c r="M1784">
        <v>7588.67</v>
      </c>
      <c r="N1784">
        <v>10261.6</v>
      </c>
      <c r="O1784">
        <v>12514.690000000002</v>
      </c>
      <c r="P1784">
        <v>26.59489939058664</v>
      </c>
      <c r="Q1784">
        <v>1.0117375812198701</v>
      </c>
      <c r="R1784">
        <v>1.3623031529116405</v>
      </c>
      <c r="S1784">
        <f>(VendorSalesData[[#This Row],[TotalPurchaseQuantity]] - VendorSalesData[[#This Row],[TotalSalesQuantity]]) * VendorSalesData[[#This Row],[PurchasePrice]]</f>
        <v>-405.44</v>
      </c>
    </row>
    <row r="1785" spans="1:19" x14ac:dyDescent="0.3">
      <c r="A1785">
        <v>9815</v>
      </c>
      <c r="B1785" t="s">
        <v>191</v>
      </c>
      <c r="C1785">
        <v>12495</v>
      </c>
      <c r="D1785" t="s">
        <v>1550</v>
      </c>
      <c r="E1785">
        <v>4.66</v>
      </c>
      <c r="F1785">
        <v>6.99</v>
      </c>
      <c r="G1785">
        <v>750</v>
      </c>
      <c r="H1785">
        <v>7401</v>
      </c>
      <c r="I1785">
        <v>34488.660000000003</v>
      </c>
      <c r="J1785">
        <v>7621</v>
      </c>
      <c r="K1785">
        <v>60351.79</v>
      </c>
      <c r="L1785">
        <v>30607.99</v>
      </c>
      <c r="M1785">
        <v>847.69</v>
      </c>
      <c r="N1785">
        <v>27100.41</v>
      </c>
      <c r="O1785">
        <v>25863.129999999997</v>
      </c>
      <c r="P1785">
        <v>42.853956775764232</v>
      </c>
      <c r="Q1785">
        <v>1.0297257127415214</v>
      </c>
      <c r="R1785">
        <v>1.7499024316978391</v>
      </c>
      <c r="S1785">
        <f>(VendorSalesData[[#This Row],[TotalPurchaseQuantity]] - VendorSalesData[[#This Row],[TotalSalesQuantity]]) * VendorSalesData[[#This Row],[PurchasePrice]]</f>
        <v>-1025.2</v>
      </c>
    </row>
    <row r="1786" spans="1:19" x14ac:dyDescent="0.3">
      <c r="A1786">
        <v>8892</v>
      </c>
      <c r="B1786" t="s">
        <v>177</v>
      </c>
      <c r="C1786">
        <v>41033</v>
      </c>
      <c r="D1786" t="s">
        <v>1551</v>
      </c>
      <c r="E1786">
        <v>5.91</v>
      </c>
      <c r="F1786">
        <v>8.99</v>
      </c>
      <c r="G1786">
        <v>750</v>
      </c>
      <c r="H1786">
        <v>5835</v>
      </c>
      <c r="I1786">
        <v>34484.85</v>
      </c>
      <c r="J1786">
        <v>5842</v>
      </c>
      <c r="K1786">
        <v>55806.58</v>
      </c>
      <c r="L1786">
        <v>30154.48</v>
      </c>
      <c r="M1786">
        <v>649.51</v>
      </c>
      <c r="N1786">
        <v>11595.97</v>
      </c>
      <c r="O1786">
        <v>21321.730000000003</v>
      </c>
      <c r="P1786">
        <v>38.2064803111031</v>
      </c>
      <c r="Q1786">
        <v>1.0011996572407884</v>
      </c>
      <c r="R1786">
        <v>1.6182926705495313</v>
      </c>
      <c r="S1786">
        <f>(VendorSalesData[[#This Row],[TotalPurchaseQuantity]] - VendorSalesData[[#This Row],[TotalSalesQuantity]]) * VendorSalesData[[#This Row],[PurchasePrice]]</f>
        <v>-41.370000000000005</v>
      </c>
    </row>
    <row r="1787" spans="1:19" x14ac:dyDescent="0.3">
      <c r="A1787">
        <v>2000</v>
      </c>
      <c r="B1787" t="s">
        <v>164</v>
      </c>
      <c r="C1787">
        <v>8749</v>
      </c>
      <c r="D1787" t="s">
        <v>1552</v>
      </c>
      <c r="E1787">
        <v>9.8000000000000007</v>
      </c>
      <c r="F1787">
        <v>14.99</v>
      </c>
      <c r="G1787">
        <v>750</v>
      </c>
      <c r="H1787">
        <v>3514</v>
      </c>
      <c r="I1787">
        <v>34437.199999999997</v>
      </c>
      <c r="J1787">
        <v>3398</v>
      </c>
      <c r="K1787">
        <v>53034.02</v>
      </c>
      <c r="L1787">
        <v>23654.84</v>
      </c>
      <c r="M1787">
        <v>378.93</v>
      </c>
      <c r="N1787">
        <v>19016.59</v>
      </c>
      <c r="O1787">
        <v>18596.82</v>
      </c>
      <c r="P1787">
        <v>35.065831328645274</v>
      </c>
      <c r="Q1787">
        <v>0.96698918611269213</v>
      </c>
      <c r="R1787">
        <v>1.5400212560835376</v>
      </c>
      <c r="S1787">
        <f>(VendorSalesData[[#This Row],[TotalPurchaseQuantity]] - VendorSalesData[[#This Row],[TotalSalesQuantity]]) * VendorSalesData[[#This Row],[PurchasePrice]]</f>
        <v>1136.8000000000002</v>
      </c>
    </row>
    <row r="1788" spans="1:19" x14ac:dyDescent="0.3">
      <c r="A1788">
        <v>9165</v>
      </c>
      <c r="B1788" t="s">
        <v>38</v>
      </c>
      <c r="C1788">
        <v>26275</v>
      </c>
      <c r="D1788" t="s">
        <v>1553</v>
      </c>
      <c r="E1788">
        <v>8.5500000000000007</v>
      </c>
      <c r="F1788">
        <v>12.99</v>
      </c>
      <c r="G1788">
        <v>750</v>
      </c>
      <c r="H1788">
        <v>4025</v>
      </c>
      <c r="I1788">
        <v>34413.75</v>
      </c>
      <c r="J1788">
        <v>3027</v>
      </c>
      <c r="K1788">
        <v>39320.730000000003</v>
      </c>
      <c r="L1788">
        <v>16237.5</v>
      </c>
      <c r="M1788">
        <v>338.13</v>
      </c>
      <c r="N1788">
        <v>68054.7</v>
      </c>
      <c r="O1788">
        <v>4906.9800000000032</v>
      </c>
      <c r="P1788">
        <v>12.479371568127048</v>
      </c>
      <c r="Q1788">
        <v>0.75204968944099382</v>
      </c>
      <c r="R1788">
        <v>1.1425877737822818</v>
      </c>
      <c r="S1788">
        <f>(VendorSalesData[[#This Row],[TotalPurchaseQuantity]] - VendorSalesData[[#This Row],[TotalSalesQuantity]]) * VendorSalesData[[#This Row],[PurchasePrice]]</f>
        <v>8532.9000000000015</v>
      </c>
    </row>
    <row r="1789" spans="1:19" x14ac:dyDescent="0.3">
      <c r="A1789">
        <v>9165</v>
      </c>
      <c r="B1789" t="s">
        <v>38</v>
      </c>
      <c r="C1789">
        <v>12943</v>
      </c>
      <c r="D1789" t="s">
        <v>1554</v>
      </c>
      <c r="E1789">
        <v>4.5999999999999996</v>
      </c>
      <c r="F1789">
        <v>9.99</v>
      </c>
      <c r="G1789">
        <v>750</v>
      </c>
      <c r="H1789">
        <v>7481</v>
      </c>
      <c r="I1789">
        <v>34412.6</v>
      </c>
      <c r="J1789">
        <v>7554</v>
      </c>
      <c r="K1789">
        <v>71732.460000000006</v>
      </c>
      <c r="L1789">
        <v>40044.69</v>
      </c>
      <c r="M1789">
        <v>839.53</v>
      </c>
      <c r="N1789">
        <v>68054.7</v>
      </c>
      <c r="O1789">
        <v>37319.860000000008</v>
      </c>
      <c r="P1789">
        <v>52.026460545198091</v>
      </c>
      <c r="Q1789">
        <v>1.0097580537361315</v>
      </c>
      <c r="R1789">
        <v>2.0844824279479033</v>
      </c>
      <c r="S1789">
        <f>(VendorSalesData[[#This Row],[TotalPurchaseQuantity]] - VendorSalesData[[#This Row],[TotalSalesQuantity]]) * VendorSalesData[[#This Row],[PurchasePrice]]</f>
        <v>-335.79999999999995</v>
      </c>
    </row>
    <row r="1790" spans="1:19" x14ac:dyDescent="0.3">
      <c r="A1790">
        <v>4425</v>
      </c>
      <c r="B1790" t="s">
        <v>20</v>
      </c>
      <c r="C1790">
        <v>25510</v>
      </c>
      <c r="D1790" t="s">
        <v>1555</v>
      </c>
      <c r="E1790">
        <v>13.01</v>
      </c>
      <c r="F1790">
        <v>18.989999999999998</v>
      </c>
      <c r="G1790">
        <v>750</v>
      </c>
      <c r="H1790">
        <v>2644</v>
      </c>
      <c r="I1790">
        <v>34398.44</v>
      </c>
      <c r="J1790">
        <v>2439</v>
      </c>
      <c r="K1790">
        <v>46316.61</v>
      </c>
      <c r="L1790">
        <v>23718.51</v>
      </c>
      <c r="M1790">
        <v>271.41000000000003</v>
      </c>
      <c r="N1790">
        <v>144929.24</v>
      </c>
      <c r="O1790">
        <v>11918.169999999998</v>
      </c>
      <c r="P1790">
        <v>25.731956634995516</v>
      </c>
      <c r="Q1790">
        <v>0.92246596066565811</v>
      </c>
      <c r="R1790">
        <v>1.3464741424320406</v>
      </c>
      <c r="S1790">
        <f>(VendorSalesData[[#This Row],[TotalPurchaseQuantity]] - VendorSalesData[[#This Row],[TotalSalesQuantity]]) * VendorSalesData[[#This Row],[PurchasePrice]]</f>
        <v>2667.05</v>
      </c>
    </row>
    <row r="1791" spans="1:19" x14ac:dyDescent="0.3">
      <c r="A1791">
        <v>90056</v>
      </c>
      <c r="B1791" t="s">
        <v>1111</v>
      </c>
      <c r="C1791">
        <v>16670</v>
      </c>
      <c r="D1791" t="s">
        <v>1556</v>
      </c>
      <c r="E1791">
        <v>8.27</v>
      </c>
      <c r="F1791">
        <v>11.99</v>
      </c>
      <c r="G1791">
        <v>750</v>
      </c>
      <c r="H1791">
        <v>4159</v>
      </c>
      <c r="I1791">
        <v>34394.93</v>
      </c>
      <c r="J1791">
        <v>3720</v>
      </c>
      <c r="K1791">
        <v>44602.8</v>
      </c>
      <c r="L1791">
        <v>31677.58</v>
      </c>
      <c r="M1791">
        <v>411.83</v>
      </c>
      <c r="N1791">
        <v>703.64</v>
      </c>
      <c r="O1791">
        <v>10207.870000000003</v>
      </c>
      <c r="P1791">
        <v>22.886164097321249</v>
      </c>
      <c r="Q1791">
        <v>0.89444578023563359</v>
      </c>
      <c r="R1791">
        <v>1.2967841481288085</v>
      </c>
      <c r="S1791">
        <f>(VendorSalesData[[#This Row],[TotalPurchaseQuantity]] - VendorSalesData[[#This Row],[TotalSalesQuantity]]) * VendorSalesData[[#This Row],[PurchasePrice]]</f>
        <v>3630.5299999999997</v>
      </c>
    </row>
    <row r="1792" spans="1:19" x14ac:dyDescent="0.3">
      <c r="A1792">
        <v>1392</v>
      </c>
      <c r="B1792" t="s">
        <v>67</v>
      </c>
      <c r="C1792">
        <v>24592</v>
      </c>
      <c r="D1792" t="s">
        <v>1557</v>
      </c>
      <c r="E1792">
        <v>4.6900000000000004</v>
      </c>
      <c r="F1792">
        <v>9.99</v>
      </c>
      <c r="G1792">
        <v>1500</v>
      </c>
      <c r="H1792">
        <v>7328</v>
      </c>
      <c r="I1792">
        <v>34368.32</v>
      </c>
      <c r="J1792">
        <v>7667</v>
      </c>
      <c r="K1792">
        <v>61116.33</v>
      </c>
      <c r="L1792">
        <v>26973.73</v>
      </c>
      <c r="M1792">
        <v>1717.4</v>
      </c>
      <c r="N1792">
        <v>79528.990000000005</v>
      </c>
      <c r="O1792">
        <v>26748.010000000002</v>
      </c>
      <c r="P1792">
        <v>43.765733315465774</v>
      </c>
      <c r="Q1792">
        <v>1.0462609170305677</v>
      </c>
      <c r="R1792">
        <v>1.7782751673634325</v>
      </c>
      <c r="S1792">
        <f>(VendorSalesData[[#This Row],[TotalPurchaseQuantity]] - VendorSalesData[[#This Row],[TotalSalesQuantity]]) * VendorSalesData[[#This Row],[PurchasePrice]]</f>
        <v>-1589.91</v>
      </c>
    </row>
    <row r="1793" spans="1:19" x14ac:dyDescent="0.3">
      <c r="A1793">
        <v>2242</v>
      </c>
      <c r="B1793" t="s">
        <v>569</v>
      </c>
      <c r="C1793">
        <v>12343</v>
      </c>
      <c r="D1793" t="s">
        <v>1558</v>
      </c>
      <c r="E1793">
        <v>11.18</v>
      </c>
      <c r="F1793">
        <v>17.989999999999998</v>
      </c>
      <c r="G1793">
        <v>3000</v>
      </c>
      <c r="H1793">
        <v>3072</v>
      </c>
      <c r="I1793">
        <v>34344.959999999999</v>
      </c>
      <c r="J1793">
        <v>3033</v>
      </c>
      <c r="K1793">
        <v>55937.67</v>
      </c>
      <c r="L1793">
        <v>44439.95</v>
      </c>
      <c r="M1793">
        <v>1364.8500000000001</v>
      </c>
      <c r="N1793">
        <v>7982.65</v>
      </c>
      <c r="O1793">
        <v>21592.71</v>
      </c>
      <c r="P1793">
        <v>38.601375423752906</v>
      </c>
      <c r="Q1793">
        <v>0.9873046875</v>
      </c>
      <c r="R1793">
        <v>1.6287009797070662</v>
      </c>
      <c r="S1793">
        <f>(VendorSalesData[[#This Row],[TotalPurchaseQuantity]] - VendorSalesData[[#This Row],[TotalSalesQuantity]]) * VendorSalesData[[#This Row],[PurchasePrice]]</f>
        <v>436.02</v>
      </c>
    </row>
    <row r="1794" spans="1:19" x14ac:dyDescent="0.3">
      <c r="A1794">
        <v>8004</v>
      </c>
      <c r="B1794" t="s">
        <v>60</v>
      </c>
      <c r="C1794">
        <v>539</v>
      </c>
      <c r="D1794" t="s">
        <v>1559</v>
      </c>
      <c r="E1794">
        <v>4.2</v>
      </c>
      <c r="F1794">
        <v>5.79</v>
      </c>
      <c r="G1794">
        <v>1000</v>
      </c>
      <c r="H1794">
        <v>8171</v>
      </c>
      <c r="I1794">
        <v>34318.199999999997</v>
      </c>
      <c r="J1794">
        <v>8154</v>
      </c>
      <c r="K1794">
        <v>47211.66</v>
      </c>
      <c r="L1794">
        <v>4400.3999999999996</v>
      </c>
      <c r="M1794">
        <v>8561.7000000000007</v>
      </c>
      <c r="N1794">
        <v>50293.62</v>
      </c>
      <c r="O1794">
        <v>12893.460000000006</v>
      </c>
      <c r="P1794">
        <v>27.309906069814122</v>
      </c>
      <c r="Q1794">
        <v>0.99791947130094238</v>
      </c>
      <c r="R1794">
        <v>1.375703271150585</v>
      </c>
      <c r="S1794">
        <f>(VendorSalesData[[#This Row],[TotalPurchaseQuantity]] - VendorSalesData[[#This Row],[TotalSalesQuantity]]) * VendorSalesData[[#This Row],[PurchasePrice]]</f>
        <v>71.400000000000006</v>
      </c>
    </row>
    <row r="1795" spans="1:19" x14ac:dyDescent="0.3">
      <c r="A1795">
        <v>3252</v>
      </c>
      <c r="B1795" t="s">
        <v>94</v>
      </c>
      <c r="C1795">
        <v>16394</v>
      </c>
      <c r="D1795" t="s">
        <v>1560</v>
      </c>
      <c r="E1795">
        <v>9.0299999999999994</v>
      </c>
      <c r="F1795">
        <v>17.989999999999998</v>
      </c>
      <c r="G1795">
        <v>750</v>
      </c>
      <c r="H1795">
        <v>3800</v>
      </c>
      <c r="I1795">
        <v>34314</v>
      </c>
      <c r="J1795">
        <v>3514</v>
      </c>
      <c r="K1795">
        <v>58908.86</v>
      </c>
      <c r="L1795">
        <v>32980.699999999997</v>
      </c>
      <c r="M1795">
        <v>390.6</v>
      </c>
      <c r="N1795">
        <v>61966.91</v>
      </c>
      <c r="O1795">
        <v>24594.86</v>
      </c>
      <c r="P1795">
        <v>41.750697603043072</v>
      </c>
      <c r="Q1795">
        <v>0.92473684210526319</v>
      </c>
      <c r="R1795">
        <v>1.7167587573585126</v>
      </c>
      <c r="S1795">
        <f>(VendorSalesData[[#This Row],[TotalPurchaseQuantity]] - VendorSalesData[[#This Row],[TotalSalesQuantity]]) * VendorSalesData[[#This Row],[PurchasePrice]]</f>
        <v>2582.58</v>
      </c>
    </row>
    <row r="1796" spans="1:19" x14ac:dyDescent="0.3">
      <c r="A1796">
        <v>3960</v>
      </c>
      <c r="B1796" t="s">
        <v>24</v>
      </c>
      <c r="C1796">
        <v>3743</v>
      </c>
      <c r="D1796" t="s">
        <v>1561</v>
      </c>
      <c r="E1796">
        <v>8.02</v>
      </c>
      <c r="F1796">
        <v>10.99</v>
      </c>
      <c r="G1796">
        <v>750</v>
      </c>
      <c r="H1796">
        <v>4275</v>
      </c>
      <c r="I1796">
        <v>34285.5</v>
      </c>
      <c r="J1796">
        <v>4897</v>
      </c>
      <c r="K1796">
        <v>58174.03</v>
      </c>
      <c r="L1796">
        <v>41019.54</v>
      </c>
      <c r="M1796">
        <v>3859.4</v>
      </c>
      <c r="N1796">
        <v>257032.07</v>
      </c>
      <c r="O1796">
        <v>23888.53</v>
      </c>
      <c r="P1796">
        <v>41.063907726523333</v>
      </c>
      <c r="Q1796">
        <v>1.1454970760233918</v>
      </c>
      <c r="R1796">
        <v>1.6967531463738315</v>
      </c>
      <c r="S1796">
        <f>(VendorSalesData[[#This Row],[TotalPurchaseQuantity]] - VendorSalesData[[#This Row],[TotalSalesQuantity]]) * VendorSalesData[[#This Row],[PurchasePrice]]</f>
        <v>-4988.4399999999996</v>
      </c>
    </row>
    <row r="1797" spans="1:19" x14ac:dyDescent="0.3">
      <c r="A1797">
        <v>1128</v>
      </c>
      <c r="B1797" t="s">
        <v>18</v>
      </c>
      <c r="C1797">
        <v>12227</v>
      </c>
      <c r="D1797" t="s">
        <v>1562</v>
      </c>
      <c r="E1797">
        <v>8.44</v>
      </c>
      <c r="F1797">
        <v>12.99</v>
      </c>
      <c r="G1797">
        <v>750</v>
      </c>
      <c r="H1797">
        <v>4058</v>
      </c>
      <c r="I1797">
        <v>34249.519999999997</v>
      </c>
      <c r="J1797">
        <v>3891</v>
      </c>
      <c r="K1797">
        <v>52288.090000000004</v>
      </c>
      <c r="L1797">
        <v>27801.39</v>
      </c>
      <c r="M1797">
        <v>432.68</v>
      </c>
      <c r="N1797">
        <v>68601.679999999993</v>
      </c>
      <c r="O1797">
        <v>18038.570000000007</v>
      </c>
      <c r="P1797">
        <v>34.498429757139739</v>
      </c>
      <c r="Q1797">
        <v>0.95884672252341052</v>
      </c>
      <c r="R1797">
        <v>1.5266809578645193</v>
      </c>
      <c r="S1797">
        <f>(VendorSalesData[[#This Row],[TotalPurchaseQuantity]] - VendorSalesData[[#This Row],[TotalSalesQuantity]]) * VendorSalesData[[#This Row],[PurchasePrice]]</f>
        <v>1409.48</v>
      </c>
    </row>
    <row r="1798" spans="1:19" x14ac:dyDescent="0.3">
      <c r="A1798">
        <v>653</v>
      </c>
      <c r="B1798" t="s">
        <v>352</v>
      </c>
      <c r="C1798">
        <v>19260</v>
      </c>
      <c r="D1798" t="s">
        <v>1563</v>
      </c>
      <c r="E1798">
        <v>6.45</v>
      </c>
      <c r="F1798">
        <v>10.99</v>
      </c>
      <c r="G1798">
        <v>750</v>
      </c>
      <c r="H1798">
        <v>5302</v>
      </c>
      <c r="I1798">
        <v>34197.9</v>
      </c>
      <c r="J1798">
        <v>5258</v>
      </c>
      <c r="K1798">
        <v>51982.42</v>
      </c>
      <c r="L1798">
        <v>30571.14</v>
      </c>
      <c r="M1798">
        <v>583.79</v>
      </c>
      <c r="N1798">
        <v>8014.9800000000005</v>
      </c>
      <c r="O1798">
        <v>17784.519999999997</v>
      </c>
      <c r="P1798">
        <v>34.212566479205847</v>
      </c>
      <c r="Q1798">
        <v>0.99170124481327804</v>
      </c>
      <c r="R1798">
        <v>1.5200471373973254</v>
      </c>
      <c r="S1798">
        <f>(VendorSalesData[[#This Row],[TotalPurchaseQuantity]] - VendorSalesData[[#This Row],[TotalSalesQuantity]]) * VendorSalesData[[#This Row],[PurchasePrice]]</f>
        <v>283.8</v>
      </c>
    </row>
    <row r="1799" spans="1:19" x14ac:dyDescent="0.3">
      <c r="A1799">
        <v>1392</v>
      </c>
      <c r="B1799" t="s">
        <v>67</v>
      </c>
      <c r="C1799">
        <v>16328</v>
      </c>
      <c r="D1799" t="s">
        <v>198</v>
      </c>
      <c r="E1799">
        <v>2.75</v>
      </c>
      <c r="F1799">
        <v>3.99</v>
      </c>
      <c r="G1799">
        <v>500</v>
      </c>
      <c r="H1799">
        <v>12427</v>
      </c>
      <c r="I1799">
        <v>34174.25</v>
      </c>
      <c r="J1799">
        <v>12396</v>
      </c>
      <c r="K1799">
        <v>52523.040000000001</v>
      </c>
      <c r="L1799">
        <v>24606.210000000003</v>
      </c>
      <c r="M1799">
        <v>938.96</v>
      </c>
      <c r="N1799">
        <v>79528.990000000005</v>
      </c>
      <c r="O1799">
        <v>18348.79</v>
      </c>
      <c r="P1799">
        <v>34.934744828174459</v>
      </c>
      <c r="Q1799">
        <v>0.99750543172125217</v>
      </c>
      <c r="R1799">
        <v>1.536918586362539</v>
      </c>
      <c r="S1799">
        <f>(VendorSalesData[[#This Row],[TotalPurchaseQuantity]] - VendorSalesData[[#This Row],[TotalSalesQuantity]]) * VendorSalesData[[#This Row],[PurchasePrice]]</f>
        <v>85.25</v>
      </c>
    </row>
    <row r="1800" spans="1:19" x14ac:dyDescent="0.3">
      <c r="A1800">
        <v>3252</v>
      </c>
      <c r="B1800" t="s">
        <v>94</v>
      </c>
      <c r="C1800">
        <v>11440</v>
      </c>
      <c r="D1800" t="s">
        <v>1564</v>
      </c>
      <c r="E1800">
        <v>9.14</v>
      </c>
      <c r="F1800">
        <v>13.99</v>
      </c>
      <c r="G1800">
        <v>5000</v>
      </c>
      <c r="H1800">
        <v>3732</v>
      </c>
      <c r="I1800">
        <v>34110.480000000003</v>
      </c>
      <c r="J1800">
        <v>3678</v>
      </c>
      <c r="K1800">
        <v>55133.22</v>
      </c>
      <c r="L1800">
        <v>42691.520000000004</v>
      </c>
      <c r="M1800">
        <v>2758.5</v>
      </c>
      <c r="N1800">
        <v>61966.91</v>
      </c>
      <c r="O1800">
        <v>21022.739999999998</v>
      </c>
      <c r="P1800">
        <v>38.130803896452989</v>
      </c>
      <c r="Q1800">
        <v>0.98553054662379425</v>
      </c>
      <c r="R1800">
        <v>1.6163132269026996</v>
      </c>
      <c r="S1800">
        <f>(VendorSalesData[[#This Row],[TotalPurchaseQuantity]] - VendorSalesData[[#This Row],[TotalSalesQuantity]]) * VendorSalesData[[#This Row],[PurchasePrice]]</f>
        <v>493.56000000000006</v>
      </c>
    </row>
    <row r="1801" spans="1:19" x14ac:dyDescent="0.3">
      <c r="A1801">
        <v>2242</v>
      </c>
      <c r="B1801" t="s">
        <v>569</v>
      </c>
      <c r="C1801">
        <v>15138</v>
      </c>
      <c r="D1801" t="s">
        <v>1565</v>
      </c>
      <c r="E1801">
        <v>15.58</v>
      </c>
      <c r="F1801">
        <v>23.99</v>
      </c>
      <c r="G1801">
        <v>750</v>
      </c>
      <c r="H1801">
        <v>2189</v>
      </c>
      <c r="I1801">
        <v>34104.620000000003</v>
      </c>
      <c r="J1801">
        <v>2196</v>
      </c>
      <c r="K1801">
        <v>54276.04</v>
      </c>
      <c r="L1801">
        <v>29914.89</v>
      </c>
      <c r="M1801">
        <v>244.17000000000002</v>
      </c>
      <c r="N1801">
        <v>7982.65</v>
      </c>
      <c r="O1801">
        <v>20171.419999999998</v>
      </c>
      <c r="P1801">
        <v>37.164502052839516</v>
      </c>
      <c r="Q1801">
        <v>1.0031978072179077</v>
      </c>
      <c r="R1801">
        <v>1.5914571105029172</v>
      </c>
      <c r="S1801">
        <f>(VendorSalesData[[#This Row],[TotalPurchaseQuantity]] - VendorSalesData[[#This Row],[TotalSalesQuantity]]) * VendorSalesData[[#This Row],[PurchasePrice]]</f>
        <v>-109.06</v>
      </c>
    </row>
    <row r="1802" spans="1:19" x14ac:dyDescent="0.3">
      <c r="A1802">
        <v>8112</v>
      </c>
      <c r="B1802" t="s">
        <v>53</v>
      </c>
      <c r="C1802">
        <v>27802</v>
      </c>
      <c r="D1802" t="s">
        <v>84</v>
      </c>
      <c r="E1802">
        <v>16.329999999999998</v>
      </c>
      <c r="F1802">
        <v>24.49</v>
      </c>
      <c r="G1802">
        <v>375</v>
      </c>
      <c r="H1802">
        <v>2081</v>
      </c>
      <c r="I1802">
        <v>33982.730000000003</v>
      </c>
      <c r="J1802">
        <v>1962</v>
      </c>
      <c r="K1802">
        <v>48049.38</v>
      </c>
      <c r="L1802">
        <v>32155.37</v>
      </c>
      <c r="M1802">
        <v>113.06</v>
      </c>
      <c r="N1802">
        <v>48347.26</v>
      </c>
      <c r="O1802">
        <v>14066.649999999994</v>
      </c>
      <c r="P1802">
        <v>29.275403761713459</v>
      </c>
      <c r="Q1802">
        <v>0.9428159538683325</v>
      </c>
      <c r="R1802">
        <v>1.4139352547602855</v>
      </c>
      <c r="S1802">
        <f>(VendorSalesData[[#This Row],[TotalPurchaseQuantity]] - VendorSalesData[[#This Row],[TotalSalesQuantity]]) * VendorSalesData[[#This Row],[PurchasePrice]]</f>
        <v>1943.2699999999998</v>
      </c>
    </row>
    <row r="1803" spans="1:19" x14ac:dyDescent="0.3">
      <c r="A1803">
        <v>480</v>
      </c>
      <c r="B1803" t="s">
        <v>27</v>
      </c>
      <c r="C1803">
        <v>4670</v>
      </c>
      <c r="D1803" t="s">
        <v>568</v>
      </c>
      <c r="E1803">
        <v>2.87</v>
      </c>
      <c r="F1803">
        <v>4.49</v>
      </c>
      <c r="G1803">
        <v>375</v>
      </c>
      <c r="H1803">
        <v>11838</v>
      </c>
      <c r="I1803">
        <v>33975.06</v>
      </c>
      <c r="J1803">
        <v>11651</v>
      </c>
      <c r="K1803">
        <v>57972.990000000005</v>
      </c>
      <c r="L1803">
        <v>33294.53</v>
      </c>
      <c r="M1803">
        <v>4573.9800000000005</v>
      </c>
      <c r="N1803">
        <v>89286.27</v>
      </c>
      <c r="O1803">
        <v>23997.930000000008</v>
      </c>
      <c r="P1803">
        <v>41.395018611253285</v>
      </c>
      <c r="Q1803">
        <v>0.98420341273863832</v>
      </c>
      <c r="R1803">
        <v>1.7063395914532604</v>
      </c>
      <c r="S1803">
        <f>(VendorSalesData[[#This Row],[TotalPurchaseQuantity]] - VendorSalesData[[#This Row],[TotalSalesQuantity]]) * VendorSalesData[[#This Row],[PurchasePrice]]</f>
        <v>536.69000000000005</v>
      </c>
    </row>
    <row r="1804" spans="1:19" x14ac:dyDescent="0.3">
      <c r="A1804">
        <v>4692</v>
      </c>
      <c r="B1804" t="s">
        <v>386</v>
      </c>
      <c r="C1804">
        <v>19896</v>
      </c>
      <c r="D1804" t="s">
        <v>1566</v>
      </c>
      <c r="E1804">
        <v>6.62</v>
      </c>
      <c r="F1804">
        <v>11.49</v>
      </c>
      <c r="G1804">
        <v>750</v>
      </c>
      <c r="H1804">
        <v>5131</v>
      </c>
      <c r="I1804">
        <v>33967.22</v>
      </c>
      <c r="J1804">
        <v>7426</v>
      </c>
      <c r="K1804">
        <v>51121.74</v>
      </c>
      <c r="L1804">
        <v>17316.740000000002</v>
      </c>
      <c r="M1804">
        <v>831.03</v>
      </c>
      <c r="N1804">
        <v>9139.3799999999992</v>
      </c>
      <c r="O1804">
        <v>17154.519999999997</v>
      </c>
      <c r="P1804">
        <v>33.556213070994836</v>
      </c>
      <c r="Q1804">
        <v>1.4472812317287078</v>
      </c>
      <c r="R1804">
        <v>1.5050316157754446</v>
      </c>
      <c r="S1804">
        <f>(VendorSalesData[[#This Row],[TotalPurchaseQuantity]] - VendorSalesData[[#This Row],[TotalSalesQuantity]]) * VendorSalesData[[#This Row],[PurchasePrice]]</f>
        <v>-15192.9</v>
      </c>
    </row>
    <row r="1805" spans="1:19" x14ac:dyDescent="0.3">
      <c r="A1805">
        <v>9552</v>
      </c>
      <c r="B1805" t="s">
        <v>72</v>
      </c>
      <c r="C1805">
        <v>2818</v>
      </c>
      <c r="D1805" t="s">
        <v>1567</v>
      </c>
      <c r="E1805">
        <v>25.57</v>
      </c>
      <c r="F1805">
        <v>32.99</v>
      </c>
      <c r="G1805">
        <v>750</v>
      </c>
      <c r="H1805">
        <v>1328</v>
      </c>
      <c r="I1805">
        <v>33956.959999999999</v>
      </c>
      <c r="J1805">
        <v>1202</v>
      </c>
      <c r="K1805">
        <v>39653.980000000003</v>
      </c>
      <c r="L1805">
        <v>32198.240000000002</v>
      </c>
      <c r="M1805">
        <v>947.92000000000007</v>
      </c>
      <c r="N1805">
        <v>55551.82</v>
      </c>
      <c r="O1805">
        <v>5697.0200000000041</v>
      </c>
      <c r="P1805">
        <v>14.366830265209202</v>
      </c>
      <c r="Q1805">
        <v>0.90512048192771088</v>
      </c>
      <c r="R1805">
        <v>1.167771791114399</v>
      </c>
      <c r="S1805">
        <f>(VendorSalesData[[#This Row],[TotalPurchaseQuantity]] - VendorSalesData[[#This Row],[TotalSalesQuantity]]) * VendorSalesData[[#This Row],[PurchasePrice]]</f>
        <v>3221.82</v>
      </c>
    </row>
    <row r="1806" spans="1:19" x14ac:dyDescent="0.3">
      <c r="A1806">
        <v>1392</v>
      </c>
      <c r="B1806" t="s">
        <v>67</v>
      </c>
      <c r="C1806">
        <v>38441</v>
      </c>
      <c r="D1806" t="s">
        <v>1568</v>
      </c>
      <c r="E1806">
        <v>6.7</v>
      </c>
      <c r="F1806">
        <v>10.99</v>
      </c>
      <c r="G1806">
        <v>750</v>
      </c>
      <c r="H1806">
        <v>5065</v>
      </c>
      <c r="I1806">
        <v>33935.5</v>
      </c>
      <c r="J1806">
        <v>4966</v>
      </c>
      <c r="K1806">
        <v>55479.340000000004</v>
      </c>
      <c r="L1806">
        <v>30578.850000000002</v>
      </c>
      <c r="M1806">
        <v>552</v>
      </c>
      <c r="N1806">
        <v>79528.990000000005</v>
      </c>
      <c r="O1806">
        <v>21543.840000000004</v>
      </c>
      <c r="P1806">
        <v>38.832185098092374</v>
      </c>
      <c r="Q1806">
        <v>0.98045409674234951</v>
      </c>
      <c r="R1806">
        <v>1.634846694464499</v>
      </c>
      <c r="S1806">
        <f>(VendorSalesData[[#This Row],[TotalPurchaseQuantity]] - VendorSalesData[[#This Row],[TotalSalesQuantity]]) * VendorSalesData[[#This Row],[PurchasePrice]]</f>
        <v>663.30000000000007</v>
      </c>
    </row>
    <row r="1807" spans="1:19" x14ac:dyDescent="0.3">
      <c r="A1807">
        <v>3960</v>
      </c>
      <c r="B1807" t="s">
        <v>24</v>
      </c>
      <c r="C1807">
        <v>2795</v>
      </c>
      <c r="D1807" t="s">
        <v>1569</v>
      </c>
      <c r="E1807">
        <v>18.739999999999998</v>
      </c>
      <c r="F1807">
        <v>25.99</v>
      </c>
      <c r="G1807">
        <v>750</v>
      </c>
      <c r="H1807">
        <v>1810</v>
      </c>
      <c r="I1807">
        <v>33919.4</v>
      </c>
      <c r="J1807">
        <v>1916</v>
      </c>
      <c r="K1807">
        <v>48836.84</v>
      </c>
      <c r="L1807">
        <v>38071.03</v>
      </c>
      <c r="M1807">
        <v>1511.1000000000001</v>
      </c>
      <c r="N1807">
        <v>257032.07</v>
      </c>
      <c r="O1807">
        <v>14917.439999999995</v>
      </c>
      <c r="P1807">
        <v>30.54546526761354</v>
      </c>
      <c r="Q1807">
        <v>1.0585635359116021</v>
      </c>
      <c r="R1807">
        <v>1.4397907981862885</v>
      </c>
      <c r="S1807">
        <f>(VendorSalesData[[#This Row],[TotalPurchaseQuantity]] - VendorSalesData[[#This Row],[TotalSalesQuantity]]) * VendorSalesData[[#This Row],[PurchasePrice]]</f>
        <v>-1986.4399999999998</v>
      </c>
    </row>
    <row r="1808" spans="1:19" x14ac:dyDescent="0.3">
      <c r="A1808">
        <v>9815</v>
      </c>
      <c r="B1808" t="s">
        <v>191</v>
      </c>
      <c r="C1808">
        <v>41712</v>
      </c>
      <c r="D1808" t="s">
        <v>1570</v>
      </c>
      <c r="E1808">
        <v>3.28</v>
      </c>
      <c r="F1808">
        <v>4.99</v>
      </c>
      <c r="G1808">
        <v>750</v>
      </c>
      <c r="H1808">
        <v>10340</v>
      </c>
      <c r="I1808">
        <v>33915.199999999997</v>
      </c>
      <c r="J1808">
        <v>10181</v>
      </c>
      <c r="K1808">
        <v>56803.55</v>
      </c>
      <c r="L1808">
        <v>26472.170000000002</v>
      </c>
      <c r="M1808">
        <v>1134.55</v>
      </c>
      <c r="N1808">
        <v>27100.41</v>
      </c>
      <c r="O1808">
        <v>22888.350000000006</v>
      </c>
      <c r="P1808">
        <v>40.293872478040555</v>
      </c>
      <c r="Q1808">
        <v>0.98462282398452616</v>
      </c>
      <c r="R1808">
        <v>1.6748699698070484</v>
      </c>
      <c r="S1808">
        <f>(VendorSalesData[[#This Row],[TotalPurchaseQuantity]] - VendorSalesData[[#This Row],[TotalSalesQuantity]]) * VendorSalesData[[#This Row],[PurchasePrice]]</f>
        <v>521.52</v>
      </c>
    </row>
    <row r="1809" spans="1:19" x14ac:dyDescent="0.3">
      <c r="A1809">
        <v>9165</v>
      </c>
      <c r="B1809" t="s">
        <v>38</v>
      </c>
      <c r="C1809">
        <v>4317</v>
      </c>
      <c r="D1809" t="s">
        <v>1571</v>
      </c>
      <c r="E1809">
        <v>23.73</v>
      </c>
      <c r="F1809">
        <v>34.99</v>
      </c>
      <c r="G1809">
        <v>750</v>
      </c>
      <c r="H1809">
        <v>1429</v>
      </c>
      <c r="I1809">
        <v>33910.17</v>
      </c>
      <c r="J1809">
        <v>1553</v>
      </c>
      <c r="K1809">
        <v>53157.47</v>
      </c>
      <c r="L1809">
        <v>45371.740000000005</v>
      </c>
      <c r="M1809">
        <v>1225.22</v>
      </c>
      <c r="N1809">
        <v>68054.7</v>
      </c>
      <c r="O1809">
        <v>19247.300000000003</v>
      </c>
      <c r="P1809">
        <v>36.208081385363158</v>
      </c>
      <c r="Q1809">
        <v>1.0867739678096571</v>
      </c>
      <c r="R1809">
        <v>1.5675966826471235</v>
      </c>
      <c r="S1809">
        <f>(VendorSalesData[[#This Row],[TotalPurchaseQuantity]] - VendorSalesData[[#This Row],[TotalSalesQuantity]]) * VendorSalesData[[#This Row],[PurchasePrice]]</f>
        <v>-2942.52</v>
      </c>
    </row>
    <row r="1810" spans="1:19" x14ac:dyDescent="0.3">
      <c r="A1810">
        <v>3252</v>
      </c>
      <c r="B1810" t="s">
        <v>94</v>
      </c>
      <c r="C1810">
        <v>8701</v>
      </c>
      <c r="D1810" t="s">
        <v>1572</v>
      </c>
      <c r="E1810">
        <v>6.7</v>
      </c>
      <c r="F1810">
        <v>9.99</v>
      </c>
      <c r="G1810">
        <v>1500</v>
      </c>
      <c r="H1810">
        <v>5043</v>
      </c>
      <c r="I1810">
        <v>33788.1</v>
      </c>
      <c r="J1810">
        <v>4901</v>
      </c>
      <c r="K1810">
        <v>48960.99</v>
      </c>
      <c r="L1810">
        <v>31498.47</v>
      </c>
      <c r="M1810">
        <v>1092.4100000000001</v>
      </c>
      <c r="N1810">
        <v>61966.91</v>
      </c>
      <c r="O1810">
        <v>15172.89</v>
      </c>
      <c r="P1810">
        <v>30.989753270920378</v>
      </c>
      <c r="Q1810">
        <v>0.97184215744596469</v>
      </c>
      <c r="R1810">
        <v>1.4490601720724161</v>
      </c>
      <c r="S1810">
        <f>(VendorSalesData[[#This Row],[TotalPurchaseQuantity]] - VendorSalesData[[#This Row],[TotalSalesQuantity]]) * VendorSalesData[[#This Row],[PurchasePrice]]</f>
        <v>951.4</v>
      </c>
    </row>
    <row r="1811" spans="1:19" x14ac:dyDescent="0.3">
      <c r="A1811">
        <v>480</v>
      </c>
      <c r="B1811" t="s">
        <v>27</v>
      </c>
      <c r="C1811">
        <v>8654</v>
      </c>
      <c r="D1811" t="s">
        <v>587</v>
      </c>
      <c r="E1811">
        <v>3.55</v>
      </c>
      <c r="F1811">
        <v>5.29</v>
      </c>
      <c r="G1811">
        <v>375</v>
      </c>
      <c r="H1811">
        <v>9515</v>
      </c>
      <c r="I1811">
        <v>33778.25</v>
      </c>
      <c r="J1811">
        <v>9560</v>
      </c>
      <c r="K1811">
        <v>50572.4</v>
      </c>
      <c r="L1811">
        <v>34866.39</v>
      </c>
      <c r="M1811">
        <v>552.08000000000004</v>
      </c>
      <c r="N1811">
        <v>89286.27</v>
      </c>
      <c r="O1811">
        <v>16794.150000000001</v>
      </c>
      <c r="P1811">
        <v>33.208133290094992</v>
      </c>
      <c r="Q1811">
        <v>1.0047293746715713</v>
      </c>
      <c r="R1811">
        <v>1.4971882794401723</v>
      </c>
      <c r="S1811">
        <f>(VendorSalesData[[#This Row],[TotalPurchaseQuantity]] - VendorSalesData[[#This Row],[TotalSalesQuantity]]) * VendorSalesData[[#This Row],[PurchasePrice]]</f>
        <v>-159.75</v>
      </c>
    </row>
    <row r="1812" spans="1:19" x14ac:dyDescent="0.3">
      <c r="A1812">
        <v>12546</v>
      </c>
      <c r="B1812" t="s">
        <v>32</v>
      </c>
      <c r="C1812">
        <v>1520</v>
      </c>
      <c r="D1812" t="s">
        <v>1573</v>
      </c>
      <c r="E1812">
        <v>3.02</v>
      </c>
      <c r="F1812">
        <v>3.99</v>
      </c>
      <c r="G1812">
        <v>50</v>
      </c>
      <c r="H1812">
        <v>11162</v>
      </c>
      <c r="I1812">
        <v>33709.24</v>
      </c>
      <c r="J1812">
        <v>12049</v>
      </c>
      <c r="K1812">
        <v>48075.51</v>
      </c>
      <c r="L1812">
        <v>9923.130000000001</v>
      </c>
      <c r="M1812">
        <v>628.72</v>
      </c>
      <c r="N1812">
        <v>123880.97</v>
      </c>
      <c r="O1812">
        <v>14366.270000000004</v>
      </c>
      <c r="P1812">
        <v>29.882719912903688</v>
      </c>
      <c r="Q1812">
        <v>1.079466045511557</v>
      </c>
      <c r="R1812">
        <v>1.4261819607917594</v>
      </c>
      <c r="S1812">
        <f>(VendorSalesData[[#This Row],[TotalPurchaseQuantity]] - VendorSalesData[[#This Row],[TotalSalesQuantity]]) * VendorSalesData[[#This Row],[PurchasePrice]]</f>
        <v>-2678.7400000000002</v>
      </c>
    </row>
    <row r="1813" spans="1:19" x14ac:dyDescent="0.3">
      <c r="A1813">
        <v>1392</v>
      </c>
      <c r="B1813" t="s">
        <v>67</v>
      </c>
      <c r="C1813">
        <v>21951</v>
      </c>
      <c r="D1813" t="s">
        <v>1574</v>
      </c>
      <c r="E1813">
        <v>8.27</v>
      </c>
      <c r="F1813">
        <v>12.99</v>
      </c>
      <c r="G1813">
        <v>750</v>
      </c>
      <c r="H1813">
        <v>4076</v>
      </c>
      <c r="I1813">
        <v>33708.519999999997</v>
      </c>
      <c r="J1813">
        <v>4028</v>
      </c>
      <c r="K1813">
        <v>51363.72</v>
      </c>
      <c r="L1813">
        <v>32014.98</v>
      </c>
      <c r="M1813">
        <v>446.82</v>
      </c>
      <c r="N1813">
        <v>79528.990000000005</v>
      </c>
      <c r="O1813">
        <v>17655.200000000004</v>
      </c>
      <c r="P1813">
        <v>34.372899782180895</v>
      </c>
      <c r="Q1813">
        <v>0.98822374877330721</v>
      </c>
      <c r="R1813">
        <v>1.5237607584076669</v>
      </c>
      <c r="S1813">
        <f>(VendorSalesData[[#This Row],[TotalPurchaseQuantity]] - VendorSalesData[[#This Row],[TotalSalesQuantity]]) * VendorSalesData[[#This Row],[PurchasePrice]]</f>
        <v>396.96</v>
      </c>
    </row>
    <row r="1814" spans="1:19" x14ac:dyDescent="0.3">
      <c r="A1814">
        <v>9165</v>
      </c>
      <c r="B1814" t="s">
        <v>38</v>
      </c>
      <c r="C1814">
        <v>2302</v>
      </c>
      <c r="D1814" t="s">
        <v>1575</v>
      </c>
      <c r="E1814">
        <v>23.43</v>
      </c>
      <c r="F1814">
        <v>29.99</v>
      </c>
      <c r="G1814">
        <v>750</v>
      </c>
      <c r="H1814">
        <v>1437</v>
      </c>
      <c r="I1814">
        <v>33668.910000000003</v>
      </c>
      <c r="J1814">
        <v>1282</v>
      </c>
      <c r="K1814">
        <v>38447.18</v>
      </c>
      <c r="L1814">
        <v>31189.599999999999</v>
      </c>
      <c r="M1814">
        <v>1011.1500000000001</v>
      </c>
      <c r="N1814">
        <v>68054.7</v>
      </c>
      <c r="O1814">
        <v>4778.2699999999968</v>
      </c>
      <c r="P1814">
        <v>12.428141673849673</v>
      </c>
      <c r="Q1814">
        <v>0.89213639526791932</v>
      </c>
      <c r="R1814">
        <v>1.1419193552746434</v>
      </c>
      <c r="S1814">
        <f>(VendorSalesData[[#This Row],[TotalPurchaseQuantity]] - VendorSalesData[[#This Row],[TotalSalesQuantity]]) * VendorSalesData[[#This Row],[PurchasePrice]]</f>
        <v>3631.65</v>
      </c>
    </row>
    <row r="1815" spans="1:19" x14ac:dyDescent="0.3">
      <c r="A1815">
        <v>516</v>
      </c>
      <c r="B1815" t="s">
        <v>415</v>
      </c>
      <c r="C1815">
        <v>8978</v>
      </c>
      <c r="D1815" t="s">
        <v>1183</v>
      </c>
      <c r="E1815">
        <v>10.78</v>
      </c>
      <c r="F1815">
        <v>14.99</v>
      </c>
      <c r="G1815">
        <v>3000</v>
      </c>
      <c r="H1815">
        <v>3122</v>
      </c>
      <c r="I1815">
        <v>33655.159999999996</v>
      </c>
      <c r="J1815">
        <v>3115</v>
      </c>
      <c r="K1815">
        <v>49737.85</v>
      </c>
      <c r="L1815">
        <v>36089.439999999995</v>
      </c>
      <c r="M1815">
        <v>1401.75</v>
      </c>
      <c r="N1815">
        <v>8510.41</v>
      </c>
      <c r="O1815">
        <v>16082.690000000002</v>
      </c>
      <c r="P1815">
        <v>32.334911943318829</v>
      </c>
      <c r="Q1815">
        <v>0.99775784753363228</v>
      </c>
      <c r="R1815">
        <v>1.4778669897870045</v>
      </c>
      <c r="S1815">
        <f>(VendorSalesData[[#This Row],[TotalPurchaseQuantity]] - VendorSalesData[[#This Row],[TotalSalesQuantity]]) * VendorSalesData[[#This Row],[PurchasePrice]]</f>
        <v>75.459999999999994</v>
      </c>
    </row>
    <row r="1816" spans="1:19" x14ac:dyDescent="0.3">
      <c r="A1816">
        <v>7239</v>
      </c>
      <c r="B1816" t="s">
        <v>86</v>
      </c>
      <c r="C1816">
        <v>8637</v>
      </c>
      <c r="D1816" t="s">
        <v>1576</v>
      </c>
      <c r="E1816">
        <v>13.48</v>
      </c>
      <c r="F1816">
        <v>18.989999999999998</v>
      </c>
      <c r="G1816">
        <v>750</v>
      </c>
      <c r="H1816">
        <v>2494</v>
      </c>
      <c r="I1816">
        <v>33619.119999999995</v>
      </c>
      <c r="J1816">
        <v>2482</v>
      </c>
      <c r="K1816">
        <v>45723.179999999993</v>
      </c>
      <c r="L1816">
        <v>34554.259999999995</v>
      </c>
      <c r="M1816">
        <v>1956.65</v>
      </c>
      <c r="N1816">
        <v>16978.669999999998</v>
      </c>
      <c r="O1816">
        <v>12104.059999999998</v>
      </c>
      <c r="P1816">
        <v>26.472480697974198</v>
      </c>
      <c r="Q1816">
        <v>0.99518845228548514</v>
      </c>
      <c r="R1816">
        <v>1.3600350038906432</v>
      </c>
      <c r="S1816">
        <f>(VendorSalesData[[#This Row],[TotalPurchaseQuantity]] - VendorSalesData[[#This Row],[TotalSalesQuantity]]) * VendorSalesData[[#This Row],[PurchasePrice]]</f>
        <v>161.76</v>
      </c>
    </row>
    <row r="1817" spans="1:19" x14ac:dyDescent="0.3">
      <c r="A1817">
        <v>7153</v>
      </c>
      <c r="B1817" t="s">
        <v>271</v>
      </c>
      <c r="C1817">
        <v>8655</v>
      </c>
      <c r="D1817" t="s">
        <v>1577</v>
      </c>
      <c r="E1817">
        <v>12.3</v>
      </c>
      <c r="F1817">
        <v>15.99</v>
      </c>
      <c r="G1817">
        <v>750</v>
      </c>
      <c r="H1817">
        <v>2733</v>
      </c>
      <c r="I1817">
        <v>33615.9</v>
      </c>
      <c r="J1817">
        <v>2717</v>
      </c>
      <c r="K1817">
        <v>47849.829999999994</v>
      </c>
      <c r="L1817">
        <v>30275.87</v>
      </c>
      <c r="M1817">
        <v>2140.86</v>
      </c>
      <c r="N1817">
        <v>15884.82</v>
      </c>
      <c r="O1817">
        <v>14233.929999999993</v>
      </c>
      <c r="P1817">
        <v>29.747085830816943</v>
      </c>
      <c r="Q1817">
        <v>0.99414562751555069</v>
      </c>
      <c r="R1817">
        <v>1.4234284966340331</v>
      </c>
      <c r="S1817">
        <f>(VendorSalesData[[#This Row],[TotalPurchaseQuantity]] - VendorSalesData[[#This Row],[TotalSalesQuantity]]) * VendorSalesData[[#This Row],[PurchasePrice]]</f>
        <v>196.8</v>
      </c>
    </row>
    <row r="1818" spans="1:19" x14ac:dyDescent="0.3">
      <c r="A1818">
        <v>9552</v>
      </c>
      <c r="B1818" t="s">
        <v>72</v>
      </c>
      <c r="C1818">
        <v>19215</v>
      </c>
      <c r="D1818" t="s">
        <v>1578</v>
      </c>
      <c r="E1818">
        <v>18.79</v>
      </c>
      <c r="F1818">
        <v>27.99</v>
      </c>
      <c r="G1818">
        <v>750</v>
      </c>
      <c r="H1818">
        <v>1789</v>
      </c>
      <c r="I1818">
        <v>33615.31</v>
      </c>
      <c r="J1818">
        <v>1656</v>
      </c>
      <c r="K1818">
        <v>46821.439999999995</v>
      </c>
      <c r="L1818">
        <v>27072.43</v>
      </c>
      <c r="M1818">
        <v>183.81</v>
      </c>
      <c r="N1818">
        <v>55551.82</v>
      </c>
      <c r="O1818">
        <v>13206.129999999997</v>
      </c>
      <c r="P1818">
        <v>28.205305091001044</v>
      </c>
      <c r="Q1818">
        <v>0.92565679150363334</v>
      </c>
      <c r="R1818">
        <v>1.3928605745417786</v>
      </c>
      <c r="S1818">
        <f>(VendorSalesData[[#This Row],[TotalPurchaseQuantity]] - VendorSalesData[[#This Row],[TotalSalesQuantity]]) * VendorSalesData[[#This Row],[PurchasePrice]]</f>
        <v>2499.0699999999997</v>
      </c>
    </row>
    <row r="1819" spans="1:19" x14ac:dyDescent="0.3">
      <c r="A1819">
        <v>9165</v>
      </c>
      <c r="B1819" t="s">
        <v>38</v>
      </c>
      <c r="C1819">
        <v>169</v>
      </c>
      <c r="D1819" t="s">
        <v>1579</v>
      </c>
      <c r="E1819">
        <v>13.17</v>
      </c>
      <c r="F1819">
        <v>16.989999999999998</v>
      </c>
      <c r="G1819">
        <v>1100</v>
      </c>
      <c r="H1819">
        <v>2552</v>
      </c>
      <c r="I1819">
        <v>33609.840000000004</v>
      </c>
      <c r="J1819">
        <v>2546</v>
      </c>
      <c r="K1819">
        <v>43256.54</v>
      </c>
      <c r="L1819">
        <v>16701.169999999998</v>
      </c>
      <c r="M1819">
        <v>2941.7599999999998</v>
      </c>
      <c r="N1819">
        <v>68054.7</v>
      </c>
      <c r="O1819">
        <v>9646.6999999999971</v>
      </c>
      <c r="P1819">
        <v>22.301136429312184</v>
      </c>
      <c r="Q1819">
        <v>0.99764890282131657</v>
      </c>
      <c r="R1819">
        <v>1.2870201107770818</v>
      </c>
      <c r="S1819">
        <f>(VendorSalesData[[#This Row],[TotalPurchaseQuantity]] - VendorSalesData[[#This Row],[TotalSalesQuantity]]) * VendorSalesData[[#This Row],[PurchasePrice]]</f>
        <v>79.02</v>
      </c>
    </row>
    <row r="1820" spans="1:19" x14ac:dyDescent="0.3">
      <c r="A1820">
        <v>4425</v>
      </c>
      <c r="B1820" t="s">
        <v>20</v>
      </c>
      <c r="C1820">
        <v>25163</v>
      </c>
      <c r="D1820" t="s">
        <v>1580</v>
      </c>
      <c r="E1820">
        <v>3.24</v>
      </c>
      <c r="F1820">
        <v>4.99</v>
      </c>
      <c r="G1820">
        <v>750</v>
      </c>
      <c r="H1820">
        <v>10367</v>
      </c>
      <c r="I1820">
        <v>33589.08</v>
      </c>
      <c r="J1820">
        <v>10367</v>
      </c>
      <c r="K1820">
        <v>51731.33</v>
      </c>
      <c r="L1820">
        <v>7804.3600000000006</v>
      </c>
      <c r="M1820">
        <v>1164.5</v>
      </c>
      <c r="N1820">
        <v>144929.24</v>
      </c>
      <c r="O1820">
        <v>18142.25</v>
      </c>
      <c r="P1820">
        <v>35.07014028056112</v>
      </c>
      <c r="Q1820">
        <v>1</v>
      </c>
      <c r="R1820">
        <v>1.5401234567901234</v>
      </c>
      <c r="S1820">
        <f>(VendorSalesData[[#This Row],[TotalPurchaseQuantity]] - VendorSalesData[[#This Row],[TotalSalesQuantity]]) * VendorSalesData[[#This Row],[PurchasePrice]]</f>
        <v>0</v>
      </c>
    </row>
    <row r="1821" spans="1:19" x14ac:dyDescent="0.3">
      <c r="A1821">
        <v>7154</v>
      </c>
      <c r="B1821" t="s">
        <v>1476</v>
      </c>
      <c r="C1821">
        <v>8252</v>
      </c>
      <c r="D1821" t="s">
        <v>1581</v>
      </c>
      <c r="E1821">
        <v>16.010000000000002</v>
      </c>
      <c r="F1821">
        <v>20.49</v>
      </c>
      <c r="G1821">
        <v>750</v>
      </c>
      <c r="H1821">
        <v>2098</v>
      </c>
      <c r="I1821">
        <v>33588.980000000003</v>
      </c>
      <c r="J1821">
        <v>2050</v>
      </c>
      <c r="K1821">
        <v>41181</v>
      </c>
      <c r="L1821">
        <v>25576.799999999999</v>
      </c>
      <c r="M1821">
        <v>1615.6</v>
      </c>
      <c r="N1821">
        <v>432.37</v>
      </c>
      <c r="O1821">
        <v>7592.0199999999968</v>
      </c>
      <c r="P1821">
        <v>18.435734926300956</v>
      </c>
      <c r="Q1821">
        <v>0.97712106768350815</v>
      </c>
      <c r="R1821">
        <v>1.2260271077002038</v>
      </c>
      <c r="S1821">
        <f>(VendorSalesData[[#This Row],[TotalPurchaseQuantity]] - VendorSalesData[[#This Row],[TotalSalesQuantity]]) * VendorSalesData[[#This Row],[PurchasePrice]]</f>
        <v>768.48</v>
      </c>
    </row>
    <row r="1822" spans="1:19" x14ac:dyDescent="0.3">
      <c r="A1822">
        <v>8112</v>
      </c>
      <c r="B1822" t="s">
        <v>53</v>
      </c>
      <c r="C1822">
        <v>1133</v>
      </c>
      <c r="D1822" t="s">
        <v>1582</v>
      </c>
      <c r="E1822">
        <v>23.01</v>
      </c>
      <c r="F1822">
        <v>31.99</v>
      </c>
      <c r="G1822">
        <v>100</v>
      </c>
      <c r="H1822">
        <v>1458</v>
      </c>
      <c r="I1822">
        <v>33548.58</v>
      </c>
      <c r="J1822">
        <v>1519</v>
      </c>
      <c r="K1822">
        <v>48592.81</v>
      </c>
      <c r="L1822">
        <v>33717.46</v>
      </c>
      <c r="M1822">
        <v>155.75</v>
      </c>
      <c r="N1822">
        <v>48347.26</v>
      </c>
      <c r="O1822">
        <v>15044.229999999996</v>
      </c>
      <c r="P1822">
        <v>30.959786025957332</v>
      </c>
      <c r="Q1822">
        <v>1.041838134430727</v>
      </c>
      <c r="R1822">
        <v>1.4484312003667517</v>
      </c>
      <c r="S1822">
        <f>(VendorSalesData[[#This Row],[TotalPurchaseQuantity]] - VendorSalesData[[#This Row],[TotalSalesQuantity]]) * VendorSalesData[[#This Row],[PurchasePrice]]</f>
        <v>-1403.6100000000001</v>
      </c>
    </row>
    <row r="1823" spans="1:19" x14ac:dyDescent="0.3">
      <c r="A1823">
        <v>9165</v>
      </c>
      <c r="B1823" t="s">
        <v>38</v>
      </c>
      <c r="C1823">
        <v>2787</v>
      </c>
      <c r="D1823" t="s">
        <v>1583</v>
      </c>
      <c r="E1823">
        <v>33.08</v>
      </c>
      <c r="F1823">
        <v>46.99</v>
      </c>
      <c r="G1823">
        <v>750</v>
      </c>
      <c r="H1823">
        <v>1014</v>
      </c>
      <c r="I1823">
        <v>33543.119999999995</v>
      </c>
      <c r="J1823">
        <v>982</v>
      </c>
      <c r="K1823">
        <v>43350.18</v>
      </c>
      <c r="L1823">
        <v>37289.560000000005</v>
      </c>
      <c r="M1823">
        <v>774.71</v>
      </c>
      <c r="N1823">
        <v>68054.7</v>
      </c>
      <c r="O1823">
        <v>9807.0600000000049</v>
      </c>
      <c r="P1823">
        <v>22.622881842705162</v>
      </c>
      <c r="Q1823">
        <v>0.9684418145956607</v>
      </c>
      <c r="R1823">
        <v>1.2923717292845749</v>
      </c>
      <c r="S1823">
        <f>(VendorSalesData[[#This Row],[TotalPurchaseQuantity]] - VendorSalesData[[#This Row],[TotalSalesQuantity]]) * VendorSalesData[[#This Row],[PurchasePrice]]</f>
        <v>1058.56</v>
      </c>
    </row>
    <row r="1824" spans="1:19" x14ac:dyDescent="0.3">
      <c r="A1824">
        <v>1392</v>
      </c>
      <c r="B1824" t="s">
        <v>67</v>
      </c>
      <c r="C1824">
        <v>6273</v>
      </c>
      <c r="D1824" t="s">
        <v>1584</v>
      </c>
      <c r="E1824">
        <v>4.66</v>
      </c>
      <c r="F1824">
        <v>9.99</v>
      </c>
      <c r="G1824">
        <v>1500</v>
      </c>
      <c r="H1824">
        <v>7194</v>
      </c>
      <c r="I1824">
        <v>33524.04</v>
      </c>
      <c r="J1824">
        <v>7215</v>
      </c>
      <c r="K1824">
        <v>57851.85</v>
      </c>
      <c r="L1824">
        <v>28075.5</v>
      </c>
      <c r="M1824">
        <v>1615.53</v>
      </c>
      <c r="N1824">
        <v>79528.990000000005</v>
      </c>
      <c r="O1824">
        <v>24327.809999999998</v>
      </c>
      <c r="P1824">
        <v>42.051913638025404</v>
      </c>
      <c r="Q1824">
        <v>1.0029190992493744</v>
      </c>
      <c r="R1824">
        <v>1.725682525137185</v>
      </c>
      <c r="S1824">
        <f>(VendorSalesData[[#This Row],[TotalPurchaseQuantity]] - VendorSalesData[[#This Row],[TotalSalesQuantity]]) * VendorSalesData[[#This Row],[PurchasePrice]]</f>
        <v>-97.86</v>
      </c>
    </row>
    <row r="1825" spans="1:19" x14ac:dyDescent="0.3">
      <c r="A1825">
        <v>1590</v>
      </c>
      <c r="B1825" t="s">
        <v>261</v>
      </c>
      <c r="C1825">
        <v>14475</v>
      </c>
      <c r="D1825" t="s">
        <v>1585</v>
      </c>
      <c r="E1825">
        <v>6.57</v>
      </c>
      <c r="F1825">
        <v>12.99</v>
      </c>
      <c r="G1825">
        <v>750</v>
      </c>
      <c r="H1825">
        <v>5096</v>
      </c>
      <c r="I1825">
        <v>33480.720000000001</v>
      </c>
      <c r="J1825">
        <v>5013</v>
      </c>
      <c r="K1825">
        <v>51742.87</v>
      </c>
      <c r="L1825">
        <v>22595.119999999999</v>
      </c>
      <c r="M1825">
        <v>558.97</v>
      </c>
      <c r="N1825">
        <v>7259.75</v>
      </c>
      <c r="O1825">
        <v>18262.150000000001</v>
      </c>
      <c r="P1825">
        <v>35.29404147856507</v>
      </c>
      <c r="Q1825">
        <v>0.98371271585557296</v>
      </c>
      <c r="R1825">
        <v>1.5454527262257203</v>
      </c>
      <c r="S1825">
        <f>(VendorSalesData[[#This Row],[TotalPurchaseQuantity]] - VendorSalesData[[#This Row],[TotalSalesQuantity]]) * VendorSalesData[[#This Row],[PurchasePrice]]</f>
        <v>545.31000000000006</v>
      </c>
    </row>
    <row r="1826" spans="1:19" x14ac:dyDescent="0.3">
      <c r="A1826">
        <v>1485</v>
      </c>
      <c r="B1826" t="s">
        <v>133</v>
      </c>
      <c r="C1826">
        <v>2595</v>
      </c>
      <c r="D1826" t="s">
        <v>1586</v>
      </c>
      <c r="E1826">
        <v>12.3</v>
      </c>
      <c r="F1826">
        <v>17.989999999999998</v>
      </c>
      <c r="G1826">
        <v>750</v>
      </c>
      <c r="H1826">
        <v>2722</v>
      </c>
      <c r="I1826">
        <v>33480.6</v>
      </c>
      <c r="J1826">
        <v>2581</v>
      </c>
      <c r="K1826">
        <v>44067.189999999995</v>
      </c>
      <c r="L1826">
        <v>30919.899999999998</v>
      </c>
      <c r="M1826">
        <v>2034.2</v>
      </c>
      <c r="N1826">
        <v>8497.59</v>
      </c>
      <c r="O1826">
        <v>10586.589999999997</v>
      </c>
      <c r="P1826">
        <v>24.023746465340761</v>
      </c>
      <c r="Q1826">
        <v>0.94819985304922849</v>
      </c>
      <c r="R1826">
        <v>1.3162007251960837</v>
      </c>
      <c r="S1826">
        <f>(VendorSalesData[[#This Row],[TotalPurchaseQuantity]] - VendorSalesData[[#This Row],[TotalSalesQuantity]]) * VendorSalesData[[#This Row],[PurchasePrice]]</f>
        <v>1734.3000000000002</v>
      </c>
    </row>
    <row r="1827" spans="1:19" x14ac:dyDescent="0.3">
      <c r="A1827">
        <v>3960</v>
      </c>
      <c r="B1827" t="s">
        <v>24</v>
      </c>
      <c r="C1827">
        <v>4239</v>
      </c>
      <c r="D1827" t="s">
        <v>1587</v>
      </c>
      <c r="E1827">
        <v>15.14</v>
      </c>
      <c r="F1827">
        <v>21.99</v>
      </c>
      <c r="G1827">
        <v>750</v>
      </c>
      <c r="H1827">
        <v>2210</v>
      </c>
      <c r="I1827">
        <v>33459.4</v>
      </c>
      <c r="J1827">
        <v>2170</v>
      </c>
      <c r="K1827">
        <v>46848.299999999996</v>
      </c>
      <c r="L1827">
        <v>30295.98</v>
      </c>
      <c r="M1827">
        <v>1710.21</v>
      </c>
      <c r="N1827">
        <v>257032.07</v>
      </c>
      <c r="O1827">
        <v>13388.899999999994</v>
      </c>
      <c r="P1827">
        <v>28.57926541624775</v>
      </c>
      <c r="Q1827">
        <v>0.98190045248868774</v>
      </c>
      <c r="R1827">
        <v>1.4001536190128931</v>
      </c>
      <c r="S1827">
        <f>(VendorSalesData[[#This Row],[TotalPurchaseQuantity]] - VendorSalesData[[#This Row],[TotalSalesQuantity]]) * VendorSalesData[[#This Row],[PurchasePrice]]</f>
        <v>605.6</v>
      </c>
    </row>
    <row r="1828" spans="1:19" x14ac:dyDescent="0.3">
      <c r="A1828">
        <v>3252</v>
      </c>
      <c r="B1828" t="s">
        <v>94</v>
      </c>
      <c r="C1828">
        <v>7718</v>
      </c>
      <c r="D1828" t="s">
        <v>1588</v>
      </c>
      <c r="E1828">
        <v>3.68</v>
      </c>
      <c r="F1828">
        <v>5.99</v>
      </c>
      <c r="G1828">
        <v>750</v>
      </c>
      <c r="H1828">
        <v>9083</v>
      </c>
      <c r="I1828">
        <v>33425.439999999995</v>
      </c>
      <c r="J1828">
        <v>8906</v>
      </c>
      <c r="K1828">
        <v>52191.44</v>
      </c>
      <c r="L1828">
        <v>19519.740000000002</v>
      </c>
      <c r="M1828">
        <v>994.68000000000006</v>
      </c>
      <c r="N1828">
        <v>61966.91</v>
      </c>
      <c r="O1828">
        <v>18766.000000000007</v>
      </c>
      <c r="P1828">
        <v>35.956087818232277</v>
      </c>
      <c r="Q1828">
        <v>0.98051304635032477</v>
      </c>
      <c r="R1828">
        <v>1.5614286603257881</v>
      </c>
      <c r="S1828">
        <f>(VendorSalesData[[#This Row],[TotalPurchaseQuantity]] - VendorSalesData[[#This Row],[TotalSalesQuantity]]) * VendorSalesData[[#This Row],[PurchasePrice]]</f>
        <v>651.36</v>
      </c>
    </row>
    <row r="1829" spans="1:19" x14ac:dyDescent="0.3">
      <c r="A1829">
        <v>2561</v>
      </c>
      <c r="B1829" t="s">
        <v>112</v>
      </c>
      <c r="C1829">
        <v>2658</v>
      </c>
      <c r="D1829" t="s">
        <v>280</v>
      </c>
      <c r="E1829">
        <v>12.49</v>
      </c>
      <c r="F1829">
        <v>15.99</v>
      </c>
      <c r="G1829">
        <v>750</v>
      </c>
      <c r="H1829">
        <v>2676</v>
      </c>
      <c r="I1829">
        <v>33423.24</v>
      </c>
      <c r="J1829">
        <v>2940</v>
      </c>
      <c r="K1829">
        <v>48856.6</v>
      </c>
      <c r="L1829">
        <v>41535.019999999997</v>
      </c>
      <c r="M1829">
        <v>2319.4300000000003</v>
      </c>
      <c r="N1829">
        <v>9654.5</v>
      </c>
      <c r="O1829">
        <v>15433.36</v>
      </c>
      <c r="P1829">
        <v>31.589099528006454</v>
      </c>
      <c r="Q1829">
        <v>1.0986547085201794</v>
      </c>
      <c r="R1829">
        <v>1.461755353460646</v>
      </c>
      <c r="S1829">
        <f>(VendorSalesData[[#This Row],[TotalPurchaseQuantity]] - VendorSalesData[[#This Row],[TotalSalesQuantity]]) * VendorSalesData[[#This Row],[PurchasePrice]]</f>
        <v>-3297.36</v>
      </c>
    </row>
    <row r="1830" spans="1:19" x14ac:dyDescent="0.3">
      <c r="A1830">
        <v>9819</v>
      </c>
      <c r="B1830" t="s">
        <v>243</v>
      </c>
      <c r="C1830">
        <v>31201</v>
      </c>
      <c r="D1830" t="s">
        <v>1161</v>
      </c>
      <c r="E1830">
        <v>6.03</v>
      </c>
      <c r="F1830">
        <v>8.99</v>
      </c>
      <c r="G1830">
        <v>750</v>
      </c>
      <c r="H1830">
        <v>5540</v>
      </c>
      <c r="I1830">
        <v>33406.199999999997</v>
      </c>
      <c r="J1830">
        <v>5536</v>
      </c>
      <c r="K1830">
        <v>57529.64</v>
      </c>
      <c r="L1830">
        <v>26154.84</v>
      </c>
      <c r="M1830">
        <v>616.78</v>
      </c>
      <c r="N1830">
        <v>14836.57</v>
      </c>
      <c r="O1830">
        <v>24123.440000000002</v>
      </c>
      <c r="P1830">
        <v>41.932193561440677</v>
      </c>
      <c r="Q1830">
        <v>0.99927797833935017</v>
      </c>
      <c r="R1830">
        <v>1.722124635546695</v>
      </c>
      <c r="S1830">
        <f>(VendorSalesData[[#This Row],[TotalPurchaseQuantity]] - VendorSalesData[[#This Row],[TotalSalesQuantity]]) * VendorSalesData[[#This Row],[PurchasePrice]]</f>
        <v>24.12</v>
      </c>
    </row>
    <row r="1831" spans="1:19" x14ac:dyDescent="0.3">
      <c r="A1831">
        <v>653</v>
      </c>
      <c r="B1831" t="s">
        <v>352</v>
      </c>
      <c r="C1831">
        <v>23253</v>
      </c>
      <c r="D1831" t="s">
        <v>1589</v>
      </c>
      <c r="E1831">
        <v>13.07</v>
      </c>
      <c r="F1831">
        <v>19.989999999999998</v>
      </c>
      <c r="G1831">
        <v>750</v>
      </c>
      <c r="H1831">
        <v>2554</v>
      </c>
      <c r="I1831">
        <v>33380.78</v>
      </c>
      <c r="J1831">
        <v>3835</v>
      </c>
      <c r="K1831">
        <v>76661.649999999994</v>
      </c>
      <c r="L1831">
        <v>37781.1</v>
      </c>
      <c r="M1831">
        <v>426.82</v>
      </c>
      <c r="N1831">
        <v>8014.9800000000005</v>
      </c>
      <c r="O1831">
        <v>43280.869999999995</v>
      </c>
      <c r="P1831">
        <v>56.457002947366774</v>
      </c>
      <c r="Q1831">
        <v>1.5015661707126078</v>
      </c>
      <c r="R1831">
        <v>2.2965805472490457</v>
      </c>
      <c r="S1831">
        <f>(VendorSalesData[[#This Row],[TotalPurchaseQuantity]] - VendorSalesData[[#This Row],[TotalSalesQuantity]]) * VendorSalesData[[#This Row],[PurchasePrice]]</f>
        <v>-16742.670000000002</v>
      </c>
    </row>
    <row r="1832" spans="1:19" x14ac:dyDescent="0.3">
      <c r="A1832">
        <v>8112</v>
      </c>
      <c r="B1832" t="s">
        <v>53</v>
      </c>
      <c r="C1832">
        <v>664</v>
      </c>
      <c r="D1832" t="s">
        <v>1590</v>
      </c>
      <c r="E1832">
        <v>54.01</v>
      </c>
      <c r="F1832">
        <v>78.989999999999995</v>
      </c>
      <c r="G1832">
        <v>750</v>
      </c>
      <c r="H1832">
        <v>618</v>
      </c>
      <c r="I1832">
        <v>33378.18</v>
      </c>
      <c r="J1832">
        <v>626</v>
      </c>
      <c r="K1832">
        <v>47357.74</v>
      </c>
      <c r="L1832">
        <v>40119.699999999997</v>
      </c>
      <c r="M1832">
        <v>493.86</v>
      </c>
      <c r="N1832">
        <v>48347.26</v>
      </c>
      <c r="O1832">
        <v>13979.559999999998</v>
      </c>
      <c r="P1832">
        <v>29.519060664634754</v>
      </c>
      <c r="Q1832">
        <v>1.0129449838187703</v>
      </c>
      <c r="R1832">
        <v>1.4188233151118483</v>
      </c>
      <c r="S1832">
        <f>(VendorSalesData[[#This Row],[TotalPurchaseQuantity]] - VendorSalesData[[#This Row],[TotalSalesQuantity]]) * VendorSalesData[[#This Row],[PurchasePrice]]</f>
        <v>-432.08</v>
      </c>
    </row>
    <row r="1833" spans="1:19" x14ac:dyDescent="0.3">
      <c r="A1833">
        <v>3252</v>
      </c>
      <c r="B1833" t="s">
        <v>94</v>
      </c>
      <c r="C1833">
        <v>33873</v>
      </c>
      <c r="D1833" t="s">
        <v>1591</v>
      </c>
      <c r="E1833">
        <v>4.4800000000000004</v>
      </c>
      <c r="F1833">
        <v>6.49</v>
      </c>
      <c r="G1833">
        <v>750</v>
      </c>
      <c r="H1833">
        <v>7448</v>
      </c>
      <c r="I1833">
        <v>33367.040000000001</v>
      </c>
      <c r="J1833">
        <v>7113</v>
      </c>
      <c r="K1833">
        <v>46163.37</v>
      </c>
      <c r="L1833">
        <v>20592.77</v>
      </c>
      <c r="M1833">
        <v>792.95</v>
      </c>
      <c r="N1833">
        <v>61966.91</v>
      </c>
      <c r="O1833">
        <v>12796.330000000002</v>
      </c>
      <c r="P1833">
        <v>27.71966171447189</v>
      </c>
      <c r="Q1833">
        <v>0.95502148227712136</v>
      </c>
      <c r="R1833">
        <v>1.3835021026737764</v>
      </c>
      <c r="S1833">
        <f>(VendorSalesData[[#This Row],[TotalPurchaseQuantity]] - VendorSalesData[[#This Row],[TotalSalesQuantity]]) * VendorSalesData[[#This Row],[PurchasePrice]]</f>
        <v>1500.8000000000002</v>
      </c>
    </row>
    <row r="1834" spans="1:19" x14ac:dyDescent="0.3">
      <c r="A1834">
        <v>480</v>
      </c>
      <c r="B1834" t="s">
        <v>27</v>
      </c>
      <c r="C1834">
        <v>7985</v>
      </c>
      <c r="D1834" t="s">
        <v>1592</v>
      </c>
      <c r="E1834">
        <v>7.46</v>
      </c>
      <c r="F1834">
        <v>9.99</v>
      </c>
      <c r="G1834">
        <v>1000</v>
      </c>
      <c r="H1834">
        <v>4471</v>
      </c>
      <c r="I1834">
        <v>33353.659999999996</v>
      </c>
      <c r="J1834">
        <v>4365</v>
      </c>
      <c r="K1834">
        <v>43606.35</v>
      </c>
      <c r="L1834">
        <v>32237.73</v>
      </c>
      <c r="M1834">
        <v>4583.25</v>
      </c>
      <c r="N1834">
        <v>89286.27</v>
      </c>
      <c r="O1834">
        <v>10252.690000000002</v>
      </c>
      <c r="P1834">
        <v>23.511919708941477</v>
      </c>
      <c r="Q1834">
        <v>0.97629165734734957</v>
      </c>
      <c r="R1834">
        <v>1.3073932515951774</v>
      </c>
      <c r="S1834">
        <f>(VendorSalesData[[#This Row],[TotalPurchaseQuantity]] - VendorSalesData[[#This Row],[TotalSalesQuantity]]) * VendorSalesData[[#This Row],[PurchasePrice]]</f>
        <v>790.76</v>
      </c>
    </row>
    <row r="1835" spans="1:19" x14ac:dyDescent="0.3">
      <c r="A1835">
        <v>8004</v>
      </c>
      <c r="B1835" t="s">
        <v>60</v>
      </c>
      <c r="C1835">
        <v>6224</v>
      </c>
      <c r="D1835" t="s">
        <v>1593</v>
      </c>
      <c r="E1835">
        <v>12.22</v>
      </c>
      <c r="F1835">
        <v>16.989999999999998</v>
      </c>
      <c r="G1835">
        <v>750</v>
      </c>
      <c r="H1835">
        <v>2728</v>
      </c>
      <c r="I1835">
        <v>33336.159999999996</v>
      </c>
      <c r="J1835">
        <v>3054</v>
      </c>
      <c r="K1835">
        <v>51887.46</v>
      </c>
      <c r="L1835">
        <v>41846.369999999995</v>
      </c>
      <c r="M1835">
        <v>2408.64</v>
      </c>
      <c r="N1835">
        <v>50293.62</v>
      </c>
      <c r="O1835">
        <v>18551.300000000003</v>
      </c>
      <c r="P1835">
        <v>35.7529545674427</v>
      </c>
      <c r="Q1835">
        <v>1.1195014662756597</v>
      </c>
      <c r="R1835">
        <v>1.556491809494555</v>
      </c>
      <c r="S1835">
        <f>(VendorSalesData[[#This Row],[TotalPurchaseQuantity]] - VendorSalesData[[#This Row],[TotalSalesQuantity]]) * VendorSalesData[[#This Row],[PurchasePrice]]</f>
        <v>-3983.7200000000003</v>
      </c>
    </row>
    <row r="1836" spans="1:19" x14ac:dyDescent="0.3">
      <c r="A1836">
        <v>90024</v>
      </c>
      <c r="B1836" t="s">
        <v>1511</v>
      </c>
      <c r="C1836">
        <v>13397</v>
      </c>
      <c r="D1836" t="s">
        <v>1594</v>
      </c>
      <c r="E1836">
        <v>13.69</v>
      </c>
      <c r="F1836">
        <v>21.99</v>
      </c>
      <c r="G1836">
        <v>750</v>
      </c>
      <c r="H1836">
        <v>2435</v>
      </c>
      <c r="I1836">
        <v>33335.15</v>
      </c>
      <c r="J1836">
        <v>2229</v>
      </c>
      <c r="K1836">
        <v>49109.71</v>
      </c>
      <c r="L1836">
        <v>28311.17</v>
      </c>
      <c r="M1836">
        <v>247.57</v>
      </c>
      <c r="N1836">
        <v>2802.64</v>
      </c>
      <c r="O1836">
        <v>15774.559999999998</v>
      </c>
      <c r="P1836">
        <v>32.121061191361136</v>
      </c>
      <c r="Q1836">
        <v>0.91540041067761801</v>
      </c>
      <c r="R1836">
        <v>1.4732110099999549</v>
      </c>
      <c r="S1836">
        <f>(VendorSalesData[[#This Row],[TotalPurchaseQuantity]] - VendorSalesData[[#This Row],[TotalSalesQuantity]]) * VendorSalesData[[#This Row],[PurchasePrice]]</f>
        <v>2820.14</v>
      </c>
    </row>
    <row r="1837" spans="1:19" x14ac:dyDescent="0.3">
      <c r="A1837">
        <v>3252</v>
      </c>
      <c r="B1837" t="s">
        <v>94</v>
      </c>
      <c r="C1837">
        <v>46381</v>
      </c>
      <c r="D1837" t="s">
        <v>1595</v>
      </c>
      <c r="E1837">
        <v>9.14</v>
      </c>
      <c r="F1837">
        <v>17.989999999999998</v>
      </c>
      <c r="G1837">
        <v>750</v>
      </c>
      <c r="H1837">
        <v>3647</v>
      </c>
      <c r="I1837">
        <v>33333.58</v>
      </c>
      <c r="J1837">
        <v>3077</v>
      </c>
      <c r="K1837">
        <v>51133.229999999996</v>
      </c>
      <c r="L1837">
        <v>30643.769999999997</v>
      </c>
      <c r="M1837">
        <v>341.64</v>
      </c>
      <c r="N1837">
        <v>61966.91</v>
      </c>
      <c r="O1837">
        <v>17799.649999999994</v>
      </c>
      <c r="P1837">
        <v>34.810337621933904</v>
      </c>
      <c r="Q1837">
        <v>0.84370715656704143</v>
      </c>
      <c r="R1837">
        <v>1.5339855485069409</v>
      </c>
      <c r="S1837">
        <f>(VendorSalesData[[#This Row],[TotalPurchaseQuantity]] - VendorSalesData[[#This Row],[TotalSalesQuantity]]) * VendorSalesData[[#This Row],[PurchasePrice]]</f>
        <v>5209.8</v>
      </c>
    </row>
    <row r="1838" spans="1:19" x14ac:dyDescent="0.3">
      <c r="A1838">
        <v>7245</v>
      </c>
      <c r="B1838" t="s">
        <v>50</v>
      </c>
      <c r="C1838">
        <v>3981</v>
      </c>
      <c r="D1838" t="s">
        <v>1596</v>
      </c>
      <c r="E1838">
        <v>9.3699999999999992</v>
      </c>
      <c r="F1838">
        <v>11.99</v>
      </c>
      <c r="G1838">
        <v>750</v>
      </c>
      <c r="H1838">
        <v>3554</v>
      </c>
      <c r="I1838">
        <v>33300.979999999996</v>
      </c>
      <c r="J1838">
        <v>3218</v>
      </c>
      <c r="K1838">
        <v>40313.82</v>
      </c>
      <c r="L1838">
        <v>24417.5</v>
      </c>
      <c r="M1838">
        <v>2535.09</v>
      </c>
      <c r="N1838">
        <v>38994.78</v>
      </c>
      <c r="O1838">
        <v>7012.8400000000038</v>
      </c>
      <c r="P1838">
        <v>17.395622642557822</v>
      </c>
      <c r="Q1838">
        <v>0.90545863815419247</v>
      </c>
      <c r="R1838">
        <v>1.2105895982640753</v>
      </c>
      <c r="S1838">
        <f>(VendorSalesData[[#This Row],[TotalPurchaseQuantity]] - VendorSalesData[[#This Row],[TotalSalesQuantity]]) * VendorSalesData[[#This Row],[PurchasePrice]]</f>
        <v>3148.3199999999997</v>
      </c>
    </row>
    <row r="1839" spans="1:19" x14ac:dyDescent="0.3">
      <c r="A1839">
        <v>12546</v>
      </c>
      <c r="B1839" t="s">
        <v>32</v>
      </c>
      <c r="C1839">
        <v>5251</v>
      </c>
      <c r="D1839" t="s">
        <v>595</v>
      </c>
      <c r="E1839">
        <v>0.72</v>
      </c>
      <c r="F1839">
        <v>0.99</v>
      </c>
      <c r="G1839">
        <v>50</v>
      </c>
      <c r="H1839">
        <v>46242</v>
      </c>
      <c r="I1839">
        <v>33294.239999999998</v>
      </c>
      <c r="J1839">
        <v>45860</v>
      </c>
      <c r="K1839">
        <v>45401.4</v>
      </c>
      <c r="L1839">
        <v>12401.73</v>
      </c>
      <c r="M1839">
        <v>2389.35</v>
      </c>
      <c r="N1839">
        <v>123880.97</v>
      </c>
      <c r="O1839">
        <v>12107.160000000003</v>
      </c>
      <c r="P1839">
        <v>26.66693097569679</v>
      </c>
      <c r="Q1839">
        <v>0.99173911163011985</v>
      </c>
      <c r="R1839">
        <v>1.3636412784914149</v>
      </c>
      <c r="S1839">
        <f>(VendorSalesData[[#This Row],[TotalPurchaseQuantity]] - VendorSalesData[[#This Row],[TotalSalesQuantity]]) * VendorSalesData[[#This Row],[PurchasePrice]]</f>
        <v>275.03999999999996</v>
      </c>
    </row>
    <row r="1840" spans="1:19" x14ac:dyDescent="0.3">
      <c r="A1840">
        <v>9744</v>
      </c>
      <c r="B1840" t="s">
        <v>868</v>
      </c>
      <c r="C1840">
        <v>21233</v>
      </c>
      <c r="D1840" t="s">
        <v>1597</v>
      </c>
      <c r="E1840">
        <v>7.53</v>
      </c>
      <c r="F1840">
        <v>11.99</v>
      </c>
      <c r="G1840">
        <v>750</v>
      </c>
      <c r="H1840">
        <v>4415</v>
      </c>
      <c r="I1840">
        <v>33244.949999999997</v>
      </c>
      <c r="J1840">
        <v>4244</v>
      </c>
      <c r="K1840">
        <v>51093.56</v>
      </c>
      <c r="L1840">
        <v>25525.03</v>
      </c>
      <c r="M1840">
        <v>472.66</v>
      </c>
      <c r="N1840">
        <v>3999.93</v>
      </c>
      <c r="O1840">
        <v>17848.61</v>
      </c>
      <c r="P1840">
        <v>34.933189231676167</v>
      </c>
      <c r="Q1840">
        <v>0.96126840317100792</v>
      </c>
      <c r="R1840">
        <v>1.5368818422046056</v>
      </c>
      <c r="S1840">
        <f>(VendorSalesData[[#This Row],[TotalPurchaseQuantity]] - VendorSalesData[[#This Row],[TotalSalesQuantity]]) * VendorSalesData[[#This Row],[PurchasePrice]]</f>
        <v>1287.6300000000001</v>
      </c>
    </row>
    <row r="1841" spans="1:19" x14ac:dyDescent="0.3">
      <c r="A1841">
        <v>8004</v>
      </c>
      <c r="B1841" t="s">
        <v>60</v>
      </c>
      <c r="C1841">
        <v>3695</v>
      </c>
      <c r="D1841" t="s">
        <v>1598</v>
      </c>
      <c r="E1841">
        <v>7.68</v>
      </c>
      <c r="F1841">
        <v>11.99</v>
      </c>
      <c r="G1841">
        <v>750</v>
      </c>
      <c r="H1841">
        <v>4327</v>
      </c>
      <c r="I1841">
        <v>33231.360000000001</v>
      </c>
      <c r="J1841">
        <v>4263</v>
      </c>
      <c r="K1841">
        <v>50346.37</v>
      </c>
      <c r="L1841">
        <v>36980.199999999997</v>
      </c>
      <c r="M1841">
        <v>3360.19</v>
      </c>
      <c r="N1841">
        <v>50293.62</v>
      </c>
      <c r="O1841">
        <v>17115.010000000002</v>
      </c>
      <c r="P1841">
        <v>33.994526318382043</v>
      </c>
      <c r="Q1841">
        <v>0.98520915183730062</v>
      </c>
      <c r="R1841">
        <v>1.5150258671327326</v>
      </c>
      <c r="S1841">
        <f>(VendorSalesData[[#This Row],[TotalPurchaseQuantity]] - VendorSalesData[[#This Row],[TotalSalesQuantity]]) * VendorSalesData[[#This Row],[PurchasePrice]]</f>
        <v>491.52</v>
      </c>
    </row>
    <row r="1842" spans="1:19" x14ac:dyDescent="0.3">
      <c r="A1842">
        <v>8352</v>
      </c>
      <c r="B1842" t="s">
        <v>232</v>
      </c>
      <c r="C1842">
        <v>7993</v>
      </c>
      <c r="D1842" t="s">
        <v>1549</v>
      </c>
      <c r="E1842">
        <v>4.88</v>
      </c>
      <c r="F1842">
        <v>6.49</v>
      </c>
      <c r="G1842">
        <v>750</v>
      </c>
      <c r="H1842">
        <v>6809</v>
      </c>
      <c r="I1842">
        <v>33227.919999999998</v>
      </c>
      <c r="J1842">
        <v>6761</v>
      </c>
      <c r="K1842">
        <v>42631.89</v>
      </c>
      <c r="L1842">
        <v>33810.380000000005</v>
      </c>
      <c r="M1842">
        <v>5330.54</v>
      </c>
      <c r="N1842">
        <v>10261.6</v>
      </c>
      <c r="O1842">
        <v>9403.9700000000012</v>
      </c>
      <c r="P1842">
        <v>22.058534116127625</v>
      </c>
      <c r="Q1842">
        <v>0.9929505066823322</v>
      </c>
      <c r="R1842">
        <v>1.283014103801863</v>
      </c>
      <c r="S1842">
        <f>(VendorSalesData[[#This Row],[TotalPurchaseQuantity]] - VendorSalesData[[#This Row],[TotalSalesQuantity]]) * VendorSalesData[[#This Row],[PurchasePrice]]</f>
        <v>234.24</v>
      </c>
    </row>
    <row r="1843" spans="1:19" x14ac:dyDescent="0.3">
      <c r="A1843">
        <v>1392</v>
      </c>
      <c r="B1843" t="s">
        <v>67</v>
      </c>
      <c r="C1843">
        <v>14895</v>
      </c>
      <c r="D1843" t="s">
        <v>1599</v>
      </c>
      <c r="E1843">
        <v>5.15</v>
      </c>
      <c r="F1843">
        <v>9.99</v>
      </c>
      <c r="G1843">
        <v>1500</v>
      </c>
      <c r="H1843">
        <v>6449</v>
      </c>
      <c r="I1843">
        <v>33212.35</v>
      </c>
      <c r="J1843">
        <v>6070</v>
      </c>
      <c r="K1843">
        <v>48436.800000000003</v>
      </c>
      <c r="L1843">
        <v>23797.22</v>
      </c>
      <c r="M1843">
        <v>1359.23</v>
      </c>
      <c r="N1843">
        <v>79528.990000000005</v>
      </c>
      <c r="O1843">
        <v>15224.450000000004</v>
      </c>
      <c r="P1843">
        <v>31.431576817626272</v>
      </c>
      <c r="Q1843">
        <v>0.94123119863544735</v>
      </c>
      <c r="R1843">
        <v>1.4583972528291436</v>
      </c>
      <c r="S1843">
        <f>(VendorSalesData[[#This Row],[TotalPurchaseQuantity]] - VendorSalesData[[#This Row],[TotalSalesQuantity]]) * VendorSalesData[[#This Row],[PurchasePrice]]</f>
        <v>1951.8500000000001</v>
      </c>
    </row>
    <row r="1844" spans="1:19" x14ac:dyDescent="0.3">
      <c r="A1844">
        <v>3960</v>
      </c>
      <c r="B1844" t="s">
        <v>24</v>
      </c>
      <c r="C1844">
        <v>2492</v>
      </c>
      <c r="D1844" t="s">
        <v>1600</v>
      </c>
      <c r="E1844">
        <v>41.66</v>
      </c>
      <c r="F1844">
        <v>54.99</v>
      </c>
      <c r="G1844">
        <v>750</v>
      </c>
      <c r="H1844">
        <v>797</v>
      </c>
      <c r="I1844">
        <v>33203.019999999997</v>
      </c>
      <c r="J1844">
        <v>1559</v>
      </c>
      <c r="K1844">
        <v>84969.41</v>
      </c>
      <c r="L1844">
        <v>27494.91</v>
      </c>
      <c r="M1844">
        <v>1228.1099999999999</v>
      </c>
      <c r="N1844">
        <v>257032.07</v>
      </c>
      <c r="O1844">
        <v>51766.390000000007</v>
      </c>
      <c r="P1844">
        <v>60.923560608458985</v>
      </c>
      <c r="Q1844">
        <v>1.9560853199498118</v>
      </c>
      <c r="R1844">
        <v>2.5590867939121202</v>
      </c>
      <c r="S1844">
        <f>(VendorSalesData[[#This Row],[TotalPurchaseQuantity]] - VendorSalesData[[#This Row],[TotalSalesQuantity]]) * VendorSalesData[[#This Row],[PurchasePrice]]</f>
        <v>-31744.92</v>
      </c>
    </row>
    <row r="1845" spans="1:19" x14ac:dyDescent="0.3">
      <c r="A1845">
        <v>12546</v>
      </c>
      <c r="B1845" t="s">
        <v>32</v>
      </c>
      <c r="C1845">
        <v>1964</v>
      </c>
      <c r="D1845" t="s">
        <v>1601</v>
      </c>
      <c r="E1845">
        <v>23.07</v>
      </c>
      <c r="F1845">
        <v>29.99</v>
      </c>
      <c r="G1845">
        <v>750</v>
      </c>
      <c r="H1845">
        <v>1439</v>
      </c>
      <c r="I1845">
        <v>33197.729999999996</v>
      </c>
      <c r="J1845">
        <v>1462</v>
      </c>
      <c r="K1845">
        <v>44555.38</v>
      </c>
      <c r="L1845">
        <v>37487.71</v>
      </c>
      <c r="M1845">
        <v>1153.3900000000001</v>
      </c>
      <c r="N1845">
        <v>123880.97</v>
      </c>
      <c r="O1845">
        <v>11357.650000000001</v>
      </c>
      <c r="P1845">
        <v>25.491085476097393</v>
      </c>
      <c r="Q1845">
        <v>1.0159833217512162</v>
      </c>
      <c r="R1845">
        <v>1.3421212835937879</v>
      </c>
      <c r="S1845">
        <f>(VendorSalesData[[#This Row],[TotalPurchaseQuantity]] - VendorSalesData[[#This Row],[TotalSalesQuantity]]) * VendorSalesData[[#This Row],[PurchasePrice]]</f>
        <v>-530.61</v>
      </c>
    </row>
    <row r="1846" spans="1:19" x14ac:dyDescent="0.3">
      <c r="A1846">
        <v>11567</v>
      </c>
      <c r="B1846" t="s">
        <v>56</v>
      </c>
      <c r="C1846">
        <v>8671</v>
      </c>
      <c r="D1846" t="s">
        <v>1602</v>
      </c>
      <c r="E1846">
        <v>14.49</v>
      </c>
      <c r="F1846">
        <v>19.989999999999998</v>
      </c>
      <c r="G1846">
        <v>750</v>
      </c>
      <c r="H1846">
        <v>2287</v>
      </c>
      <c r="I1846">
        <v>33138.629999999997</v>
      </c>
      <c r="J1846">
        <v>2411</v>
      </c>
      <c r="K1846">
        <v>48949.89</v>
      </c>
      <c r="L1846">
        <v>38934.829999999994</v>
      </c>
      <c r="M1846">
        <v>1901.3100000000002</v>
      </c>
      <c r="N1846">
        <v>20964.810000000001</v>
      </c>
      <c r="O1846">
        <v>15811.260000000002</v>
      </c>
      <c r="P1846">
        <v>32.300910175691925</v>
      </c>
      <c r="Q1846">
        <v>1.0542195015303892</v>
      </c>
      <c r="R1846">
        <v>1.4771247332795594</v>
      </c>
      <c r="S1846">
        <f>(VendorSalesData[[#This Row],[TotalPurchaseQuantity]] - VendorSalesData[[#This Row],[TotalSalesQuantity]]) * VendorSalesData[[#This Row],[PurchasePrice]]</f>
        <v>-1796.76</v>
      </c>
    </row>
    <row r="1847" spans="1:19" x14ac:dyDescent="0.3">
      <c r="A1847">
        <v>1655</v>
      </c>
      <c r="B1847" t="s">
        <v>784</v>
      </c>
      <c r="C1847">
        <v>4178</v>
      </c>
      <c r="D1847" t="s">
        <v>785</v>
      </c>
      <c r="E1847">
        <v>7.46</v>
      </c>
      <c r="F1847">
        <v>10.99</v>
      </c>
      <c r="G1847">
        <v>375</v>
      </c>
      <c r="H1847">
        <v>4438</v>
      </c>
      <c r="I1847">
        <v>33107.479999999996</v>
      </c>
      <c r="J1847">
        <v>5198</v>
      </c>
      <c r="K1847">
        <v>55487.020000000004</v>
      </c>
      <c r="L1847">
        <v>36286.800000000003</v>
      </c>
      <c r="M1847">
        <v>2038.1000000000001</v>
      </c>
      <c r="N1847">
        <v>1824.89</v>
      </c>
      <c r="O1847">
        <v>22379.540000000008</v>
      </c>
      <c r="P1847">
        <v>40.33292831368491</v>
      </c>
      <c r="Q1847">
        <v>1.1712483100495719</v>
      </c>
      <c r="R1847">
        <v>1.6759662771071677</v>
      </c>
      <c r="S1847">
        <f>(VendorSalesData[[#This Row],[TotalPurchaseQuantity]] - VendorSalesData[[#This Row],[TotalSalesQuantity]]) * VendorSalesData[[#This Row],[PurchasePrice]]</f>
        <v>-5669.6</v>
      </c>
    </row>
    <row r="1848" spans="1:19" x14ac:dyDescent="0.3">
      <c r="A1848">
        <v>9815</v>
      </c>
      <c r="B1848" t="s">
        <v>191</v>
      </c>
      <c r="C1848">
        <v>43450</v>
      </c>
      <c r="D1848" t="s">
        <v>1153</v>
      </c>
      <c r="E1848">
        <v>11.33</v>
      </c>
      <c r="F1848">
        <v>16.989999999999998</v>
      </c>
      <c r="G1848">
        <v>3000</v>
      </c>
      <c r="H1848">
        <v>2922</v>
      </c>
      <c r="I1848">
        <v>33106.26</v>
      </c>
      <c r="J1848">
        <v>2822</v>
      </c>
      <c r="K1848">
        <v>47945.78</v>
      </c>
      <c r="L1848">
        <v>31159.659999999996</v>
      </c>
      <c r="M1848">
        <v>1269.9000000000001</v>
      </c>
      <c r="N1848">
        <v>27100.41</v>
      </c>
      <c r="O1848">
        <v>14839.519999999997</v>
      </c>
      <c r="P1848">
        <v>30.950627980189282</v>
      </c>
      <c r="Q1848">
        <v>0.96577686516084871</v>
      </c>
      <c r="R1848">
        <v>1.4482390943585894</v>
      </c>
      <c r="S1848">
        <f>(VendorSalesData[[#This Row],[TotalPurchaseQuantity]] - VendorSalesData[[#This Row],[TotalSalesQuantity]]) * VendorSalesData[[#This Row],[PurchasePrice]]</f>
        <v>1133</v>
      </c>
    </row>
    <row r="1849" spans="1:19" x14ac:dyDescent="0.3">
      <c r="A1849">
        <v>3252</v>
      </c>
      <c r="B1849" t="s">
        <v>94</v>
      </c>
      <c r="C1849">
        <v>6285</v>
      </c>
      <c r="D1849" t="s">
        <v>1603</v>
      </c>
      <c r="E1849">
        <v>6.62</v>
      </c>
      <c r="F1849">
        <v>9.99</v>
      </c>
      <c r="G1849">
        <v>1500</v>
      </c>
      <c r="H1849">
        <v>4999</v>
      </c>
      <c r="I1849">
        <v>33093.379999999997</v>
      </c>
      <c r="J1849">
        <v>5158</v>
      </c>
      <c r="K1849">
        <v>52268.42</v>
      </c>
      <c r="L1849">
        <v>25893.45</v>
      </c>
      <c r="M1849">
        <v>1153.07</v>
      </c>
      <c r="N1849">
        <v>61966.91</v>
      </c>
      <c r="O1849">
        <v>19175.04</v>
      </c>
      <c r="P1849">
        <v>36.685708119740376</v>
      </c>
      <c r="Q1849">
        <v>1.0318063612722546</v>
      </c>
      <c r="R1849">
        <v>1.5794222288566475</v>
      </c>
      <c r="S1849">
        <f>(VendorSalesData[[#This Row],[TotalPurchaseQuantity]] - VendorSalesData[[#This Row],[TotalSalesQuantity]]) * VendorSalesData[[#This Row],[PurchasePrice]]</f>
        <v>-1052.58</v>
      </c>
    </row>
    <row r="1850" spans="1:19" x14ac:dyDescent="0.3">
      <c r="A1850">
        <v>8112</v>
      </c>
      <c r="B1850" t="s">
        <v>53</v>
      </c>
      <c r="C1850">
        <v>19220</v>
      </c>
      <c r="D1850" t="s">
        <v>1604</v>
      </c>
      <c r="E1850">
        <v>44.29</v>
      </c>
      <c r="F1850">
        <v>68.989999999999995</v>
      </c>
      <c r="G1850">
        <v>750</v>
      </c>
      <c r="H1850">
        <v>747</v>
      </c>
      <c r="I1850">
        <v>33084.629999999997</v>
      </c>
      <c r="J1850">
        <v>725</v>
      </c>
      <c r="K1850">
        <v>48002.75</v>
      </c>
      <c r="L1850">
        <v>34399.81</v>
      </c>
      <c r="M1850">
        <v>80.17</v>
      </c>
      <c r="N1850">
        <v>48347.26</v>
      </c>
      <c r="O1850">
        <v>14918.120000000003</v>
      </c>
      <c r="P1850">
        <v>31.077636177094025</v>
      </c>
      <c r="Q1850">
        <v>0.97054886211512714</v>
      </c>
      <c r="R1850">
        <v>1.4509078686991514</v>
      </c>
      <c r="S1850">
        <f>(VendorSalesData[[#This Row],[TotalPurchaseQuantity]] - VendorSalesData[[#This Row],[TotalSalesQuantity]]) * VendorSalesData[[#This Row],[PurchasePrice]]</f>
        <v>974.38</v>
      </c>
    </row>
    <row r="1851" spans="1:19" x14ac:dyDescent="0.3">
      <c r="A1851">
        <v>9819</v>
      </c>
      <c r="B1851" t="s">
        <v>243</v>
      </c>
      <c r="C1851">
        <v>25934</v>
      </c>
      <c r="D1851" t="s">
        <v>1605</v>
      </c>
      <c r="E1851">
        <v>5.15</v>
      </c>
      <c r="F1851">
        <v>7.99</v>
      </c>
      <c r="G1851">
        <v>750</v>
      </c>
      <c r="H1851">
        <v>6415</v>
      </c>
      <c r="I1851">
        <v>33037.25</v>
      </c>
      <c r="J1851">
        <v>6421</v>
      </c>
      <c r="K1851">
        <v>54359.79</v>
      </c>
      <c r="L1851">
        <v>26606.79</v>
      </c>
      <c r="M1851">
        <v>714.99</v>
      </c>
      <c r="N1851">
        <v>14836.57</v>
      </c>
      <c r="O1851">
        <v>21322.54</v>
      </c>
      <c r="P1851">
        <v>39.224838800885728</v>
      </c>
      <c r="Q1851">
        <v>1.0009353078721746</v>
      </c>
      <c r="R1851">
        <v>1.6454090458497606</v>
      </c>
      <c r="S1851">
        <f>(VendorSalesData[[#This Row],[TotalPurchaseQuantity]] - VendorSalesData[[#This Row],[TotalSalesQuantity]]) * VendorSalesData[[#This Row],[PurchasePrice]]</f>
        <v>-30.900000000000002</v>
      </c>
    </row>
    <row r="1852" spans="1:19" x14ac:dyDescent="0.3">
      <c r="A1852">
        <v>4425</v>
      </c>
      <c r="B1852" t="s">
        <v>20</v>
      </c>
      <c r="C1852">
        <v>39775</v>
      </c>
      <c r="D1852" t="s">
        <v>1606</v>
      </c>
      <c r="E1852">
        <v>5.84</v>
      </c>
      <c r="F1852">
        <v>8.99</v>
      </c>
      <c r="G1852">
        <v>750</v>
      </c>
      <c r="H1852">
        <v>5646</v>
      </c>
      <c r="I1852">
        <v>32972.639999999999</v>
      </c>
      <c r="J1852">
        <v>5612</v>
      </c>
      <c r="K1852">
        <v>52533.88</v>
      </c>
      <c r="L1852">
        <v>28778.31</v>
      </c>
      <c r="M1852">
        <v>624.02</v>
      </c>
      <c r="N1852">
        <v>144929.24</v>
      </c>
      <c r="O1852">
        <v>19561.239999999998</v>
      </c>
      <c r="P1852">
        <v>37.235475468402484</v>
      </c>
      <c r="Q1852">
        <v>0.99397803754870706</v>
      </c>
      <c r="R1852">
        <v>1.5932567122317169</v>
      </c>
      <c r="S1852">
        <f>(VendorSalesData[[#This Row],[TotalPurchaseQuantity]] - VendorSalesData[[#This Row],[TotalSalesQuantity]]) * VendorSalesData[[#This Row],[PurchasePrice]]</f>
        <v>198.56</v>
      </c>
    </row>
    <row r="1853" spans="1:19" x14ac:dyDescent="0.3">
      <c r="A1853">
        <v>8320</v>
      </c>
      <c r="B1853" t="s">
        <v>268</v>
      </c>
      <c r="C1853">
        <v>58</v>
      </c>
      <c r="D1853" t="s">
        <v>1607</v>
      </c>
      <c r="E1853">
        <v>9.2799999999999994</v>
      </c>
      <c r="F1853">
        <v>12.99</v>
      </c>
      <c r="G1853">
        <v>750</v>
      </c>
      <c r="H1853">
        <v>3550</v>
      </c>
      <c r="I1853">
        <v>32944</v>
      </c>
      <c r="J1853">
        <v>3446</v>
      </c>
      <c r="K1853">
        <v>43341.54</v>
      </c>
      <c r="L1853">
        <v>28145.64</v>
      </c>
      <c r="M1853">
        <v>2715.12</v>
      </c>
      <c r="N1853">
        <v>3151.92</v>
      </c>
      <c r="O1853">
        <v>10397.540000000001</v>
      </c>
      <c r="P1853">
        <v>23.989779781705959</v>
      </c>
      <c r="Q1853">
        <v>0.97070422535211265</v>
      </c>
      <c r="R1853">
        <v>1.3156125546381738</v>
      </c>
      <c r="S1853">
        <f>(VendorSalesData[[#This Row],[TotalPurchaseQuantity]] - VendorSalesData[[#This Row],[TotalSalesQuantity]]) * VendorSalesData[[#This Row],[PurchasePrice]]</f>
        <v>965.11999999999989</v>
      </c>
    </row>
    <row r="1854" spans="1:19" x14ac:dyDescent="0.3">
      <c r="A1854">
        <v>1392</v>
      </c>
      <c r="B1854" t="s">
        <v>67</v>
      </c>
      <c r="C1854">
        <v>27515</v>
      </c>
      <c r="D1854" t="s">
        <v>1608</v>
      </c>
      <c r="E1854">
        <v>8.9600000000000009</v>
      </c>
      <c r="F1854">
        <v>13.99</v>
      </c>
      <c r="G1854">
        <v>750</v>
      </c>
      <c r="H1854">
        <v>3674</v>
      </c>
      <c r="I1854">
        <v>32919.040000000001</v>
      </c>
      <c r="J1854">
        <v>3714</v>
      </c>
      <c r="K1854">
        <v>52355.86</v>
      </c>
      <c r="L1854">
        <v>25248.100000000002</v>
      </c>
      <c r="M1854">
        <v>413.5</v>
      </c>
      <c r="N1854">
        <v>79528.990000000005</v>
      </c>
      <c r="O1854">
        <v>19436.82</v>
      </c>
      <c r="P1854">
        <v>37.124440320529544</v>
      </c>
      <c r="Q1854">
        <v>1.0108873162765379</v>
      </c>
      <c r="R1854">
        <v>1.5904430991912279</v>
      </c>
      <c r="S1854">
        <f>(VendorSalesData[[#This Row],[TotalPurchaseQuantity]] - VendorSalesData[[#This Row],[TotalSalesQuantity]]) * VendorSalesData[[#This Row],[PurchasePrice]]</f>
        <v>-358.40000000000003</v>
      </c>
    </row>
    <row r="1855" spans="1:19" x14ac:dyDescent="0.3">
      <c r="A1855">
        <v>12546</v>
      </c>
      <c r="B1855" t="s">
        <v>32</v>
      </c>
      <c r="C1855">
        <v>5458</v>
      </c>
      <c r="D1855" t="s">
        <v>1459</v>
      </c>
      <c r="E1855">
        <v>12.79</v>
      </c>
      <c r="F1855">
        <v>15.99</v>
      </c>
      <c r="G1855">
        <v>750</v>
      </c>
      <c r="H1855">
        <v>2571</v>
      </c>
      <c r="I1855">
        <v>32883.089999999997</v>
      </c>
      <c r="J1855">
        <v>2495</v>
      </c>
      <c r="K1855">
        <v>40613.050000000003</v>
      </c>
      <c r="L1855">
        <v>34149.040000000001</v>
      </c>
      <c r="M1855">
        <v>1967.95</v>
      </c>
      <c r="N1855">
        <v>123880.97</v>
      </c>
      <c r="O1855">
        <v>7729.9600000000064</v>
      </c>
      <c r="P1855">
        <v>19.03319253294201</v>
      </c>
      <c r="Q1855">
        <v>0.97043951769739401</v>
      </c>
      <c r="R1855">
        <v>1.2350740152461344</v>
      </c>
      <c r="S1855">
        <f>(VendorSalesData[[#This Row],[TotalPurchaseQuantity]] - VendorSalesData[[#This Row],[TotalSalesQuantity]]) * VendorSalesData[[#This Row],[PurchasePrice]]</f>
        <v>972.04</v>
      </c>
    </row>
    <row r="1856" spans="1:19" x14ac:dyDescent="0.3">
      <c r="A1856">
        <v>4425</v>
      </c>
      <c r="B1856" t="s">
        <v>20</v>
      </c>
      <c r="C1856">
        <v>46764</v>
      </c>
      <c r="D1856" t="s">
        <v>1609</v>
      </c>
      <c r="E1856">
        <v>8.2100000000000009</v>
      </c>
      <c r="F1856">
        <v>12.99</v>
      </c>
      <c r="G1856">
        <v>750</v>
      </c>
      <c r="H1856">
        <v>4003</v>
      </c>
      <c r="I1856">
        <v>32864.629999999997</v>
      </c>
      <c r="J1856">
        <v>4896</v>
      </c>
      <c r="K1856">
        <v>61676.04</v>
      </c>
      <c r="L1856">
        <v>37110.639999999999</v>
      </c>
      <c r="M1856">
        <v>543.32000000000005</v>
      </c>
      <c r="N1856">
        <v>144929.24</v>
      </c>
      <c r="O1856">
        <v>28811.410000000003</v>
      </c>
      <c r="P1856">
        <v>46.714104861466467</v>
      </c>
      <c r="Q1856">
        <v>1.223082687984012</v>
      </c>
      <c r="R1856">
        <v>1.8766692337628632</v>
      </c>
      <c r="S1856">
        <f>(VendorSalesData[[#This Row],[TotalPurchaseQuantity]] - VendorSalesData[[#This Row],[TotalSalesQuantity]]) * VendorSalesData[[#This Row],[PurchasePrice]]</f>
        <v>-7331.5300000000007</v>
      </c>
    </row>
    <row r="1857" spans="1:19" x14ac:dyDescent="0.3">
      <c r="A1857">
        <v>10050</v>
      </c>
      <c r="B1857" t="s">
        <v>1480</v>
      </c>
      <c r="C1857">
        <v>3062</v>
      </c>
      <c r="D1857" t="s">
        <v>1610</v>
      </c>
      <c r="E1857">
        <v>15.62</v>
      </c>
      <c r="F1857">
        <v>21.99</v>
      </c>
      <c r="G1857">
        <v>750</v>
      </c>
      <c r="H1857">
        <v>2101</v>
      </c>
      <c r="I1857">
        <v>32817.620000000003</v>
      </c>
      <c r="J1857">
        <v>2126</v>
      </c>
      <c r="K1857">
        <v>45783.74</v>
      </c>
      <c r="L1857">
        <v>31675.309999999998</v>
      </c>
      <c r="M1857">
        <v>1675.45</v>
      </c>
      <c r="N1857">
        <v>732.6</v>
      </c>
      <c r="O1857">
        <v>12966.119999999995</v>
      </c>
      <c r="P1857">
        <v>28.320360023012526</v>
      </c>
      <c r="Q1857">
        <v>1.0118990956687293</v>
      </c>
      <c r="R1857">
        <v>1.395096292784181</v>
      </c>
      <c r="S1857">
        <f>(VendorSalesData[[#This Row],[TotalPurchaseQuantity]] - VendorSalesData[[#This Row],[TotalSalesQuantity]]) * VendorSalesData[[#This Row],[PurchasePrice]]</f>
        <v>-390.5</v>
      </c>
    </row>
    <row r="1858" spans="1:19" x14ac:dyDescent="0.3">
      <c r="A1858">
        <v>11567</v>
      </c>
      <c r="B1858" t="s">
        <v>56</v>
      </c>
      <c r="C1858">
        <v>8379</v>
      </c>
      <c r="D1858" t="s">
        <v>194</v>
      </c>
      <c r="E1858">
        <v>7.63</v>
      </c>
      <c r="F1858">
        <v>9.99</v>
      </c>
      <c r="G1858">
        <v>375</v>
      </c>
      <c r="H1858">
        <v>4299</v>
      </c>
      <c r="I1858">
        <v>32801.370000000003</v>
      </c>
      <c r="J1858">
        <v>4272</v>
      </c>
      <c r="K1858">
        <v>51221.279999999999</v>
      </c>
      <c r="L1858">
        <v>44051.26</v>
      </c>
      <c r="M1858">
        <v>1671.0800000000002</v>
      </c>
      <c r="N1858">
        <v>20964.810000000001</v>
      </c>
      <c r="O1858">
        <v>18419.909999999996</v>
      </c>
      <c r="P1858">
        <v>35.961440245148104</v>
      </c>
      <c r="Q1858">
        <v>0.99371946964410329</v>
      </c>
      <c r="R1858">
        <v>1.5615591665835906</v>
      </c>
      <c r="S1858">
        <f>(VendorSalesData[[#This Row],[TotalPurchaseQuantity]] - VendorSalesData[[#This Row],[TotalSalesQuantity]]) * VendorSalesData[[#This Row],[PurchasePrice]]</f>
        <v>206.01</v>
      </c>
    </row>
    <row r="1859" spans="1:19" x14ac:dyDescent="0.3">
      <c r="A1859">
        <v>2000</v>
      </c>
      <c r="B1859" t="s">
        <v>164</v>
      </c>
      <c r="C1859">
        <v>25590</v>
      </c>
      <c r="D1859" t="s">
        <v>1611</v>
      </c>
      <c r="E1859">
        <v>5.91</v>
      </c>
      <c r="F1859">
        <v>8.99</v>
      </c>
      <c r="G1859">
        <v>750</v>
      </c>
      <c r="H1859">
        <v>5548</v>
      </c>
      <c r="I1859">
        <v>32788.68</v>
      </c>
      <c r="J1859">
        <v>5438</v>
      </c>
      <c r="K1859">
        <v>48887.62</v>
      </c>
      <c r="L1859">
        <v>18348.59</v>
      </c>
      <c r="M1859">
        <v>607.93000000000006</v>
      </c>
      <c r="N1859">
        <v>19016.59</v>
      </c>
      <c r="O1859">
        <v>16098.940000000002</v>
      </c>
      <c r="P1859">
        <v>32.930504696280984</v>
      </c>
      <c r="Q1859">
        <v>0.98017303532804612</v>
      </c>
      <c r="R1859">
        <v>1.4909907931639823</v>
      </c>
      <c r="S1859">
        <f>(VendorSalesData[[#This Row],[TotalPurchaseQuantity]] - VendorSalesData[[#This Row],[TotalSalesQuantity]]) * VendorSalesData[[#This Row],[PurchasePrice]]</f>
        <v>650.1</v>
      </c>
    </row>
    <row r="1860" spans="1:19" x14ac:dyDescent="0.3">
      <c r="A1860">
        <v>9552</v>
      </c>
      <c r="B1860" t="s">
        <v>72</v>
      </c>
      <c r="C1860">
        <v>37235</v>
      </c>
      <c r="D1860" t="s">
        <v>1612</v>
      </c>
      <c r="E1860">
        <v>8.1</v>
      </c>
      <c r="F1860">
        <v>11.99</v>
      </c>
      <c r="G1860">
        <v>750</v>
      </c>
      <c r="H1860">
        <v>4045</v>
      </c>
      <c r="I1860">
        <v>32764.5</v>
      </c>
      <c r="J1860">
        <v>4624</v>
      </c>
      <c r="K1860">
        <v>56780.76</v>
      </c>
      <c r="L1860">
        <v>29538.99</v>
      </c>
      <c r="M1860">
        <v>514.30000000000007</v>
      </c>
      <c r="N1860">
        <v>55551.82</v>
      </c>
      <c r="O1860">
        <v>24016.260000000002</v>
      </c>
      <c r="P1860">
        <v>42.296475073598877</v>
      </c>
      <c r="Q1860">
        <v>1.1431396786155748</v>
      </c>
      <c r="R1860">
        <v>1.7329963832806849</v>
      </c>
      <c r="S1860">
        <f>(VendorSalesData[[#This Row],[TotalPurchaseQuantity]] - VendorSalesData[[#This Row],[TotalSalesQuantity]]) * VendorSalesData[[#This Row],[PurchasePrice]]</f>
        <v>-4689.8999999999996</v>
      </c>
    </row>
    <row r="1861" spans="1:19" x14ac:dyDescent="0.3">
      <c r="A1861">
        <v>8112</v>
      </c>
      <c r="B1861" t="s">
        <v>53</v>
      </c>
      <c r="C1861">
        <v>1336</v>
      </c>
      <c r="D1861" t="s">
        <v>1613</v>
      </c>
      <c r="E1861">
        <v>19.420000000000002</v>
      </c>
      <c r="F1861">
        <v>26.99</v>
      </c>
      <c r="G1861">
        <v>750</v>
      </c>
      <c r="H1861">
        <v>1687</v>
      </c>
      <c r="I1861">
        <v>32761.54</v>
      </c>
      <c r="J1861">
        <v>1868</v>
      </c>
      <c r="K1861">
        <v>55601.32</v>
      </c>
      <c r="L1861">
        <v>36443.729999999996</v>
      </c>
      <c r="M1861">
        <v>1472.06</v>
      </c>
      <c r="N1861">
        <v>48347.26</v>
      </c>
      <c r="O1861">
        <v>22839.78</v>
      </c>
      <c r="P1861">
        <v>41.077765779661348</v>
      </c>
      <c r="Q1861">
        <v>1.107291049199763</v>
      </c>
      <c r="R1861">
        <v>1.6971522095725657</v>
      </c>
      <c r="S1861">
        <f>(VendorSalesData[[#This Row],[TotalPurchaseQuantity]] - VendorSalesData[[#This Row],[TotalSalesQuantity]]) * VendorSalesData[[#This Row],[PurchasePrice]]</f>
        <v>-3515.0200000000004</v>
      </c>
    </row>
    <row r="1862" spans="1:19" x14ac:dyDescent="0.3">
      <c r="A1862">
        <v>4425</v>
      </c>
      <c r="B1862" t="s">
        <v>20</v>
      </c>
      <c r="C1862">
        <v>36473</v>
      </c>
      <c r="D1862" t="s">
        <v>1614</v>
      </c>
      <c r="E1862">
        <v>8.3800000000000008</v>
      </c>
      <c r="F1862">
        <v>13.99</v>
      </c>
      <c r="G1862">
        <v>750</v>
      </c>
      <c r="H1862">
        <v>3907</v>
      </c>
      <c r="I1862">
        <v>32740.66</v>
      </c>
      <c r="J1862">
        <v>3590</v>
      </c>
      <c r="K1862">
        <v>49761.1</v>
      </c>
      <c r="L1862">
        <v>26061.19</v>
      </c>
      <c r="M1862">
        <v>399.33</v>
      </c>
      <c r="N1862">
        <v>144929.24</v>
      </c>
      <c r="O1862">
        <v>17020.439999999999</v>
      </c>
      <c r="P1862">
        <v>34.204308184505564</v>
      </c>
      <c r="Q1862">
        <v>0.91886357819298692</v>
      </c>
      <c r="R1862">
        <v>1.5198563498719939</v>
      </c>
      <c r="S1862">
        <f>(VendorSalesData[[#This Row],[TotalPurchaseQuantity]] - VendorSalesData[[#This Row],[TotalSalesQuantity]]) * VendorSalesData[[#This Row],[PurchasePrice]]</f>
        <v>2656.46</v>
      </c>
    </row>
    <row r="1863" spans="1:19" x14ac:dyDescent="0.3">
      <c r="A1863">
        <v>9815</v>
      </c>
      <c r="B1863" t="s">
        <v>191</v>
      </c>
      <c r="C1863">
        <v>6869</v>
      </c>
      <c r="D1863" t="s">
        <v>1615</v>
      </c>
      <c r="E1863">
        <v>6.8</v>
      </c>
      <c r="F1863">
        <v>14.99</v>
      </c>
      <c r="G1863">
        <v>750</v>
      </c>
      <c r="H1863">
        <v>4814</v>
      </c>
      <c r="I1863">
        <v>32735.199999999997</v>
      </c>
      <c r="J1863">
        <v>4447</v>
      </c>
      <c r="K1863">
        <v>49876.53</v>
      </c>
      <c r="L1863">
        <v>21432.16</v>
      </c>
      <c r="M1863">
        <v>495.91</v>
      </c>
      <c r="N1863">
        <v>27100.41</v>
      </c>
      <c r="O1863">
        <v>17141.330000000002</v>
      </c>
      <c r="P1863">
        <v>34.367527171597544</v>
      </c>
      <c r="Q1863">
        <v>0.923764021603656</v>
      </c>
      <c r="R1863">
        <v>1.5236360248295413</v>
      </c>
      <c r="S1863">
        <f>(VendorSalesData[[#This Row],[TotalPurchaseQuantity]] - VendorSalesData[[#This Row],[TotalSalesQuantity]]) * VendorSalesData[[#This Row],[PurchasePrice]]</f>
        <v>2495.6</v>
      </c>
    </row>
    <row r="1864" spans="1:19" x14ac:dyDescent="0.3">
      <c r="A1864">
        <v>3960</v>
      </c>
      <c r="B1864" t="s">
        <v>24</v>
      </c>
      <c r="C1864">
        <v>2856</v>
      </c>
      <c r="D1864" t="s">
        <v>1616</v>
      </c>
      <c r="E1864">
        <v>42.1</v>
      </c>
      <c r="F1864">
        <v>58.99</v>
      </c>
      <c r="G1864">
        <v>750</v>
      </c>
      <c r="H1864">
        <v>777</v>
      </c>
      <c r="I1864">
        <v>32711.7</v>
      </c>
      <c r="J1864">
        <v>682</v>
      </c>
      <c r="K1864">
        <v>39698.18</v>
      </c>
      <c r="L1864">
        <v>31255.63</v>
      </c>
      <c r="M1864">
        <v>537.99</v>
      </c>
      <c r="N1864">
        <v>257032.07</v>
      </c>
      <c r="O1864">
        <v>6986.48</v>
      </c>
      <c r="P1864">
        <v>17.598993203214857</v>
      </c>
      <c r="Q1864">
        <v>0.87773487773487768</v>
      </c>
      <c r="R1864">
        <v>1.2135774050263362</v>
      </c>
      <c r="S1864">
        <f>(VendorSalesData[[#This Row],[TotalPurchaseQuantity]] - VendorSalesData[[#This Row],[TotalSalesQuantity]]) * VendorSalesData[[#This Row],[PurchasePrice]]</f>
        <v>3999.5</v>
      </c>
    </row>
    <row r="1865" spans="1:19" x14ac:dyDescent="0.3">
      <c r="A1865">
        <v>9165</v>
      </c>
      <c r="B1865" t="s">
        <v>38</v>
      </c>
      <c r="C1865">
        <v>10051</v>
      </c>
      <c r="D1865" t="s">
        <v>1617</v>
      </c>
      <c r="E1865">
        <v>38.700000000000003</v>
      </c>
      <c r="F1865">
        <v>59.99</v>
      </c>
      <c r="G1865">
        <v>750</v>
      </c>
      <c r="H1865">
        <v>845</v>
      </c>
      <c r="I1865">
        <v>32701.5</v>
      </c>
      <c r="J1865">
        <v>790</v>
      </c>
      <c r="K1865">
        <v>49708.1</v>
      </c>
      <c r="L1865">
        <v>32054.91</v>
      </c>
      <c r="M1865">
        <v>87.54</v>
      </c>
      <c r="N1865">
        <v>68054.7</v>
      </c>
      <c r="O1865">
        <v>17006.599999999999</v>
      </c>
      <c r="P1865">
        <v>34.212935115202555</v>
      </c>
      <c r="Q1865">
        <v>0.9349112426035503</v>
      </c>
      <c r="R1865">
        <v>1.5200556549393758</v>
      </c>
      <c r="S1865">
        <f>(VendorSalesData[[#This Row],[TotalPurchaseQuantity]] - VendorSalesData[[#This Row],[TotalSalesQuantity]]) * VendorSalesData[[#This Row],[PurchasePrice]]</f>
        <v>2128.5</v>
      </c>
    </row>
    <row r="1866" spans="1:19" x14ac:dyDescent="0.3">
      <c r="A1866">
        <v>12546</v>
      </c>
      <c r="B1866" t="s">
        <v>32</v>
      </c>
      <c r="C1866">
        <v>2182</v>
      </c>
      <c r="D1866" t="s">
        <v>1618</v>
      </c>
      <c r="E1866">
        <v>14.17</v>
      </c>
      <c r="F1866">
        <v>18.989999999999998</v>
      </c>
      <c r="G1866">
        <v>750</v>
      </c>
      <c r="H1866">
        <v>2306</v>
      </c>
      <c r="I1866">
        <v>32676.02</v>
      </c>
      <c r="J1866">
        <v>1996</v>
      </c>
      <c r="K1866">
        <v>40166.039999999994</v>
      </c>
      <c r="L1866">
        <v>33167.53</v>
      </c>
      <c r="M1866">
        <v>1574.28</v>
      </c>
      <c r="N1866">
        <v>123880.97</v>
      </c>
      <c r="O1866">
        <v>7490.0199999999932</v>
      </c>
      <c r="P1866">
        <v>18.647643631286513</v>
      </c>
      <c r="Q1866">
        <v>0.86556808326105816</v>
      </c>
      <c r="R1866">
        <v>1.2292206945643929</v>
      </c>
      <c r="S1866">
        <f>(VendorSalesData[[#This Row],[TotalPurchaseQuantity]] - VendorSalesData[[#This Row],[TotalSalesQuantity]]) * VendorSalesData[[#This Row],[PurchasePrice]]</f>
        <v>4392.7</v>
      </c>
    </row>
    <row r="1867" spans="1:19" x14ac:dyDescent="0.3">
      <c r="A1867">
        <v>9552</v>
      </c>
      <c r="B1867" t="s">
        <v>72</v>
      </c>
      <c r="C1867">
        <v>25560</v>
      </c>
      <c r="D1867" t="s">
        <v>1619</v>
      </c>
      <c r="E1867">
        <v>5.86</v>
      </c>
      <c r="F1867">
        <v>8.49</v>
      </c>
      <c r="G1867">
        <v>750</v>
      </c>
      <c r="H1867">
        <v>5568</v>
      </c>
      <c r="I1867">
        <v>32628.48</v>
      </c>
      <c r="J1867">
        <v>5561</v>
      </c>
      <c r="K1867">
        <v>47212.89</v>
      </c>
      <c r="L1867">
        <v>16623.420000000002</v>
      </c>
      <c r="M1867">
        <v>622.11</v>
      </c>
      <c r="N1867">
        <v>55551.82</v>
      </c>
      <c r="O1867">
        <v>14584.41</v>
      </c>
      <c r="P1867">
        <v>30.890737677782486</v>
      </c>
      <c r="Q1867">
        <v>0.99874281609195403</v>
      </c>
      <c r="R1867">
        <v>1.4469840458397081</v>
      </c>
      <c r="S1867">
        <f>(VendorSalesData[[#This Row],[TotalPurchaseQuantity]] - VendorSalesData[[#This Row],[TotalSalesQuantity]]) * VendorSalesData[[#This Row],[PurchasePrice]]</f>
        <v>41.02</v>
      </c>
    </row>
    <row r="1868" spans="1:19" x14ac:dyDescent="0.3">
      <c r="A1868">
        <v>8673</v>
      </c>
      <c r="B1868" t="s">
        <v>174</v>
      </c>
      <c r="C1868">
        <v>36161</v>
      </c>
      <c r="D1868" t="s">
        <v>1620</v>
      </c>
      <c r="E1868">
        <v>5.84</v>
      </c>
      <c r="F1868">
        <v>9.99</v>
      </c>
      <c r="G1868">
        <v>750</v>
      </c>
      <c r="H1868">
        <v>5577</v>
      </c>
      <c r="I1868">
        <v>32569.68</v>
      </c>
      <c r="J1868">
        <v>5548</v>
      </c>
      <c r="K1868">
        <v>53878.520000000004</v>
      </c>
      <c r="L1868">
        <v>28808.62</v>
      </c>
      <c r="M1868">
        <v>616.81000000000006</v>
      </c>
      <c r="N1868">
        <v>15919.7</v>
      </c>
      <c r="O1868">
        <v>21308.840000000004</v>
      </c>
      <c r="P1868">
        <v>39.549787187918305</v>
      </c>
      <c r="Q1868">
        <v>0.99480007172314866</v>
      </c>
      <c r="R1868">
        <v>1.6542538950336634</v>
      </c>
      <c r="S1868">
        <f>(VendorSalesData[[#This Row],[TotalPurchaseQuantity]] - VendorSalesData[[#This Row],[TotalSalesQuantity]]) * VendorSalesData[[#This Row],[PurchasePrice]]</f>
        <v>169.35999999999999</v>
      </c>
    </row>
    <row r="1869" spans="1:19" x14ac:dyDescent="0.3">
      <c r="A1869">
        <v>8112</v>
      </c>
      <c r="B1869" t="s">
        <v>53</v>
      </c>
      <c r="C1869">
        <v>40332</v>
      </c>
      <c r="D1869" t="s">
        <v>1621</v>
      </c>
      <c r="E1869">
        <v>8.2100000000000009</v>
      </c>
      <c r="F1869">
        <v>13.49</v>
      </c>
      <c r="G1869">
        <v>750</v>
      </c>
      <c r="H1869">
        <v>3958</v>
      </c>
      <c r="I1869">
        <v>32495.18</v>
      </c>
      <c r="J1869">
        <v>3875</v>
      </c>
      <c r="K1869">
        <v>52337.75</v>
      </c>
      <c r="L1869">
        <v>30117.760000000002</v>
      </c>
      <c r="M1869">
        <v>430.27000000000004</v>
      </c>
      <c r="N1869">
        <v>48347.26</v>
      </c>
      <c r="O1869">
        <v>19842.57</v>
      </c>
      <c r="P1869">
        <v>37.91253922837722</v>
      </c>
      <c r="Q1869">
        <v>0.9790298130368873</v>
      </c>
      <c r="R1869">
        <v>1.6106311766852808</v>
      </c>
      <c r="S1869">
        <f>(VendorSalesData[[#This Row],[TotalPurchaseQuantity]] - VendorSalesData[[#This Row],[TotalSalesQuantity]]) * VendorSalesData[[#This Row],[PurchasePrice]]</f>
        <v>681.43000000000006</v>
      </c>
    </row>
    <row r="1870" spans="1:19" x14ac:dyDescent="0.3">
      <c r="A1870">
        <v>8320</v>
      </c>
      <c r="B1870" t="s">
        <v>268</v>
      </c>
      <c r="C1870">
        <v>36558</v>
      </c>
      <c r="D1870" t="s">
        <v>1622</v>
      </c>
      <c r="E1870">
        <v>6.66</v>
      </c>
      <c r="F1870">
        <v>9.99</v>
      </c>
      <c r="G1870">
        <v>1500</v>
      </c>
      <c r="H1870">
        <v>4877</v>
      </c>
      <c r="I1870">
        <v>32480.82</v>
      </c>
      <c r="J1870">
        <v>4877</v>
      </c>
      <c r="K1870">
        <v>49656.73</v>
      </c>
      <c r="L1870">
        <v>31253.86</v>
      </c>
      <c r="M1870">
        <v>1087.57</v>
      </c>
      <c r="N1870">
        <v>3151.92</v>
      </c>
      <c r="O1870">
        <v>17175.910000000003</v>
      </c>
      <c r="P1870">
        <v>34.589289306806961</v>
      </c>
      <c r="Q1870">
        <v>1</v>
      </c>
      <c r="R1870">
        <v>1.5288016127671655</v>
      </c>
      <c r="S1870">
        <f>(VendorSalesData[[#This Row],[TotalPurchaseQuantity]] - VendorSalesData[[#This Row],[TotalSalesQuantity]]) * VendorSalesData[[#This Row],[PurchasePrice]]</f>
        <v>0</v>
      </c>
    </row>
    <row r="1871" spans="1:19" x14ac:dyDescent="0.3">
      <c r="A1871">
        <v>1392</v>
      </c>
      <c r="B1871" t="s">
        <v>67</v>
      </c>
      <c r="C1871">
        <v>27831</v>
      </c>
      <c r="D1871" t="s">
        <v>1623</v>
      </c>
      <c r="E1871">
        <v>6.84</v>
      </c>
      <c r="F1871">
        <v>9.99</v>
      </c>
      <c r="G1871">
        <v>750</v>
      </c>
      <c r="H1871">
        <v>4747</v>
      </c>
      <c r="I1871">
        <v>32469.48</v>
      </c>
      <c r="J1871">
        <v>5599</v>
      </c>
      <c r="K1871">
        <v>67542.009999999995</v>
      </c>
      <c r="L1871">
        <v>37119.440000000002</v>
      </c>
      <c r="M1871">
        <v>622.36</v>
      </c>
      <c r="N1871">
        <v>79528.990000000005</v>
      </c>
      <c r="O1871">
        <v>35072.53</v>
      </c>
      <c r="P1871">
        <v>51.926985886265456</v>
      </c>
      <c r="Q1871">
        <v>1.1794817779650306</v>
      </c>
      <c r="R1871">
        <v>2.0801691311348378</v>
      </c>
      <c r="S1871">
        <f>(VendorSalesData[[#This Row],[TotalPurchaseQuantity]] - VendorSalesData[[#This Row],[TotalSalesQuantity]]) * VendorSalesData[[#This Row],[PurchasePrice]]</f>
        <v>-5827.68</v>
      </c>
    </row>
    <row r="1872" spans="1:19" x14ac:dyDescent="0.3">
      <c r="A1872">
        <v>17035</v>
      </c>
      <c r="B1872" t="s">
        <v>22</v>
      </c>
      <c r="C1872">
        <v>40055</v>
      </c>
      <c r="D1872" t="s">
        <v>1624</v>
      </c>
      <c r="E1872">
        <v>10.52</v>
      </c>
      <c r="F1872">
        <v>18.989999999999998</v>
      </c>
      <c r="G1872">
        <v>750</v>
      </c>
      <c r="H1872">
        <v>3085</v>
      </c>
      <c r="I1872">
        <v>32454.2</v>
      </c>
      <c r="J1872">
        <v>3142</v>
      </c>
      <c r="K1872">
        <v>54738.579999999994</v>
      </c>
      <c r="L1872">
        <v>30757.37</v>
      </c>
      <c r="M1872">
        <v>349.22</v>
      </c>
      <c r="N1872">
        <v>123780.22</v>
      </c>
      <c r="O1872">
        <v>22284.379999999994</v>
      </c>
      <c r="P1872">
        <v>40.710555516785412</v>
      </c>
      <c r="Q1872">
        <v>1.0184764991896271</v>
      </c>
      <c r="R1872">
        <v>1.6866408662052983</v>
      </c>
      <c r="S1872">
        <f>(VendorSalesData[[#This Row],[TotalPurchaseQuantity]] - VendorSalesData[[#This Row],[TotalSalesQuantity]]) * VendorSalesData[[#This Row],[PurchasePrice]]</f>
        <v>-599.64</v>
      </c>
    </row>
    <row r="1873" spans="1:19" x14ac:dyDescent="0.3">
      <c r="A1873">
        <v>1485</v>
      </c>
      <c r="B1873" t="s">
        <v>133</v>
      </c>
      <c r="C1873">
        <v>4062</v>
      </c>
      <c r="D1873" t="s">
        <v>1625</v>
      </c>
      <c r="E1873">
        <v>5.83</v>
      </c>
      <c r="F1873">
        <v>7.99</v>
      </c>
      <c r="G1873">
        <v>250</v>
      </c>
      <c r="H1873">
        <v>5565</v>
      </c>
      <c r="I1873">
        <v>32443.949999999997</v>
      </c>
      <c r="J1873">
        <v>5530</v>
      </c>
      <c r="K1873">
        <v>45436.7</v>
      </c>
      <c r="L1873">
        <v>26995.29</v>
      </c>
      <c r="M1873">
        <v>1443.13</v>
      </c>
      <c r="N1873">
        <v>8497.59</v>
      </c>
      <c r="O1873">
        <v>12992.75</v>
      </c>
      <c r="P1873">
        <v>28.595276505556082</v>
      </c>
      <c r="Q1873">
        <v>0.99371069182389937</v>
      </c>
      <c r="R1873">
        <v>1.4004675756188751</v>
      </c>
      <c r="S1873">
        <f>(VendorSalesData[[#This Row],[TotalPurchaseQuantity]] - VendorSalesData[[#This Row],[TotalSalesQuantity]]) * VendorSalesData[[#This Row],[PurchasePrice]]</f>
        <v>204.05</v>
      </c>
    </row>
    <row r="1874" spans="1:19" x14ac:dyDescent="0.3">
      <c r="A1874">
        <v>8004</v>
      </c>
      <c r="B1874" t="s">
        <v>60</v>
      </c>
      <c r="C1874">
        <v>8057</v>
      </c>
      <c r="D1874" t="s">
        <v>1626</v>
      </c>
      <c r="E1874">
        <v>18.37</v>
      </c>
      <c r="F1874">
        <v>24.99</v>
      </c>
      <c r="G1874">
        <v>750</v>
      </c>
      <c r="H1874">
        <v>1765</v>
      </c>
      <c r="I1874">
        <v>32423.05</v>
      </c>
      <c r="J1874">
        <v>1897</v>
      </c>
      <c r="K1874">
        <v>43572.03</v>
      </c>
      <c r="L1874">
        <v>31573.269999999997</v>
      </c>
      <c r="M1874">
        <v>1496.04</v>
      </c>
      <c r="N1874">
        <v>50293.62</v>
      </c>
      <c r="O1874">
        <v>11148.98</v>
      </c>
      <c r="P1874">
        <v>25.587469759843646</v>
      </c>
      <c r="Q1874">
        <v>1.0747875354107648</v>
      </c>
      <c r="R1874">
        <v>1.3438596924101835</v>
      </c>
      <c r="S1874">
        <f>(VendorSalesData[[#This Row],[TotalPurchaseQuantity]] - VendorSalesData[[#This Row],[TotalSalesQuantity]]) * VendorSalesData[[#This Row],[PurchasePrice]]</f>
        <v>-2424.84</v>
      </c>
    </row>
    <row r="1875" spans="1:19" x14ac:dyDescent="0.3">
      <c r="A1875">
        <v>8004</v>
      </c>
      <c r="B1875" t="s">
        <v>60</v>
      </c>
      <c r="C1875">
        <v>809</v>
      </c>
      <c r="D1875" t="s">
        <v>157</v>
      </c>
      <c r="E1875">
        <v>13.13</v>
      </c>
      <c r="F1875">
        <v>17.989999999999998</v>
      </c>
      <c r="G1875">
        <v>1000</v>
      </c>
      <c r="H1875">
        <v>2468</v>
      </c>
      <c r="I1875">
        <v>32404.84</v>
      </c>
      <c r="J1875">
        <v>2437</v>
      </c>
      <c r="K1875">
        <v>45629.63</v>
      </c>
      <c r="L1875">
        <v>23947.32</v>
      </c>
      <c r="M1875">
        <v>2558.85</v>
      </c>
      <c r="N1875">
        <v>50293.62</v>
      </c>
      <c r="O1875">
        <v>13224.789999999997</v>
      </c>
      <c r="P1875">
        <v>28.982899927086848</v>
      </c>
      <c r="Q1875">
        <v>0.98743922204213941</v>
      </c>
      <c r="R1875">
        <v>1.4081115660500096</v>
      </c>
      <c r="S1875">
        <f>(VendorSalesData[[#This Row],[TotalPurchaseQuantity]] - VendorSalesData[[#This Row],[TotalSalesQuantity]]) * VendorSalesData[[#This Row],[PurchasePrice]]</f>
        <v>407.03000000000003</v>
      </c>
    </row>
    <row r="1876" spans="1:19" x14ac:dyDescent="0.3">
      <c r="A1876">
        <v>3664</v>
      </c>
      <c r="B1876" t="s">
        <v>96</v>
      </c>
      <c r="C1876">
        <v>1748</v>
      </c>
      <c r="D1876" t="s">
        <v>1029</v>
      </c>
      <c r="E1876">
        <v>10.29</v>
      </c>
      <c r="F1876">
        <v>15.99</v>
      </c>
      <c r="G1876">
        <v>750</v>
      </c>
      <c r="H1876">
        <v>3149</v>
      </c>
      <c r="I1876">
        <v>32403.21</v>
      </c>
      <c r="J1876">
        <v>3291</v>
      </c>
      <c r="K1876">
        <v>49399.090000000004</v>
      </c>
      <c r="L1876">
        <v>42702.62</v>
      </c>
      <c r="M1876">
        <v>2596.34</v>
      </c>
      <c r="N1876">
        <v>30234.420000000002</v>
      </c>
      <c r="O1876">
        <v>16995.880000000005</v>
      </c>
      <c r="P1876">
        <v>34.40524916552107</v>
      </c>
      <c r="Q1876">
        <v>1.0450936805335027</v>
      </c>
      <c r="R1876">
        <v>1.5245122319671416</v>
      </c>
      <c r="S1876">
        <f>(VendorSalesData[[#This Row],[TotalPurchaseQuantity]] - VendorSalesData[[#This Row],[TotalSalesQuantity]]) * VendorSalesData[[#This Row],[PurchasePrice]]</f>
        <v>-1461.1799999999998</v>
      </c>
    </row>
    <row r="1877" spans="1:19" x14ac:dyDescent="0.3">
      <c r="A1877">
        <v>12546</v>
      </c>
      <c r="B1877" t="s">
        <v>32</v>
      </c>
      <c r="C1877">
        <v>8172</v>
      </c>
      <c r="D1877" t="s">
        <v>1627</v>
      </c>
      <c r="E1877">
        <v>0.71</v>
      </c>
      <c r="F1877">
        <v>0.99</v>
      </c>
      <c r="G1877">
        <v>50</v>
      </c>
      <c r="H1877">
        <v>45606</v>
      </c>
      <c r="I1877">
        <v>32380.260000000002</v>
      </c>
      <c r="J1877">
        <v>45540</v>
      </c>
      <c r="K1877">
        <v>45084.6</v>
      </c>
      <c r="L1877">
        <v>8380.35</v>
      </c>
      <c r="M1877">
        <v>2381.63</v>
      </c>
      <c r="N1877">
        <v>123880.97</v>
      </c>
      <c r="O1877">
        <v>12704.339999999997</v>
      </c>
      <c r="P1877">
        <v>28.178890352803386</v>
      </c>
      <c r="Q1877">
        <v>0.9985528219971056</v>
      </c>
      <c r="R1877">
        <v>1.3923483010945557</v>
      </c>
      <c r="S1877">
        <f>(VendorSalesData[[#This Row],[TotalPurchaseQuantity]] - VendorSalesData[[#This Row],[TotalSalesQuantity]]) * VendorSalesData[[#This Row],[PurchasePrice]]</f>
        <v>46.86</v>
      </c>
    </row>
    <row r="1878" spans="1:19" x14ac:dyDescent="0.3">
      <c r="A1878">
        <v>6830</v>
      </c>
      <c r="B1878" t="s">
        <v>1628</v>
      </c>
      <c r="C1878">
        <v>2579</v>
      </c>
      <c r="D1878" t="s">
        <v>1629</v>
      </c>
      <c r="E1878">
        <v>16.899999999999999</v>
      </c>
      <c r="F1878">
        <v>22.99</v>
      </c>
      <c r="G1878">
        <v>750</v>
      </c>
      <c r="H1878">
        <v>1914</v>
      </c>
      <c r="I1878">
        <v>32346.600000000002</v>
      </c>
      <c r="J1878">
        <v>1438</v>
      </c>
      <c r="K1878">
        <v>33253.619999999995</v>
      </c>
      <c r="L1878">
        <v>22685.19</v>
      </c>
      <c r="M1878">
        <v>1133.21</v>
      </c>
      <c r="N1878">
        <v>360.28999999999996</v>
      </c>
      <c r="O1878">
        <v>907.01999999999316</v>
      </c>
      <c r="P1878">
        <v>2.7275827413676867</v>
      </c>
      <c r="Q1878">
        <v>0.75130616509926851</v>
      </c>
      <c r="R1878">
        <v>1.0280406596056462</v>
      </c>
      <c r="S1878">
        <f>(VendorSalesData[[#This Row],[TotalPurchaseQuantity]] - VendorSalesData[[#This Row],[TotalSalesQuantity]]) * VendorSalesData[[#This Row],[PurchasePrice]]</f>
        <v>8044.4</v>
      </c>
    </row>
    <row r="1879" spans="1:19" x14ac:dyDescent="0.3">
      <c r="A1879">
        <v>4425</v>
      </c>
      <c r="B1879" t="s">
        <v>20</v>
      </c>
      <c r="C1879">
        <v>14416</v>
      </c>
      <c r="D1879" t="s">
        <v>1630</v>
      </c>
      <c r="E1879">
        <v>8.9</v>
      </c>
      <c r="F1879">
        <v>12.99</v>
      </c>
      <c r="G1879">
        <v>750</v>
      </c>
      <c r="H1879">
        <v>3632</v>
      </c>
      <c r="I1879">
        <v>32324.799999999999</v>
      </c>
      <c r="J1879">
        <v>4887</v>
      </c>
      <c r="K1879">
        <v>75280.13</v>
      </c>
      <c r="L1879">
        <v>38188.21</v>
      </c>
      <c r="M1879">
        <v>544.04</v>
      </c>
      <c r="N1879">
        <v>144929.24</v>
      </c>
      <c r="O1879">
        <v>42955.33</v>
      </c>
      <c r="P1879">
        <v>57.060648008976599</v>
      </c>
      <c r="Q1879">
        <v>1.3455396475770924</v>
      </c>
      <c r="R1879">
        <v>2.3288660718705145</v>
      </c>
      <c r="S1879">
        <f>(VendorSalesData[[#This Row],[TotalPurchaseQuantity]] - VendorSalesData[[#This Row],[TotalSalesQuantity]]) * VendorSalesData[[#This Row],[PurchasePrice]]</f>
        <v>-11169.5</v>
      </c>
    </row>
    <row r="1880" spans="1:19" x14ac:dyDescent="0.3">
      <c r="A1880">
        <v>4425</v>
      </c>
      <c r="B1880" t="s">
        <v>20</v>
      </c>
      <c r="C1880">
        <v>5689</v>
      </c>
      <c r="D1880" t="s">
        <v>1631</v>
      </c>
      <c r="E1880">
        <v>14.84</v>
      </c>
      <c r="F1880">
        <v>19.989999999999998</v>
      </c>
      <c r="G1880">
        <v>750</v>
      </c>
      <c r="H1880">
        <v>2174</v>
      </c>
      <c r="I1880">
        <v>32262.160000000003</v>
      </c>
      <c r="J1880">
        <v>2392</v>
      </c>
      <c r="K1880">
        <v>47382.079999999994</v>
      </c>
      <c r="L1880">
        <v>35492.1</v>
      </c>
      <c r="M1880">
        <v>1885.92</v>
      </c>
      <c r="N1880">
        <v>144929.24</v>
      </c>
      <c r="O1880">
        <v>15119.919999999991</v>
      </c>
      <c r="P1880">
        <v>31.910629503812398</v>
      </c>
      <c r="Q1880">
        <v>1.1002759889604417</v>
      </c>
      <c r="R1880">
        <v>1.4686580191778849</v>
      </c>
      <c r="S1880">
        <f>(VendorSalesData[[#This Row],[TotalPurchaseQuantity]] - VendorSalesData[[#This Row],[TotalSalesQuantity]]) * VendorSalesData[[#This Row],[PurchasePrice]]</f>
        <v>-3235.12</v>
      </c>
    </row>
    <row r="1881" spans="1:19" x14ac:dyDescent="0.3">
      <c r="A1881">
        <v>1392</v>
      </c>
      <c r="B1881" t="s">
        <v>67</v>
      </c>
      <c r="C1881">
        <v>27867</v>
      </c>
      <c r="D1881" t="s">
        <v>1632</v>
      </c>
      <c r="E1881">
        <v>4.72</v>
      </c>
      <c r="F1881">
        <v>9.99</v>
      </c>
      <c r="G1881">
        <v>1500</v>
      </c>
      <c r="H1881">
        <v>6826</v>
      </c>
      <c r="I1881">
        <v>32218.720000000001</v>
      </c>
      <c r="J1881">
        <v>7054</v>
      </c>
      <c r="K1881">
        <v>56339.96</v>
      </c>
      <c r="L1881">
        <v>27401.760000000002</v>
      </c>
      <c r="M1881">
        <v>1579.96</v>
      </c>
      <c r="N1881">
        <v>79528.990000000005</v>
      </c>
      <c r="O1881">
        <v>24121.239999999998</v>
      </c>
      <c r="P1881">
        <v>42.813732917098271</v>
      </c>
      <c r="Q1881">
        <v>1.0334016993847055</v>
      </c>
      <c r="R1881">
        <v>1.7486715797523924</v>
      </c>
      <c r="S1881">
        <f>(VendorSalesData[[#This Row],[TotalPurchaseQuantity]] - VendorSalesData[[#This Row],[TotalSalesQuantity]]) * VendorSalesData[[#This Row],[PurchasePrice]]</f>
        <v>-1076.1599999999999</v>
      </c>
    </row>
    <row r="1882" spans="1:19" x14ac:dyDescent="0.3">
      <c r="A1882">
        <v>90056</v>
      </c>
      <c r="B1882" t="s">
        <v>1111</v>
      </c>
      <c r="C1882">
        <v>18812</v>
      </c>
      <c r="D1882" t="s">
        <v>1633</v>
      </c>
      <c r="E1882">
        <v>8.5</v>
      </c>
      <c r="F1882">
        <v>12.49</v>
      </c>
      <c r="G1882">
        <v>750</v>
      </c>
      <c r="H1882">
        <v>3787</v>
      </c>
      <c r="I1882">
        <v>32189.5</v>
      </c>
      <c r="J1882">
        <v>3332</v>
      </c>
      <c r="K1882">
        <v>41616.68</v>
      </c>
      <c r="L1882">
        <v>29314.03</v>
      </c>
      <c r="M1882">
        <v>368.77</v>
      </c>
      <c r="N1882">
        <v>703.64</v>
      </c>
      <c r="O1882">
        <v>9427.18</v>
      </c>
      <c r="P1882">
        <v>22.652407640398035</v>
      </c>
      <c r="Q1882">
        <v>0.87985212569316085</v>
      </c>
      <c r="R1882">
        <v>1.2928650646950093</v>
      </c>
      <c r="S1882">
        <f>(VendorSalesData[[#This Row],[TotalPurchaseQuantity]] - VendorSalesData[[#This Row],[TotalSalesQuantity]]) * VendorSalesData[[#This Row],[PurchasePrice]]</f>
        <v>3867.5</v>
      </c>
    </row>
    <row r="1883" spans="1:19" x14ac:dyDescent="0.3">
      <c r="A1883">
        <v>2496</v>
      </c>
      <c r="B1883" t="s">
        <v>601</v>
      </c>
      <c r="C1883">
        <v>8664</v>
      </c>
      <c r="D1883" t="s">
        <v>1634</v>
      </c>
      <c r="E1883">
        <v>14.59</v>
      </c>
      <c r="F1883">
        <v>23.49</v>
      </c>
      <c r="G1883">
        <v>750</v>
      </c>
      <c r="H1883">
        <v>2206</v>
      </c>
      <c r="I1883">
        <v>32185.54</v>
      </c>
      <c r="J1883">
        <v>1905</v>
      </c>
      <c r="K1883">
        <v>44350.95</v>
      </c>
      <c r="L1883">
        <v>30852.76</v>
      </c>
      <c r="M1883">
        <v>1501.23</v>
      </c>
      <c r="N1883">
        <v>939.27</v>
      </c>
      <c r="O1883">
        <v>12165.409999999996</v>
      </c>
      <c r="P1883">
        <v>27.429874670102887</v>
      </c>
      <c r="Q1883">
        <v>0.86355394378966455</v>
      </c>
      <c r="R1883">
        <v>1.3779775016979674</v>
      </c>
      <c r="S1883">
        <f>(VendorSalesData[[#This Row],[TotalPurchaseQuantity]] - VendorSalesData[[#This Row],[TotalSalesQuantity]]) * VendorSalesData[[#This Row],[PurchasePrice]]</f>
        <v>4391.59</v>
      </c>
    </row>
    <row r="1884" spans="1:19" x14ac:dyDescent="0.3">
      <c r="A1884">
        <v>3252</v>
      </c>
      <c r="B1884" t="s">
        <v>94</v>
      </c>
      <c r="C1884">
        <v>21319</v>
      </c>
      <c r="D1884" t="s">
        <v>1635</v>
      </c>
      <c r="E1884">
        <v>8.5500000000000007</v>
      </c>
      <c r="F1884">
        <v>12.99</v>
      </c>
      <c r="G1884">
        <v>750</v>
      </c>
      <c r="H1884">
        <v>3764</v>
      </c>
      <c r="I1884">
        <v>32182.199999999997</v>
      </c>
      <c r="J1884">
        <v>3712</v>
      </c>
      <c r="K1884">
        <v>46544.88</v>
      </c>
      <c r="L1884">
        <v>25425.88</v>
      </c>
      <c r="M1884">
        <v>412.52</v>
      </c>
      <c r="N1884">
        <v>61966.91</v>
      </c>
      <c r="O1884">
        <v>14362.68</v>
      </c>
      <c r="P1884">
        <v>30.857701212249339</v>
      </c>
      <c r="Q1884">
        <v>0.98618490967056327</v>
      </c>
      <c r="R1884">
        <v>1.4462926711039021</v>
      </c>
      <c r="S1884">
        <f>(VendorSalesData[[#This Row],[TotalPurchaseQuantity]] - VendorSalesData[[#This Row],[TotalSalesQuantity]]) * VendorSalesData[[#This Row],[PurchasePrice]]</f>
        <v>444.6</v>
      </c>
    </row>
    <row r="1885" spans="1:19" x14ac:dyDescent="0.3">
      <c r="A1885">
        <v>9552</v>
      </c>
      <c r="B1885" t="s">
        <v>72</v>
      </c>
      <c r="C1885">
        <v>33587</v>
      </c>
      <c r="D1885" t="s">
        <v>1636</v>
      </c>
      <c r="E1885">
        <v>20.399999999999999</v>
      </c>
      <c r="F1885">
        <v>30.99</v>
      </c>
      <c r="G1885">
        <v>750</v>
      </c>
      <c r="H1885">
        <v>1577</v>
      </c>
      <c r="I1885">
        <v>32170.800000000003</v>
      </c>
      <c r="J1885">
        <v>1514</v>
      </c>
      <c r="K1885">
        <v>47726.86</v>
      </c>
      <c r="L1885">
        <v>26168.720000000001</v>
      </c>
      <c r="M1885">
        <v>168.39000000000001</v>
      </c>
      <c r="N1885">
        <v>55551.82</v>
      </c>
      <c r="O1885">
        <v>15556.059999999998</v>
      </c>
      <c r="P1885">
        <v>32.593931383711386</v>
      </c>
      <c r="Q1885">
        <v>0.96005072923272039</v>
      </c>
      <c r="R1885">
        <v>1.4835459484998819</v>
      </c>
      <c r="S1885">
        <f>(VendorSalesData[[#This Row],[TotalPurchaseQuantity]] - VendorSalesData[[#This Row],[TotalSalesQuantity]]) * VendorSalesData[[#This Row],[PurchasePrice]]</f>
        <v>1285.1999999999998</v>
      </c>
    </row>
    <row r="1886" spans="1:19" x14ac:dyDescent="0.3">
      <c r="A1886">
        <v>2000</v>
      </c>
      <c r="B1886" t="s">
        <v>164</v>
      </c>
      <c r="C1886">
        <v>41787</v>
      </c>
      <c r="D1886" t="s">
        <v>1637</v>
      </c>
      <c r="E1886">
        <v>21.08</v>
      </c>
      <c r="F1886">
        <v>30.99</v>
      </c>
      <c r="G1886">
        <v>750</v>
      </c>
      <c r="H1886">
        <v>1526</v>
      </c>
      <c r="I1886">
        <v>32168.080000000002</v>
      </c>
      <c r="J1886">
        <v>1442</v>
      </c>
      <c r="K1886">
        <v>43278.58</v>
      </c>
      <c r="L1886">
        <v>28322.579999999998</v>
      </c>
      <c r="M1886">
        <v>159.77000000000001</v>
      </c>
      <c r="N1886">
        <v>19016.59</v>
      </c>
      <c r="O1886">
        <v>11110.5</v>
      </c>
      <c r="P1886">
        <v>25.672053010981411</v>
      </c>
      <c r="Q1886">
        <v>0.94495412844036697</v>
      </c>
      <c r="R1886">
        <v>1.3453889694380268</v>
      </c>
      <c r="S1886">
        <f>(VendorSalesData[[#This Row],[TotalPurchaseQuantity]] - VendorSalesData[[#This Row],[TotalSalesQuantity]]) * VendorSalesData[[#This Row],[PurchasePrice]]</f>
        <v>1770.7199999999998</v>
      </c>
    </row>
    <row r="1887" spans="1:19" x14ac:dyDescent="0.3">
      <c r="A1887">
        <v>1128</v>
      </c>
      <c r="B1887" t="s">
        <v>18</v>
      </c>
      <c r="C1887">
        <v>8200</v>
      </c>
      <c r="D1887" t="s">
        <v>1638</v>
      </c>
      <c r="E1887">
        <v>2.1800000000000002</v>
      </c>
      <c r="F1887">
        <v>2.99</v>
      </c>
      <c r="G1887">
        <v>50</v>
      </c>
      <c r="H1887">
        <v>14744</v>
      </c>
      <c r="I1887">
        <v>32141.920000000002</v>
      </c>
      <c r="J1887">
        <v>14063</v>
      </c>
      <c r="K1887">
        <v>42048.37</v>
      </c>
      <c r="L1887">
        <v>20711.730000000003</v>
      </c>
      <c r="M1887">
        <v>722.39</v>
      </c>
      <c r="N1887">
        <v>68601.679999999993</v>
      </c>
      <c r="O1887">
        <v>9906.4500000000007</v>
      </c>
      <c r="P1887">
        <v>23.559652847423099</v>
      </c>
      <c r="Q1887">
        <v>0.95381172002170378</v>
      </c>
      <c r="R1887">
        <v>1.3082096526903184</v>
      </c>
      <c r="S1887">
        <f>(VendorSalesData[[#This Row],[TotalPurchaseQuantity]] - VendorSalesData[[#This Row],[TotalSalesQuantity]]) * VendorSalesData[[#This Row],[PurchasePrice]]</f>
        <v>1484.5800000000002</v>
      </c>
    </row>
    <row r="1888" spans="1:19" x14ac:dyDescent="0.3">
      <c r="A1888">
        <v>3960</v>
      </c>
      <c r="B1888" t="s">
        <v>24</v>
      </c>
      <c r="C1888">
        <v>5566</v>
      </c>
      <c r="D1888" t="s">
        <v>1639</v>
      </c>
      <c r="E1888">
        <v>11.44</v>
      </c>
      <c r="F1888">
        <v>16.989999999999998</v>
      </c>
      <c r="G1888">
        <v>750</v>
      </c>
      <c r="H1888">
        <v>2808</v>
      </c>
      <c r="I1888">
        <v>32123.52</v>
      </c>
      <c r="J1888">
        <v>2782</v>
      </c>
      <c r="K1888">
        <v>41930.18</v>
      </c>
      <c r="L1888">
        <v>32165.73</v>
      </c>
      <c r="M1888">
        <v>2193.5</v>
      </c>
      <c r="N1888">
        <v>257032.07</v>
      </c>
      <c r="O1888">
        <v>9806.66</v>
      </c>
      <c r="P1888">
        <v>23.388070358868003</v>
      </c>
      <c r="Q1888">
        <v>0.9907407407407407</v>
      </c>
      <c r="R1888">
        <v>1.3052797451835914</v>
      </c>
      <c r="S1888">
        <f>(VendorSalesData[[#This Row],[TotalPurchaseQuantity]] - VendorSalesData[[#This Row],[TotalSalesQuantity]]) * VendorSalesData[[#This Row],[PurchasePrice]]</f>
        <v>297.44</v>
      </c>
    </row>
    <row r="1889" spans="1:19" x14ac:dyDescent="0.3">
      <c r="A1889">
        <v>4425</v>
      </c>
      <c r="B1889" t="s">
        <v>20</v>
      </c>
      <c r="C1889">
        <v>22758</v>
      </c>
      <c r="D1889" t="s">
        <v>1640</v>
      </c>
      <c r="E1889">
        <v>10.45</v>
      </c>
      <c r="F1889">
        <v>15.99</v>
      </c>
      <c r="G1889">
        <v>750</v>
      </c>
      <c r="H1889">
        <v>3073</v>
      </c>
      <c r="I1889">
        <v>32112.850000000002</v>
      </c>
      <c r="J1889">
        <v>4086</v>
      </c>
      <c r="K1889">
        <v>65335.14</v>
      </c>
      <c r="L1889">
        <v>31468.32</v>
      </c>
      <c r="M1889">
        <v>454.99</v>
      </c>
      <c r="N1889">
        <v>144929.24</v>
      </c>
      <c r="O1889">
        <v>33222.289999999994</v>
      </c>
      <c r="P1889">
        <v>50.849037745997016</v>
      </c>
      <c r="Q1889">
        <v>1.3296452977546371</v>
      </c>
      <c r="R1889">
        <v>2.0345481637413059</v>
      </c>
      <c r="S1889">
        <f>(VendorSalesData[[#This Row],[TotalPurchaseQuantity]] - VendorSalesData[[#This Row],[TotalSalesQuantity]]) * VendorSalesData[[#This Row],[PurchasePrice]]</f>
        <v>-10585.849999999999</v>
      </c>
    </row>
    <row r="1890" spans="1:19" x14ac:dyDescent="0.3">
      <c r="A1890">
        <v>3252</v>
      </c>
      <c r="B1890" t="s">
        <v>94</v>
      </c>
      <c r="C1890">
        <v>12123</v>
      </c>
      <c r="D1890" t="s">
        <v>1367</v>
      </c>
      <c r="E1890">
        <v>3.37</v>
      </c>
      <c r="F1890">
        <v>6.29</v>
      </c>
      <c r="G1890">
        <v>750</v>
      </c>
      <c r="H1890">
        <v>9528</v>
      </c>
      <c r="I1890">
        <v>32109.360000000001</v>
      </c>
      <c r="J1890">
        <v>9350</v>
      </c>
      <c r="K1890">
        <v>55077.9</v>
      </c>
      <c r="L1890">
        <v>26370.79</v>
      </c>
      <c r="M1890">
        <v>1041.46</v>
      </c>
      <c r="N1890">
        <v>61966.91</v>
      </c>
      <c r="O1890">
        <v>22968.54</v>
      </c>
      <c r="P1890">
        <v>41.701916739744981</v>
      </c>
      <c r="Q1890">
        <v>0.98131821998320734</v>
      </c>
      <c r="R1890">
        <v>1.7153222611724432</v>
      </c>
      <c r="S1890">
        <f>(VendorSalesData[[#This Row],[TotalPurchaseQuantity]] - VendorSalesData[[#This Row],[TotalSalesQuantity]]) * VendorSalesData[[#This Row],[PurchasePrice]]</f>
        <v>599.86</v>
      </c>
    </row>
    <row r="1891" spans="1:19" x14ac:dyDescent="0.3">
      <c r="A1891">
        <v>9165</v>
      </c>
      <c r="B1891" t="s">
        <v>38</v>
      </c>
      <c r="C1891">
        <v>23382</v>
      </c>
      <c r="D1891" t="s">
        <v>1641</v>
      </c>
      <c r="E1891">
        <v>10.88</v>
      </c>
      <c r="F1891">
        <v>15.99</v>
      </c>
      <c r="G1891">
        <v>750</v>
      </c>
      <c r="H1891">
        <v>2950</v>
      </c>
      <c r="I1891">
        <v>32096</v>
      </c>
      <c r="J1891">
        <v>4135</v>
      </c>
      <c r="K1891">
        <v>66118.649999999994</v>
      </c>
      <c r="L1891">
        <v>31132.53</v>
      </c>
      <c r="M1891">
        <v>460.67</v>
      </c>
      <c r="N1891">
        <v>68054.7</v>
      </c>
      <c r="O1891">
        <v>34022.649999999994</v>
      </c>
      <c r="P1891">
        <v>51.456964109218802</v>
      </c>
      <c r="Q1891">
        <v>1.4016949152542373</v>
      </c>
      <c r="R1891">
        <v>2.0600277293120635</v>
      </c>
      <c r="S1891">
        <f>(VendorSalesData[[#This Row],[TotalPurchaseQuantity]] - VendorSalesData[[#This Row],[TotalSalesQuantity]]) * VendorSalesData[[#This Row],[PurchasePrice]]</f>
        <v>-12892.800000000001</v>
      </c>
    </row>
    <row r="1892" spans="1:19" x14ac:dyDescent="0.3">
      <c r="A1892">
        <v>12546</v>
      </c>
      <c r="B1892" t="s">
        <v>32</v>
      </c>
      <c r="C1892">
        <v>3737</v>
      </c>
      <c r="D1892" t="s">
        <v>797</v>
      </c>
      <c r="E1892">
        <v>12.4</v>
      </c>
      <c r="F1892">
        <v>15.99</v>
      </c>
      <c r="G1892">
        <v>1750</v>
      </c>
      <c r="H1892">
        <v>2586</v>
      </c>
      <c r="I1892">
        <v>32066.400000000001</v>
      </c>
      <c r="J1892">
        <v>2575</v>
      </c>
      <c r="K1892">
        <v>41174.25</v>
      </c>
      <c r="L1892">
        <v>25296.18</v>
      </c>
      <c r="M1892">
        <v>4732.3</v>
      </c>
      <c r="N1892">
        <v>123880.97</v>
      </c>
      <c r="O1892">
        <v>9107.8499999999985</v>
      </c>
      <c r="P1892">
        <v>22.120257199584689</v>
      </c>
      <c r="Q1892">
        <v>0.99574632637277649</v>
      </c>
      <c r="R1892">
        <v>1.2840309482823142</v>
      </c>
      <c r="S1892">
        <f>(VendorSalesData[[#This Row],[TotalPurchaseQuantity]] - VendorSalesData[[#This Row],[TotalSalesQuantity]]) * VendorSalesData[[#This Row],[PurchasePrice]]</f>
        <v>136.4</v>
      </c>
    </row>
    <row r="1893" spans="1:19" x14ac:dyDescent="0.3">
      <c r="A1893">
        <v>10754</v>
      </c>
      <c r="B1893" t="s">
        <v>212</v>
      </c>
      <c r="C1893">
        <v>18865</v>
      </c>
      <c r="D1893" t="s">
        <v>1642</v>
      </c>
      <c r="E1893">
        <v>23.22</v>
      </c>
      <c r="F1893">
        <v>35.99</v>
      </c>
      <c r="G1893">
        <v>750</v>
      </c>
      <c r="H1893">
        <v>1380</v>
      </c>
      <c r="I1893">
        <v>32043.599999999999</v>
      </c>
      <c r="J1893">
        <v>1312</v>
      </c>
      <c r="K1893">
        <v>49823.880000000005</v>
      </c>
      <c r="L1893">
        <v>33337.240000000005</v>
      </c>
      <c r="M1893">
        <v>145.46</v>
      </c>
      <c r="N1893">
        <v>28720.52</v>
      </c>
      <c r="O1893">
        <v>17780.280000000006</v>
      </c>
      <c r="P1893">
        <v>35.686261286756483</v>
      </c>
      <c r="Q1893">
        <v>0.95072463768115945</v>
      </c>
      <c r="R1893">
        <v>1.5548777290941096</v>
      </c>
      <c r="S1893">
        <f>(VendorSalesData[[#This Row],[TotalPurchaseQuantity]] - VendorSalesData[[#This Row],[TotalSalesQuantity]]) * VendorSalesData[[#This Row],[PurchasePrice]]</f>
        <v>1578.96</v>
      </c>
    </row>
    <row r="1894" spans="1:19" x14ac:dyDescent="0.3">
      <c r="A1894">
        <v>3664</v>
      </c>
      <c r="B1894" t="s">
        <v>96</v>
      </c>
      <c r="C1894">
        <v>233</v>
      </c>
      <c r="D1894" t="s">
        <v>1643</v>
      </c>
      <c r="E1894">
        <v>30.21</v>
      </c>
      <c r="F1894">
        <v>46.99</v>
      </c>
      <c r="G1894">
        <v>750</v>
      </c>
      <c r="H1894">
        <v>1060</v>
      </c>
      <c r="I1894">
        <v>32022.6</v>
      </c>
      <c r="J1894">
        <v>1077</v>
      </c>
      <c r="K1894">
        <v>46523.23</v>
      </c>
      <c r="L1894">
        <v>39019.96</v>
      </c>
      <c r="M1894">
        <v>849.59</v>
      </c>
      <c r="N1894">
        <v>30234.420000000002</v>
      </c>
      <c r="O1894">
        <v>14500.630000000005</v>
      </c>
      <c r="P1894">
        <v>31.168579653648305</v>
      </c>
      <c r="Q1894">
        <v>1.0160377358490567</v>
      </c>
      <c r="R1894">
        <v>1.4528248799285506</v>
      </c>
      <c r="S1894">
        <f>(VendorSalesData[[#This Row],[TotalPurchaseQuantity]] - VendorSalesData[[#This Row],[TotalSalesQuantity]]) * VendorSalesData[[#This Row],[PurchasePrice]]</f>
        <v>-513.57000000000005</v>
      </c>
    </row>
    <row r="1895" spans="1:19" x14ac:dyDescent="0.3">
      <c r="A1895">
        <v>7245</v>
      </c>
      <c r="B1895" t="s">
        <v>50</v>
      </c>
      <c r="C1895">
        <v>2852</v>
      </c>
      <c r="D1895" t="s">
        <v>1644</v>
      </c>
      <c r="E1895">
        <v>30.14</v>
      </c>
      <c r="F1895">
        <v>40.99</v>
      </c>
      <c r="G1895">
        <v>750</v>
      </c>
      <c r="H1895">
        <v>1062</v>
      </c>
      <c r="I1895">
        <v>32008.68</v>
      </c>
      <c r="J1895">
        <v>1008</v>
      </c>
      <c r="K1895">
        <v>41317.919999999998</v>
      </c>
      <c r="L1895">
        <v>34472.590000000004</v>
      </c>
      <c r="M1895">
        <v>795.09</v>
      </c>
      <c r="N1895">
        <v>38994.78</v>
      </c>
      <c r="O1895">
        <v>9309.239999999998</v>
      </c>
      <c r="P1895">
        <v>22.530756630537059</v>
      </c>
      <c r="Q1895">
        <v>0.94915254237288138</v>
      </c>
      <c r="R1895">
        <v>1.2908348610439417</v>
      </c>
      <c r="S1895">
        <f>(VendorSalesData[[#This Row],[TotalPurchaseQuantity]] - VendorSalesData[[#This Row],[TotalSalesQuantity]]) * VendorSalesData[[#This Row],[PurchasePrice]]</f>
        <v>1627.56</v>
      </c>
    </row>
    <row r="1896" spans="1:19" x14ac:dyDescent="0.3">
      <c r="A1896">
        <v>4425</v>
      </c>
      <c r="B1896" t="s">
        <v>20</v>
      </c>
      <c r="C1896">
        <v>24369</v>
      </c>
      <c r="D1896" t="s">
        <v>1645</v>
      </c>
      <c r="E1896">
        <v>8.2100000000000009</v>
      </c>
      <c r="F1896">
        <v>11.99</v>
      </c>
      <c r="G1896">
        <v>750</v>
      </c>
      <c r="H1896">
        <v>3898</v>
      </c>
      <c r="I1896">
        <v>32002.579999999998</v>
      </c>
      <c r="J1896">
        <v>5322</v>
      </c>
      <c r="K1896">
        <v>63810.78</v>
      </c>
      <c r="L1896">
        <v>26234.12</v>
      </c>
      <c r="M1896">
        <v>594.23</v>
      </c>
      <c r="N1896">
        <v>144929.24</v>
      </c>
      <c r="O1896">
        <v>31808.2</v>
      </c>
      <c r="P1896">
        <v>49.847690311887746</v>
      </c>
      <c r="Q1896">
        <v>1.3653155464340687</v>
      </c>
      <c r="R1896">
        <v>1.9939261147070018</v>
      </c>
      <c r="S1896">
        <f>(VendorSalesData[[#This Row],[TotalPurchaseQuantity]] - VendorSalesData[[#This Row],[TotalSalesQuantity]]) * VendorSalesData[[#This Row],[PurchasePrice]]</f>
        <v>-11691.04</v>
      </c>
    </row>
    <row r="1897" spans="1:19" x14ac:dyDescent="0.3">
      <c r="A1897">
        <v>98450</v>
      </c>
      <c r="B1897" t="s">
        <v>608</v>
      </c>
      <c r="C1897">
        <v>2241</v>
      </c>
      <c r="D1897" t="s">
        <v>1646</v>
      </c>
      <c r="E1897">
        <v>20.46</v>
      </c>
      <c r="F1897">
        <v>25.99</v>
      </c>
      <c r="G1897">
        <v>750</v>
      </c>
      <c r="H1897">
        <v>1564</v>
      </c>
      <c r="I1897">
        <v>31999.440000000002</v>
      </c>
      <c r="J1897">
        <v>1689</v>
      </c>
      <c r="K1897">
        <v>43897.11</v>
      </c>
      <c r="L1897">
        <v>37165.699999999997</v>
      </c>
      <c r="M1897">
        <v>1332.49</v>
      </c>
      <c r="N1897">
        <v>856.02</v>
      </c>
      <c r="O1897">
        <v>11897.669999999998</v>
      </c>
      <c r="P1897">
        <v>27.103538251151381</v>
      </c>
      <c r="Q1897">
        <v>1.079923273657289</v>
      </c>
      <c r="R1897">
        <v>1.3718086941521477</v>
      </c>
      <c r="S1897">
        <f>(VendorSalesData[[#This Row],[TotalPurchaseQuantity]] - VendorSalesData[[#This Row],[TotalSalesQuantity]]) * VendorSalesData[[#This Row],[PurchasePrice]]</f>
        <v>-2557.5</v>
      </c>
    </row>
    <row r="1898" spans="1:19" x14ac:dyDescent="0.3">
      <c r="A1898">
        <v>10754</v>
      </c>
      <c r="B1898" t="s">
        <v>212</v>
      </c>
      <c r="C1898">
        <v>37046</v>
      </c>
      <c r="D1898" t="s">
        <v>1647</v>
      </c>
      <c r="E1898">
        <v>9.93</v>
      </c>
      <c r="F1898">
        <v>14.99</v>
      </c>
      <c r="G1898">
        <v>750</v>
      </c>
      <c r="H1898">
        <v>3221</v>
      </c>
      <c r="I1898">
        <v>31984.53</v>
      </c>
      <c r="J1898">
        <v>3221</v>
      </c>
      <c r="K1898">
        <v>48282.79</v>
      </c>
      <c r="L1898">
        <v>23234.5</v>
      </c>
      <c r="M1898">
        <v>358.65000000000003</v>
      </c>
      <c r="N1898">
        <v>28720.52</v>
      </c>
      <c r="O1898">
        <v>16298.260000000002</v>
      </c>
      <c r="P1898">
        <v>33.755837224816545</v>
      </c>
      <c r="Q1898">
        <v>1</v>
      </c>
      <c r="R1898">
        <v>1.5095669687814703</v>
      </c>
      <c r="S1898">
        <f>(VendorSalesData[[#This Row],[TotalPurchaseQuantity]] - VendorSalesData[[#This Row],[TotalSalesQuantity]]) * VendorSalesData[[#This Row],[PurchasePrice]]</f>
        <v>0</v>
      </c>
    </row>
    <row r="1899" spans="1:19" x14ac:dyDescent="0.3">
      <c r="A1899">
        <v>3924</v>
      </c>
      <c r="B1899" t="s">
        <v>102</v>
      </c>
      <c r="C1899">
        <v>5160</v>
      </c>
      <c r="D1899" t="s">
        <v>659</v>
      </c>
      <c r="E1899">
        <v>7.96</v>
      </c>
      <c r="F1899">
        <v>10.99</v>
      </c>
      <c r="G1899">
        <v>375</v>
      </c>
      <c r="H1899">
        <v>4016</v>
      </c>
      <c r="I1899">
        <v>31967.360000000001</v>
      </c>
      <c r="J1899">
        <v>4006</v>
      </c>
      <c r="K1899">
        <v>44025.94</v>
      </c>
      <c r="L1899">
        <v>33486.53</v>
      </c>
      <c r="M1899">
        <v>1569.21</v>
      </c>
      <c r="N1899">
        <v>14069.87</v>
      </c>
      <c r="O1899">
        <v>12058.580000000002</v>
      </c>
      <c r="P1899">
        <v>27.38971615370393</v>
      </c>
      <c r="Q1899">
        <v>0.99750996015936255</v>
      </c>
      <c r="R1899">
        <v>1.3772153846923862</v>
      </c>
      <c r="S1899">
        <f>(VendorSalesData[[#This Row],[TotalPurchaseQuantity]] - VendorSalesData[[#This Row],[TotalSalesQuantity]]) * VendorSalesData[[#This Row],[PurchasePrice]]</f>
        <v>79.599999999999994</v>
      </c>
    </row>
    <row r="1900" spans="1:19" x14ac:dyDescent="0.3">
      <c r="A1900">
        <v>9552</v>
      </c>
      <c r="B1900" t="s">
        <v>72</v>
      </c>
      <c r="C1900">
        <v>10895</v>
      </c>
      <c r="D1900" t="s">
        <v>994</v>
      </c>
      <c r="E1900">
        <v>13.51</v>
      </c>
      <c r="F1900">
        <v>19.989999999999998</v>
      </c>
      <c r="G1900">
        <v>1500</v>
      </c>
      <c r="H1900">
        <v>2361</v>
      </c>
      <c r="I1900">
        <v>31897.11</v>
      </c>
      <c r="J1900">
        <v>2323</v>
      </c>
      <c r="K1900">
        <v>48218.77</v>
      </c>
      <c r="L1900">
        <v>28643.21</v>
      </c>
      <c r="M1900">
        <v>518.31000000000006</v>
      </c>
      <c r="N1900">
        <v>55551.82</v>
      </c>
      <c r="O1900">
        <v>16321.659999999996</v>
      </c>
      <c r="P1900">
        <v>33.849183627039835</v>
      </c>
      <c r="Q1900">
        <v>0.98390512494705629</v>
      </c>
      <c r="R1900">
        <v>1.5116971412143607</v>
      </c>
      <c r="S1900">
        <f>(VendorSalesData[[#This Row],[TotalPurchaseQuantity]] - VendorSalesData[[#This Row],[TotalSalesQuantity]]) * VendorSalesData[[#This Row],[PurchasePrice]]</f>
        <v>513.38</v>
      </c>
    </row>
    <row r="1901" spans="1:19" x14ac:dyDescent="0.3">
      <c r="A1901">
        <v>4380</v>
      </c>
      <c r="B1901" t="s">
        <v>892</v>
      </c>
      <c r="C1901">
        <v>8191</v>
      </c>
      <c r="D1901" t="s">
        <v>1648</v>
      </c>
      <c r="E1901">
        <v>14.45</v>
      </c>
      <c r="F1901">
        <v>18.489999999999998</v>
      </c>
      <c r="G1901">
        <v>1500</v>
      </c>
      <c r="H1901">
        <v>2204</v>
      </c>
      <c r="I1901">
        <v>31847.8</v>
      </c>
      <c r="J1901">
        <v>2188</v>
      </c>
      <c r="K1901">
        <v>42804.119999999995</v>
      </c>
      <c r="L1901">
        <v>30398.479999999996</v>
      </c>
      <c r="M1901">
        <v>3439.81</v>
      </c>
      <c r="N1901">
        <v>1675.39</v>
      </c>
      <c r="O1901">
        <v>10956.319999999996</v>
      </c>
      <c r="P1901">
        <v>25.596414550748847</v>
      </c>
      <c r="Q1901">
        <v>0.99274047186932846</v>
      </c>
      <c r="R1901">
        <v>1.3440212510754275</v>
      </c>
      <c r="S1901">
        <f>(VendorSalesData[[#This Row],[TotalPurchaseQuantity]] - VendorSalesData[[#This Row],[TotalSalesQuantity]]) * VendorSalesData[[#This Row],[PurchasePrice]]</f>
        <v>231.2</v>
      </c>
    </row>
    <row r="1902" spans="1:19" x14ac:dyDescent="0.3">
      <c r="A1902">
        <v>9165</v>
      </c>
      <c r="B1902" t="s">
        <v>38</v>
      </c>
      <c r="C1902">
        <v>680</v>
      </c>
      <c r="D1902" t="s">
        <v>1649</v>
      </c>
      <c r="E1902">
        <v>13.86</v>
      </c>
      <c r="F1902">
        <v>18.989999999999998</v>
      </c>
      <c r="G1902">
        <v>750</v>
      </c>
      <c r="H1902">
        <v>2294</v>
      </c>
      <c r="I1902">
        <v>31794.84</v>
      </c>
      <c r="J1902">
        <v>2562</v>
      </c>
      <c r="K1902">
        <v>51214.38</v>
      </c>
      <c r="L1902">
        <v>44757.609999999993</v>
      </c>
      <c r="M1902">
        <v>2021.46</v>
      </c>
      <c r="N1902">
        <v>68054.7</v>
      </c>
      <c r="O1902">
        <v>19419.539999999997</v>
      </c>
      <c r="P1902">
        <v>37.918139397567636</v>
      </c>
      <c r="Q1902">
        <v>1.1168265039232781</v>
      </c>
      <c r="R1902">
        <v>1.6107764656151753</v>
      </c>
      <c r="S1902">
        <f>(VendorSalesData[[#This Row],[TotalPurchaseQuantity]] - VendorSalesData[[#This Row],[TotalSalesQuantity]]) * VendorSalesData[[#This Row],[PurchasePrice]]</f>
        <v>-3714.48</v>
      </c>
    </row>
    <row r="1903" spans="1:19" x14ac:dyDescent="0.3">
      <c r="A1903">
        <v>9552</v>
      </c>
      <c r="B1903" t="s">
        <v>72</v>
      </c>
      <c r="C1903">
        <v>23987</v>
      </c>
      <c r="D1903" t="s">
        <v>1650</v>
      </c>
      <c r="E1903">
        <v>8.6</v>
      </c>
      <c r="F1903">
        <v>12.99</v>
      </c>
      <c r="G1903">
        <v>750</v>
      </c>
      <c r="H1903">
        <v>3697</v>
      </c>
      <c r="I1903">
        <v>31794.2</v>
      </c>
      <c r="J1903">
        <v>3134</v>
      </c>
      <c r="K1903">
        <v>33726.660000000003</v>
      </c>
      <c r="L1903">
        <v>11683.49</v>
      </c>
      <c r="M1903">
        <v>350.61</v>
      </c>
      <c r="N1903">
        <v>55551.82</v>
      </c>
      <c r="O1903">
        <v>1932.4600000000028</v>
      </c>
      <c r="P1903">
        <v>5.7297698615872505</v>
      </c>
      <c r="Q1903">
        <v>0.84771436299702463</v>
      </c>
      <c r="R1903">
        <v>1.0607802680992131</v>
      </c>
      <c r="S1903">
        <f>(VendorSalesData[[#This Row],[TotalPurchaseQuantity]] - VendorSalesData[[#This Row],[TotalSalesQuantity]]) * VendorSalesData[[#This Row],[PurchasePrice]]</f>
        <v>4841.8</v>
      </c>
    </row>
    <row r="1904" spans="1:19" x14ac:dyDescent="0.3">
      <c r="A1904">
        <v>9165</v>
      </c>
      <c r="B1904" t="s">
        <v>38</v>
      </c>
      <c r="C1904">
        <v>12663</v>
      </c>
      <c r="D1904" t="s">
        <v>1651</v>
      </c>
      <c r="E1904">
        <v>5.4</v>
      </c>
      <c r="F1904">
        <v>13.99</v>
      </c>
      <c r="G1904">
        <v>750</v>
      </c>
      <c r="H1904">
        <v>5886</v>
      </c>
      <c r="I1904">
        <v>31784.399999999998</v>
      </c>
      <c r="J1904">
        <v>5550</v>
      </c>
      <c r="K1904">
        <v>44809.5</v>
      </c>
      <c r="L1904">
        <v>18592.939999999999</v>
      </c>
      <c r="M1904">
        <v>619.48</v>
      </c>
      <c r="N1904">
        <v>68054.7</v>
      </c>
      <c r="O1904">
        <v>13025.100000000002</v>
      </c>
      <c r="P1904">
        <v>29.067720014729026</v>
      </c>
      <c r="Q1904">
        <v>0.94291539245667688</v>
      </c>
      <c r="R1904">
        <v>1.4097953713142297</v>
      </c>
      <c r="S1904">
        <f>(VendorSalesData[[#This Row],[TotalPurchaseQuantity]] - VendorSalesData[[#This Row],[TotalSalesQuantity]]) * VendorSalesData[[#This Row],[PurchasePrice]]</f>
        <v>1814.4</v>
      </c>
    </row>
    <row r="1905" spans="1:19" x14ac:dyDescent="0.3">
      <c r="A1905">
        <v>9165</v>
      </c>
      <c r="B1905" t="s">
        <v>38</v>
      </c>
      <c r="C1905">
        <v>8482</v>
      </c>
      <c r="D1905" t="s">
        <v>1652</v>
      </c>
      <c r="E1905">
        <v>14.28</v>
      </c>
      <c r="F1905">
        <v>19.989999999999998</v>
      </c>
      <c r="G1905">
        <v>750</v>
      </c>
      <c r="H1905">
        <v>2223</v>
      </c>
      <c r="I1905">
        <v>31744.440000000002</v>
      </c>
      <c r="J1905">
        <v>2389</v>
      </c>
      <c r="K1905">
        <v>45284.109999999993</v>
      </c>
      <c r="L1905">
        <v>32790.719999999994</v>
      </c>
      <c r="M1905">
        <v>1883.02</v>
      </c>
      <c r="N1905">
        <v>68054.7</v>
      </c>
      <c r="O1905">
        <v>13539.669999999991</v>
      </c>
      <c r="P1905">
        <v>29.899384132756484</v>
      </c>
      <c r="Q1905">
        <v>1.0746738641475484</v>
      </c>
      <c r="R1905">
        <v>1.4265209907624765</v>
      </c>
      <c r="S1905">
        <f>(VendorSalesData[[#This Row],[TotalPurchaseQuantity]] - VendorSalesData[[#This Row],[TotalSalesQuantity]]) * VendorSalesData[[#This Row],[PurchasePrice]]</f>
        <v>-2370.48</v>
      </c>
    </row>
    <row r="1906" spans="1:19" x14ac:dyDescent="0.3">
      <c r="A1906">
        <v>6785</v>
      </c>
      <c r="B1906" t="s">
        <v>81</v>
      </c>
      <c r="C1906">
        <v>33988</v>
      </c>
      <c r="D1906" t="s">
        <v>1653</v>
      </c>
      <c r="E1906">
        <v>6.49</v>
      </c>
      <c r="F1906">
        <v>9.99</v>
      </c>
      <c r="G1906">
        <v>1500</v>
      </c>
      <c r="H1906">
        <v>4890</v>
      </c>
      <c r="I1906">
        <v>31736.1</v>
      </c>
      <c r="J1906">
        <v>4911</v>
      </c>
      <c r="K1906">
        <v>53345.65</v>
      </c>
      <c r="L1906">
        <v>26279.02</v>
      </c>
      <c r="M1906">
        <v>1098.31</v>
      </c>
      <c r="N1906">
        <v>13605.41</v>
      </c>
      <c r="O1906">
        <v>21609.550000000003</v>
      </c>
      <c r="P1906">
        <v>40.508551306432679</v>
      </c>
      <c r="Q1906">
        <v>1.0042944785276073</v>
      </c>
      <c r="R1906">
        <v>1.6809138488976278</v>
      </c>
      <c r="S1906">
        <f>(VendorSalesData[[#This Row],[TotalPurchaseQuantity]] - VendorSalesData[[#This Row],[TotalSalesQuantity]]) * VendorSalesData[[#This Row],[PurchasePrice]]</f>
        <v>-136.29</v>
      </c>
    </row>
    <row r="1907" spans="1:19" x14ac:dyDescent="0.3">
      <c r="A1907">
        <v>3252</v>
      </c>
      <c r="B1907" t="s">
        <v>94</v>
      </c>
      <c r="C1907">
        <v>8036</v>
      </c>
      <c r="D1907" t="s">
        <v>1654</v>
      </c>
      <c r="E1907">
        <v>8.27</v>
      </c>
      <c r="F1907">
        <v>11.99</v>
      </c>
      <c r="G1907">
        <v>3000</v>
      </c>
      <c r="H1907">
        <v>3837</v>
      </c>
      <c r="I1907">
        <v>31731.989999999998</v>
      </c>
      <c r="J1907">
        <v>3872</v>
      </c>
      <c r="K1907">
        <v>46425.279999999999</v>
      </c>
      <c r="L1907">
        <v>27433.119999999999</v>
      </c>
      <c r="M1907">
        <v>1742.4</v>
      </c>
      <c r="N1907">
        <v>61966.91</v>
      </c>
      <c r="O1907">
        <v>14693.29</v>
      </c>
      <c r="P1907">
        <v>31.64932984787599</v>
      </c>
      <c r="Q1907">
        <v>1.0091217096690122</v>
      </c>
      <c r="R1907">
        <v>1.4630434460618449</v>
      </c>
      <c r="S1907">
        <f>(VendorSalesData[[#This Row],[TotalPurchaseQuantity]] - VendorSalesData[[#This Row],[TotalSalesQuantity]]) * VendorSalesData[[#This Row],[PurchasePrice]]</f>
        <v>-289.45</v>
      </c>
    </row>
    <row r="1908" spans="1:19" x14ac:dyDescent="0.3">
      <c r="A1908">
        <v>12546</v>
      </c>
      <c r="B1908" t="s">
        <v>32</v>
      </c>
      <c r="C1908">
        <v>4942</v>
      </c>
      <c r="D1908" t="s">
        <v>1655</v>
      </c>
      <c r="E1908">
        <v>15.26</v>
      </c>
      <c r="F1908">
        <v>19.989999999999998</v>
      </c>
      <c r="G1908">
        <v>750</v>
      </c>
      <c r="H1908">
        <v>2077</v>
      </c>
      <c r="I1908">
        <v>31695.02</v>
      </c>
      <c r="J1908">
        <v>1688</v>
      </c>
      <c r="K1908">
        <v>33743.119999999995</v>
      </c>
      <c r="L1908">
        <v>20489.75</v>
      </c>
      <c r="M1908">
        <v>1329.78</v>
      </c>
      <c r="N1908">
        <v>123880.97</v>
      </c>
      <c r="O1908">
        <v>2048.0999999999949</v>
      </c>
      <c r="P1908">
        <v>6.069681760311421</v>
      </c>
      <c r="Q1908">
        <v>0.81271064034665386</v>
      </c>
      <c r="R1908">
        <v>1.0646189843073137</v>
      </c>
      <c r="S1908">
        <f>(VendorSalesData[[#This Row],[TotalPurchaseQuantity]] - VendorSalesData[[#This Row],[TotalSalesQuantity]]) * VendorSalesData[[#This Row],[PurchasePrice]]</f>
        <v>5936.14</v>
      </c>
    </row>
    <row r="1909" spans="1:19" x14ac:dyDescent="0.3">
      <c r="A1909">
        <v>6213</v>
      </c>
      <c r="B1909" t="s">
        <v>186</v>
      </c>
      <c r="C1909">
        <v>5977</v>
      </c>
      <c r="D1909" t="s">
        <v>1656</v>
      </c>
      <c r="E1909">
        <v>16.420000000000002</v>
      </c>
      <c r="F1909">
        <v>22.99</v>
      </c>
      <c r="G1909">
        <v>750</v>
      </c>
      <c r="H1909">
        <v>1930</v>
      </c>
      <c r="I1909">
        <v>31690.6</v>
      </c>
      <c r="J1909">
        <v>1825</v>
      </c>
      <c r="K1909">
        <v>44666.75</v>
      </c>
      <c r="L1909">
        <v>36833.97</v>
      </c>
      <c r="M1909">
        <v>1439.22</v>
      </c>
      <c r="N1909">
        <v>9621.58</v>
      </c>
      <c r="O1909">
        <v>12976.150000000001</v>
      </c>
      <c r="P1909">
        <v>29.051027889873343</v>
      </c>
      <c r="Q1909">
        <v>0.94559585492227982</v>
      </c>
      <c r="R1909">
        <v>1.4094636895483204</v>
      </c>
      <c r="S1909">
        <f>(VendorSalesData[[#This Row],[TotalPurchaseQuantity]] - VendorSalesData[[#This Row],[TotalSalesQuantity]]) * VendorSalesData[[#This Row],[PurchasePrice]]</f>
        <v>1724.1000000000001</v>
      </c>
    </row>
    <row r="1910" spans="1:19" x14ac:dyDescent="0.3">
      <c r="A1910">
        <v>8004</v>
      </c>
      <c r="B1910" t="s">
        <v>60</v>
      </c>
      <c r="C1910">
        <v>5628</v>
      </c>
      <c r="D1910" t="s">
        <v>1657</v>
      </c>
      <c r="E1910">
        <v>7.24</v>
      </c>
      <c r="F1910">
        <v>9.99</v>
      </c>
      <c r="G1910">
        <v>750</v>
      </c>
      <c r="H1910">
        <v>4374</v>
      </c>
      <c r="I1910">
        <v>31667.759999999998</v>
      </c>
      <c r="J1910">
        <v>4296</v>
      </c>
      <c r="K1910">
        <v>44336.04</v>
      </c>
      <c r="L1910">
        <v>31918.2</v>
      </c>
      <c r="M1910">
        <v>3385.54</v>
      </c>
      <c r="N1910">
        <v>50293.62</v>
      </c>
      <c r="O1910">
        <v>12668.280000000002</v>
      </c>
      <c r="P1910">
        <v>28.573323192599076</v>
      </c>
      <c r="Q1910">
        <v>0.98216735253772292</v>
      </c>
      <c r="R1910">
        <v>1.4000371355599512</v>
      </c>
      <c r="S1910">
        <f>(VendorSalesData[[#This Row],[TotalPurchaseQuantity]] - VendorSalesData[[#This Row],[TotalSalesQuantity]]) * VendorSalesData[[#This Row],[PurchasePrice]]</f>
        <v>564.72</v>
      </c>
    </row>
    <row r="1911" spans="1:19" x14ac:dyDescent="0.3">
      <c r="A1911">
        <v>8004</v>
      </c>
      <c r="B1911" t="s">
        <v>60</v>
      </c>
      <c r="C1911">
        <v>2246</v>
      </c>
      <c r="D1911" t="s">
        <v>1658</v>
      </c>
      <c r="E1911">
        <v>13.96</v>
      </c>
      <c r="F1911">
        <v>18.989999999999998</v>
      </c>
      <c r="G1911">
        <v>750</v>
      </c>
      <c r="H1911">
        <v>2267</v>
      </c>
      <c r="I1911">
        <v>31647.320000000003</v>
      </c>
      <c r="J1911">
        <v>2381</v>
      </c>
      <c r="K1911">
        <v>46271.189999999995</v>
      </c>
      <c r="L1911">
        <v>36397.259999999995</v>
      </c>
      <c r="M1911">
        <v>1877.73</v>
      </c>
      <c r="N1911">
        <v>50293.62</v>
      </c>
      <c r="O1911">
        <v>14623.869999999992</v>
      </c>
      <c r="P1911">
        <v>31.60469830147008</v>
      </c>
      <c r="Q1911">
        <v>1.0502867225408028</v>
      </c>
      <c r="R1911">
        <v>1.4620887329480028</v>
      </c>
      <c r="S1911">
        <f>(VendorSalesData[[#This Row],[TotalPurchaseQuantity]] - VendorSalesData[[#This Row],[TotalSalesQuantity]]) * VendorSalesData[[#This Row],[PurchasePrice]]</f>
        <v>-1591.44</v>
      </c>
    </row>
    <row r="1912" spans="1:19" x14ac:dyDescent="0.3">
      <c r="A1912">
        <v>7153</v>
      </c>
      <c r="B1912" t="s">
        <v>271</v>
      </c>
      <c r="C1912">
        <v>42948</v>
      </c>
      <c r="D1912" t="s">
        <v>1659</v>
      </c>
      <c r="E1912">
        <v>6.84</v>
      </c>
      <c r="F1912">
        <v>9.99</v>
      </c>
      <c r="G1912">
        <v>750</v>
      </c>
      <c r="H1912">
        <v>4626</v>
      </c>
      <c r="I1912">
        <v>31641.84</v>
      </c>
      <c r="J1912">
        <v>4529</v>
      </c>
      <c r="K1912">
        <v>51400.71</v>
      </c>
      <c r="L1912">
        <v>28975.37</v>
      </c>
      <c r="M1912">
        <v>503.06</v>
      </c>
      <c r="N1912">
        <v>15884.82</v>
      </c>
      <c r="O1912">
        <v>19758.87</v>
      </c>
      <c r="P1912">
        <v>38.440850330666635</v>
      </c>
      <c r="Q1912">
        <v>0.97903156074362296</v>
      </c>
      <c r="R1912">
        <v>1.6244538876373813</v>
      </c>
      <c r="S1912">
        <f>(VendorSalesData[[#This Row],[TotalPurchaseQuantity]] - VendorSalesData[[#This Row],[TotalSalesQuantity]]) * VendorSalesData[[#This Row],[PurchasePrice]]</f>
        <v>663.48</v>
      </c>
    </row>
    <row r="1913" spans="1:19" x14ac:dyDescent="0.3">
      <c r="A1913">
        <v>9552</v>
      </c>
      <c r="B1913" t="s">
        <v>72</v>
      </c>
      <c r="C1913">
        <v>2237</v>
      </c>
      <c r="D1913" t="s">
        <v>1660</v>
      </c>
      <c r="E1913">
        <v>35.71</v>
      </c>
      <c r="F1913">
        <v>49.99</v>
      </c>
      <c r="G1913">
        <v>750</v>
      </c>
      <c r="H1913">
        <v>886</v>
      </c>
      <c r="I1913">
        <v>31639.059999999998</v>
      </c>
      <c r="J1913">
        <v>955</v>
      </c>
      <c r="K1913">
        <v>53350.450000000004</v>
      </c>
      <c r="L1913">
        <v>41114.639999999999</v>
      </c>
      <c r="M1913">
        <v>753.15</v>
      </c>
      <c r="N1913">
        <v>55551.82</v>
      </c>
      <c r="O1913">
        <v>21711.390000000007</v>
      </c>
      <c r="P1913">
        <v>40.695795443149976</v>
      </c>
      <c r="Q1913">
        <v>1.0778781038374718</v>
      </c>
      <c r="R1913">
        <v>1.6862210824215387</v>
      </c>
      <c r="S1913">
        <f>(VendorSalesData[[#This Row],[TotalPurchaseQuantity]] - VendorSalesData[[#This Row],[TotalSalesQuantity]]) * VendorSalesData[[#This Row],[PurchasePrice]]</f>
        <v>-2463.9900000000002</v>
      </c>
    </row>
    <row r="1914" spans="1:19" x14ac:dyDescent="0.3">
      <c r="A1914">
        <v>4425</v>
      </c>
      <c r="B1914" t="s">
        <v>20</v>
      </c>
      <c r="C1914">
        <v>25696</v>
      </c>
      <c r="D1914" t="s">
        <v>1661</v>
      </c>
      <c r="E1914">
        <v>6.75</v>
      </c>
      <c r="F1914">
        <v>9.99</v>
      </c>
      <c r="G1914">
        <v>750</v>
      </c>
      <c r="H1914">
        <v>4686</v>
      </c>
      <c r="I1914">
        <v>31630.5</v>
      </c>
      <c r="J1914">
        <v>4592</v>
      </c>
      <c r="K1914">
        <v>47909.08</v>
      </c>
      <c r="L1914">
        <v>18513.36</v>
      </c>
      <c r="M1914">
        <v>513.23</v>
      </c>
      <c r="N1914">
        <v>144929.24</v>
      </c>
      <c r="O1914">
        <v>16278.580000000002</v>
      </c>
      <c r="P1914">
        <v>33.978068458004209</v>
      </c>
      <c r="Q1914">
        <v>0.97994024754588138</v>
      </c>
      <c r="R1914">
        <v>1.5146482034744946</v>
      </c>
      <c r="S1914">
        <f>(VendorSalesData[[#This Row],[TotalPurchaseQuantity]] - VendorSalesData[[#This Row],[TotalSalesQuantity]]) * VendorSalesData[[#This Row],[PurchasePrice]]</f>
        <v>634.5</v>
      </c>
    </row>
    <row r="1915" spans="1:19" x14ac:dyDescent="0.3">
      <c r="A1915">
        <v>17035</v>
      </c>
      <c r="B1915" t="s">
        <v>22</v>
      </c>
      <c r="C1915">
        <v>16179</v>
      </c>
      <c r="D1915" t="s">
        <v>1662</v>
      </c>
      <c r="E1915">
        <v>34.24</v>
      </c>
      <c r="F1915">
        <v>49.99</v>
      </c>
      <c r="G1915">
        <v>750</v>
      </c>
      <c r="H1915">
        <v>923</v>
      </c>
      <c r="I1915">
        <v>31603.52</v>
      </c>
      <c r="J1915">
        <v>792</v>
      </c>
      <c r="K1915">
        <v>42752.08</v>
      </c>
      <c r="L1915">
        <v>28204.84</v>
      </c>
      <c r="M1915">
        <v>87.820000000000007</v>
      </c>
      <c r="N1915">
        <v>123780.22</v>
      </c>
      <c r="O1915">
        <v>11148.560000000001</v>
      </c>
      <c r="P1915">
        <v>26.077234136912171</v>
      </c>
      <c r="Q1915">
        <v>0.85807150595882986</v>
      </c>
      <c r="R1915">
        <v>1.352763236500238</v>
      </c>
      <c r="S1915">
        <f>(VendorSalesData[[#This Row],[TotalPurchaseQuantity]] - VendorSalesData[[#This Row],[TotalSalesQuantity]]) * VendorSalesData[[#This Row],[PurchasePrice]]</f>
        <v>4485.4400000000005</v>
      </c>
    </row>
    <row r="1916" spans="1:19" x14ac:dyDescent="0.3">
      <c r="A1916">
        <v>9552</v>
      </c>
      <c r="B1916" t="s">
        <v>72</v>
      </c>
      <c r="C1916">
        <v>6156</v>
      </c>
      <c r="D1916" t="s">
        <v>1663</v>
      </c>
      <c r="E1916">
        <v>16.79</v>
      </c>
      <c r="F1916">
        <v>21.99</v>
      </c>
      <c r="G1916">
        <v>750</v>
      </c>
      <c r="H1916">
        <v>1882</v>
      </c>
      <c r="I1916">
        <v>31598.78</v>
      </c>
      <c r="J1916">
        <v>1629</v>
      </c>
      <c r="K1916">
        <v>32667.71</v>
      </c>
      <c r="L1916">
        <v>24315.859999999997</v>
      </c>
      <c r="M1916">
        <v>1284.17</v>
      </c>
      <c r="N1916">
        <v>55551.82</v>
      </c>
      <c r="O1916">
        <v>1068.9300000000003</v>
      </c>
      <c r="P1916">
        <v>3.2721301860460996</v>
      </c>
      <c r="Q1916">
        <v>0.86556854410201911</v>
      </c>
      <c r="R1916">
        <v>1.033828204759804</v>
      </c>
      <c r="S1916">
        <f>(VendorSalesData[[#This Row],[TotalPurchaseQuantity]] - VendorSalesData[[#This Row],[TotalSalesQuantity]]) * VendorSalesData[[#This Row],[PurchasePrice]]</f>
        <v>4247.87</v>
      </c>
    </row>
    <row r="1917" spans="1:19" x14ac:dyDescent="0.3">
      <c r="A1917">
        <v>1392</v>
      </c>
      <c r="B1917" t="s">
        <v>67</v>
      </c>
      <c r="C1917">
        <v>8847</v>
      </c>
      <c r="D1917" t="s">
        <v>1664</v>
      </c>
      <c r="E1917">
        <v>3.97</v>
      </c>
      <c r="F1917">
        <v>5.99</v>
      </c>
      <c r="G1917">
        <v>750</v>
      </c>
      <c r="H1917">
        <v>7947</v>
      </c>
      <c r="I1917">
        <v>31549.59</v>
      </c>
      <c r="J1917">
        <v>7715</v>
      </c>
      <c r="K1917">
        <v>46212.85</v>
      </c>
      <c r="L1917">
        <v>11434.91</v>
      </c>
      <c r="M1917">
        <v>864.82</v>
      </c>
      <c r="N1917">
        <v>79528.990000000005</v>
      </c>
      <c r="O1917">
        <v>14663.259999999998</v>
      </c>
      <c r="P1917">
        <v>31.729832719687273</v>
      </c>
      <c r="Q1917">
        <v>0.97080659368315092</v>
      </c>
      <c r="R1917">
        <v>1.4647686388317565</v>
      </c>
      <c r="S1917">
        <f>(VendorSalesData[[#This Row],[TotalPurchaseQuantity]] - VendorSalesData[[#This Row],[TotalSalesQuantity]]) * VendorSalesData[[#This Row],[PurchasePrice]]</f>
        <v>921.04000000000008</v>
      </c>
    </row>
    <row r="1918" spans="1:19" x14ac:dyDescent="0.3">
      <c r="A1918">
        <v>1590</v>
      </c>
      <c r="B1918" t="s">
        <v>261</v>
      </c>
      <c r="C1918">
        <v>25211</v>
      </c>
      <c r="D1918" t="s">
        <v>1665</v>
      </c>
      <c r="E1918">
        <v>8.49</v>
      </c>
      <c r="F1918">
        <v>12.99</v>
      </c>
      <c r="G1918">
        <v>750</v>
      </c>
      <c r="H1918">
        <v>3710</v>
      </c>
      <c r="I1918">
        <v>31497.899999999998</v>
      </c>
      <c r="J1918">
        <v>3710</v>
      </c>
      <c r="K1918">
        <v>48192.9</v>
      </c>
      <c r="L1918">
        <v>12847.11</v>
      </c>
      <c r="M1918">
        <v>415.87</v>
      </c>
      <c r="N1918">
        <v>7259.75</v>
      </c>
      <c r="O1918">
        <v>16695.000000000004</v>
      </c>
      <c r="P1918">
        <v>34.642032332563517</v>
      </c>
      <c r="Q1918">
        <v>1</v>
      </c>
      <c r="R1918">
        <v>1.5300353356890461</v>
      </c>
      <c r="S1918">
        <f>(VendorSalesData[[#This Row],[TotalPurchaseQuantity]] - VendorSalesData[[#This Row],[TotalSalesQuantity]]) * VendorSalesData[[#This Row],[PurchasePrice]]</f>
        <v>0</v>
      </c>
    </row>
    <row r="1919" spans="1:19" x14ac:dyDescent="0.3">
      <c r="A1919">
        <v>8004</v>
      </c>
      <c r="B1919" t="s">
        <v>60</v>
      </c>
      <c r="C1919">
        <v>3784</v>
      </c>
      <c r="D1919" t="s">
        <v>1148</v>
      </c>
      <c r="E1919">
        <v>7.29</v>
      </c>
      <c r="F1919">
        <v>11.99</v>
      </c>
      <c r="G1919">
        <v>750</v>
      </c>
      <c r="H1919">
        <v>4313</v>
      </c>
      <c r="I1919">
        <v>31441.77</v>
      </c>
      <c r="J1919">
        <v>4331</v>
      </c>
      <c r="K1919">
        <v>47823.69</v>
      </c>
      <c r="L1919">
        <v>37932.700000000004</v>
      </c>
      <c r="M1919">
        <v>3415.2200000000003</v>
      </c>
      <c r="N1919">
        <v>50293.62</v>
      </c>
      <c r="O1919">
        <v>16381.920000000002</v>
      </c>
      <c r="P1919">
        <v>34.254822243954827</v>
      </c>
      <c r="Q1919">
        <v>1.0041734291676327</v>
      </c>
      <c r="R1919">
        <v>1.5210241026507096</v>
      </c>
      <c r="S1919">
        <f>(VendorSalesData[[#This Row],[TotalPurchaseQuantity]] - VendorSalesData[[#This Row],[TotalSalesQuantity]]) * VendorSalesData[[#This Row],[PurchasePrice]]</f>
        <v>-131.22</v>
      </c>
    </row>
    <row r="1920" spans="1:19" x14ac:dyDescent="0.3">
      <c r="A1920">
        <v>1587</v>
      </c>
      <c r="B1920" t="s">
        <v>525</v>
      </c>
      <c r="C1920">
        <v>26236</v>
      </c>
      <c r="D1920" t="s">
        <v>1666</v>
      </c>
      <c r="E1920">
        <v>4.76</v>
      </c>
      <c r="F1920">
        <v>8.99</v>
      </c>
      <c r="G1920">
        <v>750</v>
      </c>
      <c r="H1920">
        <v>6600</v>
      </c>
      <c r="I1920">
        <v>31416</v>
      </c>
      <c r="J1920">
        <v>5516</v>
      </c>
      <c r="K1920">
        <v>46849.840000000004</v>
      </c>
      <c r="L1920">
        <v>24242.02</v>
      </c>
      <c r="M1920">
        <v>613.65</v>
      </c>
      <c r="N1920">
        <v>6070.09</v>
      </c>
      <c r="O1920">
        <v>15433.840000000004</v>
      </c>
      <c r="P1920">
        <v>32.943207490142981</v>
      </c>
      <c r="Q1920">
        <v>0.83575757575757581</v>
      </c>
      <c r="R1920">
        <v>1.4912732365673544</v>
      </c>
      <c r="S1920">
        <f>(VendorSalesData[[#This Row],[TotalPurchaseQuantity]] - VendorSalesData[[#This Row],[TotalSalesQuantity]]) * VendorSalesData[[#This Row],[PurchasePrice]]</f>
        <v>5159.84</v>
      </c>
    </row>
    <row r="1921" spans="1:19" x14ac:dyDescent="0.3">
      <c r="A1921">
        <v>8892</v>
      </c>
      <c r="B1921" t="s">
        <v>177</v>
      </c>
      <c r="C1921">
        <v>25522</v>
      </c>
      <c r="D1921" t="s">
        <v>1667</v>
      </c>
      <c r="E1921">
        <v>4.0999999999999996</v>
      </c>
      <c r="F1921">
        <v>5.99</v>
      </c>
      <c r="G1921">
        <v>187</v>
      </c>
      <c r="H1921">
        <v>7660</v>
      </c>
      <c r="I1921">
        <v>31406</v>
      </c>
      <c r="J1921">
        <v>7500</v>
      </c>
      <c r="K1921">
        <v>44925</v>
      </c>
      <c r="L1921">
        <v>24852.510000000002</v>
      </c>
      <c r="M1921">
        <v>217.46</v>
      </c>
      <c r="N1921">
        <v>11595.97</v>
      </c>
      <c r="O1921">
        <v>13519</v>
      </c>
      <c r="P1921">
        <v>30.092376182526433</v>
      </c>
      <c r="Q1921">
        <v>0.97911227154046998</v>
      </c>
      <c r="R1921">
        <v>1.4304591479335158</v>
      </c>
      <c r="S1921">
        <f>(VendorSalesData[[#This Row],[TotalPurchaseQuantity]] - VendorSalesData[[#This Row],[TotalSalesQuantity]]) * VendorSalesData[[#This Row],[PurchasePrice]]</f>
        <v>656</v>
      </c>
    </row>
    <row r="1922" spans="1:19" x14ac:dyDescent="0.3">
      <c r="A1922">
        <v>480</v>
      </c>
      <c r="B1922" t="s">
        <v>27</v>
      </c>
      <c r="C1922">
        <v>3345</v>
      </c>
      <c r="D1922" t="s">
        <v>45</v>
      </c>
      <c r="E1922">
        <v>1.54</v>
      </c>
      <c r="F1922">
        <v>2.29</v>
      </c>
      <c r="G1922">
        <v>50</v>
      </c>
      <c r="H1922">
        <v>20387</v>
      </c>
      <c r="I1922">
        <v>31395.98</v>
      </c>
      <c r="J1922">
        <v>19658</v>
      </c>
      <c r="K1922">
        <v>39119.42</v>
      </c>
      <c r="L1922">
        <v>14361.83</v>
      </c>
      <c r="M1922">
        <v>1019.5600000000001</v>
      </c>
      <c r="N1922">
        <v>89286.27</v>
      </c>
      <c r="O1922">
        <v>7723.4399999999987</v>
      </c>
      <c r="P1922">
        <v>19.743237501987501</v>
      </c>
      <c r="Q1922">
        <v>0.9642419188698681</v>
      </c>
      <c r="R1922">
        <v>1.2460009211370373</v>
      </c>
      <c r="S1922">
        <f>(VendorSalesData[[#This Row],[TotalPurchaseQuantity]] - VendorSalesData[[#This Row],[TotalSalesQuantity]]) * VendorSalesData[[#This Row],[PurchasePrice]]</f>
        <v>1122.6600000000001</v>
      </c>
    </row>
    <row r="1923" spans="1:19" x14ac:dyDescent="0.3">
      <c r="A1923">
        <v>2242</v>
      </c>
      <c r="B1923" t="s">
        <v>569</v>
      </c>
      <c r="C1923">
        <v>21201</v>
      </c>
      <c r="D1923" t="s">
        <v>1668</v>
      </c>
      <c r="E1923">
        <v>11.4</v>
      </c>
      <c r="F1923">
        <v>17.989999999999998</v>
      </c>
      <c r="G1923">
        <v>3000</v>
      </c>
      <c r="H1923">
        <v>2750</v>
      </c>
      <c r="I1923">
        <v>31350.000000000004</v>
      </c>
      <c r="J1923">
        <v>2702</v>
      </c>
      <c r="K1923">
        <v>49884.979999999996</v>
      </c>
      <c r="L1923">
        <v>36854.089999999997</v>
      </c>
      <c r="M1923">
        <v>1215.9000000000001</v>
      </c>
      <c r="N1923">
        <v>7982.65</v>
      </c>
      <c r="O1923">
        <v>18534.979999999992</v>
      </c>
      <c r="P1923">
        <v>37.155432356593096</v>
      </c>
      <c r="Q1923">
        <v>0.9825454545454545</v>
      </c>
      <c r="R1923">
        <v>1.5912274322169055</v>
      </c>
      <c r="S1923">
        <f>(VendorSalesData[[#This Row],[TotalPurchaseQuantity]] - VendorSalesData[[#This Row],[TotalSalesQuantity]]) * VendorSalesData[[#This Row],[PurchasePrice]]</f>
        <v>547.20000000000005</v>
      </c>
    </row>
    <row r="1924" spans="1:19" x14ac:dyDescent="0.3">
      <c r="A1924">
        <v>3960</v>
      </c>
      <c r="B1924" t="s">
        <v>24</v>
      </c>
      <c r="C1924">
        <v>2935</v>
      </c>
      <c r="D1924" t="s">
        <v>1669</v>
      </c>
      <c r="E1924">
        <v>74.62</v>
      </c>
      <c r="F1924">
        <v>99.99</v>
      </c>
      <c r="G1924">
        <v>750</v>
      </c>
      <c r="H1924">
        <v>420</v>
      </c>
      <c r="I1924">
        <v>31340.400000000001</v>
      </c>
      <c r="J1924">
        <v>439</v>
      </c>
      <c r="K1924">
        <v>50070.61</v>
      </c>
      <c r="L1924">
        <v>41521.409999999996</v>
      </c>
      <c r="M1924">
        <v>346.29</v>
      </c>
      <c r="N1924">
        <v>257032.07</v>
      </c>
      <c r="O1924">
        <v>18730.21</v>
      </c>
      <c r="P1924">
        <v>37.407592997169395</v>
      </c>
      <c r="Q1924">
        <v>1.0452380952380953</v>
      </c>
      <c r="R1924">
        <v>1.5976378731605212</v>
      </c>
      <c r="S1924">
        <f>(VendorSalesData[[#This Row],[TotalPurchaseQuantity]] - VendorSalesData[[#This Row],[TotalSalesQuantity]]) * VendorSalesData[[#This Row],[PurchasePrice]]</f>
        <v>-1417.7800000000002</v>
      </c>
    </row>
    <row r="1925" spans="1:19" x14ac:dyDescent="0.3">
      <c r="A1925">
        <v>12546</v>
      </c>
      <c r="B1925" t="s">
        <v>32</v>
      </c>
      <c r="C1925">
        <v>4211</v>
      </c>
      <c r="D1925" t="s">
        <v>1670</v>
      </c>
      <c r="E1925">
        <v>7.8</v>
      </c>
      <c r="F1925">
        <v>9.99</v>
      </c>
      <c r="G1925">
        <v>750</v>
      </c>
      <c r="H1925">
        <v>4018</v>
      </c>
      <c r="I1925">
        <v>31340.399999999998</v>
      </c>
      <c r="J1925">
        <v>4176</v>
      </c>
      <c r="K1925">
        <v>41904.239999999998</v>
      </c>
      <c r="L1925">
        <v>25016.11</v>
      </c>
      <c r="M1925">
        <v>3289.5</v>
      </c>
      <c r="N1925">
        <v>123880.97</v>
      </c>
      <c r="O1925">
        <v>10563.84</v>
      </c>
      <c r="P1925">
        <v>25.209477608948404</v>
      </c>
      <c r="Q1925">
        <v>1.0393230462916874</v>
      </c>
      <c r="R1925">
        <v>1.337067810238542</v>
      </c>
      <c r="S1925">
        <f>(VendorSalesData[[#This Row],[TotalPurchaseQuantity]] - VendorSalesData[[#This Row],[TotalSalesQuantity]]) * VendorSalesData[[#This Row],[PurchasePrice]]</f>
        <v>-1232.3999999999999</v>
      </c>
    </row>
    <row r="1926" spans="1:19" x14ac:dyDescent="0.3">
      <c r="A1926">
        <v>10754</v>
      </c>
      <c r="B1926" t="s">
        <v>212</v>
      </c>
      <c r="C1926">
        <v>15875</v>
      </c>
      <c r="D1926" t="s">
        <v>1671</v>
      </c>
      <c r="E1926">
        <v>7.18</v>
      </c>
      <c r="F1926">
        <v>11.99</v>
      </c>
      <c r="G1926">
        <v>750</v>
      </c>
      <c r="H1926">
        <v>4364</v>
      </c>
      <c r="I1926">
        <v>31333.52</v>
      </c>
      <c r="J1926">
        <v>4125</v>
      </c>
      <c r="K1926">
        <v>49774.75</v>
      </c>
      <c r="L1926">
        <v>22619.27</v>
      </c>
      <c r="M1926">
        <v>459.78000000000003</v>
      </c>
      <c r="N1926">
        <v>28720.52</v>
      </c>
      <c r="O1926">
        <v>18441.23</v>
      </c>
      <c r="P1926">
        <v>37.049367400137619</v>
      </c>
      <c r="Q1926">
        <v>0.94523373052245652</v>
      </c>
      <c r="R1926">
        <v>1.5885463873832242</v>
      </c>
      <c r="S1926">
        <f>(VendorSalesData[[#This Row],[TotalPurchaseQuantity]] - VendorSalesData[[#This Row],[TotalSalesQuantity]]) * VendorSalesData[[#This Row],[PurchasePrice]]</f>
        <v>1716.02</v>
      </c>
    </row>
    <row r="1927" spans="1:19" x14ac:dyDescent="0.3">
      <c r="A1927">
        <v>4425</v>
      </c>
      <c r="B1927" t="s">
        <v>20</v>
      </c>
      <c r="C1927">
        <v>21129</v>
      </c>
      <c r="D1927" t="s">
        <v>1672</v>
      </c>
      <c r="E1927">
        <v>11.56</v>
      </c>
      <c r="F1927">
        <v>17.989999999999998</v>
      </c>
      <c r="G1927">
        <v>750</v>
      </c>
      <c r="H1927">
        <v>2710</v>
      </c>
      <c r="I1927">
        <v>31327.599999999999</v>
      </c>
      <c r="J1927">
        <v>2650</v>
      </c>
      <c r="K1927">
        <v>48544.5</v>
      </c>
      <c r="L1927">
        <v>25998.839999999997</v>
      </c>
      <c r="M1927">
        <v>294.67</v>
      </c>
      <c r="N1927">
        <v>144929.24</v>
      </c>
      <c r="O1927">
        <v>17216.900000000001</v>
      </c>
      <c r="P1927">
        <v>35.466221714097379</v>
      </c>
      <c r="Q1927">
        <v>0.97785977859778594</v>
      </c>
      <c r="R1927">
        <v>1.5495760926467397</v>
      </c>
      <c r="S1927">
        <f>(VendorSalesData[[#This Row],[TotalPurchaseQuantity]] - VendorSalesData[[#This Row],[TotalSalesQuantity]]) * VendorSalesData[[#This Row],[PurchasePrice]]</f>
        <v>693.6</v>
      </c>
    </row>
    <row r="1928" spans="1:19" x14ac:dyDescent="0.3">
      <c r="A1928">
        <v>2555</v>
      </c>
      <c r="B1928" t="s">
        <v>108</v>
      </c>
      <c r="C1928">
        <v>1114</v>
      </c>
      <c r="D1928" t="s">
        <v>1673</v>
      </c>
      <c r="E1928">
        <v>14.92</v>
      </c>
      <c r="F1928">
        <v>19.989999999999998</v>
      </c>
      <c r="G1928">
        <v>750</v>
      </c>
      <c r="H1928">
        <v>2099</v>
      </c>
      <c r="I1928">
        <v>31317.079999999998</v>
      </c>
      <c r="J1928">
        <v>2084</v>
      </c>
      <c r="K1928">
        <v>41659.159999999996</v>
      </c>
      <c r="L1928">
        <v>20729.629999999997</v>
      </c>
      <c r="M1928">
        <v>1641.04</v>
      </c>
      <c r="N1928">
        <v>5861.03</v>
      </c>
      <c r="O1928">
        <v>10342.079999999998</v>
      </c>
      <c r="P1928">
        <v>24.825464555694353</v>
      </c>
      <c r="Q1928">
        <v>0.99285373987613146</v>
      </c>
      <c r="R1928">
        <v>1.3302376849948974</v>
      </c>
      <c r="S1928">
        <f>(VendorSalesData[[#This Row],[TotalPurchaseQuantity]] - VendorSalesData[[#This Row],[TotalSalesQuantity]]) * VendorSalesData[[#This Row],[PurchasePrice]]</f>
        <v>223.8</v>
      </c>
    </row>
    <row r="1929" spans="1:19" x14ac:dyDescent="0.3">
      <c r="A1929">
        <v>1128</v>
      </c>
      <c r="B1929" t="s">
        <v>18</v>
      </c>
      <c r="C1929">
        <v>1744</v>
      </c>
      <c r="D1929" t="s">
        <v>1674</v>
      </c>
      <c r="E1929">
        <v>17.05</v>
      </c>
      <c r="F1929">
        <v>21.99</v>
      </c>
      <c r="G1929">
        <v>750</v>
      </c>
      <c r="H1929">
        <v>1835</v>
      </c>
      <c r="I1929">
        <v>31286.75</v>
      </c>
      <c r="J1929">
        <v>1840</v>
      </c>
      <c r="K1929">
        <v>41568.6</v>
      </c>
      <c r="L1929">
        <v>31874.879999999997</v>
      </c>
      <c r="M1929">
        <v>1450.96</v>
      </c>
      <c r="N1929">
        <v>68601.679999999993</v>
      </c>
      <c r="O1929">
        <v>10281.849999999999</v>
      </c>
      <c r="P1929">
        <v>24.734655485149844</v>
      </c>
      <c r="Q1929">
        <v>1.0027247956403269</v>
      </c>
      <c r="R1929">
        <v>1.3286327279119754</v>
      </c>
      <c r="S1929">
        <f>(VendorSalesData[[#This Row],[TotalPurchaseQuantity]] - VendorSalesData[[#This Row],[TotalSalesQuantity]]) * VendorSalesData[[#This Row],[PurchasePrice]]</f>
        <v>-85.25</v>
      </c>
    </row>
    <row r="1930" spans="1:19" x14ac:dyDescent="0.3">
      <c r="A1930">
        <v>7153</v>
      </c>
      <c r="B1930" t="s">
        <v>271</v>
      </c>
      <c r="C1930">
        <v>20729</v>
      </c>
      <c r="D1930" t="s">
        <v>1675</v>
      </c>
      <c r="E1930">
        <v>5.99</v>
      </c>
      <c r="F1930">
        <v>8.99</v>
      </c>
      <c r="G1930">
        <v>750</v>
      </c>
      <c r="H1930">
        <v>5222</v>
      </c>
      <c r="I1930">
        <v>31279.78</v>
      </c>
      <c r="J1930">
        <v>4792</v>
      </c>
      <c r="K1930">
        <v>48740.08</v>
      </c>
      <c r="L1930">
        <v>26489.02</v>
      </c>
      <c r="M1930">
        <v>532.9</v>
      </c>
      <c r="N1930">
        <v>15884.82</v>
      </c>
      <c r="O1930">
        <v>17460.300000000003</v>
      </c>
      <c r="P1930">
        <v>35.823289580156626</v>
      </c>
      <c r="Q1930">
        <v>0.91765607047108388</v>
      </c>
      <c r="R1930">
        <v>1.5581976599579666</v>
      </c>
      <c r="S1930">
        <f>(VendorSalesData[[#This Row],[TotalPurchaseQuantity]] - VendorSalesData[[#This Row],[TotalSalesQuantity]]) * VendorSalesData[[#This Row],[PurchasePrice]]</f>
        <v>2575.7000000000003</v>
      </c>
    </row>
    <row r="1931" spans="1:19" x14ac:dyDescent="0.3">
      <c r="A1931">
        <v>9815</v>
      </c>
      <c r="B1931" t="s">
        <v>191</v>
      </c>
      <c r="C1931">
        <v>8110</v>
      </c>
      <c r="D1931" t="s">
        <v>1676</v>
      </c>
      <c r="E1931">
        <v>6.56</v>
      </c>
      <c r="F1931">
        <v>8.99</v>
      </c>
      <c r="G1931">
        <v>1500</v>
      </c>
      <c r="H1931">
        <v>4753</v>
      </c>
      <c r="I1931">
        <v>31179.68</v>
      </c>
      <c r="J1931">
        <v>4773</v>
      </c>
      <c r="K1931">
        <v>42909.270000000004</v>
      </c>
      <c r="L1931">
        <v>31348.13</v>
      </c>
      <c r="M1931">
        <v>7503.27</v>
      </c>
      <c r="N1931">
        <v>27100.41</v>
      </c>
      <c r="O1931">
        <v>11729.590000000004</v>
      </c>
      <c r="P1931">
        <v>27.33579480611067</v>
      </c>
      <c r="Q1931">
        <v>1.0042078687144962</v>
      </c>
      <c r="R1931">
        <v>1.3761934054486769</v>
      </c>
      <c r="S1931">
        <f>(VendorSalesData[[#This Row],[TotalPurchaseQuantity]] - VendorSalesData[[#This Row],[TotalSalesQuantity]]) * VendorSalesData[[#This Row],[PurchasePrice]]</f>
        <v>-131.19999999999999</v>
      </c>
    </row>
    <row r="1932" spans="1:19" x14ac:dyDescent="0.3">
      <c r="A1932">
        <v>4425</v>
      </c>
      <c r="B1932" t="s">
        <v>20</v>
      </c>
      <c r="C1932">
        <v>25284</v>
      </c>
      <c r="D1932" t="s">
        <v>1677</v>
      </c>
      <c r="E1932">
        <v>24.13</v>
      </c>
      <c r="F1932">
        <v>34.99</v>
      </c>
      <c r="G1932">
        <v>750</v>
      </c>
      <c r="H1932">
        <v>1290</v>
      </c>
      <c r="I1932">
        <v>31127.7</v>
      </c>
      <c r="J1932">
        <v>1219</v>
      </c>
      <c r="K1932">
        <v>42652.81</v>
      </c>
      <c r="L1932">
        <v>17739.93</v>
      </c>
      <c r="M1932">
        <v>136.12</v>
      </c>
      <c r="N1932">
        <v>144929.24</v>
      </c>
      <c r="O1932">
        <v>11525.109999999997</v>
      </c>
      <c r="P1932">
        <v>27.020751973902769</v>
      </c>
      <c r="Q1932">
        <v>0.94496124031007755</v>
      </c>
      <c r="R1932">
        <v>1.3702525403418819</v>
      </c>
      <c r="S1932">
        <f>(VendorSalesData[[#This Row],[TotalPurchaseQuantity]] - VendorSalesData[[#This Row],[TotalSalesQuantity]]) * VendorSalesData[[#This Row],[PurchasePrice]]</f>
        <v>1713.23</v>
      </c>
    </row>
    <row r="1933" spans="1:19" x14ac:dyDescent="0.3">
      <c r="A1933">
        <v>8004</v>
      </c>
      <c r="B1933" t="s">
        <v>60</v>
      </c>
      <c r="C1933">
        <v>8295</v>
      </c>
      <c r="D1933" t="s">
        <v>1678</v>
      </c>
      <c r="E1933">
        <v>31</v>
      </c>
      <c r="F1933">
        <v>39.99</v>
      </c>
      <c r="G1933">
        <v>750</v>
      </c>
      <c r="H1933">
        <v>1004</v>
      </c>
      <c r="I1933">
        <v>31124</v>
      </c>
      <c r="J1933">
        <v>1104</v>
      </c>
      <c r="K1933">
        <v>44148.959999999999</v>
      </c>
      <c r="L1933">
        <v>28752.81</v>
      </c>
      <c r="M1933">
        <v>869.96</v>
      </c>
      <c r="N1933">
        <v>50293.62</v>
      </c>
      <c r="O1933">
        <v>13024.96</v>
      </c>
      <c r="P1933">
        <v>29.502303112009887</v>
      </c>
      <c r="Q1933">
        <v>1.0996015936254979</v>
      </c>
      <c r="R1933">
        <v>1.4184860557768924</v>
      </c>
      <c r="S1933">
        <f>(VendorSalesData[[#This Row],[TotalPurchaseQuantity]] - VendorSalesData[[#This Row],[TotalSalesQuantity]]) * VendorSalesData[[#This Row],[PurchasePrice]]</f>
        <v>-3100</v>
      </c>
    </row>
    <row r="1934" spans="1:19" x14ac:dyDescent="0.3">
      <c r="A1934">
        <v>3252</v>
      </c>
      <c r="B1934" t="s">
        <v>94</v>
      </c>
      <c r="C1934">
        <v>27103</v>
      </c>
      <c r="D1934" t="s">
        <v>1679</v>
      </c>
      <c r="E1934">
        <v>8.49</v>
      </c>
      <c r="F1934">
        <v>12.99</v>
      </c>
      <c r="G1934">
        <v>750</v>
      </c>
      <c r="H1934">
        <v>3665</v>
      </c>
      <c r="I1934">
        <v>31115.85</v>
      </c>
      <c r="J1934">
        <v>3663</v>
      </c>
      <c r="K1934">
        <v>47582.37</v>
      </c>
      <c r="L1934">
        <v>9586.6200000000008</v>
      </c>
      <c r="M1934">
        <v>410.94</v>
      </c>
      <c r="N1934">
        <v>61966.91</v>
      </c>
      <c r="O1934">
        <v>16466.520000000004</v>
      </c>
      <c r="P1934">
        <v>34.606346846531608</v>
      </c>
      <c r="Q1934">
        <v>0.9994542974079127</v>
      </c>
      <c r="R1934">
        <v>1.5292003914403753</v>
      </c>
      <c r="S1934">
        <f>(VendorSalesData[[#This Row],[TotalPurchaseQuantity]] - VendorSalesData[[#This Row],[TotalSalesQuantity]]) * VendorSalesData[[#This Row],[PurchasePrice]]</f>
        <v>16.98</v>
      </c>
    </row>
    <row r="1935" spans="1:19" x14ac:dyDescent="0.3">
      <c r="A1935">
        <v>1392</v>
      </c>
      <c r="B1935" t="s">
        <v>67</v>
      </c>
      <c r="C1935">
        <v>33682</v>
      </c>
      <c r="D1935" t="s">
        <v>1680</v>
      </c>
      <c r="E1935">
        <v>10.88</v>
      </c>
      <c r="F1935">
        <v>17.989999999999998</v>
      </c>
      <c r="G1935">
        <v>1500</v>
      </c>
      <c r="H1935">
        <v>2858</v>
      </c>
      <c r="I1935">
        <v>31095.040000000001</v>
      </c>
      <c r="J1935">
        <v>2854</v>
      </c>
      <c r="K1935">
        <v>52482.46</v>
      </c>
      <c r="L1935">
        <v>35939.53</v>
      </c>
      <c r="M1935">
        <v>635.64</v>
      </c>
      <c r="N1935">
        <v>79528.990000000005</v>
      </c>
      <c r="O1935">
        <v>21387.42</v>
      </c>
      <c r="P1935">
        <v>40.751557758534943</v>
      </c>
      <c r="Q1935">
        <v>0.9986004198740378</v>
      </c>
      <c r="R1935">
        <v>1.6878080877207424</v>
      </c>
      <c r="S1935">
        <f>(VendorSalesData[[#This Row],[TotalPurchaseQuantity]] - VendorSalesData[[#This Row],[TotalSalesQuantity]]) * VendorSalesData[[#This Row],[PurchasePrice]]</f>
        <v>43.52</v>
      </c>
    </row>
    <row r="1936" spans="1:19" x14ac:dyDescent="0.3">
      <c r="A1936">
        <v>3960</v>
      </c>
      <c r="B1936" t="s">
        <v>24</v>
      </c>
      <c r="C1936">
        <v>4113</v>
      </c>
      <c r="D1936" t="s">
        <v>475</v>
      </c>
      <c r="E1936">
        <v>0.74</v>
      </c>
      <c r="F1936">
        <v>0.99</v>
      </c>
      <c r="G1936">
        <v>50</v>
      </c>
      <c r="H1936">
        <v>41998</v>
      </c>
      <c r="I1936">
        <v>31078.52</v>
      </c>
      <c r="J1936">
        <v>41287</v>
      </c>
      <c r="K1936">
        <v>40874.129999999997</v>
      </c>
      <c r="L1936">
        <v>9539.64</v>
      </c>
      <c r="M1936">
        <v>2156.7400000000002</v>
      </c>
      <c r="N1936">
        <v>257032.07</v>
      </c>
      <c r="O1936">
        <v>9795.6099999999969</v>
      </c>
      <c r="P1936">
        <v>23.965305194263458</v>
      </c>
      <c r="Q1936">
        <v>0.98307062241059096</v>
      </c>
      <c r="R1936">
        <v>1.3151890759276825</v>
      </c>
      <c r="S1936">
        <f>(VendorSalesData[[#This Row],[TotalPurchaseQuantity]] - VendorSalesData[[#This Row],[TotalSalesQuantity]]) * VendorSalesData[[#This Row],[PurchasePrice]]</f>
        <v>526.14</v>
      </c>
    </row>
    <row r="1937" spans="1:19" x14ac:dyDescent="0.3">
      <c r="A1937">
        <v>6785</v>
      </c>
      <c r="B1937" t="s">
        <v>81</v>
      </c>
      <c r="C1937">
        <v>25373</v>
      </c>
      <c r="D1937" t="s">
        <v>1681</v>
      </c>
      <c r="E1937">
        <v>7.74</v>
      </c>
      <c r="F1937">
        <v>11.99</v>
      </c>
      <c r="G1937">
        <v>750</v>
      </c>
      <c r="H1937">
        <v>4014</v>
      </c>
      <c r="I1937">
        <v>31068.36</v>
      </c>
      <c r="J1937">
        <v>3923</v>
      </c>
      <c r="K1937">
        <v>50443.77</v>
      </c>
      <c r="L1937">
        <v>22159.850000000002</v>
      </c>
      <c r="M1937">
        <v>437.69</v>
      </c>
      <c r="N1937">
        <v>13605.41</v>
      </c>
      <c r="O1937">
        <v>19375.409999999996</v>
      </c>
      <c r="P1937">
        <v>38.409916625977793</v>
      </c>
      <c r="Q1937">
        <v>0.97732934728450427</v>
      </c>
      <c r="R1937">
        <v>1.6236380034221309</v>
      </c>
      <c r="S1937">
        <f>(VendorSalesData[[#This Row],[TotalPurchaseQuantity]] - VendorSalesData[[#This Row],[TotalSalesQuantity]]) * VendorSalesData[[#This Row],[PurchasePrice]]</f>
        <v>704.34</v>
      </c>
    </row>
    <row r="1938" spans="1:19" x14ac:dyDescent="0.3">
      <c r="A1938">
        <v>8352</v>
      </c>
      <c r="B1938" t="s">
        <v>232</v>
      </c>
      <c r="C1938">
        <v>7279</v>
      </c>
      <c r="D1938" t="s">
        <v>1682</v>
      </c>
      <c r="E1938">
        <v>4.63</v>
      </c>
      <c r="F1938">
        <v>8.99</v>
      </c>
      <c r="G1938">
        <v>1500</v>
      </c>
      <c r="H1938">
        <v>6697</v>
      </c>
      <c r="I1938">
        <v>31007.11</v>
      </c>
      <c r="J1938">
        <v>6787</v>
      </c>
      <c r="K1938">
        <v>56958.13</v>
      </c>
      <c r="L1938">
        <v>35796.480000000003</v>
      </c>
      <c r="M1938">
        <v>1514.19</v>
      </c>
      <c r="N1938">
        <v>10261.6</v>
      </c>
      <c r="O1938">
        <v>25951.019999999997</v>
      </c>
      <c r="P1938">
        <v>45.561573036193423</v>
      </c>
      <c r="Q1938">
        <v>1.0134388532178586</v>
      </c>
      <c r="R1938">
        <v>1.8369377217031835</v>
      </c>
      <c r="S1938">
        <f>(VendorSalesData[[#This Row],[TotalPurchaseQuantity]] - VendorSalesData[[#This Row],[TotalSalesQuantity]]) * VendorSalesData[[#This Row],[PurchasePrice]]</f>
        <v>-416.7</v>
      </c>
    </row>
    <row r="1939" spans="1:19" x14ac:dyDescent="0.3">
      <c r="A1939">
        <v>4425</v>
      </c>
      <c r="B1939" t="s">
        <v>20</v>
      </c>
      <c r="C1939">
        <v>24995</v>
      </c>
      <c r="D1939" t="s">
        <v>1683</v>
      </c>
      <c r="E1939">
        <v>5.47</v>
      </c>
      <c r="F1939">
        <v>7.99</v>
      </c>
      <c r="G1939">
        <v>750</v>
      </c>
      <c r="H1939">
        <v>5661</v>
      </c>
      <c r="I1939">
        <v>30965.67</v>
      </c>
      <c r="J1939">
        <v>5661</v>
      </c>
      <c r="K1939">
        <v>45355.39</v>
      </c>
      <c r="L1939">
        <v>13718.87</v>
      </c>
      <c r="M1939">
        <v>633.87</v>
      </c>
      <c r="N1939">
        <v>144929.24</v>
      </c>
      <c r="O1939">
        <v>14389.720000000001</v>
      </c>
      <c r="P1939">
        <v>31.726593024555626</v>
      </c>
      <c r="Q1939">
        <v>1</v>
      </c>
      <c r="R1939">
        <v>1.4646991329430301</v>
      </c>
      <c r="S1939">
        <f>(VendorSalesData[[#This Row],[TotalPurchaseQuantity]] - VendorSalesData[[#This Row],[TotalSalesQuantity]]) * VendorSalesData[[#This Row],[PurchasePrice]]</f>
        <v>0</v>
      </c>
    </row>
    <row r="1940" spans="1:19" x14ac:dyDescent="0.3">
      <c r="A1940">
        <v>1590</v>
      </c>
      <c r="B1940" t="s">
        <v>261</v>
      </c>
      <c r="C1940">
        <v>44234</v>
      </c>
      <c r="D1940" t="s">
        <v>1684</v>
      </c>
      <c r="E1940">
        <v>9.4499999999999993</v>
      </c>
      <c r="F1940">
        <v>13.99</v>
      </c>
      <c r="G1940">
        <v>750</v>
      </c>
      <c r="H1940">
        <v>3276</v>
      </c>
      <c r="I1940">
        <v>30958.2</v>
      </c>
      <c r="J1940">
        <v>3150</v>
      </c>
      <c r="K1940">
        <v>47345.5</v>
      </c>
      <c r="L1940">
        <v>23047.57</v>
      </c>
      <c r="M1940">
        <v>350.56</v>
      </c>
      <c r="N1940">
        <v>7259.75</v>
      </c>
      <c r="O1940">
        <v>16387.3</v>
      </c>
      <c r="P1940">
        <v>34.61215955053806</v>
      </c>
      <c r="Q1940">
        <v>0.96153846153846156</v>
      </c>
      <c r="R1940">
        <v>1.5293363309236325</v>
      </c>
      <c r="S1940">
        <f>(VendorSalesData[[#This Row],[TotalPurchaseQuantity]] - VendorSalesData[[#This Row],[TotalSalesQuantity]]) * VendorSalesData[[#This Row],[PurchasePrice]]</f>
        <v>1190.6999999999998</v>
      </c>
    </row>
    <row r="1941" spans="1:19" x14ac:dyDescent="0.3">
      <c r="A1941">
        <v>8004</v>
      </c>
      <c r="B1941" t="s">
        <v>60</v>
      </c>
      <c r="C1941">
        <v>5298</v>
      </c>
      <c r="D1941" t="s">
        <v>657</v>
      </c>
      <c r="E1941">
        <v>12.77</v>
      </c>
      <c r="F1941">
        <v>16.989999999999998</v>
      </c>
      <c r="G1941">
        <v>750</v>
      </c>
      <c r="H1941">
        <v>2422</v>
      </c>
      <c r="I1941">
        <v>30928.940000000002</v>
      </c>
      <c r="J1941">
        <v>2976</v>
      </c>
      <c r="K1941">
        <v>52322.239999999998</v>
      </c>
      <c r="L1941">
        <v>42103.109999999993</v>
      </c>
      <c r="M1941">
        <v>2346.79</v>
      </c>
      <c r="N1941">
        <v>50293.62</v>
      </c>
      <c r="O1941">
        <v>21393.299999999996</v>
      </c>
      <c r="P1941">
        <v>40.887584323606937</v>
      </c>
      <c r="Q1941">
        <v>1.2287365813377373</v>
      </c>
      <c r="R1941">
        <v>1.6916919881509032</v>
      </c>
      <c r="S1941">
        <f>(VendorSalesData[[#This Row],[TotalPurchaseQuantity]] - VendorSalesData[[#This Row],[TotalSalesQuantity]]) * VendorSalesData[[#This Row],[PurchasePrice]]</f>
        <v>-7074.58</v>
      </c>
    </row>
    <row r="1942" spans="1:19" x14ac:dyDescent="0.3">
      <c r="A1942">
        <v>1392</v>
      </c>
      <c r="B1942" t="s">
        <v>67</v>
      </c>
      <c r="C1942">
        <v>35103</v>
      </c>
      <c r="D1942" t="s">
        <v>1685</v>
      </c>
      <c r="E1942">
        <v>6.7</v>
      </c>
      <c r="F1942">
        <v>9.99</v>
      </c>
      <c r="G1942">
        <v>750</v>
      </c>
      <c r="H1942">
        <v>4616</v>
      </c>
      <c r="I1942">
        <v>30927.200000000001</v>
      </c>
      <c r="J1942">
        <v>4664</v>
      </c>
      <c r="K1942">
        <v>47883.360000000001</v>
      </c>
      <c r="L1942">
        <v>26614.18</v>
      </c>
      <c r="M1942">
        <v>518.22</v>
      </c>
      <c r="N1942">
        <v>79528.990000000005</v>
      </c>
      <c r="O1942">
        <v>16956.16</v>
      </c>
      <c r="P1942">
        <v>35.411382994008775</v>
      </c>
      <c r="Q1942">
        <v>1.0103986135181975</v>
      </c>
      <c r="R1942">
        <v>1.5482604309475154</v>
      </c>
      <c r="S1942">
        <f>(VendorSalesData[[#This Row],[TotalPurchaseQuantity]] - VendorSalesData[[#This Row],[TotalSalesQuantity]]) * VendorSalesData[[#This Row],[PurchasePrice]]</f>
        <v>-321.60000000000002</v>
      </c>
    </row>
    <row r="1943" spans="1:19" x14ac:dyDescent="0.3">
      <c r="A1943">
        <v>9815</v>
      </c>
      <c r="B1943" t="s">
        <v>191</v>
      </c>
      <c r="C1943">
        <v>43292</v>
      </c>
      <c r="D1943" t="s">
        <v>1153</v>
      </c>
      <c r="E1943">
        <v>6.49</v>
      </c>
      <c r="F1943">
        <v>10.99</v>
      </c>
      <c r="G1943">
        <v>1500</v>
      </c>
      <c r="H1943">
        <v>4764</v>
      </c>
      <c r="I1943">
        <v>30918.36</v>
      </c>
      <c r="J1943">
        <v>4669</v>
      </c>
      <c r="K1943">
        <v>47981.31</v>
      </c>
      <c r="L1943">
        <v>26500.28</v>
      </c>
      <c r="M1943">
        <v>1044.3</v>
      </c>
      <c r="N1943">
        <v>27100.41</v>
      </c>
      <c r="O1943">
        <v>17062.949999999997</v>
      </c>
      <c r="P1943">
        <v>35.561659321098148</v>
      </c>
      <c r="Q1943">
        <v>0.9800587741393787</v>
      </c>
      <c r="R1943">
        <v>1.551871121236702</v>
      </c>
      <c r="S1943">
        <f>(VendorSalesData[[#This Row],[TotalPurchaseQuantity]] - VendorSalesData[[#This Row],[TotalSalesQuantity]]) * VendorSalesData[[#This Row],[PurchasePrice]]</f>
        <v>616.55000000000007</v>
      </c>
    </row>
    <row r="1944" spans="1:19" x14ac:dyDescent="0.3">
      <c r="A1944">
        <v>3252</v>
      </c>
      <c r="B1944" t="s">
        <v>94</v>
      </c>
      <c r="C1944">
        <v>46060</v>
      </c>
      <c r="D1944" t="s">
        <v>1686</v>
      </c>
      <c r="E1944">
        <v>8.49</v>
      </c>
      <c r="F1944">
        <v>13.99</v>
      </c>
      <c r="G1944">
        <v>750</v>
      </c>
      <c r="H1944">
        <v>3640</v>
      </c>
      <c r="I1944">
        <v>30903.599999999999</v>
      </c>
      <c r="J1944">
        <v>3571</v>
      </c>
      <c r="K1944">
        <v>49554.29</v>
      </c>
      <c r="L1944">
        <v>27346.31</v>
      </c>
      <c r="M1944">
        <v>396.91</v>
      </c>
      <c r="N1944">
        <v>61966.91</v>
      </c>
      <c r="O1944">
        <v>18650.690000000002</v>
      </c>
      <c r="P1944">
        <v>37.636882699762225</v>
      </c>
      <c r="Q1944">
        <v>0.981043956043956</v>
      </c>
      <c r="R1944">
        <v>1.6035118885825601</v>
      </c>
      <c r="S1944">
        <f>(VendorSalesData[[#This Row],[TotalPurchaseQuantity]] - VendorSalesData[[#This Row],[TotalSalesQuantity]]) * VendorSalesData[[#This Row],[PurchasePrice]]</f>
        <v>585.81000000000006</v>
      </c>
    </row>
    <row r="1945" spans="1:19" x14ac:dyDescent="0.3">
      <c r="A1945">
        <v>8004</v>
      </c>
      <c r="B1945" t="s">
        <v>60</v>
      </c>
      <c r="C1945">
        <v>8289</v>
      </c>
      <c r="D1945" t="s">
        <v>1687</v>
      </c>
      <c r="E1945">
        <v>43.79</v>
      </c>
      <c r="F1945">
        <v>59.99</v>
      </c>
      <c r="G1945">
        <v>750</v>
      </c>
      <c r="H1945">
        <v>704</v>
      </c>
      <c r="I1945">
        <v>30828.16</v>
      </c>
      <c r="J1945">
        <v>689</v>
      </c>
      <c r="K1945">
        <v>41333.11</v>
      </c>
      <c r="L1945">
        <v>27475.420000000002</v>
      </c>
      <c r="M1945">
        <v>542.91999999999996</v>
      </c>
      <c r="N1945">
        <v>50293.62</v>
      </c>
      <c r="O1945">
        <v>10504.95</v>
      </c>
      <c r="P1945">
        <v>25.415338937718456</v>
      </c>
      <c r="Q1945">
        <v>0.97869318181818177</v>
      </c>
      <c r="R1945">
        <v>1.3407582547904253</v>
      </c>
      <c r="S1945">
        <f>(VendorSalesData[[#This Row],[TotalPurchaseQuantity]] - VendorSalesData[[#This Row],[TotalSalesQuantity]]) * VendorSalesData[[#This Row],[PurchasePrice]]</f>
        <v>656.85</v>
      </c>
    </row>
    <row r="1946" spans="1:19" x14ac:dyDescent="0.3">
      <c r="A1946">
        <v>3960</v>
      </c>
      <c r="B1946" t="s">
        <v>24</v>
      </c>
      <c r="C1946">
        <v>4299</v>
      </c>
      <c r="D1946" t="s">
        <v>1688</v>
      </c>
      <c r="E1946">
        <v>9.77</v>
      </c>
      <c r="F1946">
        <v>14.99</v>
      </c>
      <c r="G1946">
        <v>750</v>
      </c>
      <c r="H1946">
        <v>3151</v>
      </c>
      <c r="I1946">
        <v>30785.27</v>
      </c>
      <c r="J1946">
        <v>3154</v>
      </c>
      <c r="K1946">
        <v>41724.46</v>
      </c>
      <c r="L1946">
        <v>26572.95</v>
      </c>
      <c r="M1946">
        <v>2485.9900000000002</v>
      </c>
      <c r="N1946">
        <v>257032.07</v>
      </c>
      <c r="O1946">
        <v>10939.189999999999</v>
      </c>
      <c r="P1946">
        <v>26.217691013856136</v>
      </c>
      <c r="Q1946">
        <v>1.0009520787051729</v>
      </c>
      <c r="R1946">
        <v>1.3553384459515865</v>
      </c>
      <c r="S1946">
        <f>(VendorSalesData[[#This Row],[TotalPurchaseQuantity]] - VendorSalesData[[#This Row],[TotalSalesQuantity]]) * VendorSalesData[[#This Row],[PurchasePrice]]</f>
        <v>-29.31</v>
      </c>
    </row>
    <row r="1947" spans="1:19" x14ac:dyDescent="0.3">
      <c r="A1947">
        <v>11567</v>
      </c>
      <c r="B1947" t="s">
        <v>56</v>
      </c>
      <c r="C1947">
        <v>8128</v>
      </c>
      <c r="D1947" t="s">
        <v>1689</v>
      </c>
      <c r="E1947">
        <v>21.73</v>
      </c>
      <c r="F1947">
        <v>34.99</v>
      </c>
      <c r="G1947">
        <v>750</v>
      </c>
      <c r="H1947">
        <v>1416</v>
      </c>
      <c r="I1947">
        <v>30769.68</v>
      </c>
      <c r="J1947">
        <v>1343</v>
      </c>
      <c r="K1947">
        <v>45282.57</v>
      </c>
      <c r="L1947">
        <v>39398.32</v>
      </c>
      <c r="M1947">
        <v>1059.58</v>
      </c>
      <c r="N1947">
        <v>20964.810000000001</v>
      </c>
      <c r="O1947">
        <v>14512.89</v>
      </c>
      <c r="P1947">
        <v>32.049616441822984</v>
      </c>
      <c r="Q1947">
        <v>0.94844632768361581</v>
      </c>
      <c r="R1947">
        <v>1.4716620387342345</v>
      </c>
      <c r="S1947">
        <f>(VendorSalesData[[#This Row],[TotalPurchaseQuantity]] - VendorSalesData[[#This Row],[TotalSalesQuantity]]) * VendorSalesData[[#This Row],[PurchasePrice]]</f>
        <v>1586.29</v>
      </c>
    </row>
    <row r="1948" spans="1:19" x14ac:dyDescent="0.3">
      <c r="A1948">
        <v>3960</v>
      </c>
      <c r="B1948" t="s">
        <v>24</v>
      </c>
      <c r="C1948">
        <v>1001</v>
      </c>
      <c r="D1948" t="s">
        <v>1690</v>
      </c>
      <c r="E1948">
        <v>4.28</v>
      </c>
      <c r="F1948">
        <v>5.99</v>
      </c>
      <c r="G1948">
        <v>50</v>
      </c>
      <c r="H1948">
        <v>7177</v>
      </c>
      <c r="I1948">
        <v>30717.56</v>
      </c>
      <c r="J1948">
        <v>7927</v>
      </c>
      <c r="K1948">
        <v>47482.73</v>
      </c>
      <c r="L1948">
        <v>19126.07</v>
      </c>
      <c r="M1948">
        <v>409.5</v>
      </c>
      <c r="N1948">
        <v>257032.07</v>
      </c>
      <c r="O1948">
        <v>16765.170000000002</v>
      </c>
      <c r="P1948">
        <v>35.307931957576997</v>
      </c>
      <c r="Q1948">
        <v>1.1045004876689424</v>
      </c>
      <c r="R1948">
        <v>1.5457845610133096</v>
      </c>
      <c r="S1948">
        <f>(VendorSalesData[[#This Row],[TotalPurchaseQuantity]] - VendorSalesData[[#This Row],[TotalSalesQuantity]]) * VendorSalesData[[#This Row],[PurchasePrice]]</f>
        <v>-3210</v>
      </c>
    </row>
    <row r="1949" spans="1:19" x14ac:dyDescent="0.3">
      <c r="A1949">
        <v>12546</v>
      </c>
      <c r="B1949" t="s">
        <v>32</v>
      </c>
      <c r="C1949">
        <v>5667</v>
      </c>
      <c r="D1949" t="s">
        <v>1691</v>
      </c>
      <c r="E1949">
        <v>7.4</v>
      </c>
      <c r="F1949">
        <v>9.99</v>
      </c>
      <c r="G1949">
        <v>750</v>
      </c>
      <c r="H1949">
        <v>4148</v>
      </c>
      <c r="I1949">
        <v>30695.200000000001</v>
      </c>
      <c r="J1949">
        <v>4190</v>
      </c>
      <c r="K1949">
        <v>44992.1</v>
      </c>
      <c r="L1949">
        <v>26648.350000000002</v>
      </c>
      <c r="M1949">
        <v>3300.81</v>
      </c>
      <c r="N1949">
        <v>123880.97</v>
      </c>
      <c r="O1949">
        <v>14296.899999999998</v>
      </c>
      <c r="P1949">
        <v>31.776467424281147</v>
      </c>
      <c r="Q1949">
        <v>1.0101253616200578</v>
      </c>
      <c r="R1949">
        <v>1.4657698923610205</v>
      </c>
      <c r="S1949">
        <f>(VendorSalesData[[#This Row],[TotalPurchaseQuantity]] - VendorSalesData[[#This Row],[TotalSalesQuantity]]) * VendorSalesData[[#This Row],[PurchasePrice]]</f>
        <v>-310.8</v>
      </c>
    </row>
    <row r="1950" spans="1:19" x14ac:dyDescent="0.3">
      <c r="A1950">
        <v>4425</v>
      </c>
      <c r="B1950" t="s">
        <v>20</v>
      </c>
      <c r="C1950">
        <v>39517</v>
      </c>
      <c r="D1950" t="s">
        <v>267</v>
      </c>
      <c r="E1950">
        <v>20.39</v>
      </c>
      <c r="F1950">
        <v>30.99</v>
      </c>
      <c r="G1950">
        <v>1500</v>
      </c>
      <c r="H1950">
        <v>1505</v>
      </c>
      <c r="I1950">
        <v>30686.95</v>
      </c>
      <c r="J1950">
        <v>1450</v>
      </c>
      <c r="K1950">
        <v>46275.5</v>
      </c>
      <c r="L1950">
        <v>28786.959999999999</v>
      </c>
      <c r="M1950">
        <v>323.43</v>
      </c>
      <c r="N1950">
        <v>144929.24</v>
      </c>
      <c r="O1950">
        <v>15588.55</v>
      </c>
      <c r="P1950">
        <v>33.686399930848935</v>
      </c>
      <c r="Q1950">
        <v>0.96345514950166111</v>
      </c>
      <c r="R1950">
        <v>1.5079862938480364</v>
      </c>
      <c r="S1950">
        <f>(VendorSalesData[[#This Row],[TotalPurchaseQuantity]] - VendorSalesData[[#This Row],[TotalSalesQuantity]]) * VendorSalesData[[#This Row],[PurchasePrice]]</f>
        <v>1121.45</v>
      </c>
    </row>
    <row r="1951" spans="1:19" x14ac:dyDescent="0.3">
      <c r="A1951">
        <v>1128</v>
      </c>
      <c r="B1951" t="s">
        <v>18</v>
      </c>
      <c r="C1951">
        <v>2170</v>
      </c>
      <c r="D1951" t="s">
        <v>118</v>
      </c>
      <c r="E1951">
        <v>2.5299999999999998</v>
      </c>
      <c r="F1951">
        <v>3.49</v>
      </c>
      <c r="G1951">
        <v>50</v>
      </c>
      <c r="H1951">
        <v>12112</v>
      </c>
      <c r="I1951">
        <v>30643.360000000001</v>
      </c>
      <c r="J1951">
        <v>10376</v>
      </c>
      <c r="K1951">
        <v>36212.240000000005</v>
      </c>
      <c r="L1951">
        <v>17034.690000000002</v>
      </c>
      <c r="M1951">
        <v>533.93000000000006</v>
      </c>
      <c r="N1951">
        <v>68601.679999999993</v>
      </c>
      <c r="O1951">
        <v>5568.8800000000047</v>
      </c>
      <c r="P1951">
        <v>15.378446624677192</v>
      </c>
      <c r="Q1951">
        <v>0.85667107001321008</v>
      </c>
      <c r="R1951">
        <v>1.1817320293858116</v>
      </c>
      <c r="S1951">
        <f>(VendorSalesData[[#This Row],[TotalPurchaseQuantity]] - VendorSalesData[[#This Row],[TotalSalesQuantity]]) * VendorSalesData[[#This Row],[PurchasePrice]]</f>
        <v>4392.08</v>
      </c>
    </row>
    <row r="1952" spans="1:19" x14ac:dyDescent="0.3">
      <c r="A1952">
        <v>8892</v>
      </c>
      <c r="B1952" t="s">
        <v>177</v>
      </c>
      <c r="C1952">
        <v>15356</v>
      </c>
      <c r="D1952" t="s">
        <v>1692</v>
      </c>
      <c r="E1952">
        <v>6.45</v>
      </c>
      <c r="F1952">
        <v>9.99</v>
      </c>
      <c r="G1952">
        <v>750</v>
      </c>
      <c r="H1952">
        <v>4745</v>
      </c>
      <c r="I1952">
        <v>30605.250000000004</v>
      </c>
      <c r="J1952">
        <v>4702</v>
      </c>
      <c r="K1952">
        <v>46972.98</v>
      </c>
      <c r="L1952">
        <v>23456.52</v>
      </c>
      <c r="M1952">
        <v>523.45000000000005</v>
      </c>
      <c r="N1952">
        <v>11595.97</v>
      </c>
      <c r="O1952">
        <v>16367.73</v>
      </c>
      <c r="P1952">
        <v>34.844989608919846</v>
      </c>
      <c r="Q1952">
        <v>0.99093782929399365</v>
      </c>
      <c r="R1952">
        <v>1.5348013821158133</v>
      </c>
      <c r="S1952">
        <f>(VendorSalesData[[#This Row],[TotalPurchaseQuantity]] - VendorSalesData[[#This Row],[TotalSalesQuantity]]) * VendorSalesData[[#This Row],[PurchasePrice]]</f>
        <v>277.35000000000002</v>
      </c>
    </row>
    <row r="1953" spans="1:19" x14ac:dyDescent="0.3">
      <c r="A1953">
        <v>7245</v>
      </c>
      <c r="B1953" t="s">
        <v>50</v>
      </c>
      <c r="C1953">
        <v>7353</v>
      </c>
      <c r="D1953" t="s">
        <v>1693</v>
      </c>
      <c r="E1953">
        <v>12.02</v>
      </c>
      <c r="F1953">
        <v>19.989999999999998</v>
      </c>
      <c r="G1953">
        <v>1750</v>
      </c>
      <c r="H1953">
        <v>2544</v>
      </c>
      <c r="I1953">
        <v>30578.880000000001</v>
      </c>
      <c r="J1953">
        <v>2428</v>
      </c>
      <c r="K1953">
        <v>46049.719999999994</v>
      </c>
      <c r="L1953">
        <v>38030.939999999995</v>
      </c>
      <c r="M1953">
        <v>4464.37</v>
      </c>
      <c r="N1953">
        <v>38994.78</v>
      </c>
      <c r="O1953">
        <v>15470.839999999993</v>
      </c>
      <c r="P1953">
        <v>33.595948031822985</v>
      </c>
      <c r="Q1953">
        <v>0.95440251572327039</v>
      </c>
      <c r="R1953">
        <v>1.5059321989556187</v>
      </c>
      <c r="S1953">
        <f>(VendorSalesData[[#This Row],[TotalPurchaseQuantity]] - VendorSalesData[[#This Row],[TotalSalesQuantity]]) * VendorSalesData[[#This Row],[PurchasePrice]]</f>
        <v>1394.32</v>
      </c>
    </row>
    <row r="1954" spans="1:19" x14ac:dyDescent="0.3">
      <c r="A1954">
        <v>3960</v>
      </c>
      <c r="B1954" t="s">
        <v>24</v>
      </c>
      <c r="C1954">
        <v>1386</v>
      </c>
      <c r="D1954" t="s">
        <v>1694</v>
      </c>
      <c r="E1954">
        <v>14.59</v>
      </c>
      <c r="F1954">
        <v>21.99</v>
      </c>
      <c r="G1954">
        <v>750</v>
      </c>
      <c r="H1954">
        <v>2095</v>
      </c>
      <c r="I1954">
        <v>30566.050000000003</v>
      </c>
      <c r="J1954">
        <v>1910</v>
      </c>
      <c r="K1954">
        <v>41049.899999999994</v>
      </c>
      <c r="L1954">
        <v>32067.089999999997</v>
      </c>
      <c r="M1954">
        <v>1506.06</v>
      </c>
      <c r="N1954">
        <v>257032.07</v>
      </c>
      <c r="O1954">
        <v>10483.849999999991</v>
      </c>
      <c r="P1954">
        <v>25.539282677911501</v>
      </c>
      <c r="Q1954">
        <v>0.91169451073985686</v>
      </c>
      <c r="R1954">
        <v>1.3429900167015363</v>
      </c>
      <c r="S1954">
        <f>(VendorSalesData[[#This Row],[TotalPurchaseQuantity]] - VendorSalesData[[#This Row],[TotalSalesQuantity]]) * VendorSalesData[[#This Row],[PurchasePrice]]</f>
        <v>2699.15</v>
      </c>
    </row>
    <row r="1955" spans="1:19" x14ac:dyDescent="0.3">
      <c r="A1955">
        <v>4425</v>
      </c>
      <c r="B1955" t="s">
        <v>20</v>
      </c>
      <c r="C1955">
        <v>17432</v>
      </c>
      <c r="D1955" t="s">
        <v>1695</v>
      </c>
      <c r="E1955">
        <v>10.34</v>
      </c>
      <c r="F1955">
        <v>15.99</v>
      </c>
      <c r="G1955">
        <v>750</v>
      </c>
      <c r="H1955">
        <v>2948</v>
      </c>
      <c r="I1955">
        <v>30482.32</v>
      </c>
      <c r="J1955">
        <v>2875</v>
      </c>
      <c r="K1955">
        <v>44781.25</v>
      </c>
      <c r="L1955">
        <v>24677.170000000002</v>
      </c>
      <c r="M1955">
        <v>319.62</v>
      </c>
      <c r="N1955">
        <v>144929.24</v>
      </c>
      <c r="O1955">
        <v>14298.93</v>
      </c>
      <c r="P1955">
        <v>31.930618283321703</v>
      </c>
      <c r="Q1955">
        <v>0.97523744911804611</v>
      </c>
      <c r="R1955">
        <v>1.469089295040535</v>
      </c>
      <c r="S1955">
        <f>(VendorSalesData[[#This Row],[TotalPurchaseQuantity]] - VendorSalesData[[#This Row],[TotalSalesQuantity]]) * VendorSalesData[[#This Row],[PurchasePrice]]</f>
        <v>754.81999999999994</v>
      </c>
    </row>
    <row r="1956" spans="1:19" x14ac:dyDescent="0.3">
      <c r="A1956">
        <v>480</v>
      </c>
      <c r="B1956" t="s">
        <v>27</v>
      </c>
      <c r="C1956">
        <v>2622</v>
      </c>
      <c r="D1956" t="s">
        <v>1696</v>
      </c>
      <c r="E1956">
        <v>18.649999999999999</v>
      </c>
      <c r="F1956">
        <v>26.99</v>
      </c>
      <c r="G1956">
        <v>750</v>
      </c>
      <c r="H1956">
        <v>1633</v>
      </c>
      <c r="I1956">
        <v>30455.45</v>
      </c>
      <c r="J1956">
        <v>1479</v>
      </c>
      <c r="K1956">
        <v>38435.21</v>
      </c>
      <c r="L1956">
        <v>30268.39</v>
      </c>
      <c r="M1956">
        <v>1166.47</v>
      </c>
      <c r="N1956">
        <v>89286.27</v>
      </c>
      <c r="O1956">
        <v>7979.7599999999984</v>
      </c>
      <c r="P1956">
        <v>20.761588137543672</v>
      </c>
      <c r="Q1956">
        <v>0.90569503980404165</v>
      </c>
      <c r="R1956">
        <v>1.2620141879368061</v>
      </c>
      <c r="S1956">
        <f>(VendorSalesData[[#This Row],[TotalPurchaseQuantity]] - VendorSalesData[[#This Row],[TotalSalesQuantity]]) * VendorSalesData[[#This Row],[PurchasePrice]]</f>
        <v>2872.1</v>
      </c>
    </row>
    <row r="1957" spans="1:19" x14ac:dyDescent="0.3">
      <c r="A1957">
        <v>7153</v>
      </c>
      <c r="B1957" t="s">
        <v>271</v>
      </c>
      <c r="C1957">
        <v>20731</v>
      </c>
      <c r="D1957" t="s">
        <v>1697</v>
      </c>
      <c r="E1957">
        <v>5.95</v>
      </c>
      <c r="F1957">
        <v>8.99</v>
      </c>
      <c r="G1957">
        <v>750</v>
      </c>
      <c r="H1957">
        <v>5117</v>
      </c>
      <c r="I1957">
        <v>30446.15</v>
      </c>
      <c r="J1957">
        <v>4772</v>
      </c>
      <c r="K1957">
        <v>48895.28</v>
      </c>
      <c r="L1957">
        <v>28669.06</v>
      </c>
      <c r="M1957">
        <v>529.94000000000005</v>
      </c>
      <c r="N1957">
        <v>15884.82</v>
      </c>
      <c r="O1957">
        <v>18449.129999999997</v>
      </c>
      <c r="P1957">
        <v>37.731924226632913</v>
      </c>
      <c r="Q1957">
        <v>0.93257768223568493</v>
      </c>
      <c r="R1957">
        <v>1.6059593741737459</v>
      </c>
      <c r="S1957">
        <f>(VendorSalesData[[#This Row],[TotalPurchaseQuantity]] - VendorSalesData[[#This Row],[TotalSalesQuantity]]) * VendorSalesData[[#This Row],[PurchasePrice]]</f>
        <v>2052.75</v>
      </c>
    </row>
    <row r="1958" spans="1:19" x14ac:dyDescent="0.3">
      <c r="A1958">
        <v>9552</v>
      </c>
      <c r="B1958" t="s">
        <v>72</v>
      </c>
      <c r="C1958">
        <v>27368</v>
      </c>
      <c r="D1958" t="s">
        <v>1698</v>
      </c>
      <c r="E1958">
        <v>14.38</v>
      </c>
      <c r="F1958">
        <v>20.99</v>
      </c>
      <c r="G1958">
        <v>750</v>
      </c>
      <c r="H1958">
        <v>2117</v>
      </c>
      <c r="I1958">
        <v>30442.46</v>
      </c>
      <c r="J1958">
        <v>2089</v>
      </c>
      <c r="K1958">
        <v>45144.11</v>
      </c>
      <c r="L1958">
        <v>23602.089999999997</v>
      </c>
      <c r="M1958">
        <v>232.41</v>
      </c>
      <c r="N1958">
        <v>55551.82</v>
      </c>
      <c r="O1958">
        <v>14701.650000000001</v>
      </c>
      <c r="P1958">
        <v>32.566042391798177</v>
      </c>
      <c r="Q1958">
        <v>0.98677373641946153</v>
      </c>
      <c r="R1958">
        <v>1.4829323911405321</v>
      </c>
      <c r="S1958">
        <f>(VendorSalesData[[#This Row],[TotalPurchaseQuantity]] - VendorSalesData[[#This Row],[TotalSalesQuantity]]) * VendorSalesData[[#This Row],[PurchasePrice]]</f>
        <v>402.64000000000004</v>
      </c>
    </row>
    <row r="1959" spans="1:19" x14ac:dyDescent="0.3">
      <c r="A1959">
        <v>10000</v>
      </c>
      <c r="B1959" t="s">
        <v>36</v>
      </c>
      <c r="C1959">
        <v>23464</v>
      </c>
      <c r="D1959" t="s">
        <v>1699</v>
      </c>
      <c r="E1959">
        <v>7.23</v>
      </c>
      <c r="F1959">
        <v>10.99</v>
      </c>
      <c r="G1959">
        <v>750</v>
      </c>
      <c r="H1959">
        <v>4204</v>
      </c>
      <c r="I1959">
        <v>30394.920000000002</v>
      </c>
      <c r="J1959">
        <v>4026</v>
      </c>
      <c r="K1959">
        <v>45805.74</v>
      </c>
      <c r="L1959">
        <v>22005.82</v>
      </c>
      <c r="M1959">
        <v>448.65000000000003</v>
      </c>
      <c r="N1959">
        <v>17587.59</v>
      </c>
      <c r="O1959">
        <v>15410.819999999996</v>
      </c>
      <c r="P1959">
        <v>33.643862101125308</v>
      </c>
      <c r="Q1959">
        <v>0.95765937202664131</v>
      </c>
      <c r="R1959">
        <v>1.5070195940637447</v>
      </c>
      <c r="S1959">
        <f>(VendorSalesData[[#This Row],[TotalPurchaseQuantity]] - VendorSalesData[[#This Row],[TotalSalesQuantity]]) * VendorSalesData[[#This Row],[PurchasePrice]]</f>
        <v>1286.94</v>
      </c>
    </row>
    <row r="1960" spans="1:19" x14ac:dyDescent="0.3">
      <c r="A1960">
        <v>11567</v>
      </c>
      <c r="B1960" t="s">
        <v>56</v>
      </c>
      <c r="C1960">
        <v>4007</v>
      </c>
      <c r="D1960" t="s">
        <v>1700</v>
      </c>
      <c r="E1960">
        <v>21.42</v>
      </c>
      <c r="F1960">
        <v>29.99</v>
      </c>
      <c r="G1960">
        <v>750</v>
      </c>
      <c r="H1960">
        <v>1418</v>
      </c>
      <c r="I1960">
        <v>30373.56</v>
      </c>
      <c r="J1960">
        <v>1208</v>
      </c>
      <c r="K1960">
        <v>34815.919999999998</v>
      </c>
      <c r="L1960">
        <v>28194.219999999998</v>
      </c>
      <c r="M1960">
        <v>952.59</v>
      </c>
      <c r="N1960">
        <v>20964.810000000001</v>
      </c>
      <c r="O1960">
        <v>4442.3599999999969</v>
      </c>
      <c r="P1960">
        <v>12.759565164442005</v>
      </c>
      <c r="Q1960">
        <v>0.85190409026798308</v>
      </c>
      <c r="R1960">
        <v>1.1462574686668272</v>
      </c>
      <c r="S1960">
        <f>(VendorSalesData[[#This Row],[TotalPurchaseQuantity]] - VendorSalesData[[#This Row],[TotalSalesQuantity]]) * VendorSalesData[[#This Row],[PurchasePrice]]</f>
        <v>4498.2000000000007</v>
      </c>
    </row>
    <row r="1961" spans="1:19" x14ac:dyDescent="0.3">
      <c r="A1961">
        <v>9552</v>
      </c>
      <c r="B1961" t="s">
        <v>72</v>
      </c>
      <c r="C1961">
        <v>23356</v>
      </c>
      <c r="D1961" t="s">
        <v>1701</v>
      </c>
      <c r="E1961">
        <v>14.47</v>
      </c>
      <c r="F1961">
        <v>21.99</v>
      </c>
      <c r="G1961">
        <v>750</v>
      </c>
      <c r="H1961">
        <v>2097</v>
      </c>
      <c r="I1961">
        <v>30343.589999999997</v>
      </c>
      <c r="J1961">
        <v>2073</v>
      </c>
      <c r="K1961">
        <v>45585.27</v>
      </c>
      <c r="L1961">
        <v>24826.71</v>
      </c>
      <c r="M1961">
        <v>230.38</v>
      </c>
      <c r="N1961">
        <v>55551.82</v>
      </c>
      <c r="O1961">
        <v>15241.68</v>
      </c>
      <c r="P1961">
        <v>33.435537400568208</v>
      </c>
      <c r="Q1961">
        <v>0.98855507868383408</v>
      </c>
      <c r="R1961">
        <v>1.5023031223398418</v>
      </c>
      <c r="S1961">
        <f>(VendorSalesData[[#This Row],[TotalPurchaseQuantity]] - VendorSalesData[[#This Row],[TotalSalesQuantity]]) * VendorSalesData[[#This Row],[PurchasePrice]]</f>
        <v>347.28000000000003</v>
      </c>
    </row>
    <row r="1962" spans="1:19" x14ac:dyDescent="0.3">
      <c r="A1962">
        <v>1392</v>
      </c>
      <c r="B1962" t="s">
        <v>67</v>
      </c>
      <c r="C1962">
        <v>17748</v>
      </c>
      <c r="D1962" t="s">
        <v>251</v>
      </c>
      <c r="E1962">
        <v>2.75</v>
      </c>
      <c r="F1962">
        <v>3.99</v>
      </c>
      <c r="G1962">
        <v>500</v>
      </c>
      <c r="H1962">
        <v>11011</v>
      </c>
      <c r="I1962">
        <v>30280.25</v>
      </c>
      <c r="J1962">
        <v>11017</v>
      </c>
      <c r="K1962">
        <v>46718.83</v>
      </c>
      <c r="L1962">
        <v>23606.639999999999</v>
      </c>
      <c r="M1962">
        <v>835.97</v>
      </c>
      <c r="N1962">
        <v>79528.990000000005</v>
      </c>
      <c r="O1962">
        <v>16438.580000000002</v>
      </c>
      <c r="P1962">
        <v>35.186197942028947</v>
      </c>
      <c r="Q1962">
        <v>1.0005449096358188</v>
      </c>
      <c r="R1962">
        <v>1.5428812509804246</v>
      </c>
      <c r="S1962">
        <f>(VendorSalesData[[#This Row],[TotalPurchaseQuantity]] - VendorSalesData[[#This Row],[TotalSalesQuantity]]) * VendorSalesData[[#This Row],[PurchasePrice]]</f>
        <v>-16.5</v>
      </c>
    </row>
    <row r="1963" spans="1:19" x14ac:dyDescent="0.3">
      <c r="A1963">
        <v>8112</v>
      </c>
      <c r="B1963" t="s">
        <v>53</v>
      </c>
      <c r="C1963">
        <v>13215</v>
      </c>
      <c r="D1963" t="s">
        <v>1702</v>
      </c>
      <c r="E1963">
        <v>17.22</v>
      </c>
      <c r="F1963">
        <v>26.49</v>
      </c>
      <c r="G1963">
        <v>375</v>
      </c>
      <c r="H1963">
        <v>1757</v>
      </c>
      <c r="I1963">
        <v>30255.539999999997</v>
      </c>
      <c r="J1963">
        <v>1643</v>
      </c>
      <c r="K1963">
        <v>43015.07</v>
      </c>
      <c r="L1963">
        <v>12935.06</v>
      </c>
      <c r="M1963">
        <v>93.42</v>
      </c>
      <c r="N1963">
        <v>48347.26</v>
      </c>
      <c r="O1963">
        <v>12759.530000000002</v>
      </c>
      <c r="P1963">
        <v>29.662929759268096</v>
      </c>
      <c r="Q1963">
        <v>0.93511667615253269</v>
      </c>
      <c r="R1963">
        <v>1.4217254096274601</v>
      </c>
      <c r="S1963">
        <f>(VendorSalesData[[#This Row],[TotalPurchaseQuantity]] - VendorSalesData[[#This Row],[TotalSalesQuantity]]) * VendorSalesData[[#This Row],[PurchasePrice]]</f>
        <v>1963.08</v>
      </c>
    </row>
    <row r="1964" spans="1:19" x14ac:dyDescent="0.3">
      <c r="A1964">
        <v>4425</v>
      </c>
      <c r="B1964" t="s">
        <v>20</v>
      </c>
      <c r="C1964">
        <v>27830</v>
      </c>
      <c r="D1964" t="s">
        <v>1703</v>
      </c>
      <c r="E1964">
        <v>10.95</v>
      </c>
      <c r="F1964">
        <v>17.989999999999998</v>
      </c>
      <c r="G1964">
        <v>750</v>
      </c>
      <c r="H1964">
        <v>2762</v>
      </c>
      <c r="I1964">
        <v>30243.9</v>
      </c>
      <c r="J1964">
        <v>2502</v>
      </c>
      <c r="K1964">
        <v>47609.979999999996</v>
      </c>
      <c r="L1964">
        <v>27654.519999999997</v>
      </c>
      <c r="M1964">
        <v>277.84000000000003</v>
      </c>
      <c r="N1964">
        <v>144929.24</v>
      </c>
      <c r="O1964">
        <v>17366.079999999994</v>
      </c>
      <c r="P1964">
        <v>36.47571370540377</v>
      </c>
      <c r="Q1964">
        <v>0.90586531498913836</v>
      </c>
      <c r="R1964">
        <v>1.574201078564603</v>
      </c>
      <c r="S1964">
        <f>(VendorSalesData[[#This Row],[TotalPurchaseQuantity]] - VendorSalesData[[#This Row],[TotalSalesQuantity]]) * VendorSalesData[[#This Row],[PurchasePrice]]</f>
        <v>2847</v>
      </c>
    </row>
    <row r="1965" spans="1:19" x14ac:dyDescent="0.3">
      <c r="A1965">
        <v>11567</v>
      </c>
      <c r="B1965" t="s">
        <v>56</v>
      </c>
      <c r="C1965">
        <v>4817</v>
      </c>
      <c r="D1965" t="s">
        <v>1704</v>
      </c>
      <c r="E1965">
        <v>7.8</v>
      </c>
      <c r="F1965">
        <v>9.99</v>
      </c>
      <c r="G1965">
        <v>750</v>
      </c>
      <c r="H1965">
        <v>3877</v>
      </c>
      <c r="I1965">
        <v>30240.6</v>
      </c>
      <c r="J1965">
        <v>3523</v>
      </c>
      <c r="K1965">
        <v>46642.770000000004</v>
      </c>
      <c r="L1965">
        <v>36082.800000000003</v>
      </c>
      <c r="M1965">
        <v>2777.71</v>
      </c>
      <c r="N1965">
        <v>20964.810000000001</v>
      </c>
      <c r="O1965">
        <v>16402.170000000006</v>
      </c>
      <c r="P1965">
        <v>35.165514398051414</v>
      </c>
      <c r="Q1965">
        <v>0.90869228785143152</v>
      </c>
      <c r="R1965">
        <v>1.5423890399000022</v>
      </c>
      <c r="S1965">
        <f>(VendorSalesData[[#This Row],[TotalPurchaseQuantity]] - VendorSalesData[[#This Row],[TotalSalesQuantity]]) * VendorSalesData[[#This Row],[PurchasePrice]]</f>
        <v>2761.2</v>
      </c>
    </row>
    <row r="1966" spans="1:19" x14ac:dyDescent="0.3">
      <c r="A1966">
        <v>4848</v>
      </c>
      <c r="B1966" t="s">
        <v>1463</v>
      </c>
      <c r="C1966">
        <v>4779</v>
      </c>
      <c r="D1966" t="s">
        <v>1705</v>
      </c>
      <c r="E1966">
        <v>21.59</v>
      </c>
      <c r="F1966">
        <v>26.99</v>
      </c>
      <c r="G1966">
        <v>750</v>
      </c>
      <c r="H1966">
        <v>1399</v>
      </c>
      <c r="I1966">
        <v>30204.41</v>
      </c>
      <c r="J1966">
        <v>1350</v>
      </c>
      <c r="K1966">
        <v>38860.5</v>
      </c>
      <c r="L1966">
        <v>28801.98</v>
      </c>
      <c r="M1966">
        <v>1064.29</v>
      </c>
      <c r="N1966">
        <v>1043.69</v>
      </c>
      <c r="O1966">
        <v>8656.09</v>
      </c>
      <c r="P1966">
        <v>22.27477773060048</v>
      </c>
      <c r="Q1966">
        <v>0.96497498213009292</v>
      </c>
      <c r="R1966">
        <v>1.2865836478845307</v>
      </c>
      <c r="S1966">
        <f>(VendorSalesData[[#This Row],[TotalPurchaseQuantity]] - VendorSalesData[[#This Row],[TotalSalesQuantity]]) * VendorSalesData[[#This Row],[PurchasePrice]]</f>
        <v>1057.9100000000001</v>
      </c>
    </row>
    <row r="1967" spans="1:19" x14ac:dyDescent="0.3">
      <c r="A1967">
        <v>516</v>
      </c>
      <c r="B1967" t="s">
        <v>415</v>
      </c>
      <c r="C1967">
        <v>31200</v>
      </c>
      <c r="D1967" t="s">
        <v>1706</v>
      </c>
      <c r="E1967">
        <v>11.99</v>
      </c>
      <c r="F1967">
        <v>18.989999999999998</v>
      </c>
      <c r="G1967">
        <v>750</v>
      </c>
      <c r="H1967">
        <v>2519</v>
      </c>
      <c r="I1967">
        <v>30202.809999999998</v>
      </c>
      <c r="J1967">
        <v>2438</v>
      </c>
      <c r="K1967">
        <v>47286.619999999995</v>
      </c>
      <c r="L1967">
        <v>27776.739999999998</v>
      </c>
      <c r="M1967">
        <v>270.79000000000002</v>
      </c>
      <c r="N1967">
        <v>8510.41</v>
      </c>
      <c r="O1967">
        <v>17083.809999999998</v>
      </c>
      <c r="P1967">
        <v>36.128211320665336</v>
      </c>
      <c r="Q1967">
        <v>0.96784438269154427</v>
      </c>
      <c r="R1967">
        <v>1.5656364424369784</v>
      </c>
      <c r="S1967">
        <f>(VendorSalesData[[#This Row],[TotalPurchaseQuantity]] - VendorSalesData[[#This Row],[TotalSalesQuantity]]) * VendorSalesData[[#This Row],[PurchasePrice]]</f>
        <v>971.19</v>
      </c>
    </row>
    <row r="1968" spans="1:19" x14ac:dyDescent="0.3">
      <c r="A1968">
        <v>9552</v>
      </c>
      <c r="B1968" t="s">
        <v>72</v>
      </c>
      <c r="C1968">
        <v>18551</v>
      </c>
      <c r="D1968" t="s">
        <v>1707</v>
      </c>
      <c r="E1968">
        <v>10.199999999999999</v>
      </c>
      <c r="F1968">
        <v>14.99</v>
      </c>
      <c r="G1968">
        <v>750</v>
      </c>
      <c r="H1968">
        <v>2959</v>
      </c>
      <c r="I1968">
        <v>30181.800000000003</v>
      </c>
      <c r="J1968">
        <v>2688</v>
      </c>
      <c r="K1968">
        <v>41807.120000000003</v>
      </c>
      <c r="L1968">
        <v>25038</v>
      </c>
      <c r="M1968">
        <v>298.45999999999998</v>
      </c>
      <c r="N1968">
        <v>55551.82</v>
      </c>
      <c r="O1968">
        <v>11625.32</v>
      </c>
      <c r="P1968">
        <v>27.807033825817228</v>
      </c>
      <c r="Q1968">
        <v>0.90841500506928019</v>
      </c>
      <c r="R1968">
        <v>1.3851764970942753</v>
      </c>
      <c r="S1968">
        <f>(VendorSalesData[[#This Row],[TotalPurchaseQuantity]] - VendorSalesData[[#This Row],[TotalSalesQuantity]]) * VendorSalesData[[#This Row],[PurchasePrice]]</f>
        <v>2764.2</v>
      </c>
    </row>
    <row r="1969" spans="1:19" x14ac:dyDescent="0.3">
      <c r="A1969">
        <v>8673</v>
      </c>
      <c r="B1969" t="s">
        <v>174</v>
      </c>
      <c r="C1969">
        <v>13052</v>
      </c>
      <c r="D1969" t="s">
        <v>1708</v>
      </c>
      <c r="E1969">
        <v>5.47</v>
      </c>
      <c r="F1969">
        <v>8.49</v>
      </c>
      <c r="G1969">
        <v>750</v>
      </c>
      <c r="H1969">
        <v>5517</v>
      </c>
      <c r="I1969">
        <v>30177.99</v>
      </c>
      <c r="J1969">
        <v>5549</v>
      </c>
      <c r="K1969">
        <v>46415.01</v>
      </c>
      <c r="L1969">
        <v>23986.09</v>
      </c>
      <c r="M1969">
        <v>617.48</v>
      </c>
      <c r="N1969">
        <v>15919.7</v>
      </c>
      <c r="O1969">
        <v>16237.02</v>
      </c>
      <c r="P1969">
        <v>34.982261126303754</v>
      </c>
      <c r="Q1969">
        <v>1.0058002537611022</v>
      </c>
      <c r="R1969">
        <v>1.5380417980123924</v>
      </c>
      <c r="S1969">
        <f>(VendorSalesData[[#This Row],[TotalPurchaseQuantity]] - VendorSalesData[[#This Row],[TotalSalesQuantity]]) * VendorSalesData[[#This Row],[PurchasePrice]]</f>
        <v>-175.04</v>
      </c>
    </row>
    <row r="1970" spans="1:19" x14ac:dyDescent="0.3">
      <c r="A1970">
        <v>3960</v>
      </c>
      <c r="B1970" t="s">
        <v>24</v>
      </c>
      <c r="C1970">
        <v>4351</v>
      </c>
      <c r="D1970" t="s">
        <v>1137</v>
      </c>
      <c r="E1970">
        <v>15.5</v>
      </c>
      <c r="F1970">
        <v>22.99</v>
      </c>
      <c r="G1970">
        <v>750</v>
      </c>
      <c r="H1970">
        <v>1944</v>
      </c>
      <c r="I1970">
        <v>30132</v>
      </c>
      <c r="J1970">
        <v>2393</v>
      </c>
      <c r="K1970">
        <v>52810.07</v>
      </c>
      <c r="L1970">
        <v>43937.18</v>
      </c>
      <c r="M1970">
        <v>1887.89</v>
      </c>
      <c r="N1970">
        <v>257032.07</v>
      </c>
      <c r="O1970">
        <v>22678.07</v>
      </c>
      <c r="P1970">
        <v>42.942700132758773</v>
      </c>
      <c r="Q1970">
        <v>1.2309670781893005</v>
      </c>
      <c r="R1970">
        <v>1.7526241205363069</v>
      </c>
      <c r="S1970">
        <f>(VendorSalesData[[#This Row],[TotalPurchaseQuantity]] - VendorSalesData[[#This Row],[TotalSalesQuantity]]) * VendorSalesData[[#This Row],[PurchasePrice]]</f>
        <v>-6959.5</v>
      </c>
    </row>
    <row r="1971" spans="1:19" x14ac:dyDescent="0.3">
      <c r="A1971">
        <v>17035</v>
      </c>
      <c r="B1971" t="s">
        <v>22</v>
      </c>
      <c r="C1971">
        <v>311</v>
      </c>
      <c r="D1971" t="s">
        <v>1709</v>
      </c>
      <c r="E1971">
        <v>32.799999999999997</v>
      </c>
      <c r="F1971">
        <v>46.99</v>
      </c>
      <c r="G1971">
        <v>750</v>
      </c>
      <c r="H1971">
        <v>918</v>
      </c>
      <c r="I1971">
        <v>30110.400000000001</v>
      </c>
      <c r="J1971">
        <v>1022</v>
      </c>
      <c r="K1971">
        <v>44374.78</v>
      </c>
      <c r="L1971">
        <v>31938.65</v>
      </c>
      <c r="M1971">
        <v>805.6</v>
      </c>
      <c r="N1971">
        <v>123780.22</v>
      </c>
      <c r="O1971">
        <v>14264.379999999997</v>
      </c>
      <c r="P1971">
        <v>32.145241058096509</v>
      </c>
      <c r="Q1971">
        <v>1.1132897603485838</v>
      </c>
      <c r="R1971">
        <v>1.4737359849088685</v>
      </c>
      <c r="S1971">
        <f>(VendorSalesData[[#This Row],[TotalPurchaseQuantity]] - VendorSalesData[[#This Row],[TotalSalesQuantity]]) * VendorSalesData[[#This Row],[PurchasePrice]]</f>
        <v>-3411.2</v>
      </c>
    </row>
    <row r="1972" spans="1:19" x14ac:dyDescent="0.3">
      <c r="A1972">
        <v>17035</v>
      </c>
      <c r="B1972" t="s">
        <v>22</v>
      </c>
      <c r="C1972">
        <v>5168</v>
      </c>
      <c r="D1972" t="s">
        <v>1710</v>
      </c>
      <c r="E1972">
        <v>13.66</v>
      </c>
      <c r="F1972">
        <v>18.989999999999998</v>
      </c>
      <c r="G1972">
        <v>750</v>
      </c>
      <c r="H1972">
        <v>2199</v>
      </c>
      <c r="I1972">
        <v>30038.339999999997</v>
      </c>
      <c r="J1972">
        <v>2874</v>
      </c>
      <c r="K1972">
        <v>54821.259999999995</v>
      </c>
      <c r="L1972">
        <v>44901.469999999994</v>
      </c>
      <c r="M1972">
        <v>2266.7400000000002</v>
      </c>
      <c r="N1972">
        <v>123780.22</v>
      </c>
      <c r="O1972">
        <v>24782.92</v>
      </c>
      <c r="P1972">
        <v>45.20676832309217</v>
      </c>
      <c r="Q1972">
        <v>1.3069577080491133</v>
      </c>
      <c r="R1972">
        <v>1.8250429284707477</v>
      </c>
      <c r="S1972">
        <f>(VendorSalesData[[#This Row],[TotalPurchaseQuantity]] - VendorSalesData[[#This Row],[TotalSalesQuantity]]) * VendorSalesData[[#This Row],[PurchasePrice]]</f>
        <v>-9220.5</v>
      </c>
    </row>
    <row r="1973" spans="1:19" x14ac:dyDescent="0.3">
      <c r="A1973">
        <v>1392</v>
      </c>
      <c r="B1973" t="s">
        <v>67</v>
      </c>
      <c r="C1973">
        <v>22914</v>
      </c>
      <c r="D1973" t="s">
        <v>1711</v>
      </c>
      <c r="E1973">
        <v>19.86</v>
      </c>
      <c r="F1973">
        <v>29.99</v>
      </c>
      <c r="G1973">
        <v>750</v>
      </c>
      <c r="H1973">
        <v>1511</v>
      </c>
      <c r="I1973">
        <v>30008.46</v>
      </c>
      <c r="J1973">
        <v>1980</v>
      </c>
      <c r="K1973">
        <v>60749.2</v>
      </c>
      <c r="L1973">
        <v>30659.989999999998</v>
      </c>
      <c r="M1973">
        <v>220.31</v>
      </c>
      <c r="N1973">
        <v>79528.990000000005</v>
      </c>
      <c r="O1973">
        <v>30740.739999999998</v>
      </c>
      <c r="P1973">
        <v>50.602707525366583</v>
      </c>
      <c r="Q1973">
        <v>1.3103904698874917</v>
      </c>
      <c r="R1973">
        <v>2.0244024518419139</v>
      </c>
      <c r="S1973">
        <f>(VendorSalesData[[#This Row],[TotalPurchaseQuantity]] - VendorSalesData[[#This Row],[TotalSalesQuantity]]) * VendorSalesData[[#This Row],[PurchasePrice]]</f>
        <v>-9314.34</v>
      </c>
    </row>
    <row r="1974" spans="1:19" x14ac:dyDescent="0.3">
      <c r="A1974">
        <v>10754</v>
      </c>
      <c r="B1974" t="s">
        <v>212</v>
      </c>
      <c r="C1974">
        <v>19269</v>
      </c>
      <c r="D1974" t="s">
        <v>1712</v>
      </c>
      <c r="E1974">
        <v>15.64</v>
      </c>
      <c r="F1974">
        <v>22.99</v>
      </c>
      <c r="G1974">
        <v>750</v>
      </c>
      <c r="H1974">
        <v>1918</v>
      </c>
      <c r="I1974">
        <v>29997.52</v>
      </c>
      <c r="J1974">
        <v>1619</v>
      </c>
      <c r="K1974">
        <v>37666.81</v>
      </c>
      <c r="L1974">
        <v>20443.199999999997</v>
      </c>
      <c r="M1974">
        <v>179.92000000000002</v>
      </c>
      <c r="N1974">
        <v>28720.52</v>
      </c>
      <c r="O1974">
        <v>7669.2899999999972</v>
      </c>
      <c r="P1974">
        <v>20.360869423240242</v>
      </c>
      <c r="Q1974">
        <v>0.84410844629822734</v>
      </c>
      <c r="R1974">
        <v>1.2556641349018185</v>
      </c>
      <c r="S1974">
        <f>(VendorSalesData[[#This Row],[TotalPurchaseQuantity]] - VendorSalesData[[#This Row],[TotalSalesQuantity]]) * VendorSalesData[[#This Row],[PurchasePrice]]</f>
        <v>4676.3600000000006</v>
      </c>
    </row>
    <row r="1975" spans="1:19" x14ac:dyDescent="0.3">
      <c r="A1975">
        <v>660</v>
      </c>
      <c r="B1975" t="s">
        <v>75</v>
      </c>
      <c r="C1975">
        <v>4624</v>
      </c>
      <c r="D1975" t="s">
        <v>1713</v>
      </c>
      <c r="E1975">
        <v>15.14</v>
      </c>
      <c r="F1975">
        <v>28.99</v>
      </c>
      <c r="G1975">
        <v>750</v>
      </c>
      <c r="H1975">
        <v>1980</v>
      </c>
      <c r="I1975">
        <v>29977.200000000001</v>
      </c>
      <c r="J1975">
        <v>1956</v>
      </c>
      <c r="K1975">
        <v>45522.439999999995</v>
      </c>
      <c r="L1975">
        <v>30583.089999999997</v>
      </c>
      <c r="M1975">
        <v>1541.7</v>
      </c>
      <c r="N1975">
        <v>17932.330000000002</v>
      </c>
      <c r="O1975">
        <v>15545.239999999994</v>
      </c>
      <c r="P1975">
        <v>34.148521037097304</v>
      </c>
      <c r="Q1975">
        <v>0.98787878787878791</v>
      </c>
      <c r="R1975">
        <v>1.5185687789386599</v>
      </c>
      <c r="S1975">
        <f>(VendorSalesData[[#This Row],[TotalPurchaseQuantity]] - VendorSalesData[[#This Row],[TotalSalesQuantity]]) * VendorSalesData[[#This Row],[PurchasePrice]]</f>
        <v>363.36</v>
      </c>
    </row>
    <row r="1976" spans="1:19" x14ac:dyDescent="0.3">
      <c r="A1976">
        <v>8892</v>
      </c>
      <c r="B1976" t="s">
        <v>177</v>
      </c>
      <c r="C1976">
        <v>6269</v>
      </c>
      <c r="D1976" t="s">
        <v>1714</v>
      </c>
      <c r="E1976">
        <v>5.37</v>
      </c>
      <c r="F1976">
        <v>9.99</v>
      </c>
      <c r="G1976">
        <v>1500</v>
      </c>
      <c r="H1976">
        <v>5581</v>
      </c>
      <c r="I1976">
        <v>29969.97</v>
      </c>
      <c r="J1976">
        <v>5540</v>
      </c>
      <c r="K1976">
        <v>51911.28</v>
      </c>
      <c r="L1976">
        <v>24776.760000000002</v>
      </c>
      <c r="M1976">
        <v>1240.22</v>
      </c>
      <c r="N1976">
        <v>11595.97</v>
      </c>
      <c r="O1976">
        <v>21941.309999999998</v>
      </c>
      <c r="P1976">
        <v>42.26694082673361</v>
      </c>
      <c r="Q1976">
        <v>0.99265364629994624</v>
      </c>
      <c r="R1976">
        <v>1.7321098419517937</v>
      </c>
      <c r="S1976">
        <f>(VendorSalesData[[#This Row],[TotalPurchaseQuantity]] - VendorSalesData[[#This Row],[TotalSalesQuantity]]) * VendorSalesData[[#This Row],[PurchasePrice]]</f>
        <v>220.17000000000002</v>
      </c>
    </row>
    <row r="1977" spans="1:19" x14ac:dyDescent="0.3">
      <c r="A1977">
        <v>7153</v>
      </c>
      <c r="B1977" t="s">
        <v>271</v>
      </c>
      <c r="C1977">
        <v>10453</v>
      </c>
      <c r="D1977" t="s">
        <v>1715</v>
      </c>
      <c r="E1977">
        <v>5.29</v>
      </c>
      <c r="F1977">
        <v>9.99</v>
      </c>
      <c r="G1977">
        <v>750</v>
      </c>
      <c r="H1977">
        <v>5661</v>
      </c>
      <c r="I1977">
        <v>29946.69</v>
      </c>
      <c r="J1977">
        <v>5391</v>
      </c>
      <c r="K1977">
        <v>52274.45</v>
      </c>
      <c r="L1977">
        <v>28218.37</v>
      </c>
      <c r="M1977">
        <v>599.34</v>
      </c>
      <c r="N1977">
        <v>15884.82</v>
      </c>
      <c r="O1977">
        <v>22327.759999999998</v>
      </c>
      <c r="P1977">
        <v>42.712567994498265</v>
      </c>
      <c r="Q1977">
        <v>0.95230524642289349</v>
      </c>
      <c r="R1977">
        <v>1.74558356866819</v>
      </c>
      <c r="S1977">
        <f>(VendorSalesData[[#This Row],[TotalPurchaseQuantity]] - VendorSalesData[[#This Row],[TotalSalesQuantity]]) * VendorSalesData[[#This Row],[PurchasePrice]]</f>
        <v>1428.3</v>
      </c>
    </row>
    <row r="1978" spans="1:19" x14ac:dyDescent="0.3">
      <c r="A1978">
        <v>6785</v>
      </c>
      <c r="B1978" t="s">
        <v>81</v>
      </c>
      <c r="C1978">
        <v>2876</v>
      </c>
      <c r="D1978" t="s">
        <v>1716</v>
      </c>
      <c r="E1978">
        <v>24.44</v>
      </c>
      <c r="F1978">
        <v>39.49</v>
      </c>
      <c r="G1978">
        <v>750</v>
      </c>
      <c r="H1978">
        <v>1224</v>
      </c>
      <c r="I1978">
        <v>29914.559999999998</v>
      </c>
      <c r="J1978">
        <v>926</v>
      </c>
      <c r="K1978">
        <v>30877.74</v>
      </c>
      <c r="L1978">
        <v>25854.25</v>
      </c>
      <c r="M1978">
        <v>730.41000000000008</v>
      </c>
      <c r="N1978">
        <v>13605.41</v>
      </c>
      <c r="O1978">
        <v>963.18000000000393</v>
      </c>
      <c r="P1978">
        <v>3.119334510880666</v>
      </c>
      <c r="Q1978">
        <v>0.75653594771241828</v>
      </c>
      <c r="R1978">
        <v>1.0321976990468857</v>
      </c>
      <c r="S1978">
        <f>(VendorSalesData[[#This Row],[TotalPurchaseQuantity]] - VendorSalesData[[#This Row],[TotalSalesQuantity]]) * VendorSalesData[[#This Row],[PurchasePrice]]</f>
        <v>7283.1200000000008</v>
      </c>
    </row>
    <row r="1979" spans="1:19" x14ac:dyDescent="0.3">
      <c r="A1979">
        <v>8673</v>
      </c>
      <c r="B1979" t="s">
        <v>174</v>
      </c>
      <c r="C1979">
        <v>46621</v>
      </c>
      <c r="D1979" t="s">
        <v>1717</v>
      </c>
      <c r="E1979">
        <v>15.48</v>
      </c>
      <c r="F1979">
        <v>23.99</v>
      </c>
      <c r="G1979">
        <v>750</v>
      </c>
      <c r="H1979">
        <v>1927</v>
      </c>
      <c r="I1979">
        <v>29829.96</v>
      </c>
      <c r="J1979">
        <v>1820</v>
      </c>
      <c r="K1979">
        <v>44983.799999999996</v>
      </c>
      <c r="L1979">
        <v>29582.05</v>
      </c>
      <c r="M1979">
        <v>201.67000000000002</v>
      </c>
      <c r="N1979">
        <v>15919.7</v>
      </c>
      <c r="O1979">
        <v>15153.839999999997</v>
      </c>
      <c r="P1979">
        <v>33.687327437877627</v>
      </c>
      <c r="Q1979">
        <v>0.9444732745199792</v>
      </c>
      <c r="R1979">
        <v>1.5080073858630718</v>
      </c>
      <c r="S1979">
        <f>(VendorSalesData[[#This Row],[TotalPurchaseQuantity]] - VendorSalesData[[#This Row],[TotalSalesQuantity]]) * VendorSalesData[[#This Row],[PurchasePrice]]</f>
        <v>1656.3600000000001</v>
      </c>
    </row>
    <row r="1980" spans="1:19" x14ac:dyDescent="0.3">
      <c r="A1980">
        <v>3252</v>
      </c>
      <c r="B1980" t="s">
        <v>94</v>
      </c>
      <c r="C1980">
        <v>6995</v>
      </c>
      <c r="D1980" t="s">
        <v>1718</v>
      </c>
      <c r="E1980">
        <v>4.79</v>
      </c>
      <c r="F1980">
        <v>6.99</v>
      </c>
      <c r="G1980">
        <v>1500</v>
      </c>
      <c r="H1980">
        <v>6224</v>
      </c>
      <c r="I1980">
        <v>29812.959999999999</v>
      </c>
      <c r="J1980">
        <v>6270</v>
      </c>
      <c r="K1980">
        <v>43827.3</v>
      </c>
      <c r="L1980">
        <v>23835.9</v>
      </c>
      <c r="M1980">
        <v>1401</v>
      </c>
      <c r="N1980">
        <v>61966.91</v>
      </c>
      <c r="O1980">
        <v>14014.340000000004</v>
      </c>
      <c r="P1980">
        <v>31.976279624800075</v>
      </c>
      <c r="Q1980">
        <v>1.0073907455012854</v>
      </c>
      <c r="R1980">
        <v>1.4700754302826691</v>
      </c>
      <c r="S1980">
        <f>(VendorSalesData[[#This Row],[TotalPurchaseQuantity]] - VendorSalesData[[#This Row],[TotalSalesQuantity]]) * VendorSalesData[[#This Row],[PurchasePrice]]</f>
        <v>-220.34</v>
      </c>
    </row>
    <row r="1981" spans="1:19" x14ac:dyDescent="0.3">
      <c r="A1981">
        <v>3252</v>
      </c>
      <c r="B1981" t="s">
        <v>94</v>
      </c>
      <c r="C1981">
        <v>31497</v>
      </c>
      <c r="D1981" t="s">
        <v>1719</v>
      </c>
      <c r="E1981">
        <v>7.28</v>
      </c>
      <c r="F1981">
        <v>10.99</v>
      </c>
      <c r="G1981">
        <v>1500</v>
      </c>
      <c r="H1981">
        <v>4086</v>
      </c>
      <c r="I1981">
        <v>29746.079999999998</v>
      </c>
      <c r="J1981">
        <v>3986</v>
      </c>
      <c r="K1981">
        <v>42080.94</v>
      </c>
      <c r="L1981">
        <v>24418.32</v>
      </c>
      <c r="M1981">
        <v>890.34</v>
      </c>
      <c r="N1981">
        <v>61966.91</v>
      </c>
      <c r="O1981">
        <v>12334.860000000004</v>
      </c>
      <c r="P1981">
        <v>29.312225439830964</v>
      </c>
      <c r="Q1981">
        <v>0.97552618697993143</v>
      </c>
      <c r="R1981">
        <v>1.414671781962531</v>
      </c>
      <c r="S1981">
        <f>(VendorSalesData[[#This Row],[TotalPurchaseQuantity]] - VendorSalesData[[#This Row],[TotalSalesQuantity]]) * VendorSalesData[[#This Row],[PurchasePrice]]</f>
        <v>728</v>
      </c>
    </row>
    <row r="1982" spans="1:19" x14ac:dyDescent="0.3">
      <c r="A1982">
        <v>17035</v>
      </c>
      <c r="B1982" t="s">
        <v>22</v>
      </c>
      <c r="C1982">
        <v>38668</v>
      </c>
      <c r="D1982" t="s">
        <v>1720</v>
      </c>
      <c r="E1982">
        <v>12.98</v>
      </c>
      <c r="F1982">
        <v>19.989999999999998</v>
      </c>
      <c r="G1982">
        <v>750</v>
      </c>
      <c r="H1982">
        <v>2291</v>
      </c>
      <c r="I1982">
        <v>29737.18</v>
      </c>
      <c r="J1982">
        <v>1820</v>
      </c>
      <c r="K1982">
        <v>30731.8</v>
      </c>
      <c r="L1982">
        <v>13010.43</v>
      </c>
      <c r="M1982">
        <v>202.97</v>
      </c>
      <c r="N1982">
        <v>123780.22</v>
      </c>
      <c r="O1982">
        <v>994.61999999999898</v>
      </c>
      <c r="P1982">
        <v>3.2364521440332132</v>
      </c>
      <c r="Q1982">
        <v>0.79441292012221743</v>
      </c>
      <c r="R1982">
        <v>1.0334470181772448</v>
      </c>
      <c r="S1982">
        <f>(VendorSalesData[[#This Row],[TotalPurchaseQuantity]] - VendorSalesData[[#This Row],[TotalSalesQuantity]]) * VendorSalesData[[#This Row],[PurchasePrice]]</f>
        <v>6113.58</v>
      </c>
    </row>
    <row r="1983" spans="1:19" x14ac:dyDescent="0.3">
      <c r="A1983">
        <v>3252</v>
      </c>
      <c r="B1983" t="s">
        <v>94</v>
      </c>
      <c r="C1983">
        <v>34430</v>
      </c>
      <c r="D1983" t="s">
        <v>1721</v>
      </c>
      <c r="E1983">
        <v>15.06</v>
      </c>
      <c r="F1983">
        <v>21.99</v>
      </c>
      <c r="G1983">
        <v>750</v>
      </c>
      <c r="H1983">
        <v>1974</v>
      </c>
      <c r="I1983">
        <v>29728.44</v>
      </c>
      <c r="J1983">
        <v>1997</v>
      </c>
      <c r="K1983">
        <v>41869.03</v>
      </c>
      <c r="L1983">
        <v>25446.859999999997</v>
      </c>
      <c r="M1983">
        <v>221.48000000000002</v>
      </c>
      <c r="N1983">
        <v>61966.91</v>
      </c>
      <c r="O1983">
        <v>12140.59</v>
      </c>
      <c r="P1983">
        <v>28.996587692621496</v>
      </c>
      <c r="Q1983">
        <v>1.0116514690982776</v>
      </c>
      <c r="R1983">
        <v>1.408383016397766</v>
      </c>
      <c r="S1983">
        <f>(VendorSalesData[[#This Row],[TotalPurchaseQuantity]] - VendorSalesData[[#This Row],[TotalSalesQuantity]]) * VendorSalesData[[#This Row],[PurchasePrice]]</f>
        <v>-346.38</v>
      </c>
    </row>
    <row r="1984" spans="1:19" x14ac:dyDescent="0.3">
      <c r="A1984">
        <v>17035</v>
      </c>
      <c r="B1984" t="s">
        <v>22</v>
      </c>
      <c r="C1984">
        <v>8369</v>
      </c>
      <c r="D1984" t="s">
        <v>1722</v>
      </c>
      <c r="E1984">
        <v>24.26</v>
      </c>
      <c r="F1984">
        <v>32.99</v>
      </c>
      <c r="G1984">
        <v>750</v>
      </c>
      <c r="H1984">
        <v>1225</v>
      </c>
      <c r="I1984">
        <v>29718.5</v>
      </c>
      <c r="J1984">
        <v>1153</v>
      </c>
      <c r="K1984">
        <v>40090.47</v>
      </c>
      <c r="L1984">
        <v>33704.310000000005</v>
      </c>
      <c r="M1984">
        <v>909.55000000000007</v>
      </c>
      <c r="N1984">
        <v>123780.22</v>
      </c>
      <c r="O1984">
        <v>10371.970000000001</v>
      </c>
      <c r="P1984">
        <v>25.871410337668781</v>
      </c>
      <c r="Q1984">
        <v>0.94122448979591833</v>
      </c>
      <c r="R1984">
        <v>1.3490071840772584</v>
      </c>
      <c r="S1984">
        <f>(VendorSalesData[[#This Row],[TotalPurchaseQuantity]] - VendorSalesData[[#This Row],[TotalSalesQuantity]]) * VendorSalesData[[#This Row],[PurchasePrice]]</f>
        <v>1746.72</v>
      </c>
    </row>
    <row r="1985" spans="1:19" x14ac:dyDescent="0.3">
      <c r="A1985">
        <v>9165</v>
      </c>
      <c r="B1985" t="s">
        <v>38</v>
      </c>
      <c r="C1985">
        <v>5740</v>
      </c>
      <c r="D1985" t="s">
        <v>1723</v>
      </c>
      <c r="E1985">
        <v>14.05</v>
      </c>
      <c r="F1985">
        <v>19.989999999999998</v>
      </c>
      <c r="G1985">
        <v>750</v>
      </c>
      <c r="H1985">
        <v>2114</v>
      </c>
      <c r="I1985">
        <v>29701.7</v>
      </c>
      <c r="J1985">
        <v>2297</v>
      </c>
      <c r="K1985">
        <v>44075.03</v>
      </c>
      <c r="L1985">
        <v>37064.729999999996</v>
      </c>
      <c r="M1985">
        <v>1811.78</v>
      </c>
      <c r="N1985">
        <v>68054.7</v>
      </c>
      <c r="O1985">
        <v>14373.329999999998</v>
      </c>
      <c r="P1985">
        <v>32.611049839330789</v>
      </c>
      <c r="Q1985">
        <v>1.086565752128666</v>
      </c>
      <c r="R1985">
        <v>1.4839228057653264</v>
      </c>
      <c r="S1985">
        <f>(VendorSalesData[[#This Row],[TotalPurchaseQuantity]] - VendorSalesData[[#This Row],[TotalSalesQuantity]]) * VendorSalesData[[#This Row],[PurchasePrice]]</f>
        <v>-2571.15</v>
      </c>
    </row>
    <row r="1986" spans="1:19" x14ac:dyDescent="0.3">
      <c r="A1986">
        <v>17035</v>
      </c>
      <c r="B1986" t="s">
        <v>22</v>
      </c>
      <c r="C1986">
        <v>3235</v>
      </c>
      <c r="D1986" t="s">
        <v>1724</v>
      </c>
      <c r="E1986">
        <v>12.4</v>
      </c>
      <c r="F1986">
        <v>16.989999999999998</v>
      </c>
      <c r="G1986">
        <v>750</v>
      </c>
      <c r="H1986">
        <v>2395</v>
      </c>
      <c r="I1986">
        <v>29698.000000000004</v>
      </c>
      <c r="J1986">
        <v>2600</v>
      </c>
      <c r="K1986">
        <v>45821</v>
      </c>
      <c r="L1986">
        <v>34338.549999999996</v>
      </c>
      <c r="M1986">
        <v>2049.5</v>
      </c>
      <c r="N1986">
        <v>123780.22</v>
      </c>
      <c r="O1986">
        <v>16122.999999999996</v>
      </c>
      <c r="P1986">
        <v>35.186923026559867</v>
      </c>
      <c r="Q1986">
        <v>1.0855949895615866</v>
      </c>
      <c r="R1986">
        <v>1.5428985116842884</v>
      </c>
      <c r="S1986">
        <f>(VendorSalesData[[#This Row],[TotalPurchaseQuantity]] - VendorSalesData[[#This Row],[TotalSalesQuantity]]) * VendorSalesData[[#This Row],[PurchasePrice]]</f>
        <v>-2542</v>
      </c>
    </row>
    <row r="1987" spans="1:19" x14ac:dyDescent="0.3">
      <c r="A1987">
        <v>9819</v>
      </c>
      <c r="B1987" t="s">
        <v>243</v>
      </c>
      <c r="C1987">
        <v>23229</v>
      </c>
      <c r="D1987" t="s">
        <v>1725</v>
      </c>
      <c r="E1987">
        <v>10.34</v>
      </c>
      <c r="F1987">
        <v>14.99</v>
      </c>
      <c r="G1987">
        <v>750</v>
      </c>
      <c r="H1987">
        <v>2872</v>
      </c>
      <c r="I1987">
        <v>29696.48</v>
      </c>
      <c r="J1987">
        <v>4346</v>
      </c>
      <c r="K1987">
        <v>65146.54</v>
      </c>
      <c r="L1987">
        <v>33562.61</v>
      </c>
      <c r="M1987">
        <v>483.6</v>
      </c>
      <c r="N1987">
        <v>14836.57</v>
      </c>
      <c r="O1987">
        <v>35450.06</v>
      </c>
      <c r="P1987">
        <v>54.415875348099831</v>
      </c>
      <c r="Q1987">
        <v>1.5132311977715878</v>
      </c>
      <c r="R1987">
        <v>2.1937461948352128</v>
      </c>
      <c r="S1987">
        <f>(VendorSalesData[[#This Row],[TotalPurchaseQuantity]] - VendorSalesData[[#This Row],[TotalSalesQuantity]]) * VendorSalesData[[#This Row],[PurchasePrice]]</f>
        <v>-15241.16</v>
      </c>
    </row>
    <row r="1988" spans="1:19" x14ac:dyDescent="0.3">
      <c r="A1988">
        <v>12546</v>
      </c>
      <c r="B1988" t="s">
        <v>32</v>
      </c>
      <c r="C1988">
        <v>3732</v>
      </c>
      <c r="D1988" t="s">
        <v>800</v>
      </c>
      <c r="E1988">
        <v>11.93</v>
      </c>
      <c r="F1988">
        <v>15.99</v>
      </c>
      <c r="G1988">
        <v>1750</v>
      </c>
      <c r="H1988">
        <v>2486</v>
      </c>
      <c r="I1988">
        <v>29657.98</v>
      </c>
      <c r="J1988">
        <v>2480</v>
      </c>
      <c r="K1988">
        <v>39655.199999999997</v>
      </c>
      <c r="L1988">
        <v>25120.29</v>
      </c>
      <c r="M1988">
        <v>4557.91</v>
      </c>
      <c r="N1988">
        <v>123880.97</v>
      </c>
      <c r="O1988">
        <v>9997.2199999999975</v>
      </c>
      <c r="P1988">
        <v>25.210363331921155</v>
      </c>
      <c r="Q1988">
        <v>0.99758648431214803</v>
      </c>
      <c r="R1988">
        <v>1.3370836449414287</v>
      </c>
      <c r="S1988">
        <f>(VendorSalesData[[#This Row],[TotalPurchaseQuantity]] - VendorSalesData[[#This Row],[TotalSalesQuantity]]) * VendorSalesData[[#This Row],[PurchasePrice]]</f>
        <v>71.58</v>
      </c>
    </row>
    <row r="1989" spans="1:19" x14ac:dyDescent="0.3">
      <c r="A1989">
        <v>4425</v>
      </c>
      <c r="B1989" t="s">
        <v>20</v>
      </c>
      <c r="C1989">
        <v>2245</v>
      </c>
      <c r="D1989" t="s">
        <v>1726</v>
      </c>
      <c r="E1989">
        <v>26.66</v>
      </c>
      <c r="F1989">
        <v>36.99</v>
      </c>
      <c r="G1989">
        <v>750</v>
      </c>
      <c r="H1989">
        <v>1112</v>
      </c>
      <c r="I1989">
        <v>29645.920000000002</v>
      </c>
      <c r="J1989">
        <v>1064</v>
      </c>
      <c r="K1989">
        <v>41938.36</v>
      </c>
      <c r="L1989">
        <v>34356.25</v>
      </c>
      <c r="M1989">
        <v>839.43000000000006</v>
      </c>
      <c r="N1989">
        <v>144929.24</v>
      </c>
      <c r="O1989">
        <v>12292.439999999999</v>
      </c>
      <c r="P1989">
        <v>29.310731273230516</v>
      </c>
      <c r="Q1989">
        <v>0.95683453237410077</v>
      </c>
      <c r="R1989">
        <v>1.414641879894434</v>
      </c>
      <c r="S1989">
        <f>(VendorSalesData[[#This Row],[TotalPurchaseQuantity]] - VendorSalesData[[#This Row],[TotalSalesQuantity]]) * VendorSalesData[[#This Row],[PurchasePrice]]</f>
        <v>1279.68</v>
      </c>
    </row>
    <row r="1990" spans="1:19" x14ac:dyDescent="0.3">
      <c r="A1990">
        <v>6213</v>
      </c>
      <c r="B1990" t="s">
        <v>186</v>
      </c>
      <c r="C1990">
        <v>4413</v>
      </c>
      <c r="D1990" t="s">
        <v>624</v>
      </c>
      <c r="E1990">
        <v>1.44</v>
      </c>
      <c r="F1990">
        <v>1.99</v>
      </c>
      <c r="G1990">
        <v>50</v>
      </c>
      <c r="H1990">
        <v>20584</v>
      </c>
      <c r="I1990">
        <v>29640.959999999999</v>
      </c>
      <c r="J1990">
        <v>20486</v>
      </c>
      <c r="K1990">
        <v>40767.14</v>
      </c>
      <c r="L1990">
        <v>12264.37</v>
      </c>
      <c r="M1990">
        <v>1065.55</v>
      </c>
      <c r="N1990">
        <v>9621.58</v>
      </c>
      <c r="O1990">
        <v>11126.18</v>
      </c>
      <c r="P1990">
        <v>27.292029806358748</v>
      </c>
      <c r="Q1990">
        <v>0.99523902059852309</v>
      </c>
      <c r="R1990">
        <v>1.375365035410459</v>
      </c>
      <c r="S1990">
        <f>(VendorSalesData[[#This Row],[TotalPurchaseQuantity]] - VendorSalesData[[#This Row],[TotalSalesQuantity]]) * VendorSalesData[[#This Row],[PurchasePrice]]</f>
        <v>141.12</v>
      </c>
    </row>
    <row r="1991" spans="1:19" x14ac:dyDescent="0.3">
      <c r="A1991">
        <v>6359</v>
      </c>
      <c r="B1991" t="s">
        <v>698</v>
      </c>
      <c r="C1991">
        <v>5893</v>
      </c>
      <c r="D1991" t="s">
        <v>1727</v>
      </c>
      <c r="E1991">
        <v>1.53</v>
      </c>
      <c r="F1991">
        <v>1.99</v>
      </c>
      <c r="G1991">
        <v>50</v>
      </c>
      <c r="H1991">
        <v>19363</v>
      </c>
      <c r="I1991">
        <v>29625.39</v>
      </c>
      <c r="J1991">
        <v>18948</v>
      </c>
      <c r="K1991">
        <v>37706.519999999997</v>
      </c>
      <c r="L1991">
        <v>6718.24</v>
      </c>
      <c r="M1991">
        <v>991.18</v>
      </c>
      <c r="N1991">
        <v>1922</v>
      </c>
      <c r="O1991">
        <v>8081.1299999999974</v>
      </c>
      <c r="P1991">
        <v>21.431651608262968</v>
      </c>
      <c r="Q1991">
        <v>0.9785673707586634</v>
      </c>
      <c r="R1991">
        <v>1.2727771685030982</v>
      </c>
      <c r="S1991">
        <f>(VendorSalesData[[#This Row],[TotalPurchaseQuantity]] - VendorSalesData[[#This Row],[TotalSalesQuantity]]) * VendorSalesData[[#This Row],[PurchasePrice]]</f>
        <v>634.95000000000005</v>
      </c>
    </row>
    <row r="1992" spans="1:19" x14ac:dyDescent="0.3">
      <c r="A1992">
        <v>1590</v>
      </c>
      <c r="B1992" t="s">
        <v>261</v>
      </c>
      <c r="C1992">
        <v>43245</v>
      </c>
      <c r="D1992" t="s">
        <v>1728</v>
      </c>
      <c r="E1992">
        <v>6.59</v>
      </c>
      <c r="F1992">
        <v>9.9499999999999993</v>
      </c>
      <c r="G1992">
        <v>750</v>
      </c>
      <c r="H1992">
        <v>4488</v>
      </c>
      <c r="I1992">
        <v>29575.919999999998</v>
      </c>
      <c r="J1992">
        <v>4460</v>
      </c>
      <c r="K1992">
        <v>45914.400000000001</v>
      </c>
      <c r="L1992">
        <v>26944.95</v>
      </c>
      <c r="M1992">
        <v>495.07</v>
      </c>
      <c r="N1992">
        <v>7259.75</v>
      </c>
      <c r="O1992">
        <v>16338.480000000003</v>
      </c>
      <c r="P1992">
        <v>35.584653180701487</v>
      </c>
      <c r="Q1992">
        <v>0.99376114081996436</v>
      </c>
      <c r="R1992">
        <v>1.5524250809442277</v>
      </c>
      <c r="S1992">
        <f>(VendorSalesData[[#This Row],[TotalPurchaseQuantity]] - VendorSalesData[[#This Row],[TotalSalesQuantity]]) * VendorSalesData[[#This Row],[PurchasePrice]]</f>
        <v>184.51999999999998</v>
      </c>
    </row>
    <row r="1993" spans="1:19" x14ac:dyDescent="0.3">
      <c r="A1993">
        <v>8112</v>
      </c>
      <c r="B1993" t="s">
        <v>53</v>
      </c>
      <c r="C1993">
        <v>36262</v>
      </c>
      <c r="D1993" t="s">
        <v>1729</v>
      </c>
      <c r="E1993">
        <v>11.18</v>
      </c>
      <c r="F1993">
        <v>19.989999999999998</v>
      </c>
      <c r="G1993">
        <v>750</v>
      </c>
      <c r="H1993">
        <v>2644</v>
      </c>
      <c r="I1993">
        <v>29559.919999999998</v>
      </c>
      <c r="J1993">
        <v>2454</v>
      </c>
      <c r="K1993">
        <v>43223.46</v>
      </c>
      <c r="L1993">
        <v>17732.96</v>
      </c>
      <c r="M1993">
        <v>273.85000000000002</v>
      </c>
      <c r="N1993">
        <v>48347.26</v>
      </c>
      <c r="O1993">
        <v>13663.54</v>
      </c>
      <c r="P1993">
        <v>31.611398069474312</v>
      </c>
      <c r="Q1993">
        <v>0.92813918305597576</v>
      </c>
      <c r="R1993">
        <v>1.4622319681514699</v>
      </c>
      <c r="S1993">
        <f>(VendorSalesData[[#This Row],[TotalPurchaseQuantity]] - VendorSalesData[[#This Row],[TotalSalesQuantity]]) * VendorSalesData[[#This Row],[PurchasePrice]]</f>
        <v>2124.1999999999998</v>
      </c>
    </row>
    <row r="1994" spans="1:19" x14ac:dyDescent="0.3">
      <c r="A1994">
        <v>6785</v>
      </c>
      <c r="B1994" t="s">
        <v>81</v>
      </c>
      <c r="C1994">
        <v>13991</v>
      </c>
      <c r="D1994" t="s">
        <v>1730</v>
      </c>
      <c r="E1994">
        <v>6.57</v>
      </c>
      <c r="F1994">
        <v>9.99</v>
      </c>
      <c r="G1994">
        <v>750</v>
      </c>
      <c r="H1994">
        <v>4499</v>
      </c>
      <c r="I1994">
        <v>29558.43</v>
      </c>
      <c r="J1994">
        <v>4487</v>
      </c>
      <c r="K1994">
        <v>44825.13</v>
      </c>
      <c r="L1994">
        <v>20949.03</v>
      </c>
      <c r="M1994">
        <v>499.82</v>
      </c>
      <c r="N1994">
        <v>13605.41</v>
      </c>
      <c r="O1994">
        <v>15266.699999999997</v>
      </c>
      <c r="P1994">
        <v>34.058350751018452</v>
      </c>
      <c r="Q1994">
        <v>0.99733274060902422</v>
      </c>
      <c r="R1994">
        <v>1.516492249419201</v>
      </c>
      <c r="S1994">
        <f>(VendorSalesData[[#This Row],[TotalPurchaseQuantity]] - VendorSalesData[[#This Row],[TotalSalesQuantity]]) * VendorSalesData[[#This Row],[PurchasePrice]]</f>
        <v>78.84</v>
      </c>
    </row>
    <row r="1995" spans="1:19" x14ac:dyDescent="0.3">
      <c r="A1995">
        <v>7153</v>
      </c>
      <c r="B1995" t="s">
        <v>271</v>
      </c>
      <c r="C1995">
        <v>2145</v>
      </c>
      <c r="D1995" t="s">
        <v>1731</v>
      </c>
      <c r="E1995">
        <v>12.68</v>
      </c>
      <c r="F1995">
        <v>16.989999999999998</v>
      </c>
      <c r="G1995">
        <v>750</v>
      </c>
      <c r="H1995">
        <v>2331</v>
      </c>
      <c r="I1995">
        <v>29557.079999999998</v>
      </c>
      <c r="J1995">
        <v>2451</v>
      </c>
      <c r="K1995">
        <v>43103.49</v>
      </c>
      <c r="L1995">
        <v>35148.039999999994</v>
      </c>
      <c r="M1995">
        <v>1932.9</v>
      </c>
      <c r="N1995">
        <v>15884.82</v>
      </c>
      <c r="O1995">
        <v>13546.41</v>
      </c>
      <c r="P1995">
        <v>31.427640778043731</v>
      </c>
      <c r="Q1995">
        <v>1.0514800514800515</v>
      </c>
      <c r="R1995">
        <v>1.4583135411211121</v>
      </c>
      <c r="S1995">
        <f>(VendorSalesData[[#This Row],[TotalPurchaseQuantity]] - VendorSalesData[[#This Row],[TotalSalesQuantity]]) * VendorSalesData[[#This Row],[PurchasePrice]]</f>
        <v>-1521.6</v>
      </c>
    </row>
    <row r="1996" spans="1:19" x14ac:dyDescent="0.3">
      <c r="A1996">
        <v>1392</v>
      </c>
      <c r="B1996" t="s">
        <v>67</v>
      </c>
      <c r="C1996">
        <v>8475</v>
      </c>
      <c r="D1996" t="s">
        <v>1664</v>
      </c>
      <c r="E1996">
        <v>1.23</v>
      </c>
      <c r="F1996">
        <v>1.79</v>
      </c>
      <c r="G1996">
        <v>187</v>
      </c>
      <c r="H1996">
        <v>23992</v>
      </c>
      <c r="I1996">
        <v>29510.16</v>
      </c>
      <c r="J1996">
        <v>24298</v>
      </c>
      <c r="K1996">
        <v>43493.42</v>
      </c>
      <c r="L1996">
        <v>5448.76</v>
      </c>
      <c r="M1996">
        <v>682.88</v>
      </c>
      <c r="N1996">
        <v>79528.990000000005</v>
      </c>
      <c r="O1996">
        <v>13983.259999999998</v>
      </c>
      <c r="P1996">
        <v>32.150288480418418</v>
      </c>
      <c r="Q1996">
        <v>1.012754251417139</v>
      </c>
      <c r="R1996">
        <v>1.4738456179159991</v>
      </c>
      <c r="S1996">
        <f>(VendorSalesData[[#This Row],[TotalPurchaseQuantity]] - VendorSalesData[[#This Row],[TotalSalesQuantity]]) * VendorSalesData[[#This Row],[PurchasePrice]]</f>
        <v>-376.38</v>
      </c>
    </row>
    <row r="1997" spans="1:19" x14ac:dyDescent="0.3">
      <c r="A1997">
        <v>9165</v>
      </c>
      <c r="B1997" t="s">
        <v>38</v>
      </c>
      <c r="C1997">
        <v>4054</v>
      </c>
      <c r="D1997" t="s">
        <v>510</v>
      </c>
      <c r="E1997">
        <v>9.41</v>
      </c>
      <c r="F1997">
        <v>14.99</v>
      </c>
      <c r="G1997">
        <v>375</v>
      </c>
      <c r="H1997">
        <v>3136</v>
      </c>
      <c r="I1997">
        <v>29509.760000000002</v>
      </c>
      <c r="J1997">
        <v>3088</v>
      </c>
      <c r="K1997">
        <v>40611.120000000003</v>
      </c>
      <c r="L1997">
        <v>29199.86</v>
      </c>
      <c r="M1997">
        <v>1210.18</v>
      </c>
      <c r="N1997">
        <v>68054.7</v>
      </c>
      <c r="O1997">
        <v>11101.36</v>
      </c>
      <c r="P1997">
        <v>27.335764194634375</v>
      </c>
      <c r="Q1997">
        <v>0.98469387755102045</v>
      </c>
      <c r="R1997">
        <v>1.3761928256956342</v>
      </c>
      <c r="S1997">
        <f>(VendorSalesData[[#This Row],[TotalPurchaseQuantity]] - VendorSalesData[[#This Row],[TotalSalesQuantity]]) * VendorSalesData[[#This Row],[PurchasePrice]]</f>
        <v>451.68</v>
      </c>
    </row>
    <row r="1998" spans="1:19" x14ac:dyDescent="0.3">
      <c r="A1998">
        <v>516</v>
      </c>
      <c r="B1998" t="s">
        <v>415</v>
      </c>
      <c r="C1998">
        <v>22194</v>
      </c>
      <c r="D1998" t="s">
        <v>1732</v>
      </c>
      <c r="E1998">
        <v>7.48</v>
      </c>
      <c r="F1998">
        <v>12.99</v>
      </c>
      <c r="G1998">
        <v>1500</v>
      </c>
      <c r="H1998">
        <v>3943</v>
      </c>
      <c r="I1998">
        <v>29493.640000000003</v>
      </c>
      <c r="J1998">
        <v>3930</v>
      </c>
      <c r="K1998">
        <v>45344.7</v>
      </c>
      <c r="L1998">
        <v>19764.760000000002</v>
      </c>
      <c r="M1998">
        <v>879.77</v>
      </c>
      <c r="N1998">
        <v>8510.41</v>
      </c>
      <c r="O1998">
        <v>15851.059999999994</v>
      </c>
      <c r="P1998">
        <v>34.956808623720072</v>
      </c>
      <c r="Q1998">
        <v>0.996703018006594</v>
      </c>
      <c r="R1998">
        <v>1.5374399362031947</v>
      </c>
      <c r="S1998">
        <f>(VendorSalesData[[#This Row],[TotalPurchaseQuantity]] - VendorSalesData[[#This Row],[TotalSalesQuantity]]) * VendorSalesData[[#This Row],[PurchasePrice]]</f>
        <v>97.240000000000009</v>
      </c>
    </row>
    <row r="1999" spans="1:19" x14ac:dyDescent="0.3">
      <c r="A1999">
        <v>7239</v>
      </c>
      <c r="B1999" t="s">
        <v>86</v>
      </c>
      <c r="C1999">
        <v>2333</v>
      </c>
      <c r="D1999" t="s">
        <v>1733</v>
      </c>
      <c r="E1999">
        <v>39.049999999999997</v>
      </c>
      <c r="F1999">
        <v>54.99</v>
      </c>
      <c r="G1999">
        <v>750</v>
      </c>
      <c r="H1999">
        <v>755</v>
      </c>
      <c r="I1999">
        <v>29482.75</v>
      </c>
      <c r="J1999">
        <v>727</v>
      </c>
      <c r="K1999">
        <v>36532.730000000003</v>
      </c>
      <c r="L1999">
        <v>30448.940000000002</v>
      </c>
      <c r="M1999">
        <v>573.6</v>
      </c>
      <c r="N1999">
        <v>16978.669999999998</v>
      </c>
      <c r="O1999">
        <v>7049.9800000000032</v>
      </c>
      <c r="P1999">
        <v>19.297709204869175</v>
      </c>
      <c r="Q1999">
        <v>0.96291390728476822</v>
      </c>
      <c r="R1999">
        <v>1.2391221985737424</v>
      </c>
      <c r="S1999">
        <f>(VendorSalesData[[#This Row],[TotalPurchaseQuantity]] - VendorSalesData[[#This Row],[TotalSalesQuantity]]) * VendorSalesData[[#This Row],[PurchasePrice]]</f>
        <v>1093.3999999999999</v>
      </c>
    </row>
    <row r="2000" spans="1:19" x14ac:dyDescent="0.3">
      <c r="A2000">
        <v>9552</v>
      </c>
      <c r="B2000" t="s">
        <v>72</v>
      </c>
      <c r="C2000">
        <v>42122</v>
      </c>
      <c r="D2000" t="s">
        <v>1734</v>
      </c>
      <c r="E2000">
        <v>4.53</v>
      </c>
      <c r="F2000">
        <v>6.79</v>
      </c>
      <c r="G2000">
        <v>750</v>
      </c>
      <c r="H2000">
        <v>6507</v>
      </c>
      <c r="I2000">
        <v>29476.71</v>
      </c>
      <c r="J2000">
        <v>6672</v>
      </c>
      <c r="K2000">
        <v>54758.68</v>
      </c>
      <c r="L2000">
        <v>26364.19</v>
      </c>
      <c r="M2000">
        <v>743.84</v>
      </c>
      <c r="N2000">
        <v>55551.82</v>
      </c>
      <c r="O2000">
        <v>25281.97</v>
      </c>
      <c r="P2000">
        <v>46.169794450852358</v>
      </c>
      <c r="Q2000">
        <v>1.0253573075149838</v>
      </c>
      <c r="R2000">
        <v>1.8576930736164248</v>
      </c>
      <c r="S2000">
        <f>(VendorSalesData[[#This Row],[TotalPurchaseQuantity]] - VendorSalesData[[#This Row],[TotalSalesQuantity]]) * VendorSalesData[[#This Row],[PurchasePrice]]</f>
        <v>-747.45</v>
      </c>
    </row>
    <row r="2001" spans="1:19" x14ac:dyDescent="0.3">
      <c r="A2001">
        <v>4425</v>
      </c>
      <c r="B2001" t="s">
        <v>20</v>
      </c>
      <c r="C2001">
        <v>29077</v>
      </c>
      <c r="D2001" t="s">
        <v>1735</v>
      </c>
      <c r="E2001">
        <v>9.65</v>
      </c>
      <c r="F2001">
        <v>13.99</v>
      </c>
      <c r="G2001">
        <v>750</v>
      </c>
      <c r="H2001">
        <v>3052</v>
      </c>
      <c r="I2001">
        <v>29451.8</v>
      </c>
      <c r="J2001">
        <v>2966</v>
      </c>
      <c r="K2001">
        <v>42931.34</v>
      </c>
      <c r="L2001">
        <v>20108.22</v>
      </c>
      <c r="M2001">
        <v>330.42</v>
      </c>
      <c r="N2001">
        <v>144929.24</v>
      </c>
      <c r="O2001">
        <v>13479.539999999997</v>
      </c>
      <c r="P2001">
        <v>31.397901859108053</v>
      </c>
      <c r="Q2001">
        <v>0.97182175622542599</v>
      </c>
      <c r="R2001">
        <v>1.45768136412715</v>
      </c>
      <c r="S2001">
        <f>(VendorSalesData[[#This Row],[TotalPurchaseQuantity]] - VendorSalesData[[#This Row],[TotalSalesQuantity]]) * VendorSalesData[[#This Row],[PurchasePrice]]</f>
        <v>829.9</v>
      </c>
    </row>
    <row r="2002" spans="1:19" x14ac:dyDescent="0.3">
      <c r="A2002">
        <v>9165</v>
      </c>
      <c r="B2002" t="s">
        <v>38</v>
      </c>
      <c r="C2002">
        <v>3289</v>
      </c>
      <c r="D2002" t="s">
        <v>1736</v>
      </c>
      <c r="E2002">
        <v>46.5</v>
      </c>
      <c r="F2002">
        <v>59.99</v>
      </c>
      <c r="G2002">
        <v>750</v>
      </c>
      <c r="H2002">
        <v>633</v>
      </c>
      <c r="I2002">
        <v>29434.5</v>
      </c>
      <c r="J2002">
        <v>554</v>
      </c>
      <c r="K2002">
        <v>33234.46</v>
      </c>
      <c r="L2002">
        <v>23636.06</v>
      </c>
      <c r="M2002">
        <v>436.64</v>
      </c>
      <c r="N2002">
        <v>68054.7</v>
      </c>
      <c r="O2002">
        <v>3799.9599999999991</v>
      </c>
      <c r="P2002">
        <v>11.433794922499114</v>
      </c>
      <c r="Q2002">
        <v>0.87519747235387046</v>
      </c>
      <c r="R2002">
        <v>1.1290988465915848</v>
      </c>
      <c r="S2002">
        <f>(VendorSalesData[[#This Row],[TotalPurchaseQuantity]] - VendorSalesData[[#This Row],[TotalSalesQuantity]]) * VendorSalesData[[#This Row],[PurchasePrice]]</f>
        <v>3673.5</v>
      </c>
    </row>
    <row r="2003" spans="1:19" x14ac:dyDescent="0.3">
      <c r="A2003">
        <v>17035</v>
      </c>
      <c r="B2003" t="s">
        <v>22</v>
      </c>
      <c r="C2003">
        <v>40053</v>
      </c>
      <c r="D2003" t="s">
        <v>1737</v>
      </c>
      <c r="E2003">
        <v>5.99</v>
      </c>
      <c r="F2003">
        <v>9.99</v>
      </c>
      <c r="G2003">
        <v>750</v>
      </c>
      <c r="H2003">
        <v>4913</v>
      </c>
      <c r="I2003">
        <v>29428.87</v>
      </c>
      <c r="J2003">
        <v>4867</v>
      </c>
      <c r="K2003">
        <v>45968.33</v>
      </c>
      <c r="L2003">
        <v>23734.05</v>
      </c>
      <c r="M2003">
        <v>541.69000000000005</v>
      </c>
      <c r="N2003">
        <v>123780.22</v>
      </c>
      <c r="O2003">
        <v>16539.460000000003</v>
      </c>
      <c r="P2003">
        <v>35.980119356087123</v>
      </c>
      <c r="Q2003">
        <v>0.99063708528394057</v>
      </c>
      <c r="R2003">
        <v>1.5620147834422458</v>
      </c>
      <c r="S2003">
        <f>(VendorSalesData[[#This Row],[TotalPurchaseQuantity]] - VendorSalesData[[#This Row],[TotalSalesQuantity]]) * VendorSalesData[[#This Row],[PurchasePrice]]</f>
        <v>275.54000000000002</v>
      </c>
    </row>
    <row r="2004" spans="1:19" x14ac:dyDescent="0.3">
      <c r="A2004">
        <v>3960</v>
      </c>
      <c r="B2004" t="s">
        <v>24</v>
      </c>
      <c r="C2004">
        <v>2054</v>
      </c>
      <c r="D2004" t="s">
        <v>1738</v>
      </c>
      <c r="E2004">
        <v>34.64</v>
      </c>
      <c r="F2004">
        <v>43.99</v>
      </c>
      <c r="G2004">
        <v>750</v>
      </c>
      <c r="H2004">
        <v>848</v>
      </c>
      <c r="I2004">
        <v>29374.720000000001</v>
      </c>
      <c r="J2004">
        <v>1153</v>
      </c>
      <c r="K2004">
        <v>50720.47</v>
      </c>
      <c r="L2004">
        <v>38447.26</v>
      </c>
      <c r="M2004">
        <v>909.23</v>
      </c>
      <c r="N2004">
        <v>257032.07</v>
      </c>
      <c r="O2004">
        <v>21345.75</v>
      </c>
      <c r="P2004">
        <v>42.08507925892642</v>
      </c>
      <c r="Q2004">
        <v>1.3596698113207548</v>
      </c>
      <c r="R2004">
        <v>1.7266707563510393</v>
      </c>
      <c r="S2004">
        <f>(VendorSalesData[[#This Row],[TotalPurchaseQuantity]] - VendorSalesData[[#This Row],[TotalSalesQuantity]]) * VendorSalesData[[#This Row],[PurchasePrice]]</f>
        <v>-10565.2</v>
      </c>
    </row>
    <row r="2005" spans="1:19" x14ac:dyDescent="0.3">
      <c r="A2005">
        <v>3960</v>
      </c>
      <c r="B2005" t="s">
        <v>24</v>
      </c>
      <c r="C2005">
        <v>1532</v>
      </c>
      <c r="D2005" t="s">
        <v>1739</v>
      </c>
      <c r="E2005">
        <v>17.03</v>
      </c>
      <c r="F2005">
        <v>22.99</v>
      </c>
      <c r="G2005">
        <v>750</v>
      </c>
      <c r="H2005">
        <v>1724</v>
      </c>
      <c r="I2005">
        <v>29359.719999999998</v>
      </c>
      <c r="J2005">
        <v>1724</v>
      </c>
      <c r="K2005">
        <v>39950.76</v>
      </c>
      <c r="L2005">
        <v>14719.669999999998</v>
      </c>
      <c r="M2005">
        <v>1357.51</v>
      </c>
      <c r="N2005">
        <v>257032.07</v>
      </c>
      <c r="O2005">
        <v>10591.040000000005</v>
      </c>
      <c r="P2005">
        <v>26.510234098174863</v>
      </c>
      <c r="Q2005">
        <v>1</v>
      </c>
      <c r="R2005">
        <v>1.360733685471115</v>
      </c>
      <c r="S2005">
        <f>(VendorSalesData[[#This Row],[TotalPurchaseQuantity]] - VendorSalesData[[#This Row],[TotalSalesQuantity]]) * VendorSalesData[[#This Row],[PurchasePrice]]</f>
        <v>0</v>
      </c>
    </row>
    <row r="2006" spans="1:19" x14ac:dyDescent="0.3">
      <c r="A2006">
        <v>9815</v>
      </c>
      <c r="B2006" t="s">
        <v>191</v>
      </c>
      <c r="C2006">
        <v>31349</v>
      </c>
      <c r="D2006" t="s">
        <v>1740</v>
      </c>
      <c r="E2006">
        <v>4.72</v>
      </c>
      <c r="F2006">
        <v>7.99</v>
      </c>
      <c r="G2006">
        <v>750</v>
      </c>
      <c r="H2006">
        <v>6216</v>
      </c>
      <c r="I2006">
        <v>29339.52</v>
      </c>
      <c r="J2006">
        <v>6205</v>
      </c>
      <c r="K2006">
        <v>45799.95</v>
      </c>
      <c r="L2006">
        <v>26220.560000000001</v>
      </c>
      <c r="M2006">
        <v>689.14</v>
      </c>
      <c r="N2006">
        <v>27100.41</v>
      </c>
      <c r="O2006">
        <v>16460.429999999997</v>
      </c>
      <c r="P2006">
        <v>35.939842729085939</v>
      </c>
      <c r="Q2006">
        <v>0.99823037323037322</v>
      </c>
      <c r="R2006">
        <v>1.5610326958314245</v>
      </c>
      <c r="S2006">
        <f>(VendorSalesData[[#This Row],[TotalPurchaseQuantity]] - VendorSalesData[[#This Row],[TotalSalesQuantity]]) * VendorSalesData[[#This Row],[PurchasePrice]]</f>
        <v>51.919999999999995</v>
      </c>
    </row>
    <row r="2007" spans="1:19" x14ac:dyDescent="0.3">
      <c r="A2007">
        <v>8892</v>
      </c>
      <c r="B2007" t="s">
        <v>177</v>
      </c>
      <c r="C2007">
        <v>29128</v>
      </c>
      <c r="D2007" t="s">
        <v>1741</v>
      </c>
      <c r="E2007">
        <v>3.97</v>
      </c>
      <c r="F2007">
        <v>5.99</v>
      </c>
      <c r="G2007">
        <v>187</v>
      </c>
      <c r="H2007">
        <v>7387</v>
      </c>
      <c r="I2007">
        <v>29326.39</v>
      </c>
      <c r="J2007">
        <v>7312</v>
      </c>
      <c r="K2007">
        <v>43798.879999999997</v>
      </c>
      <c r="L2007">
        <v>21971.32</v>
      </c>
      <c r="M2007">
        <v>211.18</v>
      </c>
      <c r="N2007">
        <v>11595.97</v>
      </c>
      <c r="O2007">
        <v>14472.489999999998</v>
      </c>
      <c r="P2007">
        <v>33.043059548554666</v>
      </c>
      <c r="Q2007">
        <v>0.989847028563693</v>
      </c>
      <c r="R2007">
        <v>1.4934971539285946</v>
      </c>
      <c r="S2007">
        <f>(VendorSalesData[[#This Row],[TotalPurchaseQuantity]] - VendorSalesData[[#This Row],[TotalSalesQuantity]]) * VendorSalesData[[#This Row],[PurchasePrice]]</f>
        <v>297.75</v>
      </c>
    </row>
    <row r="2008" spans="1:19" x14ac:dyDescent="0.3">
      <c r="A2008">
        <v>3089</v>
      </c>
      <c r="B2008" t="s">
        <v>92</v>
      </c>
      <c r="C2008">
        <v>7224</v>
      </c>
      <c r="D2008" t="s">
        <v>1742</v>
      </c>
      <c r="E2008">
        <v>11.59</v>
      </c>
      <c r="F2008">
        <v>15.99</v>
      </c>
      <c r="G2008">
        <v>750</v>
      </c>
      <c r="H2008">
        <v>2530</v>
      </c>
      <c r="I2008">
        <v>29322.7</v>
      </c>
      <c r="J2008">
        <v>4733</v>
      </c>
      <c r="K2008">
        <v>59537.67</v>
      </c>
      <c r="L2008">
        <v>33045.120000000003</v>
      </c>
      <c r="M2008">
        <v>3729.54</v>
      </c>
      <c r="N2008">
        <v>8549.5499999999993</v>
      </c>
      <c r="O2008">
        <v>30214.969999999998</v>
      </c>
      <c r="P2008">
        <v>50.749332313474817</v>
      </c>
      <c r="Q2008">
        <v>1.8707509881422926</v>
      </c>
      <c r="R2008">
        <v>2.0304293260852511</v>
      </c>
      <c r="S2008">
        <f>(VendorSalesData[[#This Row],[TotalPurchaseQuantity]] - VendorSalesData[[#This Row],[TotalSalesQuantity]]) * VendorSalesData[[#This Row],[PurchasePrice]]</f>
        <v>-25532.77</v>
      </c>
    </row>
    <row r="2009" spans="1:19" x14ac:dyDescent="0.3">
      <c r="A2009">
        <v>6785</v>
      </c>
      <c r="B2009" t="s">
        <v>81</v>
      </c>
      <c r="C2009">
        <v>5808</v>
      </c>
      <c r="D2009" t="s">
        <v>1743</v>
      </c>
      <c r="E2009">
        <v>38.119999999999997</v>
      </c>
      <c r="F2009">
        <v>52.99</v>
      </c>
      <c r="G2009">
        <v>750</v>
      </c>
      <c r="H2009">
        <v>769</v>
      </c>
      <c r="I2009">
        <v>29314.28</v>
      </c>
      <c r="J2009">
        <v>752</v>
      </c>
      <c r="K2009">
        <v>39155.480000000003</v>
      </c>
      <c r="L2009">
        <v>34856.310000000005</v>
      </c>
      <c r="M2009">
        <v>593.47</v>
      </c>
      <c r="N2009">
        <v>13605.41</v>
      </c>
      <c r="O2009">
        <v>9841.2000000000044</v>
      </c>
      <c r="P2009">
        <v>25.13364668240564</v>
      </c>
      <c r="Q2009">
        <v>0.97789336801040316</v>
      </c>
      <c r="R2009">
        <v>1.3357135157336291</v>
      </c>
      <c r="S2009">
        <f>(VendorSalesData[[#This Row],[TotalPurchaseQuantity]] - VendorSalesData[[#This Row],[TotalSalesQuantity]]) * VendorSalesData[[#This Row],[PurchasePrice]]</f>
        <v>648.04</v>
      </c>
    </row>
    <row r="2010" spans="1:19" x14ac:dyDescent="0.3">
      <c r="A2010">
        <v>3252</v>
      </c>
      <c r="B2010" t="s">
        <v>94</v>
      </c>
      <c r="C2010">
        <v>31787</v>
      </c>
      <c r="D2010" t="s">
        <v>1744</v>
      </c>
      <c r="E2010">
        <v>10.8</v>
      </c>
      <c r="F2010">
        <v>15.99</v>
      </c>
      <c r="G2010">
        <v>5000</v>
      </c>
      <c r="H2010">
        <v>2713</v>
      </c>
      <c r="I2010">
        <v>29300.400000000001</v>
      </c>
      <c r="J2010">
        <v>2813</v>
      </c>
      <c r="K2010">
        <v>47792.869999999995</v>
      </c>
      <c r="L2010">
        <v>33045.549999999996</v>
      </c>
      <c r="M2010">
        <v>2109.75</v>
      </c>
      <c r="N2010">
        <v>61966.91</v>
      </c>
      <c r="O2010">
        <v>18492.469999999994</v>
      </c>
      <c r="P2010">
        <v>38.692947295276461</v>
      </c>
      <c r="Q2010">
        <v>1.0368595650571324</v>
      </c>
      <c r="R2010">
        <v>1.6311337046593217</v>
      </c>
      <c r="S2010">
        <f>(VendorSalesData[[#This Row],[TotalPurchaseQuantity]] - VendorSalesData[[#This Row],[TotalSalesQuantity]]) * VendorSalesData[[#This Row],[PurchasePrice]]</f>
        <v>-1080</v>
      </c>
    </row>
    <row r="2011" spans="1:19" x14ac:dyDescent="0.3">
      <c r="A2011">
        <v>3252</v>
      </c>
      <c r="B2011" t="s">
        <v>94</v>
      </c>
      <c r="C2011">
        <v>31493</v>
      </c>
      <c r="D2011" t="s">
        <v>858</v>
      </c>
      <c r="E2011">
        <v>3.33</v>
      </c>
      <c r="F2011">
        <v>6.29</v>
      </c>
      <c r="G2011">
        <v>750</v>
      </c>
      <c r="H2011">
        <v>8798</v>
      </c>
      <c r="I2011">
        <v>29297.34</v>
      </c>
      <c r="J2011">
        <v>8565</v>
      </c>
      <c r="K2011">
        <v>50060.950000000004</v>
      </c>
      <c r="L2011">
        <v>20895.68</v>
      </c>
      <c r="M2011">
        <v>955.92000000000007</v>
      </c>
      <c r="N2011">
        <v>61966.91</v>
      </c>
      <c r="O2011">
        <v>20763.610000000004</v>
      </c>
      <c r="P2011">
        <v>41.476659951519103</v>
      </c>
      <c r="Q2011">
        <v>0.97351670834280524</v>
      </c>
      <c r="R2011">
        <v>1.7087199725299296</v>
      </c>
      <c r="S2011">
        <f>(VendorSalesData[[#This Row],[TotalPurchaseQuantity]] - VendorSalesData[[#This Row],[TotalSalesQuantity]]) * VendorSalesData[[#This Row],[PurchasePrice]]</f>
        <v>775.89</v>
      </c>
    </row>
    <row r="2012" spans="1:19" x14ac:dyDescent="0.3">
      <c r="A2012">
        <v>9552</v>
      </c>
      <c r="B2012" t="s">
        <v>72</v>
      </c>
      <c r="C2012">
        <v>22515</v>
      </c>
      <c r="D2012" t="s">
        <v>1745</v>
      </c>
      <c r="E2012">
        <v>8.7799999999999994</v>
      </c>
      <c r="F2012">
        <v>12.99</v>
      </c>
      <c r="G2012">
        <v>750</v>
      </c>
      <c r="H2012">
        <v>3335</v>
      </c>
      <c r="I2012">
        <v>29281.3</v>
      </c>
      <c r="J2012">
        <v>3188</v>
      </c>
      <c r="K2012">
        <v>41898.120000000003</v>
      </c>
      <c r="L2012">
        <v>23262.260000000002</v>
      </c>
      <c r="M2012">
        <v>354.40000000000003</v>
      </c>
      <c r="N2012">
        <v>55551.82</v>
      </c>
      <c r="O2012">
        <v>12616.820000000003</v>
      </c>
      <c r="P2012">
        <v>30.113093379846166</v>
      </c>
      <c r="Q2012">
        <v>0.95592203898050976</v>
      </c>
      <c r="R2012">
        <v>1.4308831916615725</v>
      </c>
      <c r="S2012">
        <f>(VendorSalesData[[#This Row],[TotalPurchaseQuantity]] - VendorSalesData[[#This Row],[TotalSalesQuantity]]) * VendorSalesData[[#This Row],[PurchasePrice]]</f>
        <v>1290.6599999999999</v>
      </c>
    </row>
    <row r="2013" spans="1:19" x14ac:dyDescent="0.3">
      <c r="A2013">
        <v>9165</v>
      </c>
      <c r="B2013" t="s">
        <v>38</v>
      </c>
      <c r="C2013">
        <v>6206</v>
      </c>
      <c r="D2013" t="s">
        <v>450</v>
      </c>
      <c r="E2013">
        <v>8.02</v>
      </c>
      <c r="F2013">
        <v>12.99</v>
      </c>
      <c r="G2013">
        <v>375</v>
      </c>
      <c r="H2013">
        <v>3651</v>
      </c>
      <c r="I2013">
        <v>29281.02</v>
      </c>
      <c r="J2013">
        <v>3742</v>
      </c>
      <c r="K2013">
        <v>47850.58</v>
      </c>
      <c r="L2013">
        <v>37722.520000000004</v>
      </c>
      <c r="M2013">
        <v>1465.32</v>
      </c>
      <c r="N2013">
        <v>68054.7</v>
      </c>
      <c r="O2013">
        <v>18569.560000000001</v>
      </c>
      <c r="P2013">
        <v>38.807387496661484</v>
      </c>
      <c r="Q2013">
        <v>1.0249246781703643</v>
      </c>
      <c r="R2013">
        <v>1.6341841916709186</v>
      </c>
      <c r="S2013">
        <f>(VendorSalesData[[#This Row],[TotalPurchaseQuantity]] - VendorSalesData[[#This Row],[TotalSalesQuantity]]) * VendorSalesData[[#This Row],[PurchasePrice]]</f>
        <v>-729.81999999999994</v>
      </c>
    </row>
    <row r="2014" spans="1:19" x14ac:dyDescent="0.3">
      <c r="A2014">
        <v>480</v>
      </c>
      <c r="B2014" t="s">
        <v>27</v>
      </c>
      <c r="C2014">
        <v>3472</v>
      </c>
      <c r="D2014" t="s">
        <v>1746</v>
      </c>
      <c r="E2014">
        <v>11.1</v>
      </c>
      <c r="F2014">
        <v>16.989999999999998</v>
      </c>
      <c r="G2014">
        <v>750</v>
      </c>
      <c r="H2014">
        <v>2636</v>
      </c>
      <c r="I2014">
        <v>29259.599999999999</v>
      </c>
      <c r="J2014">
        <v>2402</v>
      </c>
      <c r="K2014">
        <v>42528.979999999996</v>
      </c>
      <c r="L2014">
        <v>32391.749999999996</v>
      </c>
      <c r="M2014">
        <v>1893.97</v>
      </c>
      <c r="N2014">
        <v>89286.27</v>
      </c>
      <c r="O2014">
        <v>13269.379999999997</v>
      </c>
      <c r="P2014">
        <v>31.200795316511233</v>
      </c>
      <c r="Q2014">
        <v>0.91122913505311076</v>
      </c>
      <c r="R2014">
        <v>1.4535051743701213</v>
      </c>
      <c r="S2014">
        <f>(VendorSalesData[[#This Row],[TotalPurchaseQuantity]] - VendorSalesData[[#This Row],[TotalSalesQuantity]]) * VendorSalesData[[#This Row],[PurchasePrice]]</f>
        <v>2597.4</v>
      </c>
    </row>
    <row r="2015" spans="1:19" x14ac:dyDescent="0.3">
      <c r="A2015">
        <v>4425</v>
      </c>
      <c r="B2015" t="s">
        <v>20</v>
      </c>
      <c r="C2015">
        <v>25419</v>
      </c>
      <c r="D2015" t="s">
        <v>1747</v>
      </c>
      <c r="E2015">
        <v>9.33</v>
      </c>
      <c r="F2015">
        <v>14.99</v>
      </c>
      <c r="G2015">
        <v>750</v>
      </c>
      <c r="H2015">
        <v>3136</v>
      </c>
      <c r="I2015">
        <v>29258.879999999997</v>
      </c>
      <c r="J2015">
        <v>3126</v>
      </c>
      <c r="K2015">
        <v>51729.74</v>
      </c>
      <c r="L2015">
        <v>24778.959999999999</v>
      </c>
      <c r="M2015">
        <v>348.03000000000003</v>
      </c>
      <c r="N2015">
        <v>144929.24</v>
      </c>
      <c r="O2015">
        <v>22470.86</v>
      </c>
      <c r="P2015">
        <v>43.43895793792894</v>
      </c>
      <c r="Q2015">
        <v>0.99681122448979587</v>
      </c>
      <c r="R2015">
        <v>1.7680013725747534</v>
      </c>
      <c r="S2015">
        <f>(VendorSalesData[[#This Row],[TotalPurchaseQuantity]] - VendorSalesData[[#This Row],[TotalSalesQuantity]]) * VendorSalesData[[#This Row],[PurchasePrice]]</f>
        <v>93.3</v>
      </c>
    </row>
    <row r="2016" spans="1:19" x14ac:dyDescent="0.3">
      <c r="A2016">
        <v>8112</v>
      </c>
      <c r="B2016" t="s">
        <v>53</v>
      </c>
      <c r="C2016">
        <v>384</v>
      </c>
      <c r="D2016" t="s">
        <v>1748</v>
      </c>
      <c r="E2016">
        <v>54.68</v>
      </c>
      <c r="F2016">
        <v>74.989999999999995</v>
      </c>
      <c r="G2016">
        <v>750</v>
      </c>
      <c r="H2016">
        <v>535</v>
      </c>
      <c r="I2016">
        <v>29253.8</v>
      </c>
      <c r="J2016">
        <v>576</v>
      </c>
      <c r="K2016">
        <v>41324.239999999998</v>
      </c>
      <c r="L2016">
        <v>32515.46</v>
      </c>
      <c r="M2016">
        <v>454.33000000000004</v>
      </c>
      <c r="N2016">
        <v>48347.26</v>
      </c>
      <c r="O2016">
        <v>12070.439999999999</v>
      </c>
      <c r="P2016">
        <v>29.209103422107702</v>
      </c>
      <c r="Q2016">
        <v>1.0766355140186916</v>
      </c>
      <c r="R2016">
        <v>1.4126110112190553</v>
      </c>
      <c r="S2016">
        <f>(VendorSalesData[[#This Row],[TotalPurchaseQuantity]] - VendorSalesData[[#This Row],[TotalSalesQuantity]]) * VendorSalesData[[#This Row],[PurchasePrice]]</f>
        <v>-2241.88</v>
      </c>
    </row>
    <row r="2017" spans="1:19" x14ac:dyDescent="0.3">
      <c r="A2017">
        <v>3664</v>
      </c>
      <c r="B2017" t="s">
        <v>96</v>
      </c>
      <c r="C2017">
        <v>3324</v>
      </c>
      <c r="D2017" t="s">
        <v>1749</v>
      </c>
      <c r="E2017">
        <v>37.31</v>
      </c>
      <c r="F2017">
        <v>49.99</v>
      </c>
      <c r="G2017">
        <v>750</v>
      </c>
      <c r="H2017">
        <v>784</v>
      </c>
      <c r="I2017">
        <v>29251.040000000001</v>
      </c>
      <c r="J2017">
        <v>721</v>
      </c>
      <c r="K2017">
        <v>37137.79</v>
      </c>
      <c r="L2017">
        <v>32518.7</v>
      </c>
      <c r="M2017">
        <v>568.94000000000005</v>
      </c>
      <c r="N2017">
        <v>30234.420000000002</v>
      </c>
      <c r="O2017">
        <v>7886.75</v>
      </c>
      <c r="P2017">
        <v>21.236454834819195</v>
      </c>
      <c r="Q2017">
        <v>0.9196428571428571</v>
      </c>
      <c r="R2017">
        <v>1.2696228920407617</v>
      </c>
      <c r="S2017">
        <f>(VendorSalesData[[#This Row],[TotalPurchaseQuantity]] - VendorSalesData[[#This Row],[TotalSalesQuantity]]) * VendorSalesData[[#This Row],[PurchasePrice]]</f>
        <v>2350.5300000000002</v>
      </c>
    </row>
    <row r="2018" spans="1:19" x14ac:dyDescent="0.3">
      <c r="A2018">
        <v>12546</v>
      </c>
      <c r="B2018" t="s">
        <v>32</v>
      </c>
      <c r="C2018">
        <v>3951</v>
      </c>
      <c r="D2018" t="s">
        <v>98</v>
      </c>
      <c r="E2018">
        <v>1.83</v>
      </c>
      <c r="F2018">
        <v>2.4900000000000002</v>
      </c>
      <c r="G2018">
        <v>50</v>
      </c>
      <c r="H2018">
        <v>15969</v>
      </c>
      <c r="I2018">
        <v>29223.27</v>
      </c>
      <c r="J2018">
        <v>13979</v>
      </c>
      <c r="K2018">
        <v>34807.71</v>
      </c>
      <c r="L2018">
        <v>13605.36</v>
      </c>
      <c r="M2018">
        <v>722.92</v>
      </c>
      <c r="N2018">
        <v>123880.97</v>
      </c>
      <c r="O2018">
        <v>5584.4399999999987</v>
      </c>
      <c r="P2018">
        <v>16.043686872822139</v>
      </c>
      <c r="Q2018">
        <v>0.87538355563905068</v>
      </c>
      <c r="R2018">
        <v>1.1910956576728067</v>
      </c>
      <c r="S2018">
        <f>(VendorSalesData[[#This Row],[TotalPurchaseQuantity]] - VendorSalesData[[#This Row],[TotalSalesQuantity]]) * VendorSalesData[[#This Row],[PurchasePrice]]</f>
        <v>3641.7000000000003</v>
      </c>
    </row>
    <row r="2019" spans="1:19" x14ac:dyDescent="0.3">
      <c r="A2019">
        <v>4425</v>
      </c>
      <c r="B2019" t="s">
        <v>20</v>
      </c>
      <c r="C2019">
        <v>8609</v>
      </c>
      <c r="D2019" t="s">
        <v>1750</v>
      </c>
      <c r="E2019">
        <v>7.63</v>
      </c>
      <c r="F2019">
        <v>9.99</v>
      </c>
      <c r="G2019">
        <v>750</v>
      </c>
      <c r="H2019">
        <v>3830</v>
      </c>
      <c r="I2019">
        <v>29222.9</v>
      </c>
      <c r="J2019">
        <v>3830</v>
      </c>
      <c r="K2019">
        <v>42893.7</v>
      </c>
      <c r="L2019">
        <v>24464.240000000002</v>
      </c>
      <c r="M2019">
        <v>425.2</v>
      </c>
      <c r="N2019">
        <v>144929.24</v>
      </c>
      <c r="O2019">
        <v>13670.799999999996</v>
      </c>
      <c r="P2019">
        <v>31.871347074278965</v>
      </c>
      <c r="Q2019">
        <v>1</v>
      </c>
      <c r="R2019">
        <v>1.4678112028580323</v>
      </c>
      <c r="S2019">
        <f>(VendorSalesData[[#This Row],[TotalPurchaseQuantity]] - VendorSalesData[[#This Row],[TotalSalesQuantity]]) * VendorSalesData[[#This Row],[PurchasePrice]]</f>
        <v>0</v>
      </c>
    </row>
    <row r="2020" spans="1:19" x14ac:dyDescent="0.3">
      <c r="A2020">
        <v>8892</v>
      </c>
      <c r="B2020" t="s">
        <v>177</v>
      </c>
      <c r="C2020">
        <v>28069</v>
      </c>
      <c r="D2020" t="s">
        <v>1741</v>
      </c>
      <c r="E2020">
        <v>5.45</v>
      </c>
      <c r="F2020">
        <v>9.99</v>
      </c>
      <c r="G2020">
        <v>1500</v>
      </c>
      <c r="H2020">
        <v>5360</v>
      </c>
      <c r="I2020">
        <v>29212</v>
      </c>
      <c r="J2020">
        <v>5239</v>
      </c>
      <c r="K2020">
        <v>49371.45</v>
      </c>
      <c r="L2020">
        <v>24345.21</v>
      </c>
      <c r="M2020">
        <v>1172.04</v>
      </c>
      <c r="N2020">
        <v>11595.97</v>
      </c>
      <c r="O2020">
        <v>20159.449999999997</v>
      </c>
      <c r="P2020">
        <v>40.832201606393973</v>
      </c>
      <c r="Q2020">
        <v>0.97742537313432831</v>
      </c>
      <c r="R2020">
        <v>1.6901085170477885</v>
      </c>
      <c r="S2020">
        <f>(VendorSalesData[[#This Row],[TotalPurchaseQuantity]] - VendorSalesData[[#This Row],[TotalSalesQuantity]]) * VendorSalesData[[#This Row],[PurchasePrice]]</f>
        <v>659.45</v>
      </c>
    </row>
    <row r="2021" spans="1:19" x14ac:dyDescent="0.3">
      <c r="A2021">
        <v>4425</v>
      </c>
      <c r="B2021" t="s">
        <v>20</v>
      </c>
      <c r="C2021">
        <v>21576</v>
      </c>
      <c r="D2021" t="s">
        <v>1751</v>
      </c>
      <c r="E2021">
        <v>11.91</v>
      </c>
      <c r="F2021">
        <v>17.989999999999998</v>
      </c>
      <c r="G2021">
        <v>750</v>
      </c>
      <c r="H2021">
        <v>2452</v>
      </c>
      <c r="I2021">
        <v>29203.319999999996</v>
      </c>
      <c r="J2021">
        <v>2323</v>
      </c>
      <c r="K2021">
        <v>45165.77</v>
      </c>
      <c r="L2021">
        <v>23485.929999999997</v>
      </c>
      <c r="M2021">
        <v>258.31</v>
      </c>
      <c r="N2021">
        <v>144929.24</v>
      </c>
      <c r="O2021">
        <v>15962.45</v>
      </c>
      <c r="P2021">
        <v>35.341919334044348</v>
      </c>
      <c r="Q2021">
        <v>0.94738988580750405</v>
      </c>
      <c r="R2021">
        <v>1.5465970992339229</v>
      </c>
      <c r="S2021">
        <f>(VendorSalesData[[#This Row],[TotalPurchaseQuantity]] - VendorSalesData[[#This Row],[TotalSalesQuantity]]) * VendorSalesData[[#This Row],[PurchasePrice]]</f>
        <v>1536.39</v>
      </c>
    </row>
    <row r="2022" spans="1:19" x14ac:dyDescent="0.3">
      <c r="A2022">
        <v>480</v>
      </c>
      <c r="B2022" t="s">
        <v>27</v>
      </c>
      <c r="C2022">
        <v>2329</v>
      </c>
      <c r="D2022" t="s">
        <v>1752</v>
      </c>
      <c r="E2022">
        <v>38.450000000000003</v>
      </c>
      <c r="F2022">
        <v>54.99</v>
      </c>
      <c r="G2022">
        <v>750</v>
      </c>
      <c r="H2022">
        <v>759</v>
      </c>
      <c r="I2022">
        <v>29183.55</v>
      </c>
      <c r="J2022">
        <v>612</v>
      </c>
      <c r="K2022">
        <v>29755.88</v>
      </c>
      <c r="L2022">
        <v>25451.77</v>
      </c>
      <c r="M2022">
        <v>482.79</v>
      </c>
      <c r="N2022">
        <v>89286.27</v>
      </c>
      <c r="O2022">
        <v>572.33000000000175</v>
      </c>
      <c r="P2022">
        <v>1.9234181613852512</v>
      </c>
      <c r="Q2022">
        <v>0.80632411067193677</v>
      </c>
      <c r="R2022">
        <v>1.019611390663576</v>
      </c>
      <c r="S2022">
        <f>(VendorSalesData[[#This Row],[TotalPurchaseQuantity]] - VendorSalesData[[#This Row],[TotalSalesQuantity]]) * VendorSalesData[[#This Row],[PurchasePrice]]</f>
        <v>5652.1500000000005</v>
      </c>
    </row>
    <row r="2023" spans="1:19" x14ac:dyDescent="0.3">
      <c r="A2023">
        <v>1590</v>
      </c>
      <c r="B2023" t="s">
        <v>261</v>
      </c>
      <c r="C2023">
        <v>34431</v>
      </c>
      <c r="D2023" t="s">
        <v>1753</v>
      </c>
      <c r="E2023">
        <v>10.32</v>
      </c>
      <c r="F2023">
        <v>17.989999999999998</v>
      </c>
      <c r="G2023">
        <v>750</v>
      </c>
      <c r="H2023">
        <v>2826</v>
      </c>
      <c r="I2023">
        <v>29164.32</v>
      </c>
      <c r="J2023">
        <v>2685</v>
      </c>
      <c r="K2023">
        <v>46244.15</v>
      </c>
      <c r="L2023">
        <v>25154.42</v>
      </c>
      <c r="M2023">
        <v>298.52</v>
      </c>
      <c r="N2023">
        <v>7259.75</v>
      </c>
      <c r="O2023">
        <v>17079.830000000002</v>
      </c>
      <c r="P2023">
        <v>36.934033818331621</v>
      </c>
      <c r="Q2023">
        <v>0.95010615711252655</v>
      </c>
      <c r="R2023">
        <v>1.5856412904535406</v>
      </c>
      <c r="S2023">
        <f>(VendorSalesData[[#This Row],[TotalPurchaseQuantity]] - VendorSalesData[[#This Row],[TotalSalesQuantity]]) * VendorSalesData[[#This Row],[PurchasePrice]]</f>
        <v>1455.1200000000001</v>
      </c>
    </row>
    <row r="2024" spans="1:19" x14ac:dyDescent="0.3">
      <c r="A2024">
        <v>17035</v>
      </c>
      <c r="B2024" t="s">
        <v>22</v>
      </c>
      <c r="C2024">
        <v>9147</v>
      </c>
      <c r="D2024" t="s">
        <v>1754</v>
      </c>
      <c r="E2024">
        <v>36.22</v>
      </c>
      <c r="F2024">
        <v>49.99</v>
      </c>
      <c r="G2024">
        <v>750</v>
      </c>
      <c r="H2024">
        <v>805</v>
      </c>
      <c r="I2024">
        <v>29157.1</v>
      </c>
      <c r="J2024">
        <v>531</v>
      </c>
      <c r="K2024">
        <v>29503.690000000002</v>
      </c>
      <c r="L2024">
        <v>21184.2</v>
      </c>
      <c r="M2024">
        <v>418.48</v>
      </c>
      <c r="N2024">
        <v>123780.22</v>
      </c>
      <c r="O2024">
        <v>346.59000000000378</v>
      </c>
      <c r="P2024">
        <v>1.1747344145766301</v>
      </c>
      <c r="Q2024">
        <v>0.65962732919254663</v>
      </c>
      <c r="R2024">
        <v>1.0118869846452494</v>
      </c>
      <c r="S2024">
        <f>(VendorSalesData[[#This Row],[TotalPurchaseQuantity]] - VendorSalesData[[#This Row],[TotalSalesQuantity]]) * VendorSalesData[[#This Row],[PurchasePrice]]</f>
        <v>9924.2799999999988</v>
      </c>
    </row>
    <row r="2025" spans="1:19" x14ac:dyDescent="0.3">
      <c r="A2025">
        <v>7239</v>
      </c>
      <c r="B2025" t="s">
        <v>86</v>
      </c>
      <c r="C2025">
        <v>5107</v>
      </c>
      <c r="D2025" t="s">
        <v>1755</v>
      </c>
      <c r="E2025">
        <v>10.14</v>
      </c>
      <c r="F2025">
        <v>13.99</v>
      </c>
      <c r="G2025">
        <v>750</v>
      </c>
      <c r="H2025">
        <v>2874</v>
      </c>
      <c r="I2025">
        <v>29142.36</v>
      </c>
      <c r="J2025">
        <v>2822</v>
      </c>
      <c r="K2025">
        <v>42971.78</v>
      </c>
      <c r="L2025">
        <v>26517.58</v>
      </c>
      <c r="M2025">
        <v>2223.2400000000002</v>
      </c>
      <c r="N2025">
        <v>16978.669999999998</v>
      </c>
      <c r="O2025">
        <v>13829.419999999998</v>
      </c>
      <c r="P2025">
        <v>32.182562602712757</v>
      </c>
      <c r="Q2025">
        <v>0.98190675017397355</v>
      </c>
      <c r="R2025">
        <v>1.474547016782443</v>
      </c>
      <c r="S2025">
        <f>(VendorSalesData[[#This Row],[TotalPurchaseQuantity]] - VendorSalesData[[#This Row],[TotalSalesQuantity]]) * VendorSalesData[[#This Row],[PurchasePrice]]</f>
        <v>527.28</v>
      </c>
    </row>
    <row r="2026" spans="1:19" x14ac:dyDescent="0.3">
      <c r="A2026">
        <v>9165</v>
      </c>
      <c r="B2026" t="s">
        <v>38</v>
      </c>
      <c r="C2026">
        <v>12368</v>
      </c>
      <c r="D2026" t="s">
        <v>1756</v>
      </c>
      <c r="E2026">
        <v>7.09</v>
      </c>
      <c r="F2026">
        <v>10.99</v>
      </c>
      <c r="G2026">
        <v>750</v>
      </c>
      <c r="H2026">
        <v>4109</v>
      </c>
      <c r="I2026">
        <v>29132.81</v>
      </c>
      <c r="J2026">
        <v>3930</v>
      </c>
      <c r="K2026">
        <v>42649.7</v>
      </c>
      <c r="L2026">
        <v>21574.52</v>
      </c>
      <c r="M2026">
        <v>437.63</v>
      </c>
      <c r="N2026">
        <v>68054.7</v>
      </c>
      <c r="O2026">
        <v>13516.889999999996</v>
      </c>
      <c r="P2026">
        <v>31.692813782980885</v>
      </c>
      <c r="Q2026">
        <v>0.95643708931613536</v>
      </c>
      <c r="R2026">
        <v>1.4639748105314934</v>
      </c>
      <c r="S2026">
        <f>(VendorSalesData[[#This Row],[TotalPurchaseQuantity]] - VendorSalesData[[#This Row],[TotalSalesQuantity]]) * VendorSalesData[[#This Row],[PurchasePrice]]</f>
        <v>1269.1099999999999</v>
      </c>
    </row>
    <row r="2027" spans="1:19" x14ac:dyDescent="0.3">
      <c r="A2027">
        <v>9819</v>
      </c>
      <c r="B2027" t="s">
        <v>243</v>
      </c>
      <c r="C2027">
        <v>15619</v>
      </c>
      <c r="D2027" t="s">
        <v>1757</v>
      </c>
      <c r="E2027">
        <v>3.35</v>
      </c>
      <c r="F2027">
        <v>5.99</v>
      </c>
      <c r="G2027">
        <v>750</v>
      </c>
      <c r="H2027">
        <v>8679</v>
      </c>
      <c r="I2027">
        <v>29074.65</v>
      </c>
      <c r="J2027">
        <v>8313</v>
      </c>
      <c r="K2027">
        <v>47034.87</v>
      </c>
      <c r="L2027">
        <v>23850.06</v>
      </c>
      <c r="M2027">
        <v>926.53</v>
      </c>
      <c r="N2027">
        <v>14836.57</v>
      </c>
      <c r="O2027">
        <v>17960.22</v>
      </c>
      <c r="P2027">
        <v>38.184904093494893</v>
      </c>
      <c r="Q2027">
        <v>0.95782924300034566</v>
      </c>
      <c r="R2027">
        <v>1.6177278144362872</v>
      </c>
      <c r="S2027">
        <f>(VendorSalesData[[#This Row],[TotalPurchaseQuantity]] - VendorSalesData[[#This Row],[TotalSalesQuantity]]) * VendorSalesData[[#This Row],[PurchasePrice]]</f>
        <v>1226.1000000000001</v>
      </c>
    </row>
    <row r="2028" spans="1:19" x14ac:dyDescent="0.3">
      <c r="A2028">
        <v>3252</v>
      </c>
      <c r="B2028" t="s">
        <v>94</v>
      </c>
      <c r="C2028">
        <v>5133</v>
      </c>
      <c r="D2028" t="s">
        <v>1758</v>
      </c>
      <c r="E2028">
        <v>7.14</v>
      </c>
      <c r="F2028">
        <v>12.99</v>
      </c>
      <c r="G2028">
        <v>750</v>
      </c>
      <c r="H2028">
        <v>4071</v>
      </c>
      <c r="I2028">
        <v>29066.940000000002</v>
      </c>
      <c r="J2028">
        <v>3306</v>
      </c>
      <c r="K2028">
        <v>30674.94</v>
      </c>
      <c r="L2028">
        <v>16761.02</v>
      </c>
      <c r="M2028">
        <v>2604.27</v>
      </c>
      <c r="N2028">
        <v>61966.91</v>
      </c>
      <c r="O2028">
        <v>1607.9999999999964</v>
      </c>
      <c r="P2028">
        <v>5.2420640431570407</v>
      </c>
      <c r="Q2028">
        <v>0.81208548268238767</v>
      </c>
      <c r="R2028">
        <v>1.0553205807009611</v>
      </c>
      <c r="S2028">
        <f>(VendorSalesData[[#This Row],[TotalPurchaseQuantity]] - VendorSalesData[[#This Row],[TotalSalesQuantity]]) * VendorSalesData[[#This Row],[PurchasePrice]]</f>
        <v>5462.0999999999995</v>
      </c>
    </row>
    <row r="2029" spans="1:19" x14ac:dyDescent="0.3">
      <c r="A2029">
        <v>2242</v>
      </c>
      <c r="B2029" t="s">
        <v>569</v>
      </c>
      <c r="C2029">
        <v>24552</v>
      </c>
      <c r="D2029" t="s">
        <v>1759</v>
      </c>
      <c r="E2029">
        <v>6.7</v>
      </c>
      <c r="F2029">
        <v>12.99</v>
      </c>
      <c r="G2029">
        <v>750</v>
      </c>
      <c r="H2029">
        <v>4323</v>
      </c>
      <c r="I2029">
        <v>28964.100000000002</v>
      </c>
      <c r="J2029">
        <v>3851</v>
      </c>
      <c r="K2029">
        <v>38903.49</v>
      </c>
      <c r="L2029">
        <v>18806.400000000001</v>
      </c>
      <c r="M2029">
        <v>429.08</v>
      </c>
      <c r="N2029">
        <v>7982.65</v>
      </c>
      <c r="O2029">
        <v>9939.3899999999958</v>
      </c>
      <c r="P2029">
        <v>25.548838934501756</v>
      </c>
      <c r="Q2029">
        <v>0.89081656257228781</v>
      </c>
      <c r="R2029">
        <v>1.343162397588739</v>
      </c>
      <c r="S2029">
        <f>(VendorSalesData[[#This Row],[TotalPurchaseQuantity]] - VendorSalesData[[#This Row],[TotalSalesQuantity]]) * VendorSalesData[[#This Row],[PurchasePrice]]</f>
        <v>3162.4</v>
      </c>
    </row>
    <row r="2030" spans="1:19" x14ac:dyDescent="0.3">
      <c r="A2030">
        <v>2000</v>
      </c>
      <c r="B2030" t="s">
        <v>164</v>
      </c>
      <c r="C2030">
        <v>21859</v>
      </c>
      <c r="D2030" t="s">
        <v>1760</v>
      </c>
      <c r="E2030">
        <v>8.49</v>
      </c>
      <c r="F2030">
        <v>13.99</v>
      </c>
      <c r="G2030">
        <v>750</v>
      </c>
      <c r="H2030">
        <v>3410</v>
      </c>
      <c r="I2030">
        <v>28950.899999999998</v>
      </c>
      <c r="J2030">
        <v>3319</v>
      </c>
      <c r="K2030">
        <v>43892.81</v>
      </c>
      <c r="L2030">
        <v>17919.47</v>
      </c>
      <c r="M2030">
        <v>370.49</v>
      </c>
      <c r="N2030">
        <v>19016.59</v>
      </c>
      <c r="O2030">
        <v>14941.91</v>
      </c>
      <c r="P2030">
        <v>34.041816871601519</v>
      </c>
      <c r="Q2030">
        <v>0.9733137829912023</v>
      </c>
      <c r="R2030">
        <v>1.5161121070502126</v>
      </c>
      <c r="S2030">
        <f>(VendorSalesData[[#This Row],[TotalPurchaseQuantity]] - VendorSalesData[[#This Row],[TotalSalesQuantity]]) * VendorSalesData[[#This Row],[PurchasePrice]]</f>
        <v>772.59</v>
      </c>
    </row>
    <row r="2031" spans="1:19" x14ac:dyDescent="0.3">
      <c r="A2031">
        <v>2242</v>
      </c>
      <c r="B2031" t="s">
        <v>569</v>
      </c>
      <c r="C2031">
        <v>16318</v>
      </c>
      <c r="D2031" t="s">
        <v>1761</v>
      </c>
      <c r="E2031">
        <v>7.79</v>
      </c>
      <c r="F2031">
        <v>11.99</v>
      </c>
      <c r="G2031">
        <v>750</v>
      </c>
      <c r="H2031">
        <v>3716</v>
      </c>
      <c r="I2031">
        <v>28947.64</v>
      </c>
      <c r="J2031">
        <v>3754</v>
      </c>
      <c r="K2031">
        <v>46126.46</v>
      </c>
      <c r="L2031">
        <v>24849.86</v>
      </c>
      <c r="M2031">
        <v>417.37</v>
      </c>
      <c r="N2031">
        <v>7982.65</v>
      </c>
      <c r="O2031">
        <v>17178.82</v>
      </c>
      <c r="P2031">
        <v>37.242875347468676</v>
      </c>
      <c r="Q2031">
        <v>1.0102260495156081</v>
      </c>
      <c r="R2031">
        <v>1.5934445778654149</v>
      </c>
      <c r="S2031">
        <f>(VendorSalesData[[#This Row],[TotalPurchaseQuantity]] - VendorSalesData[[#This Row],[TotalSalesQuantity]]) * VendorSalesData[[#This Row],[PurchasePrice]]</f>
        <v>-296.02</v>
      </c>
    </row>
    <row r="2032" spans="1:19" x14ac:dyDescent="0.3">
      <c r="A2032">
        <v>9165</v>
      </c>
      <c r="B2032" t="s">
        <v>38</v>
      </c>
      <c r="C2032">
        <v>3764</v>
      </c>
      <c r="D2032" t="s">
        <v>486</v>
      </c>
      <c r="E2032">
        <v>20.76</v>
      </c>
      <c r="F2032">
        <v>28.99</v>
      </c>
      <c r="G2032">
        <v>375</v>
      </c>
      <c r="H2032">
        <v>1394</v>
      </c>
      <c r="I2032">
        <v>28939.440000000002</v>
      </c>
      <c r="J2032">
        <v>1218</v>
      </c>
      <c r="K2032">
        <v>34185.82</v>
      </c>
      <c r="L2032">
        <v>29182.629999999997</v>
      </c>
      <c r="M2032">
        <v>476.37</v>
      </c>
      <c r="N2032">
        <v>68054.7</v>
      </c>
      <c r="O2032">
        <v>5246.3799999999974</v>
      </c>
      <c r="P2032">
        <v>15.346655426138668</v>
      </c>
      <c r="Q2032">
        <v>0.8737446197991392</v>
      </c>
      <c r="R2032">
        <v>1.1812882350176781</v>
      </c>
      <c r="S2032">
        <f>(VendorSalesData[[#This Row],[TotalPurchaseQuantity]] - VendorSalesData[[#This Row],[TotalSalesQuantity]]) * VendorSalesData[[#This Row],[PurchasePrice]]</f>
        <v>3653.76</v>
      </c>
    </row>
    <row r="2033" spans="1:19" x14ac:dyDescent="0.3">
      <c r="A2033">
        <v>8673</v>
      </c>
      <c r="B2033" t="s">
        <v>174</v>
      </c>
      <c r="C2033">
        <v>14972</v>
      </c>
      <c r="D2033" t="s">
        <v>1762</v>
      </c>
      <c r="E2033">
        <v>21.47</v>
      </c>
      <c r="F2033">
        <v>32.99</v>
      </c>
      <c r="G2033">
        <v>750</v>
      </c>
      <c r="H2033">
        <v>1347</v>
      </c>
      <c r="I2033">
        <v>28920.09</v>
      </c>
      <c r="J2033">
        <v>1115</v>
      </c>
      <c r="K2033">
        <v>36761.85</v>
      </c>
      <c r="L2033">
        <v>18579.36</v>
      </c>
      <c r="M2033">
        <v>124.04</v>
      </c>
      <c r="N2033">
        <v>15919.7</v>
      </c>
      <c r="O2033">
        <v>7841.7599999999984</v>
      </c>
      <c r="P2033">
        <v>21.331244211050311</v>
      </c>
      <c r="Q2033">
        <v>0.82776540460282111</v>
      </c>
      <c r="R2033">
        <v>1.2711526831348035</v>
      </c>
      <c r="S2033">
        <f>(VendorSalesData[[#This Row],[TotalPurchaseQuantity]] - VendorSalesData[[#This Row],[TotalSalesQuantity]]) * VendorSalesData[[#This Row],[PurchasePrice]]</f>
        <v>4981.04</v>
      </c>
    </row>
    <row r="2034" spans="1:19" x14ac:dyDescent="0.3">
      <c r="A2034">
        <v>9165</v>
      </c>
      <c r="B2034" t="s">
        <v>38</v>
      </c>
      <c r="C2034">
        <v>6980</v>
      </c>
      <c r="D2034" t="s">
        <v>1763</v>
      </c>
      <c r="E2034">
        <v>13.96</v>
      </c>
      <c r="F2034">
        <v>18.989999999999998</v>
      </c>
      <c r="G2034">
        <v>750</v>
      </c>
      <c r="H2034">
        <v>2071</v>
      </c>
      <c r="I2034">
        <v>28911.16</v>
      </c>
      <c r="J2034">
        <v>2260</v>
      </c>
      <c r="K2034">
        <v>45177.399999999994</v>
      </c>
      <c r="L2034">
        <v>38820.579999999994</v>
      </c>
      <c r="M2034">
        <v>1782.97</v>
      </c>
      <c r="N2034">
        <v>68054.7</v>
      </c>
      <c r="O2034">
        <v>16266.239999999994</v>
      </c>
      <c r="P2034">
        <v>36.005259266801538</v>
      </c>
      <c r="Q2034">
        <v>1.0912602607436022</v>
      </c>
      <c r="R2034">
        <v>1.5626284106206736</v>
      </c>
      <c r="S2034">
        <f>(VendorSalesData[[#This Row],[TotalPurchaseQuantity]] - VendorSalesData[[#This Row],[TotalSalesQuantity]]) * VendorSalesData[[#This Row],[PurchasePrice]]</f>
        <v>-2638.44</v>
      </c>
    </row>
    <row r="2035" spans="1:19" x14ac:dyDescent="0.3">
      <c r="A2035">
        <v>8920</v>
      </c>
      <c r="B2035" t="s">
        <v>1764</v>
      </c>
      <c r="C2035">
        <v>8621</v>
      </c>
      <c r="D2035" t="s">
        <v>1765</v>
      </c>
      <c r="E2035">
        <v>4.59</v>
      </c>
      <c r="F2035">
        <v>6.29</v>
      </c>
      <c r="G2035">
        <v>750</v>
      </c>
      <c r="H2035">
        <v>6295</v>
      </c>
      <c r="I2035">
        <v>28894.05</v>
      </c>
      <c r="J2035">
        <v>6281</v>
      </c>
      <c r="K2035">
        <v>39507.49</v>
      </c>
      <c r="L2035">
        <v>18863.71</v>
      </c>
      <c r="M2035">
        <v>4946.26</v>
      </c>
      <c r="N2035">
        <v>232.99</v>
      </c>
      <c r="O2035">
        <v>10613.439999999999</v>
      </c>
      <c r="P2035">
        <v>26.86437432496977</v>
      </c>
      <c r="Q2035">
        <v>0.99777601270849881</v>
      </c>
      <c r="R2035">
        <v>1.367322684082017</v>
      </c>
      <c r="S2035">
        <f>(VendorSalesData[[#This Row],[TotalPurchaseQuantity]] - VendorSalesData[[#This Row],[TotalSalesQuantity]]) * VendorSalesData[[#This Row],[PurchasePrice]]</f>
        <v>64.259999999999991</v>
      </c>
    </row>
    <row r="2036" spans="1:19" x14ac:dyDescent="0.3">
      <c r="A2036">
        <v>4425</v>
      </c>
      <c r="B2036" t="s">
        <v>20</v>
      </c>
      <c r="C2036">
        <v>35411</v>
      </c>
      <c r="D2036" t="s">
        <v>171</v>
      </c>
      <c r="E2036">
        <v>4.6900000000000004</v>
      </c>
      <c r="F2036">
        <v>6.99</v>
      </c>
      <c r="G2036">
        <v>750</v>
      </c>
      <c r="H2036">
        <v>6155</v>
      </c>
      <c r="I2036">
        <v>28866.95</v>
      </c>
      <c r="J2036">
        <v>6370</v>
      </c>
      <c r="K2036">
        <v>48351.3</v>
      </c>
      <c r="L2036">
        <v>21648.54</v>
      </c>
      <c r="M2036">
        <v>709.9</v>
      </c>
      <c r="N2036">
        <v>144929.24</v>
      </c>
      <c r="O2036">
        <v>19484.350000000002</v>
      </c>
      <c r="P2036">
        <v>40.297468734036109</v>
      </c>
      <c r="Q2036">
        <v>1.0349309504467912</v>
      </c>
      <c r="R2036">
        <v>1.6749708576763394</v>
      </c>
      <c r="S2036">
        <f>(VendorSalesData[[#This Row],[TotalPurchaseQuantity]] - VendorSalesData[[#This Row],[TotalSalesQuantity]]) * VendorSalesData[[#This Row],[PurchasePrice]]</f>
        <v>-1008.3500000000001</v>
      </c>
    </row>
    <row r="2037" spans="1:19" x14ac:dyDescent="0.3">
      <c r="A2037">
        <v>8352</v>
      </c>
      <c r="B2037" t="s">
        <v>232</v>
      </c>
      <c r="C2037">
        <v>15156</v>
      </c>
      <c r="D2037" t="s">
        <v>1682</v>
      </c>
      <c r="E2037">
        <v>8.84</v>
      </c>
      <c r="F2037">
        <v>14.49</v>
      </c>
      <c r="G2037">
        <v>3000</v>
      </c>
      <c r="H2037">
        <v>3265</v>
      </c>
      <c r="I2037">
        <v>28862.6</v>
      </c>
      <c r="J2037">
        <v>3253</v>
      </c>
      <c r="K2037">
        <v>48184.97</v>
      </c>
      <c r="L2037">
        <v>32974.230000000003</v>
      </c>
      <c r="M2037">
        <v>1463.8500000000001</v>
      </c>
      <c r="N2037">
        <v>10261.6</v>
      </c>
      <c r="O2037">
        <v>19322.370000000003</v>
      </c>
      <c r="P2037">
        <v>40.100408903440226</v>
      </c>
      <c r="Q2037">
        <v>0.99632465543644722</v>
      </c>
      <c r="R2037">
        <v>1.6694604782659914</v>
      </c>
      <c r="S2037">
        <f>(VendorSalesData[[#This Row],[TotalPurchaseQuantity]] - VendorSalesData[[#This Row],[TotalSalesQuantity]]) * VendorSalesData[[#This Row],[PurchasePrice]]</f>
        <v>106.08</v>
      </c>
    </row>
    <row r="2038" spans="1:19" x14ac:dyDescent="0.3">
      <c r="A2038">
        <v>8664</v>
      </c>
      <c r="B2038" t="s">
        <v>46</v>
      </c>
      <c r="C2038">
        <v>15146</v>
      </c>
      <c r="D2038" t="s">
        <v>1766</v>
      </c>
      <c r="E2038">
        <v>12.92</v>
      </c>
      <c r="F2038">
        <v>19.989999999999998</v>
      </c>
      <c r="G2038">
        <v>750</v>
      </c>
      <c r="H2038">
        <v>2233</v>
      </c>
      <c r="I2038">
        <v>28850.36</v>
      </c>
      <c r="J2038">
        <v>2149</v>
      </c>
      <c r="K2038">
        <v>41945.509999999995</v>
      </c>
      <c r="L2038">
        <v>23956.769999999997</v>
      </c>
      <c r="M2038">
        <v>238.84</v>
      </c>
      <c r="N2038">
        <v>18544.490000000002</v>
      </c>
      <c r="O2038">
        <v>13095.149999999994</v>
      </c>
      <c r="P2038">
        <v>31.219432067937653</v>
      </c>
      <c r="Q2038">
        <v>0.96238244514106586</v>
      </c>
      <c r="R2038">
        <v>1.4538990154715572</v>
      </c>
      <c r="S2038">
        <f>(VendorSalesData[[#This Row],[TotalPurchaseQuantity]] - VendorSalesData[[#This Row],[TotalSalesQuantity]]) * VendorSalesData[[#This Row],[PurchasePrice]]</f>
        <v>1085.28</v>
      </c>
    </row>
    <row r="2039" spans="1:19" x14ac:dyDescent="0.3">
      <c r="A2039">
        <v>4425</v>
      </c>
      <c r="B2039" t="s">
        <v>20</v>
      </c>
      <c r="C2039">
        <v>17756</v>
      </c>
      <c r="D2039" t="s">
        <v>1767</v>
      </c>
      <c r="E2039">
        <v>9.8000000000000007</v>
      </c>
      <c r="F2039">
        <v>15.99</v>
      </c>
      <c r="G2039">
        <v>750</v>
      </c>
      <c r="H2039">
        <v>2940</v>
      </c>
      <c r="I2039">
        <v>28812</v>
      </c>
      <c r="J2039">
        <v>2895</v>
      </c>
      <c r="K2039">
        <v>46152.05</v>
      </c>
      <c r="L2039">
        <v>27890.51</v>
      </c>
      <c r="M2039">
        <v>321.3</v>
      </c>
      <c r="N2039">
        <v>144929.24</v>
      </c>
      <c r="O2039">
        <v>17340.050000000003</v>
      </c>
      <c r="P2039">
        <v>37.571570493618381</v>
      </c>
      <c r="Q2039">
        <v>0.98469387755102045</v>
      </c>
      <c r="R2039">
        <v>1.6018343051506319</v>
      </c>
      <c r="S2039">
        <f>(VendorSalesData[[#This Row],[TotalPurchaseQuantity]] - VendorSalesData[[#This Row],[TotalSalesQuantity]]) * VendorSalesData[[#This Row],[PurchasePrice]]</f>
        <v>441.00000000000006</v>
      </c>
    </row>
    <row r="2040" spans="1:19" x14ac:dyDescent="0.3">
      <c r="A2040">
        <v>3252</v>
      </c>
      <c r="B2040" t="s">
        <v>94</v>
      </c>
      <c r="C2040">
        <v>6755</v>
      </c>
      <c r="D2040" t="s">
        <v>1768</v>
      </c>
      <c r="E2040">
        <v>10.34</v>
      </c>
      <c r="F2040">
        <v>14.99</v>
      </c>
      <c r="G2040">
        <v>5000</v>
      </c>
      <c r="H2040">
        <v>2786</v>
      </c>
      <c r="I2040">
        <v>28807.239999999998</v>
      </c>
      <c r="J2040">
        <v>2764</v>
      </c>
      <c r="K2040">
        <v>41432.36</v>
      </c>
      <c r="L2040">
        <v>23489.33</v>
      </c>
      <c r="M2040">
        <v>2073</v>
      </c>
      <c r="N2040">
        <v>61966.91</v>
      </c>
      <c r="O2040">
        <v>12625.120000000003</v>
      </c>
      <c r="P2040">
        <v>30.47164100717411</v>
      </c>
      <c r="Q2040">
        <v>0.9921033740129217</v>
      </c>
      <c r="R2040">
        <v>1.4382620480129302</v>
      </c>
      <c r="S2040">
        <f>(VendorSalesData[[#This Row],[TotalPurchaseQuantity]] - VendorSalesData[[#This Row],[TotalSalesQuantity]]) * VendorSalesData[[#This Row],[PurchasePrice]]</f>
        <v>227.48</v>
      </c>
    </row>
    <row r="2041" spans="1:19" x14ac:dyDescent="0.3">
      <c r="A2041">
        <v>1128</v>
      </c>
      <c r="B2041" t="s">
        <v>18</v>
      </c>
      <c r="C2041">
        <v>1906</v>
      </c>
      <c r="D2041" t="s">
        <v>1769</v>
      </c>
      <c r="E2041">
        <v>19.690000000000001</v>
      </c>
      <c r="F2041">
        <v>25.99</v>
      </c>
      <c r="G2041">
        <v>750</v>
      </c>
      <c r="H2041">
        <v>1463</v>
      </c>
      <c r="I2041">
        <v>28806.47</v>
      </c>
      <c r="J2041">
        <v>1457</v>
      </c>
      <c r="K2041">
        <v>33514.43</v>
      </c>
      <c r="L2041">
        <v>23484.789999999997</v>
      </c>
      <c r="M2041">
        <v>1148.03</v>
      </c>
      <c r="N2041">
        <v>68601.679999999993</v>
      </c>
      <c r="O2041">
        <v>4707.9599999999991</v>
      </c>
      <c r="P2041">
        <v>14.047561005811524</v>
      </c>
      <c r="Q2041">
        <v>0.99589883800410117</v>
      </c>
      <c r="R2041">
        <v>1.1634341174048746</v>
      </c>
      <c r="S2041">
        <f>(VendorSalesData[[#This Row],[TotalPurchaseQuantity]] - VendorSalesData[[#This Row],[TotalSalesQuantity]]) * VendorSalesData[[#This Row],[PurchasePrice]]</f>
        <v>118.14000000000001</v>
      </c>
    </row>
    <row r="2042" spans="1:19" x14ac:dyDescent="0.3">
      <c r="A2042">
        <v>9815</v>
      </c>
      <c r="B2042" t="s">
        <v>191</v>
      </c>
      <c r="C2042">
        <v>41711</v>
      </c>
      <c r="D2042" t="s">
        <v>1770</v>
      </c>
      <c r="E2042">
        <v>3.22</v>
      </c>
      <c r="F2042">
        <v>4.99</v>
      </c>
      <c r="G2042">
        <v>750</v>
      </c>
      <c r="H2042">
        <v>8946</v>
      </c>
      <c r="I2042">
        <v>28806.12</v>
      </c>
      <c r="J2042">
        <v>8980</v>
      </c>
      <c r="K2042">
        <v>48903.200000000004</v>
      </c>
      <c r="L2042">
        <v>26123.27</v>
      </c>
      <c r="M2042">
        <v>998.30000000000007</v>
      </c>
      <c r="N2042">
        <v>27100.41</v>
      </c>
      <c r="O2042">
        <v>20097.080000000005</v>
      </c>
      <c r="P2042">
        <v>41.09563382355347</v>
      </c>
      <c r="Q2042">
        <v>1.0038005812653701</v>
      </c>
      <c r="R2042">
        <v>1.6976670235352767</v>
      </c>
      <c r="S2042">
        <f>(VendorSalesData[[#This Row],[TotalPurchaseQuantity]] - VendorSalesData[[#This Row],[TotalSalesQuantity]]) * VendorSalesData[[#This Row],[PurchasePrice]]</f>
        <v>-109.48</v>
      </c>
    </row>
    <row r="2043" spans="1:19" x14ac:dyDescent="0.3">
      <c r="A2043">
        <v>4425</v>
      </c>
      <c r="B2043" t="s">
        <v>20</v>
      </c>
      <c r="C2043">
        <v>15233</v>
      </c>
      <c r="D2043" t="s">
        <v>1771</v>
      </c>
      <c r="E2043">
        <v>29.21</v>
      </c>
      <c r="F2043">
        <v>49.99</v>
      </c>
      <c r="G2043">
        <v>750</v>
      </c>
      <c r="H2043">
        <v>986</v>
      </c>
      <c r="I2043">
        <v>28801.059999999998</v>
      </c>
      <c r="J2043">
        <v>843</v>
      </c>
      <c r="K2043">
        <v>39241.57</v>
      </c>
      <c r="L2043">
        <v>20435.620000000003</v>
      </c>
      <c r="M2043">
        <v>93.73</v>
      </c>
      <c r="N2043">
        <v>144929.24</v>
      </c>
      <c r="O2043">
        <v>10440.510000000002</v>
      </c>
      <c r="P2043">
        <v>26.605739780543953</v>
      </c>
      <c r="Q2043">
        <v>0.85496957403651119</v>
      </c>
      <c r="R2043">
        <v>1.3625043661587457</v>
      </c>
      <c r="S2043">
        <f>(VendorSalesData[[#This Row],[TotalPurchaseQuantity]] - VendorSalesData[[#This Row],[TotalSalesQuantity]]) * VendorSalesData[[#This Row],[PurchasePrice]]</f>
        <v>4177.03</v>
      </c>
    </row>
    <row r="2044" spans="1:19" x14ac:dyDescent="0.3">
      <c r="A2044">
        <v>1392</v>
      </c>
      <c r="B2044" t="s">
        <v>67</v>
      </c>
      <c r="C2044">
        <v>4386</v>
      </c>
      <c r="D2044" t="s">
        <v>1772</v>
      </c>
      <c r="E2044">
        <v>34.340000000000003</v>
      </c>
      <c r="F2044">
        <v>49.99</v>
      </c>
      <c r="G2044">
        <v>750</v>
      </c>
      <c r="H2044">
        <v>838</v>
      </c>
      <c r="I2044">
        <v>28776.92</v>
      </c>
      <c r="J2044">
        <v>677</v>
      </c>
      <c r="K2044">
        <v>31413.23</v>
      </c>
      <c r="L2044">
        <v>25539.48</v>
      </c>
      <c r="M2044">
        <v>534.09</v>
      </c>
      <c r="N2044">
        <v>79528.990000000005</v>
      </c>
      <c r="O2044">
        <v>2636.3100000000013</v>
      </c>
      <c r="P2044">
        <v>8.3923557049052295</v>
      </c>
      <c r="Q2044">
        <v>0.80787589498806678</v>
      </c>
      <c r="R2044">
        <v>1.0916119584722757</v>
      </c>
      <c r="S2044">
        <f>(VendorSalesData[[#This Row],[TotalPurchaseQuantity]] - VendorSalesData[[#This Row],[TotalSalesQuantity]]) * VendorSalesData[[#This Row],[PurchasePrice]]</f>
        <v>5528.7400000000007</v>
      </c>
    </row>
    <row r="2045" spans="1:19" x14ac:dyDescent="0.3">
      <c r="A2045">
        <v>660</v>
      </c>
      <c r="B2045" t="s">
        <v>75</v>
      </c>
      <c r="C2045">
        <v>5606</v>
      </c>
      <c r="D2045" t="s">
        <v>1773</v>
      </c>
      <c r="E2045">
        <v>7.19</v>
      </c>
      <c r="F2045">
        <v>9.99</v>
      </c>
      <c r="G2045">
        <v>1750</v>
      </c>
      <c r="H2045">
        <v>3987</v>
      </c>
      <c r="I2045">
        <v>28666.53</v>
      </c>
      <c r="J2045">
        <v>3964</v>
      </c>
      <c r="K2045">
        <v>39600.36</v>
      </c>
      <c r="L2045">
        <v>3006.9900000000002</v>
      </c>
      <c r="M2045">
        <v>7283.16</v>
      </c>
      <c r="N2045">
        <v>17932.330000000002</v>
      </c>
      <c r="O2045">
        <v>10933.830000000002</v>
      </c>
      <c r="P2045">
        <v>27.610430814265328</v>
      </c>
      <c r="Q2045">
        <v>0.99423125156759473</v>
      </c>
      <c r="R2045">
        <v>1.3814144927900238</v>
      </c>
      <c r="S2045">
        <f>(VendorSalesData[[#This Row],[TotalPurchaseQuantity]] - VendorSalesData[[#This Row],[TotalSalesQuantity]]) * VendorSalesData[[#This Row],[PurchasePrice]]</f>
        <v>165.37</v>
      </c>
    </row>
    <row r="2046" spans="1:19" x14ac:dyDescent="0.3">
      <c r="A2046">
        <v>17035</v>
      </c>
      <c r="B2046" t="s">
        <v>22</v>
      </c>
      <c r="C2046">
        <v>6596</v>
      </c>
      <c r="D2046" t="s">
        <v>1774</v>
      </c>
      <c r="E2046">
        <v>5.97</v>
      </c>
      <c r="F2046">
        <v>11.99</v>
      </c>
      <c r="G2046">
        <v>750</v>
      </c>
      <c r="H2046">
        <v>4800</v>
      </c>
      <c r="I2046">
        <v>28656</v>
      </c>
      <c r="J2046">
        <v>4657</v>
      </c>
      <c r="K2046">
        <v>50342.43</v>
      </c>
      <c r="L2046">
        <v>25742.240000000002</v>
      </c>
      <c r="M2046">
        <v>518.28</v>
      </c>
      <c r="N2046">
        <v>123780.22</v>
      </c>
      <c r="O2046">
        <v>21686.43</v>
      </c>
      <c r="P2046">
        <v>43.077837124668001</v>
      </c>
      <c r="Q2046">
        <v>0.97020833333333334</v>
      </c>
      <c r="R2046">
        <v>1.7567849664991624</v>
      </c>
      <c r="S2046">
        <f>(VendorSalesData[[#This Row],[TotalPurchaseQuantity]] - VendorSalesData[[#This Row],[TotalSalesQuantity]]) * VendorSalesData[[#This Row],[PurchasePrice]]</f>
        <v>853.70999999999992</v>
      </c>
    </row>
    <row r="2047" spans="1:19" x14ac:dyDescent="0.3">
      <c r="A2047">
        <v>6785</v>
      </c>
      <c r="B2047" t="s">
        <v>81</v>
      </c>
      <c r="C2047">
        <v>25603</v>
      </c>
      <c r="D2047" t="s">
        <v>1775</v>
      </c>
      <c r="E2047">
        <v>11.4</v>
      </c>
      <c r="F2047">
        <v>17.989999999999998</v>
      </c>
      <c r="G2047">
        <v>750</v>
      </c>
      <c r="H2047">
        <v>2513</v>
      </c>
      <c r="I2047">
        <v>28648.2</v>
      </c>
      <c r="J2047">
        <v>2493</v>
      </c>
      <c r="K2047">
        <v>44422.07</v>
      </c>
      <c r="L2047">
        <v>23685.71</v>
      </c>
      <c r="M2047">
        <v>277.12</v>
      </c>
      <c r="N2047">
        <v>13605.41</v>
      </c>
      <c r="O2047">
        <v>15773.869999999999</v>
      </c>
      <c r="P2047">
        <v>35.509083660441753</v>
      </c>
      <c r="Q2047">
        <v>0.99204138479904491</v>
      </c>
      <c r="R2047">
        <v>1.5506059717538971</v>
      </c>
      <c r="S2047">
        <f>(VendorSalesData[[#This Row],[TotalPurchaseQuantity]] - VendorSalesData[[#This Row],[TotalSalesQuantity]]) * VendorSalesData[[#This Row],[PurchasePrice]]</f>
        <v>228</v>
      </c>
    </row>
    <row r="2048" spans="1:19" x14ac:dyDescent="0.3">
      <c r="A2048">
        <v>8004</v>
      </c>
      <c r="B2048" t="s">
        <v>60</v>
      </c>
      <c r="C2048">
        <v>5087</v>
      </c>
      <c r="D2048" t="s">
        <v>1776</v>
      </c>
      <c r="E2048">
        <v>9.35</v>
      </c>
      <c r="F2048">
        <v>15.99</v>
      </c>
      <c r="G2048">
        <v>750</v>
      </c>
      <c r="H2048">
        <v>3061</v>
      </c>
      <c r="I2048">
        <v>28620.350000000002</v>
      </c>
      <c r="J2048">
        <v>2277</v>
      </c>
      <c r="K2048">
        <v>32059.23</v>
      </c>
      <c r="L2048">
        <v>23296.44</v>
      </c>
      <c r="M2048">
        <v>1794.93</v>
      </c>
      <c r="N2048">
        <v>50293.62</v>
      </c>
      <c r="O2048">
        <v>3438.8799999999974</v>
      </c>
      <c r="P2048">
        <v>10.726645649318458</v>
      </c>
      <c r="Q2048">
        <v>0.743874550800392</v>
      </c>
      <c r="R2048">
        <v>1.1201550644908256</v>
      </c>
      <c r="S2048">
        <f>(VendorSalesData[[#This Row],[TotalPurchaseQuantity]] - VendorSalesData[[#This Row],[TotalSalesQuantity]]) * VendorSalesData[[#This Row],[PurchasePrice]]</f>
        <v>7330.4</v>
      </c>
    </row>
    <row r="2049" spans="1:19" x14ac:dyDescent="0.3">
      <c r="A2049">
        <v>9165</v>
      </c>
      <c r="B2049" t="s">
        <v>38</v>
      </c>
      <c r="C2049">
        <v>19989</v>
      </c>
      <c r="D2049" t="s">
        <v>1777</v>
      </c>
      <c r="E2049">
        <v>5.26</v>
      </c>
      <c r="F2049">
        <v>7.99</v>
      </c>
      <c r="G2049">
        <v>750</v>
      </c>
      <c r="H2049">
        <v>5441</v>
      </c>
      <c r="I2049">
        <v>28619.66</v>
      </c>
      <c r="J2049">
        <v>5335</v>
      </c>
      <c r="K2049">
        <v>37444.65</v>
      </c>
      <c r="L2049">
        <v>9981.76</v>
      </c>
      <c r="M2049">
        <v>597.89</v>
      </c>
      <c r="N2049">
        <v>68054.7</v>
      </c>
      <c r="O2049">
        <v>8824.9900000000016</v>
      </c>
      <c r="P2049">
        <v>23.568093172188821</v>
      </c>
      <c r="Q2049">
        <v>0.980518287079581</v>
      </c>
      <c r="R2049">
        <v>1.3083541174143929</v>
      </c>
      <c r="S2049">
        <f>(VendorSalesData[[#This Row],[TotalPurchaseQuantity]] - VendorSalesData[[#This Row],[TotalSalesQuantity]]) * VendorSalesData[[#This Row],[PurchasePrice]]</f>
        <v>557.55999999999995</v>
      </c>
    </row>
    <row r="2050" spans="1:19" x14ac:dyDescent="0.3">
      <c r="A2050">
        <v>12546</v>
      </c>
      <c r="B2050" t="s">
        <v>32</v>
      </c>
      <c r="C2050">
        <v>1347</v>
      </c>
      <c r="D2050" t="s">
        <v>1778</v>
      </c>
      <c r="E2050">
        <v>31.24</v>
      </c>
      <c r="F2050">
        <v>39.99</v>
      </c>
      <c r="G2050">
        <v>750</v>
      </c>
      <c r="H2050">
        <v>916</v>
      </c>
      <c r="I2050">
        <v>28615.84</v>
      </c>
      <c r="J2050">
        <v>1221</v>
      </c>
      <c r="K2050">
        <v>48827.79</v>
      </c>
      <c r="L2050">
        <v>40469.880000000005</v>
      </c>
      <c r="M2050">
        <v>963.08</v>
      </c>
      <c r="N2050">
        <v>123880.97</v>
      </c>
      <c r="O2050">
        <v>20211.95</v>
      </c>
      <c r="P2050">
        <v>41.394357598408611</v>
      </c>
      <c r="Q2050">
        <v>1.3329694323144106</v>
      </c>
      <c r="R2050">
        <v>1.7063203456547142</v>
      </c>
      <c r="S2050">
        <f>(VendorSalesData[[#This Row],[TotalPurchaseQuantity]] - VendorSalesData[[#This Row],[TotalSalesQuantity]]) * VendorSalesData[[#This Row],[PurchasePrice]]</f>
        <v>-9528.1999999999989</v>
      </c>
    </row>
    <row r="2051" spans="1:19" x14ac:dyDescent="0.3">
      <c r="A2051">
        <v>3252</v>
      </c>
      <c r="B2051" t="s">
        <v>94</v>
      </c>
      <c r="C2051">
        <v>19545</v>
      </c>
      <c r="D2051" t="s">
        <v>1779</v>
      </c>
      <c r="E2051">
        <v>5.29</v>
      </c>
      <c r="F2051">
        <v>7.99</v>
      </c>
      <c r="G2051">
        <v>750</v>
      </c>
      <c r="H2051">
        <v>5405</v>
      </c>
      <c r="I2051">
        <v>28592.449999999997</v>
      </c>
      <c r="J2051">
        <v>5174</v>
      </c>
      <c r="K2051">
        <v>41340.26</v>
      </c>
      <c r="L2051">
        <v>22164.260000000002</v>
      </c>
      <c r="M2051">
        <v>575.49</v>
      </c>
      <c r="N2051">
        <v>61966.91</v>
      </c>
      <c r="O2051">
        <v>12747.810000000005</v>
      </c>
      <c r="P2051">
        <v>30.836308238022703</v>
      </c>
      <c r="Q2051">
        <v>0.9572617946345976</v>
      </c>
      <c r="R2051">
        <v>1.4458453193063205</v>
      </c>
      <c r="S2051">
        <f>(VendorSalesData[[#This Row],[TotalPurchaseQuantity]] - VendorSalesData[[#This Row],[TotalSalesQuantity]]) * VendorSalesData[[#This Row],[PurchasePrice]]</f>
        <v>1221.99</v>
      </c>
    </row>
    <row r="2052" spans="1:19" x14ac:dyDescent="0.3">
      <c r="A2052">
        <v>4425</v>
      </c>
      <c r="B2052" t="s">
        <v>20</v>
      </c>
      <c r="C2052">
        <v>32090</v>
      </c>
      <c r="D2052" t="s">
        <v>1780</v>
      </c>
      <c r="E2052">
        <v>11.68</v>
      </c>
      <c r="F2052">
        <v>18.989999999999998</v>
      </c>
      <c r="G2052">
        <v>750</v>
      </c>
      <c r="H2052">
        <v>2442</v>
      </c>
      <c r="I2052">
        <v>28522.559999999998</v>
      </c>
      <c r="J2052">
        <v>2371</v>
      </c>
      <c r="K2052">
        <v>50895.289999999994</v>
      </c>
      <c r="L2052">
        <v>31660.269999999997</v>
      </c>
      <c r="M2052">
        <v>262.95</v>
      </c>
      <c r="N2052">
        <v>144929.24</v>
      </c>
      <c r="O2052">
        <v>22372.729999999996</v>
      </c>
      <c r="P2052">
        <v>43.958350566427654</v>
      </c>
      <c r="Q2052">
        <v>0.97092547092547088</v>
      </c>
      <c r="R2052">
        <v>1.7843871658083985</v>
      </c>
      <c r="S2052">
        <f>(VendorSalesData[[#This Row],[TotalPurchaseQuantity]] - VendorSalesData[[#This Row],[TotalSalesQuantity]]) * VendorSalesData[[#This Row],[PurchasePrice]]</f>
        <v>829.28</v>
      </c>
    </row>
    <row r="2053" spans="1:19" x14ac:dyDescent="0.3">
      <c r="A2053">
        <v>9744</v>
      </c>
      <c r="B2053" t="s">
        <v>868</v>
      </c>
      <c r="C2053">
        <v>26885</v>
      </c>
      <c r="D2053" t="s">
        <v>1781</v>
      </c>
      <c r="E2053">
        <v>13.07</v>
      </c>
      <c r="F2053">
        <v>19.989999999999998</v>
      </c>
      <c r="G2053">
        <v>750</v>
      </c>
      <c r="H2053">
        <v>2180</v>
      </c>
      <c r="I2053">
        <v>28492.600000000002</v>
      </c>
      <c r="J2053">
        <v>2086</v>
      </c>
      <c r="K2053">
        <v>42593.14</v>
      </c>
      <c r="L2053">
        <v>21727.359999999997</v>
      </c>
      <c r="M2053">
        <v>232.06</v>
      </c>
      <c r="N2053">
        <v>3999.93</v>
      </c>
      <c r="O2053">
        <v>14100.539999999997</v>
      </c>
      <c r="P2053">
        <v>33.105190178512309</v>
      </c>
      <c r="Q2053">
        <v>0.9568807339449541</v>
      </c>
      <c r="R2053">
        <v>1.4948842857443685</v>
      </c>
      <c r="S2053">
        <f>(VendorSalesData[[#This Row],[TotalPurchaseQuantity]] - VendorSalesData[[#This Row],[TotalSalesQuantity]]) * VendorSalesData[[#This Row],[PurchasePrice]]</f>
        <v>1228.58</v>
      </c>
    </row>
    <row r="2054" spans="1:19" x14ac:dyDescent="0.3">
      <c r="A2054">
        <v>11567</v>
      </c>
      <c r="B2054" t="s">
        <v>56</v>
      </c>
      <c r="C2054">
        <v>4480</v>
      </c>
      <c r="D2054" t="s">
        <v>729</v>
      </c>
      <c r="E2054">
        <v>9.92</v>
      </c>
      <c r="F2054">
        <v>12.99</v>
      </c>
      <c r="G2054">
        <v>750</v>
      </c>
      <c r="H2054">
        <v>2872</v>
      </c>
      <c r="I2054">
        <v>28490.240000000002</v>
      </c>
      <c r="J2054">
        <v>3131</v>
      </c>
      <c r="K2054">
        <v>44055.69</v>
      </c>
      <c r="L2054">
        <v>35654.68</v>
      </c>
      <c r="M2054">
        <v>2469.48</v>
      </c>
      <c r="N2054">
        <v>20964.810000000001</v>
      </c>
      <c r="O2054">
        <v>15565.45</v>
      </c>
      <c r="P2054">
        <v>35.331304537506959</v>
      </c>
      <c r="Q2054">
        <v>1.0901810584958218</v>
      </c>
      <c r="R2054">
        <v>1.546343238947794</v>
      </c>
      <c r="S2054">
        <f>(VendorSalesData[[#This Row],[TotalPurchaseQuantity]] - VendorSalesData[[#This Row],[TotalSalesQuantity]]) * VendorSalesData[[#This Row],[PurchasePrice]]</f>
        <v>-2569.2800000000002</v>
      </c>
    </row>
    <row r="2055" spans="1:19" x14ac:dyDescent="0.3">
      <c r="A2055">
        <v>1392</v>
      </c>
      <c r="B2055" t="s">
        <v>67</v>
      </c>
      <c r="C2055">
        <v>15892</v>
      </c>
      <c r="D2055" t="s">
        <v>1782</v>
      </c>
      <c r="E2055">
        <v>3.37</v>
      </c>
      <c r="F2055">
        <v>4.99</v>
      </c>
      <c r="G2055">
        <v>750</v>
      </c>
      <c r="H2055">
        <v>8451</v>
      </c>
      <c r="I2055">
        <v>28479.87</v>
      </c>
      <c r="J2055">
        <v>8309</v>
      </c>
      <c r="K2055">
        <v>43565.91</v>
      </c>
      <c r="L2055">
        <v>20773.45</v>
      </c>
      <c r="M2055">
        <v>925.74</v>
      </c>
      <c r="N2055">
        <v>79528.990000000005</v>
      </c>
      <c r="O2055">
        <v>15086.040000000005</v>
      </c>
      <c r="P2055">
        <v>34.628084206206189</v>
      </c>
      <c r="Q2055">
        <v>0.98319725476274999</v>
      </c>
      <c r="R2055">
        <v>1.5297088785868758</v>
      </c>
      <c r="S2055">
        <f>(VendorSalesData[[#This Row],[TotalPurchaseQuantity]] - VendorSalesData[[#This Row],[TotalSalesQuantity]]) * VendorSalesData[[#This Row],[PurchasePrice]]</f>
        <v>478.54</v>
      </c>
    </row>
    <row r="2056" spans="1:19" x14ac:dyDescent="0.3">
      <c r="A2056">
        <v>17033</v>
      </c>
      <c r="B2056" t="s">
        <v>1783</v>
      </c>
      <c r="C2056">
        <v>36284</v>
      </c>
      <c r="D2056" t="s">
        <v>1784</v>
      </c>
      <c r="E2056">
        <v>7.89</v>
      </c>
      <c r="F2056">
        <v>14.99</v>
      </c>
      <c r="G2056">
        <v>750</v>
      </c>
      <c r="H2056">
        <v>3593</v>
      </c>
      <c r="I2056">
        <v>28348.77</v>
      </c>
      <c r="J2056">
        <v>3416</v>
      </c>
      <c r="K2056">
        <v>54853.84</v>
      </c>
      <c r="L2056">
        <v>25950.059999999998</v>
      </c>
      <c r="M2056">
        <v>380.6</v>
      </c>
      <c r="N2056">
        <v>549.54999999999995</v>
      </c>
      <c r="O2056">
        <v>26505.069999999996</v>
      </c>
      <c r="P2056">
        <v>48.319443087302545</v>
      </c>
      <c r="Q2056">
        <v>0.95073754522682996</v>
      </c>
      <c r="R2056">
        <v>1.9349636686177212</v>
      </c>
      <c r="S2056">
        <f>(VendorSalesData[[#This Row],[TotalPurchaseQuantity]] - VendorSalesData[[#This Row],[TotalSalesQuantity]]) * VendorSalesData[[#This Row],[PurchasePrice]]</f>
        <v>1396.53</v>
      </c>
    </row>
    <row r="2057" spans="1:19" x14ac:dyDescent="0.3">
      <c r="A2057">
        <v>2000</v>
      </c>
      <c r="B2057" t="s">
        <v>164</v>
      </c>
      <c r="C2057">
        <v>11238</v>
      </c>
      <c r="D2057" t="s">
        <v>1785</v>
      </c>
      <c r="E2057">
        <v>13.24</v>
      </c>
      <c r="F2057">
        <v>20.99</v>
      </c>
      <c r="G2057">
        <v>750</v>
      </c>
      <c r="H2057">
        <v>2141</v>
      </c>
      <c r="I2057">
        <v>28346.84</v>
      </c>
      <c r="J2057">
        <v>2035</v>
      </c>
      <c r="K2057">
        <v>43182.649999999994</v>
      </c>
      <c r="L2057">
        <v>25260.149999999998</v>
      </c>
      <c r="M2057">
        <v>225.96</v>
      </c>
      <c r="N2057">
        <v>19016.59</v>
      </c>
      <c r="O2057">
        <v>14835.809999999994</v>
      </c>
      <c r="P2057">
        <v>34.355950827473528</v>
      </c>
      <c r="Q2057">
        <v>0.95049042503503034</v>
      </c>
      <c r="R2057">
        <v>1.5233673312439762</v>
      </c>
      <c r="S2057">
        <f>(VendorSalesData[[#This Row],[TotalPurchaseQuantity]] - VendorSalesData[[#This Row],[TotalSalesQuantity]]) * VendorSalesData[[#This Row],[PurchasePrice]]</f>
        <v>1403.44</v>
      </c>
    </row>
    <row r="2058" spans="1:19" x14ac:dyDescent="0.3">
      <c r="A2058">
        <v>9744</v>
      </c>
      <c r="B2058" t="s">
        <v>868</v>
      </c>
      <c r="C2058">
        <v>6692</v>
      </c>
      <c r="D2058" t="s">
        <v>1786</v>
      </c>
      <c r="E2058">
        <v>6.68</v>
      </c>
      <c r="F2058">
        <v>11.99</v>
      </c>
      <c r="G2058">
        <v>750</v>
      </c>
      <c r="H2058">
        <v>4241</v>
      </c>
      <c r="I2058">
        <v>28329.88</v>
      </c>
      <c r="J2058">
        <v>3471</v>
      </c>
      <c r="K2058">
        <v>38617.370000000003</v>
      </c>
      <c r="L2058">
        <v>16258.36</v>
      </c>
      <c r="M2058">
        <v>387.31</v>
      </c>
      <c r="N2058">
        <v>3999.93</v>
      </c>
      <c r="O2058">
        <v>10287.490000000002</v>
      </c>
      <c r="P2058">
        <v>26.639540704092486</v>
      </c>
      <c r="Q2058">
        <v>0.81843904739448248</v>
      </c>
      <c r="R2058">
        <v>1.3631321417528066</v>
      </c>
      <c r="S2058">
        <f>(VendorSalesData[[#This Row],[TotalPurchaseQuantity]] - VendorSalesData[[#This Row],[TotalSalesQuantity]]) * VendorSalesData[[#This Row],[PurchasePrice]]</f>
        <v>5143.5999999999995</v>
      </c>
    </row>
    <row r="2059" spans="1:19" x14ac:dyDescent="0.3">
      <c r="A2059">
        <v>1392</v>
      </c>
      <c r="B2059" t="s">
        <v>67</v>
      </c>
      <c r="C2059">
        <v>38348</v>
      </c>
      <c r="D2059" t="s">
        <v>1787</v>
      </c>
      <c r="E2059">
        <v>9.26</v>
      </c>
      <c r="F2059">
        <v>13.99</v>
      </c>
      <c r="G2059">
        <v>750</v>
      </c>
      <c r="H2059">
        <v>3056</v>
      </c>
      <c r="I2059">
        <v>28298.560000000001</v>
      </c>
      <c r="J2059">
        <v>2951</v>
      </c>
      <c r="K2059">
        <v>41630.49</v>
      </c>
      <c r="L2059">
        <v>22155.360000000001</v>
      </c>
      <c r="M2059">
        <v>328.34000000000003</v>
      </c>
      <c r="N2059">
        <v>79528.990000000005</v>
      </c>
      <c r="O2059">
        <v>13331.929999999997</v>
      </c>
      <c r="P2059">
        <v>32.024436897091526</v>
      </c>
      <c r="Q2059">
        <v>0.96564136125654454</v>
      </c>
      <c r="R2059">
        <v>1.4711169048884465</v>
      </c>
      <c r="S2059">
        <f>(VendorSalesData[[#This Row],[TotalPurchaseQuantity]] - VendorSalesData[[#This Row],[TotalSalesQuantity]]) * VendorSalesData[[#This Row],[PurchasePrice]]</f>
        <v>972.3</v>
      </c>
    </row>
    <row r="2060" spans="1:19" x14ac:dyDescent="0.3">
      <c r="A2060">
        <v>17035</v>
      </c>
      <c r="B2060" t="s">
        <v>22</v>
      </c>
      <c r="C2060">
        <v>1339</v>
      </c>
      <c r="D2060" t="s">
        <v>65</v>
      </c>
      <c r="E2060">
        <v>35.380000000000003</v>
      </c>
      <c r="F2060">
        <v>47.99</v>
      </c>
      <c r="G2060">
        <v>1000</v>
      </c>
      <c r="H2060">
        <v>799</v>
      </c>
      <c r="I2060">
        <v>28268.62</v>
      </c>
      <c r="J2060">
        <v>837</v>
      </c>
      <c r="K2060">
        <v>39730.630000000005</v>
      </c>
      <c r="L2060">
        <v>27954.11</v>
      </c>
      <c r="M2060">
        <v>878.85</v>
      </c>
      <c r="N2060">
        <v>123780.22</v>
      </c>
      <c r="O2060">
        <v>11462.010000000006</v>
      </c>
      <c r="P2060">
        <v>28.849303421566695</v>
      </c>
      <c r="Q2060">
        <v>1.0475594493116396</v>
      </c>
      <c r="R2060">
        <v>1.4054676174500207</v>
      </c>
      <c r="S2060">
        <f>(VendorSalesData[[#This Row],[TotalPurchaseQuantity]] - VendorSalesData[[#This Row],[TotalSalesQuantity]]) * VendorSalesData[[#This Row],[PurchasePrice]]</f>
        <v>-1344.44</v>
      </c>
    </row>
    <row r="2061" spans="1:19" x14ac:dyDescent="0.3">
      <c r="A2061">
        <v>9819</v>
      </c>
      <c r="B2061" t="s">
        <v>243</v>
      </c>
      <c r="C2061">
        <v>25538</v>
      </c>
      <c r="D2061" t="s">
        <v>1788</v>
      </c>
      <c r="E2061">
        <v>8.27</v>
      </c>
      <c r="F2061">
        <v>11.99</v>
      </c>
      <c r="G2061">
        <v>750</v>
      </c>
      <c r="H2061">
        <v>3412</v>
      </c>
      <c r="I2061">
        <v>28217.239999999998</v>
      </c>
      <c r="J2061">
        <v>3086</v>
      </c>
      <c r="K2061">
        <v>37001.14</v>
      </c>
      <c r="L2061">
        <v>16821.97</v>
      </c>
      <c r="M2061">
        <v>344.13</v>
      </c>
      <c r="N2061">
        <v>14836.57</v>
      </c>
      <c r="O2061">
        <v>8783.9000000000015</v>
      </c>
      <c r="P2061">
        <v>23.739538835830469</v>
      </c>
      <c r="Q2061">
        <v>0.90445486518171159</v>
      </c>
      <c r="R2061">
        <v>1.3112955058680438</v>
      </c>
      <c r="S2061">
        <f>(VendorSalesData[[#This Row],[TotalPurchaseQuantity]] - VendorSalesData[[#This Row],[TotalSalesQuantity]]) * VendorSalesData[[#This Row],[PurchasePrice]]</f>
        <v>2696.02</v>
      </c>
    </row>
    <row r="2062" spans="1:19" x14ac:dyDescent="0.3">
      <c r="A2062">
        <v>8673</v>
      </c>
      <c r="B2062" t="s">
        <v>174</v>
      </c>
      <c r="C2062">
        <v>39648</v>
      </c>
      <c r="D2062" t="s">
        <v>1789</v>
      </c>
      <c r="E2062">
        <v>9.0299999999999994</v>
      </c>
      <c r="F2062">
        <v>14.99</v>
      </c>
      <c r="G2062">
        <v>750</v>
      </c>
      <c r="H2062">
        <v>3120</v>
      </c>
      <c r="I2062">
        <v>28173.599999999999</v>
      </c>
      <c r="J2062">
        <v>3046</v>
      </c>
      <c r="K2062">
        <v>46484.54</v>
      </c>
      <c r="L2062">
        <v>24122.25</v>
      </c>
      <c r="M2062">
        <v>338.91</v>
      </c>
      <c r="N2062">
        <v>15919.7</v>
      </c>
      <c r="O2062">
        <v>18310.940000000002</v>
      </c>
      <c r="P2062">
        <v>39.391462193666975</v>
      </c>
      <c r="Q2062">
        <v>0.97628205128205126</v>
      </c>
      <c r="R2062">
        <v>1.6499325609790727</v>
      </c>
      <c r="S2062">
        <f>(VendorSalesData[[#This Row],[TotalPurchaseQuantity]] - VendorSalesData[[#This Row],[TotalSalesQuantity]]) * VendorSalesData[[#This Row],[PurchasePrice]]</f>
        <v>668.21999999999991</v>
      </c>
    </row>
    <row r="2063" spans="1:19" x14ac:dyDescent="0.3">
      <c r="A2063">
        <v>1392</v>
      </c>
      <c r="B2063" t="s">
        <v>67</v>
      </c>
      <c r="C2063">
        <v>27808</v>
      </c>
      <c r="D2063" t="s">
        <v>1790</v>
      </c>
      <c r="E2063">
        <v>4.54</v>
      </c>
      <c r="F2063">
        <v>7.99</v>
      </c>
      <c r="G2063">
        <v>750</v>
      </c>
      <c r="H2063">
        <v>6205</v>
      </c>
      <c r="I2063">
        <v>28170.7</v>
      </c>
      <c r="J2063">
        <v>6286</v>
      </c>
      <c r="K2063">
        <v>50086.14</v>
      </c>
      <c r="L2063">
        <v>21354.400000000001</v>
      </c>
      <c r="M2063">
        <v>701.19</v>
      </c>
      <c r="N2063">
        <v>79528.990000000005</v>
      </c>
      <c r="O2063">
        <v>21915.439999999999</v>
      </c>
      <c r="P2063">
        <v>43.755498027997362</v>
      </c>
      <c r="Q2063">
        <v>1.0130539887187753</v>
      </c>
      <c r="R2063">
        <v>1.777951559599158</v>
      </c>
      <c r="S2063">
        <f>(VendorSalesData[[#This Row],[TotalPurchaseQuantity]] - VendorSalesData[[#This Row],[TotalSalesQuantity]]) * VendorSalesData[[#This Row],[PurchasePrice]]</f>
        <v>-367.74</v>
      </c>
    </row>
    <row r="2064" spans="1:19" x14ac:dyDescent="0.3">
      <c r="A2064">
        <v>9552</v>
      </c>
      <c r="B2064" t="s">
        <v>72</v>
      </c>
      <c r="C2064">
        <v>25561</v>
      </c>
      <c r="D2064" t="s">
        <v>1791</v>
      </c>
      <c r="E2064">
        <v>7.14</v>
      </c>
      <c r="F2064">
        <v>10.49</v>
      </c>
      <c r="G2064">
        <v>750</v>
      </c>
      <c r="H2064">
        <v>3945</v>
      </c>
      <c r="I2064">
        <v>28167.3</v>
      </c>
      <c r="J2064">
        <v>3945</v>
      </c>
      <c r="K2064">
        <v>39424.550000000003</v>
      </c>
      <c r="L2064">
        <v>9387.61</v>
      </c>
      <c r="M2064">
        <v>442.55</v>
      </c>
      <c r="N2064">
        <v>55551.82</v>
      </c>
      <c r="O2064">
        <v>11257.250000000004</v>
      </c>
      <c r="P2064">
        <v>28.553908668583418</v>
      </c>
      <c r="Q2064">
        <v>1</v>
      </c>
      <c r="R2064">
        <v>1.3996566941098367</v>
      </c>
      <c r="S2064">
        <f>(VendorSalesData[[#This Row],[TotalPurchaseQuantity]] - VendorSalesData[[#This Row],[TotalSalesQuantity]]) * VendorSalesData[[#This Row],[PurchasePrice]]</f>
        <v>0</v>
      </c>
    </row>
    <row r="2065" spans="1:19" x14ac:dyDescent="0.3">
      <c r="A2065">
        <v>3252</v>
      </c>
      <c r="B2065" t="s">
        <v>94</v>
      </c>
      <c r="C2065">
        <v>36623</v>
      </c>
      <c r="D2065" t="s">
        <v>1792</v>
      </c>
      <c r="E2065">
        <v>19.72</v>
      </c>
      <c r="F2065">
        <v>28.99</v>
      </c>
      <c r="G2065">
        <v>750</v>
      </c>
      <c r="H2065">
        <v>1428</v>
      </c>
      <c r="I2065">
        <v>28160.16</v>
      </c>
      <c r="J2065">
        <v>1350</v>
      </c>
      <c r="K2065">
        <v>39466.5</v>
      </c>
      <c r="L2065">
        <v>18093.8</v>
      </c>
      <c r="M2065">
        <v>150.43</v>
      </c>
      <c r="N2065">
        <v>61966.91</v>
      </c>
      <c r="O2065">
        <v>11306.34</v>
      </c>
      <c r="P2065">
        <v>28.64794192543043</v>
      </c>
      <c r="Q2065">
        <v>0.94537815126050417</v>
      </c>
      <c r="R2065">
        <v>1.4015012698791485</v>
      </c>
      <c r="S2065">
        <f>(VendorSalesData[[#This Row],[TotalPurchaseQuantity]] - VendorSalesData[[#This Row],[TotalSalesQuantity]]) * VendorSalesData[[#This Row],[PurchasePrice]]</f>
        <v>1538.1599999999999</v>
      </c>
    </row>
    <row r="2066" spans="1:19" x14ac:dyDescent="0.3">
      <c r="A2066">
        <v>3960</v>
      </c>
      <c r="B2066" t="s">
        <v>24</v>
      </c>
      <c r="C2066">
        <v>7891</v>
      </c>
      <c r="D2066" t="s">
        <v>1793</v>
      </c>
      <c r="E2066">
        <v>35.96</v>
      </c>
      <c r="F2066">
        <v>49.99</v>
      </c>
      <c r="G2066">
        <v>750</v>
      </c>
      <c r="H2066">
        <v>783</v>
      </c>
      <c r="I2066">
        <v>28156.68</v>
      </c>
      <c r="J2066">
        <v>795</v>
      </c>
      <c r="K2066">
        <v>33877.050000000003</v>
      </c>
      <c r="L2066">
        <v>29848.11</v>
      </c>
      <c r="M2066">
        <v>627.35</v>
      </c>
      <c r="N2066">
        <v>257032.07</v>
      </c>
      <c r="O2066">
        <v>5720.3700000000026</v>
      </c>
      <c r="P2066">
        <v>16.885679243027365</v>
      </c>
      <c r="Q2066">
        <v>1.0153256704980842</v>
      </c>
      <c r="R2066">
        <v>1.2031620915534076</v>
      </c>
      <c r="S2066">
        <f>(VendorSalesData[[#This Row],[TotalPurchaseQuantity]] - VendorSalesData[[#This Row],[TotalSalesQuantity]]) * VendorSalesData[[#This Row],[PurchasePrice]]</f>
        <v>-431.52</v>
      </c>
    </row>
    <row r="2067" spans="1:19" x14ac:dyDescent="0.3">
      <c r="A2067">
        <v>4425</v>
      </c>
      <c r="B2067" t="s">
        <v>20</v>
      </c>
      <c r="C2067">
        <v>39979</v>
      </c>
      <c r="D2067" t="s">
        <v>1794</v>
      </c>
      <c r="E2067">
        <v>7.84</v>
      </c>
      <c r="F2067">
        <v>14.99</v>
      </c>
      <c r="G2067">
        <v>1500</v>
      </c>
      <c r="H2067">
        <v>3591</v>
      </c>
      <c r="I2067">
        <v>28153.439999999999</v>
      </c>
      <c r="J2067">
        <v>3579</v>
      </c>
      <c r="K2067">
        <v>44517.21</v>
      </c>
      <c r="L2067">
        <v>23788.91</v>
      </c>
      <c r="M2067">
        <v>800.23</v>
      </c>
      <c r="N2067">
        <v>144929.24</v>
      </c>
      <c r="O2067">
        <v>16363.77</v>
      </c>
      <c r="P2067">
        <v>36.758300890824025</v>
      </c>
      <c r="Q2067">
        <v>0.99665831244778613</v>
      </c>
      <c r="R2067">
        <v>1.5812351883109135</v>
      </c>
      <c r="S2067">
        <f>(VendorSalesData[[#This Row],[TotalPurchaseQuantity]] - VendorSalesData[[#This Row],[TotalSalesQuantity]]) * VendorSalesData[[#This Row],[PurchasePrice]]</f>
        <v>94.08</v>
      </c>
    </row>
    <row r="2068" spans="1:19" x14ac:dyDescent="0.3">
      <c r="A2068">
        <v>9165</v>
      </c>
      <c r="B2068" t="s">
        <v>38</v>
      </c>
      <c r="C2068">
        <v>7725</v>
      </c>
      <c r="D2068" t="s">
        <v>1795</v>
      </c>
      <c r="E2068">
        <v>6.07</v>
      </c>
      <c r="F2068">
        <v>8.99</v>
      </c>
      <c r="G2068">
        <v>750</v>
      </c>
      <c r="H2068">
        <v>4631</v>
      </c>
      <c r="I2068">
        <v>28110.170000000002</v>
      </c>
      <c r="J2068">
        <v>4441</v>
      </c>
      <c r="K2068">
        <v>44365.59</v>
      </c>
      <c r="L2068">
        <v>15394.59</v>
      </c>
      <c r="M2068">
        <v>496.14000000000004</v>
      </c>
      <c r="N2068">
        <v>68054.7</v>
      </c>
      <c r="O2068">
        <v>16255.419999999995</v>
      </c>
      <c r="P2068">
        <v>36.639702075414746</v>
      </c>
      <c r="Q2068">
        <v>0.95897214424530342</v>
      </c>
      <c r="R2068">
        <v>1.5782754070857627</v>
      </c>
      <c r="S2068">
        <f>(VendorSalesData[[#This Row],[TotalPurchaseQuantity]] - VendorSalesData[[#This Row],[TotalSalesQuantity]]) * VendorSalesData[[#This Row],[PurchasePrice]]</f>
        <v>1153.3</v>
      </c>
    </row>
    <row r="2069" spans="1:19" x14ac:dyDescent="0.3">
      <c r="A2069">
        <v>9552</v>
      </c>
      <c r="B2069" t="s">
        <v>72</v>
      </c>
      <c r="C2069">
        <v>5195</v>
      </c>
      <c r="D2069" t="s">
        <v>1796</v>
      </c>
      <c r="E2069">
        <v>4.72</v>
      </c>
      <c r="F2069">
        <v>10.99</v>
      </c>
      <c r="G2069">
        <v>750</v>
      </c>
      <c r="H2069">
        <v>5949</v>
      </c>
      <c r="I2069">
        <v>28079.279999999999</v>
      </c>
      <c r="J2069">
        <v>5921</v>
      </c>
      <c r="K2069">
        <v>47449.79</v>
      </c>
      <c r="L2069">
        <v>32643.200000000001</v>
      </c>
      <c r="M2069">
        <v>4665.8900000000003</v>
      </c>
      <c r="N2069">
        <v>55551.82</v>
      </c>
      <c r="O2069">
        <v>19370.510000000002</v>
      </c>
      <c r="P2069">
        <v>40.823173295392877</v>
      </c>
      <c r="Q2069">
        <v>0.9952933266095142</v>
      </c>
      <c r="R2069">
        <v>1.6898506656865846</v>
      </c>
      <c r="S2069">
        <f>(VendorSalesData[[#This Row],[TotalPurchaseQuantity]] - VendorSalesData[[#This Row],[TotalSalesQuantity]]) * VendorSalesData[[#This Row],[PurchasePrice]]</f>
        <v>132.16</v>
      </c>
    </row>
    <row r="2070" spans="1:19" x14ac:dyDescent="0.3">
      <c r="A2070">
        <v>17035</v>
      </c>
      <c r="B2070" t="s">
        <v>22</v>
      </c>
      <c r="C2070">
        <v>6535</v>
      </c>
      <c r="D2070" t="s">
        <v>1797</v>
      </c>
      <c r="E2070">
        <v>7.14</v>
      </c>
      <c r="F2070">
        <v>12.99</v>
      </c>
      <c r="G2070">
        <v>750</v>
      </c>
      <c r="H2070">
        <v>3932</v>
      </c>
      <c r="I2070">
        <v>28074.480000000003</v>
      </c>
      <c r="J2070">
        <v>3871</v>
      </c>
      <c r="K2070">
        <v>47198.29</v>
      </c>
      <c r="L2070">
        <v>32743.18</v>
      </c>
      <c r="M2070">
        <v>428.61</v>
      </c>
      <c r="N2070">
        <v>123780.22</v>
      </c>
      <c r="O2070">
        <v>19123.809999999998</v>
      </c>
      <c r="P2070">
        <v>40.518014529763683</v>
      </c>
      <c r="Q2070">
        <v>0.98448626653102744</v>
      </c>
      <c r="R2070">
        <v>1.681181272101923</v>
      </c>
      <c r="S2070">
        <f>(VendorSalesData[[#This Row],[TotalPurchaseQuantity]] - VendorSalesData[[#This Row],[TotalSalesQuantity]]) * VendorSalesData[[#This Row],[PurchasePrice]]</f>
        <v>435.53999999999996</v>
      </c>
    </row>
    <row r="2071" spans="1:19" x14ac:dyDescent="0.3">
      <c r="A2071">
        <v>17035</v>
      </c>
      <c r="B2071" t="s">
        <v>22</v>
      </c>
      <c r="C2071">
        <v>8027</v>
      </c>
      <c r="D2071" t="s">
        <v>367</v>
      </c>
      <c r="E2071">
        <v>1.55</v>
      </c>
      <c r="F2071">
        <v>1.99</v>
      </c>
      <c r="G2071">
        <v>50</v>
      </c>
      <c r="H2071">
        <v>18101</v>
      </c>
      <c r="I2071">
        <v>28056.55</v>
      </c>
      <c r="J2071">
        <v>17549</v>
      </c>
      <c r="K2071">
        <v>34922.51</v>
      </c>
      <c r="L2071">
        <v>13983.73</v>
      </c>
      <c r="M2071">
        <v>907.74</v>
      </c>
      <c r="N2071">
        <v>123780.22</v>
      </c>
      <c r="O2071">
        <v>6865.9600000000028</v>
      </c>
      <c r="P2071">
        <v>19.6605570447256</v>
      </c>
      <c r="Q2071">
        <v>0.96950444726810669</v>
      </c>
      <c r="R2071">
        <v>1.2447186129442145</v>
      </c>
      <c r="S2071">
        <f>(VendorSalesData[[#This Row],[TotalPurchaseQuantity]] - VendorSalesData[[#This Row],[TotalSalesQuantity]]) * VendorSalesData[[#This Row],[PurchasePrice]]</f>
        <v>855.6</v>
      </c>
    </row>
    <row r="2072" spans="1:19" x14ac:dyDescent="0.3">
      <c r="A2072">
        <v>11567</v>
      </c>
      <c r="B2072" t="s">
        <v>56</v>
      </c>
      <c r="C2072">
        <v>1781</v>
      </c>
      <c r="D2072" t="s">
        <v>1798</v>
      </c>
      <c r="E2072">
        <v>37.590000000000003</v>
      </c>
      <c r="F2072">
        <v>49.99</v>
      </c>
      <c r="G2072">
        <v>750</v>
      </c>
      <c r="H2072">
        <v>746</v>
      </c>
      <c r="I2072">
        <v>28042.14</v>
      </c>
      <c r="J2072">
        <v>927</v>
      </c>
      <c r="K2072">
        <v>49045.73</v>
      </c>
      <c r="L2072">
        <v>22595.65</v>
      </c>
      <c r="M2072">
        <v>730.85</v>
      </c>
      <c r="N2072">
        <v>20964.810000000001</v>
      </c>
      <c r="O2072">
        <v>21003.590000000004</v>
      </c>
      <c r="P2072">
        <v>42.824502765072516</v>
      </c>
      <c r="Q2072">
        <v>1.2426273458445041</v>
      </c>
      <c r="R2072">
        <v>1.7490009678291316</v>
      </c>
      <c r="S2072">
        <f>(VendorSalesData[[#This Row],[TotalPurchaseQuantity]] - VendorSalesData[[#This Row],[TotalSalesQuantity]]) * VendorSalesData[[#This Row],[PurchasePrice]]</f>
        <v>-6803.7900000000009</v>
      </c>
    </row>
    <row r="2073" spans="1:19" x14ac:dyDescent="0.3">
      <c r="A2073">
        <v>9744</v>
      </c>
      <c r="B2073" t="s">
        <v>868</v>
      </c>
      <c r="C2073">
        <v>2047</v>
      </c>
      <c r="D2073" t="s">
        <v>1799</v>
      </c>
      <c r="E2073">
        <v>25.36</v>
      </c>
      <c r="F2073">
        <v>34.99</v>
      </c>
      <c r="G2073">
        <v>750</v>
      </c>
      <c r="H2073">
        <v>1104</v>
      </c>
      <c r="I2073">
        <v>27997.439999999999</v>
      </c>
      <c r="J2073">
        <v>1132</v>
      </c>
      <c r="K2073">
        <v>39858.68</v>
      </c>
      <c r="L2073">
        <v>33895.380000000005</v>
      </c>
      <c r="M2073">
        <v>893.01</v>
      </c>
      <c r="N2073">
        <v>3999.93</v>
      </c>
      <c r="O2073">
        <v>11861.240000000002</v>
      </c>
      <c r="P2073">
        <v>29.758235847248333</v>
      </c>
      <c r="Q2073">
        <v>1.0253623188405796</v>
      </c>
      <c r="R2073">
        <v>1.4236544484067115</v>
      </c>
      <c r="S2073">
        <f>(VendorSalesData[[#This Row],[TotalPurchaseQuantity]] - VendorSalesData[[#This Row],[TotalSalesQuantity]]) * VendorSalesData[[#This Row],[PurchasePrice]]</f>
        <v>-710.07999999999993</v>
      </c>
    </row>
    <row r="2074" spans="1:19" x14ac:dyDescent="0.3">
      <c r="A2074">
        <v>3252</v>
      </c>
      <c r="B2074" t="s">
        <v>94</v>
      </c>
      <c r="C2074">
        <v>7262</v>
      </c>
      <c r="D2074" t="s">
        <v>1800</v>
      </c>
      <c r="E2074">
        <v>3.59</v>
      </c>
      <c r="F2074">
        <v>5.49</v>
      </c>
      <c r="G2074">
        <v>750</v>
      </c>
      <c r="H2074">
        <v>7798</v>
      </c>
      <c r="I2074">
        <v>27994.82</v>
      </c>
      <c r="J2074">
        <v>7799</v>
      </c>
      <c r="K2074">
        <v>42816.51</v>
      </c>
      <c r="L2074">
        <v>29031.120000000003</v>
      </c>
      <c r="M2074">
        <v>863.72</v>
      </c>
      <c r="N2074">
        <v>61966.91</v>
      </c>
      <c r="O2074">
        <v>14821.690000000002</v>
      </c>
      <c r="P2074">
        <v>34.616763486795165</v>
      </c>
      <c r="Q2074">
        <v>1.000128238009746</v>
      </c>
      <c r="R2074">
        <v>1.5294440185720073</v>
      </c>
      <c r="S2074">
        <f>(VendorSalesData[[#This Row],[TotalPurchaseQuantity]] - VendorSalesData[[#This Row],[TotalSalesQuantity]]) * VendorSalesData[[#This Row],[PurchasePrice]]</f>
        <v>-3.59</v>
      </c>
    </row>
    <row r="2075" spans="1:19" x14ac:dyDescent="0.3">
      <c r="A2075">
        <v>9165</v>
      </c>
      <c r="B2075" t="s">
        <v>38</v>
      </c>
      <c r="C2075">
        <v>6608</v>
      </c>
      <c r="D2075" t="s">
        <v>1801</v>
      </c>
      <c r="E2075">
        <v>62.96</v>
      </c>
      <c r="F2075">
        <v>89.99</v>
      </c>
      <c r="G2075">
        <v>750</v>
      </c>
      <c r="H2075">
        <v>443</v>
      </c>
      <c r="I2075">
        <v>27891.279999999999</v>
      </c>
      <c r="J2075">
        <v>411</v>
      </c>
      <c r="K2075">
        <v>35880.89</v>
      </c>
      <c r="L2075">
        <v>29551.62</v>
      </c>
      <c r="M2075">
        <v>324.31</v>
      </c>
      <c r="N2075">
        <v>68054.7</v>
      </c>
      <c r="O2075">
        <v>7989.6100000000006</v>
      </c>
      <c r="P2075">
        <v>22.267034067438129</v>
      </c>
      <c r="Q2075">
        <v>0.92776523702031599</v>
      </c>
      <c r="R2075">
        <v>1.2864554799923131</v>
      </c>
      <c r="S2075">
        <f>(VendorSalesData[[#This Row],[TotalPurchaseQuantity]] - VendorSalesData[[#This Row],[TotalSalesQuantity]]) * VendorSalesData[[#This Row],[PurchasePrice]]</f>
        <v>2014.72</v>
      </c>
    </row>
    <row r="2076" spans="1:19" x14ac:dyDescent="0.3">
      <c r="A2076">
        <v>3960</v>
      </c>
      <c r="B2076" t="s">
        <v>24</v>
      </c>
      <c r="C2076">
        <v>3458</v>
      </c>
      <c r="D2076" t="s">
        <v>1802</v>
      </c>
      <c r="E2076">
        <v>15.14</v>
      </c>
      <c r="F2076">
        <v>19.989999999999998</v>
      </c>
      <c r="G2076">
        <v>750</v>
      </c>
      <c r="H2076">
        <v>1841</v>
      </c>
      <c r="I2076">
        <v>27872.74</v>
      </c>
      <c r="J2076">
        <v>2795</v>
      </c>
      <c r="K2076">
        <v>56042.049999999996</v>
      </c>
      <c r="L2076">
        <v>36324.869999999995</v>
      </c>
      <c r="M2076">
        <v>2202.8000000000002</v>
      </c>
      <c r="N2076">
        <v>257032.07</v>
      </c>
      <c r="O2076">
        <v>28169.309999999994</v>
      </c>
      <c r="P2076">
        <v>50.264595959641014</v>
      </c>
      <c r="Q2076">
        <v>1.5181966322650733</v>
      </c>
      <c r="R2076">
        <v>2.0106401451741016</v>
      </c>
      <c r="S2076">
        <f>(VendorSalesData[[#This Row],[TotalPurchaseQuantity]] - VendorSalesData[[#This Row],[TotalSalesQuantity]]) * VendorSalesData[[#This Row],[PurchasePrice]]</f>
        <v>-14443.560000000001</v>
      </c>
    </row>
    <row r="2077" spans="1:19" x14ac:dyDescent="0.3">
      <c r="A2077">
        <v>6785</v>
      </c>
      <c r="B2077" t="s">
        <v>81</v>
      </c>
      <c r="C2077">
        <v>33334</v>
      </c>
      <c r="D2077" t="s">
        <v>1803</v>
      </c>
      <c r="E2077">
        <v>6.2</v>
      </c>
      <c r="F2077">
        <v>8.99</v>
      </c>
      <c r="G2077">
        <v>187</v>
      </c>
      <c r="H2077">
        <v>4490</v>
      </c>
      <c r="I2077">
        <v>27838</v>
      </c>
      <c r="J2077">
        <v>4421</v>
      </c>
      <c r="K2077">
        <v>39744.79</v>
      </c>
      <c r="L2077">
        <v>21288.32</v>
      </c>
      <c r="M2077">
        <v>128.06</v>
      </c>
      <c r="N2077">
        <v>13605.41</v>
      </c>
      <c r="O2077">
        <v>11906.79</v>
      </c>
      <c r="P2077">
        <v>29.958115264918998</v>
      </c>
      <c r="Q2077">
        <v>0.98463251670378615</v>
      </c>
      <c r="R2077">
        <v>1.4277171492204901</v>
      </c>
      <c r="S2077">
        <f>(VendorSalesData[[#This Row],[TotalPurchaseQuantity]] - VendorSalesData[[#This Row],[TotalSalesQuantity]]) * VendorSalesData[[#This Row],[PurchasePrice]]</f>
        <v>427.8</v>
      </c>
    </row>
    <row r="2078" spans="1:19" x14ac:dyDescent="0.3">
      <c r="A2078">
        <v>4425</v>
      </c>
      <c r="B2078" t="s">
        <v>20</v>
      </c>
      <c r="C2078">
        <v>45885</v>
      </c>
      <c r="D2078" t="s">
        <v>1804</v>
      </c>
      <c r="E2078">
        <v>12.98</v>
      </c>
      <c r="F2078">
        <v>19.989999999999998</v>
      </c>
      <c r="G2078">
        <v>750</v>
      </c>
      <c r="H2078">
        <v>2144</v>
      </c>
      <c r="I2078">
        <v>27829.119999999999</v>
      </c>
      <c r="J2078">
        <v>2054</v>
      </c>
      <c r="K2078">
        <v>41059.46</v>
      </c>
      <c r="L2078">
        <v>23888.05</v>
      </c>
      <c r="M2078">
        <v>228.01000000000002</v>
      </c>
      <c r="N2078">
        <v>144929.24</v>
      </c>
      <c r="O2078">
        <v>13230.34</v>
      </c>
      <c r="P2078">
        <v>32.222391624244452</v>
      </c>
      <c r="Q2078">
        <v>0.95802238805970152</v>
      </c>
      <c r="R2078">
        <v>1.4754135236759194</v>
      </c>
      <c r="S2078">
        <f>(VendorSalesData[[#This Row],[TotalPurchaseQuantity]] - VendorSalesData[[#This Row],[TotalSalesQuantity]]) * VendorSalesData[[#This Row],[PurchasePrice]]</f>
        <v>1168.2</v>
      </c>
    </row>
    <row r="2079" spans="1:19" x14ac:dyDescent="0.3">
      <c r="A2079">
        <v>17035</v>
      </c>
      <c r="B2079" t="s">
        <v>22</v>
      </c>
      <c r="C2079">
        <v>6975</v>
      </c>
      <c r="D2079" t="s">
        <v>1805</v>
      </c>
      <c r="E2079">
        <v>4.79</v>
      </c>
      <c r="F2079">
        <v>7.99</v>
      </c>
      <c r="G2079">
        <v>750</v>
      </c>
      <c r="H2079">
        <v>5807</v>
      </c>
      <c r="I2079">
        <v>27815.53</v>
      </c>
      <c r="J2079">
        <v>5863</v>
      </c>
      <c r="K2079">
        <v>41213.020000000004</v>
      </c>
      <c r="L2079">
        <v>18875.72</v>
      </c>
      <c r="M2079">
        <v>653.19000000000005</v>
      </c>
      <c r="N2079">
        <v>123780.22</v>
      </c>
      <c r="O2079">
        <v>13397.490000000005</v>
      </c>
      <c r="P2079">
        <v>32.507906481980704</v>
      </c>
      <c r="Q2079">
        <v>1.0096435336662648</v>
      </c>
      <c r="R2079">
        <v>1.4816550322787307</v>
      </c>
      <c r="S2079">
        <f>(VendorSalesData[[#This Row],[TotalPurchaseQuantity]] - VendorSalesData[[#This Row],[TotalSalesQuantity]]) * VendorSalesData[[#This Row],[PurchasePrice]]</f>
        <v>-268.24</v>
      </c>
    </row>
    <row r="2080" spans="1:19" x14ac:dyDescent="0.3">
      <c r="A2080">
        <v>9815</v>
      </c>
      <c r="B2080" t="s">
        <v>191</v>
      </c>
      <c r="C2080">
        <v>41713</v>
      </c>
      <c r="D2080" t="s">
        <v>1806</v>
      </c>
      <c r="E2080">
        <v>3.22</v>
      </c>
      <c r="F2080">
        <v>4.99</v>
      </c>
      <c r="G2080">
        <v>750</v>
      </c>
      <c r="H2080">
        <v>8638</v>
      </c>
      <c r="I2080">
        <v>27814.36</v>
      </c>
      <c r="J2080">
        <v>8649</v>
      </c>
      <c r="K2080">
        <v>46590.51</v>
      </c>
      <c r="L2080">
        <v>23057.350000000002</v>
      </c>
      <c r="M2080">
        <v>962.89</v>
      </c>
      <c r="N2080">
        <v>27100.41</v>
      </c>
      <c r="O2080">
        <v>18776.150000000001</v>
      </c>
      <c r="P2080">
        <v>40.300374475402819</v>
      </c>
      <c r="Q2080">
        <v>1.0012734429266035</v>
      </c>
      <c r="R2080">
        <v>1.6750523830136663</v>
      </c>
      <c r="S2080">
        <f>(VendorSalesData[[#This Row],[TotalPurchaseQuantity]] - VendorSalesData[[#This Row],[TotalSalesQuantity]]) * VendorSalesData[[#This Row],[PurchasePrice]]</f>
        <v>-35.42</v>
      </c>
    </row>
    <row r="2081" spans="1:19" x14ac:dyDescent="0.3">
      <c r="A2081">
        <v>9815</v>
      </c>
      <c r="B2081" t="s">
        <v>191</v>
      </c>
      <c r="C2081">
        <v>23516</v>
      </c>
      <c r="D2081" t="s">
        <v>1807</v>
      </c>
      <c r="E2081">
        <v>7.58</v>
      </c>
      <c r="F2081">
        <v>12.99</v>
      </c>
      <c r="G2081">
        <v>750</v>
      </c>
      <c r="H2081">
        <v>3663</v>
      </c>
      <c r="I2081">
        <v>27765.539999999997</v>
      </c>
      <c r="J2081">
        <v>3565</v>
      </c>
      <c r="K2081">
        <v>40203.35</v>
      </c>
      <c r="L2081">
        <v>24251.58</v>
      </c>
      <c r="M2081">
        <v>395.74</v>
      </c>
      <c r="N2081">
        <v>27100.41</v>
      </c>
      <c r="O2081">
        <v>12437.810000000001</v>
      </c>
      <c r="P2081">
        <v>30.937247766666214</v>
      </c>
      <c r="Q2081">
        <v>0.97324597324597328</v>
      </c>
      <c r="R2081">
        <v>1.4479585126023122</v>
      </c>
      <c r="S2081">
        <f>(VendorSalesData[[#This Row],[TotalPurchaseQuantity]] - VendorSalesData[[#This Row],[TotalSalesQuantity]]) * VendorSalesData[[#This Row],[PurchasePrice]]</f>
        <v>742.84</v>
      </c>
    </row>
    <row r="2082" spans="1:19" x14ac:dyDescent="0.3">
      <c r="A2082">
        <v>6785</v>
      </c>
      <c r="B2082" t="s">
        <v>81</v>
      </c>
      <c r="C2082">
        <v>3929</v>
      </c>
      <c r="D2082" t="s">
        <v>1808</v>
      </c>
      <c r="E2082">
        <v>31.15</v>
      </c>
      <c r="F2082">
        <v>49.99</v>
      </c>
      <c r="G2082">
        <v>750</v>
      </c>
      <c r="H2082">
        <v>891</v>
      </c>
      <c r="I2082">
        <v>27754.65</v>
      </c>
      <c r="J2082">
        <v>886</v>
      </c>
      <c r="K2082">
        <v>36598.14</v>
      </c>
      <c r="L2082">
        <v>31866.300000000003</v>
      </c>
      <c r="M2082">
        <v>699.04000000000008</v>
      </c>
      <c r="N2082">
        <v>13605.41</v>
      </c>
      <c r="O2082">
        <v>8843.489999999998</v>
      </c>
      <c r="P2082">
        <v>24.163768978423487</v>
      </c>
      <c r="Q2082">
        <v>0.99438832772166108</v>
      </c>
      <c r="R2082">
        <v>1.3186309321140781</v>
      </c>
      <c r="S2082">
        <f>(VendorSalesData[[#This Row],[TotalPurchaseQuantity]] - VendorSalesData[[#This Row],[TotalSalesQuantity]]) * VendorSalesData[[#This Row],[PurchasePrice]]</f>
        <v>155.75</v>
      </c>
    </row>
    <row r="2083" spans="1:19" x14ac:dyDescent="0.3">
      <c r="A2083">
        <v>11567</v>
      </c>
      <c r="B2083" t="s">
        <v>56</v>
      </c>
      <c r="C2083">
        <v>4818</v>
      </c>
      <c r="D2083" t="s">
        <v>1809</v>
      </c>
      <c r="E2083">
        <v>7.51</v>
      </c>
      <c r="F2083">
        <v>9.99</v>
      </c>
      <c r="G2083">
        <v>750</v>
      </c>
      <c r="H2083">
        <v>3695</v>
      </c>
      <c r="I2083">
        <v>27749.45</v>
      </c>
      <c r="J2083">
        <v>3928</v>
      </c>
      <c r="K2083">
        <v>51570.720000000001</v>
      </c>
      <c r="L2083">
        <v>39552.93</v>
      </c>
      <c r="M2083">
        <v>3096.4700000000003</v>
      </c>
      <c r="N2083">
        <v>20964.810000000001</v>
      </c>
      <c r="O2083">
        <v>23821.27</v>
      </c>
      <c r="P2083">
        <v>46.19146290763441</v>
      </c>
      <c r="Q2083">
        <v>1.0630581867388362</v>
      </c>
      <c r="R2083">
        <v>1.8584411582932274</v>
      </c>
      <c r="S2083">
        <f>(VendorSalesData[[#This Row],[TotalPurchaseQuantity]] - VendorSalesData[[#This Row],[TotalSalesQuantity]]) * VendorSalesData[[#This Row],[PurchasePrice]]</f>
        <v>-1749.83</v>
      </c>
    </row>
    <row r="2084" spans="1:19" x14ac:dyDescent="0.3">
      <c r="A2084">
        <v>9165</v>
      </c>
      <c r="B2084" t="s">
        <v>38</v>
      </c>
      <c r="C2084">
        <v>7992</v>
      </c>
      <c r="D2084" t="s">
        <v>291</v>
      </c>
      <c r="E2084">
        <v>5.55</v>
      </c>
      <c r="F2084">
        <v>6.99</v>
      </c>
      <c r="G2084">
        <v>50</v>
      </c>
      <c r="H2084">
        <v>4999</v>
      </c>
      <c r="I2084">
        <v>27744.45</v>
      </c>
      <c r="J2084">
        <v>4431</v>
      </c>
      <c r="K2084">
        <v>30972.690000000002</v>
      </c>
      <c r="L2084">
        <v>18628.350000000002</v>
      </c>
      <c r="M2084">
        <v>225.87</v>
      </c>
      <c r="N2084">
        <v>68054.7</v>
      </c>
      <c r="O2084">
        <v>3228.2400000000016</v>
      </c>
      <c r="P2084">
        <v>10.422859622460953</v>
      </c>
      <c r="Q2084">
        <v>0.88637727545509104</v>
      </c>
      <c r="R2084">
        <v>1.1163562442218173</v>
      </c>
      <c r="S2084">
        <f>(VendorSalesData[[#This Row],[TotalPurchaseQuantity]] - VendorSalesData[[#This Row],[TotalSalesQuantity]]) * VendorSalesData[[#This Row],[PurchasePrice]]</f>
        <v>3152.4</v>
      </c>
    </row>
    <row r="2085" spans="1:19" x14ac:dyDescent="0.3">
      <c r="A2085">
        <v>1128</v>
      </c>
      <c r="B2085" t="s">
        <v>18</v>
      </c>
      <c r="C2085">
        <v>1064</v>
      </c>
      <c r="D2085" t="s">
        <v>1810</v>
      </c>
      <c r="E2085">
        <v>18.39</v>
      </c>
      <c r="F2085">
        <v>26.99</v>
      </c>
      <c r="G2085">
        <v>750</v>
      </c>
      <c r="H2085">
        <v>1508</v>
      </c>
      <c r="I2085">
        <v>27732.12</v>
      </c>
      <c r="J2085">
        <v>2225</v>
      </c>
      <c r="K2085">
        <v>51568.75</v>
      </c>
      <c r="L2085">
        <v>35872.54</v>
      </c>
      <c r="M2085">
        <v>1753.48</v>
      </c>
      <c r="N2085">
        <v>68601.679999999993</v>
      </c>
      <c r="O2085">
        <v>23836.63</v>
      </c>
      <c r="P2085">
        <v>46.223012968125076</v>
      </c>
      <c r="Q2085">
        <v>1.4754641909814323</v>
      </c>
      <c r="R2085">
        <v>1.8595314746943257</v>
      </c>
      <c r="S2085">
        <f>(VendorSalesData[[#This Row],[TotalPurchaseQuantity]] - VendorSalesData[[#This Row],[TotalSalesQuantity]]) * VendorSalesData[[#This Row],[PurchasePrice]]</f>
        <v>-13185.630000000001</v>
      </c>
    </row>
    <row r="2086" spans="1:19" x14ac:dyDescent="0.3">
      <c r="A2086">
        <v>4425</v>
      </c>
      <c r="B2086" t="s">
        <v>20</v>
      </c>
      <c r="C2086">
        <v>37541</v>
      </c>
      <c r="D2086" t="s">
        <v>1811</v>
      </c>
      <c r="E2086">
        <v>19.170000000000002</v>
      </c>
      <c r="F2086">
        <v>27.99</v>
      </c>
      <c r="G2086">
        <v>750</v>
      </c>
      <c r="H2086">
        <v>1446</v>
      </c>
      <c r="I2086">
        <v>27719.82</v>
      </c>
      <c r="J2086">
        <v>902</v>
      </c>
      <c r="K2086">
        <v>47277.98</v>
      </c>
      <c r="L2086">
        <v>32341.84</v>
      </c>
      <c r="M2086">
        <v>99.86</v>
      </c>
      <c r="N2086">
        <v>144929.24</v>
      </c>
      <c r="O2086">
        <v>19558.160000000003</v>
      </c>
      <c r="P2086">
        <v>41.368434099764848</v>
      </c>
      <c r="Q2086">
        <v>0.62378976486860305</v>
      </c>
      <c r="R2086">
        <v>1.7055659091581403</v>
      </c>
      <c r="S2086">
        <f>(VendorSalesData[[#This Row],[TotalPurchaseQuantity]] - VendorSalesData[[#This Row],[TotalSalesQuantity]]) * VendorSalesData[[#This Row],[PurchasePrice]]</f>
        <v>10428.480000000001</v>
      </c>
    </row>
    <row r="2087" spans="1:19" x14ac:dyDescent="0.3">
      <c r="A2087">
        <v>4425</v>
      </c>
      <c r="B2087" t="s">
        <v>20</v>
      </c>
      <c r="C2087">
        <v>24493</v>
      </c>
      <c r="D2087" t="s">
        <v>1812</v>
      </c>
      <c r="E2087">
        <v>14.76</v>
      </c>
      <c r="F2087">
        <v>23.99</v>
      </c>
      <c r="G2087">
        <v>750</v>
      </c>
      <c r="H2087">
        <v>1878</v>
      </c>
      <c r="I2087">
        <v>27719.279999999999</v>
      </c>
      <c r="J2087">
        <v>2950</v>
      </c>
      <c r="K2087">
        <v>70717.5</v>
      </c>
      <c r="L2087">
        <v>34138.959999999999</v>
      </c>
      <c r="M2087">
        <v>328.64</v>
      </c>
      <c r="N2087">
        <v>144929.24</v>
      </c>
      <c r="O2087">
        <v>42998.22</v>
      </c>
      <c r="P2087">
        <v>60.802799872733061</v>
      </c>
      <c r="Q2087">
        <v>1.5708200212992545</v>
      </c>
      <c r="R2087">
        <v>2.5512026286397051</v>
      </c>
      <c r="S2087">
        <f>(VendorSalesData[[#This Row],[TotalPurchaseQuantity]] - VendorSalesData[[#This Row],[TotalSalesQuantity]]) * VendorSalesData[[#This Row],[PurchasePrice]]</f>
        <v>-15822.72</v>
      </c>
    </row>
    <row r="2088" spans="1:19" x14ac:dyDescent="0.3">
      <c r="A2088">
        <v>9552</v>
      </c>
      <c r="B2088" t="s">
        <v>72</v>
      </c>
      <c r="C2088">
        <v>38476</v>
      </c>
      <c r="D2088" t="s">
        <v>1813</v>
      </c>
      <c r="E2088">
        <v>15.89</v>
      </c>
      <c r="F2088">
        <v>26.99</v>
      </c>
      <c r="G2088">
        <v>750</v>
      </c>
      <c r="H2088">
        <v>1744</v>
      </c>
      <c r="I2088">
        <v>27712.16</v>
      </c>
      <c r="J2088">
        <v>1357</v>
      </c>
      <c r="K2088">
        <v>33531.43</v>
      </c>
      <c r="L2088">
        <v>18038.699999999997</v>
      </c>
      <c r="M2088">
        <v>150.82</v>
      </c>
      <c r="N2088">
        <v>55551.82</v>
      </c>
      <c r="O2088">
        <v>5819.27</v>
      </c>
      <c r="P2088">
        <v>17.354672914337385</v>
      </c>
      <c r="Q2088">
        <v>0.7780963302752294</v>
      </c>
      <c r="R2088">
        <v>1.2099897662253682</v>
      </c>
      <c r="S2088">
        <f>(VendorSalesData[[#This Row],[TotalPurchaseQuantity]] - VendorSalesData[[#This Row],[TotalSalesQuantity]]) * VendorSalesData[[#This Row],[PurchasePrice]]</f>
        <v>6149.43</v>
      </c>
    </row>
    <row r="2089" spans="1:19" x14ac:dyDescent="0.3">
      <c r="A2089">
        <v>1392</v>
      </c>
      <c r="B2089" t="s">
        <v>67</v>
      </c>
      <c r="C2089">
        <v>33683</v>
      </c>
      <c r="D2089" t="s">
        <v>1814</v>
      </c>
      <c r="E2089">
        <v>10.38</v>
      </c>
      <c r="F2089">
        <v>17.989999999999998</v>
      </c>
      <c r="G2089">
        <v>1500</v>
      </c>
      <c r="H2089">
        <v>2669</v>
      </c>
      <c r="I2089">
        <v>27704.22</v>
      </c>
      <c r="J2089">
        <v>2616</v>
      </c>
      <c r="K2089">
        <v>47896.84</v>
      </c>
      <c r="L2089">
        <v>27360.129999999997</v>
      </c>
      <c r="M2089">
        <v>584.25</v>
      </c>
      <c r="N2089">
        <v>79528.990000000005</v>
      </c>
      <c r="O2089">
        <v>20192.619999999995</v>
      </c>
      <c r="P2089">
        <v>42.158564114041752</v>
      </c>
      <c r="Q2089">
        <v>0.98014237542150617</v>
      </c>
      <c r="R2089">
        <v>1.7288644112701961</v>
      </c>
      <c r="S2089">
        <f>(VendorSalesData[[#This Row],[TotalPurchaseQuantity]] - VendorSalesData[[#This Row],[TotalSalesQuantity]]) * VendorSalesData[[#This Row],[PurchasePrice]]</f>
        <v>550.14</v>
      </c>
    </row>
    <row r="2090" spans="1:19" x14ac:dyDescent="0.3">
      <c r="A2090">
        <v>10000</v>
      </c>
      <c r="B2090" t="s">
        <v>36</v>
      </c>
      <c r="C2090">
        <v>17168</v>
      </c>
      <c r="D2090" t="s">
        <v>1815</v>
      </c>
      <c r="E2090">
        <v>5.99</v>
      </c>
      <c r="F2090">
        <v>9.99</v>
      </c>
      <c r="G2090">
        <v>750</v>
      </c>
      <c r="H2090">
        <v>4625</v>
      </c>
      <c r="I2090">
        <v>27703.75</v>
      </c>
      <c r="J2090">
        <v>4754</v>
      </c>
      <c r="K2090">
        <v>48048.46</v>
      </c>
      <c r="L2090">
        <v>29701.74</v>
      </c>
      <c r="M2090">
        <v>527.49</v>
      </c>
      <c r="N2090">
        <v>17587.59</v>
      </c>
      <c r="O2090">
        <v>20344.71</v>
      </c>
      <c r="P2090">
        <v>42.342064657223148</v>
      </c>
      <c r="Q2090">
        <v>1.0278918918918918</v>
      </c>
      <c r="R2090">
        <v>1.7343666471145602</v>
      </c>
      <c r="S2090">
        <f>(VendorSalesData[[#This Row],[TotalPurchaseQuantity]] - VendorSalesData[[#This Row],[TotalSalesQuantity]]) * VendorSalesData[[#This Row],[PurchasePrice]]</f>
        <v>-772.71</v>
      </c>
    </row>
    <row r="2091" spans="1:19" x14ac:dyDescent="0.3">
      <c r="A2091">
        <v>1392</v>
      </c>
      <c r="B2091" t="s">
        <v>67</v>
      </c>
      <c r="C2091">
        <v>15889</v>
      </c>
      <c r="D2091" t="s">
        <v>1816</v>
      </c>
      <c r="E2091">
        <v>5.95</v>
      </c>
      <c r="F2091">
        <v>8.99</v>
      </c>
      <c r="G2091">
        <v>1500</v>
      </c>
      <c r="H2091">
        <v>4656</v>
      </c>
      <c r="I2091">
        <v>27703.200000000001</v>
      </c>
      <c r="J2091">
        <v>4547</v>
      </c>
      <c r="K2091">
        <v>45802.53</v>
      </c>
      <c r="L2091">
        <v>25676.79</v>
      </c>
      <c r="M2091">
        <v>1015.94</v>
      </c>
      <c r="N2091">
        <v>79528.990000000005</v>
      </c>
      <c r="O2091">
        <v>18099.329999999998</v>
      </c>
      <c r="P2091">
        <v>39.516004901912623</v>
      </c>
      <c r="Q2091">
        <v>0.97658934707903777</v>
      </c>
      <c r="R2091">
        <v>1.653329940223512</v>
      </c>
      <c r="S2091">
        <f>(VendorSalesData[[#This Row],[TotalPurchaseQuantity]] - VendorSalesData[[#This Row],[TotalSalesQuantity]]) * VendorSalesData[[#This Row],[PurchasePrice]]</f>
        <v>648.55000000000007</v>
      </c>
    </row>
    <row r="2092" spans="1:19" x14ac:dyDescent="0.3">
      <c r="A2092">
        <v>9165</v>
      </c>
      <c r="B2092" t="s">
        <v>38</v>
      </c>
      <c r="C2092">
        <v>32832</v>
      </c>
      <c r="D2092" t="s">
        <v>1817</v>
      </c>
      <c r="E2092">
        <v>20.68</v>
      </c>
      <c r="F2092">
        <v>29.99</v>
      </c>
      <c r="G2092">
        <v>750</v>
      </c>
      <c r="H2092">
        <v>1338</v>
      </c>
      <c r="I2092">
        <v>27669.84</v>
      </c>
      <c r="J2092">
        <v>2231</v>
      </c>
      <c r="K2092">
        <v>67757.69</v>
      </c>
      <c r="L2092">
        <v>28748.55</v>
      </c>
      <c r="M2092">
        <v>248.87</v>
      </c>
      <c r="N2092">
        <v>68054.7</v>
      </c>
      <c r="O2092">
        <v>40087.850000000006</v>
      </c>
      <c r="P2092">
        <v>59.163542912988923</v>
      </c>
      <c r="Q2092">
        <v>1.6674140508221225</v>
      </c>
      <c r="R2092">
        <v>2.4487922590083646</v>
      </c>
      <c r="S2092">
        <f>(VendorSalesData[[#This Row],[TotalPurchaseQuantity]] - VendorSalesData[[#This Row],[TotalSalesQuantity]]) * VendorSalesData[[#This Row],[PurchasePrice]]</f>
        <v>-18467.239999999998</v>
      </c>
    </row>
    <row r="2093" spans="1:19" x14ac:dyDescent="0.3">
      <c r="A2093">
        <v>4425</v>
      </c>
      <c r="B2093" t="s">
        <v>20</v>
      </c>
      <c r="C2093">
        <v>40621</v>
      </c>
      <c r="D2093" t="s">
        <v>1818</v>
      </c>
      <c r="E2093">
        <v>10.52</v>
      </c>
      <c r="F2093">
        <v>17.989999999999998</v>
      </c>
      <c r="G2093">
        <v>750</v>
      </c>
      <c r="H2093">
        <v>2629</v>
      </c>
      <c r="I2093">
        <v>27657.079999999998</v>
      </c>
      <c r="J2093">
        <v>2314</v>
      </c>
      <c r="K2093">
        <v>43787.86</v>
      </c>
      <c r="L2093">
        <v>26135.25</v>
      </c>
      <c r="M2093">
        <v>256.95999999999998</v>
      </c>
      <c r="N2093">
        <v>144929.24</v>
      </c>
      <c r="O2093">
        <v>16130.780000000002</v>
      </c>
      <c r="P2093">
        <v>36.838475321698759</v>
      </c>
      <c r="Q2093">
        <v>0.88018257892734875</v>
      </c>
      <c r="R2093">
        <v>1.5832423379474625</v>
      </c>
      <c r="S2093">
        <f>(VendorSalesData[[#This Row],[TotalPurchaseQuantity]] - VendorSalesData[[#This Row],[TotalSalesQuantity]]) * VendorSalesData[[#This Row],[PurchasePrice]]</f>
        <v>3313.7999999999997</v>
      </c>
    </row>
    <row r="2094" spans="1:19" x14ac:dyDescent="0.3">
      <c r="A2094">
        <v>9165</v>
      </c>
      <c r="B2094" t="s">
        <v>38</v>
      </c>
      <c r="C2094">
        <v>24151</v>
      </c>
      <c r="D2094" t="s">
        <v>1819</v>
      </c>
      <c r="E2094">
        <v>7.33</v>
      </c>
      <c r="F2094">
        <v>10.99</v>
      </c>
      <c r="G2094">
        <v>750</v>
      </c>
      <c r="H2094">
        <v>3773</v>
      </c>
      <c r="I2094">
        <v>27656.09</v>
      </c>
      <c r="J2094">
        <v>4895</v>
      </c>
      <c r="K2094">
        <v>53796.05</v>
      </c>
      <c r="L2094">
        <v>29475.18</v>
      </c>
      <c r="M2094">
        <v>544.31000000000006</v>
      </c>
      <c r="N2094">
        <v>68054.7</v>
      </c>
      <c r="O2094">
        <v>26139.960000000003</v>
      </c>
      <c r="P2094">
        <v>48.590853789451089</v>
      </c>
      <c r="Q2094">
        <v>1.2973760932944607</v>
      </c>
      <c r="R2094">
        <v>1.9451791630704125</v>
      </c>
      <c r="S2094">
        <f>(VendorSalesData[[#This Row],[TotalPurchaseQuantity]] - VendorSalesData[[#This Row],[TotalSalesQuantity]]) * VendorSalesData[[#This Row],[PurchasePrice]]</f>
        <v>-8224.26</v>
      </c>
    </row>
    <row r="2095" spans="1:19" x14ac:dyDescent="0.3">
      <c r="A2095">
        <v>6785</v>
      </c>
      <c r="B2095" t="s">
        <v>81</v>
      </c>
      <c r="C2095">
        <v>6828</v>
      </c>
      <c r="D2095" t="s">
        <v>1820</v>
      </c>
      <c r="E2095">
        <v>6.62</v>
      </c>
      <c r="F2095">
        <v>10.99</v>
      </c>
      <c r="G2095">
        <v>750</v>
      </c>
      <c r="H2095">
        <v>4177</v>
      </c>
      <c r="I2095">
        <v>27651.739999999998</v>
      </c>
      <c r="J2095">
        <v>4285</v>
      </c>
      <c r="K2095">
        <v>44889.15</v>
      </c>
      <c r="L2095">
        <v>24003.170000000002</v>
      </c>
      <c r="M2095">
        <v>476.59000000000003</v>
      </c>
      <c r="N2095">
        <v>13605.41</v>
      </c>
      <c r="O2095">
        <v>17237.410000000003</v>
      </c>
      <c r="P2095">
        <v>38.399947426048392</v>
      </c>
      <c r="Q2095">
        <v>1.0258558774239885</v>
      </c>
      <c r="R2095">
        <v>1.6233752378692987</v>
      </c>
      <c r="S2095">
        <f>(VendorSalesData[[#This Row],[TotalPurchaseQuantity]] - VendorSalesData[[#This Row],[TotalSalesQuantity]]) * VendorSalesData[[#This Row],[PurchasePrice]]</f>
        <v>-714.96</v>
      </c>
    </row>
    <row r="2096" spans="1:19" x14ac:dyDescent="0.3">
      <c r="A2096">
        <v>12546</v>
      </c>
      <c r="B2096" t="s">
        <v>32</v>
      </c>
      <c r="C2096">
        <v>2816</v>
      </c>
      <c r="D2096" t="s">
        <v>1821</v>
      </c>
      <c r="E2096">
        <v>34.61</v>
      </c>
      <c r="F2096">
        <v>44.99</v>
      </c>
      <c r="G2096">
        <v>750</v>
      </c>
      <c r="H2096">
        <v>797</v>
      </c>
      <c r="I2096">
        <v>27584.17</v>
      </c>
      <c r="J2096">
        <v>753</v>
      </c>
      <c r="K2096">
        <v>35098.47</v>
      </c>
      <c r="L2096">
        <v>28845.81</v>
      </c>
      <c r="M2096">
        <v>593.99</v>
      </c>
      <c r="N2096">
        <v>123880.97</v>
      </c>
      <c r="O2096">
        <v>7514.3000000000029</v>
      </c>
      <c r="P2096">
        <v>21.409195329596994</v>
      </c>
      <c r="Q2096">
        <v>0.94479297365119197</v>
      </c>
      <c r="R2096">
        <v>1.2724134893310186</v>
      </c>
      <c r="S2096">
        <f>(VendorSalesData[[#This Row],[TotalPurchaseQuantity]] - VendorSalesData[[#This Row],[TotalSalesQuantity]]) * VendorSalesData[[#This Row],[PurchasePrice]]</f>
        <v>1522.84</v>
      </c>
    </row>
    <row r="2097" spans="1:19" x14ac:dyDescent="0.3">
      <c r="A2097">
        <v>12546</v>
      </c>
      <c r="B2097" t="s">
        <v>32</v>
      </c>
      <c r="C2097">
        <v>1836</v>
      </c>
      <c r="D2097" t="s">
        <v>1822</v>
      </c>
      <c r="E2097">
        <v>21.73</v>
      </c>
      <c r="F2097">
        <v>29.99</v>
      </c>
      <c r="G2097">
        <v>750</v>
      </c>
      <c r="H2097">
        <v>1269</v>
      </c>
      <c r="I2097">
        <v>27575.37</v>
      </c>
      <c r="J2097">
        <v>1120</v>
      </c>
      <c r="K2097">
        <v>35108.800000000003</v>
      </c>
      <c r="L2097">
        <v>29965.45</v>
      </c>
      <c r="M2097">
        <v>883.45</v>
      </c>
      <c r="N2097">
        <v>123880.97</v>
      </c>
      <c r="O2097">
        <v>7533.4300000000039</v>
      </c>
      <c r="P2097">
        <v>21.457383903750635</v>
      </c>
      <c r="Q2097">
        <v>0.88258471237194647</v>
      </c>
      <c r="R2097">
        <v>1.2731941584102047</v>
      </c>
      <c r="S2097">
        <f>(VendorSalesData[[#This Row],[TotalPurchaseQuantity]] - VendorSalesData[[#This Row],[TotalSalesQuantity]]) * VendorSalesData[[#This Row],[PurchasePrice]]</f>
        <v>3237.77</v>
      </c>
    </row>
    <row r="2098" spans="1:19" x14ac:dyDescent="0.3">
      <c r="A2098">
        <v>8664</v>
      </c>
      <c r="B2098" t="s">
        <v>46</v>
      </c>
      <c r="C2098">
        <v>1365</v>
      </c>
      <c r="D2098" t="s">
        <v>1823</v>
      </c>
      <c r="E2098">
        <v>6.05</v>
      </c>
      <c r="F2098">
        <v>7.99</v>
      </c>
      <c r="G2098">
        <v>50</v>
      </c>
      <c r="H2098">
        <v>4555</v>
      </c>
      <c r="I2098">
        <v>27557.75</v>
      </c>
      <c r="J2098">
        <v>5797</v>
      </c>
      <c r="K2098">
        <v>46318.03</v>
      </c>
      <c r="L2098">
        <v>28636.16</v>
      </c>
      <c r="M2098">
        <v>295.2</v>
      </c>
      <c r="N2098">
        <v>18544.490000000002</v>
      </c>
      <c r="O2098">
        <v>18760.28</v>
      </c>
      <c r="P2098">
        <v>40.503190658151908</v>
      </c>
      <c r="Q2098">
        <v>1.2726673984632273</v>
      </c>
      <c r="R2098">
        <v>1.6807623989621794</v>
      </c>
      <c r="S2098">
        <f>(VendorSalesData[[#This Row],[TotalPurchaseQuantity]] - VendorSalesData[[#This Row],[TotalSalesQuantity]]) * VendorSalesData[[#This Row],[PurchasePrice]]</f>
        <v>-7514.0999999999995</v>
      </c>
    </row>
    <row r="2099" spans="1:19" x14ac:dyDescent="0.3">
      <c r="A2099">
        <v>12546</v>
      </c>
      <c r="B2099" t="s">
        <v>32</v>
      </c>
      <c r="C2099">
        <v>3197</v>
      </c>
      <c r="D2099" t="s">
        <v>1824</v>
      </c>
      <c r="E2099">
        <v>15.32</v>
      </c>
      <c r="F2099">
        <v>20.99</v>
      </c>
      <c r="G2099">
        <v>1750</v>
      </c>
      <c r="H2099">
        <v>1798</v>
      </c>
      <c r="I2099">
        <v>27545.360000000001</v>
      </c>
      <c r="J2099">
        <v>2359</v>
      </c>
      <c r="K2099">
        <v>45590.409999999996</v>
      </c>
      <c r="L2099">
        <v>30971.17</v>
      </c>
      <c r="M2099">
        <v>4336.01</v>
      </c>
      <c r="N2099">
        <v>123880.97</v>
      </c>
      <c r="O2099">
        <v>18045.049999999996</v>
      </c>
      <c r="P2099">
        <v>39.580802190636142</v>
      </c>
      <c r="Q2099">
        <v>1.3120133481646274</v>
      </c>
      <c r="R2099">
        <v>1.6551030736211105</v>
      </c>
      <c r="S2099">
        <f>(VendorSalesData[[#This Row],[TotalPurchaseQuantity]] - VendorSalesData[[#This Row],[TotalSalesQuantity]]) * VendorSalesData[[#This Row],[PurchasePrice]]</f>
        <v>-8594.52</v>
      </c>
    </row>
    <row r="2100" spans="1:19" x14ac:dyDescent="0.3">
      <c r="A2100">
        <v>2242</v>
      </c>
      <c r="B2100" t="s">
        <v>569</v>
      </c>
      <c r="C2100">
        <v>12069</v>
      </c>
      <c r="D2100" t="s">
        <v>1825</v>
      </c>
      <c r="E2100">
        <v>5.33</v>
      </c>
      <c r="F2100">
        <v>7.99</v>
      </c>
      <c r="G2100">
        <v>750</v>
      </c>
      <c r="H2100">
        <v>5167</v>
      </c>
      <c r="I2100">
        <v>27540.11</v>
      </c>
      <c r="J2100">
        <v>5234</v>
      </c>
      <c r="K2100">
        <v>43697.38</v>
      </c>
      <c r="L2100">
        <v>22373.260000000002</v>
      </c>
      <c r="M2100">
        <v>582.89</v>
      </c>
      <c r="N2100">
        <v>7982.65</v>
      </c>
      <c r="O2100">
        <v>16157.269999999997</v>
      </c>
      <c r="P2100">
        <v>36.975374724983503</v>
      </c>
      <c r="Q2100">
        <v>1.0129669053609445</v>
      </c>
      <c r="R2100">
        <v>1.5866813894352636</v>
      </c>
      <c r="S2100">
        <f>(VendorSalesData[[#This Row],[TotalPurchaseQuantity]] - VendorSalesData[[#This Row],[TotalSalesQuantity]]) * VendorSalesData[[#This Row],[PurchasePrice]]</f>
        <v>-357.11</v>
      </c>
    </row>
    <row r="2101" spans="1:19" x14ac:dyDescent="0.3">
      <c r="A2101">
        <v>6785</v>
      </c>
      <c r="B2101" t="s">
        <v>81</v>
      </c>
      <c r="C2101">
        <v>5705</v>
      </c>
      <c r="D2101" t="s">
        <v>1826</v>
      </c>
      <c r="E2101">
        <v>15.99</v>
      </c>
      <c r="F2101">
        <v>19.989999999999998</v>
      </c>
      <c r="G2101">
        <v>750</v>
      </c>
      <c r="H2101">
        <v>1721</v>
      </c>
      <c r="I2101">
        <v>27518.79</v>
      </c>
      <c r="J2101">
        <v>1741</v>
      </c>
      <c r="K2101">
        <v>34802.589999999997</v>
      </c>
      <c r="L2101">
        <v>27766.109999999997</v>
      </c>
      <c r="M2101">
        <v>1372.82</v>
      </c>
      <c r="N2101">
        <v>13605.41</v>
      </c>
      <c r="O2101">
        <v>7283.7999999999956</v>
      </c>
      <c r="P2101">
        <v>20.928902130559813</v>
      </c>
      <c r="Q2101">
        <v>1.011621150493899</v>
      </c>
      <c r="R2101">
        <v>1.2646846027750491</v>
      </c>
      <c r="S2101">
        <f>(VendorSalesData[[#This Row],[TotalPurchaseQuantity]] - VendorSalesData[[#This Row],[TotalSalesQuantity]]) * VendorSalesData[[#This Row],[PurchasePrice]]</f>
        <v>-319.8</v>
      </c>
    </row>
    <row r="2102" spans="1:19" x14ac:dyDescent="0.3">
      <c r="A2102">
        <v>6785</v>
      </c>
      <c r="B2102" t="s">
        <v>81</v>
      </c>
      <c r="C2102">
        <v>14975</v>
      </c>
      <c r="D2102" t="s">
        <v>1827</v>
      </c>
      <c r="E2102">
        <v>4.07</v>
      </c>
      <c r="F2102">
        <v>6.99</v>
      </c>
      <c r="G2102">
        <v>750</v>
      </c>
      <c r="H2102">
        <v>6761</v>
      </c>
      <c r="I2102">
        <v>27517.27</v>
      </c>
      <c r="J2102">
        <v>6678</v>
      </c>
      <c r="K2102">
        <v>47949.22</v>
      </c>
      <c r="L2102">
        <v>24018.639999999999</v>
      </c>
      <c r="M2102">
        <v>743.33</v>
      </c>
      <c r="N2102">
        <v>13605.41</v>
      </c>
      <c r="O2102">
        <v>20431.95</v>
      </c>
      <c r="P2102">
        <v>42.611642066336017</v>
      </c>
      <c r="Q2102">
        <v>0.98772370951042743</v>
      </c>
      <c r="R2102">
        <v>1.7425137013955236</v>
      </c>
      <c r="S2102">
        <f>(VendorSalesData[[#This Row],[TotalPurchaseQuantity]] - VendorSalesData[[#This Row],[TotalSalesQuantity]]) * VendorSalesData[[#This Row],[PurchasePrice]]</f>
        <v>337.81</v>
      </c>
    </row>
    <row r="2103" spans="1:19" x14ac:dyDescent="0.3">
      <c r="A2103">
        <v>4380</v>
      </c>
      <c r="B2103" t="s">
        <v>892</v>
      </c>
      <c r="C2103">
        <v>5185</v>
      </c>
      <c r="D2103" t="s">
        <v>1187</v>
      </c>
      <c r="E2103">
        <v>14.61</v>
      </c>
      <c r="F2103">
        <v>19.989999999999998</v>
      </c>
      <c r="G2103">
        <v>1750</v>
      </c>
      <c r="H2103">
        <v>1879</v>
      </c>
      <c r="I2103">
        <v>27452.19</v>
      </c>
      <c r="J2103">
        <v>2108</v>
      </c>
      <c r="K2103">
        <v>41117.919999999998</v>
      </c>
      <c r="L2103">
        <v>31334.92</v>
      </c>
      <c r="M2103">
        <v>3875.31</v>
      </c>
      <c r="N2103">
        <v>1675.39</v>
      </c>
      <c r="O2103">
        <v>13665.73</v>
      </c>
      <c r="P2103">
        <v>33.23546035402569</v>
      </c>
      <c r="Q2103">
        <v>1.1218733368813198</v>
      </c>
      <c r="R2103">
        <v>1.4978010861792812</v>
      </c>
      <c r="S2103">
        <f>(VendorSalesData[[#This Row],[TotalPurchaseQuantity]] - VendorSalesData[[#This Row],[TotalSalesQuantity]]) * VendorSalesData[[#This Row],[PurchasePrice]]</f>
        <v>-3345.69</v>
      </c>
    </row>
    <row r="2104" spans="1:19" x14ac:dyDescent="0.3">
      <c r="A2104">
        <v>3924</v>
      </c>
      <c r="B2104" t="s">
        <v>102</v>
      </c>
      <c r="C2104">
        <v>9109</v>
      </c>
      <c r="D2104" t="s">
        <v>622</v>
      </c>
      <c r="E2104">
        <v>0.76</v>
      </c>
      <c r="F2104">
        <v>0.99</v>
      </c>
      <c r="G2104">
        <v>50</v>
      </c>
      <c r="H2104">
        <v>36093</v>
      </c>
      <c r="I2104">
        <v>27430.68</v>
      </c>
      <c r="J2104">
        <v>34452</v>
      </c>
      <c r="K2104">
        <v>34107.480000000003</v>
      </c>
      <c r="L2104">
        <v>7262.64</v>
      </c>
      <c r="M2104">
        <v>1800.15</v>
      </c>
      <c r="N2104">
        <v>14069.87</v>
      </c>
      <c r="O2104">
        <v>6676.8000000000029</v>
      </c>
      <c r="P2104">
        <v>19.575764612337242</v>
      </c>
      <c r="Q2104">
        <v>0.95453412018951045</v>
      </c>
      <c r="R2104">
        <v>1.2434062881415993</v>
      </c>
      <c r="S2104">
        <f>(VendorSalesData[[#This Row],[TotalPurchaseQuantity]] - VendorSalesData[[#This Row],[TotalSalesQuantity]]) * VendorSalesData[[#This Row],[PurchasePrice]]</f>
        <v>1247.1600000000001</v>
      </c>
    </row>
    <row r="2105" spans="1:19" x14ac:dyDescent="0.3">
      <c r="A2105">
        <v>9165</v>
      </c>
      <c r="B2105" t="s">
        <v>38</v>
      </c>
      <c r="C2105">
        <v>7728</v>
      </c>
      <c r="D2105" t="s">
        <v>1828</v>
      </c>
      <c r="E2105">
        <v>6.07</v>
      </c>
      <c r="F2105">
        <v>8.99</v>
      </c>
      <c r="G2105">
        <v>750</v>
      </c>
      <c r="H2105">
        <v>4517</v>
      </c>
      <c r="I2105">
        <v>27418.190000000002</v>
      </c>
      <c r="J2105">
        <v>4295</v>
      </c>
      <c r="K2105">
        <v>42907.05</v>
      </c>
      <c r="L2105">
        <v>17012.97</v>
      </c>
      <c r="M2105">
        <v>479.52000000000004</v>
      </c>
      <c r="N2105">
        <v>68054.7</v>
      </c>
      <c r="O2105">
        <v>15488.86</v>
      </c>
      <c r="P2105">
        <v>36.098636471162663</v>
      </c>
      <c r="Q2105">
        <v>0.95085233562098737</v>
      </c>
      <c r="R2105">
        <v>1.5649118340780335</v>
      </c>
      <c r="S2105">
        <f>(VendorSalesData[[#This Row],[TotalPurchaseQuantity]] - VendorSalesData[[#This Row],[TotalSalesQuantity]]) * VendorSalesData[[#This Row],[PurchasePrice]]</f>
        <v>1347.54</v>
      </c>
    </row>
    <row r="2106" spans="1:19" x14ac:dyDescent="0.3">
      <c r="A2106">
        <v>8892</v>
      </c>
      <c r="B2106" t="s">
        <v>177</v>
      </c>
      <c r="C2106">
        <v>17162</v>
      </c>
      <c r="D2106" t="s">
        <v>1829</v>
      </c>
      <c r="E2106">
        <v>6.12</v>
      </c>
      <c r="F2106">
        <v>9.99</v>
      </c>
      <c r="G2106">
        <v>750</v>
      </c>
      <c r="H2106">
        <v>4469</v>
      </c>
      <c r="I2106">
        <v>27350.28</v>
      </c>
      <c r="J2106">
        <v>4363</v>
      </c>
      <c r="K2106">
        <v>41533.370000000003</v>
      </c>
      <c r="L2106">
        <v>23797.07</v>
      </c>
      <c r="M2106">
        <v>484.7</v>
      </c>
      <c r="N2106">
        <v>11595.97</v>
      </c>
      <c r="O2106">
        <v>14183.090000000004</v>
      </c>
      <c r="P2106">
        <v>34.148661666510577</v>
      </c>
      <c r="Q2106">
        <v>0.97628104721414188</v>
      </c>
      <c r="R2106">
        <v>1.5185720219317682</v>
      </c>
      <c r="S2106">
        <f>(VendorSalesData[[#This Row],[TotalPurchaseQuantity]] - VendorSalesData[[#This Row],[TotalSalesQuantity]]) * VendorSalesData[[#This Row],[PurchasePrice]]</f>
        <v>648.72</v>
      </c>
    </row>
    <row r="2107" spans="1:19" x14ac:dyDescent="0.3">
      <c r="A2107">
        <v>12546</v>
      </c>
      <c r="B2107" t="s">
        <v>32</v>
      </c>
      <c r="C2107">
        <v>2821</v>
      </c>
      <c r="D2107" t="s">
        <v>1830</v>
      </c>
      <c r="E2107">
        <v>28.02</v>
      </c>
      <c r="F2107">
        <v>36.99</v>
      </c>
      <c r="G2107">
        <v>750</v>
      </c>
      <c r="H2107">
        <v>976</v>
      </c>
      <c r="I2107">
        <v>27347.52</v>
      </c>
      <c r="J2107">
        <v>955</v>
      </c>
      <c r="K2107">
        <v>36451.450000000004</v>
      </c>
      <c r="L2107">
        <v>31622.720000000001</v>
      </c>
      <c r="M2107">
        <v>753.45</v>
      </c>
      <c r="N2107">
        <v>123880.97</v>
      </c>
      <c r="O2107">
        <v>9103.9300000000039</v>
      </c>
      <c r="P2107">
        <v>24.975494801990052</v>
      </c>
      <c r="Q2107">
        <v>0.97848360655737709</v>
      </c>
      <c r="R2107">
        <v>1.3328978276640808</v>
      </c>
      <c r="S2107">
        <f>(VendorSalesData[[#This Row],[TotalPurchaseQuantity]] - VendorSalesData[[#This Row],[TotalSalesQuantity]]) * VendorSalesData[[#This Row],[PurchasePrice]]</f>
        <v>588.41999999999996</v>
      </c>
    </row>
    <row r="2108" spans="1:19" x14ac:dyDescent="0.3">
      <c r="A2108">
        <v>5455</v>
      </c>
      <c r="B2108" t="s">
        <v>937</v>
      </c>
      <c r="C2108">
        <v>2593</v>
      </c>
      <c r="D2108" t="s">
        <v>1831</v>
      </c>
      <c r="E2108">
        <v>23.61</v>
      </c>
      <c r="F2108">
        <v>34.99</v>
      </c>
      <c r="G2108">
        <v>750</v>
      </c>
      <c r="H2108">
        <v>1157</v>
      </c>
      <c r="I2108">
        <v>27316.77</v>
      </c>
      <c r="J2108">
        <v>1085</v>
      </c>
      <c r="K2108">
        <v>30694.149999999998</v>
      </c>
      <c r="L2108">
        <v>23391.8</v>
      </c>
      <c r="M2108">
        <v>855.45</v>
      </c>
      <c r="N2108">
        <v>937.21</v>
      </c>
      <c r="O2108">
        <v>3377.3799999999974</v>
      </c>
      <c r="P2108">
        <v>11.003334511625171</v>
      </c>
      <c r="Q2108">
        <v>0.93777009507346587</v>
      </c>
      <c r="R2108">
        <v>1.1236376042994833</v>
      </c>
      <c r="S2108">
        <f>(VendorSalesData[[#This Row],[TotalPurchaseQuantity]] - VendorSalesData[[#This Row],[TotalSalesQuantity]]) * VendorSalesData[[#This Row],[PurchasePrice]]</f>
        <v>1699.92</v>
      </c>
    </row>
    <row r="2109" spans="1:19" x14ac:dyDescent="0.3">
      <c r="A2109">
        <v>8892</v>
      </c>
      <c r="B2109" t="s">
        <v>177</v>
      </c>
      <c r="C2109">
        <v>37840</v>
      </c>
      <c r="D2109" t="s">
        <v>1832</v>
      </c>
      <c r="E2109">
        <v>5.4</v>
      </c>
      <c r="F2109">
        <v>8.99</v>
      </c>
      <c r="G2109">
        <v>750</v>
      </c>
      <c r="H2109">
        <v>5057</v>
      </c>
      <c r="I2109">
        <v>27307.8</v>
      </c>
      <c r="J2109">
        <v>5016</v>
      </c>
      <c r="K2109">
        <v>40077.840000000004</v>
      </c>
      <c r="L2109">
        <v>18177.25</v>
      </c>
      <c r="M2109">
        <v>559.24</v>
      </c>
      <c r="N2109">
        <v>11595.97</v>
      </c>
      <c r="O2109">
        <v>12770.040000000005</v>
      </c>
      <c r="P2109">
        <v>31.863094418262072</v>
      </c>
      <c r="Q2109">
        <v>0.99189242633972707</v>
      </c>
      <c r="R2109">
        <v>1.4676334234174853</v>
      </c>
      <c r="S2109">
        <f>(VendorSalesData[[#This Row],[TotalPurchaseQuantity]] - VendorSalesData[[#This Row],[TotalSalesQuantity]]) * VendorSalesData[[#This Row],[PurchasePrice]]</f>
        <v>221.4</v>
      </c>
    </row>
    <row r="2110" spans="1:19" x14ac:dyDescent="0.3">
      <c r="A2110">
        <v>8112</v>
      </c>
      <c r="B2110" t="s">
        <v>53</v>
      </c>
      <c r="C2110">
        <v>1023</v>
      </c>
      <c r="D2110" t="s">
        <v>1833</v>
      </c>
      <c r="E2110">
        <v>35.93</v>
      </c>
      <c r="F2110">
        <v>45.99</v>
      </c>
      <c r="G2110">
        <v>750</v>
      </c>
      <c r="H2110">
        <v>760</v>
      </c>
      <c r="I2110">
        <v>27306.799999999999</v>
      </c>
      <c r="J2110">
        <v>1845</v>
      </c>
      <c r="K2110">
        <v>91706.55</v>
      </c>
      <c r="L2110">
        <v>22688.400000000001</v>
      </c>
      <c r="M2110">
        <v>1453.11</v>
      </c>
      <c r="N2110">
        <v>48347.26</v>
      </c>
      <c r="O2110">
        <v>64399.75</v>
      </c>
      <c r="P2110">
        <v>70.223719025522172</v>
      </c>
      <c r="Q2110">
        <v>2.4276315789473686</v>
      </c>
      <c r="R2110">
        <v>3.3583777667101238</v>
      </c>
      <c r="S2110">
        <f>(VendorSalesData[[#This Row],[TotalPurchaseQuantity]] - VendorSalesData[[#This Row],[TotalSalesQuantity]]) * VendorSalesData[[#This Row],[PurchasePrice]]</f>
        <v>-38984.050000000003</v>
      </c>
    </row>
    <row r="2111" spans="1:19" x14ac:dyDescent="0.3">
      <c r="A2111">
        <v>2000</v>
      </c>
      <c r="B2111" t="s">
        <v>164</v>
      </c>
      <c r="C2111">
        <v>25589</v>
      </c>
      <c r="D2111" t="s">
        <v>1834</v>
      </c>
      <c r="E2111">
        <v>6.62</v>
      </c>
      <c r="F2111">
        <v>9.99</v>
      </c>
      <c r="G2111">
        <v>750</v>
      </c>
      <c r="H2111">
        <v>4122</v>
      </c>
      <c r="I2111">
        <v>27287.64</v>
      </c>
      <c r="J2111">
        <v>3871</v>
      </c>
      <c r="K2111">
        <v>38671.29</v>
      </c>
      <c r="L2111">
        <v>16623.36</v>
      </c>
      <c r="M2111">
        <v>431.95</v>
      </c>
      <c r="N2111">
        <v>19016.59</v>
      </c>
      <c r="O2111">
        <v>11383.650000000001</v>
      </c>
      <c r="P2111">
        <v>29.43695439174644</v>
      </c>
      <c r="Q2111">
        <v>0.93910722950024261</v>
      </c>
      <c r="R2111">
        <v>1.4171723901370732</v>
      </c>
      <c r="S2111">
        <f>(VendorSalesData[[#This Row],[TotalPurchaseQuantity]] - VendorSalesData[[#This Row],[TotalSalesQuantity]]) * VendorSalesData[[#This Row],[PurchasePrice]]</f>
        <v>1661.6200000000001</v>
      </c>
    </row>
    <row r="2112" spans="1:19" x14ac:dyDescent="0.3">
      <c r="A2112">
        <v>5455</v>
      </c>
      <c r="B2112" t="s">
        <v>937</v>
      </c>
      <c r="C2112">
        <v>2655</v>
      </c>
      <c r="D2112" t="s">
        <v>1835</v>
      </c>
      <c r="E2112">
        <v>21.89</v>
      </c>
      <c r="F2112">
        <v>34.99</v>
      </c>
      <c r="G2112">
        <v>750</v>
      </c>
      <c r="H2112">
        <v>1246</v>
      </c>
      <c r="I2112">
        <v>27274.94</v>
      </c>
      <c r="J2112">
        <v>1145</v>
      </c>
      <c r="K2112">
        <v>32318.55</v>
      </c>
      <c r="L2112">
        <v>25351.079999999998</v>
      </c>
      <c r="M2112">
        <v>902.94</v>
      </c>
      <c r="N2112">
        <v>937.21</v>
      </c>
      <c r="O2112">
        <v>5043.6100000000006</v>
      </c>
      <c r="P2112">
        <v>15.605929102636104</v>
      </c>
      <c r="Q2112">
        <v>0.9189406099518459</v>
      </c>
      <c r="R2112">
        <v>1.184917363704558</v>
      </c>
      <c r="S2112">
        <f>(VendorSalesData[[#This Row],[TotalPurchaseQuantity]] - VendorSalesData[[#This Row],[TotalSalesQuantity]]) * VendorSalesData[[#This Row],[PurchasePrice]]</f>
        <v>2210.89</v>
      </c>
    </row>
    <row r="2113" spans="1:19" x14ac:dyDescent="0.3">
      <c r="A2113">
        <v>3960</v>
      </c>
      <c r="B2113" t="s">
        <v>24</v>
      </c>
      <c r="C2113">
        <v>3252</v>
      </c>
      <c r="D2113" t="s">
        <v>1836</v>
      </c>
      <c r="E2113">
        <v>8.02</v>
      </c>
      <c r="F2113">
        <v>12.99</v>
      </c>
      <c r="G2113">
        <v>750</v>
      </c>
      <c r="H2113">
        <v>3400</v>
      </c>
      <c r="I2113">
        <v>27268</v>
      </c>
      <c r="J2113">
        <v>2690</v>
      </c>
      <c r="K2113">
        <v>29118.100000000002</v>
      </c>
      <c r="L2113">
        <v>21317.82</v>
      </c>
      <c r="M2113">
        <v>2120.36</v>
      </c>
      <c r="N2113">
        <v>257032.07</v>
      </c>
      <c r="O2113">
        <v>1850.1000000000022</v>
      </c>
      <c r="P2113">
        <v>6.3537799513017745</v>
      </c>
      <c r="Q2113">
        <v>0.79117647058823526</v>
      </c>
      <c r="R2113">
        <v>1.0678487604518117</v>
      </c>
      <c r="S2113">
        <f>(VendorSalesData[[#This Row],[TotalPurchaseQuantity]] - VendorSalesData[[#This Row],[TotalSalesQuantity]]) * VendorSalesData[[#This Row],[PurchasePrice]]</f>
        <v>5694.2</v>
      </c>
    </row>
    <row r="2114" spans="1:19" x14ac:dyDescent="0.3">
      <c r="A2114">
        <v>1587</v>
      </c>
      <c r="B2114" t="s">
        <v>525</v>
      </c>
      <c r="C2114">
        <v>25295</v>
      </c>
      <c r="D2114" t="s">
        <v>1837</v>
      </c>
      <c r="E2114">
        <v>6.89</v>
      </c>
      <c r="F2114">
        <v>9.99</v>
      </c>
      <c r="G2114">
        <v>750</v>
      </c>
      <c r="H2114">
        <v>3956</v>
      </c>
      <c r="I2114">
        <v>27256.84</v>
      </c>
      <c r="J2114">
        <v>3956</v>
      </c>
      <c r="K2114">
        <v>39520.44</v>
      </c>
      <c r="L2114">
        <v>12847.14</v>
      </c>
      <c r="M2114">
        <v>442.92</v>
      </c>
      <c r="N2114">
        <v>6070.09</v>
      </c>
      <c r="O2114">
        <v>12263.600000000002</v>
      </c>
      <c r="P2114">
        <v>31.031031031031038</v>
      </c>
      <c r="Q2114">
        <v>1</v>
      </c>
      <c r="R2114">
        <v>1.4499274310595065</v>
      </c>
      <c r="S2114">
        <f>(VendorSalesData[[#This Row],[TotalPurchaseQuantity]] - VendorSalesData[[#This Row],[TotalSalesQuantity]]) * VendorSalesData[[#This Row],[PurchasePrice]]</f>
        <v>0</v>
      </c>
    </row>
    <row r="2115" spans="1:19" x14ac:dyDescent="0.3">
      <c r="A2115">
        <v>10754</v>
      </c>
      <c r="B2115" t="s">
        <v>212</v>
      </c>
      <c r="C2115">
        <v>2208</v>
      </c>
      <c r="D2115" t="s">
        <v>213</v>
      </c>
      <c r="E2115">
        <v>53.95</v>
      </c>
      <c r="F2115">
        <v>74.989999999999995</v>
      </c>
      <c r="G2115">
        <v>750</v>
      </c>
      <c r="H2115">
        <v>505</v>
      </c>
      <c r="I2115">
        <v>27244.75</v>
      </c>
      <c r="J2115">
        <v>1757</v>
      </c>
      <c r="K2115">
        <v>128772.43</v>
      </c>
      <c r="L2115">
        <v>71720.31</v>
      </c>
      <c r="M2115">
        <v>1384.48</v>
      </c>
      <c r="N2115">
        <v>28720.52</v>
      </c>
      <c r="O2115">
        <v>101527.67999999999</v>
      </c>
      <c r="P2115">
        <v>78.842715012833096</v>
      </c>
      <c r="Q2115">
        <v>3.4792079207920792</v>
      </c>
      <c r="R2115">
        <v>4.7265043724020224</v>
      </c>
      <c r="S2115">
        <f>(VendorSalesData[[#This Row],[TotalPurchaseQuantity]] - VendorSalesData[[#This Row],[TotalSalesQuantity]]) * VendorSalesData[[#This Row],[PurchasePrice]]</f>
        <v>-67545.400000000009</v>
      </c>
    </row>
    <row r="2116" spans="1:19" x14ac:dyDescent="0.3">
      <c r="A2116">
        <v>9552</v>
      </c>
      <c r="B2116" t="s">
        <v>72</v>
      </c>
      <c r="C2116">
        <v>27429</v>
      </c>
      <c r="D2116" t="s">
        <v>1838</v>
      </c>
      <c r="E2116">
        <v>12.9</v>
      </c>
      <c r="F2116">
        <v>21.99</v>
      </c>
      <c r="G2116">
        <v>750</v>
      </c>
      <c r="H2116">
        <v>2111</v>
      </c>
      <c r="I2116">
        <v>27231.9</v>
      </c>
      <c r="J2116">
        <v>2013</v>
      </c>
      <c r="K2116">
        <v>41379.869999999995</v>
      </c>
      <c r="L2116">
        <v>31310.78</v>
      </c>
      <c r="M2116">
        <v>222.34</v>
      </c>
      <c r="N2116">
        <v>55551.82</v>
      </c>
      <c r="O2116">
        <v>14147.969999999994</v>
      </c>
      <c r="P2116">
        <v>34.190465073959864</v>
      </c>
      <c r="Q2116">
        <v>0.95357650402652772</v>
      </c>
      <c r="R2116">
        <v>1.5195366463596001</v>
      </c>
      <c r="S2116">
        <f>(VendorSalesData[[#This Row],[TotalPurchaseQuantity]] - VendorSalesData[[#This Row],[TotalSalesQuantity]]) * VendorSalesData[[#This Row],[PurchasePrice]]</f>
        <v>1264.2</v>
      </c>
    </row>
    <row r="2117" spans="1:19" x14ac:dyDescent="0.3">
      <c r="A2117">
        <v>12546</v>
      </c>
      <c r="B2117" t="s">
        <v>32</v>
      </c>
      <c r="C2117">
        <v>8170</v>
      </c>
      <c r="D2117" t="s">
        <v>204</v>
      </c>
      <c r="E2117">
        <v>2.17</v>
      </c>
      <c r="F2117">
        <v>2.99</v>
      </c>
      <c r="G2117">
        <v>50</v>
      </c>
      <c r="H2117">
        <v>12533</v>
      </c>
      <c r="I2117">
        <v>27196.61</v>
      </c>
      <c r="J2117">
        <v>10606</v>
      </c>
      <c r="K2117">
        <v>31711.940000000002</v>
      </c>
      <c r="L2117">
        <v>15536.04</v>
      </c>
      <c r="M2117">
        <v>544.37</v>
      </c>
      <c r="N2117">
        <v>123880.97</v>
      </c>
      <c r="O2117">
        <v>4515.3300000000017</v>
      </c>
      <c r="P2117">
        <v>14.23858016885754</v>
      </c>
      <c r="Q2117">
        <v>0.84624591079549993</v>
      </c>
      <c r="R2117">
        <v>1.1660254715569331</v>
      </c>
      <c r="S2117">
        <f>(VendorSalesData[[#This Row],[TotalPurchaseQuantity]] - VendorSalesData[[#This Row],[TotalSalesQuantity]]) * VendorSalesData[[#This Row],[PurchasePrice]]</f>
        <v>4181.59</v>
      </c>
    </row>
    <row r="2118" spans="1:19" x14ac:dyDescent="0.3">
      <c r="A2118">
        <v>2242</v>
      </c>
      <c r="B2118" t="s">
        <v>569</v>
      </c>
      <c r="C2118">
        <v>44337</v>
      </c>
      <c r="D2118" t="s">
        <v>1839</v>
      </c>
      <c r="E2118">
        <v>8.44</v>
      </c>
      <c r="F2118">
        <v>12.99</v>
      </c>
      <c r="G2118">
        <v>750</v>
      </c>
      <c r="H2118">
        <v>3222</v>
      </c>
      <c r="I2118">
        <v>27193.68</v>
      </c>
      <c r="J2118">
        <v>3033</v>
      </c>
      <c r="K2118">
        <v>40312.67</v>
      </c>
      <c r="L2118">
        <v>21660.71</v>
      </c>
      <c r="M2118">
        <v>337.40000000000003</v>
      </c>
      <c r="N2118">
        <v>7982.65</v>
      </c>
      <c r="O2118">
        <v>13118.989999999998</v>
      </c>
      <c r="P2118">
        <v>32.543093771759594</v>
      </c>
      <c r="Q2118">
        <v>0.94134078212290506</v>
      </c>
      <c r="R2118">
        <v>1.4824279023655496</v>
      </c>
      <c r="S2118">
        <f>(VendorSalesData[[#This Row],[TotalPurchaseQuantity]] - VendorSalesData[[#This Row],[TotalSalesQuantity]]) * VendorSalesData[[#This Row],[PurchasePrice]]</f>
        <v>1595.1599999999999</v>
      </c>
    </row>
    <row r="2119" spans="1:19" x14ac:dyDescent="0.3">
      <c r="A2119">
        <v>17035</v>
      </c>
      <c r="B2119" t="s">
        <v>22</v>
      </c>
      <c r="C2119">
        <v>3620</v>
      </c>
      <c r="D2119" t="s">
        <v>1840</v>
      </c>
      <c r="E2119">
        <v>31.99</v>
      </c>
      <c r="F2119">
        <v>39.99</v>
      </c>
      <c r="G2119">
        <v>750</v>
      </c>
      <c r="H2119">
        <v>850</v>
      </c>
      <c r="I2119">
        <v>27191.5</v>
      </c>
      <c r="J2119">
        <v>801</v>
      </c>
      <c r="K2119">
        <v>32031.99</v>
      </c>
      <c r="L2119">
        <v>27393.15</v>
      </c>
      <c r="M2119">
        <v>631.94000000000005</v>
      </c>
      <c r="N2119">
        <v>123780.22</v>
      </c>
      <c r="O2119">
        <v>4840.4900000000016</v>
      </c>
      <c r="P2119">
        <v>15.111424547772403</v>
      </c>
      <c r="Q2119">
        <v>0.94235294117647062</v>
      </c>
      <c r="R2119">
        <v>1.178014820807973</v>
      </c>
      <c r="S2119">
        <f>(VendorSalesData[[#This Row],[TotalPurchaseQuantity]] - VendorSalesData[[#This Row],[TotalSalesQuantity]]) * VendorSalesData[[#This Row],[PurchasePrice]]</f>
        <v>1567.51</v>
      </c>
    </row>
    <row r="2120" spans="1:19" x14ac:dyDescent="0.3">
      <c r="A2120">
        <v>9552</v>
      </c>
      <c r="B2120" t="s">
        <v>72</v>
      </c>
      <c r="C2120">
        <v>24697</v>
      </c>
      <c r="D2120" t="s">
        <v>1841</v>
      </c>
      <c r="E2120">
        <v>6.7</v>
      </c>
      <c r="F2120">
        <v>9.99</v>
      </c>
      <c r="G2120">
        <v>750</v>
      </c>
      <c r="H2120">
        <v>4057</v>
      </c>
      <c r="I2120">
        <v>27181.9</v>
      </c>
      <c r="J2120">
        <v>3728</v>
      </c>
      <c r="K2120">
        <v>39816.720000000001</v>
      </c>
      <c r="L2120">
        <v>20492.16</v>
      </c>
      <c r="M2120">
        <v>415.25</v>
      </c>
      <c r="N2120">
        <v>55551.82</v>
      </c>
      <c r="O2120">
        <v>12634.82</v>
      </c>
      <c r="P2120">
        <v>31.73244807708922</v>
      </c>
      <c r="Q2120">
        <v>0.91890559526743898</v>
      </c>
      <c r="R2120">
        <v>1.4648247547080961</v>
      </c>
      <c r="S2120">
        <f>(VendorSalesData[[#This Row],[TotalPurchaseQuantity]] - VendorSalesData[[#This Row],[TotalSalesQuantity]]) * VendorSalesData[[#This Row],[PurchasePrice]]</f>
        <v>2204.3000000000002</v>
      </c>
    </row>
    <row r="2121" spans="1:19" x14ac:dyDescent="0.3">
      <c r="A2121">
        <v>4425</v>
      </c>
      <c r="B2121" t="s">
        <v>20</v>
      </c>
      <c r="C2121">
        <v>37049</v>
      </c>
      <c r="D2121" t="s">
        <v>1842</v>
      </c>
      <c r="E2121">
        <v>13.6</v>
      </c>
      <c r="F2121">
        <v>21.99</v>
      </c>
      <c r="G2121">
        <v>750</v>
      </c>
      <c r="H2121">
        <v>1998</v>
      </c>
      <c r="I2121">
        <v>27172.799999999999</v>
      </c>
      <c r="J2121">
        <v>1929</v>
      </c>
      <c r="K2121">
        <v>40334.71</v>
      </c>
      <c r="L2121">
        <v>22845.129999999997</v>
      </c>
      <c r="M2121">
        <v>214.31</v>
      </c>
      <c r="N2121">
        <v>144929.24</v>
      </c>
      <c r="O2121">
        <v>13161.91</v>
      </c>
      <c r="P2121">
        <v>32.631720917294309</v>
      </c>
      <c r="Q2121">
        <v>0.96546546546546541</v>
      </c>
      <c r="R2121">
        <v>1.4843781281281281</v>
      </c>
      <c r="S2121">
        <f>(VendorSalesData[[#This Row],[TotalPurchaseQuantity]] - VendorSalesData[[#This Row],[TotalSalesQuantity]]) * VendorSalesData[[#This Row],[PurchasePrice]]</f>
        <v>938.4</v>
      </c>
    </row>
    <row r="2122" spans="1:19" x14ac:dyDescent="0.3">
      <c r="A2122">
        <v>6213</v>
      </c>
      <c r="B2122" t="s">
        <v>186</v>
      </c>
      <c r="C2122">
        <v>4580</v>
      </c>
      <c r="D2122" t="s">
        <v>1843</v>
      </c>
      <c r="E2122">
        <v>22.38</v>
      </c>
      <c r="F2122">
        <v>29.99</v>
      </c>
      <c r="G2122">
        <v>375</v>
      </c>
      <c r="H2122">
        <v>1213</v>
      </c>
      <c r="I2122">
        <v>27146.94</v>
      </c>
      <c r="J2122">
        <v>1398</v>
      </c>
      <c r="K2122">
        <v>40090.019999999997</v>
      </c>
      <c r="L2122">
        <v>31507</v>
      </c>
      <c r="M2122">
        <v>547.14</v>
      </c>
      <c r="N2122">
        <v>9621.58</v>
      </c>
      <c r="O2122">
        <v>12943.079999999998</v>
      </c>
      <c r="P2122">
        <v>32.285042511827136</v>
      </c>
      <c r="Q2122">
        <v>1.1525144270403958</v>
      </c>
      <c r="R2122">
        <v>1.4767785982508526</v>
      </c>
      <c r="S2122">
        <f>(VendorSalesData[[#This Row],[TotalPurchaseQuantity]] - VendorSalesData[[#This Row],[TotalSalesQuantity]]) * VendorSalesData[[#This Row],[PurchasePrice]]</f>
        <v>-4140.3</v>
      </c>
    </row>
    <row r="2123" spans="1:19" x14ac:dyDescent="0.3">
      <c r="A2123">
        <v>4425</v>
      </c>
      <c r="B2123" t="s">
        <v>20</v>
      </c>
      <c r="C2123">
        <v>19821</v>
      </c>
      <c r="D2123" t="s">
        <v>1844</v>
      </c>
      <c r="E2123">
        <v>10.32</v>
      </c>
      <c r="F2123">
        <v>17.989999999999998</v>
      </c>
      <c r="G2123">
        <v>750</v>
      </c>
      <c r="H2123">
        <v>2625</v>
      </c>
      <c r="I2123">
        <v>27090</v>
      </c>
      <c r="J2123">
        <v>2966</v>
      </c>
      <c r="K2123">
        <v>50408.34</v>
      </c>
      <c r="L2123">
        <v>31357.549999999996</v>
      </c>
      <c r="M2123">
        <v>329.01</v>
      </c>
      <c r="N2123">
        <v>144929.24</v>
      </c>
      <c r="O2123">
        <v>23318.339999999997</v>
      </c>
      <c r="P2123">
        <v>46.25889287367923</v>
      </c>
      <c r="Q2123">
        <v>1.129904761904762</v>
      </c>
      <c r="R2123">
        <v>1.8607729789590253</v>
      </c>
      <c r="S2123">
        <f>(VendorSalesData[[#This Row],[TotalPurchaseQuantity]] - VendorSalesData[[#This Row],[TotalSalesQuantity]]) * VendorSalesData[[#This Row],[PurchasePrice]]</f>
        <v>-3519.12</v>
      </c>
    </row>
    <row r="2124" spans="1:19" x14ac:dyDescent="0.3">
      <c r="A2124">
        <v>3252</v>
      </c>
      <c r="B2124" t="s">
        <v>94</v>
      </c>
      <c r="C2124">
        <v>19376</v>
      </c>
      <c r="D2124" t="s">
        <v>1845</v>
      </c>
      <c r="E2124">
        <v>11.91</v>
      </c>
      <c r="F2124">
        <v>17.989999999999998</v>
      </c>
      <c r="G2124">
        <v>3000</v>
      </c>
      <c r="H2124">
        <v>2272</v>
      </c>
      <c r="I2124">
        <v>27059.519999999997</v>
      </c>
      <c r="J2124">
        <v>2243</v>
      </c>
      <c r="K2124">
        <v>36037.57</v>
      </c>
      <c r="L2124">
        <v>24336.86</v>
      </c>
      <c r="M2124">
        <v>1009.35</v>
      </c>
      <c r="N2124">
        <v>61966.91</v>
      </c>
      <c r="O2124">
        <v>8978.0500000000029</v>
      </c>
      <c r="P2124">
        <v>24.91302826466935</v>
      </c>
      <c r="Q2124">
        <v>0.98723591549295775</v>
      </c>
      <c r="R2124">
        <v>1.3317889600406809</v>
      </c>
      <c r="S2124">
        <f>(VendorSalesData[[#This Row],[TotalPurchaseQuantity]] - VendorSalesData[[#This Row],[TotalSalesQuantity]]) * VendorSalesData[[#This Row],[PurchasePrice]]</f>
        <v>345.39</v>
      </c>
    </row>
    <row r="2125" spans="1:19" x14ac:dyDescent="0.3">
      <c r="A2125">
        <v>3252</v>
      </c>
      <c r="B2125" t="s">
        <v>94</v>
      </c>
      <c r="C2125">
        <v>20864</v>
      </c>
      <c r="D2125" t="s">
        <v>1846</v>
      </c>
      <c r="E2125">
        <v>8.5500000000000007</v>
      </c>
      <c r="F2125">
        <v>12.99</v>
      </c>
      <c r="G2125">
        <v>750</v>
      </c>
      <c r="H2125">
        <v>3164</v>
      </c>
      <c r="I2125">
        <v>27052.2</v>
      </c>
      <c r="J2125">
        <v>3009</v>
      </c>
      <c r="K2125">
        <v>37744.910000000003</v>
      </c>
      <c r="L2125">
        <v>21253.200000000001</v>
      </c>
      <c r="M2125">
        <v>334.36</v>
      </c>
      <c r="N2125">
        <v>61966.91</v>
      </c>
      <c r="O2125">
        <v>10692.710000000003</v>
      </c>
      <c r="P2125">
        <v>28.328879311144213</v>
      </c>
      <c r="Q2125">
        <v>0.95101137800252844</v>
      </c>
      <c r="R2125">
        <v>1.3952621228587694</v>
      </c>
      <c r="S2125">
        <f>(VendorSalesData[[#This Row],[TotalPurchaseQuantity]] - VendorSalesData[[#This Row],[TotalSalesQuantity]]) * VendorSalesData[[#This Row],[PurchasePrice]]</f>
        <v>1325.25</v>
      </c>
    </row>
    <row r="2126" spans="1:19" x14ac:dyDescent="0.3">
      <c r="A2126">
        <v>1128</v>
      </c>
      <c r="B2126" t="s">
        <v>18</v>
      </c>
      <c r="C2126">
        <v>1343</v>
      </c>
      <c r="D2126" t="s">
        <v>1847</v>
      </c>
      <c r="E2126">
        <v>122.96</v>
      </c>
      <c r="F2126">
        <v>165.99</v>
      </c>
      <c r="G2126">
        <v>1000</v>
      </c>
      <c r="H2126">
        <v>220</v>
      </c>
      <c r="I2126">
        <v>27051.200000000001</v>
      </c>
      <c r="J2126">
        <v>244</v>
      </c>
      <c r="K2126">
        <v>40501.560000000005</v>
      </c>
      <c r="L2126">
        <v>33529.980000000003</v>
      </c>
      <c r="M2126">
        <v>256.2</v>
      </c>
      <c r="N2126">
        <v>68601.679999999993</v>
      </c>
      <c r="O2126">
        <v>13450.360000000004</v>
      </c>
      <c r="P2126">
        <v>33.20948625188759</v>
      </c>
      <c r="Q2126">
        <v>1.1090909090909091</v>
      </c>
      <c r="R2126">
        <v>1.4972186076772935</v>
      </c>
      <c r="S2126">
        <f>(VendorSalesData[[#This Row],[TotalPurchaseQuantity]] - VendorSalesData[[#This Row],[TotalSalesQuantity]]) * VendorSalesData[[#This Row],[PurchasePrice]]</f>
        <v>-2951.04</v>
      </c>
    </row>
    <row r="2127" spans="1:19" x14ac:dyDescent="0.3">
      <c r="A2127">
        <v>4425</v>
      </c>
      <c r="B2127" t="s">
        <v>20</v>
      </c>
      <c r="C2127">
        <v>31558</v>
      </c>
      <c r="D2127" t="s">
        <v>1848</v>
      </c>
      <c r="E2127">
        <v>8.44</v>
      </c>
      <c r="F2127">
        <v>12.99</v>
      </c>
      <c r="G2127">
        <v>750</v>
      </c>
      <c r="H2127">
        <v>3205</v>
      </c>
      <c r="I2127">
        <v>27050.2</v>
      </c>
      <c r="J2127">
        <v>3977</v>
      </c>
      <c r="K2127">
        <v>59884.23</v>
      </c>
      <c r="L2127">
        <v>33023.07</v>
      </c>
      <c r="M2127">
        <v>442.04</v>
      </c>
      <c r="N2127">
        <v>144929.24</v>
      </c>
      <c r="O2127">
        <v>32834.03</v>
      </c>
      <c r="P2127">
        <v>54.829176228866928</v>
      </c>
      <c r="Q2127">
        <v>1.2408736349453977</v>
      </c>
      <c r="R2127">
        <v>2.2138183821191713</v>
      </c>
      <c r="S2127">
        <f>(VendorSalesData[[#This Row],[TotalPurchaseQuantity]] - VendorSalesData[[#This Row],[TotalSalesQuantity]]) * VendorSalesData[[#This Row],[PurchasePrice]]</f>
        <v>-6515.6799999999994</v>
      </c>
    </row>
    <row r="2128" spans="1:19" x14ac:dyDescent="0.3">
      <c r="A2128">
        <v>3252</v>
      </c>
      <c r="B2128" t="s">
        <v>94</v>
      </c>
      <c r="C2128">
        <v>35578</v>
      </c>
      <c r="D2128" t="s">
        <v>1849</v>
      </c>
      <c r="E2128">
        <v>4.57</v>
      </c>
      <c r="F2128">
        <v>9.99</v>
      </c>
      <c r="G2128">
        <v>750</v>
      </c>
      <c r="H2128">
        <v>5915</v>
      </c>
      <c r="I2128">
        <v>27031.550000000003</v>
      </c>
      <c r="J2128">
        <v>5796</v>
      </c>
      <c r="K2128">
        <v>50651.64</v>
      </c>
      <c r="L2128">
        <v>24124.43</v>
      </c>
      <c r="M2128">
        <v>645.89</v>
      </c>
      <c r="N2128">
        <v>61966.91</v>
      </c>
      <c r="O2128">
        <v>23620.089999999997</v>
      </c>
      <c r="P2128">
        <v>46.632428880881243</v>
      </c>
      <c r="Q2128">
        <v>0.97988165680473371</v>
      </c>
      <c r="R2128">
        <v>1.8737971000553055</v>
      </c>
      <c r="S2128">
        <f>(VendorSalesData[[#This Row],[TotalPurchaseQuantity]] - VendorSalesData[[#This Row],[TotalSalesQuantity]]) * VendorSalesData[[#This Row],[PurchasePrice]]</f>
        <v>543.83000000000004</v>
      </c>
    </row>
    <row r="2129" spans="1:19" x14ac:dyDescent="0.3">
      <c r="A2129">
        <v>516</v>
      </c>
      <c r="B2129" t="s">
        <v>415</v>
      </c>
      <c r="C2129">
        <v>18096</v>
      </c>
      <c r="D2129" t="s">
        <v>1850</v>
      </c>
      <c r="E2129">
        <v>20.94</v>
      </c>
      <c r="F2129">
        <v>31.99</v>
      </c>
      <c r="G2129">
        <v>750</v>
      </c>
      <c r="H2129">
        <v>1289</v>
      </c>
      <c r="I2129">
        <v>26991.66</v>
      </c>
      <c r="J2129">
        <v>1230</v>
      </c>
      <c r="K2129">
        <v>39256.699999999997</v>
      </c>
      <c r="L2129">
        <v>27715.32</v>
      </c>
      <c r="M2129">
        <v>136.02000000000001</v>
      </c>
      <c r="N2129">
        <v>8510.41</v>
      </c>
      <c r="O2129">
        <v>12265.039999999997</v>
      </c>
      <c r="P2129">
        <v>31.243176324041492</v>
      </c>
      <c r="Q2129">
        <v>0.95422808378588053</v>
      </c>
      <c r="R2129">
        <v>1.4544011001916888</v>
      </c>
      <c r="S2129">
        <f>(VendorSalesData[[#This Row],[TotalPurchaseQuantity]] - VendorSalesData[[#This Row],[TotalSalesQuantity]]) * VendorSalesData[[#This Row],[PurchasePrice]]</f>
        <v>1235.46</v>
      </c>
    </row>
    <row r="2130" spans="1:19" x14ac:dyDescent="0.3">
      <c r="A2130">
        <v>17035</v>
      </c>
      <c r="B2130" t="s">
        <v>22</v>
      </c>
      <c r="C2130">
        <v>7537</v>
      </c>
      <c r="D2130" t="s">
        <v>834</v>
      </c>
      <c r="E2130">
        <v>70.86</v>
      </c>
      <c r="F2130">
        <v>109.99</v>
      </c>
      <c r="G2130">
        <v>1750</v>
      </c>
      <c r="H2130">
        <v>380</v>
      </c>
      <c r="I2130">
        <v>26926.799999999999</v>
      </c>
      <c r="J2130">
        <v>573</v>
      </c>
      <c r="K2130">
        <v>46980.27</v>
      </c>
      <c r="L2130">
        <v>32246.129999999997</v>
      </c>
      <c r="M2130">
        <v>1053.44</v>
      </c>
      <c r="N2130">
        <v>123780.22</v>
      </c>
      <c r="O2130">
        <v>20053.469999999998</v>
      </c>
      <c r="P2130">
        <v>42.684876012845393</v>
      </c>
      <c r="Q2130">
        <v>1.5078947368421052</v>
      </c>
      <c r="R2130">
        <v>1.7447401845002004</v>
      </c>
      <c r="S2130">
        <f>(VendorSalesData[[#This Row],[TotalPurchaseQuantity]] - VendorSalesData[[#This Row],[TotalSalesQuantity]]) * VendorSalesData[[#This Row],[PurchasePrice]]</f>
        <v>-13675.98</v>
      </c>
    </row>
    <row r="2131" spans="1:19" x14ac:dyDescent="0.3">
      <c r="A2131">
        <v>2242</v>
      </c>
      <c r="B2131" t="s">
        <v>569</v>
      </c>
      <c r="C2131">
        <v>16317</v>
      </c>
      <c r="D2131" t="s">
        <v>1851</v>
      </c>
      <c r="E2131">
        <v>7.58</v>
      </c>
      <c r="F2131">
        <v>10.99</v>
      </c>
      <c r="G2131">
        <v>750</v>
      </c>
      <c r="H2131">
        <v>3551</v>
      </c>
      <c r="I2131">
        <v>26916.579999999998</v>
      </c>
      <c r="J2131">
        <v>3672</v>
      </c>
      <c r="K2131">
        <v>38485.279999999999</v>
      </c>
      <c r="L2131">
        <v>17269.64</v>
      </c>
      <c r="M2131">
        <v>409.29</v>
      </c>
      <c r="N2131">
        <v>7982.65</v>
      </c>
      <c r="O2131">
        <v>11568.7</v>
      </c>
      <c r="P2131">
        <v>30.060064523371015</v>
      </c>
      <c r="Q2131">
        <v>1.0340749084764855</v>
      </c>
      <c r="R2131">
        <v>1.4297982878954163</v>
      </c>
      <c r="S2131">
        <f>(VendorSalesData[[#This Row],[TotalPurchaseQuantity]] - VendorSalesData[[#This Row],[TotalSalesQuantity]]) * VendorSalesData[[#This Row],[PurchasePrice]]</f>
        <v>-917.18000000000006</v>
      </c>
    </row>
    <row r="2132" spans="1:19" x14ac:dyDescent="0.3">
      <c r="A2132">
        <v>9165</v>
      </c>
      <c r="B2132" t="s">
        <v>38</v>
      </c>
      <c r="C2132">
        <v>6116</v>
      </c>
      <c r="D2132" t="s">
        <v>1852</v>
      </c>
      <c r="E2132">
        <v>18.649999999999999</v>
      </c>
      <c r="F2132">
        <v>24.99</v>
      </c>
      <c r="G2132">
        <v>750</v>
      </c>
      <c r="H2132">
        <v>1442</v>
      </c>
      <c r="I2132">
        <v>26893.3</v>
      </c>
      <c r="J2132">
        <v>1311</v>
      </c>
      <c r="K2132">
        <v>36330.89</v>
      </c>
      <c r="L2132">
        <v>28707.649999999998</v>
      </c>
      <c r="M2132">
        <v>1033.77</v>
      </c>
      <c r="N2132">
        <v>68054.7</v>
      </c>
      <c r="O2132">
        <v>9437.59</v>
      </c>
      <c r="P2132">
        <v>25.976765226505599</v>
      </c>
      <c r="Q2132">
        <v>0.90915395284327327</v>
      </c>
      <c r="R2132">
        <v>1.3509271826068203</v>
      </c>
      <c r="S2132">
        <f>(VendorSalesData[[#This Row],[TotalPurchaseQuantity]] - VendorSalesData[[#This Row],[TotalSalesQuantity]]) * VendorSalesData[[#This Row],[PurchasePrice]]</f>
        <v>2443.1499999999996</v>
      </c>
    </row>
    <row r="2133" spans="1:19" x14ac:dyDescent="0.3">
      <c r="A2133">
        <v>6213</v>
      </c>
      <c r="B2133" t="s">
        <v>186</v>
      </c>
      <c r="C2133">
        <v>3279</v>
      </c>
      <c r="D2133" t="s">
        <v>1853</v>
      </c>
      <c r="E2133">
        <v>22.21</v>
      </c>
      <c r="F2133">
        <v>29.99</v>
      </c>
      <c r="G2133">
        <v>750</v>
      </c>
      <c r="H2133">
        <v>1210</v>
      </c>
      <c r="I2133">
        <v>26874.1</v>
      </c>
      <c r="J2133">
        <v>1025</v>
      </c>
      <c r="K2133">
        <v>32341.75</v>
      </c>
      <c r="L2133">
        <v>24847.15</v>
      </c>
      <c r="M2133">
        <v>808.15</v>
      </c>
      <c r="N2133">
        <v>9621.58</v>
      </c>
      <c r="O2133">
        <v>5467.6500000000015</v>
      </c>
      <c r="P2133">
        <v>16.90585698052827</v>
      </c>
      <c r="Q2133">
        <v>0.84710743801652888</v>
      </c>
      <c r="R2133">
        <v>1.2034542552122676</v>
      </c>
      <c r="S2133">
        <f>(VendorSalesData[[#This Row],[TotalPurchaseQuantity]] - VendorSalesData[[#This Row],[TotalSalesQuantity]]) * VendorSalesData[[#This Row],[PurchasePrice]]</f>
        <v>4108.8500000000004</v>
      </c>
    </row>
    <row r="2134" spans="1:19" x14ac:dyDescent="0.3">
      <c r="A2134">
        <v>1392</v>
      </c>
      <c r="B2134" t="s">
        <v>67</v>
      </c>
      <c r="C2134">
        <v>23692</v>
      </c>
      <c r="D2134" t="s">
        <v>1854</v>
      </c>
      <c r="E2134">
        <v>12.66</v>
      </c>
      <c r="F2134">
        <v>19.989999999999998</v>
      </c>
      <c r="G2134">
        <v>750</v>
      </c>
      <c r="H2134">
        <v>2118</v>
      </c>
      <c r="I2134">
        <v>26813.879999999997</v>
      </c>
      <c r="J2134">
        <v>2036</v>
      </c>
      <c r="K2134">
        <v>41227.64</v>
      </c>
      <c r="L2134">
        <v>30420.989999999998</v>
      </c>
      <c r="M2134">
        <v>225.16</v>
      </c>
      <c r="N2134">
        <v>79528.990000000005</v>
      </c>
      <c r="O2134">
        <v>14413.760000000002</v>
      </c>
      <c r="P2134">
        <v>34.961399682349033</v>
      </c>
      <c r="Q2134">
        <v>0.96128423040604338</v>
      </c>
      <c r="R2134">
        <v>1.5375484637061105</v>
      </c>
      <c r="S2134">
        <f>(VendorSalesData[[#This Row],[TotalPurchaseQuantity]] - VendorSalesData[[#This Row],[TotalSalesQuantity]]) * VendorSalesData[[#This Row],[PurchasePrice]]</f>
        <v>1038.1200000000001</v>
      </c>
    </row>
    <row r="2135" spans="1:19" x14ac:dyDescent="0.3">
      <c r="A2135">
        <v>2242</v>
      </c>
      <c r="B2135" t="s">
        <v>569</v>
      </c>
      <c r="C2135">
        <v>13422</v>
      </c>
      <c r="D2135" t="s">
        <v>1855</v>
      </c>
      <c r="E2135">
        <v>6.45</v>
      </c>
      <c r="F2135">
        <v>9.99</v>
      </c>
      <c r="G2135">
        <v>750</v>
      </c>
      <c r="H2135">
        <v>4156</v>
      </c>
      <c r="I2135">
        <v>26806.2</v>
      </c>
      <c r="J2135">
        <v>4361</v>
      </c>
      <c r="K2135">
        <v>44288.71</v>
      </c>
      <c r="L2135">
        <v>23188.5</v>
      </c>
      <c r="M2135">
        <v>485.08</v>
      </c>
      <c r="N2135">
        <v>7982.65</v>
      </c>
      <c r="O2135">
        <v>17482.509999999998</v>
      </c>
      <c r="P2135">
        <v>39.473965261124107</v>
      </c>
      <c r="Q2135">
        <v>1.0493262752646775</v>
      </c>
      <c r="R2135">
        <v>1.6521815848572345</v>
      </c>
      <c r="S2135">
        <f>(VendorSalesData[[#This Row],[TotalPurchaseQuantity]] - VendorSalesData[[#This Row],[TotalSalesQuantity]]) * VendorSalesData[[#This Row],[PurchasePrice]]</f>
        <v>-1322.25</v>
      </c>
    </row>
    <row r="2136" spans="1:19" x14ac:dyDescent="0.3">
      <c r="A2136">
        <v>4425</v>
      </c>
      <c r="B2136" t="s">
        <v>20</v>
      </c>
      <c r="C2136">
        <v>21341</v>
      </c>
      <c r="D2136" t="s">
        <v>1856</v>
      </c>
      <c r="E2136">
        <v>8.5500000000000007</v>
      </c>
      <c r="F2136">
        <v>12.99</v>
      </c>
      <c r="G2136">
        <v>750</v>
      </c>
      <c r="H2136">
        <v>3133</v>
      </c>
      <c r="I2136">
        <v>26787.149999999998</v>
      </c>
      <c r="J2136">
        <v>2963</v>
      </c>
      <c r="K2136">
        <v>38580.370000000003</v>
      </c>
      <c r="L2136">
        <v>17815.48</v>
      </c>
      <c r="M2136">
        <v>330.29</v>
      </c>
      <c r="N2136">
        <v>144929.24</v>
      </c>
      <c r="O2136">
        <v>11793.220000000005</v>
      </c>
      <c r="P2136">
        <v>30.567928716080235</v>
      </c>
      <c r="Q2136">
        <v>0.94573890839451002</v>
      </c>
      <c r="R2136">
        <v>1.4402566155787386</v>
      </c>
      <c r="S2136">
        <f>(VendorSalesData[[#This Row],[TotalPurchaseQuantity]] - VendorSalesData[[#This Row],[TotalSalesQuantity]]) * VendorSalesData[[#This Row],[PurchasePrice]]</f>
        <v>1453.5000000000002</v>
      </c>
    </row>
    <row r="2137" spans="1:19" x14ac:dyDescent="0.3">
      <c r="A2137">
        <v>9552</v>
      </c>
      <c r="B2137" t="s">
        <v>72</v>
      </c>
      <c r="C2137">
        <v>2607</v>
      </c>
      <c r="D2137" t="s">
        <v>1857</v>
      </c>
      <c r="E2137">
        <v>17.18</v>
      </c>
      <c r="F2137">
        <v>21.99</v>
      </c>
      <c r="G2137">
        <v>750</v>
      </c>
      <c r="H2137">
        <v>1557</v>
      </c>
      <c r="I2137">
        <v>26749.26</v>
      </c>
      <c r="J2137">
        <v>1957</v>
      </c>
      <c r="K2137">
        <v>43034.43</v>
      </c>
      <c r="L2137">
        <v>35293.949999999997</v>
      </c>
      <c r="M2137">
        <v>1543.8500000000001</v>
      </c>
      <c r="N2137">
        <v>55551.82</v>
      </c>
      <c r="O2137">
        <v>16285.170000000002</v>
      </c>
      <c r="P2137">
        <v>37.842188219990369</v>
      </c>
      <c r="Q2137">
        <v>1.2569043031470777</v>
      </c>
      <c r="R2137">
        <v>1.6088082436673015</v>
      </c>
      <c r="S2137">
        <f>(VendorSalesData[[#This Row],[TotalPurchaseQuantity]] - VendorSalesData[[#This Row],[TotalSalesQuantity]]) * VendorSalesData[[#This Row],[PurchasePrice]]</f>
        <v>-6872</v>
      </c>
    </row>
    <row r="2138" spans="1:19" x14ac:dyDescent="0.3">
      <c r="A2138">
        <v>9552</v>
      </c>
      <c r="B2138" t="s">
        <v>72</v>
      </c>
      <c r="C2138">
        <v>2214</v>
      </c>
      <c r="D2138" t="s">
        <v>1858</v>
      </c>
      <c r="E2138">
        <v>21.58</v>
      </c>
      <c r="F2138">
        <v>29.99</v>
      </c>
      <c r="G2138">
        <v>750</v>
      </c>
      <c r="H2138">
        <v>1238</v>
      </c>
      <c r="I2138">
        <v>26716.039999999997</v>
      </c>
      <c r="J2138">
        <v>1353</v>
      </c>
      <c r="K2138">
        <v>47536.47</v>
      </c>
      <c r="L2138">
        <v>33404.370000000003</v>
      </c>
      <c r="M2138">
        <v>1067.1400000000001</v>
      </c>
      <c r="N2138">
        <v>55551.82</v>
      </c>
      <c r="O2138">
        <v>20820.430000000004</v>
      </c>
      <c r="P2138">
        <v>43.798855909999212</v>
      </c>
      <c r="Q2138">
        <v>1.0928917609046849</v>
      </c>
      <c r="R2138">
        <v>1.7793232080802397</v>
      </c>
      <c r="S2138">
        <f>(VendorSalesData[[#This Row],[TotalPurchaseQuantity]] - VendorSalesData[[#This Row],[TotalSalesQuantity]]) * VendorSalesData[[#This Row],[PurchasePrice]]</f>
        <v>-2481.6999999999998</v>
      </c>
    </row>
    <row r="2139" spans="1:19" x14ac:dyDescent="0.3">
      <c r="A2139">
        <v>3252</v>
      </c>
      <c r="B2139" t="s">
        <v>94</v>
      </c>
      <c r="C2139">
        <v>12747</v>
      </c>
      <c r="D2139" t="s">
        <v>1859</v>
      </c>
      <c r="E2139">
        <v>3.28</v>
      </c>
      <c r="F2139">
        <v>6.29</v>
      </c>
      <c r="G2139">
        <v>750</v>
      </c>
      <c r="H2139">
        <v>8138</v>
      </c>
      <c r="I2139">
        <v>26692.639999999999</v>
      </c>
      <c r="J2139">
        <v>8220</v>
      </c>
      <c r="K2139">
        <v>47936.4</v>
      </c>
      <c r="L2139">
        <v>21876.41</v>
      </c>
      <c r="M2139">
        <v>916.28</v>
      </c>
      <c r="N2139">
        <v>61966.91</v>
      </c>
      <c r="O2139">
        <v>21243.760000000002</v>
      </c>
      <c r="P2139">
        <v>44.31655276574795</v>
      </c>
      <c r="Q2139">
        <v>1.0100761857950356</v>
      </c>
      <c r="R2139">
        <v>1.7958658266848091</v>
      </c>
      <c r="S2139">
        <f>(VendorSalesData[[#This Row],[TotalPurchaseQuantity]] - VendorSalesData[[#This Row],[TotalSalesQuantity]]) * VendorSalesData[[#This Row],[PurchasePrice]]</f>
        <v>-268.95999999999998</v>
      </c>
    </row>
    <row r="2140" spans="1:19" x14ac:dyDescent="0.3">
      <c r="A2140">
        <v>4425</v>
      </c>
      <c r="B2140" t="s">
        <v>20</v>
      </c>
      <c r="C2140">
        <v>35413</v>
      </c>
      <c r="D2140" t="s">
        <v>278</v>
      </c>
      <c r="E2140">
        <v>4.72</v>
      </c>
      <c r="F2140">
        <v>6.99</v>
      </c>
      <c r="G2140">
        <v>750</v>
      </c>
      <c r="H2140">
        <v>5652</v>
      </c>
      <c r="I2140">
        <v>26677.439999999999</v>
      </c>
      <c r="J2140">
        <v>5770</v>
      </c>
      <c r="K2140">
        <v>43744.3</v>
      </c>
      <c r="L2140">
        <v>23674.83</v>
      </c>
      <c r="M2140">
        <v>641.38</v>
      </c>
      <c r="N2140">
        <v>144929.24</v>
      </c>
      <c r="O2140">
        <v>17066.860000000004</v>
      </c>
      <c r="P2140">
        <v>39.015048817788838</v>
      </c>
      <c r="Q2140">
        <v>1.0208775654635527</v>
      </c>
      <c r="R2140">
        <v>1.6397487914882389</v>
      </c>
      <c r="S2140">
        <f>(VendorSalesData[[#This Row],[TotalPurchaseQuantity]] - VendorSalesData[[#This Row],[TotalSalesQuantity]]) * VendorSalesData[[#This Row],[PurchasePrice]]</f>
        <v>-556.95999999999992</v>
      </c>
    </row>
    <row r="2141" spans="1:19" x14ac:dyDescent="0.3">
      <c r="A2141">
        <v>9165</v>
      </c>
      <c r="B2141" t="s">
        <v>38</v>
      </c>
      <c r="C2141">
        <v>36100</v>
      </c>
      <c r="D2141" t="s">
        <v>1860</v>
      </c>
      <c r="E2141">
        <v>20.54</v>
      </c>
      <c r="F2141">
        <v>29.99</v>
      </c>
      <c r="G2141">
        <v>750</v>
      </c>
      <c r="H2141">
        <v>1298</v>
      </c>
      <c r="I2141">
        <v>26660.92</v>
      </c>
      <c r="J2141">
        <v>1317</v>
      </c>
      <c r="K2141">
        <v>39496.83</v>
      </c>
      <c r="L2141">
        <v>24381.87</v>
      </c>
      <c r="M2141">
        <v>146.12</v>
      </c>
      <c r="N2141">
        <v>68054.7</v>
      </c>
      <c r="O2141">
        <v>12835.910000000003</v>
      </c>
      <c r="P2141">
        <v>32.498582797657441</v>
      </c>
      <c r="Q2141">
        <v>1.0146379044684128</v>
      </c>
      <c r="R2141">
        <v>1.4814503775563637</v>
      </c>
      <c r="S2141">
        <f>(VendorSalesData[[#This Row],[TotalPurchaseQuantity]] - VendorSalesData[[#This Row],[TotalSalesQuantity]]) * VendorSalesData[[#This Row],[PurchasePrice]]</f>
        <v>-390.26</v>
      </c>
    </row>
    <row r="2142" spans="1:19" x14ac:dyDescent="0.3">
      <c r="A2142">
        <v>10754</v>
      </c>
      <c r="B2142" t="s">
        <v>212</v>
      </c>
      <c r="C2142">
        <v>36992</v>
      </c>
      <c r="D2142" t="s">
        <v>1861</v>
      </c>
      <c r="E2142">
        <v>10.06</v>
      </c>
      <c r="F2142">
        <v>14.99</v>
      </c>
      <c r="G2142">
        <v>750</v>
      </c>
      <c r="H2142">
        <v>2648</v>
      </c>
      <c r="I2142">
        <v>26638.880000000001</v>
      </c>
      <c r="J2142">
        <v>2640</v>
      </c>
      <c r="K2142">
        <v>45361.599999999999</v>
      </c>
      <c r="L2142">
        <v>25120.51</v>
      </c>
      <c r="M2142">
        <v>293.33</v>
      </c>
      <c r="N2142">
        <v>28720.52</v>
      </c>
      <c r="O2142">
        <v>18722.719999999998</v>
      </c>
      <c r="P2142">
        <v>41.274381856019183</v>
      </c>
      <c r="Q2142">
        <v>0.99697885196374625</v>
      </c>
      <c r="R2142">
        <v>1.7028343533962387</v>
      </c>
      <c r="S2142">
        <f>(VendorSalesData[[#This Row],[TotalPurchaseQuantity]] - VendorSalesData[[#This Row],[TotalSalesQuantity]]) * VendorSalesData[[#This Row],[PurchasePrice]]</f>
        <v>80.48</v>
      </c>
    </row>
    <row r="2143" spans="1:19" x14ac:dyDescent="0.3">
      <c r="A2143">
        <v>1392</v>
      </c>
      <c r="B2143" t="s">
        <v>67</v>
      </c>
      <c r="C2143">
        <v>7423</v>
      </c>
      <c r="D2143" t="s">
        <v>1862</v>
      </c>
      <c r="E2143">
        <v>5.47</v>
      </c>
      <c r="F2143">
        <v>8.99</v>
      </c>
      <c r="G2143">
        <v>1500</v>
      </c>
      <c r="H2143">
        <v>4863</v>
      </c>
      <c r="I2143">
        <v>26600.61</v>
      </c>
      <c r="J2143">
        <v>4571</v>
      </c>
      <c r="K2143">
        <v>39193.29</v>
      </c>
      <c r="L2143">
        <v>24211.79</v>
      </c>
      <c r="M2143">
        <v>1019.77</v>
      </c>
      <c r="N2143">
        <v>79528.990000000005</v>
      </c>
      <c r="O2143">
        <v>12592.68</v>
      </c>
      <c r="P2143">
        <v>32.129683422851208</v>
      </c>
      <c r="Q2143">
        <v>0.93995476043594484</v>
      </c>
      <c r="R2143">
        <v>1.4733981664330253</v>
      </c>
      <c r="S2143">
        <f>(VendorSalesData[[#This Row],[TotalPurchaseQuantity]] - VendorSalesData[[#This Row],[TotalSalesQuantity]]) * VendorSalesData[[#This Row],[PurchasePrice]]</f>
        <v>1597.24</v>
      </c>
    </row>
    <row r="2144" spans="1:19" x14ac:dyDescent="0.3">
      <c r="A2144">
        <v>1392</v>
      </c>
      <c r="B2144" t="s">
        <v>67</v>
      </c>
      <c r="C2144">
        <v>46093</v>
      </c>
      <c r="D2144" t="s">
        <v>1863</v>
      </c>
      <c r="E2144">
        <v>6.53</v>
      </c>
      <c r="F2144">
        <v>9.99</v>
      </c>
      <c r="G2144">
        <v>750</v>
      </c>
      <c r="H2144">
        <v>4072</v>
      </c>
      <c r="I2144">
        <v>26590.16</v>
      </c>
      <c r="J2144">
        <v>4026</v>
      </c>
      <c r="K2144">
        <v>44977.74</v>
      </c>
      <c r="L2144">
        <v>23503.93</v>
      </c>
      <c r="M2144">
        <v>447.64</v>
      </c>
      <c r="N2144">
        <v>79528.990000000005</v>
      </c>
      <c r="O2144">
        <v>18387.579999999998</v>
      </c>
      <c r="P2144">
        <v>40.88151160996528</v>
      </c>
      <c r="Q2144">
        <v>0.98870333988212178</v>
      </c>
      <c r="R2144">
        <v>1.6915182157610182</v>
      </c>
      <c r="S2144">
        <f>(VendorSalesData[[#This Row],[TotalPurchaseQuantity]] - VendorSalesData[[#This Row],[TotalSalesQuantity]]) * VendorSalesData[[#This Row],[PurchasePrice]]</f>
        <v>300.38</v>
      </c>
    </row>
    <row r="2145" spans="1:19" x14ac:dyDescent="0.3">
      <c r="A2145">
        <v>653</v>
      </c>
      <c r="B2145" t="s">
        <v>352</v>
      </c>
      <c r="C2145">
        <v>40559</v>
      </c>
      <c r="D2145" t="s">
        <v>1864</v>
      </c>
      <c r="E2145">
        <v>7.23</v>
      </c>
      <c r="F2145">
        <v>10.99</v>
      </c>
      <c r="G2145">
        <v>750</v>
      </c>
      <c r="H2145">
        <v>3676</v>
      </c>
      <c r="I2145">
        <v>26577.48</v>
      </c>
      <c r="J2145">
        <v>3599</v>
      </c>
      <c r="K2145">
        <v>43440.01</v>
      </c>
      <c r="L2145">
        <v>21705.07</v>
      </c>
      <c r="M2145">
        <v>400.59000000000003</v>
      </c>
      <c r="N2145">
        <v>8014.9800000000005</v>
      </c>
      <c r="O2145">
        <v>16862.530000000002</v>
      </c>
      <c r="P2145">
        <v>38.817969885366054</v>
      </c>
      <c r="Q2145">
        <v>0.97905331882480962</v>
      </c>
      <c r="R2145">
        <v>1.6344668493777439</v>
      </c>
      <c r="S2145">
        <f>(VendorSalesData[[#This Row],[TotalPurchaseQuantity]] - VendorSalesData[[#This Row],[TotalSalesQuantity]]) * VendorSalesData[[#This Row],[PurchasePrice]]</f>
        <v>556.71</v>
      </c>
    </row>
    <row r="2146" spans="1:19" x14ac:dyDescent="0.3">
      <c r="A2146">
        <v>4425</v>
      </c>
      <c r="B2146" t="s">
        <v>20</v>
      </c>
      <c r="C2146">
        <v>25714</v>
      </c>
      <c r="D2146" t="s">
        <v>1865</v>
      </c>
      <c r="E2146">
        <v>38.35</v>
      </c>
      <c r="F2146">
        <v>62.99</v>
      </c>
      <c r="G2146">
        <v>750</v>
      </c>
      <c r="H2146">
        <v>693</v>
      </c>
      <c r="I2146">
        <v>26576.55</v>
      </c>
      <c r="J2146">
        <v>560</v>
      </c>
      <c r="K2146">
        <v>36684.400000000001</v>
      </c>
      <c r="L2146">
        <v>23924.36</v>
      </c>
      <c r="M2146">
        <v>62.02</v>
      </c>
      <c r="N2146">
        <v>144929.24</v>
      </c>
      <c r="O2146">
        <v>10107.850000000002</v>
      </c>
      <c r="P2146">
        <v>27.553537743564029</v>
      </c>
      <c r="Q2146">
        <v>0.80808080808080807</v>
      </c>
      <c r="R2146">
        <v>1.3803296515160923</v>
      </c>
      <c r="S2146">
        <f>(VendorSalesData[[#This Row],[TotalPurchaseQuantity]] - VendorSalesData[[#This Row],[TotalSalesQuantity]]) * VendorSalesData[[#This Row],[PurchasePrice]]</f>
        <v>5100.55</v>
      </c>
    </row>
    <row r="2147" spans="1:19" x14ac:dyDescent="0.3">
      <c r="A2147">
        <v>9165</v>
      </c>
      <c r="B2147" t="s">
        <v>38</v>
      </c>
      <c r="C2147">
        <v>9360</v>
      </c>
      <c r="D2147" t="s">
        <v>1866</v>
      </c>
      <c r="E2147">
        <v>35.99</v>
      </c>
      <c r="F2147">
        <v>44.99</v>
      </c>
      <c r="G2147">
        <v>750</v>
      </c>
      <c r="H2147">
        <v>738</v>
      </c>
      <c r="I2147">
        <v>26560.62</v>
      </c>
      <c r="J2147">
        <v>790</v>
      </c>
      <c r="K2147">
        <v>38147.1</v>
      </c>
      <c r="L2147">
        <v>32728.23</v>
      </c>
      <c r="M2147">
        <v>623.39</v>
      </c>
      <c r="N2147">
        <v>68054.7</v>
      </c>
      <c r="O2147">
        <v>11586.48</v>
      </c>
      <c r="P2147">
        <v>30.373160738299898</v>
      </c>
      <c r="Q2147">
        <v>1.070460704607046</v>
      </c>
      <c r="R2147">
        <v>1.4362277687794938</v>
      </c>
      <c r="S2147">
        <f>(VendorSalesData[[#This Row],[TotalPurchaseQuantity]] - VendorSalesData[[#This Row],[TotalSalesQuantity]]) * VendorSalesData[[#This Row],[PurchasePrice]]</f>
        <v>-1871.48</v>
      </c>
    </row>
    <row r="2148" spans="1:19" x14ac:dyDescent="0.3">
      <c r="A2148">
        <v>3664</v>
      </c>
      <c r="B2148" t="s">
        <v>96</v>
      </c>
      <c r="C2148">
        <v>284</v>
      </c>
      <c r="D2148" t="s">
        <v>1867</v>
      </c>
      <c r="E2148">
        <v>53.43</v>
      </c>
      <c r="F2148">
        <v>77.989999999999995</v>
      </c>
      <c r="G2148">
        <v>750</v>
      </c>
      <c r="H2148">
        <v>497</v>
      </c>
      <c r="I2148">
        <v>26554.71</v>
      </c>
      <c r="J2148">
        <v>445</v>
      </c>
      <c r="K2148">
        <v>34330.549999999996</v>
      </c>
      <c r="L2148">
        <v>30227.079999999998</v>
      </c>
      <c r="M2148">
        <v>351.2</v>
      </c>
      <c r="N2148">
        <v>30234.420000000002</v>
      </c>
      <c r="O2148">
        <v>7775.8399999999965</v>
      </c>
      <c r="P2148">
        <v>22.649913852239472</v>
      </c>
      <c r="Q2148">
        <v>0.8953722334004024</v>
      </c>
      <c r="R2148">
        <v>1.2928233823679489</v>
      </c>
      <c r="S2148">
        <f>(VendorSalesData[[#This Row],[TotalPurchaseQuantity]] - VendorSalesData[[#This Row],[TotalSalesQuantity]]) * VendorSalesData[[#This Row],[PurchasePrice]]</f>
        <v>2778.36</v>
      </c>
    </row>
    <row r="2149" spans="1:19" x14ac:dyDescent="0.3">
      <c r="A2149">
        <v>2000</v>
      </c>
      <c r="B2149" t="s">
        <v>164</v>
      </c>
      <c r="C2149">
        <v>25046</v>
      </c>
      <c r="D2149" t="s">
        <v>1868</v>
      </c>
      <c r="E2149">
        <v>5.55</v>
      </c>
      <c r="F2149">
        <v>8.99</v>
      </c>
      <c r="G2149">
        <v>750</v>
      </c>
      <c r="H2149">
        <v>4782</v>
      </c>
      <c r="I2149">
        <v>26540.1</v>
      </c>
      <c r="J2149">
        <v>4720</v>
      </c>
      <c r="K2149">
        <v>44356.800000000003</v>
      </c>
      <c r="L2149">
        <v>24548.04</v>
      </c>
      <c r="M2149">
        <v>524.38</v>
      </c>
      <c r="N2149">
        <v>19016.59</v>
      </c>
      <c r="O2149">
        <v>17816.700000000004</v>
      </c>
      <c r="P2149">
        <v>40.166783897846557</v>
      </c>
      <c r="Q2149">
        <v>0.98703471350899208</v>
      </c>
      <c r="R2149">
        <v>1.6713124667955286</v>
      </c>
      <c r="S2149">
        <f>(VendorSalesData[[#This Row],[TotalPurchaseQuantity]] - VendorSalesData[[#This Row],[TotalSalesQuantity]]) * VendorSalesData[[#This Row],[PurchasePrice]]</f>
        <v>344.09999999999997</v>
      </c>
    </row>
    <row r="2150" spans="1:19" x14ac:dyDescent="0.3">
      <c r="A2150">
        <v>90024</v>
      </c>
      <c r="B2150" t="s">
        <v>1511</v>
      </c>
      <c r="C2150">
        <v>44915</v>
      </c>
      <c r="D2150" t="s">
        <v>1869</v>
      </c>
      <c r="E2150">
        <v>6.45</v>
      </c>
      <c r="F2150">
        <v>9.99</v>
      </c>
      <c r="G2150">
        <v>750</v>
      </c>
      <c r="H2150">
        <v>4112</v>
      </c>
      <c r="I2150">
        <v>26522.400000000001</v>
      </c>
      <c r="J2150">
        <v>4148</v>
      </c>
      <c r="K2150">
        <v>43732.520000000004</v>
      </c>
      <c r="L2150">
        <v>22663.69</v>
      </c>
      <c r="M2150">
        <v>461.7</v>
      </c>
      <c r="N2150">
        <v>2802.64</v>
      </c>
      <c r="O2150">
        <v>17210.120000000003</v>
      </c>
      <c r="P2150">
        <v>39.353140409013704</v>
      </c>
      <c r="Q2150">
        <v>1.0087548638132295</v>
      </c>
      <c r="R2150">
        <v>1.6488899948722591</v>
      </c>
      <c r="S2150">
        <f>(VendorSalesData[[#This Row],[TotalPurchaseQuantity]] - VendorSalesData[[#This Row],[TotalSalesQuantity]]) * VendorSalesData[[#This Row],[PurchasePrice]]</f>
        <v>-232.20000000000002</v>
      </c>
    </row>
    <row r="2151" spans="1:19" x14ac:dyDescent="0.3">
      <c r="A2151">
        <v>3960</v>
      </c>
      <c r="B2151" t="s">
        <v>24</v>
      </c>
      <c r="C2151">
        <v>1798</v>
      </c>
      <c r="D2151" t="s">
        <v>1870</v>
      </c>
      <c r="E2151">
        <v>51.09</v>
      </c>
      <c r="F2151">
        <v>69.989999999999995</v>
      </c>
      <c r="G2151">
        <v>750</v>
      </c>
      <c r="H2151">
        <v>519</v>
      </c>
      <c r="I2151">
        <v>26515.710000000003</v>
      </c>
      <c r="J2151">
        <v>534</v>
      </c>
      <c r="K2151">
        <v>37374.659999999996</v>
      </c>
      <c r="L2151">
        <v>32125.409999999996</v>
      </c>
      <c r="M2151">
        <v>421.28000000000003</v>
      </c>
      <c r="N2151">
        <v>257032.07</v>
      </c>
      <c r="O2151">
        <v>10858.949999999993</v>
      </c>
      <c r="P2151">
        <v>29.054311129519288</v>
      </c>
      <c r="Q2151">
        <v>1.0289017341040463</v>
      </c>
      <c r="R2151">
        <v>1.4095289170080678</v>
      </c>
      <c r="S2151">
        <f>(VendorSalesData[[#This Row],[TotalPurchaseQuantity]] - VendorSalesData[[#This Row],[TotalSalesQuantity]]) * VendorSalesData[[#This Row],[PurchasePrice]]</f>
        <v>-766.35</v>
      </c>
    </row>
    <row r="2152" spans="1:19" x14ac:dyDescent="0.3">
      <c r="A2152">
        <v>9552</v>
      </c>
      <c r="B2152" t="s">
        <v>72</v>
      </c>
      <c r="C2152">
        <v>4140</v>
      </c>
      <c r="D2152" t="s">
        <v>1871</v>
      </c>
      <c r="E2152">
        <v>4.75</v>
      </c>
      <c r="F2152">
        <v>5.99</v>
      </c>
      <c r="G2152">
        <v>1000</v>
      </c>
      <c r="H2152">
        <v>5580</v>
      </c>
      <c r="I2152">
        <v>26505</v>
      </c>
      <c r="J2152">
        <v>5579</v>
      </c>
      <c r="K2152">
        <v>33418.21</v>
      </c>
      <c r="L2152">
        <v>5151.4000000000015</v>
      </c>
      <c r="M2152">
        <v>5857.95</v>
      </c>
      <c r="N2152">
        <v>55551.82</v>
      </c>
      <c r="O2152">
        <v>6913.2099999999991</v>
      </c>
      <c r="P2152">
        <v>20.686954806974995</v>
      </c>
      <c r="Q2152">
        <v>0.99982078853046596</v>
      </c>
      <c r="R2152">
        <v>1.2608266364836822</v>
      </c>
      <c r="S2152">
        <f>(VendorSalesData[[#This Row],[TotalPurchaseQuantity]] - VendorSalesData[[#This Row],[TotalSalesQuantity]]) * VendorSalesData[[#This Row],[PurchasePrice]]</f>
        <v>4.75</v>
      </c>
    </row>
    <row r="2153" spans="1:19" x14ac:dyDescent="0.3">
      <c r="A2153">
        <v>1392</v>
      </c>
      <c r="B2153" t="s">
        <v>67</v>
      </c>
      <c r="C2153">
        <v>6356</v>
      </c>
      <c r="D2153" t="s">
        <v>1872</v>
      </c>
      <c r="E2153">
        <v>5.16</v>
      </c>
      <c r="F2153">
        <v>7.79</v>
      </c>
      <c r="G2153">
        <v>1500</v>
      </c>
      <c r="H2153">
        <v>5133</v>
      </c>
      <c r="I2153">
        <v>26486.280000000002</v>
      </c>
      <c r="J2153">
        <v>5056</v>
      </c>
      <c r="K2153">
        <v>39386.239999999998</v>
      </c>
      <c r="L2153">
        <v>28425.71</v>
      </c>
      <c r="M2153">
        <v>1124.57</v>
      </c>
      <c r="N2153">
        <v>79528.990000000005</v>
      </c>
      <c r="O2153">
        <v>12899.959999999995</v>
      </c>
      <c r="P2153">
        <v>32.752453648786975</v>
      </c>
      <c r="Q2153">
        <v>0.98499902591077337</v>
      </c>
      <c r="R2153">
        <v>1.4870431030707216</v>
      </c>
      <c r="S2153">
        <f>(VendorSalesData[[#This Row],[TotalPurchaseQuantity]] - VendorSalesData[[#This Row],[TotalSalesQuantity]]) * VendorSalesData[[#This Row],[PurchasePrice]]</f>
        <v>397.32</v>
      </c>
    </row>
    <row r="2154" spans="1:19" x14ac:dyDescent="0.3">
      <c r="A2154">
        <v>660</v>
      </c>
      <c r="B2154" t="s">
        <v>75</v>
      </c>
      <c r="C2154">
        <v>5027</v>
      </c>
      <c r="D2154" t="s">
        <v>1873</v>
      </c>
      <c r="E2154">
        <v>7.51</v>
      </c>
      <c r="F2154">
        <v>12.99</v>
      </c>
      <c r="G2154">
        <v>750</v>
      </c>
      <c r="H2154">
        <v>3525</v>
      </c>
      <c r="I2154">
        <v>26472.75</v>
      </c>
      <c r="J2154">
        <v>3463</v>
      </c>
      <c r="K2154">
        <v>46523.37</v>
      </c>
      <c r="L2154">
        <v>38160.61</v>
      </c>
      <c r="M2154">
        <v>2731.2000000000003</v>
      </c>
      <c r="N2154">
        <v>17932.330000000002</v>
      </c>
      <c r="O2154">
        <v>20050.620000000003</v>
      </c>
      <c r="P2154">
        <v>43.097952706349524</v>
      </c>
      <c r="Q2154">
        <v>0.98241134751773052</v>
      </c>
      <c r="R2154">
        <v>1.7574060118423662</v>
      </c>
      <c r="S2154">
        <f>(VendorSalesData[[#This Row],[TotalPurchaseQuantity]] - VendorSalesData[[#This Row],[TotalSalesQuantity]]) * VendorSalesData[[#This Row],[PurchasePrice]]</f>
        <v>465.62</v>
      </c>
    </row>
    <row r="2155" spans="1:19" x14ac:dyDescent="0.3">
      <c r="A2155">
        <v>9744</v>
      </c>
      <c r="B2155" t="s">
        <v>868</v>
      </c>
      <c r="C2155">
        <v>6542</v>
      </c>
      <c r="D2155" t="s">
        <v>1874</v>
      </c>
      <c r="E2155">
        <v>3.71</v>
      </c>
      <c r="F2155">
        <v>8.99</v>
      </c>
      <c r="G2155">
        <v>750</v>
      </c>
      <c r="H2155">
        <v>7133</v>
      </c>
      <c r="I2155">
        <v>26463.43</v>
      </c>
      <c r="J2155">
        <v>8088</v>
      </c>
      <c r="K2155">
        <v>57378.62</v>
      </c>
      <c r="L2155">
        <v>23617.32</v>
      </c>
      <c r="M2155">
        <v>902.94</v>
      </c>
      <c r="N2155">
        <v>3999.93</v>
      </c>
      <c r="O2155">
        <v>30915.190000000002</v>
      </c>
      <c r="P2155">
        <v>53.879284653412718</v>
      </c>
      <c r="Q2155">
        <v>1.1338847609701388</v>
      </c>
      <c r="R2155">
        <v>2.1682230912621683</v>
      </c>
      <c r="S2155">
        <f>(VendorSalesData[[#This Row],[TotalPurchaseQuantity]] - VendorSalesData[[#This Row],[TotalSalesQuantity]]) * VendorSalesData[[#This Row],[PurchasePrice]]</f>
        <v>-3543.05</v>
      </c>
    </row>
    <row r="2156" spans="1:19" x14ac:dyDescent="0.3">
      <c r="A2156">
        <v>7153</v>
      </c>
      <c r="B2156" t="s">
        <v>271</v>
      </c>
      <c r="C2156">
        <v>28081</v>
      </c>
      <c r="D2156" t="s">
        <v>1875</v>
      </c>
      <c r="E2156">
        <v>5.51</v>
      </c>
      <c r="F2156">
        <v>8.99</v>
      </c>
      <c r="G2156">
        <v>750</v>
      </c>
      <c r="H2156">
        <v>4785</v>
      </c>
      <c r="I2156">
        <v>26365.350000000002</v>
      </c>
      <c r="J2156">
        <v>4842</v>
      </c>
      <c r="K2156">
        <v>41829.58</v>
      </c>
      <c r="L2156">
        <v>22164.46</v>
      </c>
      <c r="M2156">
        <v>538.63</v>
      </c>
      <c r="N2156">
        <v>15884.82</v>
      </c>
      <c r="O2156">
        <v>15464.23</v>
      </c>
      <c r="P2156">
        <v>36.969603806684162</v>
      </c>
      <c r="Q2156">
        <v>1.0119122257053292</v>
      </c>
      <c r="R2156">
        <v>1.5865361165317358</v>
      </c>
      <c r="S2156">
        <f>(VendorSalesData[[#This Row],[TotalPurchaseQuantity]] - VendorSalesData[[#This Row],[TotalSalesQuantity]]) * VendorSalesData[[#This Row],[PurchasePrice]]</f>
        <v>-314.07</v>
      </c>
    </row>
    <row r="2157" spans="1:19" x14ac:dyDescent="0.3">
      <c r="A2157">
        <v>9165</v>
      </c>
      <c r="B2157" t="s">
        <v>38</v>
      </c>
      <c r="C2157">
        <v>15035</v>
      </c>
      <c r="D2157" t="s">
        <v>1876</v>
      </c>
      <c r="E2157">
        <v>7.33</v>
      </c>
      <c r="F2157">
        <v>10.99</v>
      </c>
      <c r="G2157">
        <v>750</v>
      </c>
      <c r="H2157">
        <v>3592</v>
      </c>
      <c r="I2157">
        <v>26329.360000000001</v>
      </c>
      <c r="J2157">
        <v>4296</v>
      </c>
      <c r="K2157">
        <v>47213.04</v>
      </c>
      <c r="L2157">
        <v>17067.47</v>
      </c>
      <c r="M2157">
        <v>480.42</v>
      </c>
      <c r="N2157">
        <v>68054.7</v>
      </c>
      <c r="O2157">
        <v>20883.68</v>
      </c>
      <c r="P2157">
        <v>44.232864479813202</v>
      </c>
      <c r="Q2157">
        <v>1.1959910913140313</v>
      </c>
      <c r="R2157">
        <v>1.7931708176727426</v>
      </c>
      <c r="S2157">
        <f>(VendorSalesData[[#This Row],[TotalPurchaseQuantity]] - VendorSalesData[[#This Row],[TotalSalesQuantity]]) * VendorSalesData[[#This Row],[PurchasePrice]]</f>
        <v>-5160.32</v>
      </c>
    </row>
    <row r="2158" spans="1:19" x14ac:dyDescent="0.3">
      <c r="A2158">
        <v>4425</v>
      </c>
      <c r="B2158" t="s">
        <v>20</v>
      </c>
      <c r="C2158">
        <v>13948</v>
      </c>
      <c r="D2158" t="s">
        <v>1877</v>
      </c>
      <c r="E2158">
        <v>50.67</v>
      </c>
      <c r="F2158">
        <v>74.989999999999995</v>
      </c>
      <c r="G2158">
        <v>750</v>
      </c>
      <c r="H2158">
        <v>519</v>
      </c>
      <c r="I2158">
        <v>26297.73</v>
      </c>
      <c r="J2158">
        <v>468</v>
      </c>
      <c r="K2158">
        <v>40198.32</v>
      </c>
      <c r="L2158">
        <v>21884.449999999997</v>
      </c>
      <c r="M2158">
        <v>52.05</v>
      </c>
      <c r="N2158">
        <v>144929.24</v>
      </c>
      <c r="O2158">
        <v>13900.59</v>
      </c>
      <c r="P2158">
        <v>34.580027225018362</v>
      </c>
      <c r="Q2158">
        <v>0.90173410404624277</v>
      </c>
      <c r="R2158">
        <v>1.5285851668566071</v>
      </c>
      <c r="S2158">
        <f>(VendorSalesData[[#This Row],[TotalPurchaseQuantity]] - VendorSalesData[[#This Row],[TotalSalesQuantity]]) * VendorSalesData[[#This Row],[PurchasePrice]]</f>
        <v>2584.17</v>
      </c>
    </row>
    <row r="2159" spans="1:19" x14ac:dyDescent="0.3">
      <c r="A2159">
        <v>1392</v>
      </c>
      <c r="B2159" t="s">
        <v>67</v>
      </c>
      <c r="C2159">
        <v>12211</v>
      </c>
      <c r="D2159" t="s">
        <v>1878</v>
      </c>
      <c r="E2159">
        <v>11.03</v>
      </c>
      <c r="F2159">
        <v>16.989999999999998</v>
      </c>
      <c r="G2159">
        <v>3000</v>
      </c>
      <c r="H2159">
        <v>2384</v>
      </c>
      <c r="I2159">
        <v>26295.52</v>
      </c>
      <c r="J2159">
        <v>2365</v>
      </c>
      <c r="K2159">
        <v>43544.35</v>
      </c>
      <c r="L2159">
        <v>29826.94</v>
      </c>
      <c r="M2159">
        <v>1064.25</v>
      </c>
      <c r="N2159">
        <v>79528.990000000005</v>
      </c>
      <c r="O2159">
        <v>17248.829999999998</v>
      </c>
      <c r="P2159">
        <v>39.61209663251374</v>
      </c>
      <c r="Q2159">
        <v>0.99203020134228193</v>
      </c>
      <c r="R2159">
        <v>1.6559607872367612</v>
      </c>
      <c r="S2159">
        <f>(VendorSalesData[[#This Row],[TotalPurchaseQuantity]] - VendorSalesData[[#This Row],[TotalSalesQuantity]]) * VendorSalesData[[#This Row],[PurchasePrice]]</f>
        <v>209.57</v>
      </c>
    </row>
    <row r="2160" spans="1:19" x14ac:dyDescent="0.3">
      <c r="A2160">
        <v>2000</v>
      </c>
      <c r="B2160" t="s">
        <v>164</v>
      </c>
      <c r="C2160">
        <v>36383</v>
      </c>
      <c r="D2160" t="s">
        <v>1879</v>
      </c>
      <c r="E2160">
        <v>9.39</v>
      </c>
      <c r="F2160">
        <v>13.99</v>
      </c>
      <c r="G2160">
        <v>750</v>
      </c>
      <c r="H2160">
        <v>2800</v>
      </c>
      <c r="I2160">
        <v>26292</v>
      </c>
      <c r="J2160">
        <v>2575</v>
      </c>
      <c r="K2160">
        <v>39190.25</v>
      </c>
      <c r="L2160">
        <v>22102.560000000001</v>
      </c>
      <c r="M2160">
        <v>286.09000000000003</v>
      </c>
      <c r="N2160">
        <v>19016.59</v>
      </c>
      <c r="O2160">
        <v>12898.25</v>
      </c>
      <c r="P2160">
        <v>32.911884971389568</v>
      </c>
      <c r="Q2160">
        <v>0.9196428571428571</v>
      </c>
      <c r="R2160">
        <v>1.4905769815913585</v>
      </c>
      <c r="S2160">
        <f>(VendorSalesData[[#This Row],[TotalPurchaseQuantity]] - VendorSalesData[[#This Row],[TotalSalesQuantity]]) * VendorSalesData[[#This Row],[PurchasePrice]]</f>
        <v>2112.75</v>
      </c>
    </row>
    <row r="2161" spans="1:19" x14ac:dyDescent="0.3">
      <c r="A2161">
        <v>9165</v>
      </c>
      <c r="B2161" t="s">
        <v>38</v>
      </c>
      <c r="C2161">
        <v>6193</v>
      </c>
      <c r="D2161" t="s">
        <v>1880</v>
      </c>
      <c r="E2161">
        <v>13.23</v>
      </c>
      <c r="F2161">
        <v>18.989999999999998</v>
      </c>
      <c r="G2161">
        <v>750</v>
      </c>
      <c r="H2161">
        <v>1987</v>
      </c>
      <c r="I2161">
        <v>26288.01</v>
      </c>
      <c r="J2161">
        <v>2150</v>
      </c>
      <c r="K2161">
        <v>42088.5</v>
      </c>
      <c r="L2161">
        <v>31649.829999999998</v>
      </c>
      <c r="M2161">
        <v>1694.78</v>
      </c>
      <c r="N2161">
        <v>68054.7</v>
      </c>
      <c r="O2161">
        <v>15800.490000000002</v>
      </c>
      <c r="P2161">
        <v>37.541109804340856</v>
      </c>
      <c r="Q2161">
        <v>1.0820332159033719</v>
      </c>
      <c r="R2161">
        <v>1.6010531036773039</v>
      </c>
      <c r="S2161">
        <f>(VendorSalesData[[#This Row],[TotalPurchaseQuantity]] - VendorSalesData[[#This Row],[TotalSalesQuantity]]) * VendorSalesData[[#This Row],[PurchasePrice]]</f>
        <v>-2156.4900000000002</v>
      </c>
    </row>
    <row r="2162" spans="1:19" x14ac:dyDescent="0.3">
      <c r="A2162">
        <v>10754</v>
      </c>
      <c r="B2162" t="s">
        <v>212</v>
      </c>
      <c r="C2162">
        <v>26716</v>
      </c>
      <c r="D2162" t="s">
        <v>1881</v>
      </c>
      <c r="E2162">
        <v>21.76</v>
      </c>
      <c r="F2162">
        <v>31.99</v>
      </c>
      <c r="G2162">
        <v>750</v>
      </c>
      <c r="H2162">
        <v>1208</v>
      </c>
      <c r="I2162">
        <v>26286.079999999998</v>
      </c>
      <c r="J2162">
        <v>898</v>
      </c>
      <c r="K2162">
        <v>28727.02</v>
      </c>
      <c r="L2162">
        <v>11964.26</v>
      </c>
      <c r="M2162">
        <v>100.21000000000001</v>
      </c>
      <c r="N2162">
        <v>28720.52</v>
      </c>
      <c r="O2162">
        <v>2440.9400000000023</v>
      </c>
      <c r="P2162">
        <v>8.4970177902198074</v>
      </c>
      <c r="Q2162">
        <v>0.74337748344370858</v>
      </c>
      <c r="R2162">
        <v>1.0928605558531361</v>
      </c>
      <c r="S2162">
        <f>(VendorSalesData[[#This Row],[TotalPurchaseQuantity]] - VendorSalesData[[#This Row],[TotalSalesQuantity]]) * VendorSalesData[[#This Row],[PurchasePrice]]</f>
        <v>6745.6</v>
      </c>
    </row>
    <row r="2163" spans="1:19" x14ac:dyDescent="0.3">
      <c r="A2163">
        <v>12546</v>
      </c>
      <c r="B2163" t="s">
        <v>32</v>
      </c>
      <c r="C2163">
        <v>8171</v>
      </c>
      <c r="D2163" t="s">
        <v>544</v>
      </c>
      <c r="E2163">
        <v>0.71</v>
      </c>
      <c r="F2163">
        <v>0.99</v>
      </c>
      <c r="G2163">
        <v>50</v>
      </c>
      <c r="H2163">
        <v>37016</v>
      </c>
      <c r="I2163">
        <v>26281.360000000001</v>
      </c>
      <c r="J2163">
        <v>34924</v>
      </c>
      <c r="K2163">
        <v>34574.76</v>
      </c>
      <c r="L2163">
        <v>9905.94</v>
      </c>
      <c r="M2163">
        <v>1819</v>
      </c>
      <c r="N2163">
        <v>123880.97</v>
      </c>
      <c r="O2163">
        <v>8293.4000000000015</v>
      </c>
      <c r="P2163">
        <v>23.986862092462829</v>
      </c>
      <c r="Q2163">
        <v>0.94348389885454942</v>
      </c>
      <c r="R2163">
        <v>1.3155620561493013</v>
      </c>
      <c r="S2163">
        <f>(VendorSalesData[[#This Row],[TotalPurchaseQuantity]] - VendorSalesData[[#This Row],[TotalSalesQuantity]]) * VendorSalesData[[#This Row],[PurchasePrice]]</f>
        <v>1485.32</v>
      </c>
    </row>
    <row r="2164" spans="1:19" x14ac:dyDescent="0.3">
      <c r="A2164">
        <v>1392</v>
      </c>
      <c r="B2164" t="s">
        <v>67</v>
      </c>
      <c r="C2164">
        <v>39717</v>
      </c>
      <c r="D2164" t="s">
        <v>1882</v>
      </c>
      <c r="E2164">
        <v>4.9000000000000004</v>
      </c>
      <c r="F2164">
        <v>9.99</v>
      </c>
      <c r="G2164">
        <v>750</v>
      </c>
      <c r="H2164">
        <v>5356</v>
      </c>
      <c r="I2164">
        <v>26244.399999999998</v>
      </c>
      <c r="J2164">
        <v>5326</v>
      </c>
      <c r="K2164">
        <v>49435.74</v>
      </c>
      <c r="L2164">
        <v>20192.310000000001</v>
      </c>
      <c r="M2164">
        <v>594.46</v>
      </c>
      <c r="N2164">
        <v>79528.990000000005</v>
      </c>
      <c r="O2164">
        <v>23191.34</v>
      </c>
      <c r="P2164">
        <v>46.912092344526449</v>
      </c>
      <c r="Q2164">
        <v>0.99439880507841671</v>
      </c>
      <c r="R2164">
        <v>1.8836681349164013</v>
      </c>
      <c r="S2164">
        <f>(VendorSalesData[[#This Row],[TotalPurchaseQuantity]] - VendorSalesData[[#This Row],[TotalSalesQuantity]]) * VendorSalesData[[#This Row],[PurchasePrice]]</f>
        <v>147</v>
      </c>
    </row>
    <row r="2165" spans="1:19" x14ac:dyDescent="0.3">
      <c r="A2165">
        <v>9165</v>
      </c>
      <c r="B2165" t="s">
        <v>38</v>
      </c>
      <c r="C2165">
        <v>2682</v>
      </c>
      <c r="D2165" t="s">
        <v>1883</v>
      </c>
      <c r="E2165">
        <v>42.39</v>
      </c>
      <c r="F2165">
        <v>52.99</v>
      </c>
      <c r="G2165">
        <v>750</v>
      </c>
      <c r="H2165">
        <v>619</v>
      </c>
      <c r="I2165">
        <v>26239.41</v>
      </c>
      <c r="J2165">
        <v>666</v>
      </c>
      <c r="K2165">
        <v>36802.340000000004</v>
      </c>
      <c r="L2165">
        <v>31160.370000000003</v>
      </c>
      <c r="M2165">
        <v>525.6</v>
      </c>
      <c r="N2165">
        <v>68054.7</v>
      </c>
      <c r="O2165">
        <v>10562.930000000004</v>
      </c>
      <c r="P2165">
        <v>28.701789071021032</v>
      </c>
      <c r="Q2165">
        <v>1.0759289176090467</v>
      </c>
      <c r="R2165">
        <v>1.4025597374331207</v>
      </c>
      <c r="S2165">
        <f>(VendorSalesData[[#This Row],[TotalPurchaseQuantity]] - VendorSalesData[[#This Row],[TotalSalesQuantity]]) * VendorSalesData[[#This Row],[PurchasePrice]]</f>
        <v>-1992.33</v>
      </c>
    </row>
    <row r="2166" spans="1:19" x14ac:dyDescent="0.3">
      <c r="A2166">
        <v>4425</v>
      </c>
      <c r="B2166" t="s">
        <v>20</v>
      </c>
      <c r="C2166">
        <v>31466</v>
      </c>
      <c r="D2166" t="s">
        <v>1884</v>
      </c>
      <c r="E2166">
        <v>15.06</v>
      </c>
      <c r="F2166">
        <v>21.99</v>
      </c>
      <c r="G2166">
        <v>750</v>
      </c>
      <c r="H2166">
        <v>1742</v>
      </c>
      <c r="I2166">
        <v>26234.52</v>
      </c>
      <c r="J2166">
        <v>1730</v>
      </c>
      <c r="K2166">
        <v>39131.699999999997</v>
      </c>
      <c r="L2166">
        <v>25335.78</v>
      </c>
      <c r="M2166">
        <v>191.70000000000002</v>
      </c>
      <c r="N2166">
        <v>144929.24</v>
      </c>
      <c r="O2166">
        <v>12897.179999999997</v>
      </c>
      <c r="P2166">
        <v>32.958394345249495</v>
      </c>
      <c r="Q2166">
        <v>0.99311136624569463</v>
      </c>
      <c r="R2166">
        <v>1.4916110529180635</v>
      </c>
      <c r="S2166">
        <f>(VendorSalesData[[#This Row],[TotalPurchaseQuantity]] - VendorSalesData[[#This Row],[TotalSalesQuantity]]) * VendorSalesData[[#This Row],[PurchasePrice]]</f>
        <v>180.72</v>
      </c>
    </row>
    <row r="2167" spans="1:19" x14ac:dyDescent="0.3">
      <c r="A2167">
        <v>9815</v>
      </c>
      <c r="B2167" t="s">
        <v>191</v>
      </c>
      <c r="C2167">
        <v>13723</v>
      </c>
      <c r="D2167" t="s">
        <v>1885</v>
      </c>
      <c r="E2167">
        <v>11.56</v>
      </c>
      <c r="F2167">
        <v>17.989999999999998</v>
      </c>
      <c r="G2167">
        <v>3000</v>
      </c>
      <c r="H2167">
        <v>2269</v>
      </c>
      <c r="I2167">
        <v>26229.64</v>
      </c>
      <c r="J2167">
        <v>2197</v>
      </c>
      <c r="K2167">
        <v>38430.03</v>
      </c>
      <c r="L2167">
        <v>28934.46</v>
      </c>
      <c r="M2167">
        <v>988.65</v>
      </c>
      <c r="N2167">
        <v>27100.41</v>
      </c>
      <c r="O2167">
        <v>12200.39</v>
      </c>
      <c r="P2167">
        <v>31.747021795195057</v>
      </c>
      <c r="Q2167">
        <v>0.96826795945350375</v>
      </c>
      <c r="R2167">
        <v>1.4651375314339046</v>
      </c>
      <c r="S2167">
        <f>(VendorSalesData[[#This Row],[TotalPurchaseQuantity]] - VendorSalesData[[#This Row],[TotalSalesQuantity]]) * VendorSalesData[[#This Row],[PurchasePrice]]</f>
        <v>832.32</v>
      </c>
    </row>
    <row r="2168" spans="1:19" x14ac:dyDescent="0.3">
      <c r="A2168">
        <v>7245</v>
      </c>
      <c r="B2168" t="s">
        <v>50</v>
      </c>
      <c r="C2168">
        <v>168</v>
      </c>
      <c r="D2168" t="s">
        <v>1886</v>
      </c>
      <c r="E2168">
        <v>8.9499999999999993</v>
      </c>
      <c r="F2168">
        <v>12.99</v>
      </c>
      <c r="G2168">
        <v>750</v>
      </c>
      <c r="H2168">
        <v>2929</v>
      </c>
      <c r="I2168">
        <v>26214.55</v>
      </c>
      <c r="J2168">
        <v>2631</v>
      </c>
      <c r="K2168">
        <v>33554.69</v>
      </c>
      <c r="L2168">
        <v>23359.64</v>
      </c>
      <c r="M2168">
        <v>2073.48</v>
      </c>
      <c r="N2168">
        <v>38994.78</v>
      </c>
      <c r="O2168">
        <v>7340.1400000000031</v>
      </c>
      <c r="P2168">
        <v>21.875153667043275</v>
      </c>
      <c r="Q2168">
        <v>0.89825879139638098</v>
      </c>
      <c r="R2168">
        <v>1.2800025176857892</v>
      </c>
      <c r="S2168">
        <f>(VendorSalesData[[#This Row],[TotalPurchaseQuantity]] - VendorSalesData[[#This Row],[TotalSalesQuantity]]) * VendorSalesData[[#This Row],[PurchasePrice]]</f>
        <v>2667.1</v>
      </c>
    </row>
    <row r="2169" spans="1:19" x14ac:dyDescent="0.3">
      <c r="A2169">
        <v>6785</v>
      </c>
      <c r="B2169" t="s">
        <v>81</v>
      </c>
      <c r="C2169">
        <v>19926</v>
      </c>
      <c r="D2169" t="s">
        <v>1887</v>
      </c>
      <c r="E2169">
        <v>6.53</v>
      </c>
      <c r="F2169">
        <v>10.99</v>
      </c>
      <c r="G2169">
        <v>750</v>
      </c>
      <c r="H2169">
        <v>4014</v>
      </c>
      <c r="I2169">
        <v>26211.42</v>
      </c>
      <c r="J2169">
        <v>3903</v>
      </c>
      <c r="K2169">
        <v>40826.97</v>
      </c>
      <c r="L2169">
        <v>22973.170000000002</v>
      </c>
      <c r="M2169">
        <v>433.52</v>
      </c>
      <c r="N2169">
        <v>13605.41</v>
      </c>
      <c r="O2169">
        <v>14615.550000000003</v>
      </c>
      <c r="P2169">
        <v>35.798762435713456</v>
      </c>
      <c r="Q2169">
        <v>0.97234678624813153</v>
      </c>
      <c r="R2169">
        <v>1.5576023733166691</v>
      </c>
      <c r="S2169">
        <f>(VendorSalesData[[#This Row],[TotalPurchaseQuantity]] - VendorSalesData[[#This Row],[TotalSalesQuantity]]) * VendorSalesData[[#This Row],[PurchasePrice]]</f>
        <v>724.83</v>
      </c>
    </row>
    <row r="2170" spans="1:19" x14ac:dyDescent="0.3">
      <c r="A2170">
        <v>3252</v>
      </c>
      <c r="B2170" t="s">
        <v>94</v>
      </c>
      <c r="C2170">
        <v>34429</v>
      </c>
      <c r="D2170" t="s">
        <v>1888</v>
      </c>
      <c r="E2170">
        <v>11.72</v>
      </c>
      <c r="F2170">
        <v>16.989999999999998</v>
      </c>
      <c r="G2170">
        <v>750</v>
      </c>
      <c r="H2170">
        <v>2236</v>
      </c>
      <c r="I2170">
        <v>26205.919999999998</v>
      </c>
      <c r="J2170">
        <v>2198</v>
      </c>
      <c r="K2170">
        <v>37344.019999999997</v>
      </c>
      <c r="L2170">
        <v>23921.919999999998</v>
      </c>
      <c r="M2170">
        <v>243.53</v>
      </c>
      <c r="N2170">
        <v>61966.91</v>
      </c>
      <c r="O2170">
        <v>11138.099999999999</v>
      </c>
      <c r="P2170">
        <v>29.825658833730273</v>
      </c>
      <c r="Q2170">
        <v>0.98300536672629701</v>
      </c>
      <c r="R2170">
        <v>1.4250222850409373</v>
      </c>
      <c r="S2170">
        <f>(VendorSalesData[[#This Row],[TotalPurchaseQuantity]] - VendorSalesData[[#This Row],[TotalSalesQuantity]]) * VendorSalesData[[#This Row],[PurchasePrice]]</f>
        <v>445.36</v>
      </c>
    </row>
    <row r="2171" spans="1:19" x14ac:dyDescent="0.3">
      <c r="A2171">
        <v>480</v>
      </c>
      <c r="B2171" t="s">
        <v>27</v>
      </c>
      <c r="C2171">
        <v>6225</v>
      </c>
      <c r="D2171" t="s">
        <v>281</v>
      </c>
      <c r="E2171">
        <v>2.98</v>
      </c>
      <c r="F2171">
        <v>3.99</v>
      </c>
      <c r="G2171">
        <v>50</v>
      </c>
      <c r="H2171">
        <v>8791</v>
      </c>
      <c r="I2171">
        <v>26197.18</v>
      </c>
      <c r="J2171">
        <v>8444</v>
      </c>
      <c r="K2171">
        <v>33691.560000000005</v>
      </c>
      <c r="L2171">
        <v>16323.09</v>
      </c>
      <c r="M2171">
        <v>434.18</v>
      </c>
      <c r="N2171">
        <v>89286.27</v>
      </c>
      <c r="O2171">
        <v>7494.3800000000047</v>
      </c>
      <c r="P2171">
        <v>22.244087243214633</v>
      </c>
      <c r="Q2171">
        <v>0.96052781253554775</v>
      </c>
      <c r="R2171">
        <v>1.286075829535851</v>
      </c>
      <c r="S2171">
        <f>(VendorSalesData[[#This Row],[TotalPurchaseQuantity]] - VendorSalesData[[#This Row],[TotalSalesQuantity]]) * VendorSalesData[[#This Row],[PurchasePrice]]</f>
        <v>1034.06</v>
      </c>
    </row>
    <row r="2172" spans="1:19" x14ac:dyDescent="0.3">
      <c r="A2172">
        <v>12546</v>
      </c>
      <c r="B2172" t="s">
        <v>32</v>
      </c>
      <c r="C2172">
        <v>2639</v>
      </c>
      <c r="D2172" t="s">
        <v>1889</v>
      </c>
      <c r="E2172">
        <v>52.37</v>
      </c>
      <c r="F2172">
        <v>70.989999999999995</v>
      </c>
      <c r="G2172">
        <v>750</v>
      </c>
      <c r="H2172">
        <v>500</v>
      </c>
      <c r="I2172">
        <v>26185.000000000004</v>
      </c>
      <c r="J2172">
        <v>377</v>
      </c>
      <c r="K2172">
        <v>27215.23</v>
      </c>
      <c r="L2172">
        <v>23912.69</v>
      </c>
      <c r="M2172">
        <v>297.54000000000002</v>
      </c>
      <c r="N2172">
        <v>123880.97</v>
      </c>
      <c r="O2172">
        <v>1030.2299999999959</v>
      </c>
      <c r="P2172">
        <v>3.7854906976718401</v>
      </c>
      <c r="Q2172">
        <v>0.754</v>
      </c>
      <c r="R2172">
        <v>1.0393442810769522</v>
      </c>
      <c r="S2172">
        <f>(VendorSalesData[[#This Row],[TotalPurchaseQuantity]] - VendorSalesData[[#This Row],[TotalSalesQuantity]]) * VendorSalesData[[#This Row],[PurchasePrice]]</f>
        <v>6441.5099999999993</v>
      </c>
    </row>
    <row r="2173" spans="1:19" x14ac:dyDescent="0.3">
      <c r="A2173">
        <v>9552</v>
      </c>
      <c r="B2173" t="s">
        <v>72</v>
      </c>
      <c r="C2173">
        <v>14991</v>
      </c>
      <c r="D2173" t="s">
        <v>1890</v>
      </c>
      <c r="E2173">
        <v>11.99</v>
      </c>
      <c r="F2173">
        <v>19.989999999999998</v>
      </c>
      <c r="G2173">
        <v>750</v>
      </c>
      <c r="H2173">
        <v>2182</v>
      </c>
      <c r="I2173">
        <v>26162.18</v>
      </c>
      <c r="J2173">
        <v>2381</v>
      </c>
      <c r="K2173">
        <v>43594.189999999995</v>
      </c>
      <c r="L2173">
        <v>21386.339999999997</v>
      </c>
      <c r="M2173">
        <v>265.06</v>
      </c>
      <c r="N2173">
        <v>55551.82</v>
      </c>
      <c r="O2173">
        <v>17432.009999999995</v>
      </c>
      <c r="P2173">
        <v>39.987002855196977</v>
      </c>
      <c r="Q2173">
        <v>1.0912007332722273</v>
      </c>
      <c r="R2173">
        <v>1.6663057130560219</v>
      </c>
      <c r="S2173">
        <f>(VendorSalesData[[#This Row],[TotalPurchaseQuantity]] - VendorSalesData[[#This Row],[TotalSalesQuantity]]) * VendorSalesData[[#This Row],[PurchasePrice]]</f>
        <v>-2386.0100000000002</v>
      </c>
    </row>
    <row r="2174" spans="1:19" x14ac:dyDescent="0.3">
      <c r="A2174">
        <v>1392</v>
      </c>
      <c r="B2174" t="s">
        <v>67</v>
      </c>
      <c r="C2174">
        <v>16326</v>
      </c>
      <c r="D2174" t="s">
        <v>188</v>
      </c>
      <c r="E2174">
        <v>2.64</v>
      </c>
      <c r="F2174">
        <v>3.99</v>
      </c>
      <c r="G2174">
        <v>500</v>
      </c>
      <c r="H2174">
        <v>9897</v>
      </c>
      <c r="I2174">
        <v>26128.079999999998</v>
      </c>
      <c r="J2174">
        <v>9907</v>
      </c>
      <c r="K2174">
        <v>41986.93</v>
      </c>
      <c r="L2174">
        <v>22022.370000000003</v>
      </c>
      <c r="M2174">
        <v>753.03</v>
      </c>
      <c r="N2174">
        <v>79528.990000000005</v>
      </c>
      <c r="O2174">
        <v>15858.850000000002</v>
      </c>
      <c r="P2174">
        <v>37.770920617439764</v>
      </c>
      <c r="Q2174">
        <v>1.0010104071940993</v>
      </c>
      <c r="R2174">
        <v>1.60696576250532</v>
      </c>
      <c r="S2174">
        <f>(VendorSalesData[[#This Row],[TotalPurchaseQuantity]] - VendorSalesData[[#This Row],[TotalSalesQuantity]]) * VendorSalesData[[#This Row],[PurchasePrice]]</f>
        <v>-26.400000000000002</v>
      </c>
    </row>
    <row r="2175" spans="1:19" x14ac:dyDescent="0.3">
      <c r="A2175">
        <v>7239</v>
      </c>
      <c r="B2175" t="s">
        <v>86</v>
      </c>
      <c r="C2175">
        <v>1893</v>
      </c>
      <c r="D2175" t="s">
        <v>1891</v>
      </c>
      <c r="E2175">
        <v>43.99</v>
      </c>
      <c r="F2175">
        <v>54.99</v>
      </c>
      <c r="G2175">
        <v>750</v>
      </c>
      <c r="H2175">
        <v>593</v>
      </c>
      <c r="I2175">
        <v>26086.07</v>
      </c>
      <c r="J2175">
        <v>585</v>
      </c>
      <c r="K2175">
        <v>35374.15</v>
      </c>
      <c r="L2175">
        <v>30859.9</v>
      </c>
      <c r="M2175">
        <v>461.53000000000003</v>
      </c>
      <c r="N2175">
        <v>16978.669999999998</v>
      </c>
      <c r="O2175">
        <v>9288.0800000000017</v>
      </c>
      <c r="P2175">
        <v>26.256687439839549</v>
      </c>
      <c r="Q2175">
        <v>0.98650927487352447</v>
      </c>
      <c r="R2175">
        <v>1.3560551666080787</v>
      </c>
      <c r="S2175">
        <f>(VendorSalesData[[#This Row],[TotalPurchaseQuantity]] - VendorSalesData[[#This Row],[TotalSalesQuantity]]) * VendorSalesData[[#This Row],[PurchasePrice]]</f>
        <v>351.92</v>
      </c>
    </row>
    <row r="2176" spans="1:19" x14ac:dyDescent="0.3">
      <c r="A2176">
        <v>1128</v>
      </c>
      <c r="B2176" t="s">
        <v>18</v>
      </c>
      <c r="C2176">
        <v>809</v>
      </c>
      <c r="D2176" t="s">
        <v>157</v>
      </c>
      <c r="E2176">
        <v>13.13</v>
      </c>
      <c r="F2176">
        <v>17.989999999999998</v>
      </c>
      <c r="G2176">
        <v>1000</v>
      </c>
      <c r="H2176">
        <v>1985</v>
      </c>
      <c r="I2176">
        <v>26063.05</v>
      </c>
      <c r="J2176">
        <v>1984</v>
      </c>
      <c r="K2176">
        <v>38106.159999999996</v>
      </c>
      <c r="L2176">
        <v>23367.919999999998</v>
      </c>
      <c r="M2176">
        <v>2083.2000000000003</v>
      </c>
      <c r="N2176">
        <v>68601.679999999993</v>
      </c>
      <c r="O2176">
        <v>12043.109999999997</v>
      </c>
      <c r="P2176">
        <v>31.604102853711836</v>
      </c>
      <c r="Q2176">
        <v>0.99949622166246854</v>
      </c>
      <c r="R2176">
        <v>1.4620760041514711</v>
      </c>
      <c r="S2176">
        <f>(VendorSalesData[[#This Row],[TotalPurchaseQuantity]] - VendorSalesData[[#This Row],[TotalSalesQuantity]]) * VendorSalesData[[#This Row],[PurchasePrice]]</f>
        <v>13.13</v>
      </c>
    </row>
    <row r="2177" spans="1:19" x14ac:dyDescent="0.3">
      <c r="A2177">
        <v>12546</v>
      </c>
      <c r="B2177" t="s">
        <v>32</v>
      </c>
      <c r="C2177">
        <v>5662</v>
      </c>
      <c r="D2177" t="s">
        <v>1892</v>
      </c>
      <c r="E2177">
        <v>7.19</v>
      </c>
      <c r="F2177">
        <v>9.99</v>
      </c>
      <c r="G2177">
        <v>750</v>
      </c>
      <c r="H2177">
        <v>3624</v>
      </c>
      <c r="I2177">
        <v>26056.560000000001</v>
      </c>
      <c r="J2177">
        <v>3628</v>
      </c>
      <c r="K2177">
        <v>38890.720000000001</v>
      </c>
      <c r="L2177">
        <v>29237.96</v>
      </c>
      <c r="M2177">
        <v>2859.94</v>
      </c>
      <c r="N2177">
        <v>123880.97</v>
      </c>
      <c r="O2177">
        <v>12834.16</v>
      </c>
      <c r="P2177">
        <v>33.0005718587879</v>
      </c>
      <c r="Q2177">
        <v>1.0011037527593818</v>
      </c>
      <c r="R2177">
        <v>1.4925500526546867</v>
      </c>
      <c r="S2177">
        <f>(VendorSalesData[[#This Row],[TotalPurchaseQuantity]] - VendorSalesData[[#This Row],[TotalSalesQuantity]]) * VendorSalesData[[#This Row],[PurchasePrice]]</f>
        <v>-28.76</v>
      </c>
    </row>
    <row r="2178" spans="1:19" x14ac:dyDescent="0.3">
      <c r="A2178">
        <v>17035</v>
      </c>
      <c r="B2178" t="s">
        <v>22</v>
      </c>
      <c r="C2178">
        <v>6433</v>
      </c>
      <c r="D2178" t="s">
        <v>1893</v>
      </c>
      <c r="E2178">
        <v>39.049999999999997</v>
      </c>
      <c r="F2178">
        <v>54.99</v>
      </c>
      <c r="G2178">
        <v>750</v>
      </c>
      <c r="H2178">
        <v>667</v>
      </c>
      <c r="I2178">
        <v>26046.350000000002</v>
      </c>
      <c r="J2178">
        <v>682</v>
      </c>
      <c r="K2178">
        <v>37473.18</v>
      </c>
      <c r="L2178">
        <v>32029.170000000002</v>
      </c>
      <c r="M2178">
        <v>538.1</v>
      </c>
      <c r="N2178">
        <v>123780.22</v>
      </c>
      <c r="O2178">
        <v>11426.829999999998</v>
      </c>
      <c r="P2178">
        <v>30.493355514530652</v>
      </c>
      <c r="Q2178">
        <v>1.0224887556221889</v>
      </c>
      <c r="R2178">
        <v>1.4387113741464734</v>
      </c>
      <c r="S2178">
        <f>(VendorSalesData[[#This Row],[TotalPurchaseQuantity]] - VendorSalesData[[#This Row],[TotalSalesQuantity]]) * VendorSalesData[[#This Row],[PurchasePrice]]</f>
        <v>-585.75</v>
      </c>
    </row>
    <row r="2179" spans="1:19" x14ac:dyDescent="0.3">
      <c r="A2179">
        <v>516</v>
      </c>
      <c r="B2179" t="s">
        <v>415</v>
      </c>
      <c r="C2179">
        <v>6859</v>
      </c>
      <c r="D2179" t="s">
        <v>1894</v>
      </c>
      <c r="E2179">
        <v>4.6900000000000004</v>
      </c>
      <c r="F2179">
        <v>8.99</v>
      </c>
      <c r="G2179">
        <v>1500</v>
      </c>
      <c r="H2179">
        <v>5544</v>
      </c>
      <c r="I2179">
        <v>26001.360000000001</v>
      </c>
      <c r="J2179">
        <v>4688</v>
      </c>
      <c r="K2179">
        <v>44891.62</v>
      </c>
      <c r="L2179">
        <v>20914.16</v>
      </c>
      <c r="M2179">
        <v>1048.8700000000001</v>
      </c>
      <c r="N2179">
        <v>8510.41</v>
      </c>
      <c r="O2179">
        <v>18890.260000000002</v>
      </c>
      <c r="P2179">
        <v>42.079702180496049</v>
      </c>
      <c r="Q2179">
        <v>0.84559884559884557</v>
      </c>
      <c r="R2179">
        <v>1.7265104594528902</v>
      </c>
      <c r="S2179">
        <f>(VendorSalesData[[#This Row],[TotalPurchaseQuantity]] - VendorSalesData[[#This Row],[TotalSalesQuantity]]) * VendorSalesData[[#This Row],[PurchasePrice]]</f>
        <v>4014.6400000000003</v>
      </c>
    </row>
    <row r="2180" spans="1:19" x14ac:dyDescent="0.3">
      <c r="A2180">
        <v>9165</v>
      </c>
      <c r="B2180" t="s">
        <v>38</v>
      </c>
      <c r="C2180">
        <v>25289</v>
      </c>
      <c r="D2180" t="s">
        <v>1895</v>
      </c>
      <c r="E2180">
        <v>4.66</v>
      </c>
      <c r="F2180">
        <v>6.99</v>
      </c>
      <c r="G2180">
        <v>750</v>
      </c>
      <c r="H2180">
        <v>5578</v>
      </c>
      <c r="I2180">
        <v>25993.48</v>
      </c>
      <c r="J2180">
        <v>5179</v>
      </c>
      <c r="K2180">
        <v>36201.21</v>
      </c>
      <c r="L2180">
        <v>15447.9</v>
      </c>
      <c r="M2180">
        <v>577.69000000000005</v>
      </c>
      <c r="N2180">
        <v>68054.7</v>
      </c>
      <c r="O2180">
        <v>10207.73</v>
      </c>
      <c r="P2180">
        <v>28.197206667953918</v>
      </c>
      <c r="Q2180">
        <v>0.92846898529939048</v>
      </c>
      <c r="R2180">
        <v>1.3927034779490857</v>
      </c>
      <c r="S2180">
        <f>(VendorSalesData[[#This Row],[TotalPurchaseQuantity]] - VendorSalesData[[#This Row],[TotalSalesQuantity]]) * VendorSalesData[[#This Row],[PurchasePrice]]</f>
        <v>1859.3400000000001</v>
      </c>
    </row>
    <row r="2181" spans="1:19" x14ac:dyDescent="0.3">
      <c r="A2181">
        <v>4425</v>
      </c>
      <c r="B2181" t="s">
        <v>20</v>
      </c>
      <c r="C2181">
        <v>15827</v>
      </c>
      <c r="D2181" t="s">
        <v>1896</v>
      </c>
      <c r="E2181">
        <v>6.75</v>
      </c>
      <c r="F2181">
        <v>9.99</v>
      </c>
      <c r="G2181">
        <v>750</v>
      </c>
      <c r="H2181">
        <v>3850</v>
      </c>
      <c r="I2181">
        <v>25987.5</v>
      </c>
      <c r="J2181">
        <v>3739</v>
      </c>
      <c r="K2181">
        <v>38674.61</v>
      </c>
      <c r="L2181">
        <v>16166.43</v>
      </c>
      <c r="M2181">
        <v>417.21000000000004</v>
      </c>
      <c r="N2181">
        <v>144929.24</v>
      </c>
      <c r="O2181">
        <v>12687.11</v>
      </c>
      <c r="P2181">
        <v>32.804752265116569</v>
      </c>
      <c r="Q2181">
        <v>0.97116883116883113</v>
      </c>
      <c r="R2181">
        <v>1.488200481000481</v>
      </c>
      <c r="S2181">
        <f>(VendorSalesData[[#This Row],[TotalPurchaseQuantity]] - VendorSalesData[[#This Row],[TotalSalesQuantity]]) * VendorSalesData[[#This Row],[PurchasePrice]]</f>
        <v>749.25</v>
      </c>
    </row>
    <row r="2182" spans="1:19" x14ac:dyDescent="0.3">
      <c r="A2182">
        <v>9165</v>
      </c>
      <c r="B2182" t="s">
        <v>38</v>
      </c>
      <c r="C2182">
        <v>9358</v>
      </c>
      <c r="D2182" t="s">
        <v>1897</v>
      </c>
      <c r="E2182">
        <v>41.98</v>
      </c>
      <c r="F2182">
        <v>54.99</v>
      </c>
      <c r="G2182">
        <v>750</v>
      </c>
      <c r="H2182">
        <v>619</v>
      </c>
      <c r="I2182">
        <v>25985.62</v>
      </c>
      <c r="J2182">
        <v>691</v>
      </c>
      <c r="K2182">
        <v>40413.090000000004</v>
      </c>
      <c r="L2182">
        <v>35488.93</v>
      </c>
      <c r="M2182">
        <v>545.38</v>
      </c>
      <c r="N2182">
        <v>68054.7</v>
      </c>
      <c r="O2182">
        <v>14427.470000000005</v>
      </c>
      <c r="P2182">
        <v>35.699992254984721</v>
      </c>
      <c r="Q2182">
        <v>1.1163166397415185</v>
      </c>
      <c r="R2182">
        <v>1.5552097660167432</v>
      </c>
      <c r="S2182">
        <f>(VendorSalesData[[#This Row],[TotalPurchaseQuantity]] - VendorSalesData[[#This Row],[TotalSalesQuantity]]) * VendorSalesData[[#This Row],[PurchasePrice]]</f>
        <v>-3022.56</v>
      </c>
    </row>
    <row r="2183" spans="1:19" x14ac:dyDescent="0.3">
      <c r="A2183">
        <v>9165</v>
      </c>
      <c r="B2183" t="s">
        <v>38</v>
      </c>
      <c r="C2183">
        <v>32546</v>
      </c>
      <c r="D2183" t="s">
        <v>1898</v>
      </c>
      <c r="E2183">
        <v>12.58</v>
      </c>
      <c r="F2183">
        <v>21.99</v>
      </c>
      <c r="G2183">
        <v>750</v>
      </c>
      <c r="H2183">
        <v>2064</v>
      </c>
      <c r="I2183">
        <v>25965.119999999999</v>
      </c>
      <c r="J2183">
        <v>2454</v>
      </c>
      <c r="K2183">
        <v>50959.46</v>
      </c>
      <c r="L2183">
        <v>24992.98</v>
      </c>
      <c r="M2183">
        <v>273.3</v>
      </c>
      <c r="N2183">
        <v>68054.7</v>
      </c>
      <c r="O2183">
        <v>24994.34</v>
      </c>
      <c r="P2183">
        <v>49.047497756059428</v>
      </c>
      <c r="Q2183">
        <v>1.1889534883720929</v>
      </c>
      <c r="R2183">
        <v>1.9626121504541478</v>
      </c>
      <c r="S2183">
        <f>(VendorSalesData[[#This Row],[TotalPurchaseQuantity]] - VendorSalesData[[#This Row],[TotalSalesQuantity]]) * VendorSalesData[[#This Row],[PurchasePrice]]</f>
        <v>-4906.2</v>
      </c>
    </row>
    <row r="2184" spans="1:19" x14ac:dyDescent="0.3">
      <c r="A2184">
        <v>10754</v>
      </c>
      <c r="B2184" t="s">
        <v>212</v>
      </c>
      <c r="C2184">
        <v>18742</v>
      </c>
      <c r="D2184" t="s">
        <v>1899</v>
      </c>
      <c r="E2184">
        <v>11.25</v>
      </c>
      <c r="F2184">
        <v>16.989999999999998</v>
      </c>
      <c r="G2184">
        <v>750</v>
      </c>
      <c r="H2184">
        <v>2306</v>
      </c>
      <c r="I2184">
        <v>25942.5</v>
      </c>
      <c r="J2184">
        <v>2865</v>
      </c>
      <c r="K2184">
        <v>57193.35</v>
      </c>
      <c r="L2184">
        <v>27894.309999999998</v>
      </c>
      <c r="M2184">
        <v>319.14</v>
      </c>
      <c r="N2184">
        <v>28720.52</v>
      </c>
      <c r="O2184">
        <v>31250.85</v>
      </c>
      <c r="P2184">
        <v>54.640705606508448</v>
      </c>
      <c r="Q2184">
        <v>1.2424111014744146</v>
      </c>
      <c r="R2184">
        <v>2.2046198323214803</v>
      </c>
      <c r="S2184">
        <f>(VendorSalesData[[#This Row],[TotalPurchaseQuantity]] - VendorSalesData[[#This Row],[TotalSalesQuantity]]) * VendorSalesData[[#This Row],[PurchasePrice]]</f>
        <v>-6288.75</v>
      </c>
    </row>
    <row r="2185" spans="1:19" x14ac:dyDescent="0.3">
      <c r="A2185">
        <v>3664</v>
      </c>
      <c r="B2185" t="s">
        <v>96</v>
      </c>
      <c r="C2185">
        <v>5771</v>
      </c>
      <c r="D2185" t="s">
        <v>1900</v>
      </c>
      <c r="E2185">
        <v>22.38</v>
      </c>
      <c r="F2185">
        <v>32.99</v>
      </c>
      <c r="G2185">
        <v>750</v>
      </c>
      <c r="H2185">
        <v>1158</v>
      </c>
      <c r="I2185">
        <v>25916.04</v>
      </c>
      <c r="J2185">
        <v>1153</v>
      </c>
      <c r="K2185">
        <v>35592.47</v>
      </c>
      <c r="L2185">
        <v>30410.14</v>
      </c>
      <c r="M2185">
        <v>909.72</v>
      </c>
      <c r="N2185">
        <v>30234.420000000002</v>
      </c>
      <c r="O2185">
        <v>9676.43</v>
      </c>
      <c r="P2185">
        <v>27.186733598426859</v>
      </c>
      <c r="Q2185">
        <v>0.99568221070811747</v>
      </c>
      <c r="R2185">
        <v>1.3733761022131468</v>
      </c>
      <c r="S2185">
        <f>(VendorSalesData[[#This Row],[TotalPurchaseQuantity]] - VendorSalesData[[#This Row],[TotalSalesQuantity]]) * VendorSalesData[[#This Row],[PurchasePrice]]</f>
        <v>111.89999999999999</v>
      </c>
    </row>
    <row r="2186" spans="1:19" x14ac:dyDescent="0.3">
      <c r="A2186">
        <v>3252</v>
      </c>
      <c r="B2186" t="s">
        <v>94</v>
      </c>
      <c r="C2186">
        <v>36620</v>
      </c>
      <c r="D2186" t="s">
        <v>1901</v>
      </c>
      <c r="E2186">
        <v>10.95</v>
      </c>
      <c r="F2186">
        <v>16.989999999999998</v>
      </c>
      <c r="G2186">
        <v>750</v>
      </c>
      <c r="H2186">
        <v>2366</v>
      </c>
      <c r="I2186">
        <v>25907.7</v>
      </c>
      <c r="J2186">
        <v>2175</v>
      </c>
      <c r="K2186">
        <v>37118.25</v>
      </c>
      <c r="L2186">
        <v>17510.75</v>
      </c>
      <c r="M2186">
        <v>242.18</v>
      </c>
      <c r="N2186">
        <v>61966.91</v>
      </c>
      <c r="O2186">
        <v>11210.55</v>
      </c>
      <c r="P2186">
        <v>30.202258996585236</v>
      </c>
      <c r="Q2186">
        <v>0.91927303465765009</v>
      </c>
      <c r="R2186">
        <v>1.4327111244919464</v>
      </c>
      <c r="S2186">
        <f>(VendorSalesData[[#This Row],[TotalPurchaseQuantity]] - VendorSalesData[[#This Row],[TotalSalesQuantity]]) * VendorSalesData[[#This Row],[PurchasePrice]]</f>
        <v>2091.4499999999998</v>
      </c>
    </row>
    <row r="2187" spans="1:19" x14ac:dyDescent="0.3">
      <c r="A2187">
        <v>4425</v>
      </c>
      <c r="B2187" t="s">
        <v>20</v>
      </c>
      <c r="C2187">
        <v>42255</v>
      </c>
      <c r="D2187" t="s">
        <v>1902</v>
      </c>
      <c r="E2187">
        <v>16.329999999999998</v>
      </c>
      <c r="F2187">
        <v>24.99</v>
      </c>
      <c r="G2187">
        <v>750</v>
      </c>
      <c r="H2187">
        <v>1586</v>
      </c>
      <c r="I2187">
        <v>25899.38</v>
      </c>
      <c r="J2187">
        <v>1676</v>
      </c>
      <c r="K2187">
        <v>43970.239999999998</v>
      </c>
      <c r="L2187">
        <v>24882.519999999997</v>
      </c>
      <c r="M2187">
        <v>186.19</v>
      </c>
      <c r="N2187">
        <v>144929.24</v>
      </c>
      <c r="O2187">
        <v>18070.859999999997</v>
      </c>
      <c r="P2187">
        <v>41.097933511393151</v>
      </c>
      <c r="Q2187">
        <v>1.0567465321563683</v>
      </c>
      <c r="R2187">
        <v>1.6977333048127019</v>
      </c>
      <c r="S2187">
        <f>(VendorSalesData[[#This Row],[TotalPurchaseQuantity]] - VendorSalesData[[#This Row],[TotalSalesQuantity]]) * VendorSalesData[[#This Row],[PurchasePrice]]</f>
        <v>-1469.6999999999998</v>
      </c>
    </row>
    <row r="2188" spans="1:19" x14ac:dyDescent="0.3">
      <c r="A2188">
        <v>4425</v>
      </c>
      <c r="B2188" t="s">
        <v>20</v>
      </c>
      <c r="C2188">
        <v>43359</v>
      </c>
      <c r="D2188" t="s">
        <v>1903</v>
      </c>
      <c r="E2188">
        <v>27.02</v>
      </c>
      <c r="F2188">
        <v>39.99</v>
      </c>
      <c r="G2188">
        <v>750</v>
      </c>
      <c r="H2188">
        <v>958</v>
      </c>
      <c r="I2188">
        <v>25885.16</v>
      </c>
      <c r="J2188">
        <v>900</v>
      </c>
      <c r="K2188">
        <v>36329</v>
      </c>
      <c r="L2188">
        <v>20603.900000000001</v>
      </c>
      <c r="M2188">
        <v>99.88</v>
      </c>
      <c r="N2188">
        <v>144929.24</v>
      </c>
      <c r="O2188">
        <v>10443.84</v>
      </c>
      <c r="P2188">
        <v>28.74794241515043</v>
      </c>
      <c r="Q2188">
        <v>0.93945720250521925</v>
      </c>
      <c r="R2188">
        <v>1.4034682420352047</v>
      </c>
      <c r="S2188">
        <f>(VendorSalesData[[#This Row],[TotalPurchaseQuantity]] - VendorSalesData[[#This Row],[TotalSalesQuantity]]) * VendorSalesData[[#This Row],[PurchasePrice]]</f>
        <v>1567.16</v>
      </c>
    </row>
    <row r="2189" spans="1:19" x14ac:dyDescent="0.3">
      <c r="A2189">
        <v>9552</v>
      </c>
      <c r="B2189" t="s">
        <v>72</v>
      </c>
      <c r="C2189">
        <v>36199</v>
      </c>
      <c r="D2189" t="s">
        <v>1904</v>
      </c>
      <c r="E2189">
        <v>8.0500000000000007</v>
      </c>
      <c r="F2189">
        <v>13.99</v>
      </c>
      <c r="G2189">
        <v>750</v>
      </c>
      <c r="H2189">
        <v>3215</v>
      </c>
      <c r="I2189">
        <v>25880.75</v>
      </c>
      <c r="J2189">
        <v>3132</v>
      </c>
      <c r="K2189">
        <v>38720.68</v>
      </c>
      <c r="L2189">
        <v>20555.41</v>
      </c>
      <c r="M2189">
        <v>348.26</v>
      </c>
      <c r="N2189">
        <v>55551.82</v>
      </c>
      <c r="O2189">
        <v>12839.93</v>
      </c>
      <c r="P2189">
        <v>33.160393877380251</v>
      </c>
      <c r="Q2189">
        <v>0.97418351477449461</v>
      </c>
      <c r="R2189">
        <v>1.4961189300928297</v>
      </c>
      <c r="S2189">
        <f>(VendorSalesData[[#This Row],[TotalPurchaseQuantity]] - VendorSalesData[[#This Row],[TotalSalesQuantity]]) * VendorSalesData[[#This Row],[PurchasePrice]]</f>
        <v>668.15000000000009</v>
      </c>
    </row>
    <row r="2190" spans="1:19" x14ac:dyDescent="0.3">
      <c r="A2190">
        <v>9165</v>
      </c>
      <c r="B2190" t="s">
        <v>38</v>
      </c>
      <c r="C2190">
        <v>4018</v>
      </c>
      <c r="D2190" t="s">
        <v>1905</v>
      </c>
      <c r="E2190">
        <v>26.46</v>
      </c>
      <c r="F2190">
        <v>39.99</v>
      </c>
      <c r="G2190">
        <v>750</v>
      </c>
      <c r="H2190">
        <v>978</v>
      </c>
      <c r="I2190">
        <v>25877.879999999997</v>
      </c>
      <c r="J2190">
        <v>831</v>
      </c>
      <c r="K2190">
        <v>31220.690000000002</v>
      </c>
      <c r="L2190">
        <v>24565.47</v>
      </c>
      <c r="M2190">
        <v>655.43000000000006</v>
      </c>
      <c r="N2190">
        <v>68054.7</v>
      </c>
      <c r="O2190">
        <v>5342.8100000000049</v>
      </c>
      <c r="P2190">
        <v>17.113042664976348</v>
      </c>
      <c r="Q2190">
        <v>0.84969325153374231</v>
      </c>
      <c r="R2190">
        <v>1.2064624304618463</v>
      </c>
      <c r="S2190">
        <f>(VendorSalesData[[#This Row],[TotalPurchaseQuantity]] - VendorSalesData[[#This Row],[TotalSalesQuantity]]) * VendorSalesData[[#This Row],[PurchasePrice]]</f>
        <v>3889.6200000000003</v>
      </c>
    </row>
    <row r="2191" spans="1:19" x14ac:dyDescent="0.3">
      <c r="A2191">
        <v>90024</v>
      </c>
      <c r="B2191" t="s">
        <v>1511</v>
      </c>
      <c r="C2191">
        <v>13225</v>
      </c>
      <c r="D2191" t="s">
        <v>1906</v>
      </c>
      <c r="E2191">
        <v>13.6</v>
      </c>
      <c r="F2191">
        <v>22.99</v>
      </c>
      <c r="G2191">
        <v>750</v>
      </c>
      <c r="H2191">
        <v>1900</v>
      </c>
      <c r="I2191">
        <v>25840</v>
      </c>
      <c r="J2191">
        <v>1802</v>
      </c>
      <c r="K2191">
        <v>41356.979999999996</v>
      </c>
      <c r="L2191">
        <v>25530.89</v>
      </c>
      <c r="M2191">
        <v>199.84</v>
      </c>
      <c r="N2191">
        <v>2802.64</v>
      </c>
      <c r="O2191">
        <v>15516.979999999996</v>
      </c>
      <c r="P2191">
        <v>37.519615793996557</v>
      </c>
      <c r="Q2191">
        <v>0.94842105263157894</v>
      </c>
      <c r="R2191">
        <v>1.6005023219814241</v>
      </c>
      <c r="S2191">
        <f>(VendorSalesData[[#This Row],[TotalPurchaseQuantity]] - VendorSalesData[[#This Row],[TotalSalesQuantity]]) * VendorSalesData[[#This Row],[PurchasePrice]]</f>
        <v>1332.8</v>
      </c>
    </row>
    <row r="2192" spans="1:19" x14ac:dyDescent="0.3">
      <c r="A2192">
        <v>9552</v>
      </c>
      <c r="B2192" t="s">
        <v>72</v>
      </c>
      <c r="C2192">
        <v>4431</v>
      </c>
      <c r="D2192" t="s">
        <v>1907</v>
      </c>
      <c r="E2192">
        <v>11.1</v>
      </c>
      <c r="F2192">
        <v>14.99</v>
      </c>
      <c r="G2192">
        <v>750</v>
      </c>
      <c r="H2192">
        <v>2327</v>
      </c>
      <c r="I2192">
        <v>25829.699999999997</v>
      </c>
      <c r="J2192">
        <v>2316</v>
      </c>
      <c r="K2192">
        <v>34942.840000000004</v>
      </c>
      <c r="L2192">
        <v>22584.03</v>
      </c>
      <c r="M2192">
        <v>1825.3600000000001</v>
      </c>
      <c r="N2192">
        <v>55551.82</v>
      </c>
      <c r="O2192">
        <v>9113.1400000000067</v>
      </c>
      <c r="P2192">
        <v>26.080135444056651</v>
      </c>
      <c r="Q2192">
        <v>0.99527288354103993</v>
      </c>
      <c r="R2192">
        <v>1.3528163315872817</v>
      </c>
      <c r="S2192">
        <f>(VendorSalesData[[#This Row],[TotalPurchaseQuantity]] - VendorSalesData[[#This Row],[TotalSalesQuantity]]) * VendorSalesData[[#This Row],[PurchasePrice]]</f>
        <v>122.1</v>
      </c>
    </row>
    <row r="2193" spans="1:19" x14ac:dyDescent="0.3">
      <c r="A2193">
        <v>12546</v>
      </c>
      <c r="B2193" t="s">
        <v>32</v>
      </c>
      <c r="C2193">
        <v>3941</v>
      </c>
      <c r="D2193" t="s">
        <v>1908</v>
      </c>
      <c r="E2193">
        <v>29.36</v>
      </c>
      <c r="F2193">
        <v>36.99</v>
      </c>
      <c r="G2193">
        <v>750</v>
      </c>
      <c r="H2193">
        <v>878</v>
      </c>
      <c r="I2193">
        <v>25778.079999999998</v>
      </c>
      <c r="J2193">
        <v>839</v>
      </c>
      <c r="K2193">
        <v>31916.61</v>
      </c>
      <c r="L2193">
        <v>26922.93</v>
      </c>
      <c r="M2193">
        <v>661.99</v>
      </c>
      <c r="N2193">
        <v>123880.97</v>
      </c>
      <c r="O2193">
        <v>6138.5300000000025</v>
      </c>
      <c r="P2193">
        <v>19.233026314511477</v>
      </c>
      <c r="Q2193">
        <v>0.95558086560364464</v>
      </c>
      <c r="R2193">
        <v>1.2381298374432852</v>
      </c>
      <c r="S2193">
        <f>(VendorSalesData[[#This Row],[TotalPurchaseQuantity]] - VendorSalesData[[#This Row],[TotalSalesQuantity]]) * VendorSalesData[[#This Row],[PurchasePrice]]</f>
        <v>1145.04</v>
      </c>
    </row>
    <row r="2194" spans="1:19" x14ac:dyDescent="0.3">
      <c r="A2194">
        <v>8320</v>
      </c>
      <c r="B2194" t="s">
        <v>268</v>
      </c>
      <c r="C2194">
        <v>8696</v>
      </c>
      <c r="D2194" t="s">
        <v>1909</v>
      </c>
      <c r="E2194">
        <v>7.48</v>
      </c>
      <c r="F2194">
        <v>10.99</v>
      </c>
      <c r="G2194">
        <v>750</v>
      </c>
      <c r="H2194">
        <v>3442</v>
      </c>
      <c r="I2194">
        <v>25746.16</v>
      </c>
      <c r="J2194">
        <v>3420</v>
      </c>
      <c r="K2194">
        <v>37208.800000000003</v>
      </c>
      <c r="L2194">
        <v>22674.16</v>
      </c>
      <c r="M2194">
        <v>379.39</v>
      </c>
      <c r="N2194">
        <v>3151.92</v>
      </c>
      <c r="O2194">
        <v>11462.640000000003</v>
      </c>
      <c r="P2194">
        <v>30.806260884521947</v>
      </c>
      <c r="Q2194">
        <v>0.99360836722835566</v>
      </c>
      <c r="R2194">
        <v>1.4452174615554321</v>
      </c>
      <c r="S2194">
        <f>(VendorSalesData[[#This Row],[TotalPurchaseQuantity]] - VendorSalesData[[#This Row],[TotalSalesQuantity]]) * VendorSalesData[[#This Row],[PurchasePrice]]</f>
        <v>164.56</v>
      </c>
    </row>
    <row r="2195" spans="1:19" x14ac:dyDescent="0.3">
      <c r="A2195">
        <v>3252</v>
      </c>
      <c r="B2195" t="s">
        <v>94</v>
      </c>
      <c r="C2195">
        <v>18857</v>
      </c>
      <c r="D2195" t="s">
        <v>1910</v>
      </c>
      <c r="E2195">
        <v>4.0199999999999996</v>
      </c>
      <c r="F2195">
        <v>5.99</v>
      </c>
      <c r="G2195">
        <v>750</v>
      </c>
      <c r="H2195">
        <v>6397</v>
      </c>
      <c r="I2195">
        <v>25715.940000000002</v>
      </c>
      <c r="J2195">
        <v>6118</v>
      </c>
      <c r="K2195">
        <v>36234.32</v>
      </c>
      <c r="L2195">
        <v>15827.28</v>
      </c>
      <c r="M2195">
        <v>682.46</v>
      </c>
      <c r="N2195">
        <v>61966.91</v>
      </c>
      <c r="O2195">
        <v>10518.379999999997</v>
      </c>
      <c r="P2195">
        <v>29.028777137255503</v>
      </c>
      <c r="Q2195">
        <v>0.95638580584649058</v>
      </c>
      <c r="R2195">
        <v>1.4090217973754797</v>
      </c>
      <c r="S2195">
        <f>(VendorSalesData[[#This Row],[TotalPurchaseQuantity]] - VendorSalesData[[#This Row],[TotalSalesQuantity]]) * VendorSalesData[[#This Row],[PurchasePrice]]</f>
        <v>1121.58</v>
      </c>
    </row>
    <row r="2196" spans="1:19" x14ac:dyDescent="0.3">
      <c r="A2196">
        <v>9552</v>
      </c>
      <c r="B2196" t="s">
        <v>72</v>
      </c>
      <c r="C2196">
        <v>26153</v>
      </c>
      <c r="D2196" t="s">
        <v>1911</v>
      </c>
      <c r="E2196">
        <v>6.66</v>
      </c>
      <c r="F2196">
        <v>9.99</v>
      </c>
      <c r="G2196">
        <v>750</v>
      </c>
      <c r="H2196">
        <v>3860</v>
      </c>
      <c r="I2196">
        <v>25707.600000000002</v>
      </c>
      <c r="J2196">
        <v>3509</v>
      </c>
      <c r="K2196">
        <v>35054.910000000003</v>
      </c>
      <c r="L2196">
        <v>13906.08</v>
      </c>
      <c r="M2196">
        <v>392.2</v>
      </c>
      <c r="N2196">
        <v>55551.82</v>
      </c>
      <c r="O2196">
        <v>9347.3100000000013</v>
      </c>
      <c r="P2196">
        <v>26.664766790158641</v>
      </c>
      <c r="Q2196">
        <v>0.90906735751295342</v>
      </c>
      <c r="R2196">
        <v>1.36360103626943</v>
      </c>
      <c r="S2196">
        <f>(VendorSalesData[[#This Row],[TotalPurchaseQuantity]] - VendorSalesData[[#This Row],[TotalSalesQuantity]]) * VendorSalesData[[#This Row],[PurchasePrice]]</f>
        <v>2337.66</v>
      </c>
    </row>
    <row r="2197" spans="1:19" x14ac:dyDescent="0.3">
      <c r="A2197">
        <v>1392</v>
      </c>
      <c r="B2197" t="s">
        <v>67</v>
      </c>
      <c r="C2197">
        <v>23649</v>
      </c>
      <c r="D2197" t="s">
        <v>1912</v>
      </c>
      <c r="E2197">
        <v>7.89</v>
      </c>
      <c r="F2197">
        <v>12.99</v>
      </c>
      <c r="G2197">
        <v>750</v>
      </c>
      <c r="H2197">
        <v>3253</v>
      </c>
      <c r="I2197">
        <v>25666.170000000002</v>
      </c>
      <c r="J2197">
        <v>2831</v>
      </c>
      <c r="K2197">
        <v>35551.69</v>
      </c>
      <c r="L2197">
        <v>20030.150000000001</v>
      </c>
      <c r="M2197">
        <v>314.60000000000002</v>
      </c>
      <c r="N2197">
        <v>79528.990000000005</v>
      </c>
      <c r="O2197">
        <v>9885.52</v>
      </c>
      <c r="P2197">
        <v>27.806048038785214</v>
      </c>
      <c r="Q2197">
        <v>0.87027359360590228</v>
      </c>
      <c r="R2197">
        <v>1.3851575829194618</v>
      </c>
      <c r="S2197">
        <f>(VendorSalesData[[#This Row],[TotalPurchaseQuantity]] - VendorSalesData[[#This Row],[TotalSalesQuantity]]) * VendorSalesData[[#This Row],[PurchasePrice]]</f>
        <v>3329.58</v>
      </c>
    </row>
    <row r="2198" spans="1:19" x14ac:dyDescent="0.3">
      <c r="A2198">
        <v>3664</v>
      </c>
      <c r="B2198" t="s">
        <v>96</v>
      </c>
      <c r="C2198">
        <v>5702</v>
      </c>
      <c r="D2198" t="s">
        <v>1913</v>
      </c>
      <c r="E2198">
        <v>21.89</v>
      </c>
      <c r="F2198">
        <v>29.99</v>
      </c>
      <c r="G2198">
        <v>750</v>
      </c>
      <c r="H2198">
        <v>1171</v>
      </c>
      <c r="I2198">
        <v>25633.190000000002</v>
      </c>
      <c r="J2198">
        <v>1126</v>
      </c>
      <c r="K2198">
        <v>34674.74</v>
      </c>
      <c r="L2198">
        <v>30113.23</v>
      </c>
      <c r="M2198">
        <v>888.36</v>
      </c>
      <c r="N2198">
        <v>30234.420000000002</v>
      </c>
      <c r="O2198">
        <v>9041.5499999999956</v>
      </c>
      <c r="P2198">
        <v>26.075321689506531</v>
      </c>
      <c r="Q2198">
        <v>0.96157130657557643</v>
      </c>
      <c r="R2198">
        <v>1.3527282402229295</v>
      </c>
      <c r="S2198">
        <f>(VendorSalesData[[#This Row],[TotalPurchaseQuantity]] - VendorSalesData[[#This Row],[TotalSalesQuantity]]) * VendorSalesData[[#This Row],[PurchasePrice]]</f>
        <v>985.05000000000007</v>
      </c>
    </row>
    <row r="2199" spans="1:19" x14ac:dyDescent="0.3">
      <c r="A2199">
        <v>4425</v>
      </c>
      <c r="B2199" t="s">
        <v>20</v>
      </c>
      <c r="C2199">
        <v>22275</v>
      </c>
      <c r="D2199" t="s">
        <v>1914</v>
      </c>
      <c r="E2199">
        <v>14.93</v>
      </c>
      <c r="F2199">
        <v>22.99</v>
      </c>
      <c r="G2199">
        <v>750</v>
      </c>
      <c r="H2199">
        <v>1711</v>
      </c>
      <c r="I2199">
        <v>25545.23</v>
      </c>
      <c r="J2199">
        <v>1698</v>
      </c>
      <c r="K2199">
        <v>39727.019999999997</v>
      </c>
      <c r="L2199">
        <v>23752.859999999997</v>
      </c>
      <c r="M2199">
        <v>188.42000000000002</v>
      </c>
      <c r="N2199">
        <v>144929.24</v>
      </c>
      <c r="O2199">
        <v>14181.789999999997</v>
      </c>
      <c r="P2199">
        <v>35.698096660660674</v>
      </c>
      <c r="Q2199">
        <v>0.99240210403272944</v>
      </c>
      <c r="R2199">
        <v>1.5551639190565125</v>
      </c>
      <c r="S2199">
        <f>(VendorSalesData[[#This Row],[TotalPurchaseQuantity]] - VendorSalesData[[#This Row],[TotalSalesQuantity]]) * VendorSalesData[[#This Row],[PurchasePrice]]</f>
        <v>194.09</v>
      </c>
    </row>
    <row r="2200" spans="1:19" x14ac:dyDescent="0.3">
      <c r="A2200">
        <v>4425</v>
      </c>
      <c r="B2200" t="s">
        <v>20</v>
      </c>
      <c r="C2200">
        <v>26558</v>
      </c>
      <c r="D2200" t="s">
        <v>1915</v>
      </c>
      <c r="E2200">
        <v>16.54</v>
      </c>
      <c r="F2200">
        <v>25.99</v>
      </c>
      <c r="G2200">
        <v>750</v>
      </c>
      <c r="H2200">
        <v>1544</v>
      </c>
      <c r="I2200">
        <v>25537.759999999998</v>
      </c>
      <c r="J2200">
        <v>1048</v>
      </c>
      <c r="K2200">
        <v>27331.52</v>
      </c>
      <c r="L2200">
        <v>16793.579999999998</v>
      </c>
      <c r="M2200">
        <v>116.23</v>
      </c>
      <c r="N2200">
        <v>144929.24</v>
      </c>
      <c r="O2200">
        <v>1793.760000000002</v>
      </c>
      <c r="P2200">
        <v>6.5629719825315318</v>
      </c>
      <c r="Q2200">
        <v>0.67875647668393779</v>
      </c>
      <c r="R2200">
        <v>1.0702395198325931</v>
      </c>
      <c r="S2200">
        <f>(VendorSalesData[[#This Row],[TotalPurchaseQuantity]] - VendorSalesData[[#This Row],[TotalSalesQuantity]]) * VendorSalesData[[#This Row],[PurchasePrice]]</f>
        <v>8203.84</v>
      </c>
    </row>
    <row r="2201" spans="1:19" x14ac:dyDescent="0.3">
      <c r="A2201">
        <v>1392</v>
      </c>
      <c r="B2201" t="s">
        <v>67</v>
      </c>
      <c r="C2201">
        <v>13461</v>
      </c>
      <c r="D2201" t="s">
        <v>1916</v>
      </c>
      <c r="E2201">
        <v>5.88</v>
      </c>
      <c r="F2201">
        <v>8.99</v>
      </c>
      <c r="G2201">
        <v>1500</v>
      </c>
      <c r="H2201">
        <v>4343</v>
      </c>
      <c r="I2201">
        <v>25536.84</v>
      </c>
      <c r="J2201">
        <v>4314</v>
      </c>
      <c r="K2201">
        <v>43680.86</v>
      </c>
      <c r="L2201">
        <v>28378.21</v>
      </c>
      <c r="M2201">
        <v>962.04000000000008</v>
      </c>
      <c r="N2201">
        <v>79528.990000000005</v>
      </c>
      <c r="O2201">
        <v>18144.02</v>
      </c>
      <c r="P2201">
        <v>41.53768950519747</v>
      </c>
      <c r="Q2201">
        <v>0.99332258807276075</v>
      </c>
      <c r="R2201">
        <v>1.7105037271643633</v>
      </c>
      <c r="S2201">
        <f>(VendorSalesData[[#This Row],[TotalPurchaseQuantity]] - VendorSalesData[[#This Row],[TotalSalesQuantity]]) * VendorSalesData[[#This Row],[PurchasePrice]]</f>
        <v>170.52</v>
      </c>
    </row>
    <row r="2202" spans="1:19" x14ac:dyDescent="0.3">
      <c r="A2202">
        <v>10754</v>
      </c>
      <c r="B2202" t="s">
        <v>212</v>
      </c>
      <c r="C2202">
        <v>15194</v>
      </c>
      <c r="D2202" t="s">
        <v>1917</v>
      </c>
      <c r="E2202">
        <v>51.69</v>
      </c>
      <c r="F2202">
        <v>77.989999999999995</v>
      </c>
      <c r="G2202">
        <v>750</v>
      </c>
      <c r="H2202">
        <v>494</v>
      </c>
      <c r="I2202">
        <v>25534.86</v>
      </c>
      <c r="J2202">
        <v>418</v>
      </c>
      <c r="K2202">
        <v>31045.82</v>
      </c>
      <c r="L2202">
        <v>18791.48</v>
      </c>
      <c r="M2202">
        <v>46.4</v>
      </c>
      <c r="N2202">
        <v>28720.52</v>
      </c>
      <c r="O2202">
        <v>5510.9599999999991</v>
      </c>
      <c r="P2202">
        <v>17.751053120838808</v>
      </c>
      <c r="Q2202">
        <v>0.84615384615384615</v>
      </c>
      <c r="R2202">
        <v>1.2158210383765566</v>
      </c>
      <c r="S2202">
        <f>(VendorSalesData[[#This Row],[TotalPurchaseQuantity]] - VendorSalesData[[#This Row],[TotalSalesQuantity]]) * VendorSalesData[[#This Row],[PurchasePrice]]</f>
        <v>3928.4399999999996</v>
      </c>
    </row>
    <row r="2203" spans="1:19" x14ac:dyDescent="0.3">
      <c r="A2203">
        <v>9552</v>
      </c>
      <c r="B2203" t="s">
        <v>72</v>
      </c>
      <c r="C2203">
        <v>28114</v>
      </c>
      <c r="D2203" t="s">
        <v>1918</v>
      </c>
      <c r="E2203">
        <v>10.88</v>
      </c>
      <c r="F2203">
        <v>15.99</v>
      </c>
      <c r="G2203">
        <v>750</v>
      </c>
      <c r="H2203">
        <v>2339</v>
      </c>
      <c r="I2203">
        <v>25448.32</v>
      </c>
      <c r="J2203">
        <v>2588</v>
      </c>
      <c r="K2203">
        <v>43638.119999999995</v>
      </c>
      <c r="L2203">
        <v>19221.609999999997</v>
      </c>
      <c r="M2203">
        <v>288.48</v>
      </c>
      <c r="N2203">
        <v>55551.82</v>
      </c>
      <c r="O2203">
        <v>18189.799999999996</v>
      </c>
      <c r="P2203">
        <v>41.683280581289935</v>
      </c>
      <c r="Q2203">
        <v>1.1064557503206498</v>
      </c>
      <c r="R2203">
        <v>1.7147740990367928</v>
      </c>
      <c r="S2203">
        <f>(VendorSalesData[[#This Row],[TotalPurchaseQuantity]] - VendorSalesData[[#This Row],[TotalSalesQuantity]]) * VendorSalesData[[#This Row],[PurchasePrice]]</f>
        <v>-2709.1200000000003</v>
      </c>
    </row>
    <row r="2204" spans="1:19" x14ac:dyDescent="0.3">
      <c r="A2204">
        <v>8664</v>
      </c>
      <c r="B2204" t="s">
        <v>46</v>
      </c>
      <c r="C2204">
        <v>8500</v>
      </c>
      <c r="D2204" t="s">
        <v>1919</v>
      </c>
      <c r="E2204">
        <v>6.28</v>
      </c>
      <c r="F2204">
        <v>9.99</v>
      </c>
      <c r="G2204">
        <v>750</v>
      </c>
      <c r="H2204">
        <v>4051</v>
      </c>
      <c r="I2204">
        <v>25440.280000000002</v>
      </c>
      <c r="J2204">
        <v>3920</v>
      </c>
      <c r="K2204">
        <v>38166</v>
      </c>
      <c r="L2204">
        <v>16075.38</v>
      </c>
      <c r="M2204">
        <v>3087.48</v>
      </c>
      <c r="N2204">
        <v>18544.490000000002</v>
      </c>
      <c r="O2204">
        <v>12725.719999999998</v>
      </c>
      <c r="P2204">
        <v>33.3430802284756</v>
      </c>
      <c r="Q2204">
        <v>0.96766230560355471</v>
      </c>
      <c r="R2204">
        <v>1.5002193372085526</v>
      </c>
      <c r="S2204">
        <f>(VendorSalesData[[#This Row],[TotalPurchaseQuantity]] - VendorSalesData[[#This Row],[TotalSalesQuantity]]) * VendorSalesData[[#This Row],[PurchasePrice]]</f>
        <v>822.68000000000006</v>
      </c>
    </row>
    <row r="2205" spans="1:19" x14ac:dyDescent="0.3">
      <c r="A2205">
        <v>9165</v>
      </c>
      <c r="B2205" t="s">
        <v>38</v>
      </c>
      <c r="C2205">
        <v>45769</v>
      </c>
      <c r="D2205" t="s">
        <v>1920</v>
      </c>
      <c r="E2205">
        <v>6.65</v>
      </c>
      <c r="F2205">
        <v>11.99</v>
      </c>
      <c r="G2205">
        <v>750</v>
      </c>
      <c r="H2205">
        <v>3825</v>
      </c>
      <c r="I2205">
        <v>25436.25</v>
      </c>
      <c r="J2205">
        <v>4108</v>
      </c>
      <c r="K2205">
        <v>49528.92</v>
      </c>
      <c r="L2205">
        <v>26588.959999999999</v>
      </c>
      <c r="M2205">
        <v>456.62</v>
      </c>
      <c r="N2205">
        <v>68054.7</v>
      </c>
      <c r="O2205">
        <v>24092.67</v>
      </c>
      <c r="P2205">
        <v>48.643640927361226</v>
      </c>
      <c r="Q2205">
        <v>1.0739869281045751</v>
      </c>
      <c r="R2205">
        <v>1.9471785345717234</v>
      </c>
      <c r="S2205">
        <f>(VendorSalesData[[#This Row],[TotalPurchaseQuantity]] - VendorSalesData[[#This Row],[TotalSalesQuantity]]) * VendorSalesData[[#This Row],[PurchasePrice]]</f>
        <v>-1881.95</v>
      </c>
    </row>
    <row r="2206" spans="1:19" x14ac:dyDescent="0.3">
      <c r="A2206">
        <v>9552</v>
      </c>
      <c r="B2206" t="s">
        <v>72</v>
      </c>
      <c r="C2206">
        <v>13807</v>
      </c>
      <c r="D2206" t="s">
        <v>1921</v>
      </c>
      <c r="E2206">
        <v>5.95</v>
      </c>
      <c r="F2206">
        <v>8.99</v>
      </c>
      <c r="G2206">
        <v>750</v>
      </c>
      <c r="H2206">
        <v>4271</v>
      </c>
      <c r="I2206">
        <v>25412.45</v>
      </c>
      <c r="J2206">
        <v>4197</v>
      </c>
      <c r="K2206">
        <v>38657.03</v>
      </c>
      <c r="L2206">
        <v>19581.73</v>
      </c>
      <c r="M2206">
        <v>466.87</v>
      </c>
      <c r="N2206">
        <v>55551.82</v>
      </c>
      <c r="O2206">
        <v>13244.579999999998</v>
      </c>
      <c r="P2206">
        <v>34.261762996277781</v>
      </c>
      <c r="Q2206">
        <v>0.98267384687426829</v>
      </c>
      <c r="R2206">
        <v>1.5211846949034822</v>
      </c>
      <c r="S2206">
        <f>(VendorSalesData[[#This Row],[TotalPurchaseQuantity]] - VendorSalesData[[#This Row],[TotalSalesQuantity]]) * VendorSalesData[[#This Row],[PurchasePrice]]</f>
        <v>440.3</v>
      </c>
    </row>
    <row r="2207" spans="1:19" x14ac:dyDescent="0.3">
      <c r="A2207">
        <v>2561</v>
      </c>
      <c r="B2207" t="s">
        <v>112</v>
      </c>
      <c r="C2207">
        <v>368</v>
      </c>
      <c r="D2207" t="s">
        <v>1922</v>
      </c>
      <c r="E2207">
        <v>1015.62</v>
      </c>
      <c r="F2207">
        <v>1299.99</v>
      </c>
      <c r="G2207">
        <v>750</v>
      </c>
      <c r="H2207">
        <v>25</v>
      </c>
      <c r="I2207">
        <v>25390.5</v>
      </c>
      <c r="J2207">
        <v>21</v>
      </c>
      <c r="K2207">
        <v>29119.79</v>
      </c>
      <c r="L2207">
        <v>16119.89</v>
      </c>
      <c r="M2207">
        <v>16.55</v>
      </c>
      <c r="N2207">
        <v>9654.5</v>
      </c>
      <c r="O2207">
        <v>3729.2900000000009</v>
      </c>
      <c r="P2207">
        <v>12.806720103407343</v>
      </c>
      <c r="Q2207">
        <v>0.84</v>
      </c>
      <c r="R2207">
        <v>1.1468773753963097</v>
      </c>
      <c r="S2207">
        <f>(VendorSalesData[[#This Row],[TotalPurchaseQuantity]] - VendorSalesData[[#This Row],[TotalSalesQuantity]]) * VendorSalesData[[#This Row],[PurchasePrice]]</f>
        <v>4062.48</v>
      </c>
    </row>
    <row r="2208" spans="1:19" x14ac:dyDescent="0.3">
      <c r="A2208">
        <v>8673</v>
      </c>
      <c r="B2208" t="s">
        <v>174</v>
      </c>
      <c r="C2208">
        <v>19671</v>
      </c>
      <c r="D2208" t="s">
        <v>1923</v>
      </c>
      <c r="E2208">
        <v>5.89</v>
      </c>
      <c r="F2208">
        <v>9.99</v>
      </c>
      <c r="G2208">
        <v>750</v>
      </c>
      <c r="H2208">
        <v>4309</v>
      </c>
      <c r="I2208">
        <v>25380.010000000002</v>
      </c>
      <c r="J2208">
        <v>4361</v>
      </c>
      <c r="K2208">
        <v>40353.49</v>
      </c>
      <c r="L2208">
        <v>22915.64</v>
      </c>
      <c r="M2208">
        <v>484.56</v>
      </c>
      <c r="N2208">
        <v>15919.7</v>
      </c>
      <c r="O2208">
        <v>14973.479999999996</v>
      </c>
      <c r="P2208">
        <v>37.105786884851831</v>
      </c>
      <c r="Q2208">
        <v>1.0120677651427246</v>
      </c>
      <c r="R2208">
        <v>1.5899713987504338</v>
      </c>
      <c r="S2208">
        <f>(VendorSalesData[[#This Row],[TotalPurchaseQuantity]] - VendorSalesData[[#This Row],[TotalSalesQuantity]]) * VendorSalesData[[#This Row],[PurchasePrice]]</f>
        <v>-306.27999999999997</v>
      </c>
    </row>
    <row r="2209" spans="1:19" x14ac:dyDescent="0.3">
      <c r="A2209">
        <v>7245</v>
      </c>
      <c r="B2209" t="s">
        <v>50</v>
      </c>
      <c r="C2209">
        <v>1070</v>
      </c>
      <c r="D2209" t="s">
        <v>1924</v>
      </c>
      <c r="E2209">
        <v>9.6199999999999992</v>
      </c>
      <c r="F2209">
        <v>12.99</v>
      </c>
      <c r="G2209">
        <v>750</v>
      </c>
      <c r="H2209">
        <v>2638</v>
      </c>
      <c r="I2209">
        <v>25377.56</v>
      </c>
      <c r="J2209">
        <v>1850</v>
      </c>
      <c r="K2209">
        <v>26077.5</v>
      </c>
      <c r="L2209">
        <v>13555.35</v>
      </c>
      <c r="M2209">
        <v>1457.41</v>
      </c>
      <c r="N2209">
        <v>38994.78</v>
      </c>
      <c r="O2209">
        <v>699.93999999999869</v>
      </c>
      <c r="P2209">
        <v>2.6840763109960646</v>
      </c>
      <c r="Q2209">
        <v>0.70128885519332829</v>
      </c>
      <c r="R2209">
        <v>1.0275810598024395</v>
      </c>
      <c r="S2209">
        <f>(VendorSalesData[[#This Row],[TotalPurchaseQuantity]] - VendorSalesData[[#This Row],[TotalSalesQuantity]]) * VendorSalesData[[#This Row],[PurchasePrice]]</f>
        <v>7580.5599999999995</v>
      </c>
    </row>
    <row r="2210" spans="1:19" x14ac:dyDescent="0.3">
      <c r="A2210">
        <v>480</v>
      </c>
      <c r="B2210" t="s">
        <v>27</v>
      </c>
      <c r="C2210">
        <v>8617</v>
      </c>
      <c r="D2210" t="s">
        <v>683</v>
      </c>
      <c r="E2210">
        <v>7.19</v>
      </c>
      <c r="F2210">
        <v>11.99</v>
      </c>
      <c r="G2210">
        <v>750</v>
      </c>
      <c r="H2210">
        <v>3529</v>
      </c>
      <c r="I2210">
        <v>25373.510000000002</v>
      </c>
      <c r="J2210">
        <v>3556</v>
      </c>
      <c r="K2210">
        <v>39598.44</v>
      </c>
      <c r="L2210">
        <v>25799.34</v>
      </c>
      <c r="M2210">
        <v>2802.55</v>
      </c>
      <c r="N2210">
        <v>89286.27</v>
      </c>
      <c r="O2210">
        <v>14224.93</v>
      </c>
      <c r="P2210">
        <v>35.922955550774219</v>
      </c>
      <c r="Q2210">
        <v>1.0076508926041372</v>
      </c>
      <c r="R2210">
        <v>1.560621293624729</v>
      </c>
      <c r="S2210">
        <f>(VendorSalesData[[#This Row],[TotalPurchaseQuantity]] - VendorSalesData[[#This Row],[TotalSalesQuantity]]) * VendorSalesData[[#This Row],[PurchasePrice]]</f>
        <v>-194.13000000000002</v>
      </c>
    </row>
    <row r="2211" spans="1:19" x14ac:dyDescent="0.3">
      <c r="A2211">
        <v>10754</v>
      </c>
      <c r="B2211" t="s">
        <v>212</v>
      </c>
      <c r="C2211">
        <v>25387</v>
      </c>
      <c r="D2211" t="s">
        <v>1925</v>
      </c>
      <c r="E2211">
        <v>6.7</v>
      </c>
      <c r="F2211">
        <v>9.99</v>
      </c>
      <c r="G2211">
        <v>750</v>
      </c>
      <c r="H2211">
        <v>3781</v>
      </c>
      <c r="I2211">
        <v>25332.7</v>
      </c>
      <c r="J2211">
        <v>3781</v>
      </c>
      <c r="K2211">
        <v>37772.19</v>
      </c>
      <c r="L2211">
        <v>13386.6</v>
      </c>
      <c r="M2211">
        <v>423.17</v>
      </c>
      <c r="N2211">
        <v>28720.52</v>
      </c>
      <c r="O2211">
        <v>12439.490000000002</v>
      </c>
      <c r="P2211">
        <v>32.932932932932935</v>
      </c>
      <c r="Q2211">
        <v>1</v>
      </c>
      <c r="R2211">
        <v>1.491044776119403</v>
      </c>
      <c r="S2211">
        <f>(VendorSalesData[[#This Row],[TotalPurchaseQuantity]] - VendorSalesData[[#This Row],[TotalSalesQuantity]]) * VendorSalesData[[#This Row],[PurchasePrice]]</f>
        <v>0</v>
      </c>
    </row>
    <row r="2212" spans="1:19" x14ac:dyDescent="0.3">
      <c r="A2212">
        <v>2242</v>
      </c>
      <c r="B2212" t="s">
        <v>569</v>
      </c>
      <c r="C2212">
        <v>16159</v>
      </c>
      <c r="D2212" t="s">
        <v>1926</v>
      </c>
      <c r="E2212">
        <v>6.89</v>
      </c>
      <c r="F2212">
        <v>9.99</v>
      </c>
      <c r="G2212">
        <v>750</v>
      </c>
      <c r="H2212">
        <v>3672</v>
      </c>
      <c r="I2212">
        <v>25300.080000000002</v>
      </c>
      <c r="J2212">
        <v>3717</v>
      </c>
      <c r="K2212">
        <v>37353.589999999997</v>
      </c>
      <c r="L2212">
        <v>21713.09</v>
      </c>
      <c r="M2212">
        <v>412.87</v>
      </c>
      <c r="N2212">
        <v>7982.65</v>
      </c>
      <c r="O2212">
        <v>12053.509999999995</v>
      </c>
      <c r="P2212">
        <v>32.268678860586078</v>
      </c>
      <c r="Q2212">
        <v>1.0122549019607843</v>
      </c>
      <c r="R2212">
        <v>1.4764218136859644</v>
      </c>
      <c r="S2212">
        <f>(VendorSalesData[[#This Row],[TotalPurchaseQuantity]] - VendorSalesData[[#This Row],[TotalSalesQuantity]]) * VendorSalesData[[#This Row],[PurchasePrice]]</f>
        <v>-310.05</v>
      </c>
    </row>
    <row r="2213" spans="1:19" x14ac:dyDescent="0.3">
      <c r="A2213">
        <v>4425</v>
      </c>
      <c r="B2213" t="s">
        <v>20</v>
      </c>
      <c r="C2213">
        <v>15009</v>
      </c>
      <c r="D2213" t="s">
        <v>1927</v>
      </c>
      <c r="E2213">
        <v>12.58</v>
      </c>
      <c r="F2213">
        <v>19.989999999999998</v>
      </c>
      <c r="G2213">
        <v>750</v>
      </c>
      <c r="H2213">
        <v>2011</v>
      </c>
      <c r="I2213">
        <v>25298.38</v>
      </c>
      <c r="J2213">
        <v>1936</v>
      </c>
      <c r="K2213">
        <v>38700.639999999999</v>
      </c>
      <c r="L2213">
        <v>22888.55</v>
      </c>
      <c r="M2213">
        <v>214.76</v>
      </c>
      <c r="N2213">
        <v>144929.24</v>
      </c>
      <c r="O2213">
        <v>13402.259999999998</v>
      </c>
      <c r="P2213">
        <v>34.630590088432648</v>
      </c>
      <c r="Q2213">
        <v>0.9627051218299354</v>
      </c>
      <c r="R2213">
        <v>1.5297675187106841</v>
      </c>
      <c r="S2213">
        <f>(VendorSalesData[[#This Row],[TotalPurchaseQuantity]] - VendorSalesData[[#This Row],[TotalSalesQuantity]]) * VendorSalesData[[#This Row],[PurchasePrice]]</f>
        <v>943.5</v>
      </c>
    </row>
    <row r="2214" spans="1:19" x14ac:dyDescent="0.3">
      <c r="A2214">
        <v>10754</v>
      </c>
      <c r="B2214" t="s">
        <v>212</v>
      </c>
      <c r="C2214">
        <v>17011</v>
      </c>
      <c r="D2214" t="s">
        <v>1928</v>
      </c>
      <c r="E2214">
        <v>9.1999999999999993</v>
      </c>
      <c r="F2214">
        <v>13.99</v>
      </c>
      <c r="G2214">
        <v>750</v>
      </c>
      <c r="H2214">
        <v>2749</v>
      </c>
      <c r="I2214">
        <v>25290.799999999999</v>
      </c>
      <c r="J2214">
        <v>2742</v>
      </c>
      <c r="K2214">
        <v>37460.58</v>
      </c>
      <c r="L2214">
        <v>19190.96</v>
      </c>
      <c r="M2214">
        <v>305.18</v>
      </c>
      <c r="N2214">
        <v>28720.52</v>
      </c>
      <c r="O2214">
        <v>12169.780000000002</v>
      </c>
      <c r="P2214">
        <v>32.486896892680257</v>
      </c>
      <c r="Q2214">
        <v>0.99745361949799927</v>
      </c>
      <c r="R2214">
        <v>1.4811939519509072</v>
      </c>
      <c r="S2214">
        <f>(VendorSalesData[[#This Row],[TotalPurchaseQuantity]] - VendorSalesData[[#This Row],[TotalSalesQuantity]]) * VendorSalesData[[#This Row],[PurchasePrice]]</f>
        <v>64.399999999999991</v>
      </c>
    </row>
    <row r="2215" spans="1:19" x14ac:dyDescent="0.3">
      <c r="A2215">
        <v>6213</v>
      </c>
      <c r="B2215" t="s">
        <v>186</v>
      </c>
      <c r="C2215">
        <v>5502</v>
      </c>
      <c r="D2215" t="s">
        <v>187</v>
      </c>
      <c r="E2215">
        <v>0.77</v>
      </c>
      <c r="F2215">
        <v>0.99</v>
      </c>
      <c r="G2215">
        <v>50</v>
      </c>
      <c r="H2215">
        <v>32838</v>
      </c>
      <c r="I2215">
        <v>25285.260000000002</v>
      </c>
      <c r="J2215">
        <v>30178</v>
      </c>
      <c r="K2215">
        <v>29876.22</v>
      </c>
      <c r="L2215">
        <v>5916.24</v>
      </c>
      <c r="M2215">
        <v>1577.72</v>
      </c>
      <c r="N2215">
        <v>9621.58</v>
      </c>
      <c r="O2215">
        <v>4590.9599999999991</v>
      </c>
      <c r="P2215">
        <v>15.36660260233724</v>
      </c>
      <c r="Q2215">
        <v>0.91899628479200923</v>
      </c>
      <c r="R2215">
        <v>1.1815666518754404</v>
      </c>
      <c r="S2215">
        <f>(VendorSalesData[[#This Row],[TotalPurchaseQuantity]] - VendorSalesData[[#This Row],[TotalSalesQuantity]]) * VendorSalesData[[#This Row],[PurchasePrice]]</f>
        <v>2048.2000000000003</v>
      </c>
    </row>
    <row r="2216" spans="1:19" x14ac:dyDescent="0.3">
      <c r="A2216">
        <v>4692</v>
      </c>
      <c r="B2216" t="s">
        <v>386</v>
      </c>
      <c r="C2216">
        <v>25124</v>
      </c>
      <c r="D2216" t="s">
        <v>1929</v>
      </c>
      <c r="E2216">
        <v>7.14</v>
      </c>
      <c r="F2216">
        <v>10.99</v>
      </c>
      <c r="G2216">
        <v>750</v>
      </c>
      <c r="H2216">
        <v>3539</v>
      </c>
      <c r="I2216">
        <v>25268.460000000003</v>
      </c>
      <c r="J2216">
        <v>3510</v>
      </c>
      <c r="K2216">
        <v>38574.9</v>
      </c>
      <c r="L2216">
        <v>16188.27</v>
      </c>
      <c r="M2216">
        <v>391.61</v>
      </c>
      <c r="N2216">
        <v>9139.3799999999992</v>
      </c>
      <c r="O2216">
        <v>13306.439999999999</v>
      </c>
      <c r="P2216">
        <v>34.495073221187866</v>
      </c>
      <c r="Q2216">
        <v>0.99180559480079122</v>
      </c>
      <c r="R2216">
        <v>1.526602729252198</v>
      </c>
      <c r="S2216">
        <f>(VendorSalesData[[#This Row],[TotalPurchaseQuantity]] - VendorSalesData[[#This Row],[TotalSalesQuantity]]) * VendorSalesData[[#This Row],[PurchasePrice]]</f>
        <v>207.06</v>
      </c>
    </row>
    <row r="2217" spans="1:19" x14ac:dyDescent="0.3">
      <c r="A2217">
        <v>8112</v>
      </c>
      <c r="B2217" t="s">
        <v>53</v>
      </c>
      <c r="C2217">
        <v>3640</v>
      </c>
      <c r="D2217" t="s">
        <v>1930</v>
      </c>
      <c r="E2217">
        <v>16.54</v>
      </c>
      <c r="F2217">
        <v>22.99</v>
      </c>
      <c r="G2217">
        <v>750</v>
      </c>
      <c r="H2217">
        <v>1527</v>
      </c>
      <c r="I2217">
        <v>25256.579999999998</v>
      </c>
      <c r="J2217">
        <v>1631</v>
      </c>
      <c r="K2217">
        <v>35992.689999999995</v>
      </c>
      <c r="L2217">
        <v>23562.329999999998</v>
      </c>
      <c r="M2217">
        <v>1284.71</v>
      </c>
      <c r="N2217">
        <v>48347.26</v>
      </c>
      <c r="O2217">
        <v>10736.109999999997</v>
      </c>
      <c r="P2217">
        <v>29.828584637602795</v>
      </c>
      <c r="Q2217">
        <v>1.0681074001309758</v>
      </c>
      <c r="R2217">
        <v>1.4250817014813564</v>
      </c>
      <c r="S2217">
        <f>(VendorSalesData[[#This Row],[TotalPurchaseQuantity]] - VendorSalesData[[#This Row],[TotalSalesQuantity]]) * VendorSalesData[[#This Row],[PurchasePrice]]</f>
        <v>-1720.1599999999999</v>
      </c>
    </row>
    <row r="2218" spans="1:19" x14ac:dyDescent="0.3">
      <c r="A2218">
        <v>516</v>
      </c>
      <c r="B2218" t="s">
        <v>415</v>
      </c>
      <c r="C2218">
        <v>37926</v>
      </c>
      <c r="D2218" t="s">
        <v>1931</v>
      </c>
      <c r="E2218">
        <v>8.0500000000000007</v>
      </c>
      <c r="F2218">
        <v>13.99</v>
      </c>
      <c r="G2218">
        <v>750</v>
      </c>
      <c r="H2218">
        <v>3136</v>
      </c>
      <c r="I2218">
        <v>25244.799999999999</v>
      </c>
      <c r="J2218">
        <v>3064</v>
      </c>
      <c r="K2218">
        <v>36610.36</v>
      </c>
      <c r="L2218">
        <v>13145.03</v>
      </c>
      <c r="M2218">
        <v>342.72</v>
      </c>
      <c r="N2218">
        <v>8510.41</v>
      </c>
      <c r="O2218">
        <v>11365.560000000001</v>
      </c>
      <c r="P2218">
        <v>31.044655119479849</v>
      </c>
      <c r="Q2218">
        <v>0.97704081632653061</v>
      </c>
      <c r="R2218">
        <v>1.4502139054379517</v>
      </c>
      <c r="S2218">
        <f>(VendorSalesData[[#This Row],[TotalPurchaseQuantity]] - VendorSalesData[[#This Row],[TotalSalesQuantity]]) * VendorSalesData[[#This Row],[PurchasePrice]]</f>
        <v>579.6</v>
      </c>
    </row>
    <row r="2219" spans="1:19" x14ac:dyDescent="0.3">
      <c r="A2219">
        <v>8892</v>
      </c>
      <c r="B2219" t="s">
        <v>177</v>
      </c>
      <c r="C2219">
        <v>20483</v>
      </c>
      <c r="D2219" t="s">
        <v>1932</v>
      </c>
      <c r="E2219">
        <v>11.91</v>
      </c>
      <c r="F2219">
        <v>18.989999999999998</v>
      </c>
      <c r="G2219">
        <v>750</v>
      </c>
      <c r="H2219">
        <v>2119</v>
      </c>
      <c r="I2219">
        <v>25237.289999999997</v>
      </c>
      <c r="J2219">
        <v>2035</v>
      </c>
      <c r="K2219">
        <v>36618.649999999994</v>
      </c>
      <c r="L2219">
        <v>21739.919999999998</v>
      </c>
      <c r="M2219">
        <v>225.86</v>
      </c>
      <c r="N2219">
        <v>11595.97</v>
      </c>
      <c r="O2219">
        <v>11381.359999999997</v>
      </c>
      <c r="P2219">
        <v>31.080774414130502</v>
      </c>
      <c r="Q2219">
        <v>0.96035865974516277</v>
      </c>
      <c r="R2219">
        <v>1.4509739357910456</v>
      </c>
      <c r="S2219">
        <f>(VendorSalesData[[#This Row],[TotalPurchaseQuantity]] - VendorSalesData[[#This Row],[TotalSalesQuantity]]) * VendorSalesData[[#This Row],[PurchasePrice]]</f>
        <v>1000.44</v>
      </c>
    </row>
    <row r="2220" spans="1:19" x14ac:dyDescent="0.3">
      <c r="A2220">
        <v>2000</v>
      </c>
      <c r="B2220" t="s">
        <v>164</v>
      </c>
      <c r="C2220">
        <v>28682</v>
      </c>
      <c r="D2220" t="s">
        <v>1933</v>
      </c>
      <c r="E2220">
        <v>5.34</v>
      </c>
      <c r="F2220">
        <v>8.99</v>
      </c>
      <c r="G2220">
        <v>750</v>
      </c>
      <c r="H2220">
        <v>4723</v>
      </c>
      <c r="I2220">
        <v>25220.82</v>
      </c>
      <c r="J2220">
        <v>5255</v>
      </c>
      <c r="K2220">
        <v>53252.45</v>
      </c>
      <c r="L2220">
        <v>30619.91</v>
      </c>
      <c r="M2220">
        <v>583.71</v>
      </c>
      <c r="N2220">
        <v>19016.59</v>
      </c>
      <c r="O2220">
        <v>28031.629999999997</v>
      </c>
      <c r="P2220">
        <v>52.639136790889431</v>
      </c>
      <c r="Q2220">
        <v>1.1126402710141858</v>
      </c>
      <c r="R2220">
        <v>2.1114480020871644</v>
      </c>
      <c r="S2220">
        <f>(VendorSalesData[[#This Row],[TotalPurchaseQuantity]] - VendorSalesData[[#This Row],[TotalSalesQuantity]]) * VendorSalesData[[#This Row],[PurchasePrice]]</f>
        <v>-2840.88</v>
      </c>
    </row>
    <row r="2221" spans="1:19" x14ac:dyDescent="0.3">
      <c r="A2221">
        <v>1392</v>
      </c>
      <c r="B2221" t="s">
        <v>67</v>
      </c>
      <c r="C2221">
        <v>8689</v>
      </c>
      <c r="D2221" t="s">
        <v>1934</v>
      </c>
      <c r="E2221">
        <v>6.49</v>
      </c>
      <c r="F2221">
        <v>9.99</v>
      </c>
      <c r="G2221">
        <v>3000</v>
      </c>
      <c r="H2221">
        <v>3886</v>
      </c>
      <c r="I2221">
        <v>25220.14</v>
      </c>
      <c r="J2221">
        <v>3872</v>
      </c>
      <c r="K2221">
        <v>42234.28</v>
      </c>
      <c r="L2221">
        <v>25868.28</v>
      </c>
      <c r="M2221">
        <v>1742.4</v>
      </c>
      <c r="N2221">
        <v>79528.990000000005</v>
      </c>
      <c r="O2221">
        <v>17014.14</v>
      </c>
      <c r="P2221">
        <v>40.285142779751425</v>
      </c>
      <c r="Q2221">
        <v>0.9963973237261966</v>
      </c>
      <c r="R2221">
        <v>1.6746251210342211</v>
      </c>
      <c r="S2221">
        <f>(VendorSalesData[[#This Row],[TotalPurchaseQuantity]] - VendorSalesData[[#This Row],[TotalSalesQuantity]]) * VendorSalesData[[#This Row],[PurchasePrice]]</f>
        <v>90.86</v>
      </c>
    </row>
    <row r="2222" spans="1:19" x14ac:dyDescent="0.3">
      <c r="A2222">
        <v>2242</v>
      </c>
      <c r="B2222" t="s">
        <v>569</v>
      </c>
      <c r="C2222">
        <v>13141</v>
      </c>
      <c r="D2222" t="s">
        <v>1935</v>
      </c>
      <c r="E2222">
        <v>7.18</v>
      </c>
      <c r="F2222">
        <v>10.99</v>
      </c>
      <c r="G2222">
        <v>750</v>
      </c>
      <c r="H2222">
        <v>3512</v>
      </c>
      <c r="I2222">
        <v>25216.16</v>
      </c>
      <c r="J2222">
        <v>3580</v>
      </c>
      <c r="K2222">
        <v>37650.199999999997</v>
      </c>
      <c r="L2222">
        <v>20336.84</v>
      </c>
      <c r="M2222">
        <v>397.93</v>
      </c>
      <c r="N2222">
        <v>7982.65</v>
      </c>
      <c r="O2222">
        <v>12434.039999999997</v>
      </c>
      <c r="P2222">
        <v>33.025163212944413</v>
      </c>
      <c r="Q2222">
        <v>1.0193621867881548</v>
      </c>
      <c r="R2222">
        <v>1.4930980767888526</v>
      </c>
      <c r="S2222">
        <f>(VendorSalesData[[#This Row],[TotalPurchaseQuantity]] - VendorSalesData[[#This Row],[TotalSalesQuantity]]) * VendorSalesData[[#This Row],[PurchasePrice]]</f>
        <v>-488.24</v>
      </c>
    </row>
    <row r="2223" spans="1:19" x14ac:dyDescent="0.3">
      <c r="A2223">
        <v>12546</v>
      </c>
      <c r="B2223" t="s">
        <v>32</v>
      </c>
      <c r="C2223">
        <v>5125</v>
      </c>
      <c r="D2223" t="s">
        <v>1936</v>
      </c>
      <c r="E2223">
        <v>5.96</v>
      </c>
      <c r="F2223">
        <v>7.99</v>
      </c>
      <c r="G2223">
        <v>750</v>
      </c>
      <c r="H2223">
        <v>4229</v>
      </c>
      <c r="I2223">
        <v>25204.84</v>
      </c>
      <c r="J2223">
        <v>4054</v>
      </c>
      <c r="K2223">
        <v>33458.46</v>
      </c>
      <c r="L2223">
        <v>19322.66</v>
      </c>
      <c r="M2223">
        <v>3193.46</v>
      </c>
      <c r="N2223">
        <v>123880.97</v>
      </c>
      <c r="O2223">
        <v>8253.619999999999</v>
      </c>
      <c r="P2223">
        <v>24.668260284543877</v>
      </c>
      <c r="Q2223">
        <v>0.95861905887916765</v>
      </c>
      <c r="R2223">
        <v>1.3274617097351142</v>
      </c>
      <c r="S2223">
        <f>(VendorSalesData[[#This Row],[TotalPurchaseQuantity]] - VendorSalesData[[#This Row],[TotalSalesQuantity]]) * VendorSalesData[[#This Row],[PurchasePrice]]</f>
        <v>1043</v>
      </c>
    </row>
    <row r="2224" spans="1:19" x14ac:dyDescent="0.3">
      <c r="A2224">
        <v>4425</v>
      </c>
      <c r="B2224" t="s">
        <v>20</v>
      </c>
      <c r="C2224">
        <v>25649</v>
      </c>
      <c r="D2224" t="s">
        <v>1937</v>
      </c>
      <c r="E2224">
        <v>6.84</v>
      </c>
      <c r="F2224">
        <v>11.99</v>
      </c>
      <c r="G2224">
        <v>750</v>
      </c>
      <c r="H2224">
        <v>3684</v>
      </c>
      <c r="I2224">
        <v>25198.559999999998</v>
      </c>
      <c r="J2224">
        <v>3785</v>
      </c>
      <c r="K2224">
        <v>38994.15</v>
      </c>
      <c r="L2224">
        <v>20781.670000000002</v>
      </c>
      <c r="M2224">
        <v>420.62</v>
      </c>
      <c r="N2224">
        <v>144929.24</v>
      </c>
      <c r="O2224">
        <v>13795.590000000004</v>
      </c>
      <c r="P2224">
        <v>35.378614484480373</v>
      </c>
      <c r="Q2224">
        <v>1.027415852334419</v>
      </c>
      <c r="R2224">
        <v>1.5474753319237291</v>
      </c>
      <c r="S2224">
        <f>(VendorSalesData[[#This Row],[TotalPurchaseQuantity]] - VendorSalesData[[#This Row],[TotalSalesQuantity]]) * VendorSalesData[[#This Row],[PurchasePrice]]</f>
        <v>-690.84</v>
      </c>
    </row>
    <row r="2225" spans="1:19" x14ac:dyDescent="0.3">
      <c r="A2225">
        <v>1392</v>
      </c>
      <c r="B2225" t="s">
        <v>67</v>
      </c>
      <c r="C2225">
        <v>6226</v>
      </c>
      <c r="D2225" t="s">
        <v>1938</v>
      </c>
      <c r="E2225">
        <v>5.15</v>
      </c>
      <c r="F2225">
        <v>8.99</v>
      </c>
      <c r="G2225">
        <v>1500</v>
      </c>
      <c r="H2225">
        <v>4888</v>
      </c>
      <c r="I2225">
        <v>25173.200000000001</v>
      </c>
      <c r="J2225">
        <v>4896</v>
      </c>
      <c r="K2225">
        <v>39464.04</v>
      </c>
      <c r="L2225">
        <v>16108.02</v>
      </c>
      <c r="M2225">
        <v>1096.6000000000001</v>
      </c>
      <c r="N2225">
        <v>79528.990000000005</v>
      </c>
      <c r="O2225">
        <v>14290.84</v>
      </c>
      <c r="P2225">
        <v>36.212308724600931</v>
      </c>
      <c r="Q2225">
        <v>1.0016366612111294</v>
      </c>
      <c r="R2225">
        <v>1.5677005704479368</v>
      </c>
      <c r="S2225">
        <f>(VendorSalesData[[#This Row],[TotalPurchaseQuantity]] - VendorSalesData[[#This Row],[TotalSalesQuantity]]) * VendorSalesData[[#This Row],[PurchasePrice]]</f>
        <v>-41.2</v>
      </c>
    </row>
    <row r="2226" spans="1:19" x14ac:dyDescent="0.3">
      <c r="A2226">
        <v>5992</v>
      </c>
      <c r="B2226" t="s">
        <v>876</v>
      </c>
      <c r="C2226">
        <v>3439</v>
      </c>
      <c r="D2226" t="s">
        <v>1939</v>
      </c>
      <c r="E2226">
        <v>13.48</v>
      </c>
      <c r="F2226">
        <v>16.989999999999998</v>
      </c>
      <c r="G2226">
        <v>750</v>
      </c>
      <c r="H2226">
        <v>1866</v>
      </c>
      <c r="I2226">
        <v>25153.68</v>
      </c>
      <c r="J2226">
        <v>1829</v>
      </c>
      <c r="K2226">
        <v>32526.71</v>
      </c>
      <c r="L2226">
        <v>22634.309999999998</v>
      </c>
      <c r="M2226">
        <v>1441.6000000000001</v>
      </c>
      <c r="N2226">
        <v>1567.85</v>
      </c>
      <c r="O2226">
        <v>7373.0299999999988</v>
      </c>
      <c r="P2226">
        <v>22.667616860112812</v>
      </c>
      <c r="Q2226">
        <v>0.98017148981779212</v>
      </c>
      <c r="R2226">
        <v>1.2931193368127447</v>
      </c>
      <c r="S2226">
        <f>(VendorSalesData[[#This Row],[TotalPurchaseQuantity]] - VendorSalesData[[#This Row],[TotalSalesQuantity]]) * VendorSalesData[[#This Row],[PurchasePrice]]</f>
        <v>498.76</v>
      </c>
    </row>
    <row r="2227" spans="1:19" x14ac:dyDescent="0.3">
      <c r="A2227">
        <v>8664</v>
      </c>
      <c r="B2227" t="s">
        <v>46</v>
      </c>
      <c r="C2227">
        <v>8788</v>
      </c>
      <c r="D2227" t="s">
        <v>47</v>
      </c>
      <c r="E2227">
        <v>1.53</v>
      </c>
      <c r="F2227">
        <v>1.99</v>
      </c>
      <c r="G2227">
        <v>50</v>
      </c>
      <c r="H2227">
        <v>16439</v>
      </c>
      <c r="I2227">
        <v>25151.67</v>
      </c>
      <c r="J2227">
        <v>15240</v>
      </c>
      <c r="K2227">
        <v>30327.599999999999</v>
      </c>
      <c r="L2227">
        <v>9498.27</v>
      </c>
      <c r="M2227">
        <v>792.54</v>
      </c>
      <c r="N2227">
        <v>18544.490000000002</v>
      </c>
      <c r="O2227">
        <v>5175.93</v>
      </c>
      <c r="P2227">
        <v>17.06673129426661</v>
      </c>
      <c r="Q2227">
        <v>0.92706369000547484</v>
      </c>
      <c r="R2227">
        <v>1.2057887209875129</v>
      </c>
      <c r="S2227">
        <f>(VendorSalesData[[#This Row],[TotalPurchaseQuantity]] - VendorSalesData[[#This Row],[TotalSalesQuantity]]) * VendorSalesData[[#This Row],[PurchasePrice]]</f>
        <v>1834.47</v>
      </c>
    </row>
    <row r="2228" spans="1:19" x14ac:dyDescent="0.3">
      <c r="A2228">
        <v>3252</v>
      </c>
      <c r="B2228" t="s">
        <v>94</v>
      </c>
      <c r="C2228">
        <v>6312</v>
      </c>
      <c r="D2228" t="s">
        <v>1940</v>
      </c>
      <c r="E2228">
        <v>6.75</v>
      </c>
      <c r="F2228">
        <v>9.99</v>
      </c>
      <c r="G2228">
        <v>1500</v>
      </c>
      <c r="H2228">
        <v>3726</v>
      </c>
      <c r="I2228">
        <v>25150.5</v>
      </c>
      <c r="J2228">
        <v>3694</v>
      </c>
      <c r="K2228">
        <v>37433.06</v>
      </c>
      <c r="L2228">
        <v>18960.27</v>
      </c>
      <c r="M2228">
        <v>826.58</v>
      </c>
      <c r="N2228">
        <v>61966.91</v>
      </c>
      <c r="O2228">
        <v>12282.559999999998</v>
      </c>
      <c r="P2228">
        <v>32.812065056930955</v>
      </c>
      <c r="Q2228">
        <v>0.99141170155662905</v>
      </c>
      <c r="R2228">
        <v>1.488362458002823</v>
      </c>
      <c r="S2228">
        <f>(VendorSalesData[[#This Row],[TotalPurchaseQuantity]] - VendorSalesData[[#This Row],[TotalSalesQuantity]]) * VendorSalesData[[#This Row],[PurchasePrice]]</f>
        <v>216</v>
      </c>
    </row>
    <row r="2229" spans="1:19" x14ac:dyDescent="0.3">
      <c r="A2229">
        <v>9165</v>
      </c>
      <c r="B2229" t="s">
        <v>38</v>
      </c>
      <c r="C2229">
        <v>23191</v>
      </c>
      <c r="D2229" t="s">
        <v>1941</v>
      </c>
      <c r="E2229">
        <v>9.93</v>
      </c>
      <c r="F2229">
        <v>14.99</v>
      </c>
      <c r="G2229">
        <v>750</v>
      </c>
      <c r="H2229">
        <v>2530</v>
      </c>
      <c r="I2229">
        <v>25122.899999999998</v>
      </c>
      <c r="J2229">
        <v>3993</v>
      </c>
      <c r="K2229">
        <v>59855.07</v>
      </c>
      <c r="L2229">
        <v>31748.82</v>
      </c>
      <c r="M2229">
        <v>443.97</v>
      </c>
      <c r="N2229">
        <v>68054.7</v>
      </c>
      <c r="O2229">
        <v>34732.17</v>
      </c>
      <c r="P2229">
        <v>58.027114495062825</v>
      </c>
      <c r="Q2229">
        <v>1.5782608695652174</v>
      </c>
      <c r="R2229">
        <v>2.3824904768159727</v>
      </c>
      <c r="S2229">
        <f>(VendorSalesData[[#This Row],[TotalPurchaseQuantity]] - VendorSalesData[[#This Row],[TotalSalesQuantity]]) * VendorSalesData[[#This Row],[PurchasePrice]]</f>
        <v>-14527.59</v>
      </c>
    </row>
    <row r="2230" spans="1:19" x14ac:dyDescent="0.3">
      <c r="A2230">
        <v>480</v>
      </c>
      <c r="B2230" t="s">
        <v>27</v>
      </c>
      <c r="C2230">
        <v>3460</v>
      </c>
      <c r="D2230" t="s">
        <v>1942</v>
      </c>
      <c r="E2230">
        <v>41.04</v>
      </c>
      <c r="F2230">
        <v>58.99</v>
      </c>
      <c r="G2230">
        <v>750</v>
      </c>
      <c r="H2230">
        <v>612</v>
      </c>
      <c r="I2230">
        <v>25116.48</v>
      </c>
      <c r="J2230">
        <v>548</v>
      </c>
      <c r="K2230">
        <v>30702.52</v>
      </c>
      <c r="L2230">
        <v>27591.08</v>
      </c>
      <c r="M2230">
        <v>432.45000000000005</v>
      </c>
      <c r="N2230">
        <v>89286.27</v>
      </c>
      <c r="O2230">
        <v>5586.0400000000009</v>
      </c>
      <c r="P2230">
        <v>18.194076577427523</v>
      </c>
      <c r="Q2230">
        <v>0.89542483660130723</v>
      </c>
      <c r="R2230">
        <v>1.222405368905197</v>
      </c>
      <c r="S2230">
        <f>(VendorSalesData[[#This Row],[TotalPurchaseQuantity]] - VendorSalesData[[#This Row],[TotalSalesQuantity]]) * VendorSalesData[[#This Row],[PurchasePrice]]</f>
        <v>2626.56</v>
      </c>
    </row>
    <row r="2231" spans="1:19" x14ac:dyDescent="0.3">
      <c r="A2231">
        <v>1392</v>
      </c>
      <c r="B2231" t="s">
        <v>67</v>
      </c>
      <c r="C2231">
        <v>38181</v>
      </c>
      <c r="D2231" t="s">
        <v>1943</v>
      </c>
      <c r="E2231">
        <v>3.97</v>
      </c>
      <c r="F2231">
        <v>7.99</v>
      </c>
      <c r="G2231">
        <v>750</v>
      </c>
      <c r="H2231">
        <v>6326</v>
      </c>
      <c r="I2231">
        <v>25114.22</v>
      </c>
      <c r="J2231">
        <v>6331</v>
      </c>
      <c r="K2231">
        <v>40204.69</v>
      </c>
      <c r="L2231">
        <v>18966.29</v>
      </c>
      <c r="M2231">
        <v>705.51</v>
      </c>
      <c r="N2231">
        <v>79528.990000000005</v>
      </c>
      <c r="O2231">
        <v>15090.470000000001</v>
      </c>
      <c r="P2231">
        <v>37.534103608310375</v>
      </c>
      <c r="Q2231">
        <v>1.0007903888713248</v>
      </c>
      <c r="R2231">
        <v>1.6008735290206106</v>
      </c>
      <c r="S2231">
        <f>(VendorSalesData[[#This Row],[TotalPurchaseQuantity]] - VendorSalesData[[#This Row],[TotalSalesQuantity]]) * VendorSalesData[[#This Row],[PurchasePrice]]</f>
        <v>-19.850000000000001</v>
      </c>
    </row>
    <row r="2232" spans="1:19" x14ac:dyDescent="0.3">
      <c r="A2232">
        <v>3960</v>
      </c>
      <c r="B2232" t="s">
        <v>24</v>
      </c>
      <c r="C2232">
        <v>2448</v>
      </c>
      <c r="D2232" t="s">
        <v>1944</v>
      </c>
      <c r="E2232">
        <v>11.42</v>
      </c>
      <c r="F2232">
        <v>15.99</v>
      </c>
      <c r="G2232">
        <v>750</v>
      </c>
      <c r="H2232">
        <v>2199</v>
      </c>
      <c r="I2232">
        <v>25112.579999999998</v>
      </c>
      <c r="J2232">
        <v>2171</v>
      </c>
      <c r="K2232">
        <v>34714.29</v>
      </c>
      <c r="L2232">
        <v>20962.89</v>
      </c>
      <c r="M2232">
        <v>1710.44</v>
      </c>
      <c r="N2232">
        <v>257032.07</v>
      </c>
      <c r="O2232">
        <v>9601.7100000000028</v>
      </c>
      <c r="P2232">
        <v>27.659243498858832</v>
      </c>
      <c r="Q2232">
        <v>0.98726693951796274</v>
      </c>
      <c r="R2232">
        <v>1.3823466167156064</v>
      </c>
      <c r="S2232">
        <f>(VendorSalesData[[#This Row],[TotalPurchaseQuantity]] - VendorSalesData[[#This Row],[TotalSalesQuantity]]) * VendorSalesData[[#This Row],[PurchasePrice]]</f>
        <v>319.76</v>
      </c>
    </row>
    <row r="2233" spans="1:19" x14ac:dyDescent="0.3">
      <c r="A2233">
        <v>9552</v>
      </c>
      <c r="B2233" t="s">
        <v>72</v>
      </c>
      <c r="C2233">
        <v>3362</v>
      </c>
      <c r="D2233" t="s">
        <v>1945</v>
      </c>
      <c r="E2233">
        <v>4.47</v>
      </c>
      <c r="F2233">
        <v>5.99</v>
      </c>
      <c r="G2233">
        <v>1000</v>
      </c>
      <c r="H2233">
        <v>5617</v>
      </c>
      <c r="I2233">
        <v>25107.99</v>
      </c>
      <c r="J2233">
        <v>5652</v>
      </c>
      <c r="K2233">
        <v>33855.479999999996</v>
      </c>
      <c r="L2233">
        <v>9925.43</v>
      </c>
      <c r="M2233">
        <v>5934.6</v>
      </c>
      <c r="N2233">
        <v>55551.82</v>
      </c>
      <c r="O2233">
        <v>8747.4899999999943</v>
      </c>
      <c r="P2233">
        <v>25.83773734710007</v>
      </c>
      <c r="Q2233">
        <v>1.0062310842086524</v>
      </c>
      <c r="R2233">
        <v>1.3483946743646145</v>
      </c>
      <c r="S2233">
        <f>(VendorSalesData[[#This Row],[TotalPurchaseQuantity]] - VendorSalesData[[#This Row],[TotalSalesQuantity]]) * VendorSalesData[[#This Row],[PurchasePrice]]</f>
        <v>-156.44999999999999</v>
      </c>
    </row>
    <row r="2234" spans="1:19" x14ac:dyDescent="0.3">
      <c r="A2234">
        <v>9165</v>
      </c>
      <c r="B2234" t="s">
        <v>38</v>
      </c>
      <c r="C2234">
        <v>19001</v>
      </c>
      <c r="D2234" t="s">
        <v>1946</v>
      </c>
      <c r="E2234">
        <v>18.18</v>
      </c>
      <c r="F2234">
        <v>27.99</v>
      </c>
      <c r="G2234">
        <v>750</v>
      </c>
      <c r="H2234">
        <v>1381</v>
      </c>
      <c r="I2234">
        <v>25106.579999999998</v>
      </c>
      <c r="J2234">
        <v>1184</v>
      </c>
      <c r="K2234">
        <v>34135.159999999996</v>
      </c>
      <c r="L2234">
        <v>16470.28</v>
      </c>
      <c r="M2234">
        <v>131.79</v>
      </c>
      <c r="N2234">
        <v>68054.7</v>
      </c>
      <c r="O2234">
        <v>9028.5799999999981</v>
      </c>
      <c r="P2234">
        <v>26.449502507092394</v>
      </c>
      <c r="Q2234">
        <v>0.85734974656046348</v>
      </c>
      <c r="R2234">
        <v>1.3596101101782878</v>
      </c>
      <c r="S2234">
        <f>(VendorSalesData[[#This Row],[TotalPurchaseQuantity]] - VendorSalesData[[#This Row],[TotalSalesQuantity]]) * VendorSalesData[[#This Row],[PurchasePrice]]</f>
        <v>3581.46</v>
      </c>
    </row>
    <row r="2235" spans="1:19" x14ac:dyDescent="0.3">
      <c r="A2235">
        <v>8004</v>
      </c>
      <c r="B2235" t="s">
        <v>60</v>
      </c>
      <c r="C2235">
        <v>5708</v>
      </c>
      <c r="D2235" t="s">
        <v>292</v>
      </c>
      <c r="E2235">
        <v>0.38</v>
      </c>
      <c r="F2235">
        <v>0.49</v>
      </c>
      <c r="G2235">
        <v>50</v>
      </c>
      <c r="H2235">
        <v>66026</v>
      </c>
      <c r="I2235">
        <v>25089.88</v>
      </c>
      <c r="J2235">
        <v>60074</v>
      </c>
      <c r="K2235">
        <v>59473.26</v>
      </c>
      <c r="L2235">
        <v>11536.47</v>
      </c>
      <c r="M2235">
        <v>3141.11</v>
      </c>
      <c r="N2235">
        <v>50293.62</v>
      </c>
      <c r="O2235">
        <v>34383.380000000005</v>
      </c>
      <c r="P2235">
        <v>57.813175198400089</v>
      </c>
      <c r="Q2235">
        <v>0.90985369399933358</v>
      </c>
      <c r="R2235">
        <v>2.3704083080508953</v>
      </c>
      <c r="S2235">
        <f>(VendorSalesData[[#This Row],[TotalPurchaseQuantity]] - VendorSalesData[[#This Row],[TotalSalesQuantity]]) * VendorSalesData[[#This Row],[PurchasePrice]]</f>
        <v>2261.7600000000002</v>
      </c>
    </row>
    <row r="2236" spans="1:19" x14ac:dyDescent="0.3">
      <c r="A2236">
        <v>17035</v>
      </c>
      <c r="B2236" t="s">
        <v>22</v>
      </c>
      <c r="C2236">
        <v>5773</v>
      </c>
      <c r="D2236" t="s">
        <v>1947</v>
      </c>
      <c r="E2236">
        <v>15.26</v>
      </c>
      <c r="F2236">
        <v>19.989999999999998</v>
      </c>
      <c r="G2236">
        <v>750</v>
      </c>
      <c r="H2236">
        <v>1643</v>
      </c>
      <c r="I2236">
        <v>25072.18</v>
      </c>
      <c r="J2236">
        <v>2034</v>
      </c>
      <c r="K2236">
        <v>40659.659999999996</v>
      </c>
      <c r="L2236">
        <v>29745.119999999999</v>
      </c>
      <c r="M2236">
        <v>1603.93</v>
      </c>
      <c r="N2236">
        <v>123780.22</v>
      </c>
      <c r="O2236">
        <v>15587.479999999996</v>
      </c>
      <c r="P2236">
        <v>38.336474038395792</v>
      </c>
      <c r="Q2236">
        <v>1.2379793061472915</v>
      </c>
      <c r="R2236">
        <v>1.621704215588752</v>
      </c>
      <c r="S2236">
        <f>(VendorSalesData[[#This Row],[TotalPurchaseQuantity]] - VendorSalesData[[#This Row],[TotalSalesQuantity]]) * VendorSalesData[[#This Row],[PurchasePrice]]</f>
        <v>-5966.66</v>
      </c>
    </row>
    <row r="2237" spans="1:19" x14ac:dyDescent="0.3">
      <c r="A2237">
        <v>4425</v>
      </c>
      <c r="B2237" t="s">
        <v>20</v>
      </c>
      <c r="C2237">
        <v>36874</v>
      </c>
      <c r="D2237" t="s">
        <v>285</v>
      </c>
      <c r="E2237">
        <v>4.63</v>
      </c>
      <c r="F2237">
        <v>6.99</v>
      </c>
      <c r="G2237">
        <v>750</v>
      </c>
      <c r="H2237">
        <v>5415</v>
      </c>
      <c r="I2237">
        <v>25071.45</v>
      </c>
      <c r="J2237">
        <v>5659</v>
      </c>
      <c r="K2237">
        <v>42936.41</v>
      </c>
      <c r="L2237">
        <v>21925.119999999999</v>
      </c>
      <c r="M2237">
        <v>630.04</v>
      </c>
      <c r="N2237">
        <v>144929.24</v>
      </c>
      <c r="O2237">
        <v>17864.960000000003</v>
      </c>
      <c r="P2237">
        <v>41.607949989298135</v>
      </c>
      <c r="Q2237">
        <v>1.0450600184672207</v>
      </c>
      <c r="R2237">
        <v>1.712561898095244</v>
      </c>
      <c r="S2237">
        <f>(VendorSalesData[[#This Row],[TotalPurchaseQuantity]] - VendorSalesData[[#This Row],[TotalSalesQuantity]]) * VendorSalesData[[#This Row],[PurchasePrice]]</f>
        <v>-1129.72</v>
      </c>
    </row>
    <row r="2238" spans="1:19" x14ac:dyDescent="0.3">
      <c r="A2238">
        <v>8892</v>
      </c>
      <c r="B2238" t="s">
        <v>177</v>
      </c>
      <c r="C2238">
        <v>17163</v>
      </c>
      <c r="D2238" t="s">
        <v>1948</v>
      </c>
      <c r="E2238">
        <v>7.09</v>
      </c>
      <c r="F2238">
        <v>10.99</v>
      </c>
      <c r="G2238">
        <v>750</v>
      </c>
      <c r="H2238">
        <v>3533</v>
      </c>
      <c r="I2238">
        <v>25048.97</v>
      </c>
      <c r="J2238">
        <v>3459</v>
      </c>
      <c r="K2238">
        <v>39084.410000000003</v>
      </c>
      <c r="L2238">
        <v>23009.64</v>
      </c>
      <c r="M2238">
        <v>383.92</v>
      </c>
      <c r="N2238">
        <v>11595.97</v>
      </c>
      <c r="O2238">
        <v>14035.440000000002</v>
      </c>
      <c r="P2238">
        <v>35.910584296910201</v>
      </c>
      <c r="Q2238">
        <v>0.97905462779507502</v>
      </c>
      <c r="R2238">
        <v>1.5603200450956667</v>
      </c>
      <c r="S2238">
        <f>(VendorSalesData[[#This Row],[TotalPurchaseQuantity]] - VendorSalesData[[#This Row],[TotalSalesQuantity]]) * VendorSalesData[[#This Row],[PurchasePrice]]</f>
        <v>524.66</v>
      </c>
    </row>
    <row r="2239" spans="1:19" x14ac:dyDescent="0.3">
      <c r="A2239">
        <v>1392</v>
      </c>
      <c r="B2239" t="s">
        <v>67</v>
      </c>
      <c r="C2239">
        <v>8113</v>
      </c>
      <c r="D2239" t="s">
        <v>1949</v>
      </c>
      <c r="E2239">
        <v>11.1</v>
      </c>
      <c r="F2239">
        <v>17.989999999999998</v>
      </c>
      <c r="G2239">
        <v>750</v>
      </c>
      <c r="H2239">
        <v>2253</v>
      </c>
      <c r="I2239">
        <v>25008.3</v>
      </c>
      <c r="J2239">
        <v>2234</v>
      </c>
      <c r="K2239">
        <v>40183.659999999996</v>
      </c>
      <c r="L2239">
        <v>25502.839999999997</v>
      </c>
      <c r="M2239">
        <v>247.71</v>
      </c>
      <c r="N2239">
        <v>79528.990000000005</v>
      </c>
      <c r="O2239">
        <v>15175.359999999997</v>
      </c>
      <c r="P2239">
        <v>37.765001993347539</v>
      </c>
      <c r="Q2239">
        <v>0.99156679982245899</v>
      </c>
      <c r="R2239">
        <v>1.6068129381045493</v>
      </c>
      <c r="S2239">
        <f>(VendorSalesData[[#This Row],[TotalPurchaseQuantity]] - VendorSalesData[[#This Row],[TotalSalesQuantity]]) * VendorSalesData[[#This Row],[PurchasePrice]]</f>
        <v>210.9</v>
      </c>
    </row>
    <row r="2240" spans="1:19" x14ac:dyDescent="0.3">
      <c r="A2240">
        <v>9165</v>
      </c>
      <c r="B2240" t="s">
        <v>38</v>
      </c>
      <c r="C2240">
        <v>6105</v>
      </c>
      <c r="D2240" t="s">
        <v>1950</v>
      </c>
      <c r="E2240">
        <v>14.84</v>
      </c>
      <c r="F2240">
        <v>18.989999999999998</v>
      </c>
      <c r="G2240">
        <v>750</v>
      </c>
      <c r="H2240">
        <v>1684</v>
      </c>
      <c r="I2240">
        <v>24990.560000000001</v>
      </c>
      <c r="J2240">
        <v>2361</v>
      </c>
      <c r="K2240">
        <v>47196.39</v>
      </c>
      <c r="L2240">
        <v>35342.32</v>
      </c>
      <c r="M2240">
        <v>1861.98</v>
      </c>
      <c r="N2240">
        <v>68054.7</v>
      </c>
      <c r="O2240">
        <v>22205.829999999998</v>
      </c>
      <c r="P2240">
        <v>47.049848515956405</v>
      </c>
      <c r="Q2240">
        <v>1.402019002375297</v>
      </c>
      <c r="R2240">
        <v>1.8885687235500124</v>
      </c>
      <c r="S2240">
        <f>(VendorSalesData[[#This Row],[TotalPurchaseQuantity]] - VendorSalesData[[#This Row],[TotalSalesQuantity]]) * VendorSalesData[[#This Row],[PurchasePrice]]</f>
        <v>-10046.68</v>
      </c>
    </row>
    <row r="2241" spans="1:19" x14ac:dyDescent="0.3">
      <c r="A2241">
        <v>3252</v>
      </c>
      <c r="B2241" t="s">
        <v>94</v>
      </c>
      <c r="C2241">
        <v>14439</v>
      </c>
      <c r="D2241" t="s">
        <v>1951</v>
      </c>
      <c r="E2241">
        <v>3.42</v>
      </c>
      <c r="F2241">
        <v>6.29</v>
      </c>
      <c r="G2241">
        <v>750</v>
      </c>
      <c r="H2241">
        <v>7307</v>
      </c>
      <c r="I2241">
        <v>24989.94</v>
      </c>
      <c r="J2241">
        <v>7291</v>
      </c>
      <c r="K2241">
        <v>43166.79</v>
      </c>
      <c r="L2241">
        <v>23713.15</v>
      </c>
      <c r="M2241">
        <v>810.5</v>
      </c>
      <c r="N2241">
        <v>61966.91</v>
      </c>
      <c r="O2241">
        <v>18176.850000000002</v>
      </c>
      <c r="P2241">
        <v>42.108412508782799</v>
      </c>
      <c r="Q2241">
        <v>0.99781031887231419</v>
      </c>
      <c r="R2241">
        <v>1.7273666923570046</v>
      </c>
      <c r="S2241">
        <f>(VendorSalesData[[#This Row],[TotalPurchaseQuantity]] - VendorSalesData[[#This Row],[TotalSalesQuantity]]) * VendorSalesData[[#This Row],[PurchasePrice]]</f>
        <v>54.72</v>
      </c>
    </row>
    <row r="2242" spans="1:19" x14ac:dyDescent="0.3">
      <c r="A2242">
        <v>12546</v>
      </c>
      <c r="B2242" t="s">
        <v>32</v>
      </c>
      <c r="C2242">
        <v>2464</v>
      </c>
      <c r="D2242" t="s">
        <v>1952</v>
      </c>
      <c r="E2242">
        <v>11.1</v>
      </c>
      <c r="F2242">
        <v>18.989999999999998</v>
      </c>
      <c r="G2242">
        <v>1750</v>
      </c>
      <c r="H2242">
        <v>2251</v>
      </c>
      <c r="I2242">
        <v>24986.1</v>
      </c>
      <c r="J2242">
        <v>1748</v>
      </c>
      <c r="K2242">
        <v>27434.02</v>
      </c>
      <c r="L2242">
        <v>20674.849999999999</v>
      </c>
      <c r="M2242">
        <v>3213.3</v>
      </c>
      <c r="N2242">
        <v>123880.97</v>
      </c>
      <c r="O2242">
        <v>2447.9200000000019</v>
      </c>
      <c r="P2242">
        <v>8.9229358293097469</v>
      </c>
      <c r="Q2242">
        <v>0.7765437583296313</v>
      </c>
      <c r="R2242">
        <v>1.0979712720272472</v>
      </c>
      <c r="S2242">
        <f>(VendorSalesData[[#This Row],[TotalPurchaseQuantity]] - VendorSalesData[[#This Row],[TotalSalesQuantity]]) * VendorSalesData[[#This Row],[PurchasePrice]]</f>
        <v>5583.3</v>
      </c>
    </row>
    <row r="2243" spans="1:19" x14ac:dyDescent="0.3">
      <c r="A2243">
        <v>3252</v>
      </c>
      <c r="B2243" t="s">
        <v>94</v>
      </c>
      <c r="C2243">
        <v>6173</v>
      </c>
      <c r="D2243" t="s">
        <v>1953</v>
      </c>
      <c r="E2243">
        <v>5.51</v>
      </c>
      <c r="F2243">
        <v>7.99</v>
      </c>
      <c r="G2243">
        <v>1500</v>
      </c>
      <c r="H2243">
        <v>4524</v>
      </c>
      <c r="I2243">
        <v>24927.24</v>
      </c>
      <c r="J2243">
        <v>4498</v>
      </c>
      <c r="K2243">
        <v>35939.020000000004</v>
      </c>
      <c r="L2243">
        <v>21892.600000000002</v>
      </c>
      <c r="M2243">
        <v>1004.2</v>
      </c>
      <c r="N2243">
        <v>61966.91</v>
      </c>
      <c r="O2243">
        <v>11011.780000000002</v>
      </c>
      <c r="P2243">
        <v>30.640178836262095</v>
      </c>
      <c r="Q2243">
        <v>0.99425287356321834</v>
      </c>
      <c r="R2243">
        <v>1.4417568892504746</v>
      </c>
      <c r="S2243">
        <f>(VendorSalesData[[#This Row],[TotalPurchaseQuantity]] - VendorSalesData[[#This Row],[TotalSalesQuantity]]) * VendorSalesData[[#This Row],[PurchasePrice]]</f>
        <v>143.26</v>
      </c>
    </row>
    <row r="2244" spans="1:19" x14ac:dyDescent="0.3">
      <c r="A2244">
        <v>9165</v>
      </c>
      <c r="B2244" t="s">
        <v>38</v>
      </c>
      <c r="C2244">
        <v>6150</v>
      </c>
      <c r="D2244" t="s">
        <v>1954</v>
      </c>
      <c r="E2244">
        <v>13.56</v>
      </c>
      <c r="F2244">
        <v>18.989999999999998</v>
      </c>
      <c r="G2244">
        <v>750</v>
      </c>
      <c r="H2244">
        <v>1838</v>
      </c>
      <c r="I2244">
        <v>24923.279999999999</v>
      </c>
      <c r="J2244">
        <v>2250</v>
      </c>
      <c r="K2244">
        <v>44977.5</v>
      </c>
      <c r="L2244">
        <v>38920.53</v>
      </c>
      <c r="M2244">
        <v>1775.3</v>
      </c>
      <c r="N2244">
        <v>68054.7</v>
      </c>
      <c r="O2244">
        <v>20054.22</v>
      </c>
      <c r="P2244">
        <v>44.587226946806737</v>
      </c>
      <c r="Q2244">
        <v>1.2241566920565832</v>
      </c>
      <c r="R2244">
        <v>1.8046380733194027</v>
      </c>
      <c r="S2244">
        <f>(VendorSalesData[[#This Row],[TotalPurchaseQuantity]] - VendorSalesData[[#This Row],[TotalSalesQuantity]]) * VendorSalesData[[#This Row],[PurchasePrice]]</f>
        <v>-5586.72</v>
      </c>
    </row>
    <row r="2245" spans="1:19" x14ac:dyDescent="0.3">
      <c r="A2245">
        <v>7245</v>
      </c>
      <c r="B2245" t="s">
        <v>50</v>
      </c>
      <c r="C2245">
        <v>3829</v>
      </c>
      <c r="D2245" t="s">
        <v>1955</v>
      </c>
      <c r="E2245">
        <v>11.1</v>
      </c>
      <c r="F2245">
        <v>14.99</v>
      </c>
      <c r="G2245">
        <v>750</v>
      </c>
      <c r="H2245">
        <v>2245</v>
      </c>
      <c r="I2245">
        <v>24919.5</v>
      </c>
      <c r="J2245">
        <v>2162</v>
      </c>
      <c r="K2245">
        <v>26359.38</v>
      </c>
      <c r="L2245">
        <v>19101.43</v>
      </c>
      <c r="M2245">
        <v>1704.05</v>
      </c>
      <c r="N2245">
        <v>38994.78</v>
      </c>
      <c r="O2245">
        <v>1439.880000000001</v>
      </c>
      <c r="P2245">
        <v>5.462495703616705</v>
      </c>
      <c r="Q2245">
        <v>0.96302895322939863</v>
      </c>
      <c r="R2245">
        <v>1.0577812556431712</v>
      </c>
      <c r="S2245">
        <f>(VendorSalesData[[#This Row],[TotalPurchaseQuantity]] - VendorSalesData[[#This Row],[TotalSalesQuantity]]) * VendorSalesData[[#This Row],[PurchasePrice]]</f>
        <v>921.3</v>
      </c>
    </row>
    <row r="2246" spans="1:19" x14ac:dyDescent="0.3">
      <c r="A2246">
        <v>9552</v>
      </c>
      <c r="B2246" t="s">
        <v>72</v>
      </c>
      <c r="C2246">
        <v>25578</v>
      </c>
      <c r="D2246" t="s">
        <v>1956</v>
      </c>
      <c r="E2246">
        <v>8.5500000000000007</v>
      </c>
      <c r="F2246">
        <v>12.99</v>
      </c>
      <c r="G2246">
        <v>750</v>
      </c>
      <c r="H2246">
        <v>2912</v>
      </c>
      <c r="I2246">
        <v>24897.599999999999</v>
      </c>
      <c r="J2246">
        <v>1919</v>
      </c>
      <c r="K2246">
        <v>24927.81</v>
      </c>
      <c r="L2246">
        <v>9755.49</v>
      </c>
      <c r="M2246">
        <v>214.48000000000002</v>
      </c>
      <c r="N2246">
        <v>55551.82</v>
      </c>
      <c r="O2246">
        <v>30.210000000002765</v>
      </c>
      <c r="P2246">
        <v>0.12118994809412766</v>
      </c>
      <c r="Q2246">
        <v>0.65899725274725274</v>
      </c>
      <c r="R2246">
        <v>1.0012133699633701</v>
      </c>
      <c r="S2246">
        <f>(VendorSalesData[[#This Row],[TotalPurchaseQuantity]] - VendorSalesData[[#This Row],[TotalSalesQuantity]]) * VendorSalesData[[#This Row],[PurchasePrice]]</f>
        <v>8490.1500000000015</v>
      </c>
    </row>
    <row r="2247" spans="1:19" x14ac:dyDescent="0.3">
      <c r="A2247">
        <v>1485</v>
      </c>
      <c r="B2247" t="s">
        <v>133</v>
      </c>
      <c r="C2247">
        <v>3134</v>
      </c>
      <c r="D2247" t="s">
        <v>1957</v>
      </c>
      <c r="E2247">
        <v>73.52</v>
      </c>
      <c r="F2247">
        <v>99.99</v>
      </c>
      <c r="G2247">
        <v>750</v>
      </c>
      <c r="H2247">
        <v>338</v>
      </c>
      <c r="I2247">
        <v>24849.759999999998</v>
      </c>
      <c r="J2247">
        <v>306</v>
      </c>
      <c r="K2247">
        <v>30596.94</v>
      </c>
      <c r="L2247">
        <v>24597.539999999997</v>
      </c>
      <c r="M2247">
        <v>241.39000000000001</v>
      </c>
      <c r="N2247">
        <v>8497.59</v>
      </c>
      <c r="O2247">
        <v>5747.18</v>
      </c>
      <c r="P2247">
        <v>18.783512338161923</v>
      </c>
      <c r="Q2247">
        <v>0.90532544378698221</v>
      </c>
      <c r="R2247">
        <v>1.2312770827565336</v>
      </c>
      <c r="S2247">
        <f>(VendorSalesData[[#This Row],[TotalPurchaseQuantity]] - VendorSalesData[[#This Row],[TotalSalesQuantity]]) * VendorSalesData[[#This Row],[PurchasePrice]]</f>
        <v>2352.64</v>
      </c>
    </row>
    <row r="2248" spans="1:19" x14ac:dyDescent="0.3">
      <c r="A2248">
        <v>10754</v>
      </c>
      <c r="B2248" t="s">
        <v>212</v>
      </c>
      <c r="C2248">
        <v>25197</v>
      </c>
      <c r="D2248" t="s">
        <v>1958</v>
      </c>
      <c r="E2248">
        <v>99.33</v>
      </c>
      <c r="F2248">
        <v>149.99</v>
      </c>
      <c r="G2248">
        <v>750</v>
      </c>
      <c r="H2248">
        <v>250</v>
      </c>
      <c r="I2248">
        <v>24832.5</v>
      </c>
      <c r="J2248">
        <v>245</v>
      </c>
      <c r="K2248">
        <v>36747.550000000003</v>
      </c>
      <c r="L2248">
        <v>4649.6900000000005</v>
      </c>
      <c r="M2248">
        <v>27.490000000000002</v>
      </c>
      <c r="N2248">
        <v>28720.52</v>
      </c>
      <c r="O2248">
        <v>11915.050000000003</v>
      </c>
      <c r="P2248">
        <v>32.424066366329193</v>
      </c>
      <c r="Q2248">
        <v>0.98</v>
      </c>
      <c r="R2248">
        <v>1.479816772374912</v>
      </c>
      <c r="S2248">
        <f>(VendorSalesData[[#This Row],[TotalPurchaseQuantity]] - VendorSalesData[[#This Row],[TotalSalesQuantity]]) * VendorSalesData[[#This Row],[PurchasePrice]]</f>
        <v>496.65</v>
      </c>
    </row>
    <row r="2249" spans="1:19" x14ac:dyDescent="0.3">
      <c r="A2249">
        <v>2000</v>
      </c>
      <c r="B2249" t="s">
        <v>164</v>
      </c>
      <c r="C2249">
        <v>44081</v>
      </c>
      <c r="D2249" t="s">
        <v>1959</v>
      </c>
      <c r="E2249">
        <v>10.96</v>
      </c>
      <c r="F2249">
        <v>16.989999999999998</v>
      </c>
      <c r="G2249">
        <v>750</v>
      </c>
      <c r="H2249">
        <v>2265</v>
      </c>
      <c r="I2249">
        <v>24824.400000000001</v>
      </c>
      <c r="J2249">
        <v>2226</v>
      </c>
      <c r="K2249">
        <v>42770.74</v>
      </c>
      <c r="L2249">
        <v>21495.789999999997</v>
      </c>
      <c r="M2249">
        <v>247.64000000000001</v>
      </c>
      <c r="N2249">
        <v>19016.59</v>
      </c>
      <c r="O2249">
        <v>17946.339999999997</v>
      </c>
      <c r="P2249">
        <v>41.959386253312417</v>
      </c>
      <c r="Q2249">
        <v>0.98278145695364238</v>
      </c>
      <c r="R2249">
        <v>1.7229314706498444</v>
      </c>
      <c r="S2249">
        <f>(VendorSalesData[[#This Row],[TotalPurchaseQuantity]] - VendorSalesData[[#This Row],[TotalSalesQuantity]]) * VendorSalesData[[#This Row],[PurchasePrice]]</f>
        <v>427.44000000000005</v>
      </c>
    </row>
    <row r="2250" spans="1:19" x14ac:dyDescent="0.3">
      <c r="A2250">
        <v>4425</v>
      </c>
      <c r="B2250" t="s">
        <v>20</v>
      </c>
      <c r="C2250">
        <v>11888</v>
      </c>
      <c r="D2250" t="s">
        <v>1960</v>
      </c>
      <c r="E2250">
        <v>7.53</v>
      </c>
      <c r="F2250">
        <v>10.99</v>
      </c>
      <c r="G2250">
        <v>750</v>
      </c>
      <c r="H2250">
        <v>3290</v>
      </c>
      <c r="I2250">
        <v>24773.7</v>
      </c>
      <c r="J2250">
        <v>3726</v>
      </c>
      <c r="K2250">
        <v>48732.74</v>
      </c>
      <c r="L2250">
        <v>28569.23</v>
      </c>
      <c r="M2250">
        <v>413.41</v>
      </c>
      <c r="N2250">
        <v>144929.24</v>
      </c>
      <c r="O2250">
        <v>23959.039999999997</v>
      </c>
      <c r="P2250">
        <v>49.164155350181417</v>
      </c>
      <c r="Q2250">
        <v>1.1325227963525837</v>
      </c>
      <c r="R2250">
        <v>1.9671159334294028</v>
      </c>
      <c r="S2250">
        <f>(VendorSalesData[[#This Row],[TotalPurchaseQuantity]] - VendorSalesData[[#This Row],[TotalSalesQuantity]]) * VendorSalesData[[#This Row],[PurchasePrice]]</f>
        <v>-3283.08</v>
      </c>
    </row>
    <row r="2251" spans="1:19" x14ac:dyDescent="0.3">
      <c r="A2251">
        <v>4425</v>
      </c>
      <c r="B2251" t="s">
        <v>20</v>
      </c>
      <c r="C2251">
        <v>28214</v>
      </c>
      <c r="D2251" t="s">
        <v>1961</v>
      </c>
      <c r="E2251">
        <v>8.1</v>
      </c>
      <c r="F2251">
        <v>11.99</v>
      </c>
      <c r="G2251">
        <v>750</v>
      </c>
      <c r="H2251">
        <v>3056</v>
      </c>
      <c r="I2251">
        <v>24753.600000000002</v>
      </c>
      <c r="J2251">
        <v>3060</v>
      </c>
      <c r="K2251">
        <v>36689.4</v>
      </c>
      <c r="L2251">
        <v>15467.1</v>
      </c>
      <c r="M2251">
        <v>341.68</v>
      </c>
      <c r="N2251">
        <v>144929.24</v>
      </c>
      <c r="O2251">
        <v>11935.8</v>
      </c>
      <c r="P2251">
        <v>32.532011970759946</v>
      </c>
      <c r="Q2251">
        <v>1.0013089005235603</v>
      </c>
      <c r="R2251">
        <v>1.4821844095404304</v>
      </c>
      <c r="S2251">
        <f>(VendorSalesData[[#This Row],[TotalPurchaseQuantity]] - VendorSalesData[[#This Row],[TotalSalesQuantity]]) * VendorSalesData[[#This Row],[PurchasePrice]]</f>
        <v>-32.4</v>
      </c>
    </row>
    <row r="2252" spans="1:19" x14ac:dyDescent="0.3">
      <c r="A2252">
        <v>2561</v>
      </c>
      <c r="B2252" t="s">
        <v>112</v>
      </c>
      <c r="C2252">
        <v>2312</v>
      </c>
      <c r="D2252" t="s">
        <v>1962</v>
      </c>
      <c r="E2252">
        <v>78.73</v>
      </c>
      <c r="F2252">
        <v>99.99</v>
      </c>
      <c r="G2252">
        <v>750</v>
      </c>
      <c r="H2252">
        <v>314</v>
      </c>
      <c r="I2252">
        <v>24721.22</v>
      </c>
      <c r="J2252">
        <v>291</v>
      </c>
      <c r="K2252">
        <v>29097.09</v>
      </c>
      <c r="L2252">
        <v>20597.939999999999</v>
      </c>
      <c r="M2252">
        <v>229.31</v>
      </c>
      <c r="N2252">
        <v>9654.5</v>
      </c>
      <c r="O2252">
        <v>4375.869999999999</v>
      </c>
      <c r="P2252">
        <v>15.038857837673797</v>
      </c>
      <c r="Q2252">
        <v>0.92675159235668791</v>
      </c>
      <c r="R2252">
        <v>1.1770086589577697</v>
      </c>
      <c r="S2252">
        <f>(VendorSalesData[[#This Row],[TotalPurchaseQuantity]] - VendorSalesData[[#This Row],[TotalSalesQuantity]]) * VendorSalesData[[#This Row],[PurchasePrice]]</f>
        <v>1810.7900000000002</v>
      </c>
    </row>
    <row r="2253" spans="1:19" x14ac:dyDescent="0.3">
      <c r="A2253">
        <v>3252</v>
      </c>
      <c r="B2253" t="s">
        <v>94</v>
      </c>
      <c r="C2253">
        <v>46551</v>
      </c>
      <c r="D2253" t="s">
        <v>1963</v>
      </c>
      <c r="E2253">
        <v>16.77</v>
      </c>
      <c r="F2253">
        <v>29.99</v>
      </c>
      <c r="G2253">
        <v>750</v>
      </c>
      <c r="H2253">
        <v>1474</v>
      </c>
      <c r="I2253">
        <v>24718.98</v>
      </c>
      <c r="J2253">
        <v>1411</v>
      </c>
      <c r="K2253">
        <v>36575.89</v>
      </c>
      <c r="L2253">
        <v>19372.53</v>
      </c>
      <c r="M2253">
        <v>156.86000000000001</v>
      </c>
      <c r="N2253">
        <v>61966.91</v>
      </c>
      <c r="O2253">
        <v>11856.91</v>
      </c>
      <c r="P2253">
        <v>32.417283625907665</v>
      </c>
      <c r="Q2253">
        <v>0.95725915875169609</v>
      </c>
      <c r="R2253">
        <v>1.4796682549199036</v>
      </c>
      <c r="S2253">
        <f>(VendorSalesData[[#This Row],[TotalPurchaseQuantity]] - VendorSalesData[[#This Row],[TotalSalesQuantity]]) * VendorSalesData[[#This Row],[PurchasePrice]]</f>
        <v>1056.51</v>
      </c>
    </row>
    <row r="2254" spans="1:19" x14ac:dyDescent="0.3">
      <c r="A2254">
        <v>3252</v>
      </c>
      <c r="B2254" t="s">
        <v>94</v>
      </c>
      <c r="C2254">
        <v>12901</v>
      </c>
      <c r="D2254" t="s">
        <v>1964</v>
      </c>
      <c r="E2254">
        <v>5.19</v>
      </c>
      <c r="F2254">
        <v>7.99</v>
      </c>
      <c r="G2254">
        <v>1500</v>
      </c>
      <c r="H2254">
        <v>4760</v>
      </c>
      <c r="I2254">
        <v>24704.400000000001</v>
      </c>
      <c r="J2254">
        <v>4682</v>
      </c>
      <c r="K2254">
        <v>42091.18</v>
      </c>
      <c r="L2254">
        <v>24929.27</v>
      </c>
      <c r="M2254">
        <v>1045.6100000000001</v>
      </c>
      <c r="N2254">
        <v>61966.91</v>
      </c>
      <c r="O2254">
        <v>17386.78</v>
      </c>
      <c r="P2254">
        <v>41.307418798902759</v>
      </c>
      <c r="Q2254">
        <v>0.98361344537815121</v>
      </c>
      <c r="R2254">
        <v>1.703792846618416</v>
      </c>
      <c r="S2254">
        <f>(VendorSalesData[[#This Row],[TotalPurchaseQuantity]] - VendorSalesData[[#This Row],[TotalSalesQuantity]]) * VendorSalesData[[#This Row],[PurchasePrice]]</f>
        <v>404.82000000000005</v>
      </c>
    </row>
    <row r="2255" spans="1:19" x14ac:dyDescent="0.3">
      <c r="A2255">
        <v>9165</v>
      </c>
      <c r="B2255" t="s">
        <v>38</v>
      </c>
      <c r="C2255">
        <v>90631</v>
      </c>
      <c r="D2255" t="s">
        <v>1965</v>
      </c>
      <c r="E2255">
        <v>12.74</v>
      </c>
      <c r="F2255">
        <v>18.989999999999998</v>
      </c>
      <c r="G2255">
        <v>400</v>
      </c>
      <c r="H2255">
        <v>1938</v>
      </c>
      <c r="I2255">
        <v>24690.12</v>
      </c>
      <c r="J2255">
        <v>1659</v>
      </c>
      <c r="K2255">
        <v>31504.409999999996</v>
      </c>
      <c r="L2255">
        <v>19502.73</v>
      </c>
      <c r="M2255">
        <v>99.539999999999992</v>
      </c>
      <c r="N2255">
        <v>68054.7</v>
      </c>
      <c r="O2255">
        <v>6814.2899999999972</v>
      </c>
      <c r="P2255">
        <v>21.629638517274241</v>
      </c>
      <c r="Q2255">
        <v>0.85603715170278638</v>
      </c>
      <c r="R2255">
        <v>1.2759925832681249</v>
      </c>
      <c r="S2255">
        <f>(VendorSalesData[[#This Row],[TotalPurchaseQuantity]] - VendorSalesData[[#This Row],[TotalSalesQuantity]]) * VendorSalesData[[#This Row],[PurchasePrice]]</f>
        <v>3554.46</v>
      </c>
    </row>
    <row r="2256" spans="1:19" x14ac:dyDescent="0.3">
      <c r="A2256">
        <v>9552</v>
      </c>
      <c r="B2256" t="s">
        <v>72</v>
      </c>
      <c r="C2256">
        <v>34504</v>
      </c>
      <c r="D2256" t="s">
        <v>1966</v>
      </c>
      <c r="E2256">
        <v>9.4499999999999993</v>
      </c>
      <c r="F2256">
        <v>13.99</v>
      </c>
      <c r="G2256">
        <v>750</v>
      </c>
      <c r="H2256">
        <v>2610</v>
      </c>
      <c r="I2256">
        <v>24664.5</v>
      </c>
      <c r="J2256">
        <v>2616</v>
      </c>
      <c r="K2256">
        <v>39881.839999999997</v>
      </c>
      <c r="L2256">
        <v>22364.31</v>
      </c>
      <c r="M2256">
        <v>290.68</v>
      </c>
      <c r="N2256">
        <v>55551.82</v>
      </c>
      <c r="O2256">
        <v>15217.339999999997</v>
      </c>
      <c r="P2256">
        <v>38.156063010131923</v>
      </c>
      <c r="Q2256">
        <v>1.0022988505747126</v>
      </c>
      <c r="R2256">
        <v>1.6169733827971375</v>
      </c>
      <c r="S2256">
        <f>(VendorSalesData[[#This Row],[TotalPurchaseQuantity]] - VendorSalesData[[#This Row],[TotalSalesQuantity]]) * VendorSalesData[[#This Row],[PurchasePrice]]</f>
        <v>-56.699999999999996</v>
      </c>
    </row>
    <row r="2257" spans="1:19" x14ac:dyDescent="0.3">
      <c r="A2257">
        <v>480</v>
      </c>
      <c r="B2257" t="s">
        <v>27</v>
      </c>
      <c r="C2257">
        <v>7990</v>
      </c>
      <c r="D2257" t="s">
        <v>1967</v>
      </c>
      <c r="E2257">
        <v>7.68</v>
      </c>
      <c r="F2257">
        <v>9.99</v>
      </c>
      <c r="G2257">
        <v>1000</v>
      </c>
      <c r="H2257">
        <v>3211</v>
      </c>
      <c r="I2257">
        <v>24660.48</v>
      </c>
      <c r="J2257">
        <v>3178</v>
      </c>
      <c r="K2257">
        <v>31748.22</v>
      </c>
      <c r="L2257">
        <v>23246.73</v>
      </c>
      <c r="M2257">
        <v>3336.9</v>
      </c>
      <c r="N2257">
        <v>89286.27</v>
      </c>
      <c r="O2257">
        <v>7087.7400000000016</v>
      </c>
      <c r="P2257">
        <v>22.324842148630701</v>
      </c>
      <c r="Q2257">
        <v>0.98972282777950793</v>
      </c>
      <c r="R2257">
        <v>1.2874128970725631</v>
      </c>
      <c r="S2257">
        <f>(VendorSalesData[[#This Row],[TotalPurchaseQuantity]] - VendorSalesData[[#This Row],[TotalSalesQuantity]]) * VendorSalesData[[#This Row],[PurchasePrice]]</f>
        <v>253.44</v>
      </c>
    </row>
    <row r="2258" spans="1:19" x14ac:dyDescent="0.3">
      <c r="A2258">
        <v>1392</v>
      </c>
      <c r="B2258" t="s">
        <v>67</v>
      </c>
      <c r="C2258">
        <v>6360</v>
      </c>
      <c r="D2258" t="s">
        <v>1968</v>
      </c>
      <c r="E2258">
        <v>9.26</v>
      </c>
      <c r="F2258">
        <v>13.99</v>
      </c>
      <c r="G2258">
        <v>3000</v>
      </c>
      <c r="H2258">
        <v>2663</v>
      </c>
      <c r="I2258">
        <v>24659.38</v>
      </c>
      <c r="J2258">
        <v>2649</v>
      </c>
      <c r="K2258">
        <v>37059.51</v>
      </c>
      <c r="L2258">
        <v>23643.1</v>
      </c>
      <c r="M2258">
        <v>1192.05</v>
      </c>
      <c r="N2258">
        <v>79528.990000000005</v>
      </c>
      <c r="O2258">
        <v>12400.130000000001</v>
      </c>
      <c r="P2258">
        <v>33.46004844640418</v>
      </c>
      <c r="Q2258">
        <v>0.994742771310552</v>
      </c>
      <c r="R2258">
        <v>1.5028565195069787</v>
      </c>
      <c r="S2258">
        <f>(VendorSalesData[[#This Row],[TotalPurchaseQuantity]] - VendorSalesData[[#This Row],[TotalSalesQuantity]]) * VendorSalesData[[#This Row],[PurchasePrice]]</f>
        <v>129.63999999999999</v>
      </c>
    </row>
    <row r="2259" spans="1:19" x14ac:dyDescent="0.3">
      <c r="A2259">
        <v>9552</v>
      </c>
      <c r="B2259" t="s">
        <v>72</v>
      </c>
      <c r="C2259">
        <v>25992</v>
      </c>
      <c r="D2259" t="s">
        <v>1969</v>
      </c>
      <c r="E2259">
        <v>7.43</v>
      </c>
      <c r="F2259">
        <v>12.99</v>
      </c>
      <c r="G2259">
        <v>750</v>
      </c>
      <c r="H2259">
        <v>3314</v>
      </c>
      <c r="I2259">
        <v>24623.02</v>
      </c>
      <c r="J2259">
        <v>3292</v>
      </c>
      <c r="K2259">
        <v>41579.08</v>
      </c>
      <c r="L2259">
        <v>22830.06</v>
      </c>
      <c r="M2259">
        <v>365.81</v>
      </c>
      <c r="N2259">
        <v>55551.82</v>
      </c>
      <c r="O2259">
        <v>16956.060000000001</v>
      </c>
      <c r="P2259">
        <v>40.780267384463535</v>
      </c>
      <c r="Q2259">
        <v>0.99336149668074836</v>
      </c>
      <c r="R2259">
        <v>1.6886263342189545</v>
      </c>
      <c r="S2259">
        <f>(VendorSalesData[[#This Row],[TotalPurchaseQuantity]] - VendorSalesData[[#This Row],[TotalSalesQuantity]]) * VendorSalesData[[#This Row],[PurchasePrice]]</f>
        <v>163.45999999999998</v>
      </c>
    </row>
    <row r="2260" spans="1:19" x14ac:dyDescent="0.3">
      <c r="A2260">
        <v>4425</v>
      </c>
      <c r="B2260" t="s">
        <v>20</v>
      </c>
      <c r="C2260">
        <v>15230</v>
      </c>
      <c r="D2260" t="s">
        <v>1970</v>
      </c>
      <c r="E2260">
        <v>32.46</v>
      </c>
      <c r="F2260">
        <v>51.99</v>
      </c>
      <c r="G2260">
        <v>750</v>
      </c>
      <c r="H2260">
        <v>757</v>
      </c>
      <c r="I2260">
        <v>24572.219999999998</v>
      </c>
      <c r="J2260">
        <v>714</v>
      </c>
      <c r="K2260">
        <v>38330.86</v>
      </c>
      <c r="L2260">
        <v>26200.13</v>
      </c>
      <c r="M2260">
        <v>78.98</v>
      </c>
      <c r="N2260">
        <v>144929.24</v>
      </c>
      <c r="O2260">
        <v>13758.640000000003</v>
      </c>
      <c r="P2260">
        <v>35.894420318250106</v>
      </c>
      <c r="Q2260">
        <v>0.94319682959048878</v>
      </c>
      <c r="R2260">
        <v>1.5599266163171257</v>
      </c>
      <c r="S2260">
        <f>(VendorSalesData[[#This Row],[TotalPurchaseQuantity]] - VendorSalesData[[#This Row],[TotalSalesQuantity]]) * VendorSalesData[[#This Row],[PurchasePrice]]</f>
        <v>1395.78</v>
      </c>
    </row>
    <row r="2261" spans="1:19" x14ac:dyDescent="0.3">
      <c r="A2261">
        <v>8112</v>
      </c>
      <c r="B2261" t="s">
        <v>53</v>
      </c>
      <c r="C2261">
        <v>19218</v>
      </c>
      <c r="D2261" t="s">
        <v>1971</v>
      </c>
      <c r="E2261">
        <v>80.53</v>
      </c>
      <c r="F2261">
        <v>119.99</v>
      </c>
      <c r="G2261">
        <v>750</v>
      </c>
      <c r="H2261">
        <v>305</v>
      </c>
      <c r="I2261">
        <v>24561.65</v>
      </c>
      <c r="J2261">
        <v>281</v>
      </c>
      <c r="K2261">
        <v>33717.19</v>
      </c>
      <c r="L2261">
        <v>23878.01</v>
      </c>
      <c r="M2261">
        <v>31.17</v>
      </c>
      <c r="N2261">
        <v>48347.26</v>
      </c>
      <c r="O2261">
        <v>9155.5400000000009</v>
      </c>
      <c r="P2261">
        <v>27.153923562432102</v>
      </c>
      <c r="Q2261">
        <v>0.92131147540983604</v>
      </c>
      <c r="R2261">
        <v>1.3727575305404971</v>
      </c>
      <c r="S2261">
        <f>(VendorSalesData[[#This Row],[TotalPurchaseQuantity]] - VendorSalesData[[#This Row],[TotalSalesQuantity]]) * VendorSalesData[[#This Row],[PurchasePrice]]</f>
        <v>1932.72</v>
      </c>
    </row>
    <row r="2262" spans="1:19" x14ac:dyDescent="0.3">
      <c r="A2262">
        <v>10754</v>
      </c>
      <c r="B2262" t="s">
        <v>212</v>
      </c>
      <c r="C2262">
        <v>24768</v>
      </c>
      <c r="D2262" t="s">
        <v>1972</v>
      </c>
      <c r="E2262">
        <v>10.95</v>
      </c>
      <c r="F2262">
        <v>15.99</v>
      </c>
      <c r="G2262">
        <v>750</v>
      </c>
      <c r="H2262">
        <v>2243</v>
      </c>
      <c r="I2262">
        <v>24560.85</v>
      </c>
      <c r="J2262">
        <v>2243</v>
      </c>
      <c r="K2262">
        <v>35865.57</v>
      </c>
      <c r="L2262">
        <v>15494.31</v>
      </c>
      <c r="M2262">
        <v>250.29000000000002</v>
      </c>
      <c r="N2262">
        <v>28720.52</v>
      </c>
      <c r="O2262">
        <v>11304.720000000001</v>
      </c>
      <c r="P2262">
        <v>31.519699812382747</v>
      </c>
      <c r="Q2262">
        <v>1</v>
      </c>
      <c r="R2262">
        <v>1.4602739726027398</v>
      </c>
      <c r="S2262">
        <f>(VendorSalesData[[#This Row],[TotalPurchaseQuantity]] - VendorSalesData[[#This Row],[TotalSalesQuantity]]) * VendorSalesData[[#This Row],[PurchasePrice]]</f>
        <v>0</v>
      </c>
    </row>
    <row r="2263" spans="1:19" x14ac:dyDescent="0.3">
      <c r="A2263">
        <v>1392</v>
      </c>
      <c r="B2263" t="s">
        <v>67</v>
      </c>
      <c r="C2263">
        <v>8359</v>
      </c>
      <c r="D2263" t="s">
        <v>208</v>
      </c>
      <c r="E2263">
        <v>3.2</v>
      </c>
      <c r="F2263">
        <v>7.99</v>
      </c>
      <c r="G2263">
        <v>750</v>
      </c>
      <c r="H2263">
        <v>7673</v>
      </c>
      <c r="I2263">
        <v>24553.599999999999</v>
      </c>
      <c r="J2263">
        <v>7368</v>
      </c>
      <c r="K2263">
        <v>42736.36</v>
      </c>
      <c r="L2263">
        <v>14463.6</v>
      </c>
      <c r="M2263">
        <v>824.43000000000006</v>
      </c>
      <c r="N2263">
        <v>79528.990000000005</v>
      </c>
      <c r="O2263">
        <v>18182.760000000002</v>
      </c>
      <c r="P2263">
        <v>42.546346951401574</v>
      </c>
      <c r="Q2263">
        <v>0.96025022807246185</v>
      </c>
      <c r="R2263">
        <v>1.7405333637429949</v>
      </c>
      <c r="S2263">
        <f>(VendorSalesData[[#This Row],[TotalPurchaseQuantity]] - VendorSalesData[[#This Row],[TotalSalesQuantity]]) * VendorSalesData[[#This Row],[PurchasePrice]]</f>
        <v>976</v>
      </c>
    </row>
    <row r="2264" spans="1:19" x14ac:dyDescent="0.3">
      <c r="A2264">
        <v>7153</v>
      </c>
      <c r="B2264" t="s">
        <v>271</v>
      </c>
      <c r="C2264">
        <v>17073</v>
      </c>
      <c r="D2264" t="s">
        <v>1973</v>
      </c>
      <c r="E2264">
        <v>6.84</v>
      </c>
      <c r="F2264">
        <v>9.99</v>
      </c>
      <c r="G2264">
        <v>750</v>
      </c>
      <c r="H2264">
        <v>3589</v>
      </c>
      <c r="I2264">
        <v>24548.76</v>
      </c>
      <c r="J2264">
        <v>3417</v>
      </c>
      <c r="K2264">
        <v>37403.83</v>
      </c>
      <c r="L2264">
        <v>23250.79</v>
      </c>
      <c r="M2264">
        <v>379.08</v>
      </c>
      <c r="N2264">
        <v>15884.82</v>
      </c>
      <c r="O2264">
        <v>12855.070000000003</v>
      </c>
      <c r="P2264">
        <v>34.368325382721508</v>
      </c>
      <c r="Q2264">
        <v>0.95207578712733354</v>
      </c>
      <c r="R2264">
        <v>1.5236545552606324</v>
      </c>
      <c r="S2264">
        <f>(VendorSalesData[[#This Row],[TotalPurchaseQuantity]] - VendorSalesData[[#This Row],[TotalSalesQuantity]]) * VendorSalesData[[#This Row],[PurchasePrice]]</f>
        <v>1176.48</v>
      </c>
    </row>
    <row r="2265" spans="1:19" x14ac:dyDescent="0.3">
      <c r="A2265">
        <v>17035</v>
      </c>
      <c r="B2265" t="s">
        <v>22</v>
      </c>
      <c r="C2265">
        <v>5192</v>
      </c>
      <c r="D2265" t="s">
        <v>1974</v>
      </c>
      <c r="E2265">
        <v>13.56</v>
      </c>
      <c r="F2265">
        <v>18.989999999999998</v>
      </c>
      <c r="G2265">
        <v>750</v>
      </c>
      <c r="H2265">
        <v>1809</v>
      </c>
      <c r="I2265">
        <v>24530.04</v>
      </c>
      <c r="J2265">
        <v>2394</v>
      </c>
      <c r="K2265">
        <v>45680.06</v>
      </c>
      <c r="L2265">
        <v>39516.289999999994</v>
      </c>
      <c r="M2265">
        <v>1888.78</v>
      </c>
      <c r="N2265">
        <v>123780.22</v>
      </c>
      <c r="O2265">
        <v>21150.019999999997</v>
      </c>
      <c r="P2265">
        <v>46.300333230735681</v>
      </c>
      <c r="Q2265">
        <v>1.3233830845771144</v>
      </c>
      <c r="R2265">
        <v>1.8622089487012656</v>
      </c>
      <c r="S2265">
        <f>(VendorSalesData[[#This Row],[TotalPurchaseQuantity]] - VendorSalesData[[#This Row],[TotalSalesQuantity]]) * VendorSalesData[[#This Row],[PurchasePrice]]</f>
        <v>-7932.6</v>
      </c>
    </row>
    <row r="2266" spans="1:19" x14ac:dyDescent="0.3">
      <c r="A2266">
        <v>3252</v>
      </c>
      <c r="B2266" t="s">
        <v>94</v>
      </c>
      <c r="C2266">
        <v>38897</v>
      </c>
      <c r="D2266" t="s">
        <v>1975</v>
      </c>
      <c r="E2266">
        <v>18.489999999999998</v>
      </c>
      <c r="F2266">
        <v>26.99</v>
      </c>
      <c r="G2266">
        <v>750</v>
      </c>
      <c r="H2266">
        <v>1322</v>
      </c>
      <c r="I2266">
        <v>24443.78</v>
      </c>
      <c r="J2266">
        <v>1332</v>
      </c>
      <c r="K2266">
        <v>33412.68</v>
      </c>
      <c r="L2266">
        <v>17307.099999999999</v>
      </c>
      <c r="M2266">
        <v>148.23000000000002</v>
      </c>
      <c r="N2266">
        <v>61966.91</v>
      </c>
      <c r="O2266">
        <v>8968.9000000000015</v>
      </c>
      <c r="P2266">
        <v>26.842803390808523</v>
      </c>
      <c r="Q2266">
        <v>1.0075642965204237</v>
      </c>
      <c r="R2266">
        <v>1.3669195189941983</v>
      </c>
      <c r="S2266">
        <f>(VendorSalesData[[#This Row],[TotalPurchaseQuantity]] - VendorSalesData[[#This Row],[TotalSalesQuantity]]) * VendorSalesData[[#This Row],[PurchasePrice]]</f>
        <v>-184.89999999999998</v>
      </c>
    </row>
    <row r="2267" spans="1:19" x14ac:dyDescent="0.3">
      <c r="A2267">
        <v>8892</v>
      </c>
      <c r="B2267" t="s">
        <v>177</v>
      </c>
      <c r="C2267">
        <v>12773</v>
      </c>
      <c r="D2267" t="s">
        <v>1976</v>
      </c>
      <c r="E2267">
        <v>9.99</v>
      </c>
      <c r="F2267">
        <v>14.99</v>
      </c>
      <c r="G2267">
        <v>750</v>
      </c>
      <c r="H2267">
        <v>2442</v>
      </c>
      <c r="I2267">
        <v>24395.579999999998</v>
      </c>
      <c r="J2267">
        <v>2243</v>
      </c>
      <c r="K2267">
        <v>33045.57</v>
      </c>
      <c r="L2267">
        <v>20860.849999999999</v>
      </c>
      <c r="M2267">
        <v>248.6</v>
      </c>
      <c r="N2267">
        <v>11595.97</v>
      </c>
      <c r="O2267">
        <v>8649.9900000000016</v>
      </c>
      <c r="P2267">
        <v>26.175944309630616</v>
      </c>
      <c r="Q2267">
        <v>0.91850941850941847</v>
      </c>
      <c r="R2267">
        <v>1.354572016734179</v>
      </c>
      <c r="S2267">
        <f>(VendorSalesData[[#This Row],[TotalPurchaseQuantity]] - VendorSalesData[[#This Row],[TotalSalesQuantity]]) * VendorSalesData[[#This Row],[PurchasePrice]]</f>
        <v>1988.01</v>
      </c>
    </row>
    <row r="2268" spans="1:19" x14ac:dyDescent="0.3">
      <c r="A2268">
        <v>1587</v>
      </c>
      <c r="B2268" t="s">
        <v>525</v>
      </c>
      <c r="C2268">
        <v>25870</v>
      </c>
      <c r="D2268" t="s">
        <v>1977</v>
      </c>
      <c r="E2268">
        <v>4.72</v>
      </c>
      <c r="F2268">
        <v>7.49</v>
      </c>
      <c r="G2268">
        <v>750</v>
      </c>
      <c r="H2268">
        <v>5168</v>
      </c>
      <c r="I2268">
        <v>24392.959999999999</v>
      </c>
      <c r="J2268">
        <v>5087</v>
      </c>
      <c r="K2268">
        <v>35560.129999999997</v>
      </c>
      <c r="L2268">
        <v>10170.950000000001</v>
      </c>
      <c r="M2268">
        <v>569.78</v>
      </c>
      <c r="N2268">
        <v>6070.09</v>
      </c>
      <c r="O2268">
        <v>11167.169999999998</v>
      </c>
      <c r="P2268">
        <v>31.403625352325765</v>
      </c>
      <c r="Q2268">
        <v>0.98432662538699689</v>
      </c>
      <c r="R2268">
        <v>1.4578029890591384</v>
      </c>
      <c r="S2268">
        <f>(VendorSalesData[[#This Row],[TotalPurchaseQuantity]] - VendorSalesData[[#This Row],[TotalSalesQuantity]]) * VendorSalesData[[#This Row],[PurchasePrice]]</f>
        <v>382.32</v>
      </c>
    </row>
    <row r="2269" spans="1:19" x14ac:dyDescent="0.3">
      <c r="A2269">
        <v>7153</v>
      </c>
      <c r="B2269" t="s">
        <v>271</v>
      </c>
      <c r="C2269">
        <v>16314</v>
      </c>
      <c r="D2269" t="s">
        <v>1978</v>
      </c>
      <c r="E2269">
        <v>5.29</v>
      </c>
      <c r="F2269">
        <v>9.99</v>
      </c>
      <c r="G2269">
        <v>750</v>
      </c>
      <c r="H2269">
        <v>4608</v>
      </c>
      <c r="I2269">
        <v>24376.32</v>
      </c>
      <c r="J2269">
        <v>4290</v>
      </c>
      <c r="K2269">
        <v>40901.58</v>
      </c>
      <c r="L2269">
        <v>20201.82</v>
      </c>
      <c r="M2269">
        <v>477.6</v>
      </c>
      <c r="N2269">
        <v>15884.82</v>
      </c>
      <c r="O2269">
        <v>16525.260000000002</v>
      </c>
      <c r="P2269">
        <v>40.402497898614186</v>
      </c>
      <c r="Q2269">
        <v>0.93098958333333337</v>
      </c>
      <c r="R2269">
        <v>1.6779226724952743</v>
      </c>
      <c r="S2269">
        <f>(VendorSalesData[[#This Row],[TotalPurchaseQuantity]] - VendorSalesData[[#This Row],[TotalSalesQuantity]]) * VendorSalesData[[#This Row],[PurchasePrice]]</f>
        <v>1682.22</v>
      </c>
    </row>
    <row r="2270" spans="1:19" x14ac:dyDescent="0.3">
      <c r="A2270">
        <v>7153</v>
      </c>
      <c r="B2270" t="s">
        <v>271</v>
      </c>
      <c r="C2270">
        <v>3204</v>
      </c>
      <c r="D2270" t="s">
        <v>1979</v>
      </c>
      <c r="E2270">
        <v>15.71</v>
      </c>
      <c r="F2270">
        <v>21.99</v>
      </c>
      <c r="G2270">
        <v>750</v>
      </c>
      <c r="H2270">
        <v>1551</v>
      </c>
      <c r="I2270">
        <v>24366.21</v>
      </c>
      <c r="J2270">
        <v>1426</v>
      </c>
      <c r="K2270">
        <v>31319.739999999998</v>
      </c>
      <c r="L2270">
        <v>15208.079999999998</v>
      </c>
      <c r="M2270">
        <v>1123.53</v>
      </c>
      <c r="N2270">
        <v>15884.82</v>
      </c>
      <c r="O2270">
        <v>6953.5299999999988</v>
      </c>
      <c r="P2270">
        <v>22.201748801235258</v>
      </c>
      <c r="Q2270">
        <v>0.91940683430045134</v>
      </c>
      <c r="R2270">
        <v>1.2853759365941604</v>
      </c>
      <c r="S2270">
        <f>(VendorSalesData[[#This Row],[TotalPurchaseQuantity]] - VendorSalesData[[#This Row],[TotalSalesQuantity]]) * VendorSalesData[[#This Row],[PurchasePrice]]</f>
        <v>1963.75</v>
      </c>
    </row>
    <row r="2271" spans="1:19" x14ac:dyDescent="0.3">
      <c r="A2271">
        <v>3252</v>
      </c>
      <c r="B2271" t="s">
        <v>94</v>
      </c>
      <c r="C2271">
        <v>16843</v>
      </c>
      <c r="D2271" t="s">
        <v>1980</v>
      </c>
      <c r="E2271">
        <v>3.44</v>
      </c>
      <c r="F2271">
        <v>6.29</v>
      </c>
      <c r="G2271">
        <v>750</v>
      </c>
      <c r="H2271">
        <v>7082</v>
      </c>
      <c r="I2271">
        <v>24362.080000000002</v>
      </c>
      <c r="J2271">
        <v>6956</v>
      </c>
      <c r="K2271">
        <v>40557.840000000004</v>
      </c>
      <c r="L2271">
        <v>21706.34</v>
      </c>
      <c r="M2271">
        <v>773.81000000000006</v>
      </c>
      <c r="N2271">
        <v>61966.91</v>
      </c>
      <c r="O2271">
        <v>16195.760000000002</v>
      </c>
      <c r="P2271">
        <v>39.932501336363082</v>
      </c>
      <c r="Q2271">
        <v>0.98220841570177919</v>
      </c>
      <c r="R2271">
        <v>1.664793810709102</v>
      </c>
      <c r="S2271">
        <f>(VendorSalesData[[#This Row],[TotalPurchaseQuantity]] - VendorSalesData[[#This Row],[TotalSalesQuantity]]) * VendorSalesData[[#This Row],[PurchasePrice]]</f>
        <v>433.44</v>
      </c>
    </row>
    <row r="2272" spans="1:19" x14ac:dyDescent="0.3">
      <c r="A2272">
        <v>516</v>
      </c>
      <c r="B2272" t="s">
        <v>415</v>
      </c>
      <c r="C2272">
        <v>14279</v>
      </c>
      <c r="D2272" t="s">
        <v>1981</v>
      </c>
      <c r="E2272">
        <v>5.22</v>
      </c>
      <c r="F2272">
        <v>7.99</v>
      </c>
      <c r="G2272">
        <v>750</v>
      </c>
      <c r="H2272">
        <v>4667</v>
      </c>
      <c r="I2272">
        <v>24361.74</v>
      </c>
      <c r="J2272">
        <v>4544</v>
      </c>
      <c r="K2272">
        <v>40750.559999999998</v>
      </c>
      <c r="L2272">
        <v>23055.3</v>
      </c>
      <c r="M2272">
        <v>505.12</v>
      </c>
      <c r="N2272">
        <v>8510.41</v>
      </c>
      <c r="O2272">
        <v>16388.819999999996</v>
      </c>
      <c r="P2272">
        <v>40.217410509205266</v>
      </c>
      <c r="Q2272">
        <v>0.97364473966145271</v>
      </c>
      <c r="R2272">
        <v>1.6727278100825309</v>
      </c>
      <c r="S2272">
        <f>(VendorSalesData[[#This Row],[TotalPurchaseQuantity]] - VendorSalesData[[#This Row],[TotalSalesQuantity]]) * VendorSalesData[[#This Row],[PurchasePrice]]</f>
        <v>642.05999999999995</v>
      </c>
    </row>
    <row r="2273" spans="1:19" x14ac:dyDescent="0.3">
      <c r="A2273">
        <v>9165</v>
      </c>
      <c r="B2273" t="s">
        <v>38</v>
      </c>
      <c r="C2273">
        <v>5468</v>
      </c>
      <c r="D2273" t="s">
        <v>1982</v>
      </c>
      <c r="E2273">
        <v>45.11</v>
      </c>
      <c r="F2273">
        <v>59.99</v>
      </c>
      <c r="G2273">
        <v>750</v>
      </c>
      <c r="H2273">
        <v>540</v>
      </c>
      <c r="I2273">
        <v>24359.4</v>
      </c>
      <c r="J2273">
        <v>512</v>
      </c>
      <c r="K2273">
        <v>31924.880000000001</v>
      </c>
      <c r="L2273">
        <v>26855.69</v>
      </c>
      <c r="M2273">
        <v>403.91</v>
      </c>
      <c r="N2273">
        <v>68054.7</v>
      </c>
      <c r="O2273">
        <v>7565.48</v>
      </c>
      <c r="P2273">
        <v>23.697755480991624</v>
      </c>
      <c r="Q2273">
        <v>0.94814814814814818</v>
      </c>
      <c r="R2273">
        <v>1.3105774362258511</v>
      </c>
      <c r="S2273">
        <f>(VendorSalesData[[#This Row],[TotalPurchaseQuantity]] - VendorSalesData[[#This Row],[TotalSalesQuantity]]) * VendorSalesData[[#This Row],[PurchasePrice]]</f>
        <v>1263.08</v>
      </c>
    </row>
    <row r="2274" spans="1:19" x14ac:dyDescent="0.3">
      <c r="A2274">
        <v>9165</v>
      </c>
      <c r="B2274" t="s">
        <v>38</v>
      </c>
      <c r="C2274">
        <v>26091</v>
      </c>
      <c r="D2274" t="s">
        <v>1983</v>
      </c>
      <c r="E2274">
        <v>6.2</v>
      </c>
      <c r="F2274">
        <v>9.99</v>
      </c>
      <c r="G2274">
        <v>750</v>
      </c>
      <c r="H2274">
        <v>3926</v>
      </c>
      <c r="I2274">
        <v>24341.200000000001</v>
      </c>
      <c r="J2274">
        <v>3838</v>
      </c>
      <c r="K2274">
        <v>34934.78</v>
      </c>
      <c r="L2274">
        <v>20197.32</v>
      </c>
      <c r="M2274">
        <v>426.26</v>
      </c>
      <c r="N2274">
        <v>68054.7</v>
      </c>
      <c r="O2274">
        <v>10593.579999999998</v>
      </c>
      <c r="P2274">
        <v>30.323877808876993</v>
      </c>
      <c r="Q2274">
        <v>0.97758532857870606</v>
      </c>
      <c r="R2274">
        <v>1.4352119040967577</v>
      </c>
      <c r="S2274">
        <f>(VendorSalesData[[#This Row],[TotalPurchaseQuantity]] - VendorSalesData[[#This Row],[TotalSalesQuantity]]) * VendorSalesData[[#This Row],[PurchasePrice]]</f>
        <v>545.6</v>
      </c>
    </row>
    <row r="2275" spans="1:19" x14ac:dyDescent="0.3">
      <c r="A2275">
        <v>12546</v>
      </c>
      <c r="B2275" t="s">
        <v>32</v>
      </c>
      <c r="C2275">
        <v>3797</v>
      </c>
      <c r="D2275" t="s">
        <v>1984</v>
      </c>
      <c r="E2275">
        <v>12.77</v>
      </c>
      <c r="F2275">
        <v>16.989999999999998</v>
      </c>
      <c r="G2275">
        <v>1750</v>
      </c>
      <c r="H2275">
        <v>1906</v>
      </c>
      <c r="I2275">
        <v>24339.620000000003</v>
      </c>
      <c r="J2275">
        <v>1976</v>
      </c>
      <c r="K2275">
        <v>34970.239999999998</v>
      </c>
      <c r="L2275">
        <v>22737.14</v>
      </c>
      <c r="M2275">
        <v>3631.71</v>
      </c>
      <c r="N2275">
        <v>123880.97</v>
      </c>
      <c r="O2275">
        <v>10630.619999999995</v>
      </c>
      <c r="P2275">
        <v>30.399047876136954</v>
      </c>
      <c r="Q2275">
        <v>1.036726128016789</v>
      </c>
      <c r="R2275">
        <v>1.4367619543772661</v>
      </c>
      <c r="S2275">
        <f>(VendorSalesData[[#This Row],[TotalPurchaseQuantity]] - VendorSalesData[[#This Row],[TotalSalesQuantity]]) * VendorSalesData[[#This Row],[PurchasePrice]]</f>
        <v>-893.9</v>
      </c>
    </row>
    <row r="2276" spans="1:19" x14ac:dyDescent="0.3">
      <c r="A2276">
        <v>3252</v>
      </c>
      <c r="B2276" t="s">
        <v>94</v>
      </c>
      <c r="C2276">
        <v>6593</v>
      </c>
      <c r="D2276" t="s">
        <v>1985</v>
      </c>
      <c r="E2276">
        <v>7.84</v>
      </c>
      <c r="F2276">
        <v>11.99</v>
      </c>
      <c r="G2276">
        <v>750</v>
      </c>
      <c r="H2276">
        <v>3102</v>
      </c>
      <c r="I2276">
        <v>24319.68</v>
      </c>
      <c r="J2276">
        <v>3040</v>
      </c>
      <c r="K2276">
        <v>34157.699999999997</v>
      </c>
      <c r="L2276">
        <v>16444.11</v>
      </c>
      <c r="M2276">
        <v>338.54</v>
      </c>
      <c r="N2276">
        <v>61966.91</v>
      </c>
      <c r="O2276">
        <v>9838.0199999999968</v>
      </c>
      <c r="P2276">
        <v>28.801763584784684</v>
      </c>
      <c r="Q2276">
        <v>0.98001289490651189</v>
      </c>
      <c r="R2276">
        <v>1.4045291714364661</v>
      </c>
      <c r="S2276">
        <f>(VendorSalesData[[#This Row],[TotalPurchaseQuantity]] - VendorSalesData[[#This Row],[TotalSalesQuantity]]) * VendorSalesData[[#This Row],[PurchasePrice]]</f>
        <v>486.08</v>
      </c>
    </row>
    <row r="2277" spans="1:19" x14ac:dyDescent="0.3">
      <c r="A2277">
        <v>17035</v>
      </c>
      <c r="B2277" t="s">
        <v>22</v>
      </c>
      <c r="C2277">
        <v>8780</v>
      </c>
      <c r="D2277" t="s">
        <v>1986</v>
      </c>
      <c r="E2277">
        <v>10.130000000000001</v>
      </c>
      <c r="F2277">
        <v>16.989999999999998</v>
      </c>
      <c r="G2277">
        <v>750</v>
      </c>
      <c r="H2277">
        <v>2400</v>
      </c>
      <c r="I2277">
        <v>24312</v>
      </c>
      <c r="J2277">
        <v>2407</v>
      </c>
      <c r="K2277">
        <v>38503.93</v>
      </c>
      <c r="L2277">
        <v>29785.37</v>
      </c>
      <c r="M2277">
        <v>266.05</v>
      </c>
      <c r="N2277">
        <v>123780.22</v>
      </c>
      <c r="O2277">
        <v>14191.93</v>
      </c>
      <c r="P2277">
        <v>36.858393415944811</v>
      </c>
      <c r="Q2277">
        <v>1.0029166666666667</v>
      </c>
      <c r="R2277">
        <v>1.5837417736097401</v>
      </c>
      <c r="S2277">
        <f>(VendorSalesData[[#This Row],[TotalPurchaseQuantity]] - VendorSalesData[[#This Row],[TotalSalesQuantity]]) * VendorSalesData[[#This Row],[PurchasePrice]]</f>
        <v>-70.910000000000011</v>
      </c>
    </row>
    <row r="2278" spans="1:19" x14ac:dyDescent="0.3">
      <c r="A2278">
        <v>1392</v>
      </c>
      <c r="B2278" t="s">
        <v>67</v>
      </c>
      <c r="C2278">
        <v>21326</v>
      </c>
      <c r="D2278" t="s">
        <v>1987</v>
      </c>
      <c r="E2278">
        <v>16.23</v>
      </c>
      <c r="F2278">
        <v>26.99</v>
      </c>
      <c r="G2278">
        <v>750</v>
      </c>
      <c r="H2278">
        <v>1497</v>
      </c>
      <c r="I2278">
        <v>24296.309999999998</v>
      </c>
      <c r="J2278">
        <v>1331</v>
      </c>
      <c r="K2278">
        <v>35574.689999999995</v>
      </c>
      <c r="L2278">
        <v>21309.059999999998</v>
      </c>
      <c r="M2278">
        <v>147.79</v>
      </c>
      <c r="N2278">
        <v>79528.990000000005</v>
      </c>
      <c r="O2278">
        <v>11278.379999999997</v>
      </c>
      <c r="P2278">
        <v>31.703382376627875</v>
      </c>
      <c r="Q2278">
        <v>0.88911155644622575</v>
      </c>
      <c r="R2278">
        <v>1.4642013540327727</v>
      </c>
      <c r="S2278">
        <f>(VendorSalesData[[#This Row],[TotalPurchaseQuantity]] - VendorSalesData[[#This Row],[TotalSalesQuantity]]) * VendorSalesData[[#This Row],[PurchasePrice]]</f>
        <v>2694.1800000000003</v>
      </c>
    </row>
    <row r="2279" spans="1:19" x14ac:dyDescent="0.3">
      <c r="A2279">
        <v>1392</v>
      </c>
      <c r="B2279" t="s">
        <v>67</v>
      </c>
      <c r="C2279">
        <v>32968</v>
      </c>
      <c r="D2279" t="s">
        <v>1988</v>
      </c>
      <c r="E2279">
        <v>6.8</v>
      </c>
      <c r="F2279">
        <v>9.99</v>
      </c>
      <c r="G2279">
        <v>1500</v>
      </c>
      <c r="H2279">
        <v>3571</v>
      </c>
      <c r="I2279">
        <v>24282.799999999999</v>
      </c>
      <c r="J2279">
        <v>3943</v>
      </c>
      <c r="K2279">
        <v>43800.57</v>
      </c>
      <c r="L2279">
        <v>22057.13</v>
      </c>
      <c r="M2279">
        <v>882.08</v>
      </c>
      <c r="N2279">
        <v>79528.990000000005</v>
      </c>
      <c r="O2279">
        <v>19517.77</v>
      </c>
      <c r="P2279">
        <v>44.56053882403814</v>
      </c>
      <c r="Q2279">
        <v>1.104172500700084</v>
      </c>
      <c r="R2279">
        <v>1.8037693346731021</v>
      </c>
      <c r="S2279">
        <f>(VendorSalesData[[#This Row],[TotalPurchaseQuantity]] - VendorSalesData[[#This Row],[TotalSalesQuantity]]) * VendorSalesData[[#This Row],[PurchasePrice]]</f>
        <v>-2529.6</v>
      </c>
    </row>
    <row r="2280" spans="1:19" x14ac:dyDescent="0.3">
      <c r="A2280">
        <v>4425</v>
      </c>
      <c r="B2280" t="s">
        <v>20</v>
      </c>
      <c r="C2280">
        <v>46458</v>
      </c>
      <c r="D2280" t="s">
        <v>1989</v>
      </c>
      <c r="E2280">
        <v>7.71</v>
      </c>
      <c r="F2280">
        <v>14.99</v>
      </c>
      <c r="G2280">
        <v>750</v>
      </c>
      <c r="H2280">
        <v>3148</v>
      </c>
      <c r="I2280">
        <v>24271.079999999998</v>
      </c>
      <c r="J2280">
        <v>4467</v>
      </c>
      <c r="K2280">
        <v>68437.41</v>
      </c>
      <c r="L2280">
        <v>42683.03</v>
      </c>
      <c r="M2280">
        <v>495.40000000000003</v>
      </c>
      <c r="N2280">
        <v>144929.24</v>
      </c>
      <c r="O2280">
        <v>44166.33</v>
      </c>
      <c r="P2280">
        <v>64.535361580749466</v>
      </c>
      <c r="Q2280">
        <v>1.4189961880559085</v>
      </c>
      <c r="R2280">
        <v>2.8197101241477514</v>
      </c>
      <c r="S2280">
        <f>(VendorSalesData[[#This Row],[TotalPurchaseQuantity]] - VendorSalesData[[#This Row],[TotalSalesQuantity]]) * VendorSalesData[[#This Row],[PurchasePrice]]</f>
        <v>-10169.49</v>
      </c>
    </row>
    <row r="2281" spans="1:19" x14ac:dyDescent="0.3">
      <c r="A2281">
        <v>1590</v>
      </c>
      <c r="B2281" t="s">
        <v>261</v>
      </c>
      <c r="C2281">
        <v>6398</v>
      </c>
      <c r="D2281" t="s">
        <v>1990</v>
      </c>
      <c r="E2281">
        <v>5.91</v>
      </c>
      <c r="F2281">
        <v>8.99</v>
      </c>
      <c r="G2281">
        <v>750</v>
      </c>
      <c r="H2281">
        <v>4105</v>
      </c>
      <c r="I2281">
        <v>24260.55</v>
      </c>
      <c r="J2281">
        <v>4461</v>
      </c>
      <c r="K2281">
        <v>39771.39</v>
      </c>
      <c r="L2281">
        <v>20151.400000000001</v>
      </c>
      <c r="M2281">
        <v>496.14</v>
      </c>
      <c r="N2281">
        <v>7259.75</v>
      </c>
      <c r="O2281">
        <v>15510.84</v>
      </c>
      <c r="P2281">
        <v>38.999994719822467</v>
      </c>
      <c r="Q2281">
        <v>1.0867235079171742</v>
      </c>
      <c r="R2281">
        <v>1.6393441203929837</v>
      </c>
      <c r="S2281">
        <f>(VendorSalesData[[#This Row],[TotalPurchaseQuantity]] - VendorSalesData[[#This Row],[TotalSalesQuantity]]) * VendorSalesData[[#This Row],[PurchasePrice]]</f>
        <v>-2103.96</v>
      </c>
    </row>
    <row r="2282" spans="1:19" x14ac:dyDescent="0.3">
      <c r="A2282">
        <v>2561</v>
      </c>
      <c r="B2282" t="s">
        <v>112</v>
      </c>
      <c r="C2282">
        <v>2982</v>
      </c>
      <c r="D2282" t="s">
        <v>1991</v>
      </c>
      <c r="E2282">
        <v>52.23</v>
      </c>
      <c r="F2282">
        <v>69.989999999999995</v>
      </c>
      <c r="G2282">
        <v>750</v>
      </c>
      <c r="H2282">
        <v>464</v>
      </c>
      <c r="I2282">
        <v>24234.720000000001</v>
      </c>
      <c r="J2282">
        <v>507</v>
      </c>
      <c r="K2282">
        <v>37069.93</v>
      </c>
      <c r="L2282">
        <v>34434.29</v>
      </c>
      <c r="M2282">
        <v>400.22</v>
      </c>
      <c r="N2282">
        <v>9654.5</v>
      </c>
      <c r="O2282">
        <v>12835.21</v>
      </c>
      <c r="P2282">
        <v>34.624316798008522</v>
      </c>
      <c r="Q2282">
        <v>1.0926724137931034</v>
      </c>
      <c r="R2282">
        <v>1.5296207259667121</v>
      </c>
      <c r="S2282">
        <f>(VendorSalesData[[#This Row],[TotalPurchaseQuantity]] - VendorSalesData[[#This Row],[TotalSalesQuantity]]) * VendorSalesData[[#This Row],[PurchasePrice]]</f>
        <v>-2245.89</v>
      </c>
    </row>
    <row r="2283" spans="1:19" x14ac:dyDescent="0.3">
      <c r="A2283">
        <v>9552</v>
      </c>
      <c r="B2283" t="s">
        <v>72</v>
      </c>
      <c r="C2283">
        <v>25210</v>
      </c>
      <c r="D2283" t="s">
        <v>1992</v>
      </c>
      <c r="E2283">
        <v>14.28</v>
      </c>
      <c r="F2283">
        <v>21.99</v>
      </c>
      <c r="G2283">
        <v>750</v>
      </c>
      <c r="H2283">
        <v>1697</v>
      </c>
      <c r="I2283">
        <v>24233.160000000003</v>
      </c>
      <c r="J2283">
        <v>1381</v>
      </c>
      <c r="K2283">
        <v>28408.19</v>
      </c>
      <c r="L2283">
        <v>15816.259999999998</v>
      </c>
      <c r="M2283">
        <v>153.42000000000002</v>
      </c>
      <c r="N2283">
        <v>55551.82</v>
      </c>
      <c r="O2283">
        <v>4175.0299999999952</v>
      </c>
      <c r="P2283">
        <v>14.696571657680394</v>
      </c>
      <c r="Q2283">
        <v>0.81378903948143788</v>
      </c>
      <c r="R2283">
        <v>1.1722858265286076</v>
      </c>
      <c r="S2283">
        <f>(VendorSalesData[[#This Row],[TotalPurchaseQuantity]] - VendorSalesData[[#This Row],[TotalSalesQuantity]]) * VendorSalesData[[#This Row],[PurchasePrice]]</f>
        <v>4512.4799999999996</v>
      </c>
    </row>
    <row r="2284" spans="1:19" x14ac:dyDescent="0.3">
      <c r="A2284">
        <v>8352</v>
      </c>
      <c r="B2284" t="s">
        <v>232</v>
      </c>
      <c r="C2284">
        <v>8535</v>
      </c>
      <c r="D2284" t="s">
        <v>837</v>
      </c>
      <c r="E2284">
        <v>3.7</v>
      </c>
      <c r="F2284">
        <v>4.99</v>
      </c>
      <c r="G2284">
        <v>375</v>
      </c>
      <c r="H2284">
        <v>6549</v>
      </c>
      <c r="I2284">
        <v>24231.3</v>
      </c>
      <c r="J2284">
        <v>6540</v>
      </c>
      <c r="K2284">
        <v>25608.600000000002</v>
      </c>
      <c r="L2284">
        <v>16217.87</v>
      </c>
      <c r="M2284">
        <v>2566.36</v>
      </c>
      <c r="N2284">
        <v>10261.6</v>
      </c>
      <c r="O2284">
        <v>1377.3000000000029</v>
      </c>
      <c r="P2284">
        <v>5.3782713619643516</v>
      </c>
      <c r="Q2284">
        <v>0.9986257443884563</v>
      </c>
      <c r="R2284">
        <v>1.056839707320697</v>
      </c>
      <c r="S2284">
        <f>(VendorSalesData[[#This Row],[TotalPurchaseQuantity]] - VendorSalesData[[#This Row],[TotalSalesQuantity]]) * VendorSalesData[[#This Row],[PurchasePrice]]</f>
        <v>33.300000000000004</v>
      </c>
    </row>
    <row r="2285" spans="1:19" x14ac:dyDescent="0.3">
      <c r="A2285">
        <v>4425</v>
      </c>
      <c r="B2285" t="s">
        <v>20</v>
      </c>
      <c r="C2285">
        <v>6015</v>
      </c>
      <c r="D2285" t="s">
        <v>1993</v>
      </c>
      <c r="E2285">
        <v>16.420000000000002</v>
      </c>
      <c r="F2285">
        <v>27.99</v>
      </c>
      <c r="G2285">
        <v>750</v>
      </c>
      <c r="H2285">
        <v>1475</v>
      </c>
      <c r="I2285">
        <v>24219.5</v>
      </c>
      <c r="J2285">
        <v>1521</v>
      </c>
      <c r="K2285">
        <v>37433.79</v>
      </c>
      <c r="L2285">
        <v>28682.32</v>
      </c>
      <c r="M2285">
        <v>1199.17</v>
      </c>
      <c r="N2285">
        <v>144929.24</v>
      </c>
      <c r="O2285">
        <v>13214.29</v>
      </c>
      <c r="P2285">
        <v>35.3004331113681</v>
      </c>
      <c r="Q2285">
        <v>1.0311864406779661</v>
      </c>
      <c r="R2285">
        <v>1.5456054006069491</v>
      </c>
      <c r="S2285">
        <f>(VendorSalesData[[#This Row],[TotalPurchaseQuantity]] - VendorSalesData[[#This Row],[TotalSalesQuantity]]) * VendorSalesData[[#This Row],[PurchasePrice]]</f>
        <v>-755.32</v>
      </c>
    </row>
    <row r="2286" spans="1:19" x14ac:dyDescent="0.3">
      <c r="A2286">
        <v>7255</v>
      </c>
      <c r="B2286" t="s">
        <v>1994</v>
      </c>
      <c r="C2286">
        <v>20398</v>
      </c>
      <c r="D2286" t="s">
        <v>1995</v>
      </c>
      <c r="E2286">
        <v>6.03</v>
      </c>
      <c r="F2286">
        <v>8.99</v>
      </c>
      <c r="G2286">
        <v>750</v>
      </c>
      <c r="H2286">
        <v>4014</v>
      </c>
      <c r="I2286">
        <v>24204.42</v>
      </c>
      <c r="J2286">
        <v>3944</v>
      </c>
      <c r="K2286">
        <v>36756.559999999998</v>
      </c>
      <c r="L2286">
        <v>18577.07</v>
      </c>
      <c r="M2286">
        <v>439.03000000000003</v>
      </c>
      <c r="N2286">
        <v>648.71</v>
      </c>
      <c r="O2286">
        <v>12552.14</v>
      </c>
      <c r="P2286">
        <v>34.149387211425662</v>
      </c>
      <c r="Q2286">
        <v>0.98256103637269554</v>
      </c>
      <c r="R2286">
        <v>1.5185887536243381</v>
      </c>
      <c r="S2286">
        <f>(VendorSalesData[[#This Row],[TotalPurchaseQuantity]] - VendorSalesData[[#This Row],[TotalSalesQuantity]]) * VendorSalesData[[#This Row],[PurchasePrice]]</f>
        <v>422.1</v>
      </c>
    </row>
    <row r="2287" spans="1:19" x14ac:dyDescent="0.3">
      <c r="A2287">
        <v>7245</v>
      </c>
      <c r="B2287" t="s">
        <v>50</v>
      </c>
      <c r="C2287">
        <v>8327</v>
      </c>
      <c r="D2287" t="s">
        <v>1996</v>
      </c>
      <c r="E2287">
        <v>10.94</v>
      </c>
      <c r="F2287">
        <v>16.989999999999998</v>
      </c>
      <c r="G2287">
        <v>750</v>
      </c>
      <c r="H2287">
        <v>2212</v>
      </c>
      <c r="I2287">
        <v>24199.279999999999</v>
      </c>
      <c r="J2287">
        <v>2220</v>
      </c>
      <c r="K2287">
        <v>37477.799999999996</v>
      </c>
      <c r="L2287">
        <v>22616.609999999997</v>
      </c>
      <c r="M2287">
        <v>1749.25</v>
      </c>
      <c r="N2287">
        <v>38994.78</v>
      </c>
      <c r="O2287">
        <v>13278.519999999997</v>
      </c>
      <c r="P2287">
        <v>35.430361440639516</v>
      </c>
      <c r="Q2287">
        <v>1.003616636528029</v>
      </c>
      <c r="R2287">
        <v>1.548715498973523</v>
      </c>
      <c r="S2287">
        <f>(VendorSalesData[[#This Row],[TotalPurchaseQuantity]] - VendorSalesData[[#This Row],[TotalSalesQuantity]]) * VendorSalesData[[#This Row],[PurchasePrice]]</f>
        <v>-87.52</v>
      </c>
    </row>
    <row r="2288" spans="1:19" x14ac:dyDescent="0.3">
      <c r="A2288">
        <v>9815</v>
      </c>
      <c r="B2288" t="s">
        <v>191</v>
      </c>
      <c r="C2288">
        <v>17954</v>
      </c>
      <c r="D2288" t="s">
        <v>1997</v>
      </c>
      <c r="E2288">
        <v>5.36</v>
      </c>
      <c r="F2288">
        <v>7.99</v>
      </c>
      <c r="G2288">
        <v>750</v>
      </c>
      <c r="H2288">
        <v>4510</v>
      </c>
      <c r="I2288">
        <v>24173.599999999999</v>
      </c>
      <c r="J2288">
        <v>4537</v>
      </c>
      <c r="K2288">
        <v>36250.629999999997</v>
      </c>
      <c r="L2288">
        <v>19535.55</v>
      </c>
      <c r="M2288">
        <v>504.48</v>
      </c>
      <c r="N2288">
        <v>27100.41</v>
      </c>
      <c r="O2288">
        <v>12077.029999999999</v>
      </c>
      <c r="P2288">
        <v>33.315365829504202</v>
      </c>
      <c r="Q2288">
        <v>1.0059866962305988</v>
      </c>
      <c r="R2288">
        <v>1.4995958400900156</v>
      </c>
      <c r="S2288">
        <f>(VendorSalesData[[#This Row],[TotalPurchaseQuantity]] - VendorSalesData[[#This Row],[TotalSalesQuantity]]) * VendorSalesData[[#This Row],[PurchasePrice]]</f>
        <v>-144.72</v>
      </c>
    </row>
    <row r="2289" spans="1:19" x14ac:dyDescent="0.3">
      <c r="A2289">
        <v>8352</v>
      </c>
      <c r="B2289" t="s">
        <v>232</v>
      </c>
      <c r="C2289">
        <v>7996</v>
      </c>
      <c r="D2289" t="s">
        <v>1221</v>
      </c>
      <c r="E2289">
        <v>4.4800000000000004</v>
      </c>
      <c r="F2289">
        <v>6.49</v>
      </c>
      <c r="G2289">
        <v>750</v>
      </c>
      <c r="H2289">
        <v>5384</v>
      </c>
      <c r="I2289">
        <v>24120.32</v>
      </c>
      <c r="J2289">
        <v>5308</v>
      </c>
      <c r="K2289">
        <v>33301.919999999998</v>
      </c>
      <c r="L2289">
        <v>25985.13</v>
      </c>
      <c r="M2289">
        <v>586.22</v>
      </c>
      <c r="N2289">
        <v>10261.6</v>
      </c>
      <c r="O2289">
        <v>9181.5999999999985</v>
      </c>
      <c r="P2289">
        <v>27.570782705621777</v>
      </c>
      <c r="Q2289">
        <v>0.98588410104011892</v>
      </c>
      <c r="R2289">
        <v>1.38065829972405</v>
      </c>
      <c r="S2289">
        <f>(VendorSalesData[[#This Row],[TotalPurchaseQuantity]] - VendorSalesData[[#This Row],[TotalSalesQuantity]]) * VendorSalesData[[#This Row],[PurchasePrice]]</f>
        <v>340.48</v>
      </c>
    </row>
    <row r="2290" spans="1:19" x14ac:dyDescent="0.3">
      <c r="A2290">
        <v>3252</v>
      </c>
      <c r="B2290" t="s">
        <v>94</v>
      </c>
      <c r="C2290">
        <v>22039</v>
      </c>
      <c r="D2290" t="s">
        <v>1998</v>
      </c>
      <c r="E2290">
        <v>10.52</v>
      </c>
      <c r="F2290">
        <v>17.989999999999998</v>
      </c>
      <c r="G2290">
        <v>750</v>
      </c>
      <c r="H2290">
        <v>2290</v>
      </c>
      <c r="I2290">
        <v>24090.799999999999</v>
      </c>
      <c r="J2290">
        <v>1761</v>
      </c>
      <c r="K2290">
        <v>28492.39</v>
      </c>
      <c r="L2290">
        <v>14888.84</v>
      </c>
      <c r="M2290">
        <v>196.02</v>
      </c>
      <c r="N2290">
        <v>61966.91</v>
      </c>
      <c r="O2290">
        <v>4401.59</v>
      </c>
      <c r="P2290">
        <v>15.448300405827661</v>
      </c>
      <c r="Q2290">
        <v>0.76899563318777298</v>
      </c>
      <c r="R2290">
        <v>1.1827083367924685</v>
      </c>
      <c r="S2290">
        <f>(VendorSalesData[[#This Row],[TotalPurchaseQuantity]] - VendorSalesData[[#This Row],[TotalSalesQuantity]]) * VendorSalesData[[#This Row],[PurchasePrice]]</f>
        <v>5565.08</v>
      </c>
    </row>
    <row r="2291" spans="1:19" x14ac:dyDescent="0.3">
      <c r="A2291">
        <v>4425</v>
      </c>
      <c r="B2291" t="s">
        <v>20</v>
      </c>
      <c r="C2291">
        <v>8491</v>
      </c>
      <c r="D2291" t="s">
        <v>1999</v>
      </c>
      <c r="E2291">
        <v>14.92</v>
      </c>
      <c r="F2291">
        <v>19.989999999999998</v>
      </c>
      <c r="G2291">
        <v>750</v>
      </c>
      <c r="H2291">
        <v>1614</v>
      </c>
      <c r="I2291">
        <v>24080.879999999997</v>
      </c>
      <c r="J2291">
        <v>1696</v>
      </c>
      <c r="K2291">
        <v>34479.040000000001</v>
      </c>
      <c r="L2291">
        <v>27853.319999999996</v>
      </c>
      <c r="M2291">
        <v>1337.5800000000002</v>
      </c>
      <c r="N2291">
        <v>144929.24</v>
      </c>
      <c r="O2291">
        <v>10398.160000000003</v>
      </c>
      <c r="P2291">
        <v>30.157916229686222</v>
      </c>
      <c r="Q2291">
        <v>1.050805452292441</v>
      </c>
      <c r="R2291">
        <v>1.4318014956264058</v>
      </c>
      <c r="S2291">
        <f>(VendorSalesData[[#This Row],[TotalPurchaseQuantity]] - VendorSalesData[[#This Row],[TotalSalesQuantity]]) * VendorSalesData[[#This Row],[PurchasePrice]]</f>
        <v>-1223.44</v>
      </c>
    </row>
    <row r="2292" spans="1:19" x14ac:dyDescent="0.3">
      <c r="A2292">
        <v>9165</v>
      </c>
      <c r="B2292" t="s">
        <v>38</v>
      </c>
      <c r="C2292">
        <v>44362</v>
      </c>
      <c r="D2292" t="s">
        <v>2000</v>
      </c>
      <c r="E2292">
        <v>6.66</v>
      </c>
      <c r="F2292">
        <v>10.99</v>
      </c>
      <c r="G2292">
        <v>750</v>
      </c>
      <c r="H2292">
        <v>3612</v>
      </c>
      <c r="I2292">
        <v>24055.920000000002</v>
      </c>
      <c r="J2292">
        <v>3594</v>
      </c>
      <c r="K2292">
        <v>39037.06</v>
      </c>
      <c r="L2292">
        <v>19685.900000000001</v>
      </c>
      <c r="M2292">
        <v>400.06</v>
      </c>
      <c r="N2292">
        <v>68054.7</v>
      </c>
      <c r="O2292">
        <v>14981.139999999996</v>
      </c>
      <c r="P2292">
        <v>38.376711770814694</v>
      </c>
      <c r="Q2292">
        <v>0.99501661129568109</v>
      </c>
      <c r="R2292">
        <v>1.6227631285770818</v>
      </c>
      <c r="S2292">
        <f>(VendorSalesData[[#This Row],[TotalPurchaseQuantity]] - VendorSalesData[[#This Row],[TotalSalesQuantity]]) * VendorSalesData[[#This Row],[PurchasePrice]]</f>
        <v>119.88</v>
      </c>
    </row>
    <row r="2293" spans="1:19" x14ac:dyDescent="0.3">
      <c r="A2293">
        <v>10754</v>
      </c>
      <c r="B2293" t="s">
        <v>212</v>
      </c>
      <c r="C2293">
        <v>16351</v>
      </c>
      <c r="D2293" t="s">
        <v>2001</v>
      </c>
      <c r="E2293">
        <v>12.83</v>
      </c>
      <c r="F2293">
        <v>18.989999999999998</v>
      </c>
      <c r="G2293">
        <v>750</v>
      </c>
      <c r="H2293">
        <v>1873</v>
      </c>
      <c r="I2293">
        <v>24030.59</v>
      </c>
      <c r="J2293">
        <v>1738</v>
      </c>
      <c r="K2293">
        <v>33350.619999999995</v>
      </c>
      <c r="L2293">
        <v>20347.37</v>
      </c>
      <c r="M2293">
        <v>192.85</v>
      </c>
      <c r="N2293">
        <v>28720.52</v>
      </c>
      <c r="O2293">
        <v>9320.0299999999952</v>
      </c>
      <c r="P2293">
        <v>27.94559741318151</v>
      </c>
      <c r="Q2293">
        <v>0.92792311799252536</v>
      </c>
      <c r="R2293">
        <v>1.3878402486164507</v>
      </c>
      <c r="S2293">
        <f>(VendorSalesData[[#This Row],[TotalPurchaseQuantity]] - VendorSalesData[[#This Row],[TotalSalesQuantity]]) * VendorSalesData[[#This Row],[PurchasePrice]]</f>
        <v>1732.05</v>
      </c>
    </row>
    <row r="2294" spans="1:19" x14ac:dyDescent="0.3">
      <c r="A2294">
        <v>8892</v>
      </c>
      <c r="B2294" t="s">
        <v>177</v>
      </c>
      <c r="C2294">
        <v>2042</v>
      </c>
      <c r="D2294" t="s">
        <v>2002</v>
      </c>
      <c r="E2294">
        <v>28.56</v>
      </c>
      <c r="F2294">
        <v>39.99</v>
      </c>
      <c r="G2294">
        <v>750</v>
      </c>
      <c r="H2294">
        <v>841</v>
      </c>
      <c r="I2294">
        <v>24018.960000000003</v>
      </c>
      <c r="J2294">
        <v>749</v>
      </c>
      <c r="K2294">
        <v>29952.510000000002</v>
      </c>
      <c r="L2294">
        <v>24393.9</v>
      </c>
      <c r="M2294">
        <v>590.80000000000007</v>
      </c>
      <c r="N2294">
        <v>11595.97</v>
      </c>
      <c r="O2294">
        <v>5933.5499999999993</v>
      </c>
      <c r="P2294">
        <v>19.809859006807773</v>
      </c>
      <c r="Q2294">
        <v>0.89060642092746733</v>
      </c>
      <c r="R2294">
        <v>1.2470360914877245</v>
      </c>
      <c r="S2294">
        <f>(VendorSalesData[[#This Row],[TotalPurchaseQuantity]] - VendorSalesData[[#This Row],[TotalSalesQuantity]]) * VendorSalesData[[#This Row],[PurchasePrice]]</f>
        <v>2627.52</v>
      </c>
    </row>
    <row r="2295" spans="1:19" x14ac:dyDescent="0.3">
      <c r="A2295">
        <v>9165</v>
      </c>
      <c r="B2295" t="s">
        <v>38</v>
      </c>
      <c r="C2295">
        <v>24686</v>
      </c>
      <c r="D2295" t="s">
        <v>2003</v>
      </c>
      <c r="E2295">
        <v>5.51</v>
      </c>
      <c r="F2295">
        <v>7.99</v>
      </c>
      <c r="G2295">
        <v>750</v>
      </c>
      <c r="H2295">
        <v>4348</v>
      </c>
      <c r="I2295">
        <v>23957.48</v>
      </c>
      <c r="J2295">
        <v>5419</v>
      </c>
      <c r="K2295">
        <v>43297.81</v>
      </c>
      <c r="L2295">
        <v>21676.87</v>
      </c>
      <c r="M2295">
        <v>603.36</v>
      </c>
      <c r="N2295">
        <v>68054.7</v>
      </c>
      <c r="O2295">
        <v>19340.329999999998</v>
      </c>
      <c r="P2295">
        <v>44.668148342837661</v>
      </c>
      <c r="Q2295">
        <v>1.2463201471941123</v>
      </c>
      <c r="R2295">
        <v>1.8072773096335675</v>
      </c>
      <c r="S2295">
        <f>(VendorSalesData[[#This Row],[TotalPurchaseQuantity]] - VendorSalesData[[#This Row],[TotalSalesQuantity]]) * VendorSalesData[[#This Row],[PurchasePrice]]</f>
        <v>-5901.21</v>
      </c>
    </row>
    <row r="2296" spans="1:19" x14ac:dyDescent="0.3">
      <c r="A2296">
        <v>3252</v>
      </c>
      <c r="B2296" t="s">
        <v>94</v>
      </c>
      <c r="C2296">
        <v>13694</v>
      </c>
      <c r="D2296" t="s">
        <v>2004</v>
      </c>
      <c r="E2296">
        <v>10.8</v>
      </c>
      <c r="F2296">
        <v>15.99</v>
      </c>
      <c r="G2296">
        <v>750</v>
      </c>
      <c r="H2296">
        <v>2214</v>
      </c>
      <c r="I2296">
        <v>23911.200000000001</v>
      </c>
      <c r="J2296">
        <v>2228</v>
      </c>
      <c r="K2296">
        <v>35625.72</v>
      </c>
      <c r="L2296">
        <v>19571.760000000002</v>
      </c>
      <c r="M2296">
        <v>247.57</v>
      </c>
      <c r="N2296">
        <v>61966.91</v>
      </c>
      <c r="O2296">
        <v>11714.52</v>
      </c>
      <c r="P2296">
        <v>32.882198591354786</v>
      </c>
      <c r="Q2296">
        <v>1.0063233965672991</v>
      </c>
      <c r="R2296">
        <v>1.4899176954732509</v>
      </c>
      <c r="S2296">
        <f>(VendorSalesData[[#This Row],[TotalPurchaseQuantity]] - VendorSalesData[[#This Row],[TotalSalesQuantity]]) * VendorSalesData[[#This Row],[PurchasePrice]]</f>
        <v>-151.20000000000002</v>
      </c>
    </row>
    <row r="2297" spans="1:19" x14ac:dyDescent="0.3">
      <c r="A2297">
        <v>9552</v>
      </c>
      <c r="B2297" t="s">
        <v>72</v>
      </c>
      <c r="C2297">
        <v>294</v>
      </c>
      <c r="D2297" t="s">
        <v>2005</v>
      </c>
      <c r="E2297">
        <v>6.79</v>
      </c>
      <c r="F2297">
        <v>8.49</v>
      </c>
      <c r="G2297">
        <v>1000</v>
      </c>
      <c r="H2297">
        <v>3520</v>
      </c>
      <c r="I2297">
        <v>23900.799999999999</v>
      </c>
      <c r="J2297">
        <v>3483</v>
      </c>
      <c r="K2297">
        <v>29570.67</v>
      </c>
      <c r="L2297">
        <v>3200.73</v>
      </c>
      <c r="M2297">
        <v>3657.15</v>
      </c>
      <c r="N2297">
        <v>55551.82</v>
      </c>
      <c r="O2297">
        <v>5669.869999999999</v>
      </c>
      <c r="P2297">
        <v>19.173965283843753</v>
      </c>
      <c r="Q2297">
        <v>0.98948863636363638</v>
      </c>
      <c r="R2297">
        <v>1.237225113803722</v>
      </c>
      <c r="S2297">
        <f>(VendorSalesData[[#This Row],[TotalPurchaseQuantity]] - VendorSalesData[[#This Row],[TotalSalesQuantity]]) * VendorSalesData[[#This Row],[PurchasePrice]]</f>
        <v>251.23</v>
      </c>
    </row>
    <row r="2298" spans="1:19" x14ac:dyDescent="0.3">
      <c r="A2298">
        <v>7245</v>
      </c>
      <c r="B2298" t="s">
        <v>50</v>
      </c>
      <c r="C2298">
        <v>3944</v>
      </c>
      <c r="D2298" t="s">
        <v>2006</v>
      </c>
      <c r="E2298">
        <v>31.99</v>
      </c>
      <c r="F2298">
        <v>39.99</v>
      </c>
      <c r="G2298">
        <v>750</v>
      </c>
      <c r="H2298">
        <v>747</v>
      </c>
      <c r="I2298">
        <v>23896.53</v>
      </c>
      <c r="J2298">
        <v>676</v>
      </c>
      <c r="K2298">
        <v>29333.24</v>
      </c>
      <c r="L2298">
        <v>22469.82</v>
      </c>
      <c r="M2298">
        <v>533.02</v>
      </c>
      <c r="N2298">
        <v>38994.78</v>
      </c>
      <c r="O2298">
        <v>5436.7100000000028</v>
      </c>
      <c r="P2298">
        <v>18.534297609128764</v>
      </c>
      <c r="Q2298">
        <v>0.90495314591700138</v>
      </c>
      <c r="R2298">
        <v>1.2275104377079016</v>
      </c>
      <c r="S2298">
        <f>(VendorSalesData[[#This Row],[TotalPurchaseQuantity]] - VendorSalesData[[#This Row],[TotalSalesQuantity]]) * VendorSalesData[[#This Row],[PurchasePrice]]</f>
        <v>2271.29</v>
      </c>
    </row>
    <row r="2299" spans="1:19" x14ac:dyDescent="0.3">
      <c r="A2299">
        <v>9165</v>
      </c>
      <c r="B2299" t="s">
        <v>38</v>
      </c>
      <c r="C2299">
        <v>13086</v>
      </c>
      <c r="D2299" t="s">
        <v>2007</v>
      </c>
      <c r="E2299">
        <v>186.66</v>
      </c>
      <c r="F2299">
        <v>279.99</v>
      </c>
      <c r="G2299">
        <v>750</v>
      </c>
      <c r="H2299">
        <v>128</v>
      </c>
      <c r="I2299">
        <v>23892.48</v>
      </c>
      <c r="J2299">
        <v>133</v>
      </c>
      <c r="K2299">
        <v>37638.67</v>
      </c>
      <c r="L2299">
        <v>26319.07</v>
      </c>
      <c r="M2299">
        <v>14.74</v>
      </c>
      <c r="N2299">
        <v>68054.7</v>
      </c>
      <c r="O2299">
        <v>13746.189999999999</v>
      </c>
      <c r="P2299">
        <v>36.521455194883345</v>
      </c>
      <c r="Q2299">
        <v>1.0390625</v>
      </c>
      <c r="R2299">
        <v>1.5753354193453337</v>
      </c>
      <c r="S2299">
        <f>(VendorSalesData[[#This Row],[TotalPurchaseQuantity]] - VendorSalesData[[#This Row],[TotalSalesQuantity]]) * VendorSalesData[[#This Row],[PurchasePrice]]</f>
        <v>-933.3</v>
      </c>
    </row>
    <row r="2300" spans="1:19" x14ac:dyDescent="0.3">
      <c r="A2300">
        <v>4425</v>
      </c>
      <c r="B2300" t="s">
        <v>20</v>
      </c>
      <c r="C2300">
        <v>41970</v>
      </c>
      <c r="D2300" t="s">
        <v>2008</v>
      </c>
      <c r="E2300">
        <v>8.81</v>
      </c>
      <c r="F2300">
        <v>15.99</v>
      </c>
      <c r="G2300">
        <v>750</v>
      </c>
      <c r="H2300">
        <v>2709</v>
      </c>
      <c r="I2300">
        <v>23866.29</v>
      </c>
      <c r="J2300">
        <v>3031</v>
      </c>
      <c r="K2300">
        <v>47977.69</v>
      </c>
      <c r="L2300">
        <v>26272.42</v>
      </c>
      <c r="M2300">
        <v>337.02</v>
      </c>
      <c r="N2300">
        <v>144929.24</v>
      </c>
      <c r="O2300">
        <v>24111.4</v>
      </c>
      <c r="P2300">
        <v>50.255441643814038</v>
      </c>
      <c r="Q2300">
        <v>1.1188630490956073</v>
      </c>
      <c r="R2300">
        <v>2.0102701341515585</v>
      </c>
      <c r="S2300">
        <f>(VendorSalesData[[#This Row],[TotalPurchaseQuantity]] - VendorSalesData[[#This Row],[TotalSalesQuantity]]) * VendorSalesData[[#This Row],[PurchasePrice]]</f>
        <v>-2836.82</v>
      </c>
    </row>
    <row r="2301" spans="1:19" x14ac:dyDescent="0.3">
      <c r="A2301">
        <v>173357</v>
      </c>
      <c r="B2301" t="s">
        <v>2009</v>
      </c>
      <c r="C2301">
        <v>3909</v>
      </c>
      <c r="D2301" t="s">
        <v>2010</v>
      </c>
      <c r="E2301">
        <v>19.37</v>
      </c>
      <c r="F2301">
        <v>24.99</v>
      </c>
      <c r="G2301">
        <v>750</v>
      </c>
      <c r="H2301">
        <v>1232</v>
      </c>
      <c r="I2301">
        <v>23863.84</v>
      </c>
      <c r="J2301">
        <v>982</v>
      </c>
      <c r="K2301">
        <v>24540.18</v>
      </c>
      <c r="L2301">
        <v>14469.21</v>
      </c>
      <c r="M2301">
        <v>773.87</v>
      </c>
      <c r="N2301">
        <v>202.5</v>
      </c>
      <c r="O2301">
        <v>676.34000000000015</v>
      </c>
      <c r="P2301">
        <v>2.7560515041046973</v>
      </c>
      <c r="Q2301">
        <v>0.79707792207792205</v>
      </c>
      <c r="R2301">
        <v>1.028341624818135</v>
      </c>
      <c r="S2301">
        <f>(VendorSalesData[[#This Row],[TotalPurchaseQuantity]] - VendorSalesData[[#This Row],[TotalSalesQuantity]]) * VendorSalesData[[#This Row],[PurchasePrice]]</f>
        <v>4842.5</v>
      </c>
    </row>
    <row r="2302" spans="1:19" x14ac:dyDescent="0.3">
      <c r="A2302">
        <v>10754</v>
      </c>
      <c r="B2302" t="s">
        <v>212</v>
      </c>
      <c r="C2302">
        <v>25966</v>
      </c>
      <c r="D2302" t="s">
        <v>2011</v>
      </c>
      <c r="E2302">
        <v>23.8</v>
      </c>
      <c r="F2302">
        <v>36.99</v>
      </c>
      <c r="G2302">
        <v>750</v>
      </c>
      <c r="H2302">
        <v>1000</v>
      </c>
      <c r="I2302">
        <v>23800</v>
      </c>
      <c r="J2302">
        <v>977</v>
      </c>
      <c r="K2302">
        <v>34848.230000000003</v>
      </c>
      <c r="L2302">
        <v>18121.920000000002</v>
      </c>
      <c r="M2302">
        <v>108.64</v>
      </c>
      <c r="N2302">
        <v>28720.52</v>
      </c>
      <c r="O2302">
        <v>11048.230000000003</v>
      </c>
      <c r="P2302">
        <v>31.703848373360721</v>
      </c>
      <c r="Q2302">
        <v>0.97699999999999998</v>
      </c>
      <c r="R2302">
        <v>1.4642113445378153</v>
      </c>
      <c r="S2302">
        <f>(VendorSalesData[[#This Row],[TotalPurchaseQuantity]] - VendorSalesData[[#This Row],[TotalSalesQuantity]]) * VendorSalesData[[#This Row],[PurchasePrice]]</f>
        <v>547.4</v>
      </c>
    </row>
    <row r="2303" spans="1:19" x14ac:dyDescent="0.3">
      <c r="A2303">
        <v>1392</v>
      </c>
      <c r="B2303" t="s">
        <v>67</v>
      </c>
      <c r="C2303">
        <v>26821</v>
      </c>
      <c r="D2303" t="s">
        <v>2012</v>
      </c>
      <c r="E2303">
        <v>4.93</v>
      </c>
      <c r="F2303">
        <v>9.99</v>
      </c>
      <c r="G2303">
        <v>750</v>
      </c>
      <c r="H2303">
        <v>4822</v>
      </c>
      <c r="I2303">
        <v>23772.46</v>
      </c>
      <c r="J2303">
        <v>4946</v>
      </c>
      <c r="K2303">
        <v>47256.54</v>
      </c>
      <c r="L2303">
        <v>25256.940000000002</v>
      </c>
      <c r="M2303">
        <v>550.12</v>
      </c>
      <c r="N2303">
        <v>79528.990000000005</v>
      </c>
      <c r="O2303">
        <v>23484.080000000002</v>
      </c>
      <c r="P2303">
        <v>49.694878211566063</v>
      </c>
      <c r="Q2303">
        <v>1.0257154707590213</v>
      </c>
      <c r="R2303">
        <v>1.9878691561580082</v>
      </c>
      <c r="S2303">
        <f>(VendorSalesData[[#This Row],[TotalPurchaseQuantity]] - VendorSalesData[[#This Row],[TotalSalesQuantity]]) * VendorSalesData[[#This Row],[PurchasePrice]]</f>
        <v>-611.31999999999994</v>
      </c>
    </row>
    <row r="2304" spans="1:19" x14ac:dyDescent="0.3">
      <c r="A2304">
        <v>4692</v>
      </c>
      <c r="B2304" t="s">
        <v>386</v>
      </c>
      <c r="C2304">
        <v>25988</v>
      </c>
      <c r="D2304" t="s">
        <v>2013</v>
      </c>
      <c r="E2304">
        <v>10.52</v>
      </c>
      <c r="F2304">
        <v>15.99</v>
      </c>
      <c r="G2304">
        <v>750</v>
      </c>
      <c r="H2304">
        <v>2253</v>
      </c>
      <c r="I2304">
        <v>23701.559999999998</v>
      </c>
      <c r="J2304">
        <v>1878</v>
      </c>
      <c r="K2304">
        <v>24404.22</v>
      </c>
      <c r="L2304">
        <v>11606.07</v>
      </c>
      <c r="M2304">
        <v>209.20000000000002</v>
      </c>
      <c r="N2304">
        <v>9139.3799999999992</v>
      </c>
      <c r="O2304">
        <v>702.66000000000349</v>
      </c>
      <c r="P2304">
        <v>2.8792561286531733</v>
      </c>
      <c r="Q2304">
        <v>0.83355525965379496</v>
      </c>
      <c r="R2304">
        <v>1.0296461498736793</v>
      </c>
      <c r="S2304">
        <f>(VendorSalesData[[#This Row],[TotalPurchaseQuantity]] - VendorSalesData[[#This Row],[TotalSalesQuantity]]) * VendorSalesData[[#This Row],[PurchasePrice]]</f>
        <v>3945</v>
      </c>
    </row>
    <row r="2305" spans="1:19" x14ac:dyDescent="0.3">
      <c r="A2305">
        <v>9552</v>
      </c>
      <c r="B2305" t="s">
        <v>72</v>
      </c>
      <c r="C2305">
        <v>2822</v>
      </c>
      <c r="D2305" t="s">
        <v>2014</v>
      </c>
      <c r="E2305">
        <v>23.25</v>
      </c>
      <c r="F2305">
        <v>32.99</v>
      </c>
      <c r="G2305">
        <v>750</v>
      </c>
      <c r="H2305">
        <v>1017</v>
      </c>
      <c r="I2305">
        <v>23645.25</v>
      </c>
      <c r="J2305">
        <v>1172</v>
      </c>
      <c r="K2305">
        <v>35727.279999999999</v>
      </c>
      <c r="L2305">
        <v>30293.07</v>
      </c>
      <c r="M2305">
        <v>924.65</v>
      </c>
      <c r="N2305">
        <v>55551.82</v>
      </c>
      <c r="O2305">
        <v>12082.029999999999</v>
      </c>
      <c r="P2305">
        <v>33.81737988450282</v>
      </c>
      <c r="Q2305">
        <v>1.1524090462143559</v>
      </c>
      <c r="R2305">
        <v>1.5109707023609393</v>
      </c>
      <c r="S2305">
        <f>(VendorSalesData[[#This Row],[TotalPurchaseQuantity]] - VendorSalesData[[#This Row],[TotalSalesQuantity]]) * VendorSalesData[[#This Row],[PurchasePrice]]</f>
        <v>-3603.75</v>
      </c>
    </row>
    <row r="2306" spans="1:19" x14ac:dyDescent="0.3">
      <c r="A2306">
        <v>4425</v>
      </c>
      <c r="B2306" t="s">
        <v>20</v>
      </c>
      <c r="C2306">
        <v>42420</v>
      </c>
      <c r="D2306" t="s">
        <v>247</v>
      </c>
      <c r="E2306">
        <v>4.5999999999999996</v>
      </c>
      <c r="F2306">
        <v>6.99</v>
      </c>
      <c r="G2306">
        <v>750</v>
      </c>
      <c r="H2306">
        <v>5139</v>
      </c>
      <c r="I2306">
        <v>23639.4</v>
      </c>
      <c r="J2306">
        <v>5086</v>
      </c>
      <c r="K2306">
        <v>39010.14</v>
      </c>
      <c r="L2306">
        <v>19232.86</v>
      </c>
      <c r="M2306">
        <v>566.4</v>
      </c>
      <c r="N2306">
        <v>144929.24</v>
      </c>
      <c r="O2306">
        <v>15370.739999999998</v>
      </c>
      <c r="P2306">
        <v>39.401909349722914</v>
      </c>
      <c r="Q2306">
        <v>0.98968670947655191</v>
      </c>
      <c r="R2306">
        <v>1.6502170105840248</v>
      </c>
      <c r="S2306">
        <f>(VendorSalesData[[#This Row],[TotalPurchaseQuantity]] - VendorSalesData[[#This Row],[TotalSalesQuantity]]) * VendorSalesData[[#This Row],[PurchasePrice]]</f>
        <v>243.79999999999998</v>
      </c>
    </row>
    <row r="2307" spans="1:19" x14ac:dyDescent="0.3">
      <c r="A2307">
        <v>2242</v>
      </c>
      <c r="B2307" t="s">
        <v>569</v>
      </c>
      <c r="C2307">
        <v>10357</v>
      </c>
      <c r="D2307" t="s">
        <v>2015</v>
      </c>
      <c r="E2307">
        <v>5.19</v>
      </c>
      <c r="F2307">
        <v>7.99</v>
      </c>
      <c r="G2307">
        <v>750</v>
      </c>
      <c r="H2307">
        <v>4550</v>
      </c>
      <c r="I2307">
        <v>23614.5</v>
      </c>
      <c r="J2307">
        <v>4657</v>
      </c>
      <c r="K2307">
        <v>38362.269999999997</v>
      </c>
      <c r="L2307">
        <v>14794.44</v>
      </c>
      <c r="M2307">
        <v>520.16</v>
      </c>
      <c r="N2307">
        <v>7982.65</v>
      </c>
      <c r="O2307">
        <v>14747.769999999997</v>
      </c>
      <c r="P2307">
        <v>38.443423707721145</v>
      </c>
      <c r="Q2307">
        <v>1.0235164835164836</v>
      </c>
      <c r="R2307">
        <v>1.6245217980478095</v>
      </c>
      <c r="S2307">
        <f>(VendorSalesData[[#This Row],[TotalPurchaseQuantity]] - VendorSalesData[[#This Row],[TotalSalesQuantity]]) * VendorSalesData[[#This Row],[PurchasePrice]]</f>
        <v>-555.33000000000004</v>
      </c>
    </row>
    <row r="2308" spans="1:19" x14ac:dyDescent="0.3">
      <c r="A2308">
        <v>17035</v>
      </c>
      <c r="B2308" t="s">
        <v>22</v>
      </c>
      <c r="C2308">
        <v>18600</v>
      </c>
      <c r="D2308" t="s">
        <v>2016</v>
      </c>
      <c r="E2308">
        <v>72.72</v>
      </c>
      <c r="F2308">
        <v>121.99</v>
      </c>
      <c r="G2308">
        <v>750</v>
      </c>
      <c r="H2308">
        <v>324</v>
      </c>
      <c r="I2308">
        <v>23561.279999999999</v>
      </c>
      <c r="J2308">
        <v>274</v>
      </c>
      <c r="K2308">
        <v>33581.26</v>
      </c>
      <c r="L2308">
        <v>23507.09</v>
      </c>
      <c r="M2308">
        <v>30.35</v>
      </c>
      <c r="N2308">
        <v>123780.22</v>
      </c>
      <c r="O2308">
        <v>10019.980000000003</v>
      </c>
      <c r="P2308">
        <v>29.838010842952293</v>
      </c>
      <c r="Q2308">
        <v>0.84567901234567899</v>
      </c>
      <c r="R2308">
        <v>1.4252731600320527</v>
      </c>
      <c r="S2308">
        <f>(VendorSalesData[[#This Row],[TotalPurchaseQuantity]] - VendorSalesData[[#This Row],[TotalSalesQuantity]]) * VendorSalesData[[#This Row],[PurchasePrice]]</f>
        <v>3636</v>
      </c>
    </row>
    <row r="2309" spans="1:19" x14ac:dyDescent="0.3">
      <c r="A2309">
        <v>12546</v>
      </c>
      <c r="B2309" t="s">
        <v>32</v>
      </c>
      <c r="C2309">
        <v>2839</v>
      </c>
      <c r="D2309" t="s">
        <v>2017</v>
      </c>
      <c r="E2309">
        <v>27</v>
      </c>
      <c r="F2309">
        <v>39.99</v>
      </c>
      <c r="G2309">
        <v>750</v>
      </c>
      <c r="H2309">
        <v>872</v>
      </c>
      <c r="I2309">
        <v>23544</v>
      </c>
      <c r="J2309">
        <v>804</v>
      </c>
      <c r="K2309">
        <v>29665.960000000003</v>
      </c>
      <c r="L2309">
        <v>26420.84</v>
      </c>
      <c r="M2309">
        <v>634.44000000000005</v>
      </c>
      <c r="N2309">
        <v>123880.97</v>
      </c>
      <c r="O2309">
        <v>6121.9600000000028</v>
      </c>
      <c r="P2309">
        <v>20.636311786303231</v>
      </c>
      <c r="Q2309">
        <v>0.92201834862385323</v>
      </c>
      <c r="R2309">
        <v>1.2600220863064902</v>
      </c>
      <c r="S2309">
        <f>(VendorSalesData[[#This Row],[TotalPurchaseQuantity]] - VendorSalesData[[#This Row],[TotalSalesQuantity]]) * VendorSalesData[[#This Row],[PurchasePrice]]</f>
        <v>1836</v>
      </c>
    </row>
    <row r="2310" spans="1:19" x14ac:dyDescent="0.3">
      <c r="A2310">
        <v>12546</v>
      </c>
      <c r="B2310" t="s">
        <v>32</v>
      </c>
      <c r="C2310">
        <v>5696</v>
      </c>
      <c r="D2310" t="s">
        <v>440</v>
      </c>
      <c r="E2310">
        <v>8.39</v>
      </c>
      <c r="F2310">
        <v>12.99</v>
      </c>
      <c r="G2310">
        <v>375</v>
      </c>
      <c r="H2310">
        <v>2805</v>
      </c>
      <c r="I2310">
        <v>23533.95</v>
      </c>
      <c r="J2310">
        <v>2196</v>
      </c>
      <c r="K2310">
        <v>24164.04</v>
      </c>
      <c r="L2310">
        <v>19229.53</v>
      </c>
      <c r="M2310">
        <v>859.7</v>
      </c>
      <c r="N2310">
        <v>123880.97</v>
      </c>
      <c r="O2310">
        <v>630.09000000000015</v>
      </c>
      <c r="P2310">
        <v>2.6075523794862123</v>
      </c>
      <c r="Q2310">
        <v>0.78288770053475931</v>
      </c>
      <c r="R2310">
        <v>1.0267736610301288</v>
      </c>
      <c r="S2310">
        <f>(VendorSalesData[[#This Row],[TotalPurchaseQuantity]] - VendorSalesData[[#This Row],[TotalSalesQuantity]]) * VendorSalesData[[#This Row],[PurchasePrice]]</f>
        <v>5109.51</v>
      </c>
    </row>
    <row r="2311" spans="1:19" x14ac:dyDescent="0.3">
      <c r="A2311">
        <v>2242</v>
      </c>
      <c r="B2311" t="s">
        <v>569</v>
      </c>
      <c r="C2311">
        <v>44340</v>
      </c>
      <c r="D2311" t="s">
        <v>2018</v>
      </c>
      <c r="E2311">
        <v>8.84</v>
      </c>
      <c r="F2311">
        <v>12.99</v>
      </c>
      <c r="G2311">
        <v>750</v>
      </c>
      <c r="H2311">
        <v>2659</v>
      </c>
      <c r="I2311">
        <v>23505.56</v>
      </c>
      <c r="J2311">
        <v>2588</v>
      </c>
      <c r="K2311">
        <v>34276.120000000003</v>
      </c>
      <c r="L2311">
        <v>18477.07</v>
      </c>
      <c r="M2311">
        <v>287.8</v>
      </c>
      <c r="N2311">
        <v>7982.65</v>
      </c>
      <c r="O2311">
        <v>10770.560000000001</v>
      </c>
      <c r="P2311">
        <v>31.422926515603283</v>
      </c>
      <c r="Q2311">
        <v>0.97329823241820235</v>
      </c>
      <c r="R2311">
        <v>1.4582132908128971</v>
      </c>
      <c r="S2311">
        <f>(VendorSalesData[[#This Row],[TotalPurchaseQuantity]] - VendorSalesData[[#This Row],[TotalSalesQuantity]]) * VendorSalesData[[#This Row],[PurchasePrice]]</f>
        <v>627.64</v>
      </c>
    </row>
    <row r="2312" spans="1:19" x14ac:dyDescent="0.3">
      <c r="A2312">
        <v>516</v>
      </c>
      <c r="B2312" t="s">
        <v>415</v>
      </c>
      <c r="C2312">
        <v>6429</v>
      </c>
      <c r="D2312" t="s">
        <v>2019</v>
      </c>
      <c r="E2312">
        <v>5.8</v>
      </c>
      <c r="F2312">
        <v>8.99</v>
      </c>
      <c r="G2312">
        <v>1500</v>
      </c>
      <c r="H2312">
        <v>4048</v>
      </c>
      <c r="I2312">
        <v>23478.399999999998</v>
      </c>
      <c r="J2312">
        <v>3496</v>
      </c>
      <c r="K2312">
        <v>33142.04</v>
      </c>
      <c r="L2312">
        <v>19438.12</v>
      </c>
      <c r="M2312">
        <v>780.44</v>
      </c>
      <c r="N2312">
        <v>8510.41</v>
      </c>
      <c r="O2312">
        <v>9663.6400000000031</v>
      </c>
      <c r="P2312">
        <v>29.158253384523107</v>
      </c>
      <c r="Q2312">
        <v>0.86363636363636365</v>
      </c>
      <c r="R2312">
        <v>1.4115970423878972</v>
      </c>
      <c r="S2312">
        <f>(VendorSalesData[[#This Row],[TotalPurchaseQuantity]] - VendorSalesData[[#This Row],[TotalSalesQuantity]]) * VendorSalesData[[#This Row],[PurchasePrice]]</f>
        <v>3201.6</v>
      </c>
    </row>
    <row r="2313" spans="1:19" x14ac:dyDescent="0.3">
      <c r="A2313">
        <v>2242</v>
      </c>
      <c r="B2313" t="s">
        <v>569</v>
      </c>
      <c r="C2313">
        <v>39357</v>
      </c>
      <c r="D2313" t="s">
        <v>2020</v>
      </c>
      <c r="E2313">
        <v>11.33</v>
      </c>
      <c r="F2313">
        <v>17.989999999999998</v>
      </c>
      <c r="G2313">
        <v>3000</v>
      </c>
      <c r="H2313">
        <v>2070</v>
      </c>
      <c r="I2313">
        <v>23453.100000000002</v>
      </c>
      <c r="J2313">
        <v>2037</v>
      </c>
      <c r="K2313">
        <v>37511.629999999997</v>
      </c>
      <c r="L2313">
        <v>28830.37</v>
      </c>
      <c r="M2313">
        <v>916.65</v>
      </c>
      <c r="N2313">
        <v>7982.65</v>
      </c>
      <c r="O2313">
        <v>14058.529999999995</v>
      </c>
      <c r="P2313">
        <v>37.477790221326018</v>
      </c>
      <c r="Q2313">
        <v>0.98405797101449277</v>
      </c>
      <c r="R2313">
        <v>1.599431631639314</v>
      </c>
      <c r="S2313">
        <f>(VendorSalesData[[#This Row],[TotalPurchaseQuantity]] - VendorSalesData[[#This Row],[TotalSalesQuantity]]) * VendorSalesData[[#This Row],[PurchasePrice]]</f>
        <v>373.89</v>
      </c>
    </row>
    <row r="2314" spans="1:19" x14ac:dyDescent="0.3">
      <c r="A2314">
        <v>4425</v>
      </c>
      <c r="B2314" t="s">
        <v>20</v>
      </c>
      <c r="C2314">
        <v>42053</v>
      </c>
      <c r="D2314" t="s">
        <v>2021</v>
      </c>
      <c r="E2314">
        <v>22.6</v>
      </c>
      <c r="F2314">
        <v>32.99</v>
      </c>
      <c r="G2314">
        <v>750</v>
      </c>
      <c r="H2314">
        <v>1036</v>
      </c>
      <c r="I2314">
        <v>23413.599999999999</v>
      </c>
      <c r="J2314">
        <v>964</v>
      </c>
      <c r="K2314">
        <v>39109.360000000001</v>
      </c>
      <c r="L2314">
        <v>22490.5</v>
      </c>
      <c r="M2314">
        <v>107.10000000000001</v>
      </c>
      <c r="N2314">
        <v>144929.24</v>
      </c>
      <c r="O2314">
        <v>15695.760000000002</v>
      </c>
      <c r="P2314">
        <v>40.133001409381286</v>
      </c>
      <c r="Q2314">
        <v>0.93050193050193053</v>
      </c>
      <c r="R2314">
        <v>1.6703693579799777</v>
      </c>
      <c r="S2314">
        <f>(VendorSalesData[[#This Row],[TotalPurchaseQuantity]] - VendorSalesData[[#This Row],[TotalSalesQuantity]]) * VendorSalesData[[#This Row],[PurchasePrice]]</f>
        <v>1627.2</v>
      </c>
    </row>
    <row r="2315" spans="1:19" x14ac:dyDescent="0.3">
      <c r="A2315">
        <v>9552</v>
      </c>
      <c r="B2315" t="s">
        <v>72</v>
      </c>
      <c r="C2315">
        <v>31277</v>
      </c>
      <c r="D2315" t="s">
        <v>2022</v>
      </c>
      <c r="E2315">
        <v>10.95</v>
      </c>
      <c r="F2315">
        <v>15.99</v>
      </c>
      <c r="G2315">
        <v>750</v>
      </c>
      <c r="H2315">
        <v>2138</v>
      </c>
      <c r="I2315">
        <v>23411.1</v>
      </c>
      <c r="J2315">
        <v>3968</v>
      </c>
      <c r="K2315">
        <v>67928.320000000007</v>
      </c>
      <c r="L2315">
        <v>23878.03</v>
      </c>
      <c r="M2315">
        <v>443.5</v>
      </c>
      <c r="N2315">
        <v>55551.82</v>
      </c>
      <c r="O2315">
        <v>44517.220000000008</v>
      </c>
      <c r="P2315">
        <v>65.535582213721767</v>
      </c>
      <c r="Q2315">
        <v>1.8559401309635173</v>
      </c>
      <c r="R2315">
        <v>2.901543285022917</v>
      </c>
      <c r="S2315">
        <f>(VendorSalesData[[#This Row],[TotalPurchaseQuantity]] - VendorSalesData[[#This Row],[TotalSalesQuantity]]) * VendorSalesData[[#This Row],[PurchasePrice]]</f>
        <v>-20038.5</v>
      </c>
    </row>
    <row r="2316" spans="1:19" x14ac:dyDescent="0.3">
      <c r="A2316">
        <v>9165</v>
      </c>
      <c r="B2316" t="s">
        <v>38</v>
      </c>
      <c r="C2316">
        <v>32545</v>
      </c>
      <c r="D2316" t="s">
        <v>2023</v>
      </c>
      <c r="E2316">
        <v>10.27</v>
      </c>
      <c r="F2316">
        <v>16.989999999999998</v>
      </c>
      <c r="G2316">
        <v>750</v>
      </c>
      <c r="H2316">
        <v>2279</v>
      </c>
      <c r="I2316">
        <v>23405.329999999998</v>
      </c>
      <c r="J2316">
        <v>3098</v>
      </c>
      <c r="K2316">
        <v>50184.02</v>
      </c>
      <c r="L2316">
        <v>23990.28</v>
      </c>
      <c r="M2316">
        <v>345.1</v>
      </c>
      <c r="N2316">
        <v>68054.7</v>
      </c>
      <c r="O2316">
        <v>26778.69</v>
      </c>
      <c r="P2316">
        <v>53.360990211625136</v>
      </c>
      <c r="Q2316">
        <v>1.3593681439227732</v>
      </c>
      <c r="R2316">
        <v>2.1441278546382385</v>
      </c>
      <c r="S2316">
        <f>(VendorSalesData[[#This Row],[TotalPurchaseQuantity]] - VendorSalesData[[#This Row],[TotalSalesQuantity]]) * VendorSalesData[[#This Row],[PurchasePrice]]</f>
        <v>-8411.1299999999992</v>
      </c>
    </row>
    <row r="2317" spans="1:19" x14ac:dyDescent="0.3">
      <c r="A2317">
        <v>4425</v>
      </c>
      <c r="B2317" t="s">
        <v>20</v>
      </c>
      <c r="C2317">
        <v>37048</v>
      </c>
      <c r="D2317" t="s">
        <v>2024</v>
      </c>
      <c r="E2317">
        <v>26.84</v>
      </c>
      <c r="F2317">
        <v>45.99</v>
      </c>
      <c r="G2317">
        <v>750</v>
      </c>
      <c r="H2317">
        <v>872</v>
      </c>
      <c r="I2317">
        <v>23404.48</v>
      </c>
      <c r="J2317">
        <v>738</v>
      </c>
      <c r="K2317">
        <v>32387.620000000003</v>
      </c>
      <c r="L2317">
        <v>17986.95</v>
      </c>
      <c r="M2317">
        <v>82.01</v>
      </c>
      <c r="N2317">
        <v>144929.24</v>
      </c>
      <c r="O2317">
        <v>8983.1400000000031</v>
      </c>
      <c r="P2317">
        <v>27.736338761539137</v>
      </c>
      <c r="Q2317">
        <v>0.84633027522935778</v>
      </c>
      <c r="R2317">
        <v>1.3838213880419477</v>
      </c>
      <c r="S2317">
        <f>(VendorSalesData[[#This Row],[TotalPurchaseQuantity]] - VendorSalesData[[#This Row],[TotalSalesQuantity]]) * VendorSalesData[[#This Row],[PurchasePrice]]</f>
        <v>3596.56</v>
      </c>
    </row>
    <row r="2318" spans="1:19" x14ac:dyDescent="0.3">
      <c r="A2318">
        <v>17035</v>
      </c>
      <c r="B2318" t="s">
        <v>22</v>
      </c>
      <c r="C2318">
        <v>24648</v>
      </c>
      <c r="D2318" t="s">
        <v>2025</v>
      </c>
      <c r="E2318">
        <v>9.67</v>
      </c>
      <c r="F2318">
        <v>19.989999999999998</v>
      </c>
      <c r="G2318">
        <v>750</v>
      </c>
      <c r="H2318">
        <v>2419</v>
      </c>
      <c r="I2318">
        <v>23391.73</v>
      </c>
      <c r="J2318">
        <v>2208</v>
      </c>
      <c r="K2318">
        <v>37761.919999999998</v>
      </c>
      <c r="L2318">
        <v>21358.61</v>
      </c>
      <c r="M2318">
        <v>245.25</v>
      </c>
      <c r="N2318">
        <v>123780.22</v>
      </c>
      <c r="O2318">
        <v>14370.189999999999</v>
      </c>
      <c r="P2318">
        <v>38.054712260393536</v>
      </c>
      <c r="Q2318">
        <v>0.9127738735014469</v>
      </c>
      <c r="R2318">
        <v>1.614327798756227</v>
      </c>
      <c r="S2318">
        <f>(VendorSalesData[[#This Row],[TotalPurchaseQuantity]] - VendorSalesData[[#This Row],[TotalSalesQuantity]]) * VendorSalesData[[#This Row],[PurchasePrice]]</f>
        <v>2040.37</v>
      </c>
    </row>
    <row r="2319" spans="1:19" x14ac:dyDescent="0.3">
      <c r="A2319">
        <v>4425</v>
      </c>
      <c r="B2319" t="s">
        <v>20</v>
      </c>
      <c r="C2319">
        <v>15007</v>
      </c>
      <c r="D2319" t="s">
        <v>2026</v>
      </c>
      <c r="E2319">
        <v>13.79</v>
      </c>
      <c r="F2319">
        <v>19.989999999999998</v>
      </c>
      <c r="G2319">
        <v>750</v>
      </c>
      <c r="H2319">
        <v>1695</v>
      </c>
      <c r="I2319">
        <v>23374.05</v>
      </c>
      <c r="J2319">
        <v>1669</v>
      </c>
      <c r="K2319">
        <v>32844.31</v>
      </c>
      <c r="L2319">
        <v>18446.629999999997</v>
      </c>
      <c r="M2319">
        <v>185.42000000000002</v>
      </c>
      <c r="N2319">
        <v>144929.24</v>
      </c>
      <c r="O2319">
        <v>9470.2599999999984</v>
      </c>
      <c r="P2319">
        <v>28.833791910988538</v>
      </c>
      <c r="Q2319">
        <v>0.98466076696165195</v>
      </c>
      <c r="R2319">
        <v>1.4051612792819386</v>
      </c>
      <c r="S2319">
        <f>(VendorSalesData[[#This Row],[TotalPurchaseQuantity]] - VendorSalesData[[#This Row],[TotalSalesQuantity]]) * VendorSalesData[[#This Row],[PurchasePrice]]</f>
        <v>358.53999999999996</v>
      </c>
    </row>
    <row r="2320" spans="1:19" x14ac:dyDescent="0.3">
      <c r="A2320">
        <v>9552</v>
      </c>
      <c r="B2320" t="s">
        <v>72</v>
      </c>
      <c r="C2320">
        <v>6584</v>
      </c>
      <c r="D2320" t="s">
        <v>2027</v>
      </c>
      <c r="E2320">
        <v>8.1</v>
      </c>
      <c r="F2320">
        <v>11.99</v>
      </c>
      <c r="G2320">
        <v>750</v>
      </c>
      <c r="H2320">
        <v>2883</v>
      </c>
      <c r="I2320">
        <v>23352.3</v>
      </c>
      <c r="J2320">
        <v>2981</v>
      </c>
      <c r="K2320">
        <v>38032.19</v>
      </c>
      <c r="L2320">
        <v>23293.69</v>
      </c>
      <c r="M2320">
        <v>330.72</v>
      </c>
      <c r="N2320">
        <v>55551.82</v>
      </c>
      <c r="O2320">
        <v>14679.890000000003</v>
      </c>
      <c r="P2320">
        <v>38.598592402909226</v>
      </c>
      <c r="Q2320">
        <v>1.033992369060007</v>
      </c>
      <c r="R2320">
        <v>1.628627158780934</v>
      </c>
      <c r="S2320">
        <f>(VendorSalesData[[#This Row],[TotalPurchaseQuantity]] - VendorSalesData[[#This Row],[TotalSalesQuantity]]) * VendorSalesData[[#This Row],[PurchasePrice]]</f>
        <v>-793.8</v>
      </c>
    </row>
    <row r="2321" spans="1:19" x14ac:dyDescent="0.3">
      <c r="A2321">
        <v>1392</v>
      </c>
      <c r="B2321" t="s">
        <v>67</v>
      </c>
      <c r="C2321">
        <v>8124</v>
      </c>
      <c r="D2321" t="s">
        <v>2028</v>
      </c>
      <c r="E2321">
        <v>6.75</v>
      </c>
      <c r="F2321">
        <v>9.99</v>
      </c>
      <c r="G2321">
        <v>750</v>
      </c>
      <c r="H2321">
        <v>3455</v>
      </c>
      <c r="I2321">
        <v>23321.25</v>
      </c>
      <c r="J2321">
        <v>3495</v>
      </c>
      <c r="K2321">
        <v>38801.050000000003</v>
      </c>
      <c r="L2321">
        <v>20855.310000000001</v>
      </c>
      <c r="M2321">
        <v>388.43</v>
      </c>
      <c r="N2321">
        <v>79528.990000000005</v>
      </c>
      <c r="O2321">
        <v>15479.800000000003</v>
      </c>
      <c r="P2321">
        <v>39.895312111399051</v>
      </c>
      <c r="Q2321">
        <v>1.0115774240231548</v>
      </c>
      <c r="R2321">
        <v>1.6637637347912313</v>
      </c>
      <c r="S2321">
        <f>(VendorSalesData[[#This Row],[TotalPurchaseQuantity]] - VendorSalesData[[#This Row],[TotalSalesQuantity]]) * VendorSalesData[[#This Row],[PurchasePrice]]</f>
        <v>-270</v>
      </c>
    </row>
    <row r="2322" spans="1:19" x14ac:dyDescent="0.3">
      <c r="A2322">
        <v>90058</v>
      </c>
      <c r="B2322" t="s">
        <v>2029</v>
      </c>
      <c r="C2322">
        <v>19556</v>
      </c>
      <c r="D2322" t="s">
        <v>2030</v>
      </c>
      <c r="E2322">
        <v>9.39</v>
      </c>
      <c r="F2322">
        <v>13.99</v>
      </c>
      <c r="G2322">
        <v>750</v>
      </c>
      <c r="H2322">
        <v>2483</v>
      </c>
      <c r="I2322">
        <v>23315.370000000003</v>
      </c>
      <c r="J2322">
        <v>2558</v>
      </c>
      <c r="K2322">
        <v>35786.42</v>
      </c>
      <c r="L2322">
        <v>22607.84</v>
      </c>
      <c r="M2322">
        <v>283.61</v>
      </c>
      <c r="N2322">
        <v>448.68</v>
      </c>
      <c r="O2322">
        <v>12471.049999999996</v>
      </c>
      <c r="P2322">
        <v>34.848554283999341</v>
      </c>
      <c r="Q2322">
        <v>1.0302053966975433</v>
      </c>
      <c r="R2322">
        <v>1.5348853567410681</v>
      </c>
      <c r="S2322">
        <f>(VendorSalesData[[#This Row],[TotalPurchaseQuantity]] - VendorSalesData[[#This Row],[TotalSalesQuantity]]) * VendorSalesData[[#This Row],[PurchasePrice]]</f>
        <v>-704.25</v>
      </c>
    </row>
    <row r="2323" spans="1:19" x14ac:dyDescent="0.3">
      <c r="A2323">
        <v>9819</v>
      </c>
      <c r="B2323" t="s">
        <v>243</v>
      </c>
      <c r="C2323">
        <v>25932</v>
      </c>
      <c r="D2323" t="s">
        <v>2031</v>
      </c>
      <c r="E2323">
        <v>6.49</v>
      </c>
      <c r="F2323">
        <v>9.99</v>
      </c>
      <c r="G2323">
        <v>750</v>
      </c>
      <c r="H2323">
        <v>3587</v>
      </c>
      <c r="I2323">
        <v>23279.63</v>
      </c>
      <c r="J2323">
        <v>3633</v>
      </c>
      <c r="K2323">
        <v>38258.67</v>
      </c>
      <c r="L2323">
        <v>20122.11</v>
      </c>
      <c r="M2323">
        <v>404.29</v>
      </c>
      <c r="N2323">
        <v>14836.57</v>
      </c>
      <c r="O2323">
        <v>14979.039999999997</v>
      </c>
      <c r="P2323">
        <v>39.152014432284233</v>
      </c>
      <c r="Q2323">
        <v>1.0128240869807639</v>
      </c>
      <c r="R2323">
        <v>1.6434397797559497</v>
      </c>
      <c r="S2323">
        <f>(VendorSalesData[[#This Row],[TotalPurchaseQuantity]] - VendorSalesData[[#This Row],[TotalSalesQuantity]]) * VendorSalesData[[#This Row],[PurchasePrice]]</f>
        <v>-298.54000000000002</v>
      </c>
    </row>
    <row r="2324" spans="1:19" x14ac:dyDescent="0.3">
      <c r="A2324">
        <v>4425</v>
      </c>
      <c r="B2324" t="s">
        <v>20</v>
      </c>
      <c r="C2324">
        <v>29352</v>
      </c>
      <c r="D2324" t="s">
        <v>2032</v>
      </c>
      <c r="E2324">
        <v>11.91</v>
      </c>
      <c r="F2324">
        <v>19.989999999999998</v>
      </c>
      <c r="G2324">
        <v>750</v>
      </c>
      <c r="H2324">
        <v>1954</v>
      </c>
      <c r="I2324">
        <v>23272.14</v>
      </c>
      <c r="J2324">
        <v>2009</v>
      </c>
      <c r="K2324">
        <v>39016.909999999996</v>
      </c>
      <c r="L2324">
        <v>23420.949999999997</v>
      </c>
      <c r="M2324">
        <v>222.86</v>
      </c>
      <c r="N2324">
        <v>144929.24</v>
      </c>
      <c r="O2324">
        <v>15744.769999999997</v>
      </c>
      <c r="P2324">
        <v>40.35370817422497</v>
      </c>
      <c r="Q2324">
        <v>1.0281473899692937</v>
      </c>
      <c r="R2324">
        <v>1.6765501582578997</v>
      </c>
      <c r="S2324">
        <f>(VendorSalesData[[#This Row],[TotalPurchaseQuantity]] - VendorSalesData[[#This Row],[TotalSalesQuantity]]) * VendorSalesData[[#This Row],[PurchasePrice]]</f>
        <v>-655.04999999999995</v>
      </c>
    </row>
    <row r="2325" spans="1:19" x14ac:dyDescent="0.3">
      <c r="A2325">
        <v>3252</v>
      </c>
      <c r="B2325" t="s">
        <v>94</v>
      </c>
      <c r="C2325">
        <v>23271</v>
      </c>
      <c r="D2325" t="s">
        <v>2033</v>
      </c>
      <c r="E2325">
        <v>5.36</v>
      </c>
      <c r="F2325">
        <v>7.99</v>
      </c>
      <c r="G2325">
        <v>750</v>
      </c>
      <c r="H2325">
        <v>4340</v>
      </c>
      <c r="I2325">
        <v>23262.399999999998</v>
      </c>
      <c r="J2325">
        <v>4140</v>
      </c>
      <c r="K2325">
        <v>33078.6</v>
      </c>
      <c r="L2325">
        <v>18241.170000000002</v>
      </c>
      <c r="M2325">
        <v>460.3</v>
      </c>
      <c r="N2325">
        <v>61966.91</v>
      </c>
      <c r="O2325">
        <v>9816.2000000000007</v>
      </c>
      <c r="P2325">
        <v>29.67537924821486</v>
      </c>
      <c r="Q2325">
        <v>0.95391705069124422</v>
      </c>
      <c r="R2325">
        <v>1.4219770960863884</v>
      </c>
      <c r="S2325">
        <f>(VendorSalesData[[#This Row],[TotalPurchaseQuantity]] - VendorSalesData[[#This Row],[TotalSalesQuantity]]) * VendorSalesData[[#This Row],[PurchasePrice]]</f>
        <v>1072</v>
      </c>
    </row>
    <row r="2326" spans="1:19" x14ac:dyDescent="0.3">
      <c r="A2326">
        <v>9744</v>
      </c>
      <c r="B2326" t="s">
        <v>868</v>
      </c>
      <c r="C2326">
        <v>2609</v>
      </c>
      <c r="D2326" t="s">
        <v>2034</v>
      </c>
      <c r="E2326">
        <v>18.11</v>
      </c>
      <c r="F2326">
        <v>25.99</v>
      </c>
      <c r="G2326">
        <v>750</v>
      </c>
      <c r="H2326">
        <v>1283</v>
      </c>
      <c r="I2326">
        <v>23235.13</v>
      </c>
      <c r="J2326">
        <v>1248</v>
      </c>
      <c r="K2326">
        <v>31523.519999999997</v>
      </c>
      <c r="L2326">
        <v>26700.429999999997</v>
      </c>
      <c r="M2326">
        <v>984.46</v>
      </c>
      <c r="N2326">
        <v>3999.93</v>
      </c>
      <c r="O2326">
        <v>8288.3899999999958</v>
      </c>
      <c r="P2326">
        <v>26.292717310757162</v>
      </c>
      <c r="Q2326">
        <v>0.97272018706157448</v>
      </c>
      <c r="R2326">
        <v>1.3567180385907027</v>
      </c>
      <c r="S2326">
        <f>(VendorSalesData[[#This Row],[TotalPurchaseQuantity]] - VendorSalesData[[#This Row],[TotalSalesQuantity]]) * VendorSalesData[[#This Row],[PurchasePrice]]</f>
        <v>633.85</v>
      </c>
    </row>
    <row r="2327" spans="1:19" x14ac:dyDescent="0.3">
      <c r="A2327">
        <v>7245</v>
      </c>
      <c r="B2327" t="s">
        <v>50</v>
      </c>
      <c r="C2327">
        <v>5655</v>
      </c>
      <c r="D2327" t="s">
        <v>2035</v>
      </c>
      <c r="E2327">
        <v>8.7899999999999991</v>
      </c>
      <c r="F2327">
        <v>15.99</v>
      </c>
      <c r="G2327">
        <v>1750</v>
      </c>
      <c r="H2327">
        <v>2640</v>
      </c>
      <c r="I2327">
        <v>23205.600000000002</v>
      </c>
      <c r="J2327">
        <v>2801</v>
      </c>
      <c r="K2327">
        <v>41268.99</v>
      </c>
      <c r="L2327">
        <v>26569.98</v>
      </c>
      <c r="M2327">
        <v>5147.82</v>
      </c>
      <c r="N2327">
        <v>38994.78</v>
      </c>
      <c r="O2327">
        <v>18063.389999999996</v>
      </c>
      <c r="P2327">
        <v>43.769886299616239</v>
      </c>
      <c r="Q2327">
        <v>1.0609848484848485</v>
      </c>
      <c r="R2327">
        <v>1.7784065053263003</v>
      </c>
      <c r="S2327">
        <f>(VendorSalesData[[#This Row],[TotalPurchaseQuantity]] - VendorSalesData[[#This Row],[TotalSalesQuantity]]) * VendorSalesData[[#This Row],[PurchasePrice]]</f>
        <v>-1415.1899999999998</v>
      </c>
    </row>
    <row r="2328" spans="1:19" x14ac:dyDescent="0.3">
      <c r="A2328">
        <v>4692</v>
      </c>
      <c r="B2328" t="s">
        <v>386</v>
      </c>
      <c r="C2328">
        <v>24665</v>
      </c>
      <c r="D2328" t="s">
        <v>2036</v>
      </c>
      <c r="E2328">
        <v>19.3</v>
      </c>
      <c r="F2328">
        <v>27.99</v>
      </c>
      <c r="G2328">
        <v>750</v>
      </c>
      <c r="H2328">
        <v>1202</v>
      </c>
      <c r="I2328">
        <v>23198.6</v>
      </c>
      <c r="J2328">
        <v>1202</v>
      </c>
      <c r="K2328">
        <v>33643.979999999996</v>
      </c>
      <c r="L2328">
        <v>14442.839999999998</v>
      </c>
      <c r="M2328">
        <v>134.07</v>
      </c>
      <c r="N2328">
        <v>9139.3799999999992</v>
      </c>
      <c r="O2328">
        <v>10445.379999999997</v>
      </c>
      <c r="P2328">
        <v>31.046802429439079</v>
      </c>
      <c r="Q2328">
        <v>1</v>
      </c>
      <c r="R2328">
        <v>1.4502590673575129</v>
      </c>
      <c r="S2328">
        <f>(VendorSalesData[[#This Row],[TotalPurchaseQuantity]] - VendorSalesData[[#This Row],[TotalSalesQuantity]]) * VendorSalesData[[#This Row],[PurchasePrice]]</f>
        <v>0</v>
      </c>
    </row>
    <row r="2329" spans="1:19" x14ac:dyDescent="0.3">
      <c r="A2329">
        <v>5455</v>
      </c>
      <c r="B2329" t="s">
        <v>937</v>
      </c>
      <c r="C2329">
        <v>2808</v>
      </c>
      <c r="D2329" t="s">
        <v>2037</v>
      </c>
      <c r="E2329">
        <v>23.61</v>
      </c>
      <c r="F2329">
        <v>34.99</v>
      </c>
      <c r="G2329">
        <v>750</v>
      </c>
      <c r="H2329">
        <v>981</v>
      </c>
      <c r="I2329">
        <v>23161.41</v>
      </c>
      <c r="J2329">
        <v>921</v>
      </c>
      <c r="K2329">
        <v>26190.789999999997</v>
      </c>
      <c r="L2329">
        <v>20707.78</v>
      </c>
      <c r="M2329">
        <v>726.23</v>
      </c>
      <c r="N2329">
        <v>937.21</v>
      </c>
      <c r="O2329">
        <v>3029.3799999999974</v>
      </c>
      <c r="P2329">
        <v>11.566585047644603</v>
      </c>
      <c r="Q2329">
        <v>0.9388379204892966</v>
      </c>
      <c r="R2329">
        <v>1.1307942823860895</v>
      </c>
      <c r="S2329">
        <f>(VendorSalesData[[#This Row],[TotalPurchaseQuantity]] - VendorSalesData[[#This Row],[TotalSalesQuantity]]) * VendorSalesData[[#This Row],[PurchasePrice]]</f>
        <v>1416.6</v>
      </c>
    </row>
    <row r="2330" spans="1:19" x14ac:dyDescent="0.3">
      <c r="A2330">
        <v>516</v>
      </c>
      <c r="B2330" t="s">
        <v>415</v>
      </c>
      <c r="C2330">
        <v>8674</v>
      </c>
      <c r="D2330" t="s">
        <v>2038</v>
      </c>
      <c r="E2330">
        <v>5.22</v>
      </c>
      <c r="F2330">
        <v>8.99</v>
      </c>
      <c r="G2330">
        <v>1500</v>
      </c>
      <c r="H2330">
        <v>4436</v>
      </c>
      <c r="I2330">
        <v>23155.920000000002</v>
      </c>
      <c r="J2330">
        <v>4424</v>
      </c>
      <c r="K2330">
        <v>37990.76</v>
      </c>
      <c r="L2330">
        <v>23666.48</v>
      </c>
      <c r="M2330">
        <v>986.95</v>
      </c>
      <c r="N2330">
        <v>8510.41</v>
      </c>
      <c r="O2330">
        <v>14834.84</v>
      </c>
      <c r="P2330">
        <v>39.048547594204486</v>
      </c>
      <c r="Q2330">
        <v>0.99729486023444547</v>
      </c>
      <c r="R2330">
        <v>1.6406499936085459</v>
      </c>
      <c r="S2330">
        <f>(VendorSalesData[[#This Row],[TotalPurchaseQuantity]] - VendorSalesData[[#This Row],[TotalSalesQuantity]]) * VendorSalesData[[#This Row],[PurchasePrice]]</f>
        <v>62.64</v>
      </c>
    </row>
    <row r="2331" spans="1:19" x14ac:dyDescent="0.3">
      <c r="A2331">
        <v>9552</v>
      </c>
      <c r="B2331" t="s">
        <v>72</v>
      </c>
      <c r="C2331">
        <v>25704</v>
      </c>
      <c r="D2331" t="s">
        <v>2039</v>
      </c>
      <c r="E2331">
        <v>7.53</v>
      </c>
      <c r="F2331">
        <v>12.99</v>
      </c>
      <c r="G2331">
        <v>750</v>
      </c>
      <c r="H2331">
        <v>3071</v>
      </c>
      <c r="I2331">
        <v>23124.63</v>
      </c>
      <c r="J2331">
        <v>3039</v>
      </c>
      <c r="K2331">
        <v>38262.61</v>
      </c>
      <c r="L2331">
        <v>21002.37</v>
      </c>
      <c r="M2331">
        <v>337.71000000000004</v>
      </c>
      <c r="N2331">
        <v>55551.82</v>
      </c>
      <c r="O2331">
        <v>15137.98</v>
      </c>
      <c r="P2331">
        <v>39.563375316006933</v>
      </c>
      <c r="Q2331">
        <v>0.98957994138717031</v>
      </c>
      <c r="R2331">
        <v>1.6546258253645572</v>
      </c>
      <c r="S2331">
        <f>(VendorSalesData[[#This Row],[TotalPurchaseQuantity]] - VendorSalesData[[#This Row],[TotalSalesQuantity]]) * VendorSalesData[[#This Row],[PurchasePrice]]</f>
        <v>240.96</v>
      </c>
    </row>
    <row r="2332" spans="1:19" x14ac:dyDescent="0.3">
      <c r="A2332">
        <v>9165</v>
      </c>
      <c r="B2332" t="s">
        <v>38</v>
      </c>
      <c r="C2332">
        <v>14631</v>
      </c>
      <c r="D2332" t="s">
        <v>2040</v>
      </c>
      <c r="E2332">
        <v>23.83</v>
      </c>
      <c r="F2332">
        <v>37.99</v>
      </c>
      <c r="G2332">
        <v>750</v>
      </c>
      <c r="H2332">
        <v>969</v>
      </c>
      <c r="I2332">
        <v>23091.269999999997</v>
      </c>
      <c r="J2332">
        <v>832</v>
      </c>
      <c r="K2332">
        <v>30323.68</v>
      </c>
      <c r="L2332">
        <v>20211.460000000003</v>
      </c>
      <c r="M2332">
        <v>92.210000000000008</v>
      </c>
      <c r="N2332">
        <v>68054.7</v>
      </c>
      <c r="O2332">
        <v>7232.4100000000035</v>
      </c>
      <c r="P2332">
        <v>23.85070017887012</v>
      </c>
      <c r="Q2332">
        <v>0.85861713106295146</v>
      </c>
      <c r="R2332">
        <v>1.3132097108560943</v>
      </c>
      <c r="S2332">
        <f>(VendorSalesData[[#This Row],[TotalPurchaseQuantity]] - VendorSalesData[[#This Row],[TotalSalesQuantity]]) * VendorSalesData[[#This Row],[PurchasePrice]]</f>
        <v>3264.7099999999996</v>
      </c>
    </row>
    <row r="2333" spans="1:19" x14ac:dyDescent="0.3">
      <c r="A2333">
        <v>5455</v>
      </c>
      <c r="B2333" t="s">
        <v>937</v>
      </c>
      <c r="C2333">
        <v>3528</v>
      </c>
      <c r="D2333" t="s">
        <v>2041</v>
      </c>
      <c r="E2333">
        <v>31.24</v>
      </c>
      <c r="F2333">
        <v>39.99</v>
      </c>
      <c r="G2333">
        <v>750</v>
      </c>
      <c r="H2333">
        <v>739</v>
      </c>
      <c r="I2333">
        <v>23086.36</v>
      </c>
      <c r="J2333">
        <v>804</v>
      </c>
      <c r="K2333">
        <v>33944.959999999999</v>
      </c>
      <c r="L2333">
        <v>26459.710000000003</v>
      </c>
      <c r="M2333">
        <v>634.25</v>
      </c>
      <c r="N2333">
        <v>937.21</v>
      </c>
      <c r="O2333">
        <v>10858.599999999999</v>
      </c>
      <c r="P2333">
        <v>31.988843115443348</v>
      </c>
      <c r="Q2333">
        <v>1.0879566982408659</v>
      </c>
      <c r="R2333">
        <v>1.4703469927697566</v>
      </c>
      <c r="S2333">
        <f>(VendorSalesData[[#This Row],[TotalPurchaseQuantity]] - VendorSalesData[[#This Row],[TotalSalesQuantity]]) * VendorSalesData[[#This Row],[PurchasePrice]]</f>
        <v>-2030.6</v>
      </c>
    </row>
    <row r="2334" spans="1:19" x14ac:dyDescent="0.3">
      <c r="A2334">
        <v>8352</v>
      </c>
      <c r="B2334" t="s">
        <v>232</v>
      </c>
      <c r="C2334">
        <v>5187</v>
      </c>
      <c r="D2334" t="s">
        <v>2042</v>
      </c>
      <c r="E2334">
        <v>6.1</v>
      </c>
      <c r="F2334">
        <v>7.99</v>
      </c>
      <c r="G2334">
        <v>750</v>
      </c>
      <c r="H2334">
        <v>3784</v>
      </c>
      <c r="I2334">
        <v>23082.400000000001</v>
      </c>
      <c r="J2334">
        <v>3713</v>
      </c>
      <c r="K2334">
        <v>29666.87</v>
      </c>
      <c r="L2334">
        <v>20558.27</v>
      </c>
      <c r="M2334">
        <v>2926.15</v>
      </c>
      <c r="N2334">
        <v>10261.6</v>
      </c>
      <c r="O2334">
        <v>6584.4699999999975</v>
      </c>
      <c r="P2334">
        <v>22.194690575716272</v>
      </c>
      <c r="Q2334">
        <v>0.98123678646934465</v>
      </c>
      <c r="R2334">
        <v>1.2852593317852561</v>
      </c>
      <c r="S2334">
        <f>(VendorSalesData[[#This Row],[TotalPurchaseQuantity]] - VendorSalesData[[#This Row],[TotalSalesQuantity]]) * VendorSalesData[[#This Row],[PurchasePrice]]</f>
        <v>433.09999999999997</v>
      </c>
    </row>
    <row r="2335" spans="1:19" x14ac:dyDescent="0.3">
      <c r="A2335">
        <v>3252</v>
      </c>
      <c r="B2335" t="s">
        <v>94</v>
      </c>
      <c r="C2335">
        <v>6655</v>
      </c>
      <c r="D2335" t="s">
        <v>774</v>
      </c>
      <c r="E2335">
        <v>4.79</v>
      </c>
      <c r="F2335">
        <v>6.99</v>
      </c>
      <c r="G2335">
        <v>1500</v>
      </c>
      <c r="H2335">
        <v>4817</v>
      </c>
      <c r="I2335">
        <v>23073.43</v>
      </c>
      <c r="J2335">
        <v>4846</v>
      </c>
      <c r="K2335">
        <v>33873.54</v>
      </c>
      <c r="L2335">
        <v>21724.920000000002</v>
      </c>
      <c r="M2335">
        <v>1080.05</v>
      </c>
      <c r="N2335">
        <v>61966.91</v>
      </c>
      <c r="O2335">
        <v>10800.11</v>
      </c>
      <c r="P2335">
        <v>31.883617714593754</v>
      </c>
      <c r="Q2335">
        <v>1.0060203446128295</v>
      </c>
      <c r="R2335">
        <v>1.4680756177126677</v>
      </c>
      <c r="S2335">
        <f>(VendorSalesData[[#This Row],[TotalPurchaseQuantity]] - VendorSalesData[[#This Row],[TotalSalesQuantity]]) * VendorSalesData[[#This Row],[PurchasePrice]]</f>
        <v>-138.91</v>
      </c>
    </row>
    <row r="2336" spans="1:19" x14ac:dyDescent="0.3">
      <c r="A2336">
        <v>8112</v>
      </c>
      <c r="B2336" t="s">
        <v>53</v>
      </c>
      <c r="C2336">
        <v>159</v>
      </c>
      <c r="D2336" t="s">
        <v>2043</v>
      </c>
      <c r="E2336">
        <v>27.99</v>
      </c>
      <c r="F2336">
        <v>34.99</v>
      </c>
      <c r="G2336">
        <v>750</v>
      </c>
      <c r="H2336">
        <v>824</v>
      </c>
      <c r="I2336">
        <v>23063.759999999998</v>
      </c>
      <c r="J2336">
        <v>1311</v>
      </c>
      <c r="K2336">
        <v>48412.89</v>
      </c>
      <c r="L2336">
        <v>30553.730000000003</v>
      </c>
      <c r="M2336">
        <v>1033.31</v>
      </c>
      <c r="N2336">
        <v>48347.26</v>
      </c>
      <c r="O2336">
        <v>25349.13</v>
      </c>
      <c r="P2336">
        <v>52.360290823373688</v>
      </c>
      <c r="Q2336">
        <v>1.5910194174757282</v>
      </c>
      <c r="R2336">
        <v>2.0990892204913685</v>
      </c>
      <c r="S2336">
        <f>(VendorSalesData[[#This Row],[TotalPurchaseQuantity]] - VendorSalesData[[#This Row],[TotalSalesQuantity]]) * VendorSalesData[[#This Row],[PurchasePrice]]</f>
        <v>-13631.13</v>
      </c>
    </row>
    <row r="2337" spans="1:19" x14ac:dyDescent="0.3">
      <c r="A2337">
        <v>9819</v>
      </c>
      <c r="B2337" t="s">
        <v>243</v>
      </c>
      <c r="C2337">
        <v>33039</v>
      </c>
      <c r="D2337" t="s">
        <v>2044</v>
      </c>
      <c r="E2337">
        <v>10.32</v>
      </c>
      <c r="F2337">
        <v>16.989999999999998</v>
      </c>
      <c r="G2337">
        <v>1500</v>
      </c>
      <c r="H2337">
        <v>2234</v>
      </c>
      <c r="I2337">
        <v>23054.880000000001</v>
      </c>
      <c r="J2337">
        <v>2356</v>
      </c>
      <c r="K2337">
        <v>42998.439999999995</v>
      </c>
      <c r="L2337">
        <v>25617.969999999998</v>
      </c>
      <c r="M2337">
        <v>525.15</v>
      </c>
      <c r="N2337">
        <v>14836.57</v>
      </c>
      <c r="O2337">
        <v>19943.559999999994</v>
      </c>
      <c r="P2337">
        <v>46.382054790824959</v>
      </c>
      <c r="Q2337">
        <v>1.054610564010743</v>
      </c>
      <c r="R2337">
        <v>1.8650472264440323</v>
      </c>
      <c r="S2337">
        <f>(VendorSalesData[[#This Row],[TotalPurchaseQuantity]] - VendorSalesData[[#This Row],[TotalSalesQuantity]]) * VendorSalesData[[#This Row],[PurchasePrice]]</f>
        <v>-1259.04</v>
      </c>
    </row>
    <row r="2338" spans="1:19" x14ac:dyDescent="0.3">
      <c r="A2338">
        <v>3252</v>
      </c>
      <c r="B2338" t="s">
        <v>94</v>
      </c>
      <c r="C2338">
        <v>6735</v>
      </c>
      <c r="D2338" t="s">
        <v>2045</v>
      </c>
      <c r="E2338">
        <v>6.53</v>
      </c>
      <c r="F2338">
        <v>9.99</v>
      </c>
      <c r="G2338">
        <v>1500</v>
      </c>
      <c r="H2338">
        <v>3528</v>
      </c>
      <c r="I2338">
        <v>23037.84</v>
      </c>
      <c r="J2338">
        <v>3505</v>
      </c>
      <c r="K2338">
        <v>35440.949999999997</v>
      </c>
      <c r="L2338">
        <v>18842.37</v>
      </c>
      <c r="M2338">
        <v>784.44</v>
      </c>
      <c r="N2338">
        <v>61966.91</v>
      </c>
      <c r="O2338">
        <v>12403.109999999997</v>
      </c>
      <c r="P2338">
        <v>34.996550600364827</v>
      </c>
      <c r="Q2338">
        <v>0.99348072562358281</v>
      </c>
      <c r="R2338">
        <v>1.5383799001989769</v>
      </c>
      <c r="S2338">
        <f>(VendorSalesData[[#This Row],[TotalPurchaseQuantity]] - VendorSalesData[[#This Row],[TotalSalesQuantity]]) * VendorSalesData[[#This Row],[PurchasePrice]]</f>
        <v>150.19</v>
      </c>
    </row>
    <row r="2339" spans="1:19" x14ac:dyDescent="0.3">
      <c r="A2339">
        <v>9165</v>
      </c>
      <c r="B2339" t="s">
        <v>38</v>
      </c>
      <c r="C2339">
        <v>2207</v>
      </c>
      <c r="D2339" t="s">
        <v>2046</v>
      </c>
      <c r="E2339">
        <v>46.15</v>
      </c>
      <c r="F2339">
        <v>94.99</v>
      </c>
      <c r="G2339">
        <v>750</v>
      </c>
      <c r="H2339">
        <v>499</v>
      </c>
      <c r="I2339">
        <v>23028.85</v>
      </c>
      <c r="J2339">
        <v>482</v>
      </c>
      <c r="K2339">
        <v>28310.18</v>
      </c>
      <c r="L2339">
        <v>25115.72</v>
      </c>
      <c r="M2339">
        <v>380.36</v>
      </c>
      <c r="N2339">
        <v>68054.7</v>
      </c>
      <c r="O2339">
        <v>5281.3300000000017</v>
      </c>
      <c r="P2339">
        <v>18.65523285263464</v>
      </c>
      <c r="Q2339">
        <v>0.96593186372745488</v>
      </c>
      <c r="R2339">
        <v>1.2293353771464923</v>
      </c>
      <c r="S2339">
        <f>(VendorSalesData[[#This Row],[TotalPurchaseQuantity]] - VendorSalesData[[#This Row],[TotalSalesQuantity]]) * VendorSalesData[[#This Row],[PurchasePrice]]</f>
        <v>784.55</v>
      </c>
    </row>
    <row r="2340" spans="1:19" x14ac:dyDescent="0.3">
      <c r="A2340">
        <v>4425</v>
      </c>
      <c r="B2340" t="s">
        <v>20</v>
      </c>
      <c r="C2340">
        <v>8741</v>
      </c>
      <c r="D2340" t="s">
        <v>2047</v>
      </c>
      <c r="E2340">
        <v>16.329999999999998</v>
      </c>
      <c r="F2340">
        <v>24.99</v>
      </c>
      <c r="G2340">
        <v>750</v>
      </c>
      <c r="H2340">
        <v>1410</v>
      </c>
      <c r="I2340">
        <v>23025.3</v>
      </c>
      <c r="J2340">
        <v>1363</v>
      </c>
      <c r="K2340">
        <v>34061.369999999995</v>
      </c>
      <c r="L2340">
        <v>19992</v>
      </c>
      <c r="M2340">
        <v>151.39000000000001</v>
      </c>
      <c r="N2340">
        <v>144929.24</v>
      </c>
      <c r="O2340">
        <v>11036.069999999996</v>
      </c>
      <c r="P2340">
        <v>32.400546425466729</v>
      </c>
      <c r="Q2340">
        <v>0.96666666666666667</v>
      </c>
      <c r="R2340">
        <v>1.4793018983466011</v>
      </c>
      <c r="S2340">
        <f>(VendorSalesData[[#This Row],[TotalPurchaseQuantity]] - VendorSalesData[[#This Row],[TotalSalesQuantity]]) * VendorSalesData[[#This Row],[PurchasePrice]]</f>
        <v>767.50999999999988</v>
      </c>
    </row>
    <row r="2341" spans="1:19" x14ac:dyDescent="0.3">
      <c r="A2341">
        <v>9165</v>
      </c>
      <c r="B2341" t="s">
        <v>38</v>
      </c>
      <c r="C2341">
        <v>34996</v>
      </c>
      <c r="D2341" t="s">
        <v>2048</v>
      </c>
      <c r="E2341">
        <v>11.4</v>
      </c>
      <c r="F2341">
        <v>16.989999999999998</v>
      </c>
      <c r="G2341">
        <v>1500</v>
      </c>
      <c r="H2341">
        <v>2019</v>
      </c>
      <c r="I2341">
        <v>23016.600000000002</v>
      </c>
      <c r="J2341">
        <v>2865</v>
      </c>
      <c r="K2341">
        <v>48676.35</v>
      </c>
      <c r="L2341">
        <v>25994.699999999997</v>
      </c>
      <c r="M2341">
        <v>640.55000000000007</v>
      </c>
      <c r="N2341">
        <v>68054.7</v>
      </c>
      <c r="O2341">
        <v>25659.749999999996</v>
      </c>
      <c r="P2341">
        <v>52.715024852931656</v>
      </c>
      <c r="Q2341">
        <v>1.4190193164933136</v>
      </c>
      <c r="R2341">
        <v>2.1148366830895959</v>
      </c>
      <c r="S2341">
        <f>(VendorSalesData[[#This Row],[TotalPurchaseQuantity]] - VendorSalesData[[#This Row],[TotalSalesQuantity]]) * VendorSalesData[[#This Row],[PurchasePrice]]</f>
        <v>-9644.4</v>
      </c>
    </row>
    <row r="2342" spans="1:19" x14ac:dyDescent="0.3">
      <c r="A2342">
        <v>2561</v>
      </c>
      <c r="B2342" t="s">
        <v>112</v>
      </c>
      <c r="C2342">
        <v>2946</v>
      </c>
      <c r="D2342" t="s">
        <v>2049</v>
      </c>
      <c r="E2342">
        <v>62.01</v>
      </c>
      <c r="F2342">
        <v>89.99</v>
      </c>
      <c r="G2342">
        <v>750</v>
      </c>
      <c r="H2342">
        <v>371</v>
      </c>
      <c r="I2342">
        <v>23005.71</v>
      </c>
      <c r="J2342">
        <v>289</v>
      </c>
      <c r="K2342">
        <v>27437.11</v>
      </c>
      <c r="L2342">
        <v>23787.489999999998</v>
      </c>
      <c r="M2342">
        <v>228.08</v>
      </c>
      <c r="N2342">
        <v>9654.5</v>
      </c>
      <c r="O2342">
        <v>4431.4000000000015</v>
      </c>
      <c r="P2342">
        <v>16.151117956665264</v>
      </c>
      <c r="Q2342">
        <v>0.77897574123989222</v>
      </c>
      <c r="R2342">
        <v>1.1926217447755363</v>
      </c>
      <c r="S2342">
        <f>(VendorSalesData[[#This Row],[TotalPurchaseQuantity]] - VendorSalesData[[#This Row],[TotalSalesQuantity]]) * VendorSalesData[[#This Row],[PurchasePrice]]</f>
        <v>5084.82</v>
      </c>
    </row>
    <row r="2343" spans="1:19" x14ac:dyDescent="0.3">
      <c r="A2343">
        <v>11567</v>
      </c>
      <c r="B2343" t="s">
        <v>56</v>
      </c>
      <c r="C2343">
        <v>3189</v>
      </c>
      <c r="D2343" t="s">
        <v>2050</v>
      </c>
      <c r="E2343">
        <v>10.15</v>
      </c>
      <c r="F2343">
        <v>12.99</v>
      </c>
      <c r="G2343">
        <v>750</v>
      </c>
      <c r="H2343">
        <v>2265</v>
      </c>
      <c r="I2343">
        <v>22989.75</v>
      </c>
      <c r="J2343">
        <v>2987</v>
      </c>
      <c r="K2343">
        <v>36431.129999999997</v>
      </c>
      <c r="L2343">
        <v>27716.55</v>
      </c>
      <c r="M2343">
        <v>2354.88</v>
      </c>
      <c r="N2343">
        <v>20964.810000000001</v>
      </c>
      <c r="O2343">
        <v>13441.379999999997</v>
      </c>
      <c r="P2343">
        <v>36.895314529085418</v>
      </c>
      <c r="Q2343">
        <v>1.3187637969094923</v>
      </c>
      <c r="R2343">
        <v>1.5846683848236713</v>
      </c>
      <c r="S2343">
        <f>(VendorSalesData[[#This Row],[TotalPurchaseQuantity]] - VendorSalesData[[#This Row],[TotalSalesQuantity]]) * VendorSalesData[[#This Row],[PurchasePrice]]</f>
        <v>-7328.3</v>
      </c>
    </row>
    <row r="2344" spans="1:19" x14ac:dyDescent="0.3">
      <c r="A2344">
        <v>4425</v>
      </c>
      <c r="B2344" t="s">
        <v>20</v>
      </c>
      <c r="C2344">
        <v>13663</v>
      </c>
      <c r="D2344" t="s">
        <v>2051</v>
      </c>
      <c r="E2344">
        <v>11.38</v>
      </c>
      <c r="F2344">
        <v>21.99</v>
      </c>
      <c r="G2344">
        <v>750</v>
      </c>
      <c r="H2344">
        <v>2020</v>
      </c>
      <c r="I2344">
        <v>22987.599999999999</v>
      </c>
      <c r="J2344">
        <v>2250</v>
      </c>
      <c r="K2344">
        <v>45579.619999999995</v>
      </c>
      <c r="L2344">
        <v>26397.8</v>
      </c>
      <c r="M2344">
        <v>249.92000000000002</v>
      </c>
      <c r="N2344">
        <v>144929.24</v>
      </c>
      <c r="O2344">
        <v>22592.019999999997</v>
      </c>
      <c r="P2344">
        <v>49.566056057509911</v>
      </c>
      <c r="Q2344">
        <v>1.113861386138614</v>
      </c>
      <c r="R2344">
        <v>1.9827915919887242</v>
      </c>
      <c r="S2344">
        <f>(VendorSalesData[[#This Row],[TotalPurchaseQuantity]] - VendorSalesData[[#This Row],[TotalSalesQuantity]]) * VendorSalesData[[#This Row],[PurchasePrice]]</f>
        <v>-2617.4</v>
      </c>
    </row>
    <row r="2345" spans="1:19" x14ac:dyDescent="0.3">
      <c r="A2345">
        <v>8892</v>
      </c>
      <c r="B2345" t="s">
        <v>177</v>
      </c>
      <c r="C2345">
        <v>8444</v>
      </c>
      <c r="D2345" t="s">
        <v>2052</v>
      </c>
      <c r="E2345">
        <v>17.38</v>
      </c>
      <c r="F2345">
        <v>23.99</v>
      </c>
      <c r="G2345">
        <v>750</v>
      </c>
      <c r="H2345">
        <v>1322</v>
      </c>
      <c r="I2345">
        <v>22976.36</v>
      </c>
      <c r="J2345">
        <v>1297</v>
      </c>
      <c r="K2345">
        <v>32045.03</v>
      </c>
      <c r="L2345">
        <v>27017.07</v>
      </c>
      <c r="M2345">
        <v>1023.0500000000001</v>
      </c>
      <c r="N2345">
        <v>11595.97</v>
      </c>
      <c r="O2345">
        <v>9068.6699999999983</v>
      </c>
      <c r="P2345">
        <v>28.299770666465278</v>
      </c>
      <c r="Q2345">
        <v>0.98108925869894104</v>
      </c>
      <c r="R2345">
        <v>1.3946956785147864</v>
      </c>
      <c r="S2345">
        <f>(VendorSalesData[[#This Row],[TotalPurchaseQuantity]] - VendorSalesData[[#This Row],[TotalSalesQuantity]]) * VendorSalesData[[#This Row],[PurchasePrice]]</f>
        <v>434.5</v>
      </c>
    </row>
    <row r="2346" spans="1:19" x14ac:dyDescent="0.3">
      <c r="A2346">
        <v>3960</v>
      </c>
      <c r="B2346" t="s">
        <v>24</v>
      </c>
      <c r="C2346">
        <v>854</v>
      </c>
      <c r="D2346" t="s">
        <v>2053</v>
      </c>
      <c r="E2346">
        <v>11.67</v>
      </c>
      <c r="F2346">
        <v>15.99</v>
      </c>
      <c r="G2346">
        <v>1000</v>
      </c>
      <c r="H2346">
        <v>1967</v>
      </c>
      <c r="I2346">
        <v>22954.89</v>
      </c>
      <c r="J2346">
        <v>2221</v>
      </c>
      <c r="K2346">
        <v>35513.79</v>
      </c>
      <c r="L2346">
        <v>24240.84</v>
      </c>
      <c r="M2346">
        <v>2332.0500000000002</v>
      </c>
      <c r="N2346">
        <v>257032.07</v>
      </c>
      <c r="O2346">
        <v>12558.900000000001</v>
      </c>
      <c r="P2346">
        <v>35.363446143033457</v>
      </c>
      <c r="Q2346">
        <v>1.1291306558210472</v>
      </c>
      <c r="R2346">
        <v>1.5471121839398927</v>
      </c>
      <c r="S2346">
        <f>(VendorSalesData[[#This Row],[TotalPurchaseQuantity]] - VendorSalesData[[#This Row],[TotalSalesQuantity]]) * VendorSalesData[[#This Row],[PurchasePrice]]</f>
        <v>-2964.18</v>
      </c>
    </row>
    <row r="2347" spans="1:19" x14ac:dyDescent="0.3">
      <c r="A2347">
        <v>8892</v>
      </c>
      <c r="B2347" t="s">
        <v>177</v>
      </c>
      <c r="C2347">
        <v>7860</v>
      </c>
      <c r="D2347" t="s">
        <v>799</v>
      </c>
      <c r="E2347">
        <v>4.07</v>
      </c>
      <c r="F2347">
        <v>5.99</v>
      </c>
      <c r="G2347">
        <v>750</v>
      </c>
      <c r="H2347">
        <v>5633</v>
      </c>
      <c r="I2347">
        <v>22926.31</v>
      </c>
      <c r="J2347">
        <v>5623</v>
      </c>
      <c r="K2347">
        <v>33681.769999999997</v>
      </c>
      <c r="L2347">
        <v>16646.21</v>
      </c>
      <c r="M2347">
        <v>626.24</v>
      </c>
      <c r="N2347">
        <v>11595.97</v>
      </c>
      <c r="O2347">
        <v>10755.459999999995</v>
      </c>
      <c r="P2347">
        <v>31.932585490608112</v>
      </c>
      <c r="Q2347">
        <v>0.99822474702645125</v>
      </c>
      <c r="R2347">
        <v>1.4691317529947032</v>
      </c>
      <c r="S2347">
        <f>(VendorSalesData[[#This Row],[TotalPurchaseQuantity]] - VendorSalesData[[#This Row],[TotalSalesQuantity]]) * VendorSalesData[[#This Row],[PurchasePrice]]</f>
        <v>40.700000000000003</v>
      </c>
    </row>
    <row r="2348" spans="1:19" x14ac:dyDescent="0.3">
      <c r="A2348">
        <v>4425</v>
      </c>
      <c r="B2348" t="s">
        <v>20</v>
      </c>
      <c r="C2348">
        <v>24289</v>
      </c>
      <c r="D2348" t="s">
        <v>2054</v>
      </c>
      <c r="E2348">
        <v>9.58</v>
      </c>
      <c r="F2348">
        <v>13.99</v>
      </c>
      <c r="G2348">
        <v>750</v>
      </c>
      <c r="H2348">
        <v>2391</v>
      </c>
      <c r="I2348">
        <v>22905.78</v>
      </c>
      <c r="J2348">
        <v>1558</v>
      </c>
      <c r="K2348">
        <v>23301.420000000002</v>
      </c>
      <c r="L2348">
        <v>12933.35</v>
      </c>
      <c r="M2348">
        <v>173.26</v>
      </c>
      <c r="N2348">
        <v>144929.24</v>
      </c>
      <c r="O2348">
        <v>395.64000000000306</v>
      </c>
      <c r="P2348">
        <v>1.6979222725482097</v>
      </c>
      <c r="Q2348">
        <v>0.65161020493517352</v>
      </c>
      <c r="R2348">
        <v>1.0172724962869635</v>
      </c>
      <c r="S2348">
        <f>(VendorSalesData[[#This Row],[TotalPurchaseQuantity]] - VendorSalesData[[#This Row],[TotalSalesQuantity]]) * VendorSalesData[[#This Row],[PurchasePrice]]</f>
        <v>7980.14</v>
      </c>
    </row>
    <row r="2349" spans="1:19" x14ac:dyDescent="0.3">
      <c r="A2349">
        <v>10754</v>
      </c>
      <c r="B2349" t="s">
        <v>212</v>
      </c>
      <c r="C2349">
        <v>24928</v>
      </c>
      <c r="D2349" t="s">
        <v>2055</v>
      </c>
      <c r="E2349">
        <v>6.16</v>
      </c>
      <c r="F2349">
        <v>8.99</v>
      </c>
      <c r="G2349">
        <v>750</v>
      </c>
      <c r="H2349">
        <v>3715</v>
      </c>
      <c r="I2349">
        <v>22884.400000000001</v>
      </c>
      <c r="J2349">
        <v>3711</v>
      </c>
      <c r="K2349">
        <v>33361.89</v>
      </c>
      <c r="L2349">
        <v>14887.44</v>
      </c>
      <c r="M2349">
        <v>414.15000000000003</v>
      </c>
      <c r="N2349">
        <v>28720.52</v>
      </c>
      <c r="O2349">
        <v>10477.489999999998</v>
      </c>
      <c r="P2349">
        <v>31.405564852590778</v>
      </c>
      <c r="Q2349">
        <v>0.99892328398384922</v>
      </c>
      <c r="R2349">
        <v>1.4578442082816241</v>
      </c>
      <c r="S2349">
        <f>(VendorSalesData[[#This Row],[TotalPurchaseQuantity]] - VendorSalesData[[#This Row],[TotalSalesQuantity]]) * VendorSalesData[[#This Row],[PurchasePrice]]</f>
        <v>24.64</v>
      </c>
    </row>
    <row r="2350" spans="1:19" x14ac:dyDescent="0.3">
      <c r="A2350">
        <v>8673</v>
      </c>
      <c r="B2350" t="s">
        <v>174</v>
      </c>
      <c r="C2350">
        <v>27503</v>
      </c>
      <c r="D2350" t="s">
        <v>2056</v>
      </c>
      <c r="E2350">
        <v>7.09</v>
      </c>
      <c r="F2350">
        <v>11.99</v>
      </c>
      <c r="G2350">
        <v>750</v>
      </c>
      <c r="H2350">
        <v>3224</v>
      </c>
      <c r="I2350">
        <v>22858.16</v>
      </c>
      <c r="J2350">
        <v>3133</v>
      </c>
      <c r="K2350">
        <v>38426.67</v>
      </c>
      <c r="L2350">
        <v>22471.81</v>
      </c>
      <c r="M2350">
        <v>347.85</v>
      </c>
      <c r="N2350">
        <v>15919.7</v>
      </c>
      <c r="O2350">
        <v>15568.509999999998</v>
      </c>
      <c r="P2350">
        <v>40.514855958114502</v>
      </c>
      <c r="Q2350">
        <v>0.97177419354838712</v>
      </c>
      <c r="R2350">
        <v>1.6810920039058261</v>
      </c>
      <c r="S2350">
        <f>(VendorSalesData[[#This Row],[TotalPurchaseQuantity]] - VendorSalesData[[#This Row],[TotalSalesQuantity]]) * VendorSalesData[[#This Row],[PurchasePrice]]</f>
        <v>645.18999999999994</v>
      </c>
    </row>
    <row r="2351" spans="1:19" x14ac:dyDescent="0.3">
      <c r="A2351">
        <v>1392</v>
      </c>
      <c r="B2351" t="s">
        <v>67</v>
      </c>
      <c r="C2351">
        <v>17906</v>
      </c>
      <c r="D2351" t="s">
        <v>2057</v>
      </c>
      <c r="E2351">
        <v>10.59</v>
      </c>
      <c r="F2351">
        <v>15.99</v>
      </c>
      <c r="G2351">
        <v>750</v>
      </c>
      <c r="H2351">
        <v>2157</v>
      </c>
      <c r="I2351">
        <v>22842.63</v>
      </c>
      <c r="J2351">
        <v>2105</v>
      </c>
      <c r="K2351">
        <v>32639.95</v>
      </c>
      <c r="L2351">
        <v>17752.57</v>
      </c>
      <c r="M2351">
        <v>233.89000000000001</v>
      </c>
      <c r="N2351">
        <v>79528.990000000005</v>
      </c>
      <c r="O2351">
        <v>9797.32</v>
      </c>
      <c r="P2351">
        <v>30.016345000528492</v>
      </c>
      <c r="Q2351">
        <v>0.97589244320815949</v>
      </c>
      <c r="R2351">
        <v>1.4289050779179104</v>
      </c>
      <c r="S2351">
        <f>(VendorSalesData[[#This Row],[TotalPurchaseQuantity]] - VendorSalesData[[#This Row],[TotalSalesQuantity]]) * VendorSalesData[[#This Row],[PurchasePrice]]</f>
        <v>550.67999999999995</v>
      </c>
    </row>
    <row r="2352" spans="1:19" x14ac:dyDescent="0.3">
      <c r="A2352">
        <v>11567</v>
      </c>
      <c r="B2352" t="s">
        <v>56</v>
      </c>
      <c r="C2352">
        <v>8677</v>
      </c>
      <c r="D2352" t="s">
        <v>2058</v>
      </c>
      <c r="E2352">
        <v>27.47</v>
      </c>
      <c r="F2352">
        <v>38.99</v>
      </c>
      <c r="G2352">
        <v>750</v>
      </c>
      <c r="H2352">
        <v>830</v>
      </c>
      <c r="I2352">
        <v>22800.1</v>
      </c>
      <c r="J2352">
        <v>804</v>
      </c>
      <c r="K2352">
        <v>29904.960000000003</v>
      </c>
      <c r="L2352">
        <v>24413.440000000002</v>
      </c>
      <c r="M2352">
        <v>634.08000000000004</v>
      </c>
      <c r="N2352">
        <v>20964.810000000001</v>
      </c>
      <c r="O2352">
        <v>7104.8600000000042</v>
      </c>
      <c r="P2352">
        <v>23.758132430205571</v>
      </c>
      <c r="Q2352">
        <v>0.96867469879518076</v>
      </c>
      <c r="R2352">
        <v>1.3116152999328952</v>
      </c>
      <c r="S2352">
        <f>(VendorSalesData[[#This Row],[TotalPurchaseQuantity]] - VendorSalesData[[#This Row],[TotalSalesQuantity]]) * VendorSalesData[[#This Row],[PurchasePrice]]</f>
        <v>714.22</v>
      </c>
    </row>
    <row r="2353" spans="1:19" x14ac:dyDescent="0.3">
      <c r="A2353">
        <v>3252</v>
      </c>
      <c r="B2353" t="s">
        <v>94</v>
      </c>
      <c r="C2353">
        <v>14623</v>
      </c>
      <c r="D2353" t="s">
        <v>1845</v>
      </c>
      <c r="E2353">
        <v>4.6900000000000004</v>
      </c>
      <c r="F2353">
        <v>6.99</v>
      </c>
      <c r="G2353">
        <v>750</v>
      </c>
      <c r="H2353">
        <v>4860</v>
      </c>
      <c r="I2353">
        <v>22793.4</v>
      </c>
      <c r="J2353">
        <v>4799</v>
      </c>
      <c r="K2353">
        <v>31095.010000000002</v>
      </c>
      <c r="L2353">
        <v>18021.3</v>
      </c>
      <c r="M2353">
        <v>532.86</v>
      </c>
      <c r="N2353">
        <v>61966.91</v>
      </c>
      <c r="O2353">
        <v>8301.61</v>
      </c>
      <c r="P2353">
        <v>26.697563371100379</v>
      </c>
      <c r="Q2353">
        <v>0.98744855967078193</v>
      </c>
      <c r="R2353">
        <v>1.3642111312923917</v>
      </c>
      <c r="S2353">
        <f>(VendorSalesData[[#This Row],[TotalPurchaseQuantity]] - VendorSalesData[[#This Row],[TotalSalesQuantity]]) * VendorSalesData[[#This Row],[PurchasePrice]]</f>
        <v>286.09000000000003</v>
      </c>
    </row>
    <row r="2354" spans="1:19" x14ac:dyDescent="0.3">
      <c r="A2354">
        <v>9552</v>
      </c>
      <c r="B2354" t="s">
        <v>72</v>
      </c>
      <c r="C2354">
        <v>24146</v>
      </c>
      <c r="D2354" t="s">
        <v>2059</v>
      </c>
      <c r="E2354">
        <v>13.24</v>
      </c>
      <c r="F2354">
        <v>19.989999999999998</v>
      </c>
      <c r="G2354">
        <v>750</v>
      </c>
      <c r="H2354">
        <v>1720</v>
      </c>
      <c r="I2354">
        <v>22772.799999999999</v>
      </c>
      <c r="J2354">
        <v>1168</v>
      </c>
      <c r="K2354">
        <v>23348.32</v>
      </c>
      <c r="L2354">
        <v>11734.13</v>
      </c>
      <c r="M2354">
        <v>130.03</v>
      </c>
      <c r="N2354">
        <v>55551.82</v>
      </c>
      <c r="O2354">
        <v>575.52000000000044</v>
      </c>
      <c r="P2354">
        <v>2.4649310956848307</v>
      </c>
      <c r="Q2354">
        <v>0.67906976744186043</v>
      </c>
      <c r="R2354">
        <v>1.0252722546195461</v>
      </c>
      <c r="S2354">
        <f>(VendorSalesData[[#This Row],[TotalPurchaseQuantity]] - VendorSalesData[[#This Row],[TotalSalesQuantity]]) * VendorSalesData[[#This Row],[PurchasePrice]]</f>
        <v>7308.4800000000005</v>
      </c>
    </row>
    <row r="2355" spans="1:19" x14ac:dyDescent="0.3">
      <c r="A2355">
        <v>3252</v>
      </c>
      <c r="B2355" t="s">
        <v>94</v>
      </c>
      <c r="C2355">
        <v>20447</v>
      </c>
      <c r="D2355" t="s">
        <v>511</v>
      </c>
      <c r="E2355">
        <v>6.53</v>
      </c>
      <c r="F2355">
        <v>9.99</v>
      </c>
      <c r="G2355">
        <v>187</v>
      </c>
      <c r="H2355">
        <v>3486</v>
      </c>
      <c r="I2355">
        <v>22763.579999999998</v>
      </c>
      <c r="J2355">
        <v>3351</v>
      </c>
      <c r="K2355">
        <v>33476.49</v>
      </c>
      <c r="L2355">
        <v>19300.68</v>
      </c>
      <c r="M2355">
        <v>97.49</v>
      </c>
      <c r="N2355">
        <v>61966.91</v>
      </c>
      <c r="O2355">
        <v>10712.91</v>
      </c>
      <c r="P2355">
        <v>32.001294042475777</v>
      </c>
      <c r="Q2355">
        <v>0.96127366609294318</v>
      </c>
      <c r="R2355">
        <v>1.4706162211743496</v>
      </c>
      <c r="S2355">
        <f>(VendorSalesData[[#This Row],[TotalPurchaseQuantity]] - VendorSalesData[[#This Row],[TotalSalesQuantity]]) * VendorSalesData[[#This Row],[PurchasePrice]]</f>
        <v>881.55000000000007</v>
      </c>
    </row>
    <row r="2356" spans="1:19" x14ac:dyDescent="0.3">
      <c r="A2356">
        <v>1392</v>
      </c>
      <c r="B2356" t="s">
        <v>67</v>
      </c>
      <c r="C2356">
        <v>25519</v>
      </c>
      <c r="D2356" t="s">
        <v>2060</v>
      </c>
      <c r="E2356">
        <v>9.58</v>
      </c>
      <c r="F2356">
        <v>13.99</v>
      </c>
      <c r="G2356">
        <v>750</v>
      </c>
      <c r="H2356">
        <v>2376</v>
      </c>
      <c r="I2356">
        <v>22762.079999999998</v>
      </c>
      <c r="J2356">
        <v>2375</v>
      </c>
      <c r="K2356">
        <v>28901.25</v>
      </c>
      <c r="L2356">
        <v>8018.43</v>
      </c>
      <c r="M2356">
        <v>265.90000000000003</v>
      </c>
      <c r="N2356">
        <v>79528.990000000005</v>
      </c>
      <c r="O2356">
        <v>6139.1700000000019</v>
      </c>
      <c r="P2356">
        <v>21.241884001557032</v>
      </c>
      <c r="Q2356">
        <v>0.99957912457912457</v>
      </c>
      <c r="R2356">
        <v>1.2697104131081167</v>
      </c>
      <c r="S2356">
        <f>(VendorSalesData[[#This Row],[TotalPurchaseQuantity]] - VendorSalesData[[#This Row],[TotalSalesQuantity]]) * VendorSalesData[[#This Row],[PurchasePrice]]</f>
        <v>9.58</v>
      </c>
    </row>
    <row r="2357" spans="1:19" x14ac:dyDescent="0.3">
      <c r="A2357">
        <v>480</v>
      </c>
      <c r="B2357" t="s">
        <v>27</v>
      </c>
      <c r="C2357">
        <v>5194</v>
      </c>
      <c r="D2357" t="s">
        <v>2061</v>
      </c>
      <c r="E2357">
        <v>9.6199999999999992</v>
      </c>
      <c r="F2357">
        <v>12.99</v>
      </c>
      <c r="G2357">
        <v>1750</v>
      </c>
      <c r="H2357">
        <v>2365</v>
      </c>
      <c r="I2357">
        <v>22751.3</v>
      </c>
      <c r="J2357">
        <v>2380</v>
      </c>
      <c r="K2357">
        <v>34810.199999999997</v>
      </c>
      <c r="L2357">
        <v>23837.85</v>
      </c>
      <c r="M2357">
        <v>4374.6000000000004</v>
      </c>
      <c r="N2357">
        <v>89286.27</v>
      </c>
      <c r="O2357">
        <v>12058.899999999998</v>
      </c>
      <c r="P2357">
        <v>34.641857846263449</v>
      </c>
      <c r="Q2357">
        <v>1.0063424947145878</v>
      </c>
      <c r="R2357">
        <v>1.5300312509614835</v>
      </c>
      <c r="S2357">
        <f>(VendorSalesData[[#This Row],[TotalPurchaseQuantity]] - VendorSalesData[[#This Row],[TotalSalesQuantity]]) * VendorSalesData[[#This Row],[PurchasePrice]]</f>
        <v>-144.29999999999998</v>
      </c>
    </row>
    <row r="2358" spans="1:19" x14ac:dyDescent="0.3">
      <c r="A2358">
        <v>6785</v>
      </c>
      <c r="B2358" t="s">
        <v>81</v>
      </c>
      <c r="C2358">
        <v>4498</v>
      </c>
      <c r="D2358" t="s">
        <v>2062</v>
      </c>
      <c r="E2358">
        <v>28.56</v>
      </c>
      <c r="F2358">
        <v>42.99</v>
      </c>
      <c r="G2358">
        <v>750</v>
      </c>
      <c r="H2358">
        <v>795</v>
      </c>
      <c r="I2358">
        <v>22705.200000000001</v>
      </c>
      <c r="J2358">
        <v>702</v>
      </c>
      <c r="K2358">
        <v>26359.98</v>
      </c>
      <c r="L2358">
        <v>20888.440000000002</v>
      </c>
      <c r="M2358">
        <v>553.64</v>
      </c>
      <c r="N2358">
        <v>13605.41</v>
      </c>
      <c r="O2358">
        <v>3654.7799999999988</v>
      </c>
      <c r="P2358">
        <v>13.86488153632893</v>
      </c>
      <c r="Q2358">
        <v>0.88301886792452833</v>
      </c>
      <c r="R2358">
        <v>1.1609666508112679</v>
      </c>
      <c r="S2358">
        <f>(VendorSalesData[[#This Row],[TotalPurchaseQuantity]] - VendorSalesData[[#This Row],[TotalSalesQuantity]]) * VendorSalesData[[#This Row],[PurchasePrice]]</f>
        <v>2656.08</v>
      </c>
    </row>
    <row r="2359" spans="1:19" x14ac:dyDescent="0.3">
      <c r="A2359">
        <v>1587</v>
      </c>
      <c r="B2359" t="s">
        <v>525</v>
      </c>
      <c r="C2359">
        <v>22289</v>
      </c>
      <c r="D2359" t="s">
        <v>2063</v>
      </c>
      <c r="E2359">
        <v>8.84</v>
      </c>
      <c r="F2359">
        <v>12.99</v>
      </c>
      <c r="G2359">
        <v>750</v>
      </c>
      <c r="H2359">
        <v>2563</v>
      </c>
      <c r="I2359">
        <v>22656.92</v>
      </c>
      <c r="J2359">
        <v>2459</v>
      </c>
      <c r="K2359">
        <v>32850.410000000003</v>
      </c>
      <c r="L2359">
        <v>17295.060000000001</v>
      </c>
      <c r="M2359">
        <v>273.53000000000003</v>
      </c>
      <c r="N2359">
        <v>6070.09</v>
      </c>
      <c r="O2359">
        <v>10193.490000000005</v>
      </c>
      <c r="P2359">
        <v>31.030023673981553</v>
      </c>
      <c r="Q2359">
        <v>0.95942255169722979</v>
      </c>
      <c r="R2359">
        <v>1.4499062538067842</v>
      </c>
      <c r="S2359">
        <f>(VendorSalesData[[#This Row],[TotalPurchaseQuantity]] - VendorSalesData[[#This Row],[TotalSalesQuantity]]) * VendorSalesData[[#This Row],[PurchasePrice]]</f>
        <v>919.36</v>
      </c>
    </row>
    <row r="2360" spans="1:19" x14ac:dyDescent="0.3">
      <c r="A2360">
        <v>9552</v>
      </c>
      <c r="B2360" t="s">
        <v>72</v>
      </c>
      <c r="C2360">
        <v>18381</v>
      </c>
      <c r="D2360" t="s">
        <v>2064</v>
      </c>
      <c r="E2360">
        <v>8.44</v>
      </c>
      <c r="F2360">
        <v>14.99</v>
      </c>
      <c r="G2360">
        <v>750</v>
      </c>
      <c r="H2360">
        <v>2682</v>
      </c>
      <c r="I2360">
        <v>22636.080000000002</v>
      </c>
      <c r="J2360">
        <v>2534</v>
      </c>
      <c r="K2360">
        <v>33942.660000000003</v>
      </c>
      <c r="L2360">
        <v>18038.560000000001</v>
      </c>
      <c r="M2360">
        <v>281.90000000000003</v>
      </c>
      <c r="N2360">
        <v>55551.82</v>
      </c>
      <c r="O2360">
        <v>11306.580000000002</v>
      </c>
      <c r="P2360">
        <v>33.310824785093452</v>
      </c>
      <c r="Q2360">
        <v>0.94481730052199853</v>
      </c>
      <c r="R2360">
        <v>1.4994937285961174</v>
      </c>
      <c r="S2360">
        <f>(VendorSalesData[[#This Row],[TotalPurchaseQuantity]] - VendorSalesData[[#This Row],[TotalSalesQuantity]]) * VendorSalesData[[#This Row],[PurchasePrice]]</f>
        <v>1249.1199999999999</v>
      </c>
    </row>
    <row r="2361" spans="1:19" x14ac:dyDescent="0.3">
      <c r="A2361">
        <v>480</v>
      </c>
      <c r="B2361" t="s">
        <v>27</v>
      </c>
      <c r="C2361">
        <v>8368</v>
      </c>
      <c r="D2361" t="s">
        <v>52</v>
      </c>
      <c r="E2361">
        <v>1.51</v>
      </c>
      <c r="F2361">
        <v>1.99</v>
      </c>
      <c r="G2361">
        <v>100</v>
      </c>
      <c r="H2361">
        <v>14957</v>
      </c>
      <c r="I2361">
        <v>22585.07</v>
      </c>
      <c r="J2361">
        <v>14922</v>
      </c>
      <c r="K2361">
        <v>29694.78</v>
      </c>
      <c r="L2361">
        <v>9148.0300000000007</v>
      </c>
      <c r="M2361">
        <v>1562.93</v>
      </c>
      <c r="N2361">
        <v>89286.27</v>
      </c>
      <c r="O2361">
        <v>7109.7099999999991</v>
      </c>
      <c r="P2361">
        <v>23.942625606251333</v>
      </c>
      <c r="Q2361">
        <v>0.99765995854783718</v>
      </c>
      <c r="R2361">
        <v>1.3147968990133747</v>
      </c>
      <c r="S2361">
        <f>(VendorSalesData[[#This Row],[TotalPurchaseQuantity]] - VendorSalesData[[#This Row],[TotalSalesQuantity]]) * VendorSalesData[[#This Row],[PurchasePrice]]</f>
        <v>52.85</v>
      </c>
    </row>
    <row r="2362" spans="1:19" x14ac:dyDescent="0.3">
      <c r="A2362">
        <v>4425</v>
      </c>
      <c r="B2362" t="s">
        <v>20</v>
      </c>
      <c r="C2362">
        <v>28946</v>
      </c>
      <c r="D2362" t="s">
        <v>2065</v>
      </c>
      <c r="E2362">
        <v>18.059999999999999</v>
      </c>
      <c r="F2362">
        <v>29.99</v>
      </c>
      <c r="G2362">
        <v>750</v>
      </c>
      <c r="H2362">
        <v>1250</v>
      </c>
      <c r="I2362">
        <v>22575</v>
      </c>
      <c r="J2362">
        <v>1130</v>
      </c>
      <c r="K2362">
        <v>36224.699999999997</v>
      </c>
      <c r="L2362">
        <v>21106.400000000001</v>
      </c>
      <c r="M2362">
        <v>125.49000000000001</v>
      </c>
      <c r="N2362">
        <v>144929.24</v>
      </c>
      <c r="O2362">
        <v>13649.699999999997</v>
      </c>
      <c r="P2362">
        <v>37.680643317957077</v>
      </c>
      <c r="Q2362">
        <v>0.90400000000000003</v>
      </c>
      <c r="R2362">
        <v>1.6046378737541527</v>
      </c>
      <c r="S2362">
        <f>(VendorSalesData[[#This Row],[TotalPurchaseQuantity]] - VendorSalesData[[#This Row],[TotalSalesQuantity]]) * VendorSalesData[[#This Row],[PurchasePrice]]</f>
        <v>2167.1999999999998</v>
      </c>
    </row>
    <row r="2363" spans="1:19" x14ac:dyDescent="0.3">
      <c r="A2363">
        <v>9165</v>
      </c>
      <c r="B2363" t="s">
        <v>38</v>
      </c>
      <c r="C2363">
        <v>24378</v>
      </c>
      <c r="D2363" t="s">
        <v>2066</v>
      </c>
      <c r="E2363">
        <v>6.84</v>
      </c>
      <c r="F2363">
        <v>9.99</v>
      </c>
      <c r="G2363">
        <v>750</v>
      </c>
      <c r="H2363">
        <v>3298</v>
      </c>
      <c r="I2363">
        <v>22558.32</v>
      </c>
      <c r="J2363">
        <v>3298</v>
      </c>
      <c r="K2363">
        <v>32947.019999999997</v>
      </c>
      <c r="L2363">
        <v>6273.72</v>
      </c>
      <c r="M2363">
        <v>370.33</v>
      </c>
      <c r="N2363">
        <v>68054.7</v>
      </c>
      <c r="O2363">
        <v>10388.699999999997</v>
      </c>
      <c r="P2363">
        <v>31.531531531531527</v>
      </c>
      <c r="Q2363">
        <v>1</v>
      </c>
      <c r="R2363">
        <v>1.4605263157894735</v>
      </c>
      <c r="S2363">
        <f>(VendorSalesData[[#This Row],[TotalPurchaseQuantity]] - VendorSalesData[[#This Row],[TotalSalesQuantity]]) * VendorSalesData[[#This Row],[PurchasePrice]]</f>
        <v>0</v>
      </c>
    </row>
    <row r="2364" spans="1:19" x14ac:dyDescent="0.3">
      <c r="A2364">
        <v>7153</v>
      </c>
      <c r="B2364" t="s">
        <v>271</v>
      </c>
      <c r="C2364">
        <v>6267</v>
      </c>
      <c r="D2364" t="s">
        <v>2067</v>
      </c>
      <c r="E2364">
        <v>12.3</v>
      </c>
      <c r="F2364">
        <v>15.99</v>
      </c>
      <c r="G2364">
        <v>750</v>
      </c>
      <c r="H2364">
        <v>1834</v>
      </c>
      <c r="I2364">
        <v>22558.2</v>
      </c>
      <c r="J2364">
        <v>1997</v>
      </c>
      <c r="K2364">
        <v>35099.03</v>
      </c>
      <c r="L2364">
        <v>29195.379999999997</v>
      </c>
      <c r="M2364">
        <v>1575.25</v>
      </c>
      <c r="N2364">
        <v>15884.82</v>
      </c>
      <c r="O2364">
        <v>12540.829999999998</v>
      </c>
      <c r="P2364">
        <v>35.72984780491084</v>
      </c>
      <c r="Q2364">
        <v>1.0888767720828789</v>
      </c>
      <c r="R2364">
        <v>1.5559322109033522</v>
      </c>
      <c r="S2364">
        <f>(VendorSalesData[[#This Row],[TotalPurchaseQuantity]] - VendorSalesData[[#This Row],[TotalSalesQuantity]]) * VendorSalesData[[#This Row],[PurchasePrice]]</f>
        <v>-2004.9</v>
      </c>
    </row>
    <row r="2365" spans="1:19" x14ac:dyDescent="0.3">
      <c r="A2365">
        <v>4550</v>
      </c>
      <c r="B2365" t="s">
        <v>741</v>
      </c>
      <c r="C2365">
        <v>3306</v>
      </c>
      <c r="D2365" t="s">
        <v>742</v>
      </c>
      <c r="E2365">
        <v>20.86</v>
      </c>
      <c r="F2365">
        <v>28.99</v>
      </c>
      <c r="G2365">
        <v>1750</v>
      </c>
      <c r="H2365">
        <v>1080</v>
      </c>
      <c r="I2365">
        <v>22528.799999999999</v>
      </c>
      <c r="J2365">
        <v>825</v>
      </c>
      <c r="K2365">
        <v>32468.75</v>
      </c>
      <c r="L2365">
        <v>25646.52</v>
      </c>
      <c r="M2365">
        <v>1516.75</v>
      </c>
      <c r="N2365">
        <v>531.5</v>
      </c>
      <c r="O2365">
        <v>9939.9500000000007</v>
      </c>
      <c r="P2365">
        <v>30.613897978825793</v>
      </c>
      <c r="Q2365">
        <v>0.76388888888888884</v>
      </c>
      <c r="R2365">
        <v>1.4412108057242285</v>
      </c>
      <c r="S2365">
        <f>(VendorSalesData[[#This Row],[TotalPurchaseQuantity]] - VendorSalesData[[#This Row],[TotalSalesQuantity]]) * VendorSalesData[[#This Row],[PurchasePrice]]</f>
        <v>5319.3</v>
      </c>
    </row>
    <row r="2366" spans="1:19" x14ac:dyDescent="0.3">
      <c r="A2366">
        <v>9552</v>
      </c>
      <c r="B2366" t="s">
        <v>72</v>
      </c>
      <c r="C2366">
        <v>45322</v>
      </c>
      <c r="D2366" t="s">
        <v>2068</v>
      </c>
      <c r="E2366">
        <v>4.66</v>
      </c>
      <c r="F2366">
        <v>8.99</v>
      </c>
      <c r="G2366">
        <v>750</v>
      </c>
      <c r="H2366">
        <v>4832</v>
      </c>
      <c r="I2366">
        <v>22517.119999999999</v>
      </c>
      <c r="J2366">
        <v>5007</v>
      </c>
      <c r="K2366">
        <v>40654.93</v>
      </c>
      <c r="L2366">
        <v>22653.79</v>
      </c>
      <c r="M2366">
        <v>556.6</v>
      </c>
      <c r="N2366">
        <v>55551.82</v>
      </c>
      <c r="O2366">
        <v>18137.810000000001</v>
      </c>
      <c r="P2366">
        <v>44.614048037962434</v>
      </c>
      <c r="Q2366">
        <v>1.0362168874172186</v>
      </c>
      <c r="R2366">
        <v>1.8055119837705711</v>
      </c>
      <c r="S2366">
        <f>(VendorSalesData[[#This Row],[TotalPurchaseQuantity]] - VendorSalesData[[#This Row],[TotalSalesQuantity]]) * VendorSalesData[[#This Row],[PurchasePrice]]</f>
        <v>-815.5</v>
      </c>
    </row>
    <row r="2367" spans="1:19" x14ac:dyDescent="0.3">
      <c r="A2367">
        <v>1128</v>
      </c>
      <c r="B2367" t="s">
        <v>18</v>
      </c>
      <c r="C2367">
        <v>1771</v>
      </c>
      <c r="D2367" t="s">
        <v>180</v>
      </c>
      <c r="E2367">
        <v>0.75</v>
      </c>
      <c r="F2367">
        <v>0.99</v>
      </c>
      <c r="G2367">
        <v>50</v>
      </c>
      <c r="H2367">
        <v>30000</v>
      </c>
      <c r="I2367">
        <v>22500</v>
      </c>
      <c r="J2367">
        <v>23639</v>
      </c>
      <c r="K2367">
        <v>70680.61</v>
      </c>
      <c r="L2367">
        <v>23055.890000000003</v>
      </c>
      <c r="M2367">
        <v>1227.6300000000001</v>
      </c>
      <c r="N2367">
        <v>68601.679999999993</v>
      </c>
      <c r="O2367">
        <v>48180.61</v>
      </c>
      <c r="P2367">
        <v>68.166658437158361</v>
      </c>
      <c r="Q2367">
        <v>0.7879666666666667</v>
      </c>
      <c r="R2367">
        <v>3.1413604444444445</v>
      </c>
      <c r="S2367">
        <f>(VendorSalesData[[#This Row],[TotalPurchaseQuantity]] - VendorSalesData[[#This Row],[TotalSalesQuantity]]) * VendorSalesData[[#This Row],[PurchasePrice]]</f>
        <v>4770.75</v>
      </c>
    </row>
    <row r="2368" spans="1:19" x14ac:dyDescent="0.3">
      <c r="A2368">
        <v>10754</v>
      </c>
      <c r="B2368" t="s">
        <v>212</v>
      </c>
      <c r="C2368">
        <v>46600</v>
      </c>
      <c r="D2368" t="s">
        <v>2069</v>
      </c>
      <c r="E2368">
        <v>7.58</v>
      </c>
      <c r="F2368">
        <v>10.99</v>
      </c>
      <c r="G2368">
        <v>750</v>
      </c>
      <c r="H2368">
        <v>2967</v>
      </c>
      <c r="I2368">
        <v>22489.859999999997</v>
      </c>
      <c r="J2368">
        <v>2942</v>
      </c>
      <c r="K2368">
        <v>29533.58</v>
      </c>
      <c r="L2368">
        <v>12794.26</v>
      </c>
      <c r="M2368">
        <v>328.08</v>
      </c>
      <c r="N2368">
        <v>28720.52</v>
      </c>
      <c r="O2368">
        <v>7043.7200000000048</v>
      </c>
      <c r="P2368">
        <v>23.849868522542828</v>
      </c>
      <c r="Q2368">
        <v>0.9915739804516347</v>
      </c>
      <c r="R2368">
        <v>1.3131953689351559</v>
      </c>
      <c r="S2368">
        <f>(VendorSalesData[[#This Row],[TotalPurchaseQuantity]] - VendorSalesData[[#This Row],[TotalSalesQuantity]]) * VendorSalesData[[#This Row],[PurchasePrice]]</f>
        <v>189.5</v>
      </c>
    </row>
    <row r="2369" spans="1:19" x14ac:dyDescent="0.3">
      <c r="A2369">
        <v>2000</v>
      </c>
      <c r="B2369" t="s">
        <v>164</v>
      </c>
      <c r="C2369">
        <v>28681</v>
      </c>
      <c r="D2369" t="s">
        <v>2070</v>
      </c>
      <c r="E2369">
        <v>5.95</v>
      </c>
      <c r="F2369">
        <v>8.99</v>
      </c>
      <c r="G2369">
        <v>750</v>
      </c>
      <c r="H2369">
        <v>3778</v>
      </c>
      <c r="I2369">
        <v>22479.100000000002</v>
      </c>
      <c r="J2369">
        <v>3913</v>
      </c>
      <c r="K2369">
        <v>39586.870000000003</v>
      </c>
      <c r="L2369">
        <v>22031.37</v>
      </c>
      <c r="M2369">
        <v>434.92</v>
      </c>
      <c r="N2369">
        <v>19016.59</v>
      </c>
      <c r="O2369">
        <v>17107.77</v>
      </c>
      <c r="P2369">
        <v>43.215768258516022</v>
      </c>
      <c r="Q2369">
        <v>1.0357331921651667</v>
      </c>
      <c r="R2369">
        <v>1.7610522663273884</v>
      </c>
      <c r="S2369">
        <f>(VendorSalesData[[#This Row],[TotalPurchaseQuantity]] - VendorSalesData[[#This Row],[TotalSalesQuantity]]) * VendorSalesData[[#This Row],[PurchasePrice]]</f>
        <v>-803.25</v>
      </c>
    </row>
    <row r="2370" spans="1:19" x14ac:dyDescent="0.3">
      <c r="A2370">
        <v>10754</v>
      </c>
      <c r="B2370" t="s">
        <v>212</v>
      </c>
      <c r="C2370">
        <v>38681</v>
      </c>
      <c r="D2370" t="s">
        <v>2071</v>
      </c>
      <c r="E2370">
        <v>11.03</v>
      </c>
      <c r="F2370">
        <v>16.989999999999998</v>
      </c>
      <c r="G2370">
        <v>750</v>
      </c>
      <c r="H2370">
        <v>2036</v>
      </c>
      <c r="I2370">
        <v>22457.08</v>
      </c>
      <c r="J2370">
        <v>2220</v>
      </c>
      <c r="K2370">
        <v>37717.799999999996</v>
      </c>
      <c r="L2370">
        <v>17040.969999999998</v>
      </c>
      <c r="M2370">
        <v>247.32</v>
      </c>
      <c r="N2370">
        <v>28720.52</v>
      </c>
      <c r="O2370">
        <v>15260.719999999994</v>
      </c>
      <c r="P2370">
        <v>40.460260142426115</v>
      </c>
      <c r="Q2370">
        <v>1.0903732809430255</v>
      </c>
      <c r="R2370">
        <v>1.6795505025586583</v>
      </c>
      <c r="S2370">
        <f>(VendorSalesData[[#This Row],[TotalPurchaseQuantity]] - VendorSalesData[[#This Row],[TotalSalesQuantity]]) * VendorSalesData[[#This Row],[PurchasePrice]]</f>
        <v>-2029.52</v>
      </c>
    </row>
    <row r="2371" spans="1:19" x14ac:dyDescent="0.3">
      <c r="A2371">
        <v>17035</v>
      </c>
      <c r="B2371" t="s">
        <v>22</v>
      </c>
      <c r="C2371">
        <v>8096</v>
      </c>
      <c r="D2371" t="s">
        <v>680</v>
      </c>
      <c r="E2371">
        <v>1.54</v>
      </c>
      <c r="F2371">
        <v>1.99</v>
      </c>
      <c r="G2371">
        <v>50</v>
      </c>
      <c r="H2371">
        <v>14568</v>
      </c>
      <c r="I2371">
        <v>22434.720000000001</v>
      </c>
      <c r="J2371">
        <v>13440</v>
      </c>
      <c r="K2371">
        <v>26745.599999999999</v>
      </c>
      <c r="L2371">
        <v>8250.5399999999991</v>
      </c>
      <c r="M2371">
        <v>699.43000000000006</v>
      </c>
      <c r="N2371">
        <v>123780.22</v>
      </c>
      <c r="O2371">
        <v>4310.8799999999974</v>
      </c>
      <c r="P2371">
        <v>16.118090452261296</v>
      </c>
      <c r="Q2371">
        <v>0.92257001647446457</v>
      </c>
      <c r="R2371">
        <v>1.1921521641455741</v>
      </c>
      <c r="S2371">
        <f>(VendorSalesData[[#This Row],[TotalPurchaseQuantity]] - VendorSalesData[[#This Row],[TotalSalesQuantity]]) * VendorSalesData[[#This Row],[PurchasePrice]]</f>
        <v>1737.1200000000001</v>
      </c>
    </row>
    <row r="2372" spans="1:19" x14ac:dyDescent="0.3">
      <c r="A2372">
        <v>10754</v>
      </c>
      <c r="B2372" t="s">
        <v>212</v>
      </c>
      <c r="C2372">
        <v>17016</v>
      </c>
      <c r="D2372" t="s">
        <v>2072</v>
      </c>
      <c r="E2372">
        <v>7.58</v>
      </c>
      <c r="F2372">
        <v>10.99</v>
      </c>
      <c r="G2372">
        <v>750</v>
      </c>
      <c r="H2372">
        <v>2959</v>
      </c>
      <c r="I2372">
        <v>22429.219999999998</v>
      </c>
      <c r="J2372">
        <v>2830</v>
      </c>
      <c r="K2372">
        <v>32179.7</v>
      </c>
      <c r="L2372">
        <v>14890.92</v>
      </c>
      <c r="M2372">
        <v>315.47000000000003</v>
      </c>
      <c r="N2372">
        <v>28720.52</v>
      </c>
      <c r="O2372">
        <v>9750.4800000000032</v>
      </c>
      <c r="P2372">
        <v>30.300096023269337</v>
      </c>
      <c r="Q2372">
        <v>0.95640419060493409</v>
      </c>
      <c r="R2372">
        <v>1.4347222061221925</v>
      </c>
      <c r="S2372">
        <f>(VendorSalesData[[#This Row],[TotalPurchaseQuantity]] - VendorSalesData[[#This Row],[TotalSalesQuantity]]) * VendorSalesData[[#This Row],[PurchasePrice]]</f>
        <v>977.82</v>
      </c>
    </row>
    <row r="2373" spans="1:19" x14ac:dyDescent="0.3">
      <c r="A2373">
        <v>4425</v>
      </c>
      <c r="B2373" t="s">
        <v>20</v>
      </c>
      <c r="C2373">
        <v>37785</v>
      </c>
      <c r="D2373" t="s">
        <v>2073</v>
      </c>
      <c r="E2373">
        <v>8.2100000000000009</v>
      </c>
      <c r="F2373">
        <v>11.99</v>
      </c>
      <c r="G2373">
        <v>1500</v>
      </c>
      <c r="H2373">
        <v>2731</v>
      </c>
      <c r="I2373">
        <v>22421.51</v>
      </c>
      <c r="J2373">
        <v>2617</v>
      </c>
      <c r="K2373">
        <v>29041.47</v>
      </c>
      <c r="L2373">
        <v>15218.26</v>
      </c>
      <c r="M2373">
        <v>585.09</v>
      </c>
      <c r="N2373">
        <v>144929.24</v>
      </c>
      <c r="O2373">
        <v>6619.9600000000028</v>
      </c>
      <c r="P2373">
        <v>22.794851638019708</v>
      </c>
      <c r="Q2373">
        <v>0.95825704870010986</v>
      </c>
      <c r="R2373">
        <v>1.2952504090937678</v>
      </c>
      <c r="S2373">
        <f>(VendorSalesData[[#This Row],[TotalPurchaseQuantity]] - VendorSalesData[[#This Row],[TotalSalesQuantity]]) * VendorSalesData[[#This Row],[PurchasePrice]]</f>
        <v>935.94</v>
      </c>
    </row>
    <row r="2374" spans="1:19" x14ac:dyDescent="0.3">
      <c r="A2374">
        <v>4425</v>
      </c>
      <c r="B2374" t="s">
        <v>20</v>
      </c>
      <c r="C2374">
        <v>10238</v>
      </c>
      <c r="D2374" t="s">
        <v>2074</v>
      </c>
      <c r="E2374">
        <v>10.66</v>
      </c>
      <c r="F2374">
        <v>15.99</v>
      </c>
      <c r="G2374">
        <v>750</v>
      </c>
      <c r="H2374">
        <v>2103</v>
      </c>
      <c r="I2374">
        <v>22417.98</v>
      </c>
      <c r="J2374">
        <v>2139</v>
      </c>
      <c r="K2374">
        <v>34630.61</v>
      </c>
      <c r="L2374">
        <v>20399.39</v>
      </c>
      <c r="M2374">
        <v>237.34</v>
      </c>
      <c r="N2374">
        <v>144929.24</v>
      </c>
      <c r="O2374">
        <v>12212.630000000001</v>
      </c>
      <c r="P2374">
        <v>35.265419812125749</v>
      </c>
      <c r="Q2374">
        <v>1.0171184022824535</v>
      </c>
      <c r="R2374">
        <v>1.5447694216874135</v>
      </c>
      <c r="S2374">
        <f>(VendorSalesData[[#This Row],[TotalPurchaseQuantity]] - VendorSalesData[[#This Row],[TotalSalesQuantity]]) * VendorSalesData[[#This Row],[PurchasePrice]]</f>
        <v>-383.76</v>
      </c>
    </row>
    <row r="2375" spans="1:19" x14ac:dyDescent="0.3">
      <c r="A2375">
        <v>8004</v>
      </c>
      <c r="B2375" t="s">
        <v>60</v>
      </c>
      <c r="C2375">
        <v>5877</v>
      </c>
      <c r="D2375" t="s">
        <v>241</v>
      </c>
      <c r="E2375">
        <v>0.62</v>
      </c>
      <c r="F2375">
        <v>0.99</v>
      </c>
      <c r="G2375">
        <v>50</v>
      </c>
      <c r="H2375">
        <v>36149</v>
      </c>
      <c r="I2375">
        <v>22412.38</v>
      </c>
      <c r="J2375">
        <v>37940</v>
      </c>
      <c r="K2375">
        <v>37560.6</v>
      </c>
      <c r="L2375">
        <v>10284.120000000001</v>
      </c>
      <c r="M2375">
        <v>1976.35</v>
      </c>
      <c r="N2375">
        <v>50293.62</v>
      </c>
      <c r="O2375">
        <v>15148.219999999998</v>
      </c>
      <c r="P2375">
        <v>40.330079924175863</v>
      </c>
      <c r="Q2375">
        <v>1.049544939002462</v>
      </c>
      <c r="R2375">
        <v>1.6758862735684472</v>
      </c>
      <c r="S2375">
        <f>(VendorSalesData[[#This Row],[TotalPurchaseQuantity]] - VendorSalesData[[#This Row],[TotalSalesQuantity]]) * VendorSalesData[[#This Row],[PurchasePrice]]</f>
        <v>-1110.42</v>
      </c>
    </row>
    <row r="2376" spans="1:19" x14ac:dyDescent="0.3">
      <c r="A2376">
        <v>3252</v>
      </c>
      <c r="B2376" t="s">
        <v>94</v>
      </c>
      <c r="C2376">
        <v>24096</v>
      </c>
      <c r="D2376" t="s">
        <v>2075</v>
      </c>
      <c r="E2376">
        <v>4.57</v>
      </c>
      <c r="F2376">
        <v>6.99</v>
      </c>
      <c r="G2376">
        <v>1500</v>
      </c>
      <c r="H2376">
        <v>4902</v>
      </c>
      <c r="I2376">
        <v>22402.14</v>
      </c>
      <c r="J2376">
        <v>4868</v>
      </c>
      <c r="K2376">
        <v>34027.32</v>
      </c>
      <c r="L2376">
        <v>5053.7700000000004</v>
      </c>
      <c r="M2376">
        <v>1094.99</v>
      </c>
      <c r="N2376">
        <v>61966.91</v>
      </c>
      <c r="O2376">
        <v>11625.18</v>
      </c>
      <c r="P2376">
        <v>34.164253899513689</v>
      </c>
      <c r="Q2376">
        <v>0.99306405548755605</v>
      </c>
      <c r="R2376">
        <v>1.5189316734919074</v>
      </c>
      <c r="S2376">
        <f>(VendorSalesData[[#This Row],[TotalPurchaseQuantity]] - VendorSalesData[[#This Row],[TotalSalesQuantity]]) * VendorSalesData[[#This Row],[PurchasePrice]]</f>
        <v>155.38</v>
      </c>
    </row>
    <row r="2377" spans="1:19" x14ac:dyDescent="0.3">
      <c r="A2377">
        <v>90024</v>
      </c>
      <c r="B2377" t="s">
        <v>1511</v>
      </c>
      <c r="C2377">
        <v>44911</v>
      </c>
      <c r="D2377" t="s">
        <v>2076</v>
      </c>
      <c r="E2377">
        <v>10.52</v>
      </c>
      <c r="F2377">
        <v>16.989999999999998</v>
      </c>
      <c r="G2377">
        <v>750</v>
      </c>
      <c r="H2377">
        <v>2129</v>
      </c>
      <c r="I2377">
        <v>22397.079999999998</v>
      </c>
      <c r="J2377">
        <v>2067</v>
      </c>
      <c r="K2377">
        <v>32633.329999999998</v>
      </c>
      <c r="L2377">
        <v>18664.16</v>
      </c>
      <c r="M2377">
        <v>229.44</v>
      </c>
      <c r="N2377">
        <v>2802.64</v>
      </c>
      <c r="O2377">
        <v>10236.25</v>
      </c>
      <c r="P2377">
        <v>31.367470006891729</v>
      </c>
      <c r="Q2377">
        <v>0.97087834664161576</v>
      </c>
      <c r="R2377">
        <v>1.4570350242085128</v>
      </c>
      <c r="S2377">
        <f>(VendorSalesData[[#This Row],[TotalPurchaseQuantity]] - VendorSalesData[[#This Row],[TotalSalesQuantity]]) * VendorSalesData[[#This Row],[PurchasePrice]]</f>
        <v>652.24</v>
      </c>
    </row>
    <row r="2378" spans="1:19" x14ac:dyDescent="0.3">
      <c r="A2378">
        <v>10754</v>
      </c>
      <c r="B2378" t="s">
        <v>212</v>
      </c>
      <c r="C2378">
        <v>16656</v>
      </c>
      <c r="D2378" t="s">
        <v>2077</v>
      </c>
      <c r="E2378">
        <v>7.58</v>
      </c>
      <c r="F2378">
        <v>10.99</v>
      </c>
      <c r="G2378">
        <v>750</v>
      </c>
      <c r="H2378">
        <v>2951</v>
      </c>
      <c r="I2378">
        <v>22368.579999999998</v>
      </c>
      <c r="J2378">
        <v>2802</v>
      </c>
      <c r="K2378">
        <v>31388.98</v>
      </c>
      <c r="L2378">
        <v>15408.26</v>
      </c>
      <c r="M2378">
        <v>311.86</v>
      </c>
      <c r="N2378">
        <v>28720.52</v>
      </c>
      <c r="O2378">
        <v>9020.4000000000015</v>
      </c>
      <c r="P2378">
        <v>28.73747410715481</v>
      </c>
      <c r="Q2378">
        <v>0.94950864113859712</v>
      </c>
      <c r="R2378">
        <v>1.4032620756436038</v>
      </c>
      <c r="S2378">
        <f>(VendorSalesData[[#This Row],[TotalPurchaseQuantity]] - VendorSalesData[[#This Row],[TotalSalesQuantity]]) * VendorSalesData[[#This Row],[PurchasePrice]]</f>
        <v>1129.42</v>
      </c>
    </row>
    <row r="2379" spans="1:19" x14ac:dyDescent="0.3">
      <c r="A2379">
        <v>2000</v>
      </c>
      <c r="B2379" t="s">
        <v>164</v>
      </c>
      <c r="C2379">
        <v>26551</v>
      </c>
      <c r="D2379" t="s">
        <v>2078</v>
      </c>
      <c r="E2379">
        <v>14.19</v>
      </c>
      <c r="F2379">
        <v>21.99</v>
      </c>
      <c r="G2379">
        <v>4000</v>
      </c>
      <c r="H2379">
        <v>1575</v>
      </c>
      <c r="I2379">
        <v>22349.25</v>
      </c>
      <c r="J2379">
        <v>1581</v>
      </c>
      <c r="K2379">
        <v>34766.189999999995</v>
      </c>
      <c r="L2379">
        <v>27883.32</v>
      </c>
      <c r="M2379">
        <v>948.6</v>
      </c>
      <c r="N2379">
        <v>19016.59</v>
      </c>
      <c r="O2379">
        <v>12416.939999999995</v>
      </c>
      <c r="P2379">
        <v>35.715561584401392</v>
      </c>
      <c r="Q2379">
        <v>1.0038095238095237</v>
      </c>
      <c r="R2379">
        <v>1.5555864290748009</v>
      </c>
      <c r="S2379">
        <f>(VendorSalesData[[#This Row],[TotalPurchaseQuantity]] - VendorSalesData[[#This Row],[TotalSalesQuantity]]) * VendorSalesData[[#This Row],[PurchasePrice]]</f>
        <v>-85.14</v>
      </c>
    </row>
    <row r="2380" spans="1:19" x14ac:dyDescent="0.3">
      <c r="A2380">
        <v>9552</v>
      </c>
      <c r="B2380" t="s">
        <v>72</v>
      </c>
      <c r="C2380">
        <v>22583</v>
      </c>
      <c r="D2380" t="s">
        <v>2079</v>
      </c>
      <c r="E2380">
        <v>13.6</v>
      </c>
      <c r="F2380">
        <v>23.99</v>
      </c>
      <c r="G2380">
        <v>750</v>
      </c>
      <c r="H2380">
        <v>1641</v>
      </c>
      <c r="I2380">
        <v>22317.599999999999</v>
      </c>
      <c r="J2380">
        <v>2188</v>
      </c>
      <c r="K2380">
        <v>44194.119999999995</v>
      </c>
      <c r="L2380">
        <v>24903.679999999997</v>
      </c>
      <c r="M2380">
        <v>242.87</v>
      </c>
      <c r="N2380">
        <v>55551.82</v>
      </c>
      <c r="O2380">
        <v>21876.519999999997</v>
      </c>
      <c r="P2380">
        <v>49.500974337762578</v>
      </c>
      <c r="Q2380">
        <v>1.3333333333333333</v>
      </c>
      <c r="R2380">
        <v>1.9802362261175035</v>
      </c>
      <c r="S2380">
        <f>(VendorSalesData[[#This Row],[TotalPurchaseQuantity]] - VendorSalesData[[#This Row],[TotalSalesQuantity]]) * VendorSalesData[[#This Row],[PurchasePrice]]</f>
        <v>-7439.2</v>
      </c>
    </row>
    <row r="2381" spans="1:19" x14ac:dyDescent="0.3">
      <c r="A2381">
        <v>653</v>
      </c>
      <c r="B2381" t="s">
        <v>352</v>
      </c>
      <c r="C2381">
        <v>41405</v>
      </c>
      <c r="D2381" t="s">
        <v>2080</v>
      </c>
      <c r="E2381">
        <v>9.8000000000000007</v>
      </c>
      <c r="F2381">
        <v>14.99</v>
      </c>
      <c r="G2381">
        <v>750</v>
      </c>
      <c r="H2381">
        <v>2277</v>
      </c>
      <c r="I2381">
        <v>22314.6</v>
      </c>
      <c r="J2381">
        <v>2277</v>
      </c>
      <c r="K2381">
        <v>34675.230000000003</v>
      </c>
      <c r="L2381">
        <v>21608.79</v>
      </c>
      <c r="M2381">
        <v>252.58</v>
      </c>
      <c r="N2381">
        <v>8014.9800000000005</v>
      </c>
      <c r="O2381">
        <v>12360.630000000005</v>
      </c>
      <c r="P2381">
        <v>35.646858002095456</v>
      </c>
      <c r="Q2381">
        <v>1</v>
      </c>
      <c r="R2381">
        <v>1.5539256809443147</v>
      </c>
      <c r="S2381">
        <f>(VendorSalesData[[#This Row],[TotalPurchaseQuantity]] - VendorSalesData[[#This Row],[TotalSalesQuantity]]) * VendorSalesData[[#This Row],[PurchasePrice]]</f>
        <v>0</v>
      </c>
    </row>
    <row r="2382" spans="1:19" x14ac:dyDescent="0.3">
      <c r="A2382">
        <v>4425</v>
      </c>
      <c r="B2382" t="s">
        <v>20</v>
      </c>
      <c r="C2382">
        <v>44035</v>
      </c>
      <c r="D2382" t="s">
        <v>2081</v>
      </c>
      <c r="E2382">
        <v>6.84</v>
      </c>
      <c r="F2382">
        <v>11.99</v>
      </c>
      <c r="G2382">
        <v>750</v>
      </c>
      <c r="H2382">
        <v>3258</v>
      </c>
      <c r="I2382">
        <v>22284.720000000001</v>
      </c>
      <c r="J2382">
        <v>3292</v>
      </c>
      <c r="K2382">
        <v>33177.08</v>
      </c>
      <c r="L2382">
        <v>15113</v>
      </c>
      <c r="M2382">
        <v>366.94</v>
      </c>
      <c r="N2382">
        <v>144929.24</v>
      </c>
      <c r="O2382">
        <v>10892.36</v>
      </c>
      <c r="P2382">
        <v>32.830978494792191</v>
      </c>
      <c r="Q2382">
        <v>1.0104358502148558</v>
      </c>
      <c r="R2382">
        <v>1.488781550766624</v>
      </c>
      <c r="S2382">
        <f>(VendorSalesData[[#This Row],[TotalPurchaseQuantity]] - VendorSalesData[[#This Row],[TotalSalesQuantity]]) * VendorSalesData[[#This Row],[PurchasePrice]]</f>
        <v>-232.56</v>
      </c>
    </row>
    <row r="2383" spans="1:19" x14ac:dyDescent="0.3">
      <c r="A2383">
        <v>8673</v>
      </c>
      <c r="B2383" t="s">
        <v>174</v>
      </c>
      <c r="C2383">
        <v>18733</v>
      </c>
      <c r="D2383" t="s">
        <v>2082</v>
      </c>
      <c r="E2383">
        <v>18.489999999999998</v>
      </c>
      <c r="F2383">
        <v>26.99</v>
      </c>
      <c r="G2383">
        <v>750</v>
      </c>
      <c r="H2383">
        <v>1204</v>
      </c>
      <c r="I2383">
        <v>22261.96</v>
      </c>
      <c r="J2383">
        <v>1111</v>
      </c>
      <c r="K2383">
        <v>31553.89</v>
      </c>
      <c r="L2383">
        <v>20525.8</v>
      </c>
      <c r="M2383">
        <v>123.05</v>
      </c>
      <c r="N2383">
        <v>15919.7</v>
      </c>
      <c r="O2383">
        <v>9291.93</v>
      </c>
      <c r="P2383">
        <v>29.44781134750739</v>
      </c>
      <c r="Q2383">
        <v>0.9227574750830565</v>
      </c>
      <c r="R2383">
        <v>1.4173904723573307</v>
      </c>
      <c r="S2383">
        <f>(VendorSalesData[[#This Row],[TotalPurchaseQuantity]] - VendorSalesData[[#This Row],[TotalSalesQuantity]]) * VendorSalesData[[#This Row],[PurchasePrice]]</f>
        <v>1719.57</v>
      </c>
    </row>
    <row r="2384" spans="1:19" x14ac:dyDescent="0.3">
      <c r="A2384">
        <v>7245</v>
      </c>
      <c r="B2384" t="s">
        <v>50</v>
      </c>
      <c r="C2384">
        <v>1038</v>
      </c>
      <c r="D2384" t="s">
        <v>2083</v>
      </c>
      <c r="E2384">
        <v>16.41</v>
      </c>
      <c r="F2384">
        <v>26.99</v>
      </c>
      <c r="G2384">
        <v>750</v>
      </c>
      <c r="H2384">
        <v>1356</v>
      </c>
      <c r="I2384">
        <v>22251.96</v>
      </c>
      <c r="J2384">
        <v>1410</v>
      </c>
      <c r="K2384">
        <v>31476.899999999998</v>
      </c>
      <c r="L2384">
        <v>19279.37</v>
      </c>
      <c r="M2384">
        <v>1110.8900000000001</v>
      </c>
      <c r="N2384">
        <v>38994.78</v>
      </c>
      <c r="O2384">
        <v>9224.9399999999987</v>
      </c>
      <c r="P2384">
        <v>29.307015620979193</v>
      </c>
      <c r="Q2384">
        <v>1.0398230088495575</v>
      </c>
      <c r="R2384">
        <v>1.4145675257370587</v>
      </c>
      <c r="S2384">
        <f>(VendorSalesData[[#This Row],[TotalPurchaseQuantity]] - VendorSalesData[[#This Row],[TotalSalesQuantity]]) * VendorSalesData[[#This Row],[PurchasePrice]]</f>
        <v>-886.14</v>
      </c>
    </row>
    <row r="2385" spans="1:19" x14ac:dyDescent="0.3">
      <c r="A2385">
        <v>9552</v>
      </c>
      <c r="B2385" t="s">
        <v>72</v>
      </c>
      <c r="C2385">
        <v>3525</v>
      </c>
      <c r="D2385" t="s">
        <v>2084</v>
      </c>
      <c r="E2385">
        <v>4.8</v>
      </c>
      <c r="F2385">
        <v>6.29</v>
      </c>
      <c r="G2385">
        <v>1000</v>
      </c>
      <c r="H2385">
        <v>4631</v>
      </c>
      <c r="I2385">
        <v>22228.799999999999</v>
      </c>
      <c r="J2385">
        <v>4591</v>
      </c>
      <c r="K2385">
        <v>28877.39</v>
      </c>
      <c r="L2385">
        <v>5195.54</v>
      </c>
      <c r="M2385">
        <v>4820.55</v>
      </c>
      <c r="N2385">
        <v>55551.82</v>
      </c>
      <c r="O2385">
        <v>6648.59</v>
      </c>
      <c r="P2385">
        <v>23.023514244188966</v>
      </c>
      <c r="Q2385">
        <v>0.99136255668322182</v>
      </c>
      <c r="R2385">
        <v>1.2990980169869719</v>
      </c>
      <c r="S2385">
        <f>(VendorSalesData[[#This Row],[TotalPurchaseQuantity]] - VendorSalesData[[#This Row],[TotalSalesQuantity]]) * VendorSalesData[[#This Row],[PurchasePrice]]</f>
        <v>192</v>
      </c>
    </row>
    <row r="2386" spans="1:19" x14ac:dyDescent="0.3">
      <c r="A2386">
        <v>8352</v>
      </c>
      <c r="B2386" t="s">
        <v>232</v>
      </c>
      <c r="C2386">
        <v>2008</v>
      </c>
      <c r="D2386" t="s">
        <v>2085</v>
      </c>
      <c r="E2386">
        <v>16.66</v>
      </c>
      <c r="F2386">
        <v>21.99</v>
      </c>
      <c r="G2386">
        <v>750</v>
      </c>
      <c r="H2386">
        <v>1334</v>
      </c>
      <c r="I2386">
        <v>22224.44</v>
      </c>
      <c r="J2386">
        <v>1388</v>
      </c>
      <c r="K2386">
        <v>28804.12</v>
      </c>
      <c r="L2386">
        <v>23268.75</v>
      </c>
      <c r="M2386">
        <v>1094.6000000000001</v>
      </c>
      <c r="N2386">
        <v>10261.6</v>
      </c>
      <c r="O2386">
        <v>6579.68</v>
      </c>
      <c r="P2386">
        <v>22.842843315470148</v>
      </c>
      <c r="Q2386">
        <v>1.04047976011994</v>
      </c>
      <c r="R2386">
        <v>1.2960560536058501</v>
      </c>
      <c r="S2386">
        <f>(VendorSalesData[[#This Row],[TotalPurchaseQuantity]] - VendorSalesData[[#This Row],[TotalSalesQuantity]]) * VendorSalesData[[#This Row],[PurchasePrice]]</f>
        <v>-899.64</v>
      </c>
    </row>
    <row r="2387" spans="1:19" x14ac:dyDescent="0.3">
      <c r="A2387">
        <v>6785</v>
      </c>
      <c r="B2387" t="s">
        <v>81</v>
      </c>
      <c r="C2387">
        <v>19223</v>
      </c>
      <c r="D2387" t="s">
        <v>2086</v>
      </c>
      <c r="E2387">
        <v>9.1999999999999993</v>
      </c>
      <c r="F2387">
        <v>13.99</v>
      </c>
      <c r="G2387">
        <v>750</v>
      </c>
      <c r="H2387">
        <v>2413</v>
      </c>
      <c r="I2387">
        <v>22199.600000000002</v>
      </c>
      <c r="J2387">
        <v>2319</v>
      </c>
      <c r="K2387">
        <v>31678.81</v>
      </c>
      <c r="L2387">
        <v>18852.2</v>
      </c>
      <c r="M2387">
        <v>257.26</v>
      </c>
      <c r="N2387">
        <v>13605.41</v>
      </c>
      <c r="O2387">
        <v>9479.2099999999991</v>
      </c>
      <c r="P2387">
        <v>29.922872734171513</v>
      </c>
      <c r="Q2387">
        <v>0.96104434314131781</v>
      </c>
      <c r="R2387">
        <v>1.4269991351195517</v>
      </c>
      <c r="S2387">
        <f>(VendorSalesData[[#This Row],[TotalPurchaseQuantity]] - VendorSalesData[[#This Row],[TotalSalesQuantity]]) * VendorSalesData[[#This Row],[PurchasePrice]]</f>
        <v>864.8</v>
      </c>
    </row>
    <row r="2388" spans="1:19" x14ac:dyDescent="0.3">
      <c r="A2388">
        <v>17035</v>
      </c>
      <c r="B2388" t="s">
        <v>22</v>
      </c>
      <c r="C2388">
        <v>23270</v>
      </c>
      <c r="D2388" t="s">
        <v>2087</v>
      </c>
      <c r="E2388">
        <v>6.7</v>
      </c>
      <c r="F2388">
        <v>9.99</v>
      </c>
      <c r="G2388">
        <v>750</v>
      </c>
      <c r="H2388">
        <v>3311</v>
      </c>
      <c r="I2388">
        <v>22183.7</v>
      </c>
      <c r="J2388">
        <v>3091</v>
      </c>
      <c r="K2388">
        <v>31702.09</v>
      </c>
      <c r="L2388">
        <v>16717.7</v>
      </c>
      <c r="M2388">
        <v>343.8</v>
      </c>
      <c r="N2388">
        <v>123780.22</v>
      </c>
      <c r="O2388">
        <v>9518.39</v>
      </c>
      <c r="P2388">
        <v>30.02448734452523</v>
      </c>
      <c r="Q2388">
        <v>0.93355481727574752</v>
      </c>
      <c r="R2388">
        <v>1.429071345176864</v>
      </c>
      <c r="S2388">
        <f>(VendorSalesData[[#This Row],[TotalPurchaseQuantity]] - VendorSalesData[[#This Row],[TotalSalesQuantity]]) * VendorSalesData[[#This Row],[PurchasePrice]]</f>
        <v>1474</v>
      </c>
    </row>
    <row r="2389" spans="1:19" x14ac:dyDescent="0.3">
      <c r="A2389">
        <v>1392</v>
      </c>
      <c r="B2389" t="s">
        <v>67</v>
      </c>
      <c r="C2389">
        <v>38859</v>
      </c>
      <c r="D2389" t="s">
        <v>2088</v>
      </c>
      <c r="E2389">
        <v>32.46</v>
      </c>
      <c r="F2389">
        <v>59.99</v>
      </c>
      <c r="G2389">
        <v>375</v>
      </c>
      <c r="H2389">
        <v>683</v>
      </c>
      <c r="I2389">
        <v>22170.18</v>
      </c>
      <c r="J2389">
        <v>636</v>
      </c>
      <c r="K2389">
        <v>35543.64</v>
      </c>
      <c r="L2389">
        <v>25365.47</v>
      </c>
      <c r="M2389">
        <v>36.83</v>
      </c>
      <c r="N2389">
        <v>79528.990000000005</v>
      </c>
      <c r="O2389">
        <v>13373.46</v>
      </c>
      <c r="P2389">
        <v>37.625465484120362</v>
      </c>
      <c r="Q2389">
        <v>0.93118594436310398</v>
      </c>
      <c r="R2389">
        <v>1.6032183771173711</v>
      </c>
      <c r="S2389">
        <f>(VendorSalesData[[#This Row],[TotalPurchaseQuantity]] - VendorSalesData[[#This Row],[TotalSalesQuantity]]) * VendorSalesData[[#This Row],[PurchasePrice]]</f>
        <v>1525.6200000000001</v>
      </c>
    </row>
    <row r="2390" spans="1:19" x14ac:dyDescent="0.3">
      <c r="A2390">
        <v>653</v>
      </c>
      <c r="B2390" t="s">
        <v>352</v>
      </c>
      <c r="C2390">
        <v>2048</v>
      </c>
      <c r="D2390" t="s">
        <v>2089</v>
      </c>
      <c r="E2390">
        <v>22.21</v>
      </c>
      <c r="F2390">
        <v>34.99</v>
      </c>
      <c r="G2390">
        <v>750</v>
      </c>
      <c r="H2390">
        <v>997</v>
      </c>
      <c r="I2390">
        <v>22143.37</v>
      </c>
      <c r="J2390">
        <v>740</v>
      </c>
      <c r="K2390">
        <v>22192.6</v>
      </c>
      <c r="L2390">
        <v>18443.849999999999</v>
      </c>
      <c r="M2390">
        <v>583.64</v>
      </c>
      <c r="N2390">
        <v>8014.9800000000005</v>
      </c>
      <c r="O2390">
        <v>49.229999999999563</v>
      </c>
      <c r="P2390">
        <v>0.22183070032352931</v>
      </c>
      <c r="Q2390">
        <v>0.74222668004012038</v>
      </c>
      <c r="R2390">
        <v>1.0022232388295007</v>
      </c>
      <c r="S2390">
        <f>(VendorSalesData[[#This Row],[TotalPurchaseQuantity]] - VendorSalesData[[#This Row],[TotalSalesQuantity]]) * VendorSalesData[[#This Row],[PurchasePrice]]</f>
        <v>5707.97</v>
      </c>
    </row>
    <row r="2391" spans="1:19" x14ac:dyDescent="0.3">
      <c r="A2391">
        <v>480</v>
      </c>
      <c r="B2391" t="s">
        <v>27</v>
      </c>
      <c r="C2391">
        <v>4232</v>
      </c>
      <c r="D2391" t="s">
        <v>589</v>
      </c>
      <c r="E2391">
        <v>6.48</v>
      </c>
      <c r="F2391">
        <v>8.2899999999999991</v>
      </c>
      <c r="G2391">
        <v>1000</v>
      </c>
      <c r="H2391">
        <v>3412</v>
      </c>
      <c r="I2391">
        <v>22109.760000000002</v>
      </c>
      <c r="J2391">
        <v>3550</v>
      </c>
      <c r="K2391">
        <v>29429.5</v>
      </c>
      <c r="L2391">
        <v>4965.7099999999991</v>
      </c>
      <c r="M2391">
        <v>3727.5</v>
      </c>
      <c r="N2391">
        <v>89286.27</v>
      </c>
      <c r="O2391">
        <v>7319.739999999998</v>
      </c>
      <c r="P2391">
        <v>24.87211811277799</v>
      </c>
      <c r="Q2391">
        <v>1.0404454865181711</v>
      </c>
      <c r="R2391">
        <v>1.3310637474129072</v>
      </c>
      <c r="S2391">
        <f>(VendorSalesData[[#This Row],[TotalPurchaseQuantity]] - VendorSalesData[[#This Row],[TotalSalesQuantity]]) * VendorSalesData[[#This Row],[PurchasePrice]]</f>
        <v>-894.24</v>
      </c>
    </row>
    <row r="2392" spans="1:19" x14ac:dyDescent="0.3">
      <c r="A2392">
        <v>7153</v>
      </c>
      <c r="B2392" t="s">
        <v>271</v>
      </c>
      <c r="C2392">
        <v>24193</v>
      </c>
      <c r="D2392" t="s">
        <v>2090</v>
      </c>
      <c r="E2392">
        <v>14.19</v>
      </c>
      <c r="F2392">
        <v>22.99</v>
      </c>
      <c r="G2392">
        <v>1500</v>
      </c>
      <c r="H2392">
        <v>1558</v>
      </c>
      <c r="I2392">
        <v>22108.02</v>
      </c>
      <c r="J2392">
        <v>1513</v>
      </c>
      <c r="K2392">
        <v>34638.869999999995</v>
      </c>
      <c r="L2392">
        <v>21229.73</v>
      </c>
      <c r="M2392">
        <v>337.40000000000003</v>
      </c>
      <c r="N2392">
        <v>15884.82</v>
      </c>
      <c r="O2392">
        <v>12530.849999999995</v>
      </c>
      <c r="P2392">
        <v>36.175689333976528</v>
      </c>
      <c r="Q2392">
        <v>0.97111681643132219</v>
      </c>
      <c r="R2392">
        <v>1.5668010975202662</v>
      </c>
      <c r="S2392">
        <f>(VendorSalesData[[#This Row],[TotalPurchaseQuantity]] - VendorSalesData[[#This Row],[TotalSalesQuantity]]) * VendorSalesData[[#This Row],[PurchasePrice]]</f>
        <v>638.54999999999995</v>
      </c>
    </row>
    <row r="2393" spans="1:19" x14ac:dyDescent="0.3">
      <c r="A2393">
        <v>7245</v>
      </c>
      <c r="B2393" t="s">
        <v>50</v>
      </c>
      <c r="C2393">
        <v>3805</v>
      </c>
      <c r="D2393" t="s">
        <v>2091</v>
      </c>
      <c r="E2393">
        <v>11.19</v>
      </c>
      <c r="F2393">
        <v>14.99</v>
      </c>
      <c r="G2393">
        <v>750</v>
      </c>
      <c r="H2393">
        <v>1973</v>
      </c>
      <c r="I2393">
        <v>22077.87</v>
      </c>
      <c r="J2393">
        <v>3850</v>
      </c>
      <c r="K2393">
        <v>60285.5</v>
      </c>
      <c r="L2393">
        <v>36229.89</v>
      </c>
      <c r="M2393">
        <v>3033.38</v>
      </c>
      <c r="N2393">
        <v>38994.78</v>
      </c>
      <c r="O2393">
        <v>38207.630000000005</v>
      </c>
      <c r="P2393">
        <v>63.377810584634787</v>
      </c>
      <c r="Q2393">
        <v>1.9513431322858592</v>
      </c>
      <c r="R2393">
        <v>2.7305849703798422</v>
      </c>
      <c r="S2393">
        <f>(VendorSalesData[[#This Row],[TotalPurchaseQuantity]] - VendorSalesData[[#This Row],[TotalSalesQuantity]]) * VendorSalesData[[#This Row],[PurchasePrice]]</f>
        <v>-21003.629999999997</v>
      </c>
    </row>
    <row r="2394" spans="1:19" x14ac:dyDescent="0.3">
      <c r="A2394">
        <v>4425</v>
      </c>
      <c r="B2394" t="s">
        <v>20</v>
      </c>
      <c r="C2394">
        <v>18427</v>
      </c>
      <c r="D2394" t="s">
        <v>2092</v>
      </c>
      <c r="E2394">
        <v>11.76</v>
      </c>
      <c r="F2394">
        <v>22.99</v>
      </c>
      <c r="G2394">
        <v>750</v>
      </c>
      <c r="H2394">
        <v>1877</v>
      </c>
      <c r="I2394">
        <v>22073.52</v>
      </c>
      <c r="J2394">
        <v>1579</v>
      </c>
      <c r="K2394">
        <v>30655.21</v>
      </c>
      <c r="L2394">
        <v>15691.999999999998</v>
      </c>
      <c r="M2394">
        <v>175.73000000000002</v>
      </c>
      <c r="N2394">
        <v>144929.24</v>
      </c>
      <c r="O2394">
        <v>8581.6899999999987</v>
      </c>
      <c r="P2394">
        <v>27.994230018323147</v>
      </c>
      <c r="Q2394">
        <v>0.84123601491742139</v>
      </c>
      <c r="R2394">
        <v>1.3887775941490075</v>
      </c>
      <c r="S2394">
        <f>(VendorSalesData[[#This Row],[TotalPurchaseQuantity]] - VendorSalesData[[#This Row],[TotalSalesQuantity]]) * VendorSalesData[[#This Row],[PurchasePrice]]</f>
        <v>3504.48</v>
      </c>
    </row>
    <row r="2395" spans="1:19" x14ac:dyDescent="0.3">
      <c r="A2395">
        <v>7153</v>
      </c>
      <c r="B2395" t="s">
        <v>271</v>
      </c>
      <c r="C2395">
        <v>20725</v>
      </c>
      <c r="D2395" t="s">
        <v>2093</v>
      </c>
      <c r="E2395">
        <v>9.86</v>
      </c>
      <c r="F2395">
        <v>17.989999999999998</v>
      </c>
      <c r="G2395">
        <v>750</v>
      </c>
      <c r="H2395">
        <v>2238</v>
      </c>
      <c r="I2395">
        <v>22066.68</v>
      </c>
      <c r="J2395">
        <v>1735</v>
      </c>
      <c r="K2395">
        <v>26028.65</v>
      </c>
      <c r="L2395">
        <v>18728.52</v>
      </c>
      <c r="M2395">
        <v>191.88</v>
      </c>
      <c r="N2395">
        <v>15884.82</v>
      </c>
      <c r="O2395">
        <v>3961.9700000000012</v>
      </c>
      <c r="P2395">
        <v>15.221573151123859</v>
      </c>
      <c r="Q2395">
        <v>0.77524575513851657</v>
      </c>
      <c r="R2395">
        <v>1.1795453597913235</v>
      </c>
      <c r="S2395">
        <f>(VendorSalesData[[#This Row],[TotalPurchaseQuantity]] - VendorSalesData[[#This Row],[TotalSalesQuantity]]) * VendorSalesData[[#This Row],[PurchasePrice]]</f>
        <v>4959.58</v>
      </c>
    </row>
    <row r="2396" spans="1:19" x14ac:dyDescent="0.3">
      <c r="A2396">
        <v>6785</v>
      </c>
      <c r="B2396" t="s">
        <v>81</v>
      </c>
      <c r="C2396">
        <v>8464</v>
      </c>
      <c r="D2396" t="s">
        <v>2094</v>
      </c>
      <c r="E2396">
        <v>10.66</v>
      </c>
      <c r="F2396">
        <v>15.99</v>
      </c>
      <c r="G2396">
        <v>750</v>
      </c>
      <c r="H2396">
        <v>2069</v>
      </c>
      <c r="I2396">
        <v>22055.54</v>
      </c>
      <c r="J2396">
        <v>1967</v>
      </c>
      <c r="K2396">
        <v>30814.33</v>
      </c>
      <c r="L2396">
        <v>19766.39</v>
      </c>
      <c r="M2396">
        <v>217.99</v>
      </c>
      <c r="N2396">
        <v>13605.41</v>
      </c>
      <c r="O2396">
        <v>8758.7900000000009</v>
      </c>
      <c r="P2396">
        <v>28.424405138777963</v>
      </c>
      <c r="Q2396">
        <v>0.95070082165297243</v>
      </c>
      <c r="R2396">
        <v>1.3971242599365057</v>
      </c>
      <c r="S2396">
        <f>(VendorSalesData[[#This Row],[TotalPurchaseQuantity]] - VendorSalesData[[#This Row],[TotalSalesQuantity]]) * VendorSalesData[[#This Row],[PurchasePrice]]</f>
        <v>1087.32</v>
      </c>
    </row>
    <row r="2397" spans="1:19" x14ac:dyDescent="0.3">
      <c r="A2397">
        <v>9819</v>
      </c>
      <c r="B2397" t="s">
        <v>243</v>
      </c>
      <c r="C2397">
        <v>31119</v>
      </c>
      <c r="D2397" t="s">
        <v>2095</v>
      </c>
      <c r="E2397">
        <v>26.66</v>
      </c>
      <c r="F2397">
        <v>44.99</v>
      </c>
      <c r="G2397">
        <v>750</v>
      </c>
      <c r="H2397">
        <v>825</v>
      </c>
      <c r="I2397">
        <v>21994.5</v>
      </c>
      <c r="J2397">
        <v>737</v>
      </c>
      <c r="K2397">
        <v>33967.630000000005</v>
      </c>
      <c r="L2397">
        <v>18286</v>
      </c>
      <c r="M2397">
        <v>81.92</v>
      </c>
      <c r="N2397">
        <v>14836.57</v>
      </c>
      <c r="O2397">
        <v>11973.130000000005</v>
      </c>
      <c r="P2397">
        <v>35.248647020707665</v>
      </c>
      <c r="Q2397">
        <v>0.89333333333333331</v>
      </c>
      <c r="R2397">
        <v>1.5443692741367163</v>
      </c>
      <c r="S2397">
        <f>(VendorSalesData[[#This Row],[TotalPurchaseQuantity]] - VendorSalesData[[#This Row],[TotalSalesQuantity]]) * VendorSalesData[[#This Row],[PurchasePrice]]</f>
        <v>2346.08</v>
      </c>
    </row>
    <row r="2398" spans="1:19" x14ac:dyDescent="0.3">
      <c r="A2398">
        <v>4425</v>
      </c>
      <c r="B2398" t="s">
        <v>20</v>
      </c>
      <c r="C2398">
        <v>3939</v>
      </c>
      <c r="D2398" t="s">
        <v>2096</v>
      </c>
      <c r="E2398">
        <v>22.55</v>
      </c>
      <c r="F2398">
        <v>29.99</v>
      </c>
      <c r="G2398">
        <v>750</v>
      </c>
      <c r="H2398">
        <v>975</v>
      </c>
      <c r="I2398">
        <v>21986.25</v>
      </c>
      <c r="J2398">
        <v>911</v>
      </c>
      <c r="K2398">
        <v>27320.89</v>
      </c>
      <c r="L2398">
        <v>20723.09</v>
      </c>
      <c r="M2398">
        <v>718.46</v>
      </c>
      <c r="N2398">
        <v>144929.24</v>
      </c>
      <c r="O2398">
        <v>5334.6399999999994</v>
      </c>
      <c r="P2398">
        <v>19.525864640573566</v>
      </c>
      <c r="Q2398">
        <v>0.9343589743589743</v>
      </c>
      <c r="R2398">
        <v>1.2426352834157712</v>
      </c>
      <c r="S2398">
        <f>(VendorSalesData[[#This Row],[TotalPurchaseQuantity]] - VendorSalesData[[#This Row],[TotalSalesQuantity]]) * VendorSalesData[[#This Row],[PurchasePrice]]</f>
        <v>1443.2</v>
      </c>
    </row>
    <row r="2399" spans="1:19" x14ac:dyDescent="0.3">
      <c r="A2399">
        <v>9165</v>
      </c>
      <c r="B2399" t="s">
        <v>38</v>
      </c>
      <c r="C2399">
        <v>2740</v>
      </c>
      <c r="D2399" t="s">
        <v>2097</v>
      </c>
      <c r="E2399">
        <v>65.41</v>
      </c>
      <c r="F2399">
        <v>89.99</v>
      </c>
      <c r="G2399">
        <v>750</v>
      </c>
      <c r="H2399">
        <v>336</v>
      </c>
      <c r="I2399">
        <v>21977.759999999998</v>
      </c>
      <c r="J2399">
        <v>453</v>
      </c>
      <c r="K2399">
        <v>41479.47</v>
      </c>
      <c r="L2399">
        <v>25722.21</v>
      </c>
      <c r="M2399">
        <v>357.08</v>
      </c>
      <c r="N2399">
        <v>68054.7</v>
      </c>
      <c r="O2399">
        <v>19501.710000000003</v>
      </c>
      <c r="P2399">
        <v>47.015330716617164</v>
      </c>
      <c r="Q2399">
        <v>1.3482142857142858</v>
      </c>
      <c r="R2399">
        <v>1.8873383820735146</v>
      </c>
      <c r="S2399">
        <f>(VendorSalesData[[#This Row],[TotalPurchaseQuantity]] - VendorSalesData[[#This Row],[TotalSalesQuantity]]) * VendorSalesData[[#This Row],[PurchasePrice]]</f>
        <v>-7652.9699999999993</v>
      </c>
    </row>
    <row r="2400" spans="1:19" x14ac:dyDescent="0.3">
      <c r="A2400">
        <v>4425</v>
      </c>
      <c r="B2400" t="s">
        <v>20</v>
      </c>
      <c r="C2400">
        <v>26966</v>
      </c>
      <c r="D2400" t="s">
        <v>2098</v>
      </c>
      <c r="E2400">
        <v>6.53</v>
      </c>
      <c r="F2400">
        <v>11.99</v>
      </c>
      <c r="G2400">
        <v>750</v>
      </c>
      <c r="H2400">
        <v>3363</v>
      </c>
      <c r="I2400">
        <v>21960.39</v>
      </c>
      <c r="J2400">
        <v>3441</v>
      </c>
      <c r="K2400">
        <v>35659.590000000004</v>
      </c>
      <c r="L2400">
        <v>18444.03</v>
      </c>
      <c r="M2400">
        <v>382.44</v>
      </c>
      <c r="N2400">
        <v>144929.24</v>
      </c>
      <c r="O2400">
        <v>13699.200000000004</v>
      </c>
      <c r="P2400">
        <v>38.416594245755498</v>
      </c>
      <c r="Q2400">
        <v>1.023193577163247</v>
      </c>
      <c r="R2400">
        <v>1.6238140579470586</v>
      </c>
      <c r="S2400">
        <f>(VendorSalesData[[#This Row],[TotalPurchaseQuantity]] - VendorSalesData[[#This Row],[TotalSalesQuantity]]) * VendorSalesData[[#This Row],[PurchasePrice]]</f>
        <v>-509.34000000000003</v>
      </c>
    </row>
    <row r="2401" spans="1:19" x14ac:dyDescent="0.3">
      <c r="A2401">
        <v>9552</v>
      </c>
      <c r="B2401" t="s">
        <v>72</v>
      </c>
      <c r="C2401">
        <v>44107</v>
      </c>
      <c r="D2401" t="s">
        <v>2099</v>
      </c>
      <c r="E2401">
        <v>10.52</v>
      </c>
      <c r="F2401">
        <v>15.99</v>
      </c>
      <c r="G2401">
        <v>750</v>
      </c>
      <c r="H2401">
        <v>2077</v>
      </c>
      <c r="I2401">
        <v>21850.04</v>
      </c>
      <c r="J2401">
        <v>1978</v>
      </c>
      <c r="K2401">
        <v>32418.22</v>
      </c>
      <c r="L2401">
        <v>17263.45</v>
      </c>
      <c r="M2401">
        <v>219.85</v>
      </c>
      <c r="N2401">
        <v>55551.82</v>
      </c>
      <c r="O2401">
        <v>10568.18</v>
      </c>
      <c r="P2401">
        <v>32.599507314096826</v>
      </c>
      <c r="Q2401">
        <v>0.95233509870004818</v>
      </c>
      <c r="R2401">
        <v>1.4836686797827372</v>
      </c>
      <c r="S2401">
        <f>(VendorSalesData[[#This Row],[TotalPurchaseQuantity]] - VendorSalesData[[#This Row],[TotalSalesQuantity]]) * VendorSalesData[[#This Row],[PurchasePrice]]</f>
        <v>1041.48</v>
      </c>
    </row>
    <row r="2402" spans="1:19" x14ac:dyDescent="0.3">
      <c r="A2402">
        <v>10754</v>
      </c>
      <c r="B2402" t="s">
        <v>212</v>
      </c>
      <c r="C2402">
        <v>36063</v>
      </c>
      <c r="D2402" t="s">
        <v>2100</v>
      </c>
      <c r="E2402">
        <v>753.42</v>
      </c>
      <c r="F2402">
        <v>1499.99</v>
      </c>
      <c r="G2402">
        <v>750</v>
      </c>
      <c r="H2402">
        <v>29</v>
      </c>
      <c r="I2402">
        <v>21849.18</v>
      </c>
      <c r="J2402">
        <v>30</v>
      </c>
      <c r="K2402">
        <v>32999.699999999997</v>
      </c>
      <c r="L2402">
        <v>7699.93</v>
      </c>
      <c r="M2402">
        <v>3.3800000000000003</v>
      </c>
      <c r="N2402">
        <v>28720.52</v>
      </c>
      <c r="O2402">
        <v>11150.519999999997</v>
      </c>
      <c r="P2402">
        <v>33.789761725106587</v>
      </c>
      <c r="Q2402">
        <v>1.0344827586206897</v>
      </c>
      <c r="R2402">
        <v>1.5103404338286379</v>
      </c>
      <c r="S2402">
        <f>(VendorSalesData[[#This Row],[TotalPurchaseQuantity]] - VendorSalesData[[#This Row],[TotalSalesQuantity]]) * VendorSalesData[[#This Row],[PurchasePrice]]</f>
        <v>-753.42</v>
      </c>
    </row>
    <row r="2403" spans="1:19" x14ac:dyDescent="0.3">
      <c r="A2403">
        <v>1128</v>
      </c>
      <c r="B2403" t="s">
        <v>18</v>
      </c>
      <c r="C2403">
        <v>1276</v>
      </c>
      <c r="D2403" t="s">
        <v>196</v>
      </c>
      <c r="E2403">
        <v>3.87</v>
      </c>
      <c r="F2403">
        <v>4.99</v>
      </c>
      <c r="G2403">
        <v>50</v>
      </c>
      <c r="H2403">
        <v>5611</v>
      </c>
      <c r="I2403">
        <v>21714.57</v>
      </c>
      <c r="J2403">
        <v>5662</v>
      </c>
      <c r="K2403">
        <v>28253.38</v>
      </c>
      <c r="L2403">
        <v>15653.630000000001</v>
      </c>
      <c r="M2403">
        <v>289.35000000000002</v>
      </c>
      <c r="N2403">
        <v>68601.679999999993</v>
      </c>
      <c r="O2403">
        <v>6538.8100000000013</v>
      </c>
      <c r="P2403">
        <v>23.14346106554331</v>
      </c>
      <c r="Q2403">
        <v>1.0090892888968099</v>
      </c>
      <c r="R2403">
        <v>1.3011254655284448</v>
      </c>
      <c r="S2403">
        <f>(VendorSalesData[[#This Row],[TotalPurchaseQuantity]] - VendorSalesData[[#This Row],[TotalSalesQuantity]]) * VendorSalesData[[#This Row],[PurchasePrice]]</f>
        <v>-197.37</v>
      </c>
    </row>
    <row r="2404" spans="1:19" x14ac:dyDescent="0.3">
      <c r="A2404">
        <v>12546</v>
      </c>
      <c r="B2404" t="s">
        <v>32</v>
      </c>
      <c r="C2404">
        <v>173</v>
      </c>
      <c r="D2404" t="s">
        <v>2101</v>
      </c>
      <c r="E2404">
        <v>14.7</v>
      </c>
      <c r="F2404">
        <v>22.99</v>
      </c>
      <c r="G2404">
        <v>750</v>
      </c>
      <c r="H2404">
        <v>1477</v>
      </c>
      <c r="I2404">
        <v>21711.9</v>
      </c>
      <c r="J2404">
        <v>1519</v>
      </c>
      <c r="K2404">
        <v>31846.309999999998</v>
      </c>
      <c r="L2404">
        <v>21299.35</v>
      </c>
      <c r="M2404">
        <v>1196.96</v>
      </c>
      <c r="N2404">
        <v>123880.97</v>
      </c>
      <c r="O2404">
        <v>10134.409999999996</v>
      </c>
      <c r="P2404">
        <v>31.82287053036913</v>
      </c>
      <c r="Q2404">
        <v>1.028436018957346</v>
      </c>
      <c r="R2404">
        <v>1.4667675330118504</v>
      </c>
      <c r="S2404">
        <f>(VendorSalesData[[#This Row],[TotalPurchaseQuantity]] - VendorSalesData[[#This Row],[TotalSalesQuantity]]) * VendorSalesData[[#This Row],[PurchasePrice]]</f>
        <v>-617.4</v>
      </c>
    </row>
    <row r="2405" spans="1:19" x14ac:dyDescent="0.3">
      <c r="A2405">
        <v>10754</v>
      </c>
      <c r="B2405" t="s">
        <v>212</v>
      </c>
      <c r="C2405">
        <v>10441</v>
      </c>
      <c r="D2405" t="s">
        <v>2102</v>
      </c>
      <c r="E2405">
        <v>10.95</v>
      </c>
      <c r="F2405">
        <v>18.989999999999998</v>
      </c>
      <c r="G2405">
        <v>750</v>
      </c>
      <c r="H2405">
        <v>1978</v>
      </c>
      <c r="I2405">
        <v>21659.100000000002</v>
      </c>
      <c r="J2405">
        <v>1486</v>
      </c>
      <c r="K2405">
        <v>25528.14</v>
      </c>
      <c r="L2405">
        <v>16447.43</v>
      </c>
      <c r="M2405">
        <v>164.76</v>
      </c>
      <c r="N2405">
        <v>28720.52</v>
      </c>
      <c r="O2405">
        <v>3869.0399999999972</v>
      </c>
      <c r="P2405">
        <v>15.155980811763008</v>
      </c>
      <c r="Q2405">
        <v>0.75126390293225476</v>
      </c>
      <c r="R2405">
        <v>1.1786334612241505</v>
      </c>
      <c r="S2405">
        <f>(VendorSalesData[[#This Row],[TotalPurchaseQuantity]] - VendorSalesData[[#This Row],[TotalSalesQuantity]]) * VendorSalesData[[#This Row],[PurchasePrice]]</f>
        <v>5387.4</v>
      </c>
    </row>
    <row r="2406" spans="1:19" x14ac:dyDescent="0.3">
      <c r="A2406">
        <v>12546</v>
      </c>
      <c r="B2406" t="s">
        <v>32</v>
      </c>
      <c r="C2406">
        <v>649</v>
      </c>
      <c r="D2406" t="s">
        <v>2103</v>
      </c>
      <c r="E2406">
        <v>28.67</v>
      </c>
      <c r="F2406">
        <v>36.99</v>
      </c>
      <c r="G2406">
        <v>750</v>
      </c>
      <c r="H2406">
        <v>755</v>
      </c>
      <c r="I2406">
        <v>21645.850000000002</v>
      </c>
      <c r="J2406">
        <v>733</v>
      </c>
      <c r="K2406">
        <v>28283.670000000002</v>
      </c>
      <c r="L2406">
        <v>24483.66</v>
      </c>
      <c r="M2406">
        <v>578.33000000000004</v>
      </c>
      <c r="N2406">
        <v>123880.97</v>
      </c>
      <c r="O2406">
        <v>6637.82</v>
      </c>
      <c r="P2406">
        <v>23.468736553636781</v>
      </c>
      <c r="Q2406">
        <v>0.97086092715231787</v>
      </c>
      <c r="R2406">
        <v>1.3066555482921669</v>
      </c>
      <c r="S2406">
        <f>(VendorSalesData[[#This Row],[TotalPurchaseQuantity]] - VendorSalesData[[#This Row],[TotalSalesQuantity]]) * VendorSalesData[[#This Row],[PurchasePrice]]</f>
        <v>630.74</v>
      </c>
    </row>
    <row r="2407" spans="1:19" x14ac:dyDescent="0.3">
      <c r="A2407">
        <v>10754</v>
      </c>
      <c r="B2407" t="s">
        <v>212</v>
      </c>
      <c r="C2407">
        <v>31541</v>
      </c>
      <c r="D2407" t="s">
        <v>2104</v>
      </c>
      <c r="E2407">
        <v>13.15</v>
      </c>
      <c r="F2407">
        <v>20.99</v>
      </c>
      <c r="G2407">
        <v>750</v>
      </c>
      <c r="H2407">
        <v>1646</v>
      </c>
      <c r="I2407">
        <v>21644.9</v>
      </c>
      <c r="J2407">
        <v>2206</v>
      </c>
      <c r="K2407">
        <v>47274.939999999995</v>
      </c>
      <c r="L2407">
        <v>23397.1</v>
      </c>
      <c r="M2407">
        <v>245.5</v>
      </c>
      <c r="N2407">
        <v>28720.52</v>
      </c>
      <c r="O2407">
        <v>25630.039999999994</v>
      </c>
      <c r="P2407">
        <v>54.214854635458018</v>
      </c>
      <c r="Q2407">
        <v>1.3402187120291615</v>
      </c>
      <c r="R2407">
        <v>2.1841145027235047</v>
      </c>
      <c r="S2407">
        <f>(VendorSalesData[[#This Row],[TotalPurchaseQuantity]] - VendorSalesData[[#This Row],[TotalSalesQuantity]]) * VendorSalesData[[#This Row],[PurchasePrice]]</f>
        <v>-7364</v>
      </c>
    </row>
    <row r="2408" spans="1:19" x14ac:dyDescent="0.3">
      <c r="A2408">
        <v>17031</v>
      </c>
      <c r="B2408" t="s">
        <v>1294</v>
      </c>
      <c r="C2408">
        <v>3773</v>
      </c>
      <c r="D2408" t="s">
        <v>2105</v>
      </c>
      <c r="E2408">
        <v>21.73</v>
      </c>
      <c r="F2408">
        <v>29.99</v>
      </c>
      <c r="G2408">
        <v>750</v>
      </c>
      <c r="H2408">
        <v>996</v>
      </c>
      <c r="I2408">
        <v>21643.079999999998</v>
      </c>
      <c r="J2408">
        <v>919</v>
      </c>
      <c r="K2408">
        <v>29615.81</v>
      </c>
      <c r="L2408">
        <v>23641.670000000002</v>
      </c>
      <c r="M2408">
        <v>724.73</v>
      </c>
      <c r="N2408">
        <v>1573.31</v>
      </c>
      <c r="O2408">
        <v>7972.7300000000032</v>
      </c>
      <c r="P2408">
        <v>26.920519816949135</v>
      </c>
      <c r="Q2408">
        <v>0.92269076305220887</v>
      </c>
      <c r="R2408">
        <v>1.3683731705468909</v>
      </c>
      <c r="S2408">
        <f>(VendorSalesData[[#This Row],[TotalPurchaseQuantity]] - VendorSalesData[[#This Row],[TotalSalesQuantity]]) * VendorSalesData[[#This Row],[PurchasePrice]]</f>
        <v>1673.21</v>
      </c>
    </row>
    <row r="2409" spans="1:19" x14ac:dyDescent="0.3">
      <c r="A2409">
        <v>9165</v>
      </c>
      <c r="B2409" t="s">
        <v>38</v>
      </c>
      <c r="C2409">
        <v>13978</v>
      </c>
      <c r="D2409" t="s">
        <v>2106</v>
      </c>
      <c r="E2409">
        <v>23.8</v>
      </c>
      <c r="F2409">
        <v>34.99</v>
      </c>
      <c r="G2409">
        <v>750</v>
      </c>
      <c r="H2409">
        <v>909</v>
      </c>
      <c r="I2409">
        <v>21634.2</v>
      </c>
      <c r="J2409">
        <v>709</v>
      </c>
      <c r="K2409">
        <v>24807.91</v>
      </c>
      <c r="L2409">
        <v>16200.37</v>
      </c>
      <c r="M2409">
        <v>78.600000000000009</v>
      </c>
      <c r="N2409">
        <v>68054.7</v>
      </c>
      <c r="O2409">
        <v>3173.7099999999991</v>
      </c>
      <c r="P2409">
        <v>12.79313735014356</v>
      </c>
      <c r="Q2409">
        <v>0.77997799779977994</v>
      </c>
      <c r="R2409">
        <v>1.1466987455048026</v>
      </c>
      <c r="S2409">
        <f>(VendorSalesData[[#This Row],[TotalPurchaseQuantity]] - VendorSalesData[[#This Row],[TotalSalesQuantity]]) * VendorSalesData[[#This Row],[PurchasePrice]]</f>
        <v>4760</v>
      </c>
    </row>
    <row r="2410" spans="1:19" x14ac:dyDescent="0.3">
      <c r="A2410">
        <v>9815</v>
      </c>
      <c r="B2410" t="s">
        <v>191</v>
      </c>
      <c r="C2410">
        <v>16477</v>
      </c>
      <c r="D2410" t="s">
        <v>2107</v>
      </c>
      <c r="E2410">
        <v>4.76</v>
      </c>
      <c r="F2410">
        <v>7.99</v>
      </c>
      <c r="G2410">
        <v>750</v>
      </c>
      <c r="H2410">
        <v>4544</v>
      </c>
      <c r="I2410">
        <v>21629.439999999999</v>
      </c>
      <c r="J2410">
        <v>4557</v>
      </c>
      <c r="K2410">
        <v>34598.43</v>
      </c>
      <c r="L2410">
        <v>19436.47</v>
      </c>
      <c r="M2410">
        <v>506.35</v>
      </c>
      <c r="N2410">
        <v>27100.41</v>
      </c>
      <c r="O2410">
        <v>12968.990000000002</v>
      </c>
      <c r="P2410">
        <v>37.484330936403765</v>
      </c>
      <c r="Q2410">
        <v>1.0028609154929577</v>
      </c>
      <c r="R2410">
        <v>1.59959897251154</v>
      </c>
      <c r="S2410">
        <f>(VendorSalesData[[#This Row],[TotalPurchaseQuantity]] - VendorSalesData[[#This Row],[TotalSalesQuantity]]) * VendorSalesData[[#This Row],[PurchasePrice]]</f>
        <v>-61.879999999999995</v>
      </c>
    </row>
    <row r="2411" spans="1:19" x14ac:dyDescent="0.3">
      <c r="A2411">
        <v>1590</v>
      </c>
      <c r="B2411" t="s">
        <v>261</v>
      </c>
      <c r="C2411">
        <v>18568</v>
      </c>
      <c r="D2411" t="s">
        <v>2108</v>
      </c>
      <c r="E2411">
        <v>6.89</v>
      </c>
      <c r="F2411">
        <v>9.99</v>
      </c>
      <c r="G2411">
        <v>750</v>
      </c>
      <c r="H2411">
        <v>3139</v>
      </c>
      <c r="I2411">
        <v>21627.710000000003</v>
      </c>
      <c r="J2411">
        <v>3139</v>
      </c>
      <c r="K2411">
        <v>31888.61</v>
      </c>
      <c r="L2411">
        <v>15694.550000000001</v>
      </c>
      <c r="M2411">
        <v>349.56</v>
      </c>
      <c r="N2411">
        <v>7259.75</v>
      </c>
      <c r="O2411">
        <v>10260.899999999998</v>
      </c>
      <c r="P2411">
        <v>32.177319738928723</v>
      </c>
      <c r="Q2411">
        <v>1</v>
      </c>
      <c r="R2411">
        <v>1.4744330305889988</v>
      </c>
      <c r="S2411">
        <f>(VendorSalesData[[#This Row],[TotalPurchaseQuantity]] - VendorSalesData[[#This Row],[TotalSalesQuantity]]) * VendorSalesData[[#This Row],[PurchasePrice]]</f>
        <v>0</v>
      </c>
    </row>
    <row r="2412" spans="1:19" x14ac:dyDescent="0.3">
      <c r="A2412">
        <v>3252</v>
      </c>
      <c r="B2412" t="s">
        <v>94</v>
      </c>
      <c r="C2412">
        <v>10927</v>
      </c>
      <c r="D2412" t="s">
        <v>2109</v>
      </c>
      <c r="E2412">
        <v>6.57</v>
      </c>
      <c r="F2412">
        <v>9.99</v>
      </c>
      <c r="G2412">
        <v>750</v>
      </c>
      <c r="H2412">
        <v>3290</v>
      </c>
      <c r="I2412">
        <v>21615.3</v>
      </c>
      <c r="J2412">
        <v>3186</v>
      </c>
      <c r="K2412">
        <v>31828.14</v>
      </c>
      <c r="L2412">
        <v>18541.439999999999</v>
      </c>
      <c r="M2412">
        <v>353.82</v>
      </c>
      <c r="N2412">
        <v>61966.91</v>
      </c>
      <c r="O2412">
        <v>10212.84</v>
      </c>
      <c r="P2412">
        <v>32.087454686324747</v>
      </c>
      <c r="Q2412">
        <v>0.9683890577507599</v>
      </c>
      <c r="R2412">
        <v>1.4724819919223884</v>
      </c>
      <c r="S2412">
        <f>(VendorSalesData[[#This Row],[TotalPurchaseQuantity]] - VendorSalesData[[#This Row],[TotalSalesQuantity]]) * VendorSalesData[[#This Row],[PurchasePrice]]</f>
        <v>683.28</v>
      </c>
    </row>
    <row r="2413" spans="1:19" x14ac:dyDescent="0.3">
      <c r="A2413">
        <v>6785</v>
      </c>
      <c r="B2413" t="s">
        <v>81</v>
      </c>
      <c r="C2413">
        <v>26827</v>
      </c>
      <c r="D2413" t="s">
        <v>2110</v>
      </c>
      <c r="E2413">
        <v>6.89</v>
      </c>
      <c r="F2413">
        <v>9.99</v>
      </c>
      <c r="G2413">
        <v>1500</v>
      </c>
      <c r="H2413">
        <v>3136</v>
      </c>
      <c r="I2413">
        <v>21607.040000000001</v>
      </c>
      <c r="J2413">
        <v>3177</v>
      </c>
      <c r="K2413">
        <v>34517.230000000003</v>
      </c>
      <c r="L2413">
        <v>19578.189999999999</v>
      </c>
      <c r="M2413">
        <v>709.25</v>
      </c>
      <c r="N2413">
        <v>13605.41</v>
      </c>
      <c r="O2413">
        <v>12910.190000000002</v>
      </c>
      <c r="P2413">
        <v>37.40216118153166</v>
      </c>
      <c r="Q2413">
        <v>1.0130739795918366</v>
      </c>
      <c r="R2413">
        <v>1.5974992409881226</v>
      </c>
      <c r="S2413">
        <f>(VendorSalesData[[#This Row],[TotalPurchaseQuantity]] - VendorSalesData[[#This Row],[TotalSalesQuantity]]) * VendorSalesData[[#This Row],[PurchasePrice]]</f>
        <v>-282.49</v>
      </c>
    </row>
    <row r="2414" spans="1:19" x14ac:dyDescent="0.3">
      <c r="A2414">
        <v>7153</v>
      </c>
      <c r="B2414" t="s">
        <v>271</v>
      </c>
      <c r="C2414">
        <v>5070</v>
      </c>
      <c r="D2414" t="s">
        <v>2111</v>
      </c>
      <c r="E2414">
        <v>17.850000000000001</v>
      </c>
      <c r="F2414">
        <v>25.99</v>
      </c>
      <c r="G2414">
        <v>750</v>
      </c>
      <c r="H2414">
        <v>1209</v>
      </c>
      <c r="I2414">
        <v>21580.649999999998</v>
      </c>
      <c r="J2414">
        <v>1170</v>
      </c>
      <c r="K2414">
        <v>30564.3</v>
      </c>
      <c r="L2414">
        <v>25420.269999999997</v>
      </c>
      <c r="M2414">
        <v>922.88</v>
      </c>
      <c r="N2414">
        <v>15884.82</v>
      </c>
      <c r="O2414">
        <v>8983.6500000000015</v>
      </c>
      <c r="P2414">
        <v>29.392624728850329</v>
      </c>
      <c r="Q2414">
        <v>0.967741935483871</v>
      </c>
      <c r="R2414">
        <v>1.4162826420890937</v>
      </c>
      <c r="S2414">
        <f>(VendorSalesData[[#This Row],[TotalPurchaseQuantity]] - VendorSalesData[[#This Row],[TotalSalesQuantity]]) * VendorSalesData[[#This Row],[PurchasePrice]]</f>
        <v>696.15000000000009</v>
      </c>
    </row>
    <row r="2415" spans="1:19" x14ac:dyDescent="0.3">
      <c r="A2415">
        <v>3252</v>
      </c>
      <c r="B2415" t="s">
        <v>94</v>
      </c>
      <c r="C2415">
        <v>29942</v>
      </c>
      <c r="D2415" t="s">
        <v>2112</v>
      </c>
      <c r="E2415">
        <v>8.49</v>
      </c>
      <c r="F2415">
        <v>12.99</v>
      </c>
      <c r="G2415">
        <v>3000</v>
      </c>
      <c r="H2415">
        <v>2540</v>
      </c>
      <c r="I2415">
        <v>21564.6</v>
      </c>
      <c r="J2415">
        <v>2559</v>
      </c>
      <c r="K2415">
        <v>33241.410000000003</v>
      </c>
      <c r="L2415">
        <v>22849.41</v>
      </c>
      <c r="M2415">
        <v>1151.55</v>
      </c>
      <c r="N2415">
        <v>61966.91</v>
      </c>
      <c r="O2415">
        <v>11676.810000000005</v>
      </c>
      <c r="P2415">
        <v>35.127300556745347</v>
      </c>
      <c r="Q2415">
        <v>1.00748031496063</v>
      </c>
      <c r="R2415">
        <v>1.5414804819008934</v>
      </c>
      <c r="S2415">
        <f>(VendorSalesData[[#This Row],[TotalPurchaseQuantity]] - VendorSalesData[[#This Row],[TotalSalesQuantity]]) * VendorSalesData[[#This Row],[PurchasePrice]]</f>
        <v>-161.31</v>
      </c>
    </row>
    <row r="2416" spans="1:19" x14ac:dyDescent="0.3">
      <c r="A2416">
        <v>17035</v>
      </c>
      <c r="B2416" t="s">
        <v>22</v>
      </c>
      <c r="C2416">
        <v>6477</v>
      </c>
      <c r="D2416" t="s">
        <v>2113</v>
      </c>
      <c r="E2416">
        <v>7.8</v>
      </c>
      <c r="F2416">
        <v>9.99</v>
      </c>
      <c r="G2416">
        <v>50</v>
      </c>
      <c r="H2416">
        <v>2764</v>
      </c>
      <c r="I2416">
        <v>21559.200000000001</v>
      </c>
      <c r="J2416">
        <v>2403</v>
      </c>
      <c r="K2416">
        <v>24005.97</v>
      </c>
      <c r="L2416">
        <v>11738.25</v>
      </c>
      <c r="M2416">
        <v>123.18</v>
      </c>
      <c r="N2416">
        <v>123780.22</v>
      </c>
      <c r="O2416">
        <v>2446.7700000000004</v>
      </c>
      <c r="P2416">
        <v>10.192339655510693</v>
      </c>
      <c r="Q2416">
        <v>0.86939218523878437</v>
      </c>
      <c r="R2416">
        <v>1.1134907603250586</v>
      </c>
      <c r="S2416">
        <f>(VendorSalesData[[#This Row],[TotalPurchaseQuantity]] - VendorSalesData[[#This Row],[TotalSalesQuantity]]) * VendorSalesData[[#This Row],[PurchasePrice]]</f>
        <v>2815.7999999999997</v>
      </c>
    </row>
    <row r="2417" spans="1:19" x14ac:dyDescent="0.3">
      <c r="A2417">
        <v>6785</v>
      </c>
      <c r="B2417" t="s">
        <v>81</v>
      </c>
      <c r="C2417">
        <v>45535</v>
      </c>
      <c r="D2417" t="s">
        <v>2114</v>
      </c>
      <c r="E2417">
        <v>6.57</v>
      </c>
      <c r="F2417">
        <v>10.99</v>
      </c>
      <c r="G2417">
        <v>1500</v>
      </c>
      <c r="H2417">
        <v>3279</v>
      </c>
      <c r="I2417">
        <v>21543.030000000002</v>
      </c>
      <c r="J2417">
        <v>3312</v>
      </c>
      <c r="K2417">
        <v>35711.879999999997</v>
      </c>
      <c r="L2417">
        <v>21880.73</v>
      </c>
      <c r="M2417">
        <v>738.57</v>
      </c>
      <c r="N2417">
        <v>13605.41</v>
      </c>
      <c r="O2417">
        <v>14168.849999999995</v>
      </c>
      <c r="P2417">
        <v>39.675452538482979</v>
      </c>
      <c r="Q2417">
        <v>1.0100640439158279</v>
      </c>
      <c r="R2417">
        <v>1.6576999614260386</v>
      </c>
      <c r="S2417">
        <f>(VendorSalesData[[#This Row],[TotalPurchaseQuantity]] - VendorSalesData[[#This Row],[TotalSalesQuantity]]) * VendorSalesData[[#This Row],[PurchasePrice]]</f>
        <v>-216.81</v>
      </c>
    </row>
    <row r="2418" spans="1:19" x14ac:dyDescent="0.3">
      <c r="A2418">
        <v>1392</v>
      </c>
      <c r="B2418" t="s">
        <v>67</v>
      </c>
      <c r="C2418">
        <v>27514</v>
      </c>
      <c r="D2418" t="s">
        <v>2115</v>
      </c>
      <c r="E2418">
        <v>10.96</v>
      </c>
      <c r="F2418">
        <v>16.989999999999998</v>
      </c>
      <c r="G2418">
        <v>750</v>
      </c>
      <c r="H2418">
        <v>1964</v>
      </c>
      <c r="I2418">
        <v>21525.440000000002</v>
      </c>
      <c r="J2418">
        <v>1831</v>
      </c>
      <c r="K2418">
        <v>32644.69</v>
      </c>
      <c r="L2418">
        <v>21548.959999999999</v>
      </c>
      <c r="M2418">
        <v>202.75</v>
      </c>
      <c r="N2418">
        <v>79528.990000000005</v>
      </c>
      <c r="O2418">
        <v>11119.249999999996</v>
      </c>
      <c r="P2418">
        <v>34.061435412619929</v>
      </c>
      <c r="Q2418">
        <v>0.93228105906313641</v>
      </c>
      <c r="R2418">
        <v>1.5165631922042009</v>
      </c>
      <c r="S2418">
        <f>(VendorSalesData[[#This Row],[TotalPurchaseQuantity]] - VendorSalesData[[#This Row],[TotalSalesQuantity]]) * VendorSalesData[[#This Row],[PurchasePrice]]</f>
        <v>1457.68</v>
      </c>
    </row>
    <row r="2419" spans="1:19" x14ac:dyDescent="0.3">
      <c r="A2419">
        <v>9552</v>
      </c>
      <c r="B2419" t="s">
        <v>72</v>
      </c>
      <c r="C2419">
        <v>31618</v>
      </c>
      <c r="D2419" t="s">
        <v>2116</v>
      </c>
      <c r="E2419">
        <v>6.57</v>
      </c>
      <c r="F2419">
        <v>9.99</v>
      </c>
      <c r="G2419">
        <v>750</v>
      </c>
      <c r="H2419">
        <v>3276</v>
      </c>
      <c r="I2419">
        <v>21523.32</v>
      </c>
      <c r="J2419">
        <v>3123</v>
      </c>
      <c r="K2419">
        <v>32626.77</v>
      </c>
      <c r="L2419">
        <v>17405.36</v>
      </c>
      <c r="M2419">
        <v>347.3</v>
      </c>
      <c r="N2419">
        <v>55551.82</v>
      </c>
      <c r="O2419">
        <v>11103.45</v>
      </c>
      <c r="P2419">
        <v>34.031716899956692</v>
      </c>
      <c r="Q2419">
        <v>0.95329670329670335</v>
      </c>
      <c r="R2419">
        <v>1.5158799850580673</v>
      </c>
      <c r="S2419">
        <f>(VendorSalesData[[#This Row],[TotalPurchaseQuantity]] - VendorSalesData[[#This Row],[TotalSalesQuantity]]) * VendorSalesData[[#This Row],[PurchasePrice]]</f>
        <v>1005.21</v>
      </c>
    </row>
    <row r="2420" spans="1:19" x14ac:dyDescent="0.3">
      <c r="A2420">
        <v>9552</v>
      </c>
      <c r="B2420" t="s">
        <v>72</v>
      </c>
      <c r="C2420">
        <v>8237</v>
      </c>
      <c r="D2420" t="s">
        <v>2117</v>
      </c>
      <c r="E2420">
        <v>74.62</v>
      </c>
      <c r="F2420">
        <v>99.99</v>
      </c>
      <c r="G2420">
        <v>750</v>
      </c>
      <c r="H2420">
        <v>288</v>
      </c>
      <c r="I2420">
        <v>21490.560000000001</v>
      </c>
      <c r="J2420">
        <v>310</v>
      </c>
      <c r="K2420">
        <v>30996.899999999998</v>
      </c>
      <c r="L2420">
        <v>28197.18</v>
      </c>
      <c r="M2420">
        <v>244.68</v>
      </c>
      <c r="N2420">
        <v>55551.82</v>
      </c>
      <c r="O2420">
        <v>9506.3399999999965</v>
      </c>
      <c r="P2420">
        <v>30.668679771202918</v>
      </c>
      <c r="Q2420">
        <v>1.0763888888888888</v>
      </c>
      <c r="R2420">
        <v>1.4423495711605465</v>
      </c>
      <c r="S2420">
        <f>(VendorSalesData[[#This Row],[TotalPurchaseQuantity]] - VendorSalesData[[#This Row],[TotalSalesQuantity]]) * VendorSalesData[[#This Row],[PurchasePrice]]</f>
        <v>-1641.64</v>
      </c>
    </row>
    <row r="2421" spans="1:19" x14ac:dyDescent="0.3">
      <c r="A2421">
        <v>653</v>
      </c>
      <c r="B2421" t="s">
        <v>352</v>
      </c>
      <c r="C2421">
        <v>24535</v>
      </c>
      <c r="D2421" t="s">
        <v>2118</v>
      </c>
      <c r="E2421">
        <v>7.74</v>
      </c>
      <c r="F2421">
        <v>11.99</v>
      </c>
      <c r="G2421">
        <v>750</v>
      </c>
      <c r="H2421">
        <v>2775</v>
      </c>
      <c r="I2421">
        <v>21478.5</v>
      </c>
      <c r="J2421">
        <v>2320</v>
      </c>
      <c r="K2421">
        <v>24219.8</v>
      </c>
      <c r="L2421">
        <v>10230.290000000001</v>
      </c>
      <c r="M2421">
        <v>258.86</v>
      </c>
      <c r="N2421">
        <v>8014.9800000000005</v>
      </c>
      <c r="O2421">
        <v>2741.2999999999993</v>
      </c>
      <c r="P2421">
        <v>11.318425420523701</v>
      </c>
      <c r="Q2421">
        <v>0.83603603603603605</v>
      </c>
      <c r="R2421">
        <v>1.1276299555369322</v>
      </c>
      <c r="S2421">
        <f>(VendorSalesData[[#This Row],[TotalPurchaseQuantity]] - VendorSalesData[[#This Row],[TotalSalesQuantity]]) * VendorSalesData[[#This Row],[PurchasePrice]]</f>
        <v>3521.7000000000003</v>
      </c>
    </row>
    <row r="2422" spans="1:19" x14ac:dyDescent="0.3">
      <c r="A2422">
        <v>1587</v>
      </c>
      <c r="B2422" t="s">
        <v>525</v>
      </c>
      <c r="C2422">
        <v>21965</v>
      </c>
      <c r="D2422" t="s">
        <v>2119</v>
      </c>
      <c r="E2422">
        <v>4.6900000000000004</v>
      </c>
      <c r="F2422">
        <v>8.99</v>
      </c>
      <c r="G2422">
        <v>750</v>
      </c>
      <c r="H2422">
        <v>4578</v>
      </c>
      <c r="I2422">
        <v>21470.82</v>
      </c>
      <c r="J2422">
        <v>4076</v>
      </c>
      <c r="K2422">
        <v>34616.21</v>
      </c>
      <c r="L2422">
        <v>15710.84</v>
      </c>
      <c r="M2422">
        <v>454.03000000000003</v>
      </c>
      <c r="N2422">
        <v>6070.09</v>
      </c>
      <c r="O2422">
        <v>13145.39</v>
      </c>
      <c r="P2422">
        <v>37.974665626306283</v>
      </c>
      <c r="Q2422">
        <v>0.89034512887723893</v>
      </c>
      <c r="R2422">
        <v>1.6122444322107865</v>
      </c>
      <c r="S2422">
        <f>(VendorSalesData[[#This Row],[TotalPurchaseQuantity]] - VendorSalesData[[#This Row],[TotalSalesQuantity]]) * VendorSalesData[[#This Row],[PurchasePrice]]</f>
        <v>2354.38</v>
      </c>
    </row>
    <row r="2423" spans="1:19" x14ac:dyDescent="0.3">
      <c r="A2423">
        <v>1590</v>
      </c>
      <c r="B2423" t="s">
        <v>261</v>
      </c>
      <c r="C2423">
        <v>44233</v>
      </c>
      <c r="D2423" t="s">
        <v>2120</v>
      </c>
      <c r="E2423">
        <v>6.84</v>
      </c>
      <c r="F2423">
        <v>9.99</v>
      </c>
      <c r="G2423">
        <v>750</v>
      </c>
      <c r="H2423">
        <v>3138</v>
      </c>
      <c r="I2423">
        <v>21463.919999999998</v>
      </c>
      <c r="J2423">
        <v>3077</v>
      </c>
      <c r="K2423">
        <v>30677.23</v>
      </c>
      <c r="L2423">
        <v>16109.85</v>
      </c>
      <c r="M2423">
        <v>342.1</v>
      </c>
      <c r="N2423">
        <v>7259.75</v>
      </c>
      <c r="O2423">
        <v>9213.3100000000013</v>
      </c>
      <c r="P2423">
        <v>30.033057091530107</v>
      </c>
      <c r="Q2423">
        <v>0.98056086679413634</v>
      </c>
      <c r="R2423">
        <v>1.4292463818351915</v>
      </c>
      <c r="S2423">
        <f>(VendorSalesData[[#This Row],[TotalPurchaseQuantity]] - VendorSalesData[[#This Row],[TotalSalesQuantity]]) * VendorSalesData[[#This Row],[PurchasePrice]]</f>
        <v>417.24</v>
      </c>
    </row>
    <row r="2424" spans="1:19" x14ac:dyDescent="0.3">
      <c r="A2424">
        <v>9165</v>
      </c>
      <c r="B2424" t="s">
        <v>38</v>
      </c>
      <c r="C2424">
        <v>2879</v>
      </c>
      <c r="D2424" t="s">
        <v>2121</v>
      </c>
      <c r="E2424">
        <v>22.21</v>
      </c>
      <c r="F2424">
        <v>31.99</v>
      </c>
      <c r="G2424">
        <v>750</v>
      </c>
      <c r="H2424">
        <v>966</v>
      </c>
      <c r="I2424">
        <v>21454.859999999997</v>
      </c>
      <c r="J2424">
        <v>873</v>
      </c>
      <c r="K2424">
        <v>27511.27</v>
      </c>
      <c r="L2424">
        <v>23622.52</v>
      </c>
      <c r="M2424">
        <v>688.63</v>
      </c>
      <c r="N2424">
        <v>68054.7</v>
      </c>
      <c r="O2424">
        <v>6056.4100000000035</v>
      </c>
      <c r="P2424">
        <v>22.014287235740131</v>
      </c>
      <c r="Q2424">
        <v>0.90372670807453415</v>
      </c>
      <c r="R2424">
        <v>1.2822861580080227</v>
      </c>
      <c r="S2424">
        <f>(VendorSalesData[[#This Row],[TotalPurchaseQuantity]] - VendorSalesData[[#This Row],[TotalSalesQuantity]]) * VendorSalesData[[#This Row],[PurchasePrice]]</f>
        <v>2065.5300000000002</v>
      </c>
    </row>
    <row r="2425" spans="1:19" x14ac:dyDescent="0.3">
      <c r="A2425">
        <v>10754</v>
      </c>
      <c r="B2425" t="s">
        <v>212</v>
      </c>
      <c r="C2425">
        <v>26317</v>
      </c>
      <c r="D2425" t="s">
        <v>2122</v>
      </c>
      <c r="E2425">
        <v>15.17</v>
      </c>
      <c r="F2425">
        <v>21.99</v>
      </c>
      <c r="G2425">
        <v>3000</v>
      </c>
      <c r="H2425">
        <v>1413</v>
      </c>
      <c r="I2425">
        <v>21435.21</v>
      </c>
      <c r="J2425">
        <v>1223</v>
      </c>
      <c r="K2425">
        <v>22001.769999999997</v>
      </c>
      <c r="L2425">
        <v>13096.72</v>
      </c>
      <c r="M2425">
        <v>550.35</v>
      </c>
      <c r="N2425">
        <v>28720.52</v>
      </c>
      <c r="O2425">
        <v>566.55999999999767</v>
      </c>
      <c r="P2425">
        <v>2.575065551544252</v>
      </c>
      <c r="Q2425">
        <v>0.8655343241330502</v>
      </c>
      <c r="R2425">
        <v>1.0264312782566627</v>
      </c>
      <c r="S2425">
        <f>(VendorSalesData[[#This Row],[TotalPurchaseQuantity]] - VendorSalesData[[#This Row],[TotalSalesQuantity]]) * VendorSalesData[[#This Row],[PurchasePrice]]</f>
        <v>2882.3</v>
      </c>
    </row>
    <row r="2426" spans="1:19" x14ac:dyDescent="0.3">
      <c r="A2426">
        <v>3252</v>
      </c>
      <c r="B2426" t="s">
        <v>94</v>
      </c>
      <c r="C2426">
        <v>32988</v>
      </c>
      <c r="D2426" t="s">
        <v>1073</v>
      </c>
      <c r="E2426">
        <v>3.26</v>
      </c>
      <c r="F2426">
        <v>6.29</v>
      </c>
      <c r="G2426">
        <v>750</v>
      </c>
      <c r="H2426">
        <v>6572</v>
      </c>
      <c r="I2426">
        <v>21424.719999999998</v>
      </c>
      <c r="J2426">
        <v>6463</v>
      </c>
      <c r="K2426">
        <v>37582.97</v>
      </c>
      <c r="L2426">
        <v>16541.420000000002</v>
      </c>
      <c r="M2426">
        <v>721.14</v>
      </c>
      <c r="N2426">
        <v>61966.91</v>
      </c>
      <c r="O2426">
        <v>16158.250000000004</v>
      </c>
      <c r="P2426">
        <v>42.99354202182532</v>
      </c>
      <c r="Q2426">
        <v>0.98341448569689593</v>
      </c>
      <c r="R2426">
        <v>1.75418721924954</v>
      </c>
      <c r="S2426">
        <f>(VendorSalesData[[#This Row],[TotalPurchaseQuantity]] - VendorSalesData[[#This Row],[TotalSalesQuantity]]) * VendorSalesData[[#This Row],[PurchasePrice]]</f>
        <v>355.34</v>
      </c>
    </row>
    <row r="2427" spans="1:19" x14ac:dyDescent="0.3">
      <c r="A2427">
        <v>3252</v>
      </c>
      <c r="B2427" t="s">
        <v>94</v>
      </c>
      <c r="C2427">
        <v>39411</v>
      </c>
      <c r="D2427" t="s">
        <v>2123</v>
      </c>
      <c r="E2427">
        <v>5.84</v>
      </c>
      <c r="F2427">
        <v>8.99</v>
      </c>
      <c r="G2427">
        <v>750</v>
      </c>
      <c r="H2427">
        <v>3667</v>
      </c>
      <c r="I2427">
        <v>21415.279999999999</v>
      </c>
      <c r="J2427">
        <v>3676</v>
      </c>
      <c r="K2427">
        <v>36723.24</v>
      </c>
      <c r="L2427">
        <v>17422.560000000001</v>
      </c>
      <c r="M2427">
        <v>409.32</v>
      </c>
      <c r="N2427">
        <v>61966.91</v>
      </c>
      <c r="O2427">
        <v>15307.96</v>
      </c>
      <c r="P2427">
        <v>41.68466616780001</v>
      </c>
      <c r="Q2427">
        <v>1.0024543223343332</v>
      </c>
      <c r="R2427">
        <v>1.7148148424862995</v>
      </c>
      <c r="S2427">
        <f>(VendorSalesData[[#This Row],[TotalPurchaseQuantity]] - VendorSalesData[[#This Row],[TotalSalesQuantity]]) * VendorSalesData[[#This Row],[PurchasePrice]]</f>
        <v>-52.56</v>
      </c>
    </row>
    <row r="2428" spans="1:19" x14ac:dyDescent="0.3">
      <c r="A2428">
        <v>9165</v>
      </c>
      <c r="B2428" t="s">
        <v>38</v>
      </c>
      <c r="C2428">
        <v>2235</v>
      </c>
      <c r="D2428" t="s">
        <v>2124</v>
      </c>
      <c r="E2428">
        <v>19.559999999999999</v>
      </c>
      <c r="F2428">
        <v>29.99</v>
      </c>
      <c r="G2428">
        <v>750</v>
      </c>
      <c r="H2428">
        <v>1094</v>
      </c>
      <c r="I2428">
        <v>21398.639999999999</v>
      </c>
      <c r="J2428">
        <v>1110</v>
      </c>
      <c r="K2428">
        <v>33752.9</v>
      </c>
      <c r="L2428">
        <v>28184.78</v>
      </c>
      <c r="M2428">
        <v>875.56000000000006</v>
      </c>
      <c r="N2428">
        <v>68054.7</v>
      </c>
      <c r="O2428">
        <v>12354.260000000002</v>
      </c>
      <c r="P2428">
        <v>36.602069748080915</v>
      </c>
      <c r="Q2428">
        <v>1.0146252285191957</v>
      </c>
      <c r="R2428">
        <v>1.5773385598337091</v>
      </c>
      <c r="S2428">
        <f>(VendorSalesData[[#This Row],[TotalPurchaseQuantity]] - VendorSalesData[[#This Row],[TotalSalesQuantity]]) * VendorSalesData[[#This Row],[PurchasePrice]]</f>
        <v>-312.95999999999998</v>
      </c>
    </row>
    <row r="2429" spans="1:19" x14ac:dyDescent="0.3">
      <c r="A2429">
        <v>8892</v>
      </c>
      <c r="B2429" t="s">
        <v>177</v>
      </c>
      <c r="C2429">
        <v>13097</v>
      </c>
      <c r="D2429" t="s">
        <v>2125</v>
      </c>
      <c r="E2429">
        <v>5.99</v>
      </c>
      <c r="F2429">
        <v>9.99</v>
      </c>
      <c r="G2429">
        <v>750</v>
      </c>
      <c r="H2429">
        <v>3562</v>
      </c>
      <c r="I2429">
        <v>21336.379999999997</v>
      </c>
      <c r="J2429">
        <v>3218</v>
      </c>
      <c r="K2429">
        <v>30668.32</v>
      </c>
      <c r="L2429">
        <v>17670.03</v>
      </c>
      <c r="M2429">
        <v>357.32</v>
      </c>
      <c r="N2429">
        <v>11595.97</v>
      </c>
      <c r="O2429">
        <v>9331.9400000000023</v>
      </c>
      <c r="P2429">
        <v>30.428598632073754</v>
      </c>
      <c r="Q2429">
        <v>0.90342504211117347</v>
      </c>
      <c r="R2429">
        <v>1.4373722252790775</v>
      </c>
      <c r="S2429">
        <f>(VendorSalesData[[#This Row],[TotalPurchaseQuantity]] - VendorSalesData[[#This Row],[TotalSalesQuantity]]) * VendorSalesData[[#This Row],[PurchasePrice]]</f>
        <v>2060.56</v>
      </c>
    </row>
    <row r="2430" spans="1:19" x14ac:dyDescent="0.3">
      <c r="A2430">
        <v>10754</v>
      </c>
      <c r="B2430" t="s">
        <v>212</v>
      </c>
      <c r="C2430">
        <v>10735</v>
      </c>
      <c r="D2430" t="s">
        <v>2126</v>
      </c>
      <c r="E2430">
        <v>9.39</v>
      </c>
      <c r="F2430">
        <v>13.99</v>
      </c>
      <c r="G2430">
        <v>750</v>
      </c>
      <c r="H2430">
        <v>2271</v>
      </c>
      <c r="I2430">
        <v>21324.690000000002</v>
      </c>
      <c r="J2430">
        <v>2292</v>
      </c>
      <c r="K2430">
        <v>31591.08</v>
      </c>
      <c r="L2430">
        <v>15882.48</v>
      </c>
      <c r="M2430">
        <v>255.06</v>
      </c>
      <c r="N2430">
        <v>28720.52</v>
      </c>
      <c r="O2430">
        <v>10266.39</v>
      </c>
      <c r="P2430">
        <v>32.49774936469408</v>
      </c>
      <c r="Q2430">
        <v>1.0092470277410832</v>
      </c>
      <c r="R2430">
        <v>1.4814320864687833</v>
      </c>
      <c r="S2430">
        <f>(VendorSalesData[[#This Row],[TotalPurchaseQuantity]] - VendorSalesData[[#This Row],[TotalSalesQuantity]]) * VendorSalesData[[#This Row],[PurchasePrice]]</f>
        <v>-197.19</v>
      </c>
    </row>
    <row r="2431" spans="1:19" x14ac:dyDescent="0.3">
      <c r="A2431">
        <v>4425</v>
      </c>
      <c r="B2431" t="s">
        <v>20</v>
      </c>
      <c r="C2431">
        <v>46489</v>
      </c>
      <c r="D2431" t="s">
        <v>2127</v>
      </c>
      <c r="E2431">
        <v>7.48</v>
      </c>
      <c r="F2431">
        <v>12.99</v>
      </c>
      <c r="G2431">
        <v>750</v>
      </c>
      <c r="H2431">
        <v>2850</v>
      </c>
      <c r="I2431">
        <v>21318</v>
      </c>
      <c r="J2431">
        <v>2597</v>
      </c>
      <c r="K2431">
        <v>29797.03</v>
      </c>
      <c r="L2431">
        <v>17994.34</v>
      </c>
      <c r="M2431">
        <v>288.18</v>
      </c>
      <c r="N2431">
        <v>144929.24</v>
      </c>
      <c r="O2431">
        <v>8479.0299999999988</v>
      </c>
      <c r="P2431">
        <v>28.45595685207552</v>
      </c>
      <c r="Q2431">
        <v>0.91122807017543861</v>
      </c>
      <c r="R2431">
        <v>1.3977404071676518</v>
      </c>
      <c r="S2431">
        <f>(VendorSalesData[[#This Row],[TotalPurchaseQuantity]] - VendorSalesData[[#This Row],[TotalSalesQuantity]]) * VendorSalesData[[#This Row],[PurchasePrice]]</f>
        <v>1892.44</v>
      </c>
    </row>
    <row r="2432" spans="1:19" x14ac:dyDescent="0.3">
      <c r="A2432">
        <v>3252</v>
      </c>
      <c r="B2432" t="s">
        <v>94</v>
      </c>
      <c r="C2432">
        <v>28888</v>
      </c>
      <c r="D2432" t="s">
        <v>2128</v>
      </c>
      <c r="E2432">
        <v>8.1</v>
      </c>
      <c r="F2432">
        <v>11.99</v>
      </c>
      <c r="G2432">
        <v>3000</v>
      </c>
      <c r="H2432">
        <v>2631</v>
      </c>
      <c r="I2432">
        <v>21311.1</v>
      </c>
      <c r="J2432">
        <v>2644</v>
      </c>
      <c r="K2432">
        <v>31701.56</v>
      </c>
      <c r="L2432">
        <v>19124.05</v>
      </c>
      <c r="M2432">
        <v>1189.8</v>
      </c>
      <c r="N2432">
        <v>61966.91</v>
      </c>
      <c r="O2432">
        <v>10390.460000000003</v>
      </c>
      <c r="P2432">
        <v>32.775863395996922</v>
      </c>
      <c r="Q2432">
        <v>1.0049410870391486</v>
      </c>
      <c r="R2432">
        <v>1.4875609424196781</v>
      </c>
      <c r="S2432">
        <f>(VendorSalesData[[#This Row],[TotalPurchaseQuantity]] - VendorSalesData[[#This Row],[TotalSalesQuantity]]) * VendorSalesData[[#This Row],[PurchasePrice]]</f>
        <v>-105.3</v>
      </c>
    </row>
    <row r="2433" spans="1:19" x14ac:dyDescent="0.3">
      <c r="A2433">
        <v>480</v>
      </c>
      <c r="B2433" t="s">
        <v>27</v>
      </c>
      <c r="C2433">
        <v>8534</v>
      </c>
      <c r="D2433" t="s">
        <v>295</v>
      </c>
      <c r="E2433">
        <v>4.0199999999999996</v>
      </c>
      <c r="F2433">
        <v>5.99</v>
      </c>
      <c r="G2433">
        <v>375</v>
      </c>
      <c r="H2433">
        <v>5294</v>
      </c>
      <c r="I2433">
        <v>21281.88</v>
      </c>
      <c r="J2433">
        <v>5313</v>
      </c>
      <c r="K2433">
        <v>31824.87</v>
      </c>
      <c r="L2433">
        <v>15016.93</v>
      </c>
      <c r="M2433">
        <v>302.73</v>
      </c>
      <c r="N2433">
        <v>89286.27</v>
      </c>
      <c r="O2433">
        <v>10542.989999999998</v>
      </c>
      <c r="P2433">
        <v>33.128147891884552</v>
      </c>
      <c r="Q2433">
        <v>1.0035889686437476</v>
      </c>
      <c r="R2433">
        <v>1.4953974930786189</v>
      </c>
      <c r="S2433">
        <f>(VendorSalesData[[#This Row],[TotalPurchaseQuantity]] - VendorSalesData[[#This Row],[TotalSalesQuantity]]) * VendorSalesData[[#This Row],[PurchasePrice]]</f>
        <v>-76.38</v>
      </c>
    </row>
    <row r="2434" spans="1:19" x14ac:dyDescent="0.3">
      <c r="A2434">
        <v>9552</v>
      </c>
      <c r="B2434" t="s">
        <v>72</v>
      </c>
      <c r="C2434">
        <v>29619</v>
      </c>
      <c r="D2434" t="s">
        <v>2129</v>
      </c>
      <c r="E2434">
        <v>9.52</v>
      </c>
      <c r="F2434">
        <v>13.99</v>
      </c>
      <c r="G2434">
        <v>750</v>
      </c>
      <c r="H2434">
        <v>2235</v>
      </c>
      <c r="I2434">
        <v>21277.200000000001</v>
      </c>
      <c r="J2434">
        <v>2196</v>
      </c>
      <c r="K2434">
        <v>32278.04</v>
      </c>
      <c r="L2434">
        <v>20647.96</v>
      </c>
      <c r="M2434">
        <v>243.44</v>
      </c>
      <c r="N2434">
        <v>55551.82</v>
      </c>
      <c r="O2434">
        <v>11000.84</v>
      </c>
      <c r="P2434">
        <v>34.081499372328679</v>
      </c>
      <c r="Q2434">
        <v>0.98255033557046978</v>
      </c>
      <c r="R2434">
        <v>1.5170247964957795</v>
      </c>
      <c r="S2434">
        <f>(VendorSalesData[[#This Row],[TotalPurchaseQuantity]] - VendorSalesData[[#This Row],[TotalSalesQuantity]]) * VendorSalesData[[#This Row],[PurchasePrice]]</f>
        <v>371.28</v>
      </c>
    </row>
    <row r="2435" spans="1:19" x14ac:dyDescent="0.3">
      <c r="A2435">
        <v>9165</v>
      </c>
      <c r="B2435" t="s">
        <v>38</v>
      </c>
      <c r="C2435">
        <v>2230</v>
      </c>
      <c r="D2435" t="s">
        <v>2130</v>
      </c>
      <c r="E2435">
        <v>37.590000000000003</v>
      </c>
      <c r="F2435">
        <v>49.99</v>
      </c>
      <c r="G2435">
        <v>750</v>
      </c>
      <c r="H2435">
        <v>565</v>
      </c>
      <c r="I2435">
        <v>21238.35</v>
      </c>
      <c r="J2435">
        <v>507</v>
      </c>
      <c r="K2435">
        <v>21369.43</v>
      </c>
      <c r="L2435">
        <v>16898.060000000001</v>
      </c>
      <c r="M2435">
        <v>399.98</v>
      </c>
      <c r="N2435">
        <v>68054.7</v>
      </c>
      <c r="O2435">
        <v>131.08000000000175</v>
      </c>
      <c r="P2435">
        <v>0.61339960869336119</v>
      </c>
      <c r="Q2435">
        <v>0.89734513274336281</v>
      </c>
      <c r="R2435">
        <v>1.006171854216547</v>
      </c>
      <c r="S2435">
        <f>(VendorSalesData[[#This Row],[TotalPurchaseQuantity]] - VendorSalesData[[#This Row],[TotalSalesQuantity]]) * VendorSalesData[[#This Row],[PurchasePrice]]</f>
        <v>2180.2200000000003</v>
      </c>
    </row>
    <row r="2436" spans="1:19" x14ac:dyDescent="0.3">
      <c r="A2436">
        <v>4425</v>
      </c>
      <c r="B2436" t="s">
        <v>20</v>
      </c>
      <c r="C2436">
        <v>6946</v>
      </c>
      <c r="D2436" t="s">
        <v>2131</v>
      </c>
      <c r="E2436">
        <v>4.79</v>
      </c>
      <c r="F2436">
        <v>6.99</v>
      </c>
      <c r="G2436">
        <v>750</v>
      </c>
      <c r="H2436">
        <v>4432</v>
      </c>
      <c r="I2436">
        <v>21229.279999999999</v>
      </c>
      <c r="J2436">
        <v>4468</v>
      </c>
      <c r="K2436">
        <v>40730.32</v>
      </c>
      <c r="L2436">
        <v>21681.260000000002</v>
      </c>
      <c r="M2436">
        <v>497.57</v>
      </c>
      <c r="N2436">
        <v>144929.24</v>
      </c>
      <c r="O2436">
        <v>19501.04</v>
      </c>
      <c r="P2436">
        <v>47.878435524199176</v>
      </c>
      <c r="Q2436">
        <v>1.0081227436823104</v>
      </c>
      <c r="R2436">
        <v>1.9185916809237054</v>
      </c>
      <c r="S2436">
        <f>(VendorSalesData[[#This Row],[TotalPurchaseQuantity]] - VendorSalesData[[#This Row],[TotalSalesQuantity]]) * VendorSalesData[[#This Row],[PurchasePrice]]</f>
        <v>-172.44</v>
      </c>
    </row>
    <row r="2437" spans="1:19" x14ac:dyDescent="0.3">
      <c r="A2437">
        <v>7153</v>
      </c>
      <c r="B2437" t="s">
        <v>271</v>
      </c>
      <c r="C2437">
        <v>35088</v>
      </c>
      <c r="D2437" t="s">
        <v>2132</v>
      </c>
      <c r="E2437">
        <v>5.8</v>
      </c>
      <c r="F2437">
        <v>9.99</v>
      </c>
      <c r="G2437">
        <v>750</v>
      </c>
      <c r="H2437">
        <v>3659</v>
      </c>
      <c r="I2437">
        <v>21222.199999999997</v>
      </c>
      <c r="J2437">
        <v>3623</v>
      </c>
      <c r="K2437">
        <v>36059.769999999997</v>
      </c>
      <c r="L2437">
        <v>16596.36</v>
      </c>
      <c r="M2437">
        <v>403.89</v>
      </c>
      <c r="N2437">
        <v>15884.82</v>
      </c>
      <c r="O2437">
        <v>14837.57</v>
      </c>
      <c r="P2437">
        <v>41.14715651264553</v>
      </c>
      <c r="Q2437">
        <v>0.99016124624214263</v>
      </c>
      <c r="R2437">
        <v>1.6991532451866442</v>
      </c>
      <c r="S2437">
        <f>(VendorSalesData[[#This Row],[TotalPurchaseQuantity]] - VendorSalesData[[#This Row],[TotalSalesQuantity]]) * VendorSalesData[[#This Row],[PurchasePrice]]</f>
        <v>208.79999999999998</v>
      </c>
    </row>
    <row r="2438" spans="1:19" x14ac:dyDescent="0.3">
      <c r="A2438">
        <v>1128</v>
      </c>
      <c r="B2438" t="s">
        <v>18</v>
      </c>
      <c r="C2438">
        <v>13278</v>
      </c>
      <c r="D2438" t="s">
        <v>2133</v>
      </c>
      <c r="E2438">
        <v>19.86</v>
      </c>
      <c r="F2438">
        <v>29.99</v>
      </c>
      <c r="G2438">
        <v>750</v>
      </c>
      <c r="H2438">
        <v>1068</v>
      </c>
      <c r="I2438">
        <v>21210.48</v>
      </c>
      <c r="J2438">
        <v>934</v>
      </c>
      <c r="K2438">
        <v>28010.66</v>
      </c>
      <c r="L2438">
        <v>17484.169999999998</v>
      </c>
      <c r="M2438">
        <v>103.58</v>
      </c>
      <c r="N2438">
        <v>68601.679999999993</v>
      </c>
      <c r="O2438">
        <v>6800.18</v>
      </c>
      <c r="P2438">
        <v>24.277114498551626</v>
      </c>
      <c r="Q2438">
        <v>0.87453183520599254</v>
      </c>
      <c r="R2438">
        <v>1.3206047199309021</v>
      </c>
      <c r="S2438">
        <f>(VendorSalesData[[#This Row],[TotalPurchaseQuantity]] - VendorSalesData[[#This Row],[TotalSalesQuantity]]) * VendorSalesData[[#This Row],[PurchasePrice]]</f>
        <v>2661.24</v>
      </c>
    </row>
    <row r="2439" spans="1:19" x14ac:dyDescent="0.3">
      <c r="A2439">
        <v>4425</v>
      </c>
      <c r="B2439" t="s">
        <v>20</v>
      </c>
      <c r="C2439">
        <v>39450</v>
      </c>
      <c r="D2439" t="s">
        <v>2134</v>
      </c>
      <c r="E2439">
        <v>23.8</v>
      </c>
      <c r="F2439">
        <v>36.99</v>
      </c>
      <c r="G2439">
        <v>750</v>
      </c>
      <c r="H2439">
        <v>890</v>
      </c>
      <c r="I2439">
        <v>21182</v>
      </c>
      <c r="J2439">
        <v>810</v>
      </c>
      <c r="K2439">
        <v>29985.9</v>
      </c>
      <c r="L2439">
        <v>19302.79</v>
      </c>
      <c r="M2439">
        <v>89.74</v>
      </c>
      <c r="N2439">
        <v>144929.24</v>
      </c>
      <c r="O2439">
        <v>8803.9000000000015</v>
      </c>
      <c r="P2439">
        <v>29.360132595653294</v>
      </c>
      <c r="Q2439">
        <v>0.9101123595505618</v>
      </c>
      <c r="R2439">
        <v>1.4156311962987442</v>
      </c>
      <c r="S2439">
        <f>(VendorSalesData[[#This Row],[TotalPurchaseQuantity]] - VendorSalesData[[#This Row],[TotalSalesQuantity]]) * VendorSalesData[[#This Row],[PurchasePrice]]</f>
        <v>1904</v>
      </c>
    </row>
    <row r="2440" spans="1:19" x14ac:dyDescent="0.3">
      <c r="A2440">
        <v>4425</v>
      </c>
      <c r="B2440" t="s">
        <v>20</v>
      </c>
      <c r="C2440">
        <v>29616</v>
      </c>
      <c r="D2440" t="s">
        <v>2135</v>
      </c>
      <c r="E2440">
        <v>8.5500000000000007</v>
      </c>
      <c r="F2440">
        <v>13.99</v>
      </c>
      <c r="G2440">
        <v>750</v>
      </c>
      <c r="H2440">
        <v>2476</v>
      </c>
      <c r="I2440">
        <v>21169.8</v>
      </c>
      <c r="J2440">
        <v>2472</v>
      </c>
      <c r="K2440">
        <v>33224.28</v>
      </c>
      <c r="L2440">
        <v>18823.010000000002</v>
      </c>
      <c r="M2440">
        <v>274.70999999999998</v>
      </c>
      <c r="N2440">
        <v>144929.24</v>
      </c>
      <c r="O2440">
        <v>12054.48</v>
      </c>
      <c r="P2440">
        <v>36.282140651354972</v>
      </c>
      <c r="Q2440">
        <v>0.99838449111470118</v>
      </c>
      <c r="R2440">
        <v>1.569418700223904</v>
      </c>
      <c r="S2440">
        <f>(VendorSalesData[[#This Row],[TotalPurchaseQuantity]] - VendorSalesData[[#This Row],[TotalSalesQuantity]]) * VendorSalesData[[#This Row],[PurchasePrice]]</f>
        <v>34.200000000000003</v>
      </c>
    </row>
    <row r="2441" spans="1:19" x14ac:dyDescent="0.3">
      <c r="A2441">
        <v>9552</v>
      </c>
      <c r="B2441" t="s">
        <v>72</v>
      </c>
      <c r="C2441">
        <v>25703</v>
      </c>
      <c r="D2441" t="s">
        <v>2136</v>
      </c>
      <c r="E2441">
        <v>7.58</v>
      </c>
      <c r="F2441">
        <v>11.99</v>
      </c>
      <c r="G2441">
        <v>750</v>
      </c>
      <c r="H2441">
        <v>2786</v>
      </c>
      <c r="I2441">
        <v>21117.879999999997</v>
      </c>
      <c r="J2441">
        <v>2800</v>
      </c>
      <c r="K2441">
        <v>33438</v>
      </c>
      <c r="L2441">
        <v>19115.02</v>
      </c>
      <c r="M2441">
        <v>310.95999999999998</v>
      </c>
      <c r="N2441">
        <v>55551.82</v>
      </c>
      <c r="O2441">
        <v>12320.120000000003</v>
      </c>
      <c r="P2441">
        <v>36.844667743286088</v>
      </c>
      <c r="Q2441">
        <v>1.0050251256281406</v>
      </c>
      <c r="R2441">
        <v>1.583397575893035</v>
      </c>
      <c r="S2441">
        <f>(VendorSalesData[[#This Row],[TotalPurchaseQuantity]] - VendorSalesData[[#This Row],[TotalSalesQuantity]]) * VendorSalesData[[#This Row],[PurchasePrice]]</f>
        <v>-106.12</v>
      </c>
    </row>
    <row r="2442" spans="1:19" x14ac:dyDescent="0.3">
      <c r="A2442">
        <v>9552</v>
      </c>
      <c r="B2442" t="s">
        <v>72</v>
      </c>
      <c r="C2442">
        <v>27361</v>
      </c>
      <c r="D2442" t="s">
        <v>2137</v>
      </c>
      <c r="E2442">
        <v>5.99</v>
      </c>
      <c r="F2442">
        <v>8.99</v>
      </c>
      <c r="G2442">
        <v>750</v>
      </c>
      <c r="H2442">
        <v>3520</v>
      </c>
      <c r="I2442">
        <v>21084.799999999999</v>
      </c>
      <c r="J2442">
        <v>3527</v>
      </c>
      <c r="K2442">
        <v>32635.73</v>
      </c>
      <c r="L2442">
        <v>18682.91</v>
      </c>
      <c r="M2442">
        <v>391.91</v>
      </c>
      <c r="N2442">
        <v>55551.82</v>
      </c>
      <c r="O2442">
        <v>11550.93</v>
      </c>
      <c r="P2442">
        <v>35.393508893473502</v>
      </c>
      <c r="Q2442">
        <v>1.0019886363636363</v>
      </c>
      <c r="R2442">
        <v>1.5478320875701927</v>
      </c>
      <c r="S2442">
        <f>(VendorSalesData[[#This Row],[TotalPurchaseQuantity]] - VendorSalesData[[#This Row],[TotalSalesQuantity]]) * VendorSalesData[[#This Row],[PurchasePrice]]</f>
        <v>-41.93</v>
      </c>
    </row>
    <row r="2443" spans="1:19" x14ac:dyDescent="0.3">
      <c r="A2443">
        <v>3252</v>
      </c>
      <c r="B2443" t="s">
        <v>94</v>
      </c>
      <c r="C2443">
        <v>21232</v>
      </c>
      <c r="D2443" t="s">
        <v>2138</v>
      </c>
      <c r="E2443">
        <v>6.62</v>
      </c>
      <c r="F2443">
        <v>9.99</v>
      </c>
      <c r="G2443">
        <v>750</v>
      </c>
      <c r="H2443">
        <v>3184</v>
      </c>
      <c r="I2443">
        <v>21078.079999999998</v>
      </c>
      <c r="J2443">
        <v>2983</v>
      </c>
      <c r="K2443">
        <v>31863.170000000002</v>
      </c>
      <c r="L2443">
        <v>16053.95</v>
      </c>
      <c r="M2443">
        <v>331.81</v>
      </c>
      <c r="N2443">
        <v>61966.91</v>
      </c>
      <c r="O2443">
        <v>10785.090000000004</v>
      </c>
      <c r="P2443">
        <v>33.848138775897077</v>
      </c>
      <c r="Q2443">
        <v>0.93687185929648242</v>
      </c>
      <c r="R2443">
        <v>1.5116732643580442</v>
      </c>
      <c r="S2443">
        <f>(VendorSalesData[[#This Row],[TotalPurchaseQuantity]] - VendorSalesData[[#This Row],[TotalSalesQuantity]]) * VendorSalesData[[#This Row],[PurchasePrice]]</f>
        <v>1330.6200000000001</v>
      </c>
    </row>
    <row r="2444" spans="1:19" x14ac:dyDescent="0.3">
      <c r="A2444">
        <v>2000</v>
      </c>
      <c r="B2444" t="s">
        <v>2139</v>
      </c>
      <c r="C2444">
        <v>27276</v>
      </c>
      <c r="D2444" t="s">
        <v>2140</v>
      </c>
      <c r="E2444">
        <v>6.12</v>
      </c>
      <c r="F2444">
        <v>8.99</v>
      </c>
      <c r="G2444">
        <v>750</v>
      </c>
      <c r="H2444">
        <v>3444</v>
      </c>
      <c r="I2444">
        <v>21077.279999999999</v>
      </c>
      <c r="J2444">
        <v>3046</v>
      </c>
      <c r="K2444">
        <v>27383.54</v>
      </c>
      <c r="L2444">
        <v>11642.050000000001</v>
      </c>
      <c r="M2444">
        <v>340.15000000000003</v>
      </c>
      <c r="N2444">
        <v>19016.59</v>
      </c>
      <c r="O2444">
        <v>6306.260000000002</v>
      </c>
      <c r="P2444">
        <v>23.029381884153771</v>
      </c>
      <c r="Q2444">
        <v>0.88443670150987219</v>
      </c>
      <c r="R2444">
        <v>1.2991970500937504</v>
      </c>
      <c r="S2444">
        <f>(VendorSalesData[[#This Row],[TotalPurchaseQuantity]] - VendorSalesData[[#This Row],[TotalSalesQuantity]]) * VendorSalesData[[#This Row],[PurchasePrice]]</f>
        <v>2435.7600000000002</v>
      </c>
    </row>
    <row r="2445" spans="1:19" x14ac:dyDescent="0.3">
      <c r="A2445">
        <v>9552</v>
      </c>
      <c r="B2445" t="s">
        <v>72</v>
      </c>
      <c r="C2445">
        <v>7282</v>
      </c>
      <c r="D2445" t="s">
        <v>2141</v>
      </c>
      <c r="E2445">
        <v>6.12</v>
      </c>
      <c r="F2445">
        <v>9.99</v>
      </c>
      <c r="G2445">
        <v>750</v>
      </c>
      <c r="H2445">
        <v>3444</v>
      </c>
      <c r="I2445">
        <v>21077.279999999999</v>
      </c>
      <c r="J2445">
        <v>3416</v>
      </c>
      <c r="K2445">
        <v>32804.840000000004</v>
      </c>
      <c r="L2445">
        <v>20073.05</v>
      </c>
      <c r="M2445">
        <v>379.21000000000004</v>
      </c>
      <c r="N2445">
        <v>55551.82</v>
      </c>
      <c r="O2445">
        <v>11727.560000000005</v>
      </c>
      <c r="P2445">
        <v>35.749480869286373</v>
      </c>
      <c r="Q2445">
        <v>0.99186991869918695</v>
      </c>
      <c r="R2445">
        <v>1.5564076579141144</v>
      </c>
      <c r="S2445">
        <f>(VendorSalesData[[#This Row],[TotalPurchaseQuantity]] - VendorSalesData[[#This Row],[TotalSalesQuantity]]) * VendorSalesData[[#This Row],[PurchasePrice]]</f>
        <v>171.36</v>
      </c>
    </row>
    <row r="2446" spans="1:19" x14ac:dyDescent="0.3">
      <c r="A2446">
        <v>3252</v>
      </c>
      <c r="B2446" t="s">
        <v>94</v>
      </c>
      <c r="C2446">
        <v>25725</v>
      </c>
      <c r="D2446" t="s">
        <v>2142</v>
      </c>
      <c r="E2446">
        <v>5.4</v>
      </c>
      <c r="F2446">
        <v>7.99</v>
      </c>
      <c r="G2446">
        <v>750</v>
      </c>
      <c r="H2446">
        <v>3902</v>
      </c>
      <c r="I2446">
        <v>21070.799999999999</v>
      </c>
      <c r="J2446">
        <v>3424</v>
      </c>
      <c r="K2446">
        <v>30239.759999999998</v>
      </c>
      <c r="L2446">
        <v>12936.01</v>
      </c>
      <c r="M2446">
        <v>382.21000000000004</v>
      </c>
      <c r="N2446">
        <v>61966.91</v>
      </c>
      <c r="O2446">
        <v>9168.9599999999991</v>
      </c>
      <c r="P2446">
        <v>30.320875562504462</v>
      </c>
      <c r="Q2446">
        <v>0.87749871860584316</v>
      </c>
      <c r="R2446">
        <v>1.435150065493479</v>
      </c>
      <c r="S2446">
        <f>(VendorSalesData[[#This Row],[TotalPurchaseQuantity]] - VendorSalesData[[#This Row],[TotalSalesQuantity]]) * VendorSalesData[[#This Row],[PurchasePrice]]</f>
        <v>2581.2000000000003</v>
      </c>
    </row>
    <row r="2447" spans="1:19" x14ac:dyDescent="0.3">
      <c r="A2447">
        <v>8004</v>
      </c>
      <c r="B2447" t="s">
        <v>60</v>
      </c>
      <c r="C2447">
        <v>1920</v>
      </c>
      <c r="D2447" t="s">
        <v>2143</v>
      </c>
      <c r="E2447">
        <v>22.55</v>
      </c>
      <c r="F2447">
        <v>29.99</v>
      </c>
      <c r="G2447">
        <v>750</v>
      </c>
      <c r="H2447">
        <v>934</v>
      </c>
      <c r="I2447">
        <v>21061.7</v>
      </c>
      <c r="J2447">
        <v>851</v>
      </c>
      <c r="K2447">
        <v>25521.489999999998</v>
      </c>
      <c r="L2447">
        <v>21592.799999999999</v>
      </c>
      <c r="M2447">
        <v>671.33</v>
      </c>
      <c r="N2447">
        <v>50293.62</v>
      </c>
      <c r="O2447">
        <v>4459.7899999999972</v>
      </c>
      <c r="P2447">
        <v>17.474645876866898</v>
      </c>
      <c r="Q2447">
        <v>0.91113490364025695</v>
      </c>
      <c r="R2447">
        <v>1.211748814198284</v>
      </c>
      <c r="S2447">
        <f>(VendorSalesData[[#This Row],[TotalPurchaseQuantity]] - VendorSalesData[[#This Row],[TotalSalesQuantity]]) * VendorSalesData[[#This Row],[PurchasePrice]]</f>
        <v>1871.65</v>
      </c>
    </row>
    <row r="2448" spans="1:19" x14ac:dyDescent="0.3">
      <c r="A2448">
        <v>8892</v>
      </c>
      <c r="B2448" t="s">
        <v>177</v>
      </c>
      <c r="C2448">
        <v>31971</v>
      </c>
      <c r="D2448" t="s">
        <v>2144</v>
      </c>
      <c r="E2448">
        <v>5.99</v>
      </c>
      <c r="F2448">
        <v>8.99</v>
      </c>
      <c r="G2448">
        <v>750</v>
      </c>
      <c r="H2448">
        <v>3515</v>
      </c>
      <c r="I2448">
        <v>21054.85</v>
      </c>
      <c r="J2448">
        <v>3435</v>
      </c>
      <c r="K2448">
        <v>30880.65</v>
      </c>
      <c r="L2448">
        <v>16793.32</v>
      </c>
      <c r="M2448">
        <v>381.81</v>
      </c>
      <c r="N2448">
        <v>11595.97</v>
      </c>
      <c r="O2448">
        <v>9825.8000000000029</v>
      </c>
      <c r="P2448">
        <v>31.818630760686716</v>
      </c>
      <c r="Q2448">
        <v>0.97724039829302989</v>
      </c>
      <c r="R2448">
        <v>1.4666763239823606</v>
      </c>
      <c r="S2448">
        <f>(VendorSalesData[[#This Row],[TotalPurchaseQuantity]] - VendorSalesData[[#This Row],[TotalSalesQuantity]]) * VendorSalesData[[#This Row],[PurchasePrice]]</f>
        <v>479.20000000000005</v>
      </c>
    </row>
    <row r="2449" spans="1:19" x14ac:dyDescent="0.3">
      <c r="A2449">
        <v>17035</v>
      </c>
      <c r="B2449" t="s">
        <v>22</v>
      </c>
      <c r="C2449">
        <v>2171</v>
      </c>
      <c r="D2449" t="s">
        <v>2145</v>
      </c>
      <c r="E2449">
        <v>14.49</v>
      </c>
      <c r="F2449">
        <v>24.99</v>
      </c>
      <c r="G2449">
        <v>750</v>
      </c>
      <c r="H2449">
        <v>1453</v>
      </c>
      <c r="I2449">
        <v>21053.97</v>
      </c>
      <c r="J2449">
        <v>1395</v>
      </c>
      <c r="K2449">
        <v>31877.05</v>
      </c>
      <c r="L2449">
        <v>22979.969999999998</v>
      </c>
      <c r="M2449">
        <v>1099.92</v>
      </c>
      <c r="N2449">
        <v>123780.22</v>
      </c>
      <c r="O2449">
        <v>10823.079999999998</v>
      </c>
      <c r="P2449">
        <v>33.952577167586078</v>
      </c>
      <c r="Q2449">
        <v>0.96008258774948385</v>
      </c>
      <c r="R2449">
        <v>1.5140636184054597</v>
      </c>
      <c r="S2449">
        <f>(VendorSalesData[[#This Row],[TotalPurchaseQuantity]] - VendorSalesData[[#This Row],[TotalSalesQuantity]]) * VendorSalesData[[#This Row],[PurchasePrice]]</f>
        <v>840.42</v>
      </c>
    </row>
    <row r="2450" spans="1:19" x14ac:dyDescent="0.3">
      <c r="A2450">
        <v>11567</v>
      </c>
      <c r="B2450" t="s">
        <v>56</v>
      </c>
      <c r="C2450">
        <v>5130</v>
      </c>
      <c r="D2450" t="s">
        <v>2146</v>
      </c>
      <c r="E2450">
        <v>13.17</v>
      </c>
      <c r="F2450">
        <v>19.989999999999998</v>
      </c>
      <c r="G2450">
        <v>750</v>
      </c>
      <c r="H2450">
        <v>1598</v>
      </c>
      <c r="I2450">
        <v>21045.66</v>
      </c>
      <c r="J2450">
        <v>1619</v>
      </c>
      <c r="K2450">
        <v>30989.809999999998</v>
      </c>
      <c r="L2450">
        <v>22448.309999999998</v>
      </c>
      <c r="M2450">
        <v>1276.4000000000001</v>
      </c>
      <c r="N2450">
        <v>20964.810000000001</v>
      </c>
      <c r="O2450">
        <v>9944.1499999999978</v>
      </c>
      <c r="P2450">
        <v>32.088451010186894</v>
      </c>
      <c r="Q2450">
        <v>1.0131414267834793</v>
      </c>
      <c r="R2450">
        <v>1.4725035945653402</v>
      </c>
      <c r="S2450">
        <f>(VendorSalesData[[#This Row],[TotalPurchaseQuantity]] - VendorSalesData[[#This Row],[TotalSalesQuantity]]) * VendorSalesData[[#This Row],[PurchasePrice]]</f>
        <v>-276.57</v>
      </c>
    </row>
    <row r="2451" spans="1:19" x14ac:dyDescent="0.3">
      <c r="A2451">
        <v>9165</v>
      </c>
      <c r="B2451" t="s">
        <v>38</v>
      </c>
      <c r="C2451">
        <v>11821</v>
      </c>
      <c r="D2451" t="s">
        <v>2147</v>
      </c>
      <c r="E2451">
        <v>10.66</v>
      </c>
      <c r="F2451">
        <v>16.989999999999998</v>
      </c>
      <c r="G2451">
        <v>750</v>
      </c>
      <c r="H2451">
        <v>1974</v>
      </c>
      <c r="I2451">
        <v>21042.84</v>
      </c>
      <c r="J2451">
        <v>1918</v>
      </c>
      <c r="K2451">
        <v>33055.82</v>
      </c>
      <c r="L2451">
        <v>20275.239999999998</v>
      </c>
      <c r="M2451">
        <v>212.77</v>
      </c>
      <c r="N2451">
        <v>68054.7</v>
      </c>
      <c r="O2451">
        <v>12012.98</v>
      </c>
      <c r="P2451">
        <v>36.341497503314088</v>
      </c>
      <c r="Q2451">
        <v>0.97163120567375882</v>
      </c>
      <c r="R2451">
        <v>1.5708820672494777</v>
      </c>
      <c r="S2451">
        <f>(VendorSalesData[[#This Row],[TotalPurchaseQuantity]] - VendorSalesData[[#This Row],[TotalSalesQuantity]]) * VendorSalesData[[#This Row],[PurchasePrice]]</f>
        <v>596.96</v>
      </c>
    </row>
    <row r="2452" spans="1:19" x14ac:dyDescent="0.3">
      <c r="A2452">
        <v>3950</v>
      </c>
      <c r="B2452" t="s">
        <v>2148</v>
      </c>
      <c r="C2452">
        <v>2209</v>
      </c>
      <c r="D2452" t="s">
        <v>2149</v>
      </c>
      <c r="E2452">
        <v>21.58</v>
      </c>
      <c r="F2452">
        <v>34.99</v>
      </c>
      <c r="G2452">
        <v>750</v>
      </c>
      <c r="H2452">
        <v>975</v>
      </c>
      <c r="I2452">
        <v>21040.5</v>
      </c>
      <c r="J2452">
        <v>968</v>
      </c>
      <c r="K2452">
        <v>22342.32</v>
      </c>
      <c r="L2452">
        <v>12538.13</v>
      </c>
      <c r="M2452">
        <v>762.72</v>
      </c>
      <c r="N2452">
        <v>117.52000000000001</v>
      </c>
      <c r="O2452">
        <v>1301.8199999999997</v>
      </c>
      <c r="P2452">
        <v>5.8267001815388904</v>
      </c>
      <c r="Q2452">
        <v>0.99282051282051287</v>
      </c>
      <c r="R2452">
        <v>1.0618721037998147</v>
      </c>
      <c r="S2452">
        <f>(VendorSalesData[[#This Row],[TotalPurchaseQuantity]] - VendorSalesData[[#This Row],[TotalSalesQuantity]]) * VendorSalesData[[#This Row],[PurchasePrice]]</f>
        <v>151.06</v>
      </c>
    </row>
    <row r="2453" spans="1:19" x14ac:dyDescent="0.3">
      <c r="A2453">
        <v>3960</v>
      </c>
      <c r="B2453" t="s">
        <v>24</v>
      </c>
      <c r="C2453">
        <v>2466</v>
      </c>
      <c r="D2453" t="s">
        <v>625</v>
      </c>
      <c r="E2453">
        <v>29.62</v>
      </c>
      <c r="F2453">
        <v>46.99</v>
      </c>
      <c r="G2453">
        <v>1750</v>
      </c>
      <c r="H2453">
        <v>710</v>
      </c>
      <c r="I2453">
        <v>21030.2</v>
      </c>
      <c r="J2453">
        <v>1218</v>
      </c>
      <c r="K2453">
        <v>57233.82</v>
      </c>
      <c r="L2453">
        <v>36746.18</v>
      </c>
      <c r="M2453">
        <v>2239.3200000000002</v>
      </c>
      <c r="N2453">
        <v>257032.07</v>
      </c>
      <c r="O2453">
        <v>36203.619999999995</v>
      </c>
      <c r="P2453">
        <v>63.255641507066976</v>
      </c>
      <c r="Q2453">
        <v>1.7154929577464788</v>
      </c>
      <c r="R2453">
        <v>2.7215062148719458</v>
      </c>
      <c r="S2453">
        <f>(VendorSalesData[[#This Row],[TotalPurchaseQuantity]] - VendorSalesData[[#This Row],[TotalSalesQuantity]]) * VendorSalesData[[#This Row],[PurchasePrice]]</f>
        <v>-15046.960000000001</v>
      </c>
    </row>
    <row r="2454" spans="1:19" x14ac:dyDescent="0.3">
      <c r="A2454">
        <v>4425</v>
      </c>
      <c r="B2454" t="s">
        <v>20</v>
      </c>
      <c r="C2454">
        <v>19121</v>
      </c>
      <c r="D2454" t="s">
        <v>2150</v>
      </c>
      <c r="E2454">
        <v>8.2100000000000009</v>
      </c>
      <c r="F2454">
        <v>17.989999999999998</v>
      </c>
      <c r="G2454">
        <v>750</v>
      </c>
      <c r="H2454">
        <v>2560</v>
      </c>
      <c r="I2454">
        <v>21017.599999999999</v>
      </c>
      <c r="J2454">
        <v>4675</v>
      </c>
      <c r="K2454">
        <v>56137.25</v>
      </c>
      <c r="L2454">
        <v>24028</v>
      </c>
      <c r="M2454">
        <v>521.46</v>
      </c>
      <c r="N2454">
        <v>144929.24</v>
      </c>
      <c r="O2454">
        <v>35119.65</v>
      </c>
      <c r="P2454">
        <v>62.560332043340203</v>
      </c>
      <c r="Q2454">
        <v>1.826171875</v>
      </c>
      <c r="R2454">
        <v>2.6709638588611453</v>
      </c>
      <c r="S2454">
        <f>(VendorSalesData[[#This Row],[TotalPurchaseQuantity]] - VendorSalesData[[#This Row],[TotalSalesQuantity]]) * VendorSalesData[[#This Row],[PurchasePrice]]</f>
        <v>-17364.150000000001</v>
      </c>
    </row>
    <row r="2455" spans="1:19" x14ac:dyDescent="0.3">
      <c r="A2455">
        <v>6785</v>
      </c>
      <c r="B2455" t="s">
        <v>81</v>
      </c>
      <c r="C2455">
        <v>43432</v>
      </c>
      <c r="D2455" t="s">
        <v>2151</v>
      </c>
      <c r="E2455">
        <v>3.94</v>
      </c>
      <c r="F2455">
        <v>5.99</v>
      </c>
      <c r="G2455">
        <v>750</v>
      </c>
      <c r="H2455">
        <v>5326</v>
      </c>
      <c r="I2455">
        <v>20984.44</v>
      </c>
      <c r="J2455">
        <v>4940</v>
      </c>
      <c r="K2455">
        <v>29590.6</v>
      </c>
      <c r="L2455">
        <v>9613.9500000000007</v>
      </c>
      <c r="M2455">
        <v>553.09</v>
      </c>
      <c r="N2455">
        <v>13605.41</v>
      </c>
      <c r="O2455">
        <v>8606.16</v>
      </c>
      <c r="P2455">
        <v>29.084101032084515</v>
      </c>
      <c r="Q2455">
        <v>0.92752534735260983</v>
      </c>
      <c r="R2455">
        <v>1.4101210230056176</v>
      </c>
      <c r="S2455">
        <f>(VendorSalesData[[#This Row],[TotalPurchaseQuantity]] - VendorSalesData[[#This Row],[TotalSalesQuantity]]) * VendorSalesData[[#This Row],[PurchasePrice]]</f>
        <v>1520.84</v>
      </c>
    </row>
    <row r="2456" spans="1:19" x14ac:dyDescent="0.3">
      <c r="A2456">
        <v>10754</v>
      </c>
      <c r="B2456" t="s">
        <v>212</v>
      </c>
      <c r="C2456">
        <v>15193</v>
      </c>
      <c r="D2456" t="s">
        <v>2152</v>
      </c>
      <c r="E2456">
        <v>30.96</v>
      </c>
      <c r="F2456">
        <v>49.99</v>
      </c>
      <c r="G2456">
        <v>750</v>
      </c>
      <c r="H2456">
        <v>677</v>
      </c>
      <c r="I2456">
        <v>20959.919999999998</v>
      </c>
      <c r="J2456">
        <v>627</v>
      </c>
      <c r="K2456">
        <v>27541.73</v>
      </c>
      <c r="L2456">
        <v>13873.86</v>
      </c>
      <c r="M2456">
        <v>69.81</v>
      </c>
      <c r="N2456">
        <v>28720.52</v>
      </c>
      <c r="O2456">
        <v>6581.8100000000013</v>
      </c>
      <c r="P2456">
        <v>23.897591037309571</v>
      </c>
      <c r="Q2456">
        <v>0.92614475627769577</v>
      </c>
      <c r="R2456">
        <v>1.3140188512169895</v>
      </c>
      <c r="S2456">
        <f>(VendorSalesData[[#This Row],[TotalPurchaseQuantity]] - VendorSalesData[[#This Row],[TotalSalesQuantity]]) * VendorSalesData[[#This Row],[PurchasePrice]]</f>
        <v>1548</v>
      </c>
    </row>
    <row r="2457" spans="1:19" x14ac:dyDescent="0.3">
      <c r="A2457">
        <v>90056</v>
      </c>
      <c r="B2457" t="s">
        <v>1111</v>
      </c>
      <c r="C2457">
        <v>18813</v>
      </c>
      <c r="D2457" t="s">
        <v>2153</v>
      </c>
      <c r="E2457">
        <v>7.89</v>
      </c>
      <c r="F2457">
        <v>11.99</v>
      </c>
      <c r="G2457">
        <v>375</v>
      </c>
      <c r="H2457">
        <v>2653</v>
      </c>
      <c r="I2457">
        <v>20932.170000000002</v>
      </c>
      <c r="J2457">
        <v>2262</v>
      </c>
      <c r="K2457">
        <v>27121.38</v>
      </c>
      <c r="L2457">
        <v>19112.060000000001</v>
      </c>
      <c r="M2457">
        <v>131.10999999999999</v>
      </c>
      <c r="N2457">
        <v>703.64</v>
      </c>
      <c r="O2457">
        <v>6189.2099999999991</v>
      </c>
      <c r="P2457">
        <v>22.820409580928398</v>
      </c>
      <c r="Q2457">
        <v>0.85261967583867315</v>
      </c>
      <c r="R2457">
        <v>1.2956793299500242</v>
      </c>
      <c r="S2457">
        <f>(VendorSalesData[[#This Row],[TotalPurchaseQuantity]] - VendorSalesData[[#This Row],[TotalSalesQuantity]]) * VendorSalesData[[#This Row],[PurchasePrice]]</f>
        <v>3084.99</v>
      </c>
    </row>
    <row r="2458" spans="1:19" x14ac:dyDescent="0.3">
      <c r="A2458">
        <v>10754</v>
      </c>
      <c r="B2458" t="s">
        <v>212</v>
      </c>
      <c r="C2458">
        <v>38483</v>
      </c>
      <c r="D2458" t="s">
        <v>2154</v>
      </c>
      <c r="E2458">
        <v>7.23</v>
      </c>
      <c r="F2458">
        <v>10.99</v>
      </c>
      <c r="G2458">
        <v>750</v>
      </c>
      <c r="H2458">
        <v>2895</v>
      </c>
      <c r="I2458">
        <v>20930.850000000002</v>
      </c>
      <c r="J2458">
        <v>2967</v>
      </c>
      <c r="K2458">
        <v>32811.33</v>
      </c>
      <c r="L2458">
        <v>16646.96</v>
      </c>
      <c r="M2458">
        <v>330.22</v>
      </c>
      <c r="N2458">
        <v>28720.52</v>
      </c>
      <c r="O2458">
        <v>11880.48</v>
      </c>
      <c r="P2458">
        <v>36.208468233381573</v>
      </c>
      <c r="Q2458">
        <v>1.0248704663212436</v>
      </c>
      <c r="R2458">
        <v>1.5676061889507593</v>
      </c>
      <c r="S2458">
        <f>(VendorSalesData[[#This Row],[TotalPurchaseQuantity]] - VendorSalesData[[#This Row],[TotalSalesQuantity]]) * VendorSalesData[[#This Row],[PurchasePrice]]</f>
        <v>-520.56000000000006</v>
      </c>
    </row>
    <row r="2459" spans="1:19" x14ac:dyDescent="0.3">
      <c r="A2459">
        <v>516</v>
      </c>
      <c r="B2459" t="s">
        <v>415</v>
      </c>
      <c r="C2459">
        <v>43798</v>
      </c>
      <c r="D2459" t="s">
        <v>2155</v>
      </c>
      <c r="E2459">
        <v>6.45</v>
      </c>
      <c r="F2459">
        <v>11.99</v>
      </c>
      <c r="G2459">
        <v>750</v>
      </c>
      <c r="H2459">
        <v>3244</v>
      </c>
      <c r="I2459">
        <v>20923.800000000003</v>
      </c>
      <c r="J2459">
        <v>3367</v>
      </c>
      <c r="K2459">
        <v>35550.83</v>
      </c>
      <c r="L2459">
        <v>18920.12</v>
      </c>
      <c r="M2459">
        <v>374.65000000000003</v>
      </c>
      <c r="N2459">
        <v>8510.41</v>
      </c>
      <c r="O2459">
        <v>14627.029999999999</v>
      </c>
      <c r="P2459">
        <v>41.143990168443317</v>
      </c>
      <c r="Q2459">
        <v>1.0379161528976573</v>
      </c>
      <c r="R2459">
        <v>1.699061833892505</v>
      </c>
      <c r="S2459">
        <f>(VendorSalesData[[#This Row],[TotalPurchaseQuantity]] - VendorSalesData[[#This Row],[TotalSalesQuantity]]) * VendorSalesData[[#This Row],[PurchasePrice]]</f>
        <v>-793.35</v>
      </c>
    </row>
    <row r="2460" spans="1:19" x14ac:dyDescent="0.3">
      <c r="A2460">
        <v>660</v>
      </c>
      <c r="B2460" t="s">
        <v>75</v>
      </c>
      <c r="C2460">
        <v>3998</v>
      </c>
      <c r="D2460" t="s">
        <v>2156</v>
      </c>
      <c r="E2460">
        <v>13.63</v>
      </c>
      <c r="F2460">
        <v>19.989999999999998</v>
      </c>
      <c r="G2460">
        <v>750</v>
      </c>
      <c r="H2460">
        <v>1535</v>
      </c>
      <c r="I2460">
        <v>20922.05</v>
      </c>
      <c r="J2460">
        <v>1463</v>
      </c>
      <c r="K2460">
        <v>26783.37</v>
      </c>
      <c r="L2460">
        <v>20283.949999999997</v>
      </c>
      <c r="M2460">
        <v>1153.23</v>
      </c>
      <c r="N2460">
        <v>17932.330000000002</v>
      </c>
      <c r="O2460">
        <v>5861.32</v>
      </c>
      <c r="P2460">
        <v>21.884176636472557</v>
      </c>
      <c r="Q2460">
        <v>0.95309446254071661</v>
      </c>
      <c r="R2460">
        <v>1.2801503676742958</v>
      </c>
      <c r="S2460">
        <f>(VendorSalesData[[#This Row],[TotalPurchaseQuantity]] - VendorSalesData[[#This Row],[TotalSalesQuantity]]) * VendorSalesData[[#This Row],[PurchasePrice]]</f>
        <v>981.36</v>
      </c>
    </row>
    <row r="2461" spans="1:19" x14ac:dyDescent="0.3">
      <c r="A2461">
        <v>1392</v>
      </c>
      <c r="B2461" t="s">
        <v>67</v>
      </c>
      <c r="C2461">
        <v>46568</v>
      </c>
      <c r="D2461" t="s">
        <v>2157</v>
      </c>
      <c r="E2461">
        <v>6.03</v>
      </c>
      <c r="F2461">
        <v>8.99</v>
      </c>
      <c r="G2461">
        <v>1500</v>
      </c>
      <c r="H2461">
        <v>3465</v>
      </c>
      <c r="I2461">
        <v>20893.95</v>
      </c>
      <c r="J2461">
        <v>3397</v>
      </c>
      <c r="K2461">
        <v>34622.03</v>
      </c>
      <c r="L2461">
        <v>18875.57</v>
      </c>
      <c r="M2461">
        <v>759.33</v>
      </c>
      <c r="N2461">
        <v>79528.990000000005</v>
      </c>
      <c r="O2461">
        <v>13728.079999999998</v>
      </c>
      <c r="P2461">
        <v>39.651285612079931</v>
      </c>
      <c r="Q2461">
        <v>0.98037518037518034</v>
      </c>
      <c r="R2461">
        <v>1.6570361276828938</v>
      </c>
      <c r="S2461">
        <f>(VendorSalesData[[#This Row],[TotalPurchaseQuantity]] - VendorSalesData[[#This Row],[TotalSalesQuantity]]) * VendorSalesData[[#This Row],[PurchasePrice]]</f>
        <v>410.04</v>
      </c>
    </row>
    <row r="2462" spans="1:19" x14ac:dyDescent="0.3">
      <c r="A2462">
        <v>9165</v>
      </c>
      <c r="B2462" t="s">
        <v>38</v>
      </c>
      <c r="C2462">
        <v>22441</v>
      </c>
      <c r="D2462" t="s">
        <v>2158</v>
      </c>
      <c r="E2462">
        <v>10.06</v>
      </c>
      <c r="F2462">
        <v>14.99</v>
      </c>
      <c r="G2462">
        <v>750</v>
      </c>
      <c r="H2462">
        <v>2074</v>
      </c>
      <c r="I2462">
        <v>20864.439999999999</v>
      </c>
      <c r="J2462">
        <v>1874</v>
      </c>
      <c r="K2462">
        <v>28091.26</v>
      </c>
      <c r="L2462">
        <v>16533.97</v>
      </c>
      <c r="M2462">
        <v>208.06</v>
      </c>
      <c r="N2462">
        <v>68054.7</v>
      </c>
      <c r="O2462">
        <v>7226.82</v>
      </c>
      <c r="P2462">
        <v>25.72622231968235</v>
      </c>
      <c r="Q2462">
        <v>0.9035679845708775</v>
      </c>
      <c r="R2462">
        <v>1.3463701877452738</v>
      </c>
      <c r="S2462">
        <f>(VendorSalesData[[#This Row],[TotalPurchaseQuantity]] - VendorSalesData[[#This Row],[TotalSalesQuantity]]) * VendorSalesData[[#This Row],[PurchasePrice]]</f>
        <v>2012</v>
      </c>
    </row>
    <row r="2463" spans="1:19" x14ac:dyDescent="0.3">
      <c r="A2463">
        <v>516</v>
      </c>
      <c r="B2463" t="s">
        <v>415</v>
      </c>
      <c r="C2463">
        <v>41827</v>
      </c>
      <c r="D2463" t="s">
        <v>2159</v>
      </c>
      <c r="E2463">
        <v>8.16</v>
      </c>
      <c r="F2463">
        <v>12.99</v>
      </c>
      <c r="G2463">
        <v>750</v>
      </c>
      <c r="H2463">
        <v>2556</v>
      </c>
      <c r="I2463">
        <v>20856.96</v>
      </c>
      <c r="J2463">
        <v>2465</v>
      </c>
      <c r="K2463">
        <v>32726.35</v>
      </c>
      <c r="L2463">
        <v>17924.510000000002</v>
      </c>
      <c r="M2463">
        <v>273.93</v>
      </c>
      <c r="N2463">
        <v>8510.41</v>
      </c>
      <c r="O2463">
        <v>11869.39</v>
      </c>
      <c r="P2463">
        <v>36.268603128671543</v>
      </c>
      <c r="Q2463">
        <v>0.96439749608763692</v>
      </c>
      <c r="R2463">
        <v>1.5690853317070177</v>
      </c>
      <c r="S2463">
        <f>(VendorSalesData[[#This Row],[TotalPurchaseQuantity]] - VendorSalesData[[#This Row],[TotalSalesQuantity]]) * VendorSalesData[[#This Row],[PurchasePrice]]</f>
        <v>742.56000000000006</v>
      </c>
    </row>
    <row r="2464" spans="1:19" x14ac:dyDescent="0.3">
      <c r="A2464">
        <v>8892</v>
      </c>
      <c r="B2464" t="s">
        <v>177</v>
      </c>
      <c r="C2464">
        <v>8454</v>
      </c>
      <c r="D2464" t="s">
        <v>2160</v>
      </c>
      <c r="E2464">
        <v>24.8</v>
      </c>
      <c r="F2464">
        <v>32.99</v>
      </c>
      <c r="G2464">
        <v>750</v>
      </c>
      <c r="H2464">
        <v>841</v>
      </c>
      <c r="I2464">
        <v>20856.800000000003</v>
      </c>
      <c r="J2464">
        <v>713</v>
      </c>
      <c r="K2464">
        <v>23879.870000000003</v>
      </c>
      <c r="L2464">
        <v>20804.79</v>
      </c>
      <c r="M2464">
        <v>562.53</v>
      </c>
      <c r="N2464">
        <v>11595.97</v>
      </c>
      <c r="O2464">
        <v>3023.0699999999997</v>
      </c>
      <c r="P2464">
        <v>12.659491027379962</v>
      </c>
      <c r="Q2464">
        <v>0.84780023781212843</v>
      </c>
      <c r="R2464">
        <v>1.1449440949714242</v>
      </c>
      <c r="S2464">
        <f>(VendorSalesData[[#This Row],[TotalPurchaseQuantity]] - VendorSalesData[[#This Row],[TotalSalesQuantity]]) * VendorSalesData[[#This Row],[PurchasePrice]]</f>
        <v>3174.4</v>
      </c>
    </row>
    <row r="2465" spans="1:19" x14ac:dyDescent="0.3">
      <c r="A2465">
        <v>9165</v>
      </c>
      <c r="B2465" t="s">
        <v>38</v>
      </c>
      <c r="C2465">
        <v>12666</v>
      </c>
      <c r="D2465" t="s">
        <v>2161</v>
      </c>
      <c r="E2465">
        <v>6.7</v>
      </c>
      <c r="F2465">
        <v>11.99</v>
      </c>
      <c r="G2465">
        <v>750</v>
      </c>
      <c r="H2465">
        <v>3111</v>
      </c>
      <c r="I2465">
        <v>20843.7</v>
      </c>
      <c r="J2465">
        <v>4215</v>
      </c>
      <c r="K2465">
        <v>49511.85</v>
      </c>
      <c r="L2465">
        <v>28362.28</v>
      </c>
      <c r="M2465">
        <v>468.29</v>
      </c>
      <c r="N2465">
        <v>68054.7</v>
      </c>
      <c r="O2465">
        <v>28668.149999999998</v>
      </c>
      <c r="P2465">
        <v>57.901593254948061</v>
      </c>
      <c r="Q2465">
        <v>1.3548698167791706</v>
      </c>
      <c r="R2465">
        <v>2.3753868075245754</v>
      </c>
      <c r="S2465">
        <f>(VendorSalesData[[#This Row],[TotalPurchaseQuantity]] - VendorSalesData[[#This Row],[TotalSalesQuantity]]) * VendorSalesData[[#This Row],[PurchasePrice]]</f>
        <v>-7396.8</v>
      </c>
    </row>
    <row r="2466" spans="1:19" x14ac:dyDescent="0.3">
      <c r="A2466">
        <v>3960</v>
      </c>
      <c r="B2466" t="s">
        <v>24</v>
      </c>
      <c r="C2466">
        <v>829</v>
      </c>
      <c r="D2466" t="s">
        <v>145</v>
      </c>
      <c r="E2466">
        <v>10.71</v>
      </c>
      <c r="F2466">
        <v>14.99</v>
      </c>
      <c r="G2466">
        <v>1000</v>
      </c>
      <c r="H2466">
        <v>1944</v>
      </c>
      <c r="I2466">
        <v>20820.240000000002</v>
      </c>
      <c r="J2466">
        <v>2009</v>
      </c>
      <c r="K2466">
        <v>30114.91</v>
      </c>
      <c r="L2466">
        <v>599.6</v>
      </c>
      <c r="M2466">
        <v>2109.4499999999998</v>
      </c>
      <c r="N2466">
        <v>257032.07</v>
      </c>
      <c r="O2466">
        <v>9294.6699999999983</v>
      </c>
      <c r="P2466">
        <v>30.864013872198186</v>
      </c>
      <c r="Q2466">
        <v>1.0334362139917694</v>
      </c>
      <c r="R2466">
        <v>1.4464247290136905</v>
      </c>
      <c r="S2466">
        <f>(VendorSalesData[[#This Row],[TotalPurchaseQuantity]] - VendorSalesData[[#This Row],[TotalSalesQuantity]]) * VendorSalesData[[#This Row],[PurchasePrice]]</f>
        <v>-696.15000000000009</v>
      </c>
    </row>
    <row r="2467" spans="1:19" x14ac:dyDescent="0.3">
      <c r="A2467">
        <v>1392</v>
      </c>
      <c r="B2467" t="s">
        <v>67</v>
      </c>
      <c r="C2467">
        <v>29407</v>
      </c>
      <c r="D2467" t="s">
        <v>2162</v>
      </c>
      <c r="E2467">
        <v>10.33</v>
      </c>
      <c r="F2467">
        <v>14.99</v>
      </c>
      <c r="G2467">
        <v>750</v>
      </c>
      <c r="H2467">
        <v>2015</v>
      </c>
      <c r="I2467">
        <v>20814.95</v>
      </c>
      <c r="J2467">
        <v>3086</v>
      </c>
      <c r="K2467">
        <v>49185.14</v>
      </c>
      <c r="L2467">
        <v>31742.11</v>
      </c>
      <c r="M2467">
        <v>342.02</v>
      </c>
      <c r="N2467">
        <v>79528.990000000005</v>
      </c>
      <c r="O2467">
        <v>28370.19</v>
      </c>
      <c r="P2467">
        <v>57.680409164231307</v>
      </c>
      <c r="Q2467">
        <v>1.5315136476426798</v>
      </c>
      <c r="R2467">
        <v>2.3629718063218985</v>
      </c>
      <c r="S2467">
        <f>(VendorSalesData[[#This Row],[TotalPurchaseQuantity]] - VendorSalesData[[#This Row],[TotalSalesQuantity]]) * VendorSalesData[[#This Row],[PurchasePrice]]</f>
        <v>-11063.43</v>
      </c>
    </row>
    <row r="2468" spans="1:19" x14ac:dyDescent="0.3">
      <c r="A2468">
        <v>516</v>
      </c>
      <c r="B2468" t="s">
        <v>415</v>
      </c>
      <c r="C2468">
        <v>16829</v>
      </c>
      <c r="D2468" t="s">
        <v>2163</v>
      </c>
      <c r="E2468">
        <v>9.52</v>
      </c>
      <c r="F2468">
        <v>13.99</v>
      </c>
      <c r="G2468">
        <v>750</v>
      </c>
      <c r="H2468">
        <v>2186</v>
      </c>
      <c r="I2468">
        <v>20810.719999999998</v>
      </c>
      <c r="J2468">
        <v>2117</v>
      </c>
      <c r="K2468">
        <v>29999.83</v>
      </c>
      <c r="L2468">
        <v>18782.3</v>
      </c>
      <c r="M2468">
        <v>234.79</v>
      </c>
      <c r="N2468">
        <v>8510.41</v>
      </c>
      <c r="O2468">
        <v>9189.1100000000042</v>
      </c>
      <c r="P2468">
        <v>30.630540239728038</v>
      </c>
      <c r="Q2468">
        <v>0.96843549862763034</v>
      </c>
      <c r="R2468">
        <v>1.4415565631559122</v>
      </c>
      <c r="S2468">
        <f>(VendorSalesData[[#This Row],[TotalPurchaseQuantity]] - VendorSalesData[[#This Row],[TotalSalesQuantity]]) * VendorSalesData[[#This Row],[PurchasePrice]]</f>
        <v>656.88</v>
      </c>
    </row>
    <row r="2469" spans="1:19" x14ac:dyDescent="0.3">
      <c r="A2469">
        <v>4425</v>
      </c>
      <c r="B2469" t="s">
        <v>20</v>
      </c>
      <c r="C2469">
        <v>39518</v>
      </c>
      <c r="D2469" t="s">
        <v>162</v>
      </c>
      <c r="E2469">
        <v>16.23</v>
      </c>
      <c r="F2469">
        <v>24.99</v>
      </c>
      <c r="G2469">
        <v>1500</v>
      </c>
      <c r="H2469">
        <v>1281</v>
      </c>
      <c r="I2469">
        <v>20790.63</v>
      </c>
      <c r="J2469">
        <v>1211</v>
      </c>
      <c r="K2469">
        <v>31003.89</v>
      </c>
      <c r="L2469">
        <v>19641.329999999998</v>
      </c>
      <c r="M2469">
        <v>270.16000000000003</v>
      </c>
      <c r="N2469">
        <v>144929.24</v>
      </c>
      <c r="O2469">
        <v>10213.259999999998</v>
      </c>
      <c r="P2469">
        <v>32.941866327096371</v>
      </c>
      <c r="Q2469">
        <v>0.94535519125683065</v>
      </c>
      <c r="R2469">
        <v>1.4912434110943247</v>
      </c>
      <c r="S2469">
        <f>(VendorSalesData[[#This Row],[TotalPurchaseQuantity]] - VendorSalesData[[#This Row],[TotalSalesQuantity]]) * VendorSalesData[[#This Row],[PurchasePrice]]</f>
        <v>1136.1000000000001</v>
      </c>
    </row>
    <row r="2470" spans="1:19" x14ac:dyDescent="0.3">
      <c r="A2470">
        <v>1392</v>
      </c>
      <c r="B2470" t="s">
        <v>67</v>
      </c>
      <c r="C2470">
        <v>15321</v>
      </c>
      <c r="D2470" t="s">
        <v>2164</v>
      </c>
      <c r="E2470">
        <v>5.99</v>
      </c>
      <c r="F2470">
        <v>8.99</v>
      </c>
      <c r="G2470">
        <v>750</v>
      </c>
      <c r="H2470">
        <v>3465</v>
      </c>
      <c r="I2470">
        <v>20755.349999999999</v>
      </c>
      <c r="J2470">
        <v>3412</v>
      </c>
      <c r="K2470">
        <v>32045.88</v>
      </c>
      <c r="L2470">
        <v>17356.53</v>
      </c>
      <c r="M2470">
        <v>379.26</v>
      </c>
      <c r="N2470">
        <v>79528.990000000005</v>
      </c>
      <c r="O2470">
        <v>11290.530000000002</v>
      </c>
      <c r="P2470">
        <v>35.232391808244934</v>
      </c>
      <c r="Q2470">
        <v>0.98470418470418475</v>
      </c>
      <c r="R2470">
        <v>1.5439816721953619</v>
      </c>
      <c r="S2470">
        <f>(VendorSalesData[[#This Row],[TotalPurchaseQuantity]] - VendorSalesData[[#This Row],[TotalSalesQuantity]]) * VendorSalesData[[#This Row],[PurchasePrice]]</f>
        <v>317.47000000000003</v>
      </c>
    </row>
    <row r="2471" spans="1:19" x14ac:dyDescent="0.3">
      <c r="A2471">
        <v>4425</v>
      </c>
      <c r="B2471" t="s">
        <v>20</v>
      </c>
      <c r="C2471">
        <v>29353</v>
      </c>
      <c r="D2471" t="s">
        <v>2165</v>
      </c>
      <c r="E2471">
        <v>17.41</v>
      </c>
      <c r="F2471">
        <v>28.99</v>
      </c>
      <c r="G2471">
        <v>750</v>
      </c>
      <c r="H2471">
        <v>1192</v>
      </c>
      <c r="I2471">
        <v>20752.719999999998</v>
      </c>
      <c r="J2471">
        <v>1308</v>
      </c>
      <c r="K2471">
        <v>37213.919999999998</v>
      </c>
      <c r="L2471">
        <v>22888.949999999997</v>
      </c>
      <c r="M2471">
        <v>145.08000000000001</v>
      </c>
      <c r="N2471">
        <v>144929.24</v>
      </c>
      <c r="O2471">
        <v>16461.2</v>
      </c>
      <c r="P2471">
        <v>44.233985562391709</v>
      </c>
      <c r="Q2471">
        <v>1.0973154362416107</v>
      </c>
      <c r="R2471">
        <v>1.793206866377034</v>
      </c>
      <c r="S2471">
        <f>(VendorSalesData[[#This Row],[TotalPurchaseQuantity]] - VendorSalesData[[#This Row],[TotalSalesQuantity]]) * VendorSalesData[[#This Row],[PurchasePrice]]</f>
        <v>-2019.56</v>
      </c>
    </row>
    <row r="2472" spans="1:19" x14ac:dyDescent="0.3">
      <c r="A2472">
        <v>1128</v>
      </c>
      <c r="B2472" t="s">
        <v>18</v>
      </c>
      <c r="C2472">
        <v>1535</v>
      </c>
      <c r="D2472" t="s">
        <v>179</v>
      </c>
      <c r="E2472">
        <v>3.14</v>
      </c>
      <c r="F2472">
        <v>3.99</v>
      </c>
      <c r="G2472">
        <v>50</v>
      </c>
      <c r="H2472">
        <v>6603</v>
      </c>
      <c r="I2472">
        <v>20733.420000000002</v>
      </c>
      <c r="J2472">
        <v>5668</v>
      </c>
      <c r="K2472">
        <v>22615.32</v>
      </c>
      <c r="L2472">
        <v>11878.230000000001</v>
      </c>
      <c r="M2472">
        <v>290.57</v>
      </c>
      <c r="N2472">
        <v>68601.679999999993</v>
      </c>
      <c r="O2472">
        <v>1881.8999999999978</v>
      </c>
      <c r="P2472">
        <v>8.3213503058988234</v>
      </c>
      <c r="Q2472">
        <v>0.85839769801605326</v>
      </c>
      <c r="R2472">
        <v>1.090766501619125</v>
      </c>
      <c r="S2472">
        <f>(VendorSalesData[[#This Row],[TotalPurchaseQuantity]] - VendorSalesData[[#This Row],[TotalSalesQuantity]]) * VendorSalesData[[#This Row],[PurchasePrice]]</f>
        <v>2935.9</v>
      </c>
    </row>
    <row r="2473" spans="1:19" x14ac:dyDescent="0.3">
      <c r="A2473">
        <v>17035</v>
      </c>
      <c r="B2473" t="s">
        <v>22</v>
      </c>
      <c r="C2473">
        <v>22027</v>
      </c>
      <c r="D2473" t="s">
        <v>2166</v>
      </c>
      <c r="E2473">
        <v>4.79</v>
      </c>
      <c r="F2473">
        <v>7.99</v>
      </c>
      <c r="G2473">
        <v>750</v>
      </c>
      <c r="H2473">
        <v>4326</v>
      </c>
      <c r="I2473">
        <v>20721.539999999997</v>
      </c>
      <c r="J2473">
        <v>4485</v>
      </c>
      <c r="K2473">
        <v>31019.360000000001</v>
      </c>
      <c r="L2473">
        <v>15763.93</v>
      </c>
      <c r="M2473">
        <v>499.06</v>
      </c>
      <c r="N2473">
        <v>123780.22</v>
      </c>
      <c r="O2473">
        <v>10297.820000000003</v>
      </c>
      <c r="P2473">
        <v>33.198041481191112</v>
      </c>
      <c r="Q2473">
        <v>1.036754507628294</v>
      </c>
      <c r="R2473">
        <v>1.4969620983768583</v>
      </c>
      <c r="S2473">
        <f>(VendorSalesData[[#This Row],[TotalPurchaseQuantity]] - VendorSalesData[[#This Row],[TotalSalesQuantity]]) * VendorSalesData[[#This Row],[PurchasePrice]]</f>
        <v>-761.61</v>
      </c>
    </row>
    <row r="2474" spans="1:19" x14ac:dyDescent="0.3">
      <c r="A2474">
        <v>1392</v>
      </c>
      <c r="B2474" t="s">
        <v>67</v>
      </c>
      <c r="C2474">
        <v>15228</v>
      </c>
      <c r="D2474" t="s">
        <v>2167</v>
      </c>
      <c r="E2474">
        <v>20.68</v>
      </c>
      <c r="F2474">
        <v>29.99</v>
      </c>
      <c r="G2474">
        <v>750</v>
      </c>
      <c r="H2474">
        <v>1001</v>
      </c>
      <c r="I2474">
        <v>20700.68</v>
      </c>
      <c r="J2474">
        <v>846</v>
      </c>
      <c r="K2474">
        <v>25827.54</v>
      </c>
      <c r="L2474">
        <v>15522.92</v>
      </c>
      <c r="M2474">
        <v>93.9</v>
      </c>
      <c r="N2474">
        <v>79528.990000000005</v>
      </c>
      <c r="O2474">
        <v>5126.8600000000006</v>
      </c>
      <c r="P2474">
        <v>19.850361281020184</v>
      </c>
      <c r="Q2474">
        <v>0.84515484515484518</v>
      </c>
      <c r="R2474">
        <v>1.247666260238794</v>
      </c>
      <c r="S2474">
        <f>(VendorSalesData[[#This Row],[TotalPurchaseQuantity]] - VendorSalesData[[#This Row],[TotalSalesQuantity]]) * VendorSalesData[[#This Row],[PurchasePrice]]</f>
        <v>3205.4</v>
      </c>
    </row>
    <row r="2475" spans="1:19" x14ac:dyDescent="0.3">
      <c r="A2475">
        <v>90032</v>
      </c>
      <c r="B2475" t="s">
        <v>1287</v>
      </c>
      <c r="C2475">
        <v>14383</v>
      </c>
      <c r="D2475" t="s">
        <v>2168</v>
      </c>
      <c r="E2475">
        <v>10.32</v>
      </c>
      <c r="F2475">
        <v>15.99</v>
      </c>
      <c r="G2475">
        <v>750</v>
      </c>
      <c r="H2475">
        <v>2004</v>
      </c>
      <c r="I2475">
        <v>20681.28</v>
      </c>
      <c r="J2475">
        <v>1940</v>
      </c>
      <c r="K2475">
        <v>31020.6</v>
      </c>
      <c r="L2475">
        <v>22641.84</v>
      </c>
      <c r="M2475">
        <v>214.64000000000001</v>
      </c>
      <c r="N2475">
        <v>778.25</v>
      </c>
      <c r="O2475">
        <v>10339.32</v>
      </c>
      <c r="P2475">
        <v>33.330496508771589</v>
      </c>
      <c r="Q2475">
        <v>0.96806387225548907</v>
      </c>
      <c r="R2475">
        <v>1.4999361741633013</v>
      </c>
      <c r="S2475">
        <f>(VendorSalesData[[#This Row],[TotalPurchaseQuantity]] - VendorSalesData[[#This Row],[TotalSalesQuantity]]) * VendorSalesData[[#This Row],[PurchasePrice]]</f>
        <v>660.48</v>
      </c>
    </row>
    <row r="2476" spans="1:19" x14ac:dyDescent="0.3">
      <c r="A2476">
        <v>8673</v>
      </c>
      <c r="B2476" t="s">
        <v>174</v>
      </c>
      <c r="C2476">
        <v>34951</v>
      </c>
      <c r="D2476" t="s">
        <v>2169</v>
      </c>
      <c r="E2476">
        <v>11.48</v>
      </c>
      <c r="F2476">
        <v>17.989999999999998</v>
      </c>
      <c r="G2476">
        <v>750</v>
      </c>
      <c r="H2476">
        <v>1801</v>
      </c>
      <c r="I2476">
        <v>20675.48</v>
      </c>
      <c r="J2476">
        <v>1576</v>
      </c>
      <c r="K2476">
        <v>28382.239999999998</v>
      </c>
      <c r="L2476">
        <v>17224.489999999998</v>
      </c>
      <c r="M2476">
        <v>174.93</v>
      </c>
      <c r="N2476">
        <v>15919.7</v>
      </c>
      <c r="O2476">
        <v>7706.7599999999984</v>
      </c>
      <c r="P2476">
        <v>27.153459346408169</v>
      </c>
      <c r="Q2476">
        <v>0.8750694058856191</v>
      </c>
      <c r="R2476">
        <v>1.3727487826159295</v>
      </c>
      <c r="S2476">
        <f>(VendorSalesData[[#This Row],[TotalPurchaseQuantity]] - VendorSalesData[[#This Row],[TotalSalesQuantity]]) * VendorSalesData[[#This Row],[PurchasePrice]]</f>
        <v>2583</v>
      </c>
    </row>
    <row r="2477" spans="1:19" x14ac:dyDescent="0.3">
      <c r="A2477">
        <v>4425</v>
      </c>
      <c r="B2477" t="s">
        <v>20</v>
      </c>
      <c r="C2477">
        <v>44182</v>
      </c>
      <c r="D2477" t="s">
        <v>2170</v>
      </c>
      <c r="E2477">
        <v>10.73</v>
      </c>
      <c r="F2477">
        <v>15.99</v>
      </c>
      <c r="G2477">
        <v>750</v>
      </c>
      <c r="H2477">
        <v>1917</v>
      </c>
      <c r="I2477">
        <v>20569.41</v>
      </c>
      <c r="J2477">
        <v>1881</v>
      </c>
      <c r="K2477">
        <v>30700.19</v>
      </c>
      <c r="L2477">
        <v>18478.689999999999</v>
      </c>
      <c r="M2477">
        <v>208.75</v>
      </c>
      <c r="N2477">
        <v>144929.24</v>
      </c>
      <c r="O2477">
        <v>10130.779999999999</v>
      </c>
      <c r="P2477">
        <v>32.999079158793478</v>
      </c>
      <c r="Q2477">
        <v>0.98122065727699526</v>
      </c>
      <c r="R2477">
        <v>1.4925168004332647</v>
      </c>
      <c r="S2477">
        <f>(VendorSalesData[[#This Row],[TotalPurchaseQuantity]] - VendorSalesData[[#This Row],[TotalSalesQuantity]]) * VendorSalesData[[#This Row],[PurchasePrice]]</f>
        <v>386.28000000000003</v>
      </c>
    </row>
    <row r="2478" spans="1:19" x14ac:dyDescent="0.3">
      <c r="A2478">
        <v>8892</v>
      </c>
      <c r="B2478" t="s">
        <v>177</v>
      </c>
      <c r="C2478">
        <v>21824</v>
      </c>
      <c r="D2478" t="s">
        <v>2171</v>
      </c>
      <c r="E2478">
        <v>16.89</v>
      </c>
      <c r="F2478">
        <v>34.99</v>
      </c>
      <c r="G2478">
        <v>750</v>
      </c>
      <c r="H2478">
        <v>1217</v>
      </c>
      <c r="I2478">
        <v>20555.13</v>
      </c>
      <c r="J2478">
        <v>1116</v>
      </c>
      <c r="K2478">
        <v>27888.84</v>
      </c>
      <c r="L2478">
        <v>17917.829999999998</v>
      </c>
      <c r="M2478">
        <v>123.72</v>
      </c>
      <c r="N2478">
        <v>11595.97</v>
      </c>
      <c r="O2478">
        <v>7333.7099999999991</v>
      </c>
      <c r="P2478">
        <v>26.29621741169586</v>
      </c>
      <c r="Q2478">
        <v>0.91700903861955629</v>
      </c>
      <c r="R2478">
        <v>1.356782467442434</v>
      </c>
      <c r="S2478">
        <f>(VendorSalesData[[#This Row],[TotalPurchaseQuantity]] - VendorSalesData[[#This Row],[TotalSalesQuantity]]) * VendorSalesData[[#This Row],[PurchasePrice]]</f>
        <v>1705.89</v>
      </c>
    </row>
    <row r="2479" spans="1:19" x14ac:dyDescent="0.3">
      <c r="A2479">
        <v>1392</v>
      </c>
      <c r="B2479" t="s">
        <v>67</v>
      </c>
      <c r="C2479">
        <v>26143</v>
      </c>
      <c r="D2479" t="s">
        <v>2172</v>
      </c>
      <c r="E2479">
        <v>4.6500000000000004</v>
      </c>
      <c r="F2479">
        <v>7.99</v>
      </c>
      <c r="G2479">
        <v>750</v>
      </c>
      <c r="H2479">
        <v>4419</v>
      </c>
      <c r="I2479">
        <v>20548.349999999999</v>
      </c>
      <c r="J2479">
        <v>4216</v>
      </c>
      <c r="K2479">
        <v>35232.93</v>
      </c>
      <c r="L2479">
        <v>18486.66</v>
      </c>
      <c r="M2479">
        <v>469.13</v>
      </c>
      <c r="N2479">
        <v>79528.990000000005</v>
      </c>
      <c r="O2479">
        <v>14684.580000000002</v>
      </c>
      <c r="P2479">
        <v>41.678566046025693</v>
      </c>
      <c r="Q2479">
        <v>0.95406200497850191</v>
      </c>
      <c r="R2479">
        <v>1.714635481681011</v>
      </c>
      <c r="S2479">
        <f>(VendorSalesData[[#This Row],[TotalPurchaseQuantity]] - VendorSalesData[[#This Row],[TotalSalesQuantity]]) * VendorSalesData[[#This Row],[PurchasePrice]]</f>
        <v>943.95</v>
      </c>
    </row>
    <row r="2480" spans="1:19" x14ac:dyDescent="0.3">
      <c r="A2480">
        <v>4425</v>
      </c>
      <c r="B2480" t="s">
        <v>20</v>
      </c>
      <c r="C2480">
        <v>2879</v>
      </c>
      <c r="D2480" t="s">
        <v>2121</v>
      </c>
      <c r="E2480">
        <v>22.21</v>
      </c>
      <c r="F2480">
        <v>31.99</v>
      </c>
      <c r="G2480">
        <v>750</v>
      </c>
      <c r="H2480">
        <v>925</v>
      </c>
      <c r="I2480">
        <v>20544.25</v>
      </c>
      <c r="J2480">
        <v>929</v>
      </c>
      <c r="K2480">
        <v>29066.71</v>
      </c>
      <c r="L2480">
        <v>24070.31</v>
      </c>
      <c r="M2480">
        <v>732.80000000000007</v>
      </c>
      <c r="N2480">
        <v>144929.24</v>
      </c>
      <c r="O2480">
        <v>8522.4599999999991</v>
      </c>
      <c r="P2480">
        <v>29.320346196731585</v>
      </c>
      <c r="Q2480">
        <v>1.0043243243243243</v>
      </c>
      <c r="R2480">
        <v>1.4148343210387335</v>
      </c>
      <c r="S2480">
        <f>(VendorSalesData[[#This Row],[TotalPurchaseQuantity]] - VendorSalesData[[#This Row],[TotalSalesQuantity]]) * VendorSalesData[[#This Row],[PurchasePrice]]</f>
        <v>-88.84</v>
      </c>
    </row>
    <row r="2481" spans="1:19" x14ac:dyDescent="0.3">
      <c r="A2481">
        <v>4425</v>
      </c>
      <c r="B2481" t="s">
        <v>20</v>
      </c>
      <c r="C2481">
        <v>33579</v>
      </c>
      <c r="D2481" t="s">
        <v>2173</v>
      </c>
      <c r="E2481">
        <v>10.52</v>
      </c>
      <c r="F2481">
        <v>15.99</v>
      </c>
      <c r="G2481">
        <v>750</v>
      </c>
      <c r="H2481">
        <v>1950</v>
      </c>
      <c r="I2481">
        <v>20514</v>
      </c>
      <c r="J2481">
        <v>1936</v>
      </c>
      <c r="K2481">
        <v>33620.639999999999</v>
      </c>
      <c r="L2481">
        <v>21494.639999999999</v>
      </c>
      <c r="M2481">
        <v>214.64000000000001</v>
      </c>
      <c r="N2481">
        <v>144929.24</v>
      </c>
      <c r="O2481">
        <v>13106.64</v>
      </c>
      <c r="P2481">
        <v>38.98390988392844</v>
      </c>
      <c r="Q2481">
        <v>0.99282051282051287</v>
      </c>
      <c r="R2481">
        <v>1.6389119625621527</v>
      </c>
      <c r="S2481">
        <f>(VendorSalesData[[#This Row],[TotalPurchaseQuantity]] - VendorSalesData[[#This Row],[TotalSalesQuantity]]) * VendorSalesData[[#This Row],[PurchasePrice]]</f>
        <v>147.28</v>
      </c>
    </row>
    <row r="2482" spans="1:19" x14ac:dyDescent="0.3">
      <c r="A2482">
        <v>9165</v>
      </c>
      <c r="B2482" t="s">
        <v>38</v>
      </c>
      <c r="C2482">
        <v>24753</v>
      </c>
      <c r="D2482" t="s">
        <v>2174</v>
      </c>
      <c r="E2482">
        <v>7.58</v>
      </c>
      <c r="F2482">
        <v>13.99</v>
      </c>
      <c r="G2482">
        <v>750</v>
      </c>
      <c r="H2482">
        <v>2704</v>
      </c>
      <c r="I2482">
        <v>20496.32</v>
      </c>
      <c r="J2482">
        <v>2122</v>
      </c>
      <c r="K2482">
        <v>23646.78</v>
      </c>
      <c r="L2482">
        <v>9537.52</v>
      </c>
      <c r="M2482">
        <v>236.94</v>
      </c>
      <c r="N2482">
        <v>68054.7</v>
      </c>
      <c r="O2482">
        <v>3150.4599999999991</v>
      </c>
      <c r="P2482">
        <v>13.322997888084547</v>
      </c>
      <c r="Q2482">
        <v>0.78476331360946749</v>
      </c>
      <c r="R2482">
        <v>1.1537085681722377</v>
      </c>
      <c r="S2482">
        <f>(VendorSalesData[[#This Row],[TotalPurchaseQuantity]] - VendorSalesData[[#This Row],[TotalSalesQuantity]]) * VendorSalesData[[#This Row],[PurchasePrice]]</f>
        <v>4411.5600000000004</v>
      </c>
    </row>
    <row r="2483" spans="1:19" x14ac:dyDescent="0.3">
      <c r="A2483">
        <v>3252</v>
      </c>
      <c r="B2483" t="s">
        <v>94</v>
      </c>
      <c r="C2483">
        <v>16805</v>
      </c>
      <c r="D2483" t="s">
        <v>2175</v>
      </c>
      <c r="E2483">
        <v>5.33</v>
      </c>
      <c r="F2483">
        <v>7.99</v>
      </c>
      <c r="G2483">
        <v>750</v>
      </c>
      <c r="H2483">
        <v>3844</v>
      </c>
      <c r="I2483">
        <v>20488.52</v>
      </c>
      <c r="J2483">
        <v>3839</v>
      </c>
      <c r="K2483">
        <v>30673.61</v>
      </c>
      <c r="L2483">
        <v>9428.2000000000007</v>
      </c>
      <c r="M2483">
        <v>430.08000000000004</v>
      </c>
      <c r="N2483">
        <v>61966.91</v>
      </c>
      <c r="O2483">
        <v>10185.09</v>
      </c>
      <c r="P2483">
        <v>33.204732015566471</v>
      </c>
      <c r="Q2483">
        <v>0.9986992715920916</v>
      </c>
      <c r="R2483">
        <v>1.4971120412797021</v>
      </c>
      <c r="S2483">
        <f>(VendorSalesData[[#This Row],[TotalPurchaseQuantity]] - VendorSalesData[[#This Row],[TotalSalesQuantity]]) * VendorSalesData[[#This Row],[PurchasePrice]]</f>
        <v>26.65</v>
      </c>
    </row>
    <row r="2484" spans="1:19" x14ac:dyDescent="0.3">
      <c r="A2484">
        <v>1392</v>
      </c>
      <c r="B2484" t="s">
        <v>67</v>
      </c>
      <c r="C2484">
        <v>26462</v>
      </c>
      <c r="D2484" t="s">
        <v>2176</v>
      </c>
      <c r="E2484">
        <v>10.8</v>
      </c>
      <c r="F2484">
        <v>18.989999999999998</v>
      </c>
      <c r="G2484">
        <v>750</v>
      </c>
      <c r="H2484">
        <v>1895</v>
      </c>
      <c r="I2484">
        <v>20466</v>
      </c>
      <c r="J2484">
        <v>1744</v>
      </c>
      <c r="K2484">
        <v>29938.559999999998</v>
      </c>
      <c r="L2484">
        <v>20196.269999999997</v>
      </c>
      <c r="M2484">
        <v>193.18</v>
      </c>
      <c r="N2484">
        <v>79528.990000000005</v>
      </c>
      <c r="O2484">
        <v>9472.5599999999977</v>
      </c>
      <c r="P2484">
        <v>31.639998717373174</v>
      </c>
      <c r="Q2484">
        <v>0.92031662269129288</v>
      </c>
      <c r="R2484">
        <v>1.4628437408384636</v>
      </c>
      <c r="S2484">
        <f>(VendorSalesData[[#This Row],[TotalPurchaseQuantity]] - VendorSalesData[[#This Row],[TotalSalesQuantity]]) * VendorSalesData[[#This Row],[PurchasePrice]]</f>
        <v>1630.8000000000002</v>
      </c>
    </row>
    <row r="2485" spans="1:19" x14ac:dyDescent="0.3">
      <c r="A2485">
        <v>8112</v>
      </c>
      <c r="B2485" t="s">
        <v>53</v>
      </c>
      <c r="C2485">
        <v>32294</v>
      </c>
      <c r="D2485" t="s">
        <v>2177</v>
      </c>
      <c r="E2485">
        <v>2.97</v>
      </c>
      <c r="F2485">
        <v>4.49</v>
      </c>
      <c r="G2485">
        <v>187</v>
      </c>
      <c r="H2485">
        <v>6883</v>
      </c>
      <c r="I2485">
        <v>20442.510000000002</v>
      </c>
      <c r="J2485">
        <v>6862</v>
      </c>
      <c r="K2485">
        <v>32261.88</v>
      </c>
      <c r="L2485">
        <v>7456.17</v>
      </c>
      <c r="M2485">
        <v>194.02</v>
      </c>
      <c r="N2485">
        <v>48347.26</v>
      </c>
      <c r="O2485">
        <v>11819.369999999999</v>
      </c>
      <c r="P2485">
        <v>36.635713727780271</v>
      </c>
      <c r="Q2485">
        <v>0.99694900479442106</v>
      </c>
      <c r="R2485">
        <v>1.5781760654635852</v>
      </c>
      <c r="S2485">
        <f>(VendorSalesData[[#This Row],[TotalPurchaseQuantity]] - VendorSalesData[[#This Row],[TotalSalesQuantity]]) * VendorSalesData[[#This Row],[PurchasePrice]]</f>
        <v>62.370000000000005</v>
      </c>
    </row>
    <row r="2486" spans="1:19" x14ac:dyDescent="0.3">
      <c r="A2486">
        <v>11567</v>
      </c>
      <c r="B2486" t="s">
        <v>56</v>
      </c>
      <c r="C2486">
        <v>8205</v>
      </c>
      <c r="D2486" t="s">
        <v>310</v>
      </c>
      <c r="E2486">
        <v>1.53</v>
      </c>
      <c r="F2486">
        <v>1.99</v>
      </c>
      <c r="G2486">
        <v>50</v>
      </c>
      <c r="H2486">
        <v>13361</v>
      </c>
      <c r="I2486">
        <v>20442.329999999998</v>
      </c>
      <c r="J2486">
        <v>11884</v>
      </c>
      <c r="K2486">
        <v>34414.160000000003</v>
      </c>
      <c r="L2486">
        <v>16239.900000000001</v>
      </c>
      <c r="M2486">
        <v>610.75</v>
      </c>
      <c r="N2486">
        <v>20964.810000000001</v>
      </c>
      <c r="O2486">
        <v>13971.830000000005</v>
      </c>
      <c r="P2486">
        <v>40.59907317220587</v>
      </c>
      <c r="Q2486">
        <v>0.88945438215702421</v>
      </c>
      <c r="R2486">
        <v>1.6834754159628578</v>
      </c>
      <c r="S2486">
        <f>(VendorSalesData[[#This Row],[TotalPurchaseQuantity]] - VendorSalesData[[#This Row],[TotalSalesQuantity]]) * VendorSalesData[[#This Row],[PurchasePrice]]</f>
        <v>2259.81</v>
      </c>
    </row>
    <row r="2487" spans="1:19" x14ac:dyDescent="0.3">
      <c r="A2487">
        <v>6785</v>
      </c>
      <c r="B2487" t="s">
        <v>81</v>
      </c>
      <c r="C2487">
        <v>26683</v>
      </c>
      <c r="D2487" t="s">
        <v>2178</v>
      </c>
      <c r="E2487">
        <v>5.84</v>
      </c>
      <c r="F2487">
        <v>8.99</v>
      </c>
      <c r="G2487">
        <v>750</v>
      </c>
      <c r="H2487">
        <v>3500</v>
      </c>
      <c r="I2487">
        <v>20440</v>
      </c>
      <c r="J2487">
        <v>3162</v>
      </c>
      <c r="K2487">
        <v>28426.38</v>
      </c>
      <c r="L2487">
        <v>8945.0500000000011</v>
      </c>
      <c r="M2487">
        <v>354.09000000000003</v>
      </c>
      <c r="N2487">
        <v>13605.41</v>
      </c>
      <c r="O2487">
        <v>7986.380000000001</v>
      </c>
      <c r="P2487">
        <v>28.094959681816682</v>
      </c>
      <c r="Q2487">
        <v>0.90342857142857147</v>
      </c>
      <c r="R2487">
        <v>1.3907230919765168</v>
      </c>
      <c r="S2487">
        <f>(VendorSalesData[[#This Row],[TotalPurchaseQuantity]] - VendorSalesData[[#This Row],[TotalSalesQuantity]]) * VendorSalesData[[#This Row],[PurchasePrice]]</f>
        <v>1973.9199999999998</v>
      </c>
    </row>
    <row r="2488" spans="1:19" x14ac:dyDescent="0.3">
      <c r="A2488">
        <v>653</v>
      </c>
      <c r="B2488" t="s">
        <v>352</v>
      </c>
      <c r="C2488">
        <v>44266</v>
      </c>
      <c r="D2488" t="s">
        <v>2179</v>
      </c>
      <c r="E2488">
        <v>5.84</v>
      </c>
      <c r="F2488">
        <v>9.99</v>
      </c>
      <c r="G2488">
        <v>750</v>
      </c>
      <c r="H2488">
        <v>3494</v>
      </c>
      <c r="I2488">
        <v>20404.96</v>
      </c>
      <c r="J2488">
        <v>3385</v>
      </c>
      <c r="K2488">
        <v>30781.15</v>
      </c>
      <c r="L2488">
        <v>20454.510000000002</v>
      </c>
      <c r="M2488">
        <v>375.13</v>
      </c>
      <c r="N2488">
        <v>8014.9800000000005</v>
      </c>
      <c r="O2488">
        <v>10376.190000000002</v>
      </c>
      <c r="P2488">
        <v>33.709559259481864</v>
      </c>
      <c r="Q2488">
        <v>0.96880366342301083</v>
      </c>
      <c r="R2488">
        <v>1.5085131262202918</v>
      </c>
      <c r="S2488">
        <f>(VendorSalesData[[#This Row],[TotalPurchaseQuantity]] - VendorSalesData[[#This Row],[TotalSalesQuantity]]) * VendorSalesData[[#This Row],[PurchasePrice]]</f>
        <v>636.55999999999995</v>
      </c>
    </row>
    <row r="2489" spans="1:19" x14ac:dyDescent="0.3">
      <c r="A2489">
        <v>4425</v>
      </c>
      <c r="B2489" t="s">
        <v>20</v>
      </c>
      <c r="C2489">
        <v>12465</v>
      </c>
      <c r="D2489" t="s">
        <v>2180</v>
      </c>
      <c r="E2489">
        <v>6.16</v>
      </c>
      <c r="F2489">
        <v>14.99</v>
      </c>
      <c r="G2489">
        <v>750</v>
      </c>
      <c r="H2489">
        <v>3312</v>
      </c>
      <c r="I2489">
        <v>20401.920000000002</v>
      </c>
      <c r="J2489">
        <v>3665</v>
      </c>
      <c r="K2489">
        <v>47964.35</v>
      </c>
      <c r="L2489">
        <v>20365.689999999999</v>
      </c>
      <c r="M2489">
        <v>408.8</v>
      </c>
      <c r="N2489">
        <v>144929.24</v>
      </c>
      <c r="O2489">
        <v>27562.429999999997</v>
      </c>
      <c r="P2489">
        <v>57.464408461701233</v>
      </c>
      <c r="Q2489">
        <v>1.1065821256038648</v>
      </c>
      <c r="R2489">
        <v>2.3509723594642069</v>
      </c>
      <c r="S2489">
        <f>(VendorSalesData[[#This Row],[TotalPurchaseQuantity]] - VendorSalesData[[#This Row],[TotalSalesQuantity]]) * VendorSalesData[[#This Row],[PurchasePrice]]</f>
        <v>-2174.48</v>
      </c>
    </row>
    <row r="2490" spans="1:19" x14ac:dyDescent="0.3">
      <c r="A2490">
        <v>1128</v>
      </c>
      <c r="B2490" t="s">
        <v>18</v>
      </c>
      <c r="C2490">
        <v>6195</v>
      </c>
      <c r="D2490" t="s">
        <v>256</v>
      </c>
      <c r="E2490">
        <v>19.04</v>
      </c>
      <c r="F2490">
        <v>27.99</v>
      </c>
      <c r="G2490">
        <v>1500</v>
      </c>
      <c r="H2490">
        <v>1071</v>
      </c>
      <c r="I2490">
        <v>20391.84</v>
      </c>
      <c r="J2490">
        <v>1083</v>
      </c>
      <c r="K2490">
        <v>31109.17</v>
      </c>
      <c r="L2490">
        <v>19927.07</v>
      </c>
      <c r="M2490">
        <v>241.46</v>
      </c>
      <c r="N2490">
        <v>68601.679999999993</v>
      </c>
      <c r="O2490">
        <v>10717.329999999998</v>
      </c>
      <c r="P2490">
        <v>34.450710192525221</v>
      </c>
      <c r="Q2490">
        <v>1.011204481792717</v>
      </c>
      <c r="R2490">
        <v>1.5255695415421069</v>
      </c>
      <c r="S2490">
        <f>(VendorSalesData[[#This Row],[TotalPurchaseQuantity]] - VendorSalesData[[#This Row],[TotalSalesQuantity]]) * VendorSalesData[[#This Row],[PurchasePrice]]</f>
        <v>-228.48</v>
      </c>
    </row>
    <row r="2491" spans="1:19" x14ac:dyDescent="0.3">
      <c r="A2491">
        <v>1590</v>
      </c>
      <c r="B2491" t="s">
        <v>261</v>
      </c>
      <c r="C2491">
        <v>6896</v>
      </c>
      <c r="D2491" t="s">
        <v>2181</v>
      </c>
      <c r="E2491">
        <v>10.1</v>
      </c>
      <c r="F2491">
        <v>17.989999999999998</v>
      </c>
      <c r="G2491">
        <v>750</v>
      </c>
      <c r="H2491">
        <v>2018</v>
      </c>
      <c r="I2491">
        <v>20381.8</v>
      </c>
      <c r="J2491">
        <v>2929</v>
      </c>
      <c r="K2491">
        <v>53904.59</v>
      </c>
      <c r="L2491">
        <v>35122.199999999997</v>
      </c>
      <c r="M2491">
        <v>324.44</v>
      </c>
      <c r="N2491">
        <v>7259.75</v>
      </c>
      <c r="O2491">
        <v>33522.789999999994</v>
      </c>
      <c r="P2491">
        <v>62.189119702051343</v>
      </c>
      <c r="Q2491">
        <v>1.4514370664023786</v>
      </c>
      <c r="R2491">
        <v>2.644741386923628</v>
      </c>
      <c r="S2491">
        <f>(VendorSalesData[[#This Row],[TotalPurchaseQuantity]] - VendorSalesData[[#This Row],[TotalSalesQuantity]]) * VendorSalesData[[#This Row],[PurchasePrice]]</f>
        <v>-9201.1</v>
      </c>
    </row>
    <row r="2492" spans="1:19" x14ac:dyDescent="0.3">
      <c r="A2492">
        <v>7153</v>
      </c>
      <c r="B2492" t="s">
        <v>271</v>
      </c>
      <c r="C2492">
        <v>5741</v>
      </c>
      <c r="D2492" t="s">
        <v>2182</v>
      </c>
      <c r="E2492">
        <v>9.77</v>
      </c>
      <c r="F2492">
        <v>12.99</v>
      </c>
      <c r="G2492">
        <v>750</v>
      </c>
      <c r="H2492">
        <v>2086</v>
      </c>
      <c r="I2492">
        <v>20380.22</v>
      </c>
      <c r="J2492">
        <v>2139</v>
      </c>
      <c r="K2492">
        <v>30399.61</v>
      </c>
      <c r="L2492">
        <v>24609.63</v>
      </c>
      <c r="M2492">
        <v>1686.92</v>
      </c>
      <c r="N2492">
        <v>15884.82</v>
      </c>
      <c r="O2492">
        <v>10019.39</v>
      </c>
      <c r="P2492">
        <v>32.958942565381591</v>
      </c>
      <c r="Q2492">
        <v>1.0254074784276126</v>
      </c>
      <c r="R2492">
        <v>1.4916232503868947</v>
      </c>
      <c r="S2492">
        <f>(VendorSalesData[[#This Row],[TotalPurchaseQuantity]] - VendorSalesData[[#This Row],[TotalSalesQuantity]]) * VendorSalesData[[#This Row],[PurchasePrice]]</f>
        <v>-517.80999999999995</v>
      </c>
    </row>
    <row r="2493" spans="1:19" x14ac:dyDescent="0.3">
      <c r="A2493">
        <v>6213</v>
      </c>
      <c r="B2493" t="s">
        <v>186</v>
      </c>
      <c r="C2493">
        <v>659</v>
      </c>
      <c r="D2493" t="s">
        <v>2183</v>
      </c>
      <c r="E2493">
        <v>23.25</v>
      </c>
      <c r="F2493">
        <v>34.99</v>
      </c>
      <c r="G2493">
        <v>750</v>
      </c>
      <c r="H2493">
        <v>876</v>
      </c>
      <c r="I2493">
        <v>20367</v>
      </c>
      <c r="J2493">
        <v>1042</v>
      </c>
      <c r="K2493">
        <v>36377.58</v>
      </c>
      <c r="L2493">
        <v>26315.480000000003</v>
      </c>
      <c r="M2493">
        <v>821.44</v>
      </c>
      <c r="N2493">
        <v>9621.58</v>
      </c>
      <c r="O2493">
        <v>16010.580000000002</v>
      </c>
      <c r="P2493">
        <v>44.012218514810499</v>
      </c>
      <c r="Q2493">
        <v>1.1894977168949772</v>
      </c>
      <c r="R2493">
        <v>1.7861039917513626</v>
      </c>
      <c r="S2493">
        <f>(VendorSalesData[[#This Row],[TotalPurchaseQuantity]] - VendorSalesData[[#This Row],[TotalSalesQuantity]]) * VendorSalesData[[#This Row],[PurchasePrice]]</f>
        <v>-3859.5</v>
      </c>
    </row>
    <row r="2494" spans="1:19" x14ac:dyDescent="0.3">
      <c r="A2494">
        <v>9552</v>
      </c>
      <c r="B2494" t="s">
        <v>72</v>
      </c>
      <c r="C2494">
        <v>23973</v>
      </c>
      <c r="D2494" t="s">
        <v>2184</v>
      </c>
      <c r="E2494">
        <v>10.38</v>
      </c>
      <c r="F2494">
        <v>15.99</v>
      </c>
      <c r="G2494">
        <v>750</v>
      </c>
      <c r="H2494">
        <v>1960</v>
      </c>
      <c r="I2494">
        <v>20344.8</v>
      </c>
      <c r="J2494">
        <v>1924</v>
      </c>
      <c r="K2494">
        <v>31668.76</v>
      </c>
      <c r="L2494">
        <v>17743.34</v>
      </c>
      <c r="M2494">
        <v>213.89000000000001</v>
      </c>
      <c r="N2494">
        <v>55551.82</v>
      </c>
      <c r="O2494">
        <v>11323.96</v>
      </c>
      <c r="P2494">
        <v>35.757509924607092</v>
      </c>
      <c r="Q2494">
        <v>0.98163265306122449</v>
      </c>
      <c r="R2494">
        <v>1.5566021784436317</v>
      </c>
      <c r="S2494">
        <f>(VendorSalesData[[#This Row],[TotalPurchaseQuantity]] - VendorSalesData[[#This Row],[TotalSalesQuantity]]) * VendorSalesData[[#This Row],[PurchasePrice]]</f>
        <v>373.68</v>
      </c>
    </row>
    <row r="2495" spans="1:19" x14ac:dyDescent="0.3">
      <c r="A2495">
        <v>17031</v>
      </c>
      <c r="B2495" t="s">
        <v>1294</v>
      </c>
      <c r="C2495">
        <v>37121</v>
      </c>
      <c r="D2495" t="s">
        <v>2185</v>
      </c>
      <c r="E2495">
        <v>8.7200000000000006</v>
      </c>
      <c r="F2495">
        <v>12.99</v>
      </c>
      <c r="G2495">
        <v>750</v>
      </c>
      <c r="H2495">
        <v>2333</v>
      </c>
      <c r="I2495">
        <v>20343.759999999998</v>
      </c>
      <c r="J2495">
        <v>2352</v>
      </c>
      <c r="K2495">
        <v>30552.48</v>
      </c>
      <c r="L2495">
        <v>21147.72</v>
      </c>
      <c r="M2495">
        <v>260.47000000000003</v>
      </c>
      <c r="N2495">
        <v>1573.31</v>
      </c>
      <c r="O2495">
        <v>10208.720000000001</v>
      </c>
      <c r="P2495">
        <v>33.413719606395297</v>
      </c>
      <c r="Q2495">
        <v>1.0081440205743677</v>
      </c>
      <c r="R2495">
        <v>1.5018108746858989</v>
      </c>
      <c r="S2495">
        <f>(VendorSalesData[[#This Row],[TotalPurchaseQuantity]] - VendorSalesData[[#This Row],[TotalSalesQuantity]]) * VendorSalesData[[#This Row],[PurchasePrice]]</f>
        <v>-165.68</v>
      </c>
    </row>
    <row r="2496" spans="1:19" x14ac:dyDescent="0.3">
      <c r="A2496">
        <v>1392</v>
      </c>
      <c r="B2496" t="s">
        <v>67</v>
      </c>
      <c r="C2496">
        <v>28262</v>
      </c>
      <c r="D2496" t="s">
        <v>2186</v>
      </c>
      <c r="E2496">
        <v>5.15</v>
      </c>
      <c r="F2496">
        <v>9.99</v>
      </c>
      <c r="G2496">
        <v>1500</v>
      </c>
      <c r="H2496">
        <v>3950</v>
      </c>
      <c r="I2496">
        <v>20342.5</v>
      </c>
      <c r="J2496">
        <v>4121</v>
      </c>
      <c r="K2496">
        <v>33440.79</v>
      </c>
      <c r="L2496">
        <v>16743.350000000002</v>
      </c>
      <c r="M2496">
        <v>922.08</v>
      </c>
      <c r="N2496">
        <v>79528.990000000005</v>
      </c>
      <c r="O2496">
        <v>13098.29</v>
      </c>
      <c r="P2496">
        <v>39.168602177161489</v>
      </c>
      <c r="Q2496">
        <v>1.0432911392405064</v>
      </c>
      <c r="R2496">
        <v>1.6438879193806071</v>
      </c>
      <c r="S2496">
        <f>(VendorSalesData[[#This Row],[TotalPurchaseQuantity]] - VendorSalesData[[#This Row],[TotalSalesQuantity]]) * VendorSalesData[[#This Row],[PurchasePrice]]</f>
        <v>-880.65000000000009</v>
      </c>
    </row>
    <row r="2497" spans="1:19" x14ac:dyDescent="0.3">
      <c r="A2497">
        <v>3960</v>
      </c>
      <c r="B2497" t="s">
        <v>24</v>
      </c>
      <c r="C2497">
        <v>4263</v>
      </c>
      <c r="D2497" t="s">
        <v>209</v>
      </c>
      <c r="E2497">
        <v>13.27</v>
      </c>
      <c r="F2497">
        <v>16.989999999999998</v>
      </c>
      <c r="G2497">
        <v>750</v>
      </c>
      <c r="H2497">
        <v>1530</v>
      </c>
      <c r="I2497">
        <v>20303.100000000002</v>
      </c>
      <c r="J2497">
        <v>1999</v>
      </c>
      <c r="K2497">
        <v>33161.009999999995</v>
      </c>
      <c r="L2497">
        <v>25863.39</v>
      </c>
      <c r="M2497">
        <v>1576.55</v>
      </c>
      <c r="N2497">
        <v>257032.07</v>
      </c>
      <c r="O2497">
        <v>12857.909999999993</v>
      </c>
      <c r="P2497">
        <v>38.774180882910365</v>
      </c>
      <c r="Q2497">
        <v>1.3065359477124183</v>
      </c>
      <c r="R2497">
        <v>1.6332978707685029</v>
      </c>
      <c r="S2497">
        <f>(VendorSalesData[[#This Row],[TotalPurchaseQuantity]] - VendorSalesData[[#This Row],[TotalSalesQuantity]]) * VendorSalesData[[#This Row],[PurchasePrice]]</f>
        <v>-6223.63</v>
      </c>
    </row>
    <row r="2498" spans="1:19" x14ac:dyDescent="0.3">
      <c r="A2498">
        <v>8664</v>
      </c>
      <c r="B2498" t="s">
        <v>46</v>
      </c>
      <c r="C2498">
        <v>598</v>
      </c>
      <c r="D2498" t="s">
        <v>2187</v>
      </c>
      <c r="E2498">
        <v>17.82</v>
      </c>
      <c r="F2498">
        <v>22.99</v>
      </c>
      <c r="G2498">
        <v>1000</v>
      </c>
      <c r="H2498">
        <v>1137</v>
      </c>
      <c r="I2498">
        <v>20261.34</v>
      </c>
      <c r="J2498">
        <v>1150</v>
      </c>
      <c r="K2498">
        <v>27382.5</v>
      </c>
      <c r="L2498">
        <v>15729.4</v>
      </c>
      <c r="M2498">
        <v>1207.5</v>
      </c>
      <c r="N2498">
        <v>18544.490000000002</v>
      </c>
      <c r="O2498">
        <v>7121.16</v>
      </c>
      <c r="P2498">
        <v>26.006244864420708</v>
      </c>
      <c r="Q2498">
        <v>1.0114335971855761</v>
      </c>
      <c r="R2498">
        <v>1.3514654015973278</v>
      </c>
      <c r="S2498">
        <f>(VendorSalesData[[#This Row],[TotalPurchaseQuantity]] - VendorSalesData[[#This Row],[TotalSalesQuantity]]) * VendorSalesData[[#This Row],[PurchasePrice]]</f>
        <v>-231.66</v>
      </c>
    </row>
    <row r="2499" spans="1:19" x14ac:dyDescent="0.3">
      <c r="A2499">
        <v>17035</v>
      </c>
      <c r="B2499" t="s">
        <v>22</v>
      </c>
      <c r="C2499">
        <v>1136</v>
      </c>
      <c r="D2499" t="s">
        <v>2188</v>
      </c>
      <c r="E2499">
        <v>3.87</v>
      </c>
      <c r="F2499">
        <v>4.99</v>
      </c>
      <c r="G2499">
        <v>50</v>
      </c>
      <c r="H2499">
        <v>5235</v>
      </c>
      <c r="I2499">
        <v>20259.45</v>
      </c>
      <c r="J2499">
        <v>5084</v>
      </c>
      <c r="K2499">
        <v>27667.16</v>
      </c>
      <c r="L2499">
        <v>13395.84</v>
      </c>
      <c r="M2499">
        <v>261.54000000000002</v>
      </c>
      <c r="N2499">
        <v>123780.22</v>
      </c>
      <c r="O2499">
        <v>7407.7099999999991</v>
      </c>
      <c r="P2499">
        <v>26.774377999042905</v>
      </c>
      <c r="Q2499">
        <v>0.97115568290353393</v>
      </c>
      <c r="R2499">
        <v>1.3656422064764837</v>
      </c>
      <c r="S2499">
        <f>(VendorSalesData[[#This Row],[TotalPurchaseQuantity]] - VendorSalesData[[#This Row],[TotalSalesQuantity]]) * VendorSalesData[[#This Row],[PurchasePrice]]</f>
        <v>584.37</v>
      </c>
    </row>
    <row r="2500" spans="1:19" x14ac:dyDescent="0.3">
      <c r="A2500">
        <v>1392</v>
      </c>
      <c r="B2500" t="s">
        <v>67</v>
      </c>
      <c r="C2500">
        <v>43808</v>
      </c>
      <c r="D2500" t="s">
        <v>2189</v>
      </c>
      <c r="E2500">
        <v>3.3</v>
      </c>
      <c r="F2500">
        <v>7.99</v>
      </c>
      <c r="G2500">
        <v>750</v>
      </c>
      <c r="H2500">
        <v>6139</v>
      </c>
      <c r="I2500">
        <v>20258.7</v>
      </c>
      <c r="J2500">
        <v>5859</v>
      </c>
      <c r="K2500">
        <v>34830.57</v>
      </c>
      <c r="L2500">
        <v>13563.98</v>
      </c>
      <c r="M2500">
        <v>654.38</v>
      </c>
      <c r="N2500">
        <v>79528.990000000005</v>
      </c>
      <c r="O2500">
        <v>14571.869999999999</v>
      </c>
      <c r="P2500">
        <v>41.836438507896936</v>
      </c>
      <c r="Q2500">
        <v>0.95438996579247437</v>
      </c>
      <c r="R2500">
        <v>1.7192894904411438</v>
      </c>
      <c r="S2500">
        <f>(VendorSalesData[[#This Row],[TotalPurchaseQuantity]] - VendorSalesData[[#This Row],[TotalSalesQuantity]]) * VendorSalesData[[#This Row],[PurchasePrice]]</f>
        <v>924</v>
      </c>
    </row>
    <row r="2501" spans="1:19" x14ac:dyDescent="0.3">
      <c r="A2501">
        <v>2000</v>
      </c>
      <c r="B2501" t="s">
        <v>164</v>
      </c>
      <c r="C2501">
        <v>28775</v>
      </c>
      <c r="D2501" t="s">
        <v>2190</v>
      </c>
      <c r="E2501">
        <v>7.58</v>
      </c>
      <c r="F2501">
        <v>10.99</v>
      </c>
      <c r="G2501">
        <v>1500</v>
      </c>
      <c r="H2501">
        <v>2672</v>
      </c>
      <c r="I2501">
        <v>20253.759999999998</v>
      </c>
      <c r="J2501">
        <v>2577</v>
      </c>
      <c r="K2501">
        <v>29445.23</v>
      </c>
      <c r="L2501">
        <v>19328.11</v>
      </c>
      <c r="M2501">
        <v>574.52</v>
      </c>
      <c r="N2501">
        <v>19016.59</v>
      </c>
      <c r="O2501">
        <v>9191.4700000000012</v>
      </c>
      <c r="P2501">
        <v>31.2154804020889</v>
      </c>
      <c r="Q2501">
        <v>0.96444610778443118</v>
      </c>
      <c r="R2501">
        <v>1.4538154890746213</v>
      </c>
      <c r="S2501">
        <f>(VendorSalesData[[#This Row],[TotalPurchaseQuantity]] - VendorSalesData[[#This Row],[TotalSalesQuantity]]) * VendorSalesData[[#This Row],[PurchasePrice]]</f>
        <v>720.1</v>
      </c>
    </row>
    <row r="2502" spans="1:19" x14ac:dyDescent="0.3">
      <c r="A2502">
        <v>9165</v>
      </c>
      <c r="B2502" t="s">
        <v>38</v>
      </c>
      <c r="C2502">
        <v>15315</v>
      </c>
      <c r="D2502" t="s">
        <v>2191</v>
      </c>
      <c r="E2502">
        <v>6.57</v>
      </c>
      <c r="F2502">
        <v>9.99</v>
      </c>
      <c r="G2502">
        <v>750</v>
      </c>
      <c r="H2502">
        <v>3082</v>
      </c>
      <c r="I2502">
        <v>20248.740000000002</v>
      </c>
      <c r="J2502">
        <v>3046</v>
      </c>
      <c r="K2502">
        <v>32433.54</v>
      </c>
      <c r="L2502">
        <v>21304.05</v>
      </c>
      <c r="M2502">
        <v>337.7</v>
      </c>
      <c r="N2502">
        <v>68054.7</v>
      </c>
      <c r="O2502">
        <v>12184.8</v>
      </c>
      <c r="P2502">
        <v>37.568517035143245</v>
      </c>
      <c r="Q2502">
        <v>0.9883192731992213</v>
      </c>
      <c r="R2502">
        <v>1.6017559611116543</v>
      </c>
      <c r="S2502">
        <f>(VendorSalesData[[#This Row],[TotalPurchaseQuantity]] - VendorSalesData[[#This Row],[TotalSalesQuantity]]) * VendorSalesData[[#This Row],[PurchasePrice]]</f>
        <v>236.52</v>
      </c>
    </row>
    <row r="2503" spans="1:19" x14ac:dyDescent="0.3">
      <c r="A2503">
        <v>3664</v>
      </c>
      <c r="B2503" t="s">
        <v>96</v>
      </c>
      <c r="C2503">
        <v>5707</v>
      </c>
      <c r="D2503" t="s">
        <v>2192</v>
      </c>
      <c r="E2503">
        <v>21.42</v>
      </c>
      <c r="F2503">
        <v>32.99</v>
      </c>
      <c r="G2503">
        <v>750</v>
      </c>
      <c r="H2503">
        <v>944</v>
      </c>
      <c r="I2503">
        <v>20220.480000000003</v>
      </c>
      <c r="J2503">
        <v>897</v>
      </c>
      <c r="K2503">
        <v>28164.03</v>
      </c>
      <c r="L2503">
        <v>23395.54</v>
      </c>
      <c r="M2503">
        <v>707.61</v>
      </c>
      <c r="N2503">
        <v>30234.420000000002</v>
      </c>
      <c r="O2503">
        <v>7943.5499999999956</v>
      </c>
      <c r="P2503">
        <v>28.204592879641144</v>
      </c>
      <c r="Q2503">
        <v>0.95021186440677963</v>
      </c>
      <c r="R2503">
        <v>1.3928467573470062</v>
      </c>
      <c r="S2503">
        <f>(VendorSalesData[[#This Row],[TotalPurchaseQuantity]] - VendorSalesData[[#This Row],[TotalSalesQuantity]]) * VendorSalesData[[#This Row],[PurchasePrice]]</f>
        <v>1006.7400000000001</v>
      </c>
    </row>
    <row r="2504" spans="1:19" x14ac:dyDescent="0.3">
      <c r="A2504">
        <v>3252</v>
      </c>
      <c r="B2504" t="s">
        <v>94</v>
      </c>
      <c r="C2504">
        <v>24029</v>
      </c>
      <c r="D2504" t="s">
        <v>2193</v>
      </c>
      <c r="E2504">
        <v>10.34</v>
      </c>
      <c r="F2504">
        <v>14.99</v>
      </c>
      <c r="G2504">
        <v>750</v>
      </c>
      <c r="H2504">
        <v>1955</v>
      </c>
      <c r="I2504">
        <v>20214.7</v>
      </c>
      <c r="J2504">
        <v>1990</v>
      </c>
      <c r="K2504">
        <v>28810.1</v>
      </c>
      <c r="L2504">
        <v>17198.22</v>
      </c>
      <c r="M2504">
        <v>220.86</v>
      </c>
      <c r="N2504">
        <v>61966.91</v>
      </c>
      <c r="O2504">
        <v>8595.3999999999978</v>
      </c>
      <c r="P2504">
        <v>29.834676033752043</v>
      </c>
      <c r="Q2504">
        <v>1.0179028132992327</v>
      </c>
      <c r="R2504">
        <v>1.4252054198182509</v>
      </c>
      <c r="S2504">
        <f>(VendorSalesData[[#This Row],[TotalPurchaseQuantity]] - VendorSalesData[[#This Row],[TotalSalesQuantity]]) * VendorSalesData[[#This Row],[PurchasePrice]]</f>
        <v>-361.9</v>
      </c>
    </row>
    <row r="2505" spans="1:19" x14ac:dyDescent="0.3">
      <c r="A2505">
        <v>11567</v>
      </c>
      <c r="B2505" t="s">
        <v>56</v>
      </c>
      <c r="C2505">
        <v>2990</v>
      </c>
      <c r="D2505" t="s">
        <v>2194</v>
      </c>
      <c r="E2505">
        <v>15.99</v>
      </c>
      <c r="F2505">
        <v>19.989999999999998</v>
      </c>
      <c r="G2505">
        <v>750</v>
      </c>
      <c r="H2505">
        <v>1263</v>
      </c>
      <c r="I2505">
        <v>20195.37</v>
      </c>
      <c r="J2505">
        <v>1225</v>
      </c>
      <c r="K2505">
        <v>26138.75</v>
      </c>
      <c r="L2505">
        <v>18512.37</v>
      </c>
      <c r="M2505">
        <v>965.38</v>
      </c>
      <c r="N2505">
        <v>20964.810000000001</v>
      </c>
      <c r="O2505">
        <v>5943.380000000001</v>
      </c>
      <c r="P2505">
        <v>22.737812634498596</v>
      </c>
      <c r="Q2505">
        <v>0.9699129057798892</v>
      </c>
      <c r="R2505">
        <v>1.2942941872320239</v>
      </c>
      <c r="S2505">
        <f>(VendorSalesData[[#This Row],[TotalPurchaseQuantity]] - VendorSalesData[[#This Row],[TotalSalesQuantity]]) * VendorSalesData[[#This Row],[PurchasePrice]]</f>
        <v>607.62</v>
      </c>
    </row>
    <row r="2506" spans="1:19" x14ac:dyDescent="0.3">
      <c r="A2506">
        <v>653</v>
      </c>
      <c r="B2506" t="s">
        <v>352</v>
      </c>
      <c r="C2506">
        <v>20557</v>
      </c>
      <c r="D2506" t="s">
        <v>2195</v>
      </c>
      <c r="E2506">
        <v>7.84</v>
      </c>
      <c r="F2506">
        <v>11.99</v>
      </c>
      <c r="G2506">
        <v>750</v>
      </c>
      <c r="H2506">
        <v>2574</v>
      </c>
      <c r="I2506">
        <v>20180.16</v>
      </c>
      <c r="J2506">
        <v>2546</v>
      </c>
      <c r="K2506">
        <v>30254.54</v>
      </c>
      <c r="L2506">
        <v>17581.2</v>
      </c>
      <c r="M2506">
        <v>282.77</v>
      </c>
      <c r="N2506">
        <v>8014.9800000000005</v>
      </c>
      <c r="O2506">
        <v>10074.380000000001</v>
      </c>
      <c r="P2506">
        <v>33.298737974532088</v>
      </c>
      <c r="Q2506">
        <v>0.98912198912198912</v>
      </c>
      <c r="R2506">
        <v>1.4992220081505796</v>
      </c>
      <c r="S2506">
        <f>(VendorSalesData[[#This Row],[TotalPurchaseQuantity]] - VendorSalesData[[#This Row],[TotalSalesQuantity]]) * VendorSalesData[[#This Row],[PurchasePrice]]</f>
        <v>219.51999999999998</v>
      </c>
    </row>
    <row r="2507" spans="1:19" x14ac:dyDescent="0.3">
      <c r="A2507">
        <v>9744</v>
      </c>
      <c r="B2507" t="s">
        <v>868</v>
      </c>
      <c r="C2507">
        <v>23307</v>
      </c>
      <c r="D2507" t="s">
        <v>2196</v>
      </c>
      <c r="E2507">
        <v>6.62</v>
      </c>
      <c r="F2507">
        <v>9.99</v>
      </c>
      <c r="G2507">
        <v>750</v>
      </c>
      <c r="H2507">
        <v>3047</v>
      </c>
      <c r="I2507">
        <v>20171.14</v>
      </c>
      <c r="J2507">
        <v>3081</v>
      </c>
      <c r="K2507">
        <v>39737.19</v>
      </c>
      <c r="L2507">
        <v>24665.95</v>
      </c>
      <c r="M2507">
        <v>341.71</v>
      </c>
      <c r="N2507">
        <v>3999.93</v>
      </c>
      <c r="O2507">
        <v>19566.050000000003</v>
      </c>
      <c r="P2507">
        <v>49.238635142545313</v>
      </c>
      <c r="Q2507">
        <v>1.0111585165736789</v>
      </c>
      <c r="R2507">
        <v>1.9700021912494783</v>
      </c>
      <c r="S2507">
        <f>(VendorSalesData[[#This Row],[TotalPurchaseQuantity]] - VendorSalesData[[#This Row],[TotalSalesQuantity]]) * VendorSalesData[[#This Row],[PurchasePrice]]</f>
        <v>-225.08</v>
      </c>
    </row>
    <row r="2508" spans="1:19" x14ac:dyDescent="0.3">
      <c r="A2508">
        <v>10754</v>
      </c>
      <c r="B2508" t="s">
        <v>212</v>
      </c>
      <c r="C2508">
        <v>19329</v>
      </c>
      <c r="D2508" t="s">
        <v>2197</v>
      </c>
      <c r="E2508">
        <v>29.52</v>
      </c>
      <c r="F2508">
        <v>48.99</v>
      </c>
      <c r="G2508">
        <v>750</v>
      </c>
      <c r="H2508">
        <v>683</v>
      </c>
      <c r="I2508">
        <v>20162.16</v>
      </c>
      <c r="J2508">
        <v>447</v>
      </c>
      <c r="K2508">
        <v>20472.530000000002</v>
      </c>
      <c r="L2508">
        <v>15289.67</v>
      </c>
      <c r="M2508">
        <v>49.39</v>
      </c>
      <c r="N2508">
        <v>28720.52</v>
      </c>
      <c r="O2508">
        <v>310.37000000000262</v>
      </c>
      <c r="P2508">
        <v>1.516031482186142</v>
      </c>
      <c r="Q2508">
        <v>0.65446559297218154</v>
      </c>
      <c r="R2508">
        <v>1.0153936879778755</v>
      </c>
      <c r="S2508">
        <f>(VendorSalesData[[#This Row],[TotalPurchaseQuantity]] - VendorSalesData[[#This Row],[TotalSalesQuantity]]) * VendorSalesData[[#This Row],[PurchasePrice]]</f>
        <v>6966.72</v>
      </c>
    </row>
    <row r="2509" spans="1:19" x14ac:dyDescent="0.3">
      <c r="A2509">
        <v>1128</v>
      </c>
      <c r="B2509" t="s">
        <v>18</v>
      </c>
      <c r="C2509">
        <v>938</v>
      </c>
      <c r="D2509" t="s">
        <v>2198</v>
      </c>
      <c r="E2509">
        <v>22.55</v>
      </c>
      <c r="F2509">
        <v>29.99</v>
      </c>
      <c r="G2509">
        <v>750</v>
      </c>
      <c r="H2509">
        <v>894</v>
      </c>
      <c r="I2509">
        <v>20159.7</v>
      </c>
      <c r="J2509">
        <v>914</v>
      </c>
      <c r="K2509">
        <v>27410.86</v>
      </c>
      <c r="L2509">
        <v>18383.87</v>
      </c>
      <c r="M2509">
        <v>720.44</v>
      </c>
      <c r="N2509">
        <v>68601.679999999993</v>
      </c>
      <c r="O2509">
        <v>7251.16</v>
      </c>
      <c r="P2509">
        <v>26.453602696157652</v>
      </c>
      <c r="Q2509">
        <v>1.0223713646532437</v>
      </c>
      <c r="R2509">
        <v>1.359685908024425</v>
      </c>
      <c r="S2509">
        <f>(VendorSalesData[[#This Row],[TotalPurchaseQuantity]] - VendorSalesData[[#This Row],[TotalSalesQuantity]]) * VendorSalesData[[#This Row],[PurchasePrice]]</f>
        <v>-451</v>
      </c>
    </row>
    <row r="2510" spans="1:19" x14ac:dyDescent="0.3">
      <c r="A2510">
        <v>9552</v>
      </c>
      <c r="B2510" t="s">
        <v>72</v>
      </c>
      <c r="C2510">
        <v>24489</v>
      </c>
      <c r="D2510" t="s">
        <v>2199</v>
      </c>
      <c r="E2510">
        <v>12.49</v>
      </c>
      <c r="F2510">
        <v>21.99</v>
      </c>
      <c r="G2510">
        <v>750</v>
      </c>
      <c r="H2510">
        <v>1606</v>
      </c>
      <c r="I2510">
        <v>20058.939999999999</v>
      </c>
      <c r="J2510">
        <v>1390</v>
      </c>
      <c r="K2510">
        <v>28345.1</v>
      </c>
      <c r="L2510">
        <v>16197.06</v>
      </c>
      <c r="M2510">
        <v>154.43</v>
      </c>
      <c r="N2510">
        <v>55551.82</v>
      </c>
      <c r="O2510">
        <v>8286.16</v>
      </c>
      <c r="P2510">
        <v>29.233130241205714</v>
      </c>
      <c r="Q2510">
        <v>0.8655043586550436</v>
      </c>
      <c r="R2510">
        <v>1.4130906219371513</v>
      </c>
      <c r="S2510">
        <f>(VendorSalesData[[#This Row],[TotalPurchaseQuantity]] - VendorSalesData[[#This Row],[TotalSalesQuantity]]) * VendorSalesData[[#This Row],[PurchasePrice]]</f>
        <v>2697.84</v>
      </c>
    </row>
    <row r="2511" spans="1:19" x14ac:dyDescent="0.3">
      <c r="A2511">
        <v>4425</v>
      </c>
      <c r="B2511" t="s">
        <v>20</v>
      </c>
      <c r="C2511">
        <v>25706</v>
      </c>
      <c r="D2511" t="s">
        <v>2200</v>
      </c>
      <c r="E2511">
        <v>4.76</v>
      </c>
      <c r="F2511">
        <v>6.99</v>
      </c>
      <c r="G2511">
        <v>750</v>
      </c>
      <c r="H2511">
        <v>4204</v>
      </c>
      <c r="I2511">
        <v>20011.04</v>
      </c>
      <c r="J2511">
        <v>4204</v>
      </c>
      <c r="K2511">
        <v>29590.76</v>
      </c>
      <c r="L2511">
        <v>10284.56</v>
      </c>
      <c r="M2511">
        <v>470</v>
      </c>
      <c r="N2511">
        <v>144929.24</v>
      </c>
      <c r="O2511">
        <v>9579.7199999999975</v>
      </c>
      <c r="P2511">
        <v>32.37402486451851</v>
      </c>
      <c r="Q2511">
        <v>1</v>
      </c>
      <c r="R2511">
        <v>1.4787217455964305</v>
      </c>
      <c r="S2511">
        <f>(VendorSalesData[[#This Row],[TotalPurchaseQuantity]] - VendorSalesData[[#This Row],[TotalSalesQuantity]]) * VendorSalesData[[#This Row],[PurchasePrice]]</f>
        <v>0</v>
      </c>
    </row>
    <row r="2512" spans="1:19" x14ac:dyDescent="0.3">
      <c r="A2512">
        <v>3664</v>
      </c>
      <c r="B2512" t="s">
        <v>96</v>
      </c>
      <c r="C2512">
        <v>2878</v>
      </c>
      <c r="D2512" t="s">
        <v>2201</v>
      </c>
      <c r="E2512">
        <v>29.84</v>
      </c>
      <c r="F2512">
        <v>39.99</v>
      </c>
      <c r="G2512">
        <v>375</v>
      </c>
      <c r="H2512">
        <v>670</v>
      </c>
      <c r="I2512">
        <v>19992.8</v>
      </c>
      <c r="J2512">
        <v>549</v>
      </c>
      <c r="K2512">
        <v>22669.510000000002</v>
      </c>
      <c r="L2512">
        <v>19525.27</v>
      </c>
      <c r="M2512">
        <v>214.64000000000001</v>
      </c>
      <c r="N2512">
        <v>30234.420000000002</v>
      </c>
      <c r="O2512">
        <v>2676.7100000000028</v>
      </c>
      <c r="P2512">
        <v>11.807533554982012</v>
      </c>
      <c r="Q2512">
        <v>0.81940298507462683</v>
      </c>
      <c r="R2512">
        <v>1.1338836981313274</v>
      </c>
      <c r="S2512">
        <f>(VendorSalesData[[#This Row],[TotalPurchaseQuantity]] - VendorSalesData[[#This Row],[TotalSalesQuantity]]) * VendorSalesData[[#This Row],[PurchasePrice]]</f>
        <v>3610.64</v>
      </c>
    </row>
    <row r="2513" spans="1:19" x14ac:dyDescent="0.3">
      <c r="A2513">
        <v>9165</v>
      </c>
      <c r="B2513" t="s">
        <v>38</v>
      </c>
      <c r="C2513">
        <v>31163</v>
      </c>
      <c r="D2513" t="s">
        <v>2202</v>
      </c>
      <c r="E2513">
        <v>9.39</v>
      </c>
      <c r="F2513">
        <v>13.99</v>
      </c>
      <c r="G2513">
        <v>750</v>
      </c>
      <c r="H2513">
        <v>2129</v>
      </c>
      <c r="I2513">
        <v>19991.310000000001</v>
      </c>
      <c r="J2513">
        <v>2069</v>
      </c>
      <c r="K2513">
        <v>29079.31</v>
      </c>
      <c r="L2513">
        <v>18504.84</v>
      </c>
      <c r="M2513">
        <v>229.23000000000002</v>
      </c>
      <c r="N2513">
        <v>68054.7</v>
      </c>
      <c r="O2513">
        <v>9088</v>
      </c>
      <c r="P2513">
        <v>31.252460942161282</v>
      </c>
      <c r="Q2513">
        <v>0.97181775481446686</v>
      </c>
      <c r="R2513">
        <v>1.4545975226235799</v>
      </c>
      <c r="S2513">
        <f>(VendorSalesData[[#This Row],[TotalPurchaseQuantity]] - VendorSalesData[[#This Row],[TotalSalesQuantity]]) * VendorSalesData[[#This Row],[PurchasePrice]]</f>
        <v>563.40000000000009</v>
      </c>
    </row>
    <row r="2514" spans="1:19" x14ac:dyDescent="0.3">
      <c r="A2514">
        <v>90024</v>
      </c>
      <c r="B2514" t="s">
        <v>1511</v>
      </c>
      <c r="C2514">
        <v>20204</v>
      </c>
      <c r="D2514" t="s">
        <v>2203</v>
      </c>
      <c r="E2514">
        <v>7.58</v>
      </c>
      <c r="F2514">
        <v>12.99</v>
      </c>
      <c r="G2514">
        <v>750</v>
      </c>
      <c r="H2514">
        <v>2637</v>
      </c>
      <c r="I2514">
        <v>19988.46</v>
      </c>
      <c r="J2514">
        <v>2337</v>
      </c>
      <c r="K2514">
        <v>28208.63</v>
      </c>
      <c r="L2514">
        <v>14106.32</v>
      </c>
      <c r="M2514">
        <v>260.24</v>
      </c>
      <c r="N2514">
        <v>2802.64</v>
      </c>
      <c r="O2514">
        <v>8220.1700000000019</v>
      </c>
      <c r="P2514">
        <v>29.140621150335917</v>
      </c>
      <c r="Q2514">
        <v>0.88623435722411836</v>
      </c>
      <c r="R2514">
        <v>1.4112457888201493</v>
      </c>
      <c r="S2514">
        <f>(VendorSalesData[[#This Row],[TotalPurchaseQuantity]] - VendorSalesData[[#This Row],[TotalSalesQuantity]]) * VendorSalesData[[#This Row],[PurchasePrice]]</f>
        <v>2274</v>
      </c>
    </row>
    <row r="2515" spans="1:19" x14ac:dyDescent="0.3">
      <c r="A2515">
        <v>1392</v>
      </c>
      <c r="B2515" t="s">
        <v>67</v>
      </c>
      <c r="C2515">
        <v>25876</v>
      </c>
      <c r="D2515" t="s">
        <v>2204</v>
      </c>
      <c r="E2515">
        <v>9.86</v>
      </c>
      <c r="F2515">
        <v>14.99</v>
      </c>
      <c r="G2515">
        <v>750</v>
      </c>
      <c r="H2515">
        <v>2026</v>
      </c>
      <c r="I2515">
        <v>19976.36</v>
      </c>
      <c r="J2515">
        <v>1648</v>
      </c>
      <c r="K2515">
        <v>20708.52</v>
      </c>
      <c r="L2515">
        <v>11754.710000000001</v>
      </c>
      <c r="M2515">
        <v>183.17000000000002</v>
      </c>
      <c r="N2515">
        <v>79528.990000000005</v>
      </c>
      <c r="O2515">
        <v>732.15999999999985</v>
      </c>
      <c r="P2515">
        <v>3.5355496191905549</v>
      </c>
      <c r="Q2515">
        <v>0.81342546890424483</v>
      </c>
      <c r="R2515">
        <v>1.0366513218624414</v>
      </c>
      <c r="S2515">
        <f>(VendorSalesData[[#This Row],[TotalPurchaseQuantity]] - VendorSalesData[[#This Row],[TotalSalesQuantity]]) * VendorSalesData[[#This Row],[PurchasePrice]]</f>
        <v>3727.08</v>
      </c>
    </row>
    <row r="2516" spans="1:19" x14ac:dyDescent="0.3">
      <c r="A2516">
        <v>4425</v>
      </c>
      <c r="B2516" t="s">
        <v>20</v>
      </c>
      <c r="C2516">
        <v>8149</v>
      </c>
      <c r="D2516" t="s">
        <v>2205</v>
      </c>
      <c r="E2516">
        <v>11.25</v>
      </c>
      <c r="F2516">
        <v>17.989999999999998</v>
      </c>
      <c r="G2516">
        <v>750</v>
      </c>
      <c r="H2516">
        <v>1775</v>
      </c>
      <c r="I2516">
        <v>19968.75</v>
      </c>
      <c r="J2516">
        <v>1797</v>
      </c>
      <c r="K2516">
        <v>35922.03</v>
      </c>
      <c r="L2516">
        <v>21609.19</v>
      </c>
      <c r="M2516">
        <v>199.3</v>
      </c>
      <c r="N2516">
        <v>144929.24</v>
      </c>
      <c r="O2516">
        <v>15953.279999999999</v>
      </c>
      <c r="P2516">
        <v>44.410853172830151</v>
      </c>
      <c r="Q2516">
        <v>1.012394366197183</v>
      </c>
      <c r="R2516">
        <v>1.7989123004694836</v>
      </c>
      <c r="S2516">
        <f>(VendorSalesData[[#This Row],[TotalPurchaseQuantity]] - VendorSalesData[[#This Row],[TotalSalesQuantity]]) * VendorSalesData[[#This Row],[PurchasePrice]]</f>
        <v>-247.5</v>
      </c>
    </row>
    <row r="2517" spans="1:19" x14ac:dyDescent="0.3">
      <c r="A2517">
        <v>90047</v>
      </c>
      <c r="B2517" t="s">
        <v>2206</v>
      </c>
      <c r="C2517">
        <v>39062</v>
      </c>
      <c r="D2517" t="s">
        <v>2207</v>
      </c>
      <c r="E2517">
        <v>12.41</v>
      </c>
      <c r="F2517">
        <v>17.989999999999998</v>
      </c>
      <c r="G2517">
        <v>750</v>
      </c>
      <c r="H2517">
        <v>1609</v>
      </c>
      <c r="I2517">
        <v>19967.689999999999</v>
      </c>
      <c r="J2517">
        <v>1550</v>
      </c>
      <c r="K2517">
        <v>28621.499999999996</v>
      </c>
      <c r="L2517">
        <v>18188.149999999998</v>
      </c>
      <c r="M2517">
        <v>171.89000000000001</v>
      </c>
      <c r="N2517">
        <v>1457.73</v>
      </c>
      <c r="O2517">
        <v>8653.8099999999977</v>
      </c>
      <c r="P2517">
        <v>30.235347553412637</v>
      </c>
      <c r="Q2517">
        <v>0.96333126165320071</v>
      </c>
      <c r="R2517">
        <v>1.4333906425830929</v>
      </c>
      <c r="S2517">
        <f>(VendorSalesData[[#This Row],[TotalPurchaseQuantity]] - VendorSalesData[[#This Row],[TotalSalesQuantity]]) * VendorSalesData[[#This Row],[PurchasePrice]]</f>
        <v>732.19</v>
      </c>
    </row>
    <row r="2518" spans="1:19" x14ac:dyDescent="0.3">
      <c r="A2518">
        <v>4425</v>
      </c>
      <c r="B2518" t="s">
        <v>20</v>
      </c>
      <c r="C2518">
        <v>38528</v>
      </c>
      <c r="D2518" t="s">
        <v>2208</v>
      </c>
      <c r="E2518">
        <v>25.48</v>
      </c>
      <c r="F2518">
        <v>38.99</v>
      </c>
      <c r="G2518">
        <v>750</v>
      </c>
      <c r="H2518">
        <v>783</v>
      </c>
      <c r="I2518">
        <v>19950.84</v>
      </c>
      <c r="J2518">
        <v>784</v>
      </c>
      <c r="K2518">
        <v>31398.16</v>
      </c>
      <c r="L2518">
        <v>20550.870000000003</v>
      </c>
      <c r="M2518">
        <v>86.86</v>
      </c>
      <c r="N2518">
        <v>144929.24</v>
      </c>
      <c r="O2518">
        <v>11447.32</v>
      </c>
      <c r="P2518">
        <v>36.45856954675051</v>
      </c>
      <c r="Q2518">
        <v>1.0012771392081736</v>
      </c>
      <c r="R2518">
        <v>1.5737763422492486</v>
      </c>
      <c r="S2518">
        <f>(VendorSalesData[[#This Row],[TotalPurchaseQuantity]] - VendorSalesData[[#This Row],[TotalSalesQuantity]]) * VendorSalesData[[#This Row],[PurchasePrice]]</f>
        <v>-25.48</v>
      </c>
    </row>
    <row r="2519" spans="1:19" x14ac:dyDescent="0.3">
      <c r="A2519">
        <v>3252</v>
      </c>
      <c r="B2519" t="s">
        <v>94</v>
      </c>
      <c r="C2519">
        <v>13930</v>
      </c>
      <c r="D2519" t="s">
        <v>2209</v>
      </c>
      <c r="E2519">
        <v>4.72</v>
      </c>
      <c r="F2519">
        <v>6.99</v>
      </c>
      <c r="G2519">
        <v>1500</v>
      </c>
      <c r="H2519">
        <v>4226</v>
      </c>
      <c r="I2519">
        <v>19946.72</v>
      </c>
      <c r="J2519">
        <v>4282</v>
      </c>
      <c r="K2519">
        <v>29931.18</v>
      </c>
      <c r="L2519">
        <v>4012.26</v>
      </c>
      <c r="M2519">
        <v>963.26</v>
      </c>
      <c r="N2519">
        <v>61966.91</v>
      </c>
      <c r="O2519">
        <v>9984.4599999999991</v>
      </c>
      <c r="P2519">
        <v>33.358056715438543</v>
      </c>
      <c r="Q2519">
        <v>1.0132513014671083</v>
      </c>
      <c r="R2519">
        <v>1.5005564824692981</v>
      </c>
      <c r="S2519">
        <f>(VendorSalesData[[#This Row],[TotalPurchaseQuantity]] - VendorSalesData[[#This Row],[TotalSalesQuantity]]) * VendorSalesData[[#This Row],[PurchasePrice]]</f>
        <v>-264.32</v>
      </c>
    </row>
    <row r="2520" spans="1:19" x14ac:dyDescent="0.3">
      <c r="A2520">
        <v>9165</v>
      </c>
      <c r="B2520" t="s">
        <v>38</v>
      </c>
      <c r="C2520">
        <v>37435</v>
      </c>
      <c r="D2520" t="s">
        <v>2210</v>
      </c>
      <c r="E2520">
        <v>20.91</v>
      </c>
      <c r="F2520">
        <v>31.99</v>
      </c>
      <c r="G2520">
        <v>750</v>
      </c>
      <c r="H2520">
        <v>952</v>
      </c>
      <c r="I2520">
        <v>19906.32</v>
      </c>
      <c r="J2520">
        <v>1519</v>
      </c>
      <c r="K2520">
        <v>48592.81</v>
      </c>
      <c r="L2520">
        <v>25144.14</v>
      </c>
      <c r="M2520">
        <v>168.88</v>
      </c>
      <c r="N2520">
        <v>68054.7</v>
      </c>
      <c r="O2520">
        <v>28686.489999999998</v>
      </c>
      <c r="P2520">
        <v>59.034433283442546</v>
      </c>
      <c r="Q2520">
        <v>1.5955882352941178</v>
      </c>
      <c r="R2520">
        <v>2.44107449292486</v>
      </c>
      <c r="S2520">
        <f>(VendorSalesData[[#This Row],[TotalPurchaseQuantity]] - VendorSalesData[[#This Row],[TotalSalesQuantity]]) * VendorSalesData[[#This Row],[PurchasePrice]]</f>
        <v>-11855.97</v>
      </c>
    </row>
    <row r="2521" spans="1:19" x14ac:dyDescent="0.3">
      <c r="A2521">
        <v>1392</v>
      </c>
      <c r="B2521" t="s">
        <v>67</v>
      </c>
      <c r="C2521">
        <v>28258</v>
      </c>
      <c r="D2521" t="s">
        <v>2211</v>
      </c>
      <c r="E2521">
        <v>5.36</v>
      </c>
      <c r="F2521">
        <v>9.99</v>
      </c>
      <c r="G2521">
        <v>1500</v>
      </c>
      <c r="H2521">
        <v>3713</v>
      </c>
      <c r="I2521">
        <v>19901.679999999997</v>
      </c>
      <c r="J2521">
        <v>3824</v>
      </c>
      <c r="K2521">
        <v>30951.759999999998</v>
      </c>
      <c r="L2521">
        <v>12131.07</v>
      </c>
      <c r="M2521">
        <v>857.62</v>
      </c>
      <c r="N2521">
        <v>79528.990000000005</v>
      </c>
      <c r="O2521">
        <v>11050.080000000002</v>
      </c>
      <c r="P2521">
        <v>35.700974678015086</v>
      </c>
      <c r="Q2521">
        <v>1.0298949636412604</v>
      </c>
      <c r="R2521">
        <v>1.555233528023765</v>
      </c>
      <c r="S2521">
        <f>(VendorSalesData[[#This Row],[TotalPurchaseQuantity]] - VendorSalesData[[#This Row],[TotalSalesQuantity]]) * VendorSalesData[[#This Row],[PurchasePrice]]</f>
        <v>-594.96</v>
      </c>
    </row>
    <row r="2522" spans="1:19" x14ac:dyDescent="0.3">
      <c r="A2522">
        <v>12546</v>
      </c>
      <c r="B2522" t="s">
        <v>32</v>
      </c>
      <c r="C2522">
        <v>2746</v>
      </c>
      <c r="D2522" t="s">
        <v>2212</v>
      </c>
      <c r="E2522">
        <v>51.42</v>
      </c>
      <c r="F2522">
        <v>74.989999999999995</v>
      </c>
      <c r="G2522">
        <v>750</v>
      </c>
      <c r="H2522">
        <v>387</v>
      </c>
      <c r="I2522">
        <v>19899.539999999997</v>
      </c>
      <c r="J2522">
        <v>452</v>
      </c>
      <c r="K2522">
        <v>33454.479999999996</v>
      </c>
      <c r="L2522">
        <v>20319.25</v>
      </c>
      <c r="M2522">
        <v>356.26</v>
      </c>
      <c r="N2522">
        <v>123880.97</v>
      </c>
      <c r="O2522">
        <v>13554.939999999999</v>
      </c>
      <c r="P2522">
        <v>40.51756296914494</v>
      </c>
      <c r="Q2522">
        <v>1.1679586563307494</v>
      </c>
      <c r="R2522">
        <v>1.6811685094228308</v>
      </c>
      <c r="S2522">
        <f>(VendorSalesData[[#This Row],[TotalPurchaseQuantity]] - VendorSalesData[[#This Row],[TotalSalesQuantity]]) * VendorSalesData[[#This Row],[PurchasePrice]]</f>
        <v>-3342.3</v>
      </c>
    </row>
    <row r="2523" spans="1:19" x14ac:dyDescent="0.3">
      <c r="A2523">
        <v>6785</v>
      </c>
      <c r="B2523" t="s">
        <v>81</v>
      </c>
      <c r="C2523">
        <v>24778</v>
      </c>
      <c r="D2523" t="s">
        <v>1193</v>
      </c>
      <c r="E2523">
        <v>14.66</v>
      </c>
      <c r="F2523">
        <v>22.99</v>
      </c>
      <c r="G2523">
        <v>1500</v>
      </c>
      <c r="H2523">
        <v>1356</v>
      </c>
      <c r="I2523">
        <v>19878.96</v>
      </c>
      <c r="J2523">
        <v>1390</v>
      </c>
      <c r="K2523">
        <v>31364.1</v>
      </c>
      <c r="L2523">
        <v>20187.05</v>
      </c>
      <c r="M2523">
        <v>309.61</v>
      </c>
      <c r="N2523">
        <v>13605.41</v>
      </c>
      <c r="O2523">
        <v>11485.14</v>
      </c>
      <c r="P2523">
        <v>36.618745635934076</v>
      </c>
      <c r="Q2523">
        <v>1.0250737463126844</v>
      </c>
      <c r="R2523">
        <v>1.5777535645727945</v>
      </c>
      <c r="S2523">
        <f>(VendorSalesData[[#This Row],[TotalPurchaseQuantity]] - VendorSalesData[[#This Row],[TotalSalesQuantity]]) * VendorSalesData[[#This Row],[PurchasePrice]]</f>
        <v>-498.44</v>
      </c>
    </row>
    <row r="2524" spans="1:19" x14ac:dyDescent="0.3">
      <c r="A2524">
        <v>4425</v>
      </c>
      <c r="B2524" t="s">
        <v>20</v>
      </c>
      <c r="C2524">
        <v>13793</v>
      </c>
      <c r="D2524" t="s">
        <v>2213</v>
      </c>
      <c r="E2524">
        <v>6.8</v>
      </c>
      <c r="F2524">
        <v>9.99</v>
      </c>
      <c r="G2524">
        <v>1500</v>
      </c>
      <c r="H2524">
        <v>2921</v>
      </c>
      <c r="I2524">
        <v>19862.8</v>
      </c>
      <c r="J2524">
        <v>2919</v>
      </c>
      <c r="K2524">
        <v>31675.81</v>
      </c>
      <c r="L2524">
        <v>16750.75</v>
      </c>
      <c r="M2524">
        <v>652.46</v>
      </c>
      <c r="N2524">
        <v>144929.24</v>
      </c>
      <c r="O2524">
        <v>11813.010000000002</v>
      </c>
      <c r="P2524">
        <v>37.293474105318857</v>
      </c>
      <c r="Q2524">
        <v>0.99931530297843207</v>
      </c>
      <c r="R2524">
        <v>1.5947303502023884</v>
      </c>
      <c r="S2524">
        <f>(VendorSalesData[[#This Row],[TotalPurchaseQuantity]] - VendorSalesData[[#This Row],[TotalSalesQuantity]]) * VendorSalesData[[#This Row],[PurchasePrice]]</f>
        <v>13.6</v>
      </c>
    </row>
    <row r="2525" spans="1:19" x14ac:dyDescent="0.3">
      <c r="A2525">
        <v>10754</v>
      </c>
      <c r="B2525" t="s">
        <v>212</v>
      </c>
      <c r="C2525">
        <v>16352</v>
      </c>
      <c r="D2525" t="s">
        <v>2214</v>
      </c>
      <c r="E2525">
        <v>11.48</v>
      </c>
      <c r="F2525">
        <v>16.989999999999998</v>
      </c>
      <c r="G2525">
        <v>750</v>
      </c>
      <c r="H2525">
        <v>1730</v>
      </c>
      <c r="I2525">
        <v>19860.399999999998</v>
      </c>
      <c r="J2525">
        <v>1636</v>
      </c>
      <c r="K2525">
        <v>27810.639999999999</v>
      </c>
      <c r="L2525">
        <v>15527.88</v>
      </c>
      <c r="M2525">
        <v>181.79</v>
      </c>
      <c r="N2525">
        <v>28720.52</v>
      </c>
      <c r="O2525">
        <v>7950.2400000000016</v>
      </c>
      <c r="P2525">
        <v>28.587044383013126</v>
      </c>
      <c r="Q2525">
        <v>0.94566473988439304</v>
      </c>
      <c r="R2525">
        <v>1.4003061368351093</v>
      </c>
      <c r="S2525">
        <f>(VendorSalesData[[#This Row],[TotalPurchaseQuantity]] - VendorSalesData[[#This Row],[TotalSalesQuantity]]) * VendorSalesData[[#This Row],[PurchasePrice]]</f>
        <v>1079.1200000000001</v>
      </c>
    </row>
    <row r="2526" spans="1:19" x14ac:dyDescent="0.3">
      <c r="A2526">
        <v>10754</v>
      </c>
      <c r="B2526" t="s">
        <v>212</v>
      </c>
      <c r="C2526">
        <v>8458</v>
      </c>
      <c r="D2526" t="s">
        <v>2215</v>
      </c>
      <c r="E2526">
        <v>26.27</v>
      </c>
      <c r="F2526">
        <v>39.99</v>
      </c>
      <c r="G2526">
        <v>750</v>
      </c>
      <c r="H2526">
        <v>756</v>
      </c>
      <c r="I2526">
        <v>19860.12</v>
      </c>
      <c r="J2526">
        <v>705</v>
      </c>
      <c r="K2526">
        <v>24975.95</v>
      </c>
      <c r="L2526">
        <v>20767.150000000001</v>
      </c>
      <c r="M2526">
        <v>556.17000000000007</v>
      </c>
      <c r="N2526">
        <v>28720.52</v>
      </c>
      <c r="O2526">
        <v>5115.8300000000017</v>
      </c>
      <c r="P2526">
        <v>20.483024669732288</v>
      </c>
      <c r="Q2526">
        <v>0.93253968253968256</v>
      </c>
      <c r="R2526">
        <v>1.2575931061846555</v>
      </c>
      <c r="S2526">
        <f>(VendorSalesData[[#This Row],[TotalPurchaseQuantity]] - VendorSalesData[[#This Row],[TotalSalesQuantity]]) * VendorSalesData[[#This Row],[PurchasePrice]]</f>
        <v>1339.77</v>
      </c>
    </row>
    <row r="2527" spans="1:19" x14ac:dyDescent="0.3">
      <c r="A2527">
        <v>3252</v>
      </c>
      <c r="B2527" t="s">
        <v>94</v>
      </c>
      <c r="C2527">
        <v>7358</v>
      </c>
      <c r="D2527" t="s">
        <v>2216</v>
      </c>
      <c r="E2527">
        <v>14.17</v>
      </c>
      <c r="F2527">
        <v>19.989999999999998</v>
      </c>
      <c r="G2527">
        <v>750</v>
      </c>
      <c r="H2527">
        <v>1399</v>
      </c>
      <c r="I2527">
        <v>19823.829999999998</v>
      </c>
      <c r="J2527">
        <v>1568</v>
      </c>
      <c r="K2527">
        <v>29776.319999999996</v>
      </c>
      <c r="L2527">
        <v>25712.46</v>
      </c>
      <c r="M2527">
        <v>1237.23</v>
      </c>
      <c r="N2527">
        <v>61966.91</v>
      </c>
      <c r="O2527">
        <v>9952.489999999998</v>
      </c>
      <c r="P2527">
        <v>33.424177332860474</v>
      </c>
      <c r="Q2527">
        <v>1.1208005718370264</v>
      </c>
      <c r="R2527">
        <v>1.5020467790532908</v>
      </c>
      <c r="S2527">
        <f>(VendorSalesData[[#This Row],[TotalPurchaseQuantity]] - VendorSalesData[[#This Row],[TotalSalesQuantity]]) * VendorSalesData[[#This Row],[PurchasePrice]]</f>
        <v>-2394.73</v>
      </c>
    </row>
    <row r="2528" spans="1:19" x14ac:dyDescent="0.3">
      <c r="A2528">
        <v>10754</v>
      </c>
      <c r="B2528" t="s">
        <v>212</v>
      </c>
      <c r="C2528">
        <v>38950</v>
      </c>
      <c r="D2528" t="s">
        <v>2217</v>
      </c>
      <c r="E2528">
        <v>6.8</v>
      </c>
      <c r="F2528">
        <v>9.99</v>
      </c>
      <c r="G2528">
        <v>750</v>
      </c>
      <c r="H2528">
        <v>2911</v>
      </c>
      <c r="I2528">
        <v>19794.8</v>
      </c>
      <c r="J2528">
        <v>2890</v>
      </c>
      <c r="K2528">
        <v>29563.1</v>
      </c>
      <c r="L2528">
        <v>16334.06</v>
      </c>
      <c r="M2528">
        <v>321.12</v>
      </c>
      <c r="N2528">
        <v>28720.52</v>
      </c>
      <c r="O2528">
        <v>9768.2999999999993</v>
      </c>
      <c r="P2528">
        <v>33.042204640244087</v>
      </c>
      <c r="Q2528">
        <v>0.99278598419787012</v>
      </c>
      <c r="R2528">
        <v>1.4934780851536766</v>
      </c>
      <c r="S2528">
        <f>(VendorSalesData[[#This Row],[TotalPurchaseQuantity]] - VendorSalesData[[#This Row],[TotalSalesQuantity]]) * VendorSalesData[[#This Row],[PurchasePrice]]</f>
        <v>142.79999999999998</v>
      </c>
    </row>
    <row r="2529" spans="1:19" x14ac:dyDescent="0.3">
      <c r="A2529">
        <v>4425</v>
      </c>
      <c r="B2529" t="s">
        <v>20</v>
      </c>
      <c r="C2529">
        <v>27065</v>
      </c>
      <c r="D2529" t="s">
        <v>2218</v>
      </c>
      <c r="E2529">
        <v>23.48</v>
      </c>
      <c r="F2529">
        <v>34.99</v>
      </c>
      <c r="G2529">
        <v>750</v>
      </c>
      <c r="H2529">
        <v>843</v>
      </c>
      <c r="I2529">
        <v>19793.64</v>
      </c>
      <c r="J2529">
        <v>756</v>
      </c>
      <c r="K2529">
        <v>25900.440000000002</v>
      </c>
      <c r="L2529">
        <v>14377.800000000001</v>
      </c>
      <c r="M2529">
        <v>84.05</v>
      </c>
      <c r="N2529">
        <v>144929.24</v>
      </c>
      <c r="O2529">
        <v>6106.8000000000029</v>
      </c>
      <c r="P2529">
        <v>23.577977825859339</v>
      </c>
      <c r="Q2529">
        <v>0.89679715302491103</v>
      </c>
      <c r="R2529">
        <v>1.3085233438619679</v>
      </c>
      <c r="S2529">
        <f>(VendorSalesData[[#This Row],[TotalPurchaseQuantity]] - VendorSalesData[[#This Row],[TotalSalesQuantity]]) * VendorSalesData[[#This Row],[PurchasePrice]]</f>
        <v>2042.76</v>
      </c>
    </row>
    <row r="2530" spans="1:19" x14ac:dyDescent="0.3">
      <c r="A2530">
        <v>6213</v>
      </c>
      <c r="B2530" t="s">
        <v>186</v>
      </c>
      <c r="C2530">
        <v>4483</v>
      </c>
      <c r="D2530" t="s">
        <v>852</v>
      </c>
      <c r="E2530">
        <v>1.93</v>
      </c>
      <c r="F2530">
        <v>2.4900000000000002</v>
      </c>
      <c r="G2530">
        <v>50</v>
      </c>
      <c r="H2530">
        <v>10237</v>
      </c>
      <c r="I2530">
        <v>19757.41</v>
      </c>
      <c r="J2530">
        <v>10885</v>
      </c>
      <c r="K2530">
        <v>27103.65</v>
      </c>
      <c r="L2530">
        <v>9285.2100000000009</v>
      </c>
      <c r="M2530">
        <v>563.54999999999995</v>
      </c>
      <c r="N2530">
        <v>9621.58</v>
      </c>
      <c r="O2530">
        <v>7346.2400000000016</v>
      </c>
      <c r="P2530">
        <v>27.104246107074143</v>
      </c>
      <c r="Q2530">
        <v>1.0632997948617759</v>
      </c>
      <c r="R2530">
        <v>1.3718220151325504</v>
      </c>
      <c r="S2530">
        <f>(VendorSalesData[[#This Row],[TotalPurchaseQuantity]] - VendorSalesData[[#This Row],[TotalSalesQuantity]]) * VendorSalesData[[#This Row],[PurchasePrice]]</f>
        <v>-1250.6399999999999</v>
      </c>
    </row>
    <row r="2531" spans="1:19" x14ac:dyDescent="0.3">
      <c r="A2531">
        <v>660</v>
      </c>
      <c r="B2531" t="s">
        <v>75</v>
      </c>
      <c r="C2531">
        <v>4358</v>
      </c>
      <c r="D2531" t="s">
        <v>283</v>
      </c>
      <c r="E2531">
        <v>4.26</v>
      </c>
      <c r="F2531">
        <v>5.49</v>
      </c>
      <c r="G2531">
        <v>750</v>
      </c>
      <c r="H2531">
        <v>4637</v>
      </c>
      <c r="I2531">
        <v>19753.62</v>
      </c>
      <c r="J2531">
        <v>5613</v>
      </c>
      <c r="K2531">
        <v>30003.870000000003</v>
      </c>
      <c r="L2531">
        <v>19867.170000000002</v>
      </c>
      <c r="M2531">
        <v>4422.8100000000004</v>
      </c>
      <c r="N2531">
        <v>17932.330000000002</v>
      </c>
      <c r="O2531">
        <v>10250.250000000004</v>
      </c>
      <c r="P2531">
        <v>34.16309296100804</v>
      </c>
      <c r="Q2531">
        <v>1.2104809143843003</v>
      </c>
      <c r="R2531">
        <v>1.5189048893316772</v>
      </c>
      <c r="S2531">
        <f>(VendorSalesData[[#This Row],[TotalPurchaseQuantity]] - VendorSalesData[[#This Row],[TotalSalesQuantity]]) * VendorSalesData[[#This Row],[PurchasePrice]]</f>
        <v>-4157.76</v>
      </c>
    </row>
    <row r="2532" spans="1:19" x14ac:dyDescent="0.3">
      <c r="A2532">
        <v>4692</v>
      </c>
      <c r="B2532" t="s">
        <v>386</v>
      </c>
      <c r="C2532">
        <v>15089</v>
      </c>
      <c r="D2532" t="s">
        <v>2219</v>
      </c>
      <c r="E2532">
        <v>6.57</v>
      </c>
      <c r="F2532">
        <v>12.99</v>
      </c>
      <c r="G2532">
        <v>750</v>
      </c>
      <c r="H2532">
        <v>3006</v>
      </c>
      <c r="I2532">
        <v>19749.420000000002</v>
      </c>
      <c r="J2532">
        <v>2675</v>
      </c>
      <c r="K2532">
        <v>26789.25</v>
      </c>
      <c r="L2532">
        <v>13931.1</v>
      </c>
      <c r="M2532">
        <v>297.37</v>
      </c>
      <c r="N2532">
        <v>9139.3799999999992</v>
      </c>
      <c r="O2532">
        <v>7039.8299999999981</v>
      </c>
      <c r="P2532">
        <v>26.278563229653678</v>
      </c>
      <c r="Q2532">
        <v>0.88988689288090483</v>
      </c>
      <c r="R2532">
        <v>1.3564575567282482</v>
      </c>
      <c r="S2532">
        <f>(VendorSalesData[[#This Row],[TotalPurchaseQuantity]] - VendorSalesData[[#This Row],[TotalSalesQuantity]]) * VendorSalesData[[#This Row],[PurchasePrice]]</f>
        <v>2174.67</v>
      </c>
    </row>
    <row r="2533" spans="1:19" x14ac:dyDescent="0.3">
      <c r="A2533">
        <v>9819</v>
      </c>
      <c r="B2533" t="s">
        <v>243</v>
      </c>
      <c r="C2533">
        <v>35960</v>
      </c>
      <c r="D2533" t="s">
        <v>2220</v>
      </c>
      <c r="E2533">
        <v>20.260000000000002</v>
      </c>
      <c r="F2533">
        <v>29.99</v>
      </c>
      <c r="G2533">
        <v>750</v>
      </c>
      <c r="H2533">
        <v>974</v>
      </c>
      <c r="I2533">
        <v>19733.240000000002</v>
      </c>
      <c r="J2533">
        <v>837</v>
      </c>
      <c r="K2533">
        <v>25881.63</v>
      </c>
      <c r="L2533">
        <v>16639.63</v>
      </c>
      <c r="M2533">
        <v>92.78</v>
      </c>
      <c r="N2533">
        <v>14836.57</v>
      </c>
      <c r="O2533">
        <v>6148.3899999999994</v>
      </c>
      <c r="P2533">
        <v>23.755806724692373</v>
      </c>
      <c r="Q2533">
        <v>0.85934291581108835</v>
      </c>
      <c r="R2533">
        <v>1.3115752912344856</v>
      </c>
      <c r="S2533">
        <f>(VendorSalesData[[#This Row],[TotalPurchaseQuantity]] - VendorSalesData[[#This Row],[TotalSalesQuantity]]) * VendorSalesData[[#This Row],[PurchasePrice]]</f>
        <v>2775.6200000000003</v>
      </c>
    </row>
    <row r="2534" spans="1:19" x14ac:dyDescent="0.3">
      <c r="A2534">
        <v>9815</v>
      </c>
      <c r="B2534" t="s">
        <v>191</v>
      </c>
      <c r="C2534">
        <v>36750</v>
      </c>
      <c r="D2534" t="s">
        <v>2221</v>
      </c>
      <c r="E2534">
        <v>4.79</v>
      </c>
      <c r="F2534">
        <v>7.99</v>
      </c>
      <c r="G2534">
        <v>750</v>
      </c>
      <c r="H2534">
        <v>4115</v>
      </c>
      <c r="I2534">
        <v>19710.849999999999</v>
      </c>
      <c r="J2534">
        <v>4072</v>
      </c>
      <c r="K2534">
        <v>30023.279999999999</v>
      </c>
      <c r="L2534">
        <v>18414.13</v>
      </c>
      <c r="M2534">
        <v>451.75</v>
      </c>
      <c r="N2534">
        <v>27100.41</v>
      </c>
      <c r="O2534">
        <v>10312.43</v>
      </c>
      <c r="P2534">
        <v>34.348112531342345</v>
      </c>
      <c r="Q2534">
        <v>0.98955042527338999</v>
      </c>
      <c r="R2534">
        <v>1.5231854536968219</v>
      </c>
      <c r="S2534">
        <f>(VendorSalesData[[#This Row],[TotalPurchaseQuantity]] - VendorSalesData[[#This Row],[TotalSalesQuantity]]) * VendorSalesData[[#This Row],[PurchasePrice]]</f>
        <v>205.97</v>
      </c>
    </row>
    <row r="2535" spans="1:19" x14ac:dyDescent="0.3">
      <c r="A2535">
        <v>3252</v>
      </c>
      <c r="B2535" t="s">
        <v>94</v>
      </c>
      <c r="C2535">
        <v>44145</v>
      </c>
      <c r="D2535" t="s">
        <v>2222</v>
      </c>
      <c r="E2535">
        <v>5.8</v>
      </c>
      <c r="F2535">
        <v>8.99</v>
      </c>
      <c r="G2535">
        <v>750</v>
      </c>
      <c r="H2535">
        <v>3398</v>
      </c>
      <c r="I2535">
        <v>19708.399999999998</v>
      </c>
      <c r="J2535">
        <v>3357</v>
      </c>
      <c r="K2535">
        <v>32865.43</v>
      </c>
      <c r="L2535">
        <v>19596</v>
      </c>
      <c r="M2535">
        <v>372.66</v>
      </c>
      <c r="N2535">
        <v>61966.91</v>
      </c>
      <c r="O2535">
        <v>13157.030000000002</v>
      </c>
      <c r="P2535">
        <v>40.033037754260334</v>
      </c>
      <c r="Q2535">
        <v>0.98793407886992346</v>
      </c>
      <c r="R2535">
        <v>1.6675848876621138</v>
      </c>
      <c r="S2535">
        <f>(VendorSalesData[[#This Row],[TotalPurchaseQuantity]] - VendorSalesData[[#This Row],[TotalSalesQuantity]]) * VendorSalesData[[#This Row],[PurchasePrice]]</f>
        <v>237.79999999999998</v>
      </c>
    </row>
    <row r="2536" spans="1:19" x14ac:dyDescent="0.3">
      <c r="A2536">
        <v>4425</v>
      </c>
      <c r="B2536" t="s">
        <v>20</v>
      </c>
      <c r="C2536">
        <v>22662</v>
      </c>
      <c r="D2536" t="s">
        <v>2223</v>
      </c>
      <c r="E2536">
        <v>21.19</v>
      </c>
      <c r="F2536">
        <v>31.99</v>
      </c>
      <c r="G2536">
        <v>750</v>
      </c>
      <c r="H2536">
        <v>930</v>
      </c>
      <c r="I2536">
        <v>19706.7</v>
      </c>
      <c r="J2536">
        <v>858</v>
      </c>
      <c r="K2536">
        <v>28305.420000000002</v>
      </c>
      <c r="L2536">
        <v>16890.88</v>
      </c>
      <c r="M2536">
        <v>95.17</v>
      </c>
      <c r="N2536">
        <v>144929.24</v>
      </c>
      <c r="O2536">
        <v>8598.7200000000012</v>
      </c>
      <c r="P2536">
        <v>30.378351566590428</v>
      </c>
      <c r="Q2536">
        <v>0.92258064516129035</v>
      </c>
      <c r="R2536">
        <v>1.4363348505838116</v>
      </c>
      <c r="S2536">
        <f>(VendorSalesData[[#This Row],[TotalPurchaseQuantity]] - VendorSalesData[[#This Row],[TotalSalesQuantity]]) * VendorSalesData[[#This Row],[PurchasePrice]]</f>
        <v>1525.68</v>
      </c>
    </row>
    <row r="2537" spans="1:19" x14ac:dyDescent="0.3">
      <c r="A2537">
        <v>4425</v>
      </c>
      <c r="B2537" t="s">
        <v>20</v>
      </c>
      <c r="C2537">
        <v>22344</v>
      </c>
      <c r="D2537" t="s">
        <v>2224</v>
      </c>
      <c r="E2537">
        <v>9.99</v>
      </c>
      <c r="F2537">
        <v>16.989999999999998</v>
      </c>
      <c r="G2537">
        <v>750</v>
      </c>
      <c r="H2537">
        <v>1972</v>
      </c>
      <c r="I2537">
        <v>19700.28</v>
      </c>
      <c r="J2537">
        <v>1781</v>
      </c>
      <c r="K2537">
        <v>28191.19</v>
      </c>
      <c r="L2537">
        <v>17732.82</v>
      </c>
      <c r="M2537">
        <v>197.61</v>
      </c>
      <c r="N2537">
        <v>144929.24</v>
      </c>
      <c r="O2537">
        <v>8490.91</v>
      </c>
      <c r="P2537">
        <v>30.119019452531091</v>
      </c>
      <c r="Q2537">
        <v>0.90314401622718055</v>
      </c>
      <c r="R2537">
        <v>1.4310045339457105</v>
      </c>
      <c r="S2537">
        <f>(VendorSalesData[[#This Row],[TotalPurchaseQuantity]] - VendorSalesData[[#This Row],[TotalSalesQuantity]]) * VendorSalesData[[#This Row],[PurchasePrice]]</f>
        <v>1908.0900000000001</v>
      </c>
    </row>
    <row r="2538" spans="1:19" x14ac:dyDescent="0.3">
      <c r="A2538">
        <v>7245</v>
      </c>
      <c r="B2538" t="s">
        <v>50</v>
      </c>
      <c r="C2538">
        <v>175</v>
      </c>
      <c r="D2538" t="s">
        <v>2225</v>
      </c>
      <c r="E2538">
        <v>26.8</v>
      </c>
      <c r="F2538">
        <v>36.99</v>
      </c>
      <c r="G2538">
        <v>750</v>
      </c>
      <c r="H2538">
        <v>735</v>
      </c>
      <c r="I2538">
        <v>19698</v>
      </c>
      <c r="J2538">
        <v>722</v>
      </c>
      <c r="K2538">
        <v>30316.780000000002</v>
      </c>
      <c r="L2538">
        <v>24564.15</v>
      </c>
      <c r="M2538">
        <v>569.41</v>
      </c>
      <c r="N2538">
        <v>38994.78</v>
      </c>
      <c r="O2538">
        <v>10618.780000000002</v>
      </c>
      <c r="P2538">
        <v>35.026081265886418</v>
      </c>
      <c r="Q2538">
        <v>0.98231292517006807</v>
      </c>
      <c r="R2538">
        <v>1.5390790943242969</v>
      </c>
      <c r="S2538">
        <f>(VendorSalesData[[#This Row],[TotalPurchaseQuantity]] - VendorSalesData[[#This Row],[TotalSalesQuantity]]) * VendorSalesData[[#This Row],[PurchasePrice]]</f>
        <v>348.40000000000003</v>
      </c>
    </row>
    <row r="2539" spans="1:19" x14ac:dyDescent="0.3">
      <c r="A2539">
        <v>6785</v>
      </c>
      <c r="B2539" t="s">
        <v>81</v>
      </c>
      <c r="C2539">
        <v>6227</v>
      </c>
      <c r="D2539" t="s">
        <v>2226</v>
      </c>
      <c r="E2539">
        <v>18.39</v>
      </c>
      <c r="F2539">
        <v>24.99</v>
      </c>
      <c r="G2539">
        <v>750</v>
      </c>
      <c r="H2539">
        <v>1071</v>
      </c>
      <c r="I2539">
        <v>19695.690000000002</v>
      </c>
      <c r="J2539">
        <v>988</v>
      </c>
      <c r="K2539">
        <v>23504.12</v>
      </c>
      <c r="L2539">
        <v>20016.59</v>
      </c>
      <c r="M2539">
        <v>779.34</v>
      </c>
      <c r="N2539">
        <v>13605.41</v>
      </c>
      <c r="O2539">
        <v>3808.4299999999967</v>
      </c>
      <c r="P2539">
        <v>16.203244367370473</v>
      </c>
      <c r="Q2539">
        <v>0.9225023342670402</v>
      </c>
      <c r="R2539">
        <v>1.1933636242243859</v>
      </c>
      <c r="S2539">
        <f>(VendorSalesData[[#This Row],[TotalPurchaseQuantity]] - VendorSalesData[[#This Row],[TotalSalesQuantity]]) * VendorSalesData[[#This Row],[PurchasePrice]]</f>
        <v>1526.3700000000001</v>
      </c>
    </row>
    <row r="2540" spans="1:19" x14ac:dyDescent="0.3">
      <c r="A2540">
        <v>8664</v>
      </c>
      <c r="B2540" t="s">
        <v>46</v>
      </c>
      <c r="C2540">
        <v>15470</v>
      </c>
      <c r="D2540" t="s">
        <v>2227</v>
      </c>
      <c r="E2540">
        <v>15.33</v>
      </c>
      <c r="F2540">
        <v>22.99</v>
      </c>
      <c r="G2540">
        <v>750</v>
      </c>
      <c r="H2540">
        <v>1283</v>
      </c>
      <c r="I2540">
        <v>19668.39</v>
      </c>
      <c r="J2540">
        <v>1277</v>
      </c>
      <c r="K2540">
        <v>29358.23</v>
      </c>
      <c r="L2540">
        <v>13357.189999999999</v>
      </c>
      <c r="M2540">
        <v>142.49</v>
      </c>
      <c r="N2540">
        <v>18544.490000000002</v>
      </c>
      <c r="O2540">
        <v>9689.84</v>
      </c>
      <c r="P2540">
        <v>33.005532009252605</v>
      </c>
      <c r="Q2540">
        <v>0.99532346063912702</v>
      </c>
      <c r="R2540">
        <v>1.4926605583883581</v>
      </c>
      <c r="S2540">
        <f>(VendorSalesData[[#This Row],[TotalPurchaseQuantity]] - VendorSalesData[[#This Row],[TotalSalesQuantity]]) * VendorSalesData[[#This Row],[PurchasePrice]]</f>
        <v>91.98</v>
      </c>
    </row>
    <row r="2541" spans="1:19" x14ac:dyDescent="0.3">
      <c r="A2541">
        <v>17035</v>
      </c>
      <c r="B2541" t="s">
        <v>22</v>
      </c>
      <c r="C2541">
        <v>5855</v>
      </c>
      <c r="D2541" t="s">
        <v>2228</v>
      </c>
      <c r="E2541">
        <v>14.61</v>
      </c>
      <c r="F2541">
        <v>18.989999999999998</v>
      </c>
      <c r="G2541">
        <v>750</v>
      </c>
      <c r="H2541">
        <v>1345</v>
      </c>
      <c r="I2541">
        <v>19650.45</v>
      </c>
      <c r="J2541">
        <v>1311</v>
      </c>
      <c r="K2541">
        <v>24909.89</v>
      </c>
      <c r="L2541">
        <v>18829.09</v>
      </c>
      <c r="M2541">
        <v>1033.44</v>
      </c>
      <c r="N2541">
        <v>123780.22</v>
      </c>
      <c r="O2541">
        <v>5259.4399999999987</v>
      </c>
      <c r="P2541">
        <v>21.113862807101913</v>
      </c>
      <c r="Q2541">
        <v>0.97472118959107812</v>
      </c>
      <c r="R2541">
        <v>1.2676498502578821</v>
      </c>
      <c r="S2541">
        <f>(VendorSalesData[[#This Row],[TotalPurchaseQuantity]] - VendorSalesData[[#This Row],[TotalSalesQuantity]]) * VendorSalesData[[#This Row],[PurchasePrice]]</f>
        <v>496.74</v>
      </c>
    </row>
    <row r="2542" spans="1:19" x14ac:dyDescent="0.3">
      <c r="A2542">
        <v>4425</v>
      </c>
      <c r="B2542" t="s">
        <v>20</v>
      </c>
      <c r="C2542">
        <v>37826</v>
      </c>
      <c r="D2542" t="s">
        <v>240</v>
      </c>
      <c r="E2542">
        <v>4.66</v>
      </c>
      <c r="F2542">
        <v>6.99</v>
      </c>
      <c r="G2542">
        <v>750</v>
      </c>
      <c r="H2542">
        <v>4215</v>
      </c>
      <c r="I2542">
        <v>19641.900000000001</v>
      </c>
      <c r="J2542">
        <v>4286</v>
      </c>
      <c r="K2542">
        <v>32392.14</v>
      </c>
      <c r="L2542">
        <v>16500.16</v>
      </c>
      <c r="M2542">
        <v>477.16</v>
      </c>
      <c r="N2542">
        <v>144929.24</v>
      </c>
      <c r="O2542">
        <v>12750.239999999998</v>
      </c>
      <c r="P2542">
        <v>39.36214155656279</v>
      </c>
      <c r="Q2542">
        <v>1.0168446026097271</v>
      </c>
      <c r="R2542">
        <v>1.6491347578391091</v>
      </c>
      <c r="S2542">
        <f>(VendorSalesData[[#This Row],[TotalPurchaseQuantity]] - VendorSalesData[[#This Row],[TotalSalesQuantity]]) * VendorSalesData[[#This Row],[PurchasePrice]]</f>
        <v>-330.86</v>
      </c>
    </row>
    <row r="2543" spans="1:19" x14ac:dyDescent="0.3">
      <c r="A2543">
        <v>9552</v>
      </c>
      <c r="B2543" t="s">
        <v>72</v>
      </c>
      <c r="C2543">
        <v>20523</v>
      </c>
      <c r="D2543" t="s">
        <v>2229</v>
      </c>
      <c r="E2543">
        <v>6.7</v>
      </c>
      <c r="F2543">
        <v>9.99</v>
      </c>
      <c r="G2543">
        <v>750</v>
      </c>
      <c r="H2543">
        <v>2931</v>
      </c>
      <c r="I2543">
        <v>19637.7</v>
      </c>
      <c r="J2543">
        <v>2260</v>
      </c>
      <c r="K2543">
        <v>23771.4</v>
      </c>
      <c r="L2543">
        <v>8030.64</v>
      </c>
      <c r="M2543">
        <v>252.85</v>
      </c>
      <c r="N2543">
        <v>55551.82</v>
      </c>
      <c r="O2543">
        <v>4133.7000000000007</v>
      </c>
      <c r="P2543">
        <v>17.389383881471012</v>
      </c>
      <c r="Q2543">
        <v>0.77106789491641081</v>
      </c>
      <c r="R2543">
        <v>1.2104981744297958</v>
      </c>
      <c r="S2543">
        <f>(VendorSalesData[[#This Row],[TotalPurchaseQuantity]] - VendorSalesData[[#This Row],[TotalSalesQuantity]]) * VendorSalesData[[#This Row],[PurchasePrice]]</f>
        <v>4495.7</v>
      </c>
    </row>
    <row r="2544" spans="1:19" x14ac:dyDescent="0.3">
      <c r="A2544">
        <v>8112</v>
      </c>
      <c r="B2544" t="s">
        <v>53</v>
      </c>
      <c r="C2544">
        <v>3233</v>
      </c>
      <c r="D2544" t="s">
        <v>2230</v>
      </c>
      <c r="E2544">
        <v>16.66</v>
      </c>
      <c r="F2544">
        <v>22.99</v>
      </c>
      <c r="G2544">
        <v>750</v>
      </c>
      <c r="H2544">
        <v>1178</v>
      </c>
      <c r="I2544">
        <v>19625.48</v>
      </c>
      <c r="J2544">
        <v>1304</v>
      </c>
      <c r="K2544">
        <v>30166.959999999999</v>
      </c>
      <c r="L2544">
        <v>22594.239999999998</v>
      </c>
      <c r="M2544">
        <v>1027.93</v>
      </c>
      <c r="N2544">
        <v>48347.26</v>
      </c>
      <c r="O2544">
        <v>10541.48</v>
      </c>
      <c r="P2544">
        <v>34.943792811738405</v>
      </c>
      <c r="Q2544">
        <v>1.1069609507640068</v>
      </c>
      <c r="R2544">
        <v>1.5371323402026345</v>
      </c>
      <c r="S2544">
        <f>(VendorSalesData[[#This Row],[TotalPurchaseQuantity]] - VendorSalesData[[#This Row],[TotalSalesQuantity]]) * VendorSalesData[[#This Row],[PurchasePrice]]</f>
        <v>-2099.16</v>
      </c>
    </row>
    <row r="2545" spans="1:19" x14ac:dyDescent="0.3">
      <c r="A2545">
        <v>4425</v>
      </c>
      <c r="B2545" t="s">
        <v>20</v>
      </c>
      <c r="C2545">
        <v>14415</v>
      </c>
      <c r="D2545" t="s">
        <v>2231</v>
      </c>
      <c r="E2545">
        <v>5.4</v>
      </c>
      <c r="F2545">
        <v>7.99</v>
      </c>
      <c r="G2545">
        <v>750</v>
      </c>
      <c r="H2545">
        <v>3633</v>
      </c>
      <c r="I2545">
        <v>19618.2</v>
      </c>
      <c r="J2545">
        <v>3633</v>
      </c>
      <c r="K2545">
        <v>29027.670000000002</v>
      </c>
      <c r="L2545">
        <v>7694.37</v>
      </c>
      <c r="M2545">
        <v>407.1</v>
      </c>
      <c r="N2545">
        <v>144929.24</v>
      </c>
      <c r="O2545">
        <v>9409.4700000000012</v>
      </c>
      <c r="P2545">
        <v>32.415519399249064</v>
      </c>
      <c r="Q2545">
        <v>1</v>
      </c>
      <c r="R2545">
        <v>1.4796296296296296</v>
      </c>
      <c r="S2545">
        <f>(VendorSalesData[[#This Row],[TotalPurchaseQuantity]] - VendorSalesData[[#This Row],[TotalSalesQuantity]]) * VendorSalesData[[#This Row],[PurchasePrice]]</f>
        <v>0</v>
      </c>
    </row>
    <row r="2546" spans="1:19" x14ac:dyDescent="0.3">
      <c r="A2546">
        <v>3252</v>
      </c>
      <c r="B2546" t="s">
        <v>94</v>
      </c>
      <c r="C2546">
        <v>28887</v>
      </c>
      <c r="D2546" t="s">
        <v>2232</v>
      </c>
      <c r="E2546">
        <v>8.3800000000000008</v>
      </c>
      <c r="F2546">
        <v>12.99</v>
      </c>
      <c r="G2546">
        <v>3000</v>
      </c>
      <c r="H2546">
        <v>2341</v>
      </c>
      <c r="I2546">
        <v>19617.580000000002</v>
      </c>
      <c r="J2546">
        <v>2320</v>
      </c>
      <c r="K2546">
        <v>30136.799999999999</v>
      </c>
      <c r="L2546">
        <v>20848.95</v>
      </c>
      <c r="M2546">
        <v>1044</v>
      </c>
      <c r="N2546">
        <v>61966.91</v>
      </c>
      <c r="O2546">
        <v>10519.219999999998</v>
      </c>
      <c r="P2546">
        <v>34.904900321201978</v>
      </c>
      <c r="Q2546">
        <v>0.99102947458351132</v>
      </c>
      <c r="R2546">
        <v>1.536213946878259</v>
      </c>
      <c r="S2546">
        <f>(VendorSalesData[[#This Row],[TotalPurchaseQuantity]] - VendorSalesData[[#This Row],[TotalSalesQuantity]]) * VendorSalesData[[#This Row],[PurchasePrice]]</f>
        <v>175.98000000000002</v>
      </c>
    </row>
    <row r="2547" spans="1:19" x14ac:dyDescent="0.3">
      <c r="A2547">
        <v>1587</v>
      </c>
      <c r="B2547" t="s">
        <v>525</v>
      </c>
      <c r="C2547">
        <v>29192</v>
      </c>
      <c r="D2547" t="s">
        <v>2233</v>
      </c>
      <c r="E2547">
        <v>21.99</v>
      </c>
      <c r="F2547">
        <v>33.99</v>
      </c>
      <c r="G2547">
        <v>750</v>
      </c>
      <c r="H2547">
        <v>890</v>
      </c>
      <c r="I2547">
        <v>19571.099999999999</v>
      </c>
      <c r="J2547">
        <v>840</v>
      </c>
      <c r="K2547">
        <v>24406.6</v>
      </c>
      <c r="L2547">
        <v>15244.76</v>
      </c>
      <c r="M2547">
        <v>93.18</v>
      </c>
      <c r="N2547">
        <v>6070.09</v>
      </c>
      <c r="O2547">
        <v>4835.5</v>
      </c>
      <c r="P2547">
        <v>19.812263895831457</v>
      </c>
      <c r="Q2547">
        <v>0.9438202247191011</v>
      </c>
      <c r="R2547">
        <v>1.2470734910148127</v>
      </c>
      <c r="S2547">
        <f>(VendorSalesData[[#This Row],[TotalPurchaseQuantity]] - VendorSalesData[[#This Row],[TotalSalesQuantity]]) * VendorSalesData[[#This Row],[PurchasePrice]]</f>
        <v>1099.5</v>
      </c>
    </row>
    <row r="2548" spans="1:19" x14ac:dyDescent="0.3">
      <c r="A2548">
        <v>4425</v>
      </c>
      <c r="B2548" t="s">
        <v>20</v>
      </c>
      <c r="C2548">
        <v>19814</v>
      </c>
      <c r="D2548" t="s">
        <v>2234</v>
      </c>
      <c r="E2548">
        <v>8.9</v>
      </c>
      <c r="F2548">
        <v>12.99</v>
      </c>
      <c r="G2548">
        <v>750</v>
      </c>
      <c r="H2548">
        <v>2199</v>
      </c>
      <c r="I2548">
        <v>19571.099999999999</v>
      </c>
      <c r="J2548">
        <v>2191</v>
      </c>
      <c r="K2548">
        <v>31211.09</v>
      </c>
      <c r="L2548">
        <v>18639.079999999998</v>
      </c>
      <c r="M2548">
        <v>243.33</v>
      </c>
      <c r="N2548">
        <v>144929.24</v>
      </c>
      <c r="O2548">
        <v>11639.990000000002</v>
      </c>
      <c r="P2548">
        <v>37.294404008318843</v>
      </c>
      <c r="Q2548">
        <v>0.99636198271941789</v>
      </c>
      <c r="R2548">
        <v>1.5947539995197</v>
      </c>
      <c r="S2548">
        <f>(VendorSalesData[[#This Row],[TotalPurchaseQuantity]] - VendorSalesData[[#This Row],[TotalSalesQuantity]]) * VendorSalesData[[#This Row],[PurchasePrice]]</f>
        <v>71.2</v>
      </c>
    </row>
    <row r="2549" spans="1:19" x14ac:dyDescent="0.3">
      <c r="A2549">
        <v>1392</v>
      </c>
      <c r="B2549" t="s">
        <v>67</v>
      </c>
      <c r="C2549">
        <v>3373</v>
      </c>
      <c r="D2549" t="s">
        <v>2235</v>
      </c>
      <c r="E2549">
        <v>13.86</v>
      </c>
      <c r="F2549">
        <v>18.989999999999998</v>
      </c>
      <c r="G2549">
        <v>1750</v>
      </c>
      <c r="H2549">
        <v>1412</v>
      </c>
      <c r="I2549">
        <v>19570.32</v>
      </c>
      <c r="J2549">
        <v>2241</v>
      </c>
      <c r="K2549">
        <v>44452.59</v>
      </c>
      <c r="L2549">
        <v>30110.859999999997</v>
      </c>
      <c r="M2549">
        <v>4119.3900000000003</v>
      </c>
      <c r="N2549">
        <v>79528.990000000005</v>
      </c>
      <c r="O2549">
        <v>24882.269999999997</v>
      </c>
      <c r="P2549">
        <v>55.974848709602739</v>
      </c>
      <c r="Q2549">
        <v>1.5871104815864023</v>
      </c>
      <c r="R2549">
        <v>2.2714288780152803</v>
      </c>
      <c r="S2549">
        <f>(VendorSalesData[[#This Row],[TotalPurchaseQuantity]] - VendorSalesData[[#This Row],[TotalSalesQuantity]]) * VendorSalesData[[#This Row],[PurchasePrice]]</f>
        <v>-11489.939999999999</v>
      </c>
    </row>
    <row r="2550" spans="1:19" x14ac:dyDescent="0.3">
      <c r="A2550">
        <v>516</v>
      </c>
      <c r="B2550" t="s">
        <v>415</v>
      </c>
      <c r="C2550">
        <v>11854</v>
      </c>
      <c r="D2550" t="s">
        <v>2236</v>
      </c>
      <c r="E2550">
        <v>8.3800000000000008</v>
      </c>
      <c r="F2550">
        <v>14.99</v>
      </c>
      <c r="G2550">
        <v>750</v>
      </c>
      <c r="H2550">
        <v>2326</v>
      </c>
      <c r="I2550">
        <v>19491.88</v>
      </c>
      <c r="J2550">
        <v>2246</v>
      </c>
      <c r="K2550">
        <v>28731.54</v>
      </c>
      <c r="L2550">
        <v>18480.599999999999</v>
      </c>
      <c r="M2550">
        <v>248.98000000000002</v>
      </c>
      <c r="N2550">
        <v>8510.41</v>
      </c>
      <c r="O2550">
        <v>9239.66</v>
      </c>
      <c r="P2550">
        <v>32.158596441402025</v>
      </c>
      <c r="Q2550">
        <v>0.96560619088564059</v>
      </c>
      <c r="R2550">
        <v>1.4740261072815961</v>
      </c>
      <c r="S2550">
        <f>(VendorSalesData[[#This Row],[TotalPurchaseQuantity]] - VendorSalesData[[#This Row],[TotalSalesQuantity]]) * VendorSalesData[[#This Row],[PurchasePrice]]</f>
        <v>670.40000000000009</v>
      </c>
    </row>
    <row r="2551" spans="1:19" x14ac:dyDescent="0.3">
      <c r="A2551">
        <v>4425</v>
      </c>
      <c r="B2551" t="s">
        <v>20</v>
      </c>
      <c r="C2551">
        <v>28580</v>
      </c>
      <c r="D2551" t="s">
        <v>2237</v>
      </c>
      <c r="E2551">
        <v>14.83</v>
      </c>
      <c r="F2551">
        <v>28.99</v>
      </c>
      <c r="G2551">
        <v>750</v>
      </c>
      <c r="H2551">
        <v>1314</v>
      </c>
      <c r="I2551">
        <v>19486.62</v>
      </c>
      <c r="J2551">
        <v>1718</v>
      </c>
      <c r="K2551">
        <v>42805.82</v>
      </c>
      <c r="L2551">
        <v>24443.199999999997</v>
      </c>
      <c r="M2551">
        <v>190.89000000000001</v>
      </c>
      <c r="N2551">
        <v>144929.24</v>
      </c>
      <c r="O2551">
        <v>23319.200000000001</v>
      </c>
      <c r="P2551">
        <v>54.476704335999173</v>
      </c>
      <c r="Q2551">
        <v>1.3074581430745815</v>
      </c>
      <c r="R2551">
        <v>2.1966775151360269</v>
      </c>
      <c r="S2551">
        <f>(VendorSalesData[[#This Row],[TotalPurchaseQuantity]] - VendorSalesData[[#This Row],[TotalSalesQuantity]]) * VendorSalesData[[#This Row],[PurchasePrice]]</f>
        <v>-5991.32</v>
      </c>
    </row>
    <row r="2552" spans="1:19" x14ac:dyDescent="0.3">
      <c r="A2552">
        <v>3252</v>
      </c>
      <c r="B2552" t="s">
        <v>94</v>
      </c>
      <c r="C2552">
        <v>39410</v>
      </c>
      <c r="D2552" t="s">
        <v>2238</v>
      </c>
      <c r="E2552">
        <v>6.12</v>
      </c>
      <c r="F2552">
        <v>8.99</v>
      </c>
      <c r="G2552">
        <v>750</v>
      </c>
      <c r="H2552">
        <v>3184</v>
      </c>
      <c r="I2552">
        <v>19486.079999999998</v>
      </c>
      <c r="J2552">
        <v>3186</v>
      </c>
      <c r="K2552">
        <v>31828.14</v>
      </c>
      <c r="L2552">
        <v>17112.87</v>
      </c>
      <c r="M2552">
        <v>354.19</v>
      </c>
      <c r="N2552">
        <v>61966.91</v>
      </c>
      <c r="O2552">
        <v>12342.060000000001</v>
      </c>
      <c r="P2552">
        <v>38.77719527437042</v>
      </c>
      <c r="Q2552">
        <v>1.0006281407035176</v>
      </c>
      <c r="R2552">
        <v>1.6333782885013304</v>
      </c>
      <c r="S2552">
        <f>(VendorSalesData[[#This Row],[TotalPurchaseQuantity]] - VendorSalesData[[#This Row],[TotalSalesQuantity]]) * VendorSalesData[[#This Row],[PurchasePrice]]</f>
        <v>-12.24</v>
      </c>
    </row>
    <row r="2553" spans="1:19" x14ac:dyDescent="0.3">
      <c r="A2553">
        <v>7153</v>
      </c>
      <c r="B2553" t="s">
        <v>271</v>
      </c>
      <c r="C2553">
        <v>12505</v>
      </c>
      <c r="D2553" t="s">
        <v>2239</v>
      </c>
      <c r="E2553">
        <v>6.16</v>
      </c>
      <c r="F2553">
        <v>10.99</v>
      </c>
      <c r="G2553">
        <v>750</v>
      </c>
      <c r="H2553">
        <v>3159</v>
      </c>
      <c r="I2553">
        <v>19459.440000000002</v>
      </c>
      <c r="J2553">
        <v>3131</v>
      </c>
      <c r="K2553">
        <v>31536.69</v>
      </c>
      <c r="L2553">
        <v>18242.91</v>
      </c>
      <c r="M2553">
        <v>347.92</v>
      </c>
      <c r="N2553">
        <v>15884.82</v>
      </c>
      <c r="O2553">
        <v>12077.249999999996</v>
      </c>
      <c r="P2553">
        <v>38.295870619269166</v>
      </c>
      <c r="Q2553">
        <v>0.99113643558088005</v>
      </c>
      <c r="R2553">
        <v>1.6206370789704121</v>
      </c>
      <c r="S2553">
        <f>(VendorSalesData[[#This Row],[TotalPurchaseQuantity]] - VendorSalesData[[#This Row],[TotalSalesQuantity]]) * VendorSalesData[[#This Row],[PurchasePrice]]</f>
        <v>172.48000000000002</v>
      </c>
    </row>
    <row r="2554" spans="1:19" x14ac:dyDescent="0.3">
      <c r="A2554">
        <v>3252</v>
      </c>
      <c r="B2554" t="s">
        <v>94</v>
      </c>
      <c r="C2554">
        <v>24604</v>
      </c>
      <c r="D2554" t="s">
        <v>2240</v>
      </c>
      <c r="E2554">
        <v>5.4</v>
      </c>
      <c r="F2554">
        <v>7.99</v>
      </c>
      <c r="G2554">
        <v>750</v>
      </c>
      <c r="H2554">
        <v>3602</v>
      </c>
      <c r="I2554">
        <v>19450.8</v>
      </c>
      <c r="J2554">
        <v>3485</v>
      </c>
      <c r="K2554">
        <v>27845.15</v>
      </c>
      <c r="L2554">
        <v>13047.67</v>
      </c>
      <c r="M2554">
        <v>388.43</v>
      </c>
      <c r="N2554">
        <v>61966.91</v>
      </c>
      <c r="O2554">
        <v>8394.3500000000022</v>
      </c>
      <c r="P2554">
        <v>30.14654257563706</v>
      </c>
      <c r="Q2554">
        <v>0.96751804553026099</v>
      </c>
      <c r="R2554">
        <v>1.4315683673679234</v>
      </c>
      <c r="S2554">
        <f>(VendorSalesData[[#This Row],[TotalPurchaseQuantity]] - VendorSalesData[[#This Row],[TotalSalesQuantity]]) * VendorSalesData[[#This Row],[PurchasePrice]]</f>
        <v>631.80000000000007</v>
      </c>
    </row>
    <row r="2555" spans="1:19" x14ac:dyDescent="0.3">
      <c r="A2555">
        <v>653</v>
      </c>
      <c r="B2555" t="s">
        <v>352</v>
      </c>
      <c r="C2555">
        <v>2059</v>
      </c>
      <c r="D2555" t="s">
        <v>2241</v>
      </c>
      <c r="E2555">
        <v>24.08</v>
      </c>
      <c r="F2555">
        <v>37.99</v>
      </c>
      <c r="G2555">
        <v>750</v>
      </c>
      <c r="H2555">
        <v>807</v>
      </c>
      <c r="I2555">
        <v>19432.559999999998</v>
      </c>
      <c r="J2555">
        <v>683</v>
      </c>
      <c r="K2555">
        <v>20896.170000000002</v>
      </c>
      <c r="L2555">
        <v>16366.78</v>
      </c>
      <c r="M2555">
        <v>538.72</v>
      </c>
      <c r="N2555">
        <v>8014.9800000000005</v>
      </c>
      <c r="O2555">
        <v>1463.6100000000042</v>
      </c>
      <c r="P2555">
        <v>7.0042022054759512</v>
      </c>
      <c r="Q2555">
        <v>0.84634448574969023</v>
      </c>
      <c r="R2555">
        <v>1.0753174054267685</v>
      </c>
      <c r="S2555">
        <f>(VendorSalesData[[#This Row],[TotalPurchaseQuantity]] - VendorSalesData[[#This Row],[TotalSalesQuantity]]) * VendorSalesData[[#This Row],[PurchasePrice]]</f>
        <v>2985.9199999999996</v>
      </c>
    </row>
    <row r="2556" spans="1:19" x14ac:dyDescent="0.3">
      <c r="A2556">
        <v>9552</v>
      </c>
      <c r="B2556" t="s">
        <v>72</v>
      </c>
      <c r="C2556">
        <v>36573</v>
      </c>
      <c r="D2556" t="s">
        <v>2242</v>
      </c>
      <c r="E2556">
        <v>11.25</v>
      </c>
      <c r="F2556">
        <v>17.989999999999998</v>
      </c>
      <c r="G2556">
        <v>750</v>
      </c>
      <c r="H2556">
        <v>1723</v>
      </c>
      <c r="I2556">
        <v>19383.75</v>
      </c>
      <c r="J2556">
        <v>1448</v>
      </c>
      <c r="K2556">
        <v>25680.519999999997</v>
      </c>
      <c r="L2556">
        <v>14224.98</v>
      </c>
      <c r="M2556">
        <v>160.96</v>
      </c>
      <c r="N2556">
        <v>55551.82</v>
      </c>
      <c r="O2556">
        <v>6296.7699999999968</v>
      </c>
      <c r="P2556">
        <v>24.519635895223296</v>
      </c>
      <c r="Q2556">
        <v>0.84039466047591416</v>
      </c>
      <c r="R2556">
        <v>1.3248478751531565</v>
      </c>
      <c r="S2556">
        <f>(VendorSalesData[[#This Row],[TotalPurchaseQuantity]] - VendorSalesData[[#This Row],[TotalSalesQuantity]]) * VendorSalesData[[#This Row],[PurchasePrice]]</f>
        <v>3093.75</v>
      </c>
    </row>
    <row r="2557" spans="1:19" x14ac:dyDescent="0.3">
      <c r="A2557">
        <v>9165</v>
      </c>
      <c r="B2557" t="s">
        <v>38</v>
      </c>
      <c r="C2557">
        <v>22801</v>
      </c>
      <c r="D2557" t="s">
        <v>2243</v>
      </c>
      <c r="E2557">
        <v>6.57</v>
      </c>
      <c r="F2557">
        <v>13.99</v>
      </c>
      <c r="G2557">
        <v>1500</v>
      </c>
      <c r="H2557">
        <v>2947</v>
      </c>
      <c r="I2557">
        <v>19361.79</v>
      </c>
      <c r="J2557">
        <v>3290</v>
      </c>
      <c r="K2557">
        <v>42956.1</v>
      </c>
      <c r="L2557">
        <v>26145.97</v>
      </c>
      <c r="M2557">
        <v>733.56000000000006</v>
      </c>
      <c r="N2557">
        <v>68054.7</v>
      </c>
      <c r="O2557">
        <v>23594.309999999998</v>
      </c>
      <c r="P2557">
        <v>54.926564562425362</v>
      </c>
      <c r="Q2557">
        <v>1.1163895486935866</v>
      </c>
      <c r="R2557">
        <v>2.2186016892033225</v>
      </c>
      <c r="S2557">
        <f>(VendorSalesData[[#This Row],[TotalPurchaseQuantity]] - VendorSalesData[[#This Row],[TotalSalesQuantity]]) * VendorSalesData[[#This Row],[PurchasePrice]]</f>
        <v>-2253.5100000000002</v>
      </c>
    </row>
    <row r="2558" spans="1:19" x14ac:dyDescent="0.3">
      <c r="A2558">
        <v>1587</v>
      </c>
      <c r="B2558" t="s">
        <v>525</v>
      </c>
      <c r="C2558">
        <v>19782</v>
      </c>
      <c r="D2558" t="s">
        <v>2244</v>
      </c>
      <c r="E2558">
        <v>16.440000000000001</v>
      </c>
      <c r="F2558">
        <v>24.99</v>
      </c>
      <c r="G2558">
        <v>750</v>
      </c>
      <c r="H2558">
        <v>1177</v>
      </c>
      <c r="I2558">
        <v>19349.88</v>
      </c>
      <c r="J2558">
        <v>1113</v>
      </c>
      <c r="K2558">
        <v>28393.87</v>
      </c>
      <c r="L2558">
        <v>18402.809999999998</v>
      </c>
      <c r="M2558">
        <v>123.3</v>
      </c>
      <c r="N2558">
        <v>6070.09</v>
      </c>
      <c r="O2558">
        <v>9043.989999999998</v>
      </c>
      <c r="P2558">
        <v>31.851910289087037</v>
      </c>
      <c r="Q2558">
        <v>0.94562446898895502</v>
      </c>
      <c r="R2558">
        <v>1.4673925626412152</v>
      </c>
      <c r="S2558">
        <f>(VendorSalesData[[#This Row],[TotalPurchaseQuantity]] - VendorSalesData[[#This Row],[TotalSalesQuantity]]) * VendorSalesData[[#This Row],[PurchasePrice]]</f>
        <v>1052.1600000000001</v>
      </c>
    </row>
    <row r="2559" spans="1:19" x14ac:dyDescent="0.3">
      <c r="A2559">
        <v>8004</v>
      </c>
      <c r="B2559" t="s">
        <v>60</v>
      </c>
      <c r="C2559">
        <v>8059</v>
      </c>
      <c r="D2559" t="s">
        <v>2245</v>
      </c>
      <c r="E2559">
        <v>21.73</v>
      </c>
      <c r="F2559">
        <v>29.99</v>
      </c>
      <c r="G2559">
        <v>750</v>
      </c>
      <c r="H2559">
        <v>890</v>
      </c>
      <c r="I2559">
        <v>19339.7</v>
      </c>
      <c r="J2559">
        <v>804</v>
      </c>
      <c r="K2559">
        <v>23775.96</v>
      </c>
      <c r="L2559">
        <v>19331.45</v>
      </c>
      <c r="M2559">
        <v>634.23</v>
      </c>
      <c r="N2559">
        <v>50293.62</v>
      </c>
      <c r="O2559">
        <v>4436.2599999999984</v>
      </c>
      <c r="P2559">
        <v>18.658594647702966</v>
      </c>
      <c r="Q2559">
        <v>0.90337078651685399</v>
      </c>
      <c r="R2559">
        <v>1.2293861848942846</v>
      </c>
      <c r="S2559">
        <f>(VendorSalesData[[#This Row],[TotalPurchaseQuantity]] - VendorSalesData[[#This Row],[TotalSalesQuantity]]) * VendorSalesData[[#This Row],[PurchasePrice]]</f>
        <v>1868.78</v>
      </c>
    </row>
    <row r="2560" spans="1:19" x14ac:dyDescent="0.3">
      <c r="A2560">
        <v>9552</v>
      </c>
      <c r="B2560" t="s">
        <v>72</v>
      </c>
      <c r="C2560">
        <v>25573</v>
      </c>
      <c r="D2560" t="s">
        <v>2246</v>
      </c>
      <c r="E2560">
        <v>8.2100000000000009</v>
      </c>
      <c r="F2560">
        <v>11.99</v>
      </c>
      <c r="G2560">
        <v>750</v>
      </c>
      <c r="H2560">
        <v>2347</v>
      </c>
      <c r="I2560">
        <v>19268.87</v>
      </c>
      <c r="J2560">
        <v>2116</v>
      </c>
      <c r="K2560">
        <v>25370.84</v>
      </c>
      <c r="L2560">
        <v>6258.78</v>
      </c>
      <c r="M2560">
        <v>237.27</v>
      </c>
      <c r="N2560">
        <v>55551.82</v>
      </c>
      <c r="O2560">
        <v>6101.9700000000012</v>
      </c>
      <c r="P2560">
        <v>24.051115374973794</v>
      </c>
      <c r="Q2560">
        <v>0.90157648061354922</v>
      </c>
      <c r="R2560">
        <v>1.3166750307620532</v>
      </c>
      <c r="S2560">
        <f>(VendorSalesData[[#This Row],[TotalPurchaseQuantity]] - VendorSalesData[[#This Row],[TotalSalesQuantity]]) * VendorSalesData[[#This Row],[PurchasePrice]]</f>
        <v>1896.5100000000002</v>
      </c>
    </row>
    <row r="2561" spans="1:19" x14ac:dyDescent="0.3">
      <c r="A2561">
        <v>4425</v>
      </c>
      <c r="B2561" t="s">
        <v>20</v>
      </c>
      <c r="C2561">
        <v>19855</v>
      </c>
      <c r="D2561" t="s">
        <v>2247</v>
      </c>
      <c r="E2561">
        <v>19.47</v>
      </c>
      <c r="F2561">
        <v>31.99</v>
      </c>
      <c r="G2561">
        <v>750</v>
      </c>
      <c r="H2561">
        <v>989</v>
      </c>
      <c r="I2561">
        <v>19255.829999999998</v>
      </c>
      <c r="J2561">
        <v>712</v>
      </c>
      <c r="K2561">
        <v>22054.880000000001</v>
      </c>
      <c r="L2561">
        <v>12789.859999999999</v>
      </c>
      <c r="M2561">
        <v>79.010000000000005</v>
      </c>
      <c r="N2561">
        <v>144929.24</v>
      </c>
      <c r="O2561">
        <v>2799.0500000000029</v>
      </c>
      <c r="P2561">
        <v>12.691295531873232</v>
      </c>
      <c r="Q2561">
        <v>0.71991911021233568</v>
      </c>
      <c r="R2561">
        <v>1.1453611711362224</v>
      </c>
      <c r="S2561">
        <f>(VendorSalesData[[#This Row],[TotalPurchaseQuantity]] - VendorSalesData[[#This Row],[TotalSalesQuantity]]) * VendorSalesData[[#This Row],[PurchasePrice]]</f>
        <v>5393.19</v>
      </c>
    </row>
    <row r="2562" spans="1:19" x14ac:dyDescent="0.3">
      <c r="A2562">
        <v>9552</v>
      </c>
      <c r="B2562" t="s">
        <v>72</v>
      </c>
      <c r="C2562">
        <v>20255</v>
      </c>
      <c r="D2562" t="s">
        <v>2248</v>
      </c>
      <c r="E2562">
        <v>9.65</v>
      </c>
      <c r="F2562">
        <v>13.99</v>
      </c>
      <c r="G2562">
        <v>750</v>
      </c>
      <c r="H2562">
        <v>1995</v>
      </c>
      <c r="I2562">
        <v>19251.75</v>
      </c>
      <c r="J2562">
        <v>2224</v>
      </c>
      <c r="K2562">
        <v>31455.759999999998</v>
      </c>
      <c r="L2562">
        <v>17703.490000000002</v>
      </c>
      <c r="M2562">
        <v>247.02</v>
      </c>
      <c r="N2562">
        <v>55551.82</v>
      </c>
      <c r="O2562">
        <v>12204.009999999998</v>
      </c>
      <c r="P2562">
        <v>38.797377650388988</v>
      </c>
      <c r="Q2562">
        <v>1.1147869674185464</v>
      </c>
      <c r="R2562">
        <v>1.6339169166439413</v>
      </c>
      <c r="S2562">
        <f>(VendorSalesData[[#This Row],[TotalPurchaseQuantity]] - VendorSalesData[[#This Row],[TotalSalesQuantity]]) * VendorSalesData[[#This Row],[PurchasePrice]]</f>
        <v>-2209.85</v>
      </c>
    </row>
    <row r="2563" spans="1:19" x14ac:dyDescent="0.3">
      <c r="A2563">
        <v>10754</v>
      </c>
      <c r="B2563" t="s">
        <v>212</v>
      </c>
      <c r="C2563">
        <v>36991</v>
      </c>
      <c r="D2563" t="s">
        <v>2249</v>
      </c>
      <c r="E2563">
        <v>7.18</v>
      </c>
      <c r="F2563">
        <v>10.99</v>
      </c>
      <c r="G2563">
        <v>750</v>
      </c>
      <c r="H2563">
        <v>2681</v>
      </c>
      <c r="I2563">
        <v>19249.579999999998</v>
      </c>
      <c r="J2563">
        <v>2628</v>
      </c>
      <c r="K2563">
        <v>30197.72</v>
      </c>
      <c r="L2563">
        <v>14271.59</v>
      </c>
      <c r="M2563">
        <v>292.76</v>
      </c>
      <c r="N2563">
        <v>28720.52</v>
      </c>
      <c r="O2563">
        <v>10948.140000000003</v>
      </c>
      <c r="P2563">
        <v>36.25485632690151</v>
      </c>
      <c r="Q2563">
        <v>0.98023125699365909</v>
      </c>
      <c r="R2563">
        <v>1.5687469544790071</v>
      </c>
      <c r="S2563">
        <f>(VendorSalesData[[#This Row],[TotalPurchaseQuantity]] - VendorSalesData[[#This Row],[TotalSalesQuantity]]) * VendorSalesData[[#This Row],[PurchasePrice]]</f>
        <v>380.53999999999996</v>
      </c>
    </row>
    <row r="2564" spans="1:19" x14ac:dyDescent="0.3">
      <c r="A2564">
        <v>7153</v>
      </c>
      <c r="B2564" t="s">
        <v>271</v>
      </c>
      <c r="C2564">
        <v>34137</v>
      </c>
      <c r="D2564" t="s">
        <v>2250</v>
      </c>
      <c r="E2564">
        <v>6.84</v>
      </c>
      <c r="F2564">
        <v>10.99</v>
      </c>
      <c r="G2564">
        <v>750</v>
      </c>
      <c r="H2564">
        <v>2814</v>
      </c>
      <c r="I2564">
        <v>19247.759999999998</v>
      </c>
      <c r="J2564">
        <v>2865</v>
      </c>
      <c r="K2564">
        <v>31341.35</v>
      </c>
      <c r="L2564">
        <v>16006.36</v>
      </c>
      <c r="M2564">
        <v>318.84000000000003</v>
      </c>
      <c r="N2564">
        <v>15884.82</v>
      </c>
      <c r="O2564">
        <v>12093.59</v>
      </c>
      <c r="P2564">
        <v>38.586691383747038</v>
      </c>
      <c r="Q2564">
        <v>1.0181236673773988</v>
      </c>
      <c r="R2564">
        <v>1.6283115541756548</v>
      </c>
      <c r="S2564">
        <f>(VendorSalesData[[#This Row],[TotalPurchaseQuantity]] - VendorSalesData[[#This Row],[TotalSalesQuantity]]) * VendorSalesData[[#This Row],[PurchasePrice]]</f>
        <v>-348.84</v>
      </c>
    </row>
    <row r="2565" spans="1:19" x14ac:dyDescent="0.3">
      <c r="A2565">
        <v>10754</v>
      </c>
      <c r="B2565" t="s">
        <v>212</v>
      </c>
      <c r="C2565">
        <v>24771</v>
      </c>
      <c r="D2565" t="s">
        <v>2251</v>
      </c>
      <c r="E2565">
        <v>8.66</v>
      </c>
      <c r="F2565">
        <v>15.99</v>
      </c>
      <c r="G2565">
        <v>750</v>
      </c>
      <c r="H2565">
        <v>2222</v>
      </c>
      <c r="I2565">
        <v>19242.52</v>
      </c>
      <c r="J2565">
        <v>2803</v>
      </c>
      <c r="K2565">
        <v>37089.97</v>
      </c>
      <c r="L2565">
        <v>18095.330000000002</v>
      </c>
      <c r="M2565">
        <v>312.05</v>
      </c>
      <c r="N2565">
        <v>28720.52</v>
      </c>
      <c r="O2565">
        <v>17847.45</v>
      </c>
      <c r="P2565">
        <v>48.119343315726596</v>
      </c>
      <c r="Q2565">
        <v>1.2614761476147616</v>
      </c>
      <c r="R2565">
        <v>1.9275006599967157</v>
      </c>
      <c r="S2565">
        <f>(VendorSalesData[[#This Row],[TotalPurchaseQuantity]] - VendorSalesData[[#This Row],[TotalSalesQuantity]]) * VendorSalesData[[#This Row],[PurchasePrice]]</f>
        <v>-5031.46</v>
      </c>
    </row>
    <row r="2566" spans="1:19" x14ac:dyDescent="0.3">
      <c r="A2566">
        <v>4425</v>
      </c>
      <c r="B2566" t="s">
        <v>20</v>
      </c>
      <c r="C2566">
        <v>10680</v>
      </c>
      <c r="D2566" t="s">
        <v>2252</v>
      </c>
      <c r="E2566">
        <v>7.18</v>
      </c>
      <c r="F2566">
        <v>10.99</v>
      </c>
      <c r="G2566">
        <v>750</v>
      </c>
      <c r="H2566">
        <v>2679</v>
      </c>
      <c r="I2566">
        <v>19235.22</v>
      </c>
      <c r="J2566">
        <v>2584</v>
      </c>
      <c r="K2566">
        <v>29658.16</v>
      </c>
      <c r="L2566">
        <v>13014.7</v>
      </c>
      <c r="M2566">
        <v>288.2</v>
      </c>
      <c r="N2566">
        <v>144929.24</v>
      </c>
      <c r="O2566">
        <v>10422.939999999999</v>
      </c>
      <c r="P2566">
        <v>35.143582744175625</v>
      </c>
      <c r="Q2566">
        <v>0.96453900709219853</v>
      </c>
      <c r="R2566">
        <v>1.5418674701926984</v>
      </c>
      <c r="S2566">
        <f>(VendorSalesData[[#This Row],[TotalPurchaseQuantity]] - VendorSalesData[[#This Row],[TotalSalesQuantity]]) * VendorSalesData[[#This Row],[PurchasePrice]]</f>
        <v>682.1</v>
      </c>
    </row>
    <row r="2567" spans="1:19" x14ac:dyDescent="0.3">
      <c r="A2567">
        <v>9165</v>
      </c>
      <c r="B2567" t="s">
        <v>38</v>
      </c>
      <c r="C2567">
        <v>43131</v>
      </c>
      <c r="D2567" t="s">
        <v>1255</v>
      </c>
      <c r="E2567">
        <v>8.7200000000000006</v>
      </c>
      <c r="F2567">
        <v>14.99</v>
      </c>
      <c r="G2567">
        <v>375</v>
      </c>
      <c r="H2567">
        <v>2205</v>
      </c>
      <c r="I2567">
        <v>19227.599999999999</v>
      </c>
      <c r="J2567">
        <v>2175</v>
      </c>
      <c r="K2567">
        <v>31683.25</v>
      </c>
      <c r="L2567">
        <v>21822.010000000002</v>
      </c>
      <c r="M2567">
        <v>125.61</v>
      </c>
      <c r="N2567">
        <v>68054.7</v>
      </c>
      <c r="O2567">
        <v>12455.650000000001</v>
      </c>
      <c r="P2567">
        <v>39.313043958558545</v>
      </c>
      <c r="Q2567">
        <v>0.98639455782312924</v>
      </c>
      <c r="R2567">
        <v>1.6478005575318815</v>
      </c>
      <c r="S2567">
        <f>(VendorSalesData[[#This Row],[TotalPurchaseQuantity]] - VendorSalesData[[#This Row],[TotalSalesQuantity]]) * VendorSalesData[[#This Row],[PurchasePrice]]</f>
        <v>261.60000000000002</v>
      </c>
    </row>
    <row r="2568" spans="1:19" x14ac:dyDescent="0.3">
      <c r="A2568">
        <v>9552</v>
      </c>
      <c r="B2568" t="s">
        <v>72</v>
      </c>
      <c r="C2568">
        <v>26428</v>
      </c>
      <c r="D2568" t="s">
        <v>2253</v>
      </c>
      <c r="E2568">
        <v>9.14</v>
      </c>
      <c r="F2568">
        <v>13.99</v>
      </c>
      <c r="G2568">
        <v>750</v>
      </c>
      <c r="H2568">
        <v>2103</v>
      </c>
      <c r="I2568">
        <v>19221.420000000002</v>
      </c>
      <c r="J2568">
        <v>2094</v>
      </c>
      <c r="K2568">
        <v>29613.06</v>
      </c>
      <c r="L2568">
        <v>15365.16</v>
      </c>
      <c r="M2568">
        <v>232.8</v>
      </c>
      <c r="N2568">
        <v>55551.82</v>
      </c>
      <c r="O2568">
        <v>10391.64</v>
      </c>
      <c r="P2568">
        <v>35.091408993194214</v>
      </c>
      <c r="Q2568">
        <v>0.99572039942938662</v>
      </c>
      <c r="R2568">
        <v>1.5406281117628144</v>
      </c>
      <c r="S2568">
        <f>(VendorSalesData[[#This Row],[TotalPurchaseQuantity]] - VendorSalesData[[#This Row],[TotalSalesQuantity]]) * VendorSalesData[[#This Row],[PurchasePrice]]</f>
        <v>82.26</v>
      </c>
    </row>
    <row r="2569" spans="1:19" x14ac:dyDescent="0.3">
      <c r="A2569">
        <v>9552</v>
      </c>
      <c r="B2569" t="s">
        <v>72</v>
      </c>
      <c r="C2569">
        <v>25570</v>
      </c>
      <c r="D2569" t="s">
        <v>2254</v>
      </c>
      <c r="E2569">
        <v>4.72</v>
      </c>
      <c r="F2569">
        <v>6.99</v>
      </c>
      <c r="G2569">
        <v>750</v>
      </c>
      <c r="H2569">
        <v>4071</v>
      </c>
      <c r="I2569">
        <v>19215.12</v>
      </c>
      <c r="J2569">
        <v>4018</v>
      </c>
      <c r="K2569">
        <v>28085.82</v>
      </c>
      <c r="L2569">
        <v>11603.4</v>
      </c>
      <c r="M2569">
        <v>448.55</v>
      </c>
      <c r="N2569">
        <v>55551.82</v>
      </c>
      <c r="O2569">
        <v>8870.7000000000007</v>
      </c>
      <c r="P2569">
        <v>31.584265654340875</v>
      </c>
      <c r="Q2569">
        <v>0.98698108572832233</v>
      </c>
      <c r="R2569">
        <v>1.4616520739917316</v>
      </c>
      <c r="S2569">
        <f>(VendorSalesData[[#This Row],[TotalPurchaseQuantity]] - VendorSalesData[[#This Row],[TotalSalesQuantity]]) * VendorSalesData[[#This Row],[PurchasePrice]]</f>
        <v>250.16</v>
      </c>
    </row>
    <row r="2570" spans="1:19" x14ac:dyDescent="0.3">
      <c r="A2570">
        <v>3252</v>
      </c>
      <c r="B2570" t="s">
        <v>94</v>
      </c>
      <c r="C2570">
        <v>41786</v>
      </c>
      <c r="D2570" t="s">
        <v>2255</v>
      </c>
      <c r="E2570">
        <v>5.86</v>
      </c>
      <c r="F2570">
        <v>8.49</v>
      </c>
      <c r="G2570">
        <v>750</v>
      </c>
      <c r="H2570">
        <v>3279</v>
      </c>
      <c r="I2570">
        <v>19214.939999999999</v>
      </c>
      <c r="J2570">
        <v>3313</v>
      </c>
      <c r="K2570">
        <v>28127.37</v>
      </c>
      <c r="L2570">
        <v>2504.5500000000002</v>
      </c>
      <c r="M2570">
        <v>372.55</v>
      </c>
      <c r="N2570">
        <v>61966.91</v>
      </c>
      <c r="O2570">
        <v>8912.43</v>
      </c>
      <c r="P2570">
        <v>31.685969928933989</v>
      </c>
      <c r="Q2570">
        <v>1.0103690149435804</v>
      </c>
      <c r="R2570">
        <v>1.4638281462237197</v>
      </c>
      <c r="S2570">
        <f>(VendorSalesData[[#This Row],[TotalPurchaseQuantity]] - VendorSalesData[[#This Row],[TotalSalesQuantity]]) * VendorSalesData[[#This Row],[PurchasePrice]]</f>
        <v>-199.24</v>
      </c>
    </row>
    <row r="2571" spans="1:19" x14ac:dyDescent="0.3">
      <c r="A2571">
        <v>9552</v>
      </c>
      <c r="B2571" t="s">
        <v>72</v>
      </c>
      <c r="C2571">
        <v>25569</v>
      </c>
      <c r="D2571" t="s">
        <v>2256</v>
      </c>
      <c r="E2571">
        <v>10.45</v>
      </c>
      <c r="F2571">
        <v>15.99</v>
      </c>
      <c r="G2571">
        <v>750</v>
      </c>
      <c r="H2571">
        <v>1838</v>
      </c>
      <c r="I2571">
        <v>19207.099999999999</v>
      </c>
      <c r="J2571">
        <v>1421</v>
      </c>
      <c r="K2571">
        <v>22721.79</v>
      </c>
      <c r="L2571">
        <v>9801.8700000000008</v>
      </c>
      <c r="M2571">
        <v>158.59</v>
      </c>
      <c r="N2571">
        <v>55551.82</v>
      </c>
      <c r="O2571">
        <v>3514.6900000000023</v>
      </c>
      <c r="P2571">
        <v>15.468367588997179</v>
      </c>
      <c r="Q2571">
        <v>0.77312295973884659</v>
      </c>
      <c r="R2571">
        <v>1.1829891029879578</v>
      </c>
      <c r="S2571">
        <f>(VendorSalesData[[#This Row],[TotalPurchaseQuantity]] - VendorSalesData[[#This Row],[TotalSalesQuantity]]) * VendorSalesData[[#This Row],[PurchasePrice]]</f>
        <v>4357.6499999999996</v>
      </c>
    </row>
    <row r="2572" spans="1:19" x14ac:dyDescent="0.3">
      <c r="A2572">
        <v>1128</v>
      </c>
      <c r="B2572" t="s">
        <v>18</v>
      </c>
      <c r="C2572">
        <v>5270</v>
      </c>
      <c r="D2572" t="s">
        <v>157</v>
      </c>
      <c r="E2572">
        <v>1.55</v>
      </c>
      <c r="F2572">
        <v>1.99</v>
      </c>
      <c r="G2572">
        <v>50</v>
      </c>
      <c r="H2572">
        <v>12387</v>
      </c>
      <c r="I2572">
        <v>19199.849999999999</v>
      </c>
      <c r="J2572">
        <v>12166</v>
      </c>
      <c r="K2572">
        <v>24210.34</v>
      </c>
      <c r="L2572">
        <v>7950.05</v>
      </c>
      <c r="M2572">
        <v>632.35</v>
      </c>
      <c r="N2572">
        <v>68601.679999999993</v>
      </c>
      <c r="O2572">
        <v>5010.4900000000016</v>
      </c>
      <c r="P2572">
        <v>20.695661440525008</v>
      </c>
      <c r="Q2572">
        <v>0.98215871478162586</v>
      </c>
      <c r="R2572">
        <v>1.2609650596228617</v>
      </c>
      <c r="S2572">
        <f>(VendorSalesData[[#This Row],[TotalPurchaseQuantity]] - VendorSalesData[[#This Row],[TotalSalesQuantity]]) * VendorSalesData[[#This Row],[PurchasePrice]]</f>
        <v>342.55</v>
      </c>
    </row>
    <row r="2573" spans="1:19" x14ac:dyDescent="0.3">
      <c r="A2573">
        <v>9165</v>
      </c>
      <c r="B2573" t="s">
        <v>38</v>
      </c>
      <c r="C2573">
        <v>25705</v>
      </c>
      <c r="D2573" t="s">
        <v>2257</v>
      </c>
      <c r="E2573">
        <v>13.44</v>
      </c>
      <c r="F2573">
        <v>19.489999999999998</v>
      </c>
      <c r="G2573">
        <v>750</v>
      </c>
      <c r="H2573">
        <v>1428</v>
      </c>
      <c r="I2573">
        <v>19192.32</v>
      </c>
      <c r="J2573">
        <v>1422</v>
      </c>
      <c r="K2573">
        <v>28389.78</v>
      </c>
      <c r="L2573">
        <v>9624.6799999999985</v>
      </c>
      <c r="M2573">
        <v>159.02000000000001</v>
      </c>
      <c r="N2573">
        <v>68054.7</v>
      </c>
      <c r="O2573">
        <v>9197.4599999999991</v>
      </c>
      <c r="P2573">
        <v>32.397080921373814</v>
      </c>
      <c r="Q2573">
        <v>0.99579831932773111</v>
      </c>
      <c r="R2573">
        <v>1.4792260654261704</v>
      </c>
      <c r="S2573">
        <f>(VendorSalesData[[#This Row],[TotalPurchaseQuantity]] - VendorSalesData[[#This Row],[TotalSalesQuantity]]) * VendorSalesData[[#This Row],[PurchasePrice]]</f>
        <v>80.64</v>
      </c>
    </row>
    <row r="2574" spans="1:19" x14ac:dyDescent="0.3">
      <c r="A2574">
        <v>653</v>
      </c>
      <c r="B2574" t="s">
        <v>352</v>
      </c>
      <c r="C2574">
        <v>4147</v>
      </c>
      <c r="D2574" t="s">
        <v>2258</v>
      </c>
      <c r="E2574">
        <v>28.77</v>
      </c>
      <c r="F2574">
        <v>44.99</v>
      </c>
      <c r="G2574">
        <v>750</v>
      </c>
      <c r="H2574">
        <v>667</v>
      </c>
      <c r="I2574">
        <v>19189.59</v>
      </c>
      <c r="J2574">
        <v>677</v>
      </c>
      <c r="K2574">
        <v>27161.23</v>
      </c>
      <c r="L2574">
        <v>19339.18</v>
      </c>
      <c r="M2574">
        <v>533.72</v>
      </c>
      <c r="N2574">
        <v>8014.9800000000005</v>
      </c>
      <c r="O2574">
        <v>7971.6399999999994</v>
      </c>
      <c r="P2574">
        <v>29.349333590562722</v>
      </c>
      <c r="Q2574">
        <v>1.014992503748126</v>
      </c>
      <c r="R2574">
        <v>1.4154148160539126</v>
      </c>
      <c r="S2574">
        <f>(VendorSalesData[[#This Row],[TotalPurchaseQuantity]] - VendorSalesData[[#This Row],[TotalSalesQuantity]]) * VendorSalesData[[#This Row],[PurchasePrice]]</f>
        <v>-287.7</v>
      </c>
    </row>
    <row r="2575" spans="1:19" x14ac:dyDescent="0.3">
      <c r="A2575">
        <v>8673</v>
      </c>
      <c r="B2575" t="s">
        <v>174</v>
      </c>
      <c r="C2575">
        <v>32107</v>
      </c>
      <c r="D2575" t="s">
        <v>2259</v>
      </c>
      <c r="E2575">
        <v>8.27</v>
      </c>
      <c r="F2575">
        <v>12.99</v>
      </c>
      <c r="G2575">
        <v>750</v>
      </c>
      <c r="H2575">
        <v>2320</v>
      </c>
      <c r="I2575">
        <v>19186.399999999998</v>
      </c>
      <c r="J2575">
        <v>2255</v>
      </c>
      <c r="K2575">
        <v>29922.45</v>
      </c>
      <c r="L2575">
        <v>17191.080000000002</v>
      </c>
      <c r="M2575">
        <v>250.46</v>
      </c>
      <c r="N2575">
        <v>15919.7</v>
      </c>
      <c r="O2575">
        <v>10736.050000000003</v>
      </c>
      <c r="P2575">
        <v>35.879582052940187</v>
      </c>
      <c r="Q2575">
        <v>0.97198275862068961</v>
      </c>
      <c r="R2575">
        <v>1.5595656298211236</v>
      </c>
      <c r="S2575">
        <f>(VendorSalesData[[#This Row],[TotalPurchaseQuantity]] - VendorSalesData[[#This Row],[TotalSalesQuantity]]) * VendorSalesData[[#This Row],[PurchasePrice]]</f>
        <v>537.54999999999995</v>
      </c>
    </row>
    <row r="2576" spans="1:19" x14ac:dyDescent="0.3">
      <c r="A2576">
        <v>3252</v>
      </c>
      <c r="B2576" t="s">
        <v>94</v>
      </c>
      <c r="C2576">
        <v>13492</v>
      </c>
      <c r="D2576" t="s">
        <v>1859</v>
      </c>
      <c r="E2576">
        <v>5.84</v>
      </c>
      <c r="F2576">
        <v>10.99</v>
      </c>
      <c r="G2576">
        <v>1500</v>
      </c>
      <c r="H2576">
        <v>3285</v>
      </c>
      <c r="I2576">
        <v>19184.399999999998</v>
      </c>
      <c r="J2576">
        <v>3009</v>
      </c>
      <c r="K2576">
        <v>31755.79</v>
      </c>
      <c r="L2576">
        <v>19288.86</v>
      </c>
      <c r="M2576">
        <v>671.77</v>
      </c>
      <c r="N2576">
        <v>61966.91</v>
      </c>
      <c r="O2576">
        <v>12571.390000000003</v>
      </c>
      <c r="P2576">
        <v>39.587709831813356</v>
      </c>
      <c r="Q2576">
        <v>0.9159817351598174</v>
      </c>
      <c r="R2576">
        <v>1.6552923208440193</v>
      </c>
      <c r="S2576">
        <f>(VendorSalesData[[#This Row],[TotalPurchaseQuantity]] - VendorSalesData[[#This Row],[TotalSalesQuantity]]) * VendorSalesData[[#This Row],[PurchasePrice]]</f>
        <v>1611.84</v>
      </c>
    </row>
    <row r="2577" spans="1:19" x14ac:dyDescent="0.3">
      <c r="A2577">
        <v>12546</v>
      </c>
      <c r="B2577" t="s">
        <v>32</v>
      </c>
      <c r="C2577">
        <v>8298</v>
      </c>
      <c r="D2577" t="s">
        <v>2260</v>
      </c>
      <c r="E2577">
        <v>7.8</v>
      </c>
      <c r="F2577">
        <v>9.99</v>
      </c>
      <c r="G2577">
        <v>750</v>
      </c>
      <c r="H2577">
        <v>2459</v>
      </c>
      <c r="I2577">
        <v>19180.2</v>
      </c>
      <c r="J2577">
        <v>2562</v>
      </c>
      <c r="K2577">
        <v>27534.38</v>
      </c>
      <c r="L2577">
        <v>17605.740000000002</v>
      </c>
      <c r="M2577">
        <v>2018.8700000000001</v>
      </c>
      <c r="N2577">
        <v>123880.97</v>
      </c>
      <c r="O2577">
        <v>8354.18</v>
      </c>
      <c r="P2577">
        <v>30.340904716212968</v>
      </c>
      <c r="Q2577">
        <v>1.0418869459129727</v>
      </c>
      <c r="R2577">
        <v>1.4355627157172501</v>
      </c>
      <c r="S2577">
        <f>(VendorSalesData[[#This Row],[TotalPurchaseQuantity]] - VendorSalesData[[#This Row],[TotalSalesQuantity]]) * VendorSalesData[[#This Row],[PurchasePrice]]</f>
        <v>-803.4</v>
      </c>
    </row>
    <row r="2578" spans="1:19" x14ac:dyDescent="0.3">
      <c r="A2578">
        <v>4425</v>
      </c>
      <c r="B2578" t="s">
        <v>20</v>
      </c>
      <c r="C2578">
        <v>18950</v>
      </c>
      <c r="D2578" t="s">
        <v>2261</v>
      </c>
      <c r="E2578">
        <v>12.32</v>
      </c>
      <c r="F2578">
        <v>17.989999999999998</v>
      </c>
      <c r="G2578">
        <v>750</v>
      </c>
      <c r="H2578">
        <v>1556</v>
      </c>
      <c r="I2578">
        <v>19169.920000000002</v>
      </c>
      <c r="J2578">
        <v>3236</v>
      </c>
      <c r="K2578">
        <v>58215.64</v>
      </c>
      <c r="L2578">
        <v>24394.44</v>
      </c>
      <c r="M2578">
        <v>361.19</v>
      </c>
      <c r="N2578">
        <v>144929.24</v>
      </c>
      <c r="O2578">
        <v>39045.72</v>
      </c>
      <c r="P2578">
        <v>67.07084213108368</v>
      </c>
      <c r="Q2578">
        <v>2.0796915167095116</v>
      </c>
      <c r="R2578">
        <v>3.0368222715587749</v>
      </c>
      <c r="S2578">
        <f>(VendorSalesData[[#This Row],[TotalPurchaseQuantity]] - VendorSalesData[[#This Row],[TotalSalesQuantity]]) * VendorSalesData[[#This Row],[PurchasePrice]]</f>
        <v>-20697.600000000002</v>
      </c>
    </row>
    <row r="2579" spans="1:19" x14ac:dyDescent="0.3">
      <c r="A2579">
        <v>9819</v>
      </c>
      <c r="B2579" t="s">
        <v>243</v>
      </c>
      <c r="C2579">
        <v>8704</v>
      </c>
      <c r="D2579" t="s">
        <v>2262</v>
      </c>
      <c r="E2579">
        <v>8.66</v>
      </c>
      <c r="F2579">
        <v>15.99</v>
      </c>
      <c r="G2579">
        <v>750</v>
      </c>
      <c r="H2579">
        <v>2213</v>
      </c>
      <c r="I2579">
        <v>19164.580000000002</v>
      </c>
      <c r="J2579">
        <v>1517</v>
      </c>
      <c r="K2579">
        <v>25874.829999999998</v>
      </c>
      <c r="L2579">
        <v>12967.39</v>
      </c>
      <c r="M2579">
        <v>168.87</v>
      </c>
      <c r="N2579">
        <v>14836.57</v>
      </c>
      <c r="O2579">
        <v>6710.2499999999964</v>
      </c>
      <c r="P2579">
        <v>25.933503717705577</v>
      </c>
      <c r="Q2579">
        <v>0.68549480343425218</v>
      </c>
      <c r="R2579">
        <v>1.3501381193848232</v>
      </c>
      <c r="S2579">
        <f>(VendorSalesData[[#This Row],[TotalPurchaseQuantity]] - VendorSalesData[[#This Row],[TotalSalesQuantity]]) * VendorSalesData[[#This Row],[PurchasePrice]]</f>
        <v>6027.36</v>
      </c>
    </row>
    <row r="2580" spans="1:19" x14ac:dyDescent="0.3">
      <c r="A2580">
        <v>9552</v>
      </c>
      <c r="B2580" t="s">
        <v>72</v>
      </c>
      <c r="C2580">
        <v>12520</v>
      </c>
      <c r="D2580" t="s">
        <v>2263</v>
      </c>
      <c r="E2580">
        <v>4.72</v>
      </c>
      <c r="F2580">
        <v>6.99</v>
      </c>
      <c r="G2580">
        <v>750</v>
      </c>
      <c r="H2580">
        <v>4047</v>
      </c>
      <c r="I2580">
        <v>19101.84</v>
      </c>
      <c r="J2580">
        <v>3903</v>
      </c>
      <c r="K2580">
        <v>31549.97</v>
      </c>
      <c r="L2580">
        <v>13381.45</v>
      </c>
      <c r="M2580">
        <v>435.37</v>
      </c>
      <c r="N2580">
        <v>55551.82</v>
      </c>
      <c r="O2580">
        <v>12448.130000000001</v>
      </c>
      <c r="P2580">
        <v>39.455283158747854</v>
      </c>
      <c r="Q2580">
        <v>0.96441808747220159</v>
      </c>
      <c r="R2580">
        <v>1.6516717761220909</v>
      </c>
      <c r="S2580">
        <f>(VendorSalesData[[#This Row],[TotalPurchaseQuantity]] - VendorSalesData[[#This Row],[TotalSalesQuantity]]) * VendorSalesData[[#This Row],[PurchasePrice]]</f>
        <v>679.68</v>
      </c>
    </row>
    <row r="2581" spans="1:19" x14ac:dyDescent="0.3">
      <c r="A2581">
        <v>9552</v>
      </c>
      <c r="B2581" t="s">
        <v>72</v>
      </c>
      <c r="C2581">
        <v>15743</v>
      </c>
      <c r="D2581" t="s">
        <v>2264</v>
      </c>
      <c r="E2581">
        <v>10.38</v>
      </c>
      <c r="F2581">
        <v>17.989999999999998</v>
      </c>
      <c r="G2581">
        <v>750</v>
      </c>
      <c r="H2581">
        <v>1838</v>
      </c>
      <c r="I2581">
        <v>19078.439999999999</v>
      </c>
      <c r="J2581">
        <v>1792</v>
      </c>
      <c r="K2581">
        <v>29315.079999999998</v>
      </c>
      <c r="L2581">
        <v>16199.15</v>
      </c>
      <c r="M2581">
        <v>199.22</v>
      </c>
      <c r="N2581">
        <v>55551.82</v>
      </c>
      <c r="O2581">
        <v>10236.64</v>
      </c>
      <c r="P2581">
        <v>34.919365732585412</v>
      </c>
      <c r="Q2581">
        <v>0.97497279651795432</v>
      </c>
      <c r="R2581">
        <v>1.536555399707733</v>
      </c>
      <c r="S2581">
        <f>(VendorSalesData[[#This Row],[TotalPurchaseQuantity]] - VendorSalesData[[#This Row],[TotalSalesQuantity]]) * VendorSalesData[[#This Row],[PurchasePrice]]</f>
        <v>477.48</v>
      </c>
    </row>
    <row r="2582" spans="1:19" x14ac:dyDescent="0.3">
      <c r="A2582">
        <v>1392</v>
      </c>
      <c r="B2582" t="s">
        <v>67</v>
      </c>
      <c r="C2582">
        <v>38178</v>
      </c>
      <c r="D2582" t="s">
        <v>2265</v>
      </c>
      <c r="E2582">
        <v>4.13</v>
      </c>
      <c r="F2582">
        <v>7.99</v>
      </c>
      <c r="G2582">
        <v>750</v>
      </c>
      <c r="H2582">
        <v>4619</v>
      </c>
      <c r="I2582">
        <v>19076.47</v>
      </c>
      <c r="J2582">
        <v>4766</v>
      </c>
      <c r="K2582">
        <v>29952.34</v>
      </c>
      <c r="L2582">
        <v>14718.74</v>
      </c>
      <c r="M2582">
        <v>530.52</v>
      </c>
      <c r="N2582">
        <v>79528.990000000005</v>
      </c>
      <c r="O2582">
        <v>10875.869999999999</v>
      </c>
      <c r="P2582">
        <v>36.310585416698657</v>
      </c>
      <c r="Q2582">
        <v>1.0318250703615501</v>
      </c>
      <c r="R2582">
        <v>1.5701196290508672</v>
      </c>
      <c r="S2582">
        <f>(VendorSalesData[[#This Row],[TotalPurchaseQuantity]] - VendorSalesData[[#This Row],[TotalSalesQuantity]]) * VendorSalesData[[#This Row],[PurchasePrice]]</f>
        <v>-607.11</v>
      </c>
    </row>
    <row r="2583" spans="1:19" x14ac:dyDescent="0.3">
      <c r="A2583">
        <v>2000</v>
      </c>
      <c r="B2583" t="s">
        <v>164</v>
      </c>
      <c r="C2583">
        <v>13147</v>
      </c>
      <c r="D2583" t="s">
        <v>2266</v>
      </c>
      <c r="E2583">
        <v>13.01</v>
      </c>
      <c r="F2583">
        <v>19.989999999999998</v>
      </c>
      <c r="G2583">
        <v>750</v>
      </c>
      <c r="H2583">
        <v>1465</v>
      </c>
      <c r="I2583">
        <v>19059.650000000001</v>
      </c>
      <c r="J2583">
        <v>1408</v>
      </c>
      <c r="K2583">
        <v>27183.919999999998</v>
      </c>
      <c r="L2583">
        <v>13781.869999999999</v>
      </c>
      <c r="M2583">
        <v>156.66</v>
      </c>
      <c r="N2583">
        <v>19016.59</v>
      </c>
      <c r="O2583">
        <v>8124.2699999999968</v>
      </c>
      <c r="P2583">
        <v>29.886307787839272</v>
      </c>
      <c r="Q2583">
        <v>0.96109215017064842</v>
      </c>
      <c r="R2583">
        <v>1.4262549417224344</v>
      </c>
      <c r="S2583">
        <f>(VendorSalesData[[#This Row],[TotalPurchaseQuantity]] - VendorSalesData[[#This Row],[TotalSalesQuantity]]) * VendorSalesData[[#This Row],[PurchasePrice]]</f>
        <v>741.56999999999994</v>
      </c>
    </row>
    <row r="2584" spans="1:19" x14ac:dyDescent="0.3">
      <c r="A2584">
        <v>90047</v>
      </c>
      <c r="B2584" t="s">
        <v>2206</v>
      </c>
      <c r="C2584">
        <v>21145</v>
      </c>
      <c r="D2584" t="s">
        <v>2267</v>
      </c>
      <c r="E2584">
        <v>7.79</v>
      </c>
      <c r="F2584">
        <v>11.99</v>
      </c>
      <c r="G2584">
        <v>750</v>
      </c>
      <c r="H2584">
        <v>2446</v>
      </c>
      <c r="I2584">
        <v>19054.34</v>
      </c>
      <c r="J2584">
        <v>2454</v>
      </c>
      <c r="K2584">
        <v>29423.46</v>
      </c>
      <c r="L2584">
        <v>10826.97</v>
      </c>
      <c r="M2584">
        <v>274.28000000000003</v>
      </c>
      <c r="N2584">
        <v>1457.73</v>
      </c>
      <c r="O2584">
        <v>10369.119999999999</v>
      </c>
      <c r="P2584">
        <v>35.240994770839322</v>
      </c>
      <c r="Q2584">
        <v>1.0032706459525755</v>
      </c>
      <c r="R2584">
        <v>1.5441867836933738</v>
      </c>
      <c r="S2584">
        <f>(VendorSalesData[[#This Row],[TotalPurchaseQuantity]] - VendorSalesData[[#This Row],[TotalSalesQuantity]]) * VendorSalesData[[#This Row],[PurchasePrice]]</f>
        <v>-62.32</v>
      </c>
    </row>
    <row r="2585" spans="1:19" x14ac:dyDescent="0.3">
      <c r="A2585">
        <v>2242</v>
      </c>
      <c r="B2585" t="s">
        <v>569</v>
      </c>
      <c r="C2585">
        <v>26606</v>
      </c>
      <c r="D2585" t="s">
        <v>2268</v>
      </c>
      <c r="E2585">
        <v>4.13</v>
      </c>
      <c r="F2585">
        <v>5.99</v>
      </c>
      <c r="G2585">
        <v>750</v>
      </c>
      <c r="H2585">
        <v>4609</v>
      </c>
      <c r="I2585">
        <v>19035.170000000002</v>
      </c>
      <c r="J2585">
        <v>3328</v>
      </c>
      <c r="K2585">
        <v>19934.72</v>
      </c>
      <c r="L2585">
        <v>8721.44</v>
      </c>
      <c r="M2585">
        <v>371.3</v>
      </c>
      <c r="N2585">
        <v>7982.65</v>
      </c>
      <c r="O2585">
        <v>899.54999999999927</v>
      </c>
      <c r="P2585">
        <v>4.5124787305765981</v>
      </c>
      <c r="Q2585">
        <v>0.72206552397483181</v>
      </c>
      <c r="R2585">
        <v>1.0472572611644655</v>
      </c>
      <c r="S2585">
        <f>(VendorSalesData[[#This Row],[TotalPurchaseQuantity]] - VendorSalesData[[#This Row],[TotalSalesQuantity]]) * VendorSalesData[[#This Row],[PurchasePrice]]</f>
        <v>5290.53</v>
      </c>
    </row>
    <row r="2586" spans="1:19" x14ac:dyDescent="0.3">
      <c r="A2586">
        <v>3924</v>
      </c>
      <c r="B2586" t="s">
        <v>102</v>
      </c>
      <c r="C2586">
        <v>3320</v>
      </c>
      <c r="D2586" t="s">
        <v>2269</v>
      </c>
      <c r="E2586">
        <v>6.64</v>
      </c>
      <c r="F2586">
        <v>9.2899999999999991</v>
      </c>
      <c r="G2586">
        <v>1000</v>
      </c>
      <c r="H2586">
        <v>2863</v>
      </c>
      <c r="I2586">
        <v>19010.32</v>
      </c>
      <c r="J2586">
        <v>3007</v>
      </c>
      <c r="K2586">
        <v>27935.03</v>
      </c>
      <c r="L2586">
        <v>8203.07</v>
      </c>
      <c r="M2586">
        <v>3157.35</v>
      </c>
      <c r="N2586">
        <v>14069.87</v>
      </c>
      <c r="O2586">
        <v>8924.7099999999991</v>
      </c>
      <c r="P2586">
        <v>31.948095276790468</v>
      </c>
      <c r="Q2586">
        <v>1.050296891372686</v>
      </c>
      <c r="R2586">
        <v>1.4694665844657007</v>
      </c>
      <c r="S2586">
        <f>(VendorSalesData[[#This Row],[TotalPurchaseQuantity]] - VendorSalesData[[#This Row],[TotalSalesQuantity]]) * VendorSalesData[[#This Row],[PurchasePrice]]</f>
        <v>-956.16</v>
      </c>
    </row>
    <row r="2587" spans="1:19" x14ac:dyDescent="0.3">
      <c r="A2587">
        <v>17035</v>
      </c>
      <c r="B2587" t="s">
        <v>22</v>
      </c>
      <c r="C2587">
        <v>24842</v>
      </c>
      <c r="D2587" t="s">
        <v>2270</v>
      </c>
      <c r="E2587">
        <v>4.5999999999999996</v>
      </c>
      <c r="F2587">
        <v>7.99</v>
      </c>
      <c r="G2587">
        <v>750</v>
      </c>
      <c r="H2587">
        <v>4130</v>
      </c>
      <c r="I2587">
        <v>18998</v>
      </c>
      <c r="J2587">
        <v>4344</v>
      </c>
      <c r="K2587">
        <v>30202.93</v>
      </c>
      <c r="L2587">
        <v>17437.62</v>
      </c>
      <c r="M2587">
        <v>482.39</v>
      </c>
      <c r="N2587">
        <v>123780.22</v>
      </c>
      <c r="O2587">
        <v>11204.93</v>
      </c>
      <c r="P2587">
        <v>37.098817896144517</v>
      </c>
      <c r="Q2587">
        <v>1.05181598062954</v>
      </c>
      <c r="R2587">
        <v>1.5897952416043795</v>
      </c>
      <c r="S2587">
        <f>(VendorSalesData[[#This Row],[TotalPurchaseQuantity]] - VendorSalesData[[#This Row],[TotalSalesQuantity]]) * VendorSalesData[[#This Row],[PurchasePrice]]</f>
        <v>-984.4</v>
      </c>
    </row>
    <row r="2588" spans="1:19" x14ac:dyDescent="0.3">
      <c r="A2588">
        <v>4425</v>
      </c>
      <c r="B2588" t="s">
        <v>20</v>
      </c>
      <c r="C2588">
        <v>19494</v>
      </c>
      <c r="D2588" t="s">
        <v>2271</v>
      </c>
      <c r="E2588">
        <v>10.130000000000001</v>
      </c>
      <c r="F2588">
        <v>14.99</v>
      </c>
      <c r="G2588">
        <v>750</v>
      </c>
      <c r="H2588">
        <v>1874</v>
      </c>
      <c r="I2588">
        <v>18983.62</v>
      </c>
      <c r="J2588">
        <v>3169</v>
      </c>
      <c r="K2588">
        <v>47503.31</v>
      </c>
      <c r="L2588">
        <v>19696.86</v>
      </c>
      <c r="M2588">
        <v>353.48</v>
      </c>
      <c r="N2588">
        <v>144929.24</v>
      </c>
      <c r="O2588">
        <v>28519.69</v>
      </c>
      <c r="P2588">
        <v>60.037268981887792</v>
      </c>
      <c r="Q2588">
        <v>1.6910352187833511</v>
      </c>
      <c r="R2588">
        <v>2.5023314836685522</v>
      </c>
      <c r="S2588">
        <f>(VendorSalesData[[#This Row],[TotalPurchaseQuantity]] - VendorSalesData[[#This Row],[TotalSalesQuantity]]) * VendorSalesData[[#This Row],[PurchasePrice]]</f>
        <v>-13118.35</v>
      </c>
    </row>
    <row r="2589" spans="1:19" x14ac:dyDescent="0.3">
      <c r="A2589">
        <v>17035</v>
      </c>
      <c r="B2589" t="s">
        <v>22</v>
      </c>
      <c r="C2589">
        <v>2617</v>
      </c>
      <c r="D2589" t="s">
        <v>2272</v>
      </c>
      <c r="E2589">
        <v>72.989999999999995</v>
      </c>
      <c r="F2589">
        <v>99.99</v>
      </c>
      <c r="G2589">
        <v>750</v>
      </c>
      <c r="H2589">
        <v>260</v>
      </c>
      <c r="I2589">
        <v>18977.400000000001</v>
      </c>
      <c r="J2589">
        <v>299</v>
      </c>
      <c r="K2589">
        <v>29897.01</v>
      </c>
      <c r="L2589">
        <v>24997.5</v>
      </c>
      <c r="M2589">
        <v>235.89000000000001</v>
      </c>
      <c r="N2589">
        <v>123780.22</v>
      </c>
      <c r="O2589">
        <v>10919.609999999997</v>
      </c>
      <c r="P2589">
        <v>36.524087191327823</v>
      </c>
      <c r="Q2589">
        <v>1.1499999999999999</v>
      </c>
      <c r="R2589">
        <v>1.5754007398273735</v>
      </c>
      <c r="S2589">
        <f>(VendorSalesData[[#This Row],[TotalPurchaseQuantity]] - VendorSalesData[[#This Row],[TotalSalesQuantity]]) * VendorSalesData[[#This Row],[PurchasePrice]]</f>
        <v>-2846.6099999999997</v>
      </c>
    </row>
    <row r="2590" spans="1:19" x14ac:dyDescent="0.3">
      <c r="A2590">
        <v>1587</v>
      </c>
      <c r="B2590" t="s">
        <v>525</v>
      </c>
      <c r="C2590">
        <v>13792</v>
      </c>
      <c r="D2590" t="s">
        <v>2273</v>
      </c>
      <c r="E2590">
        <v>6.16</v>
      </c>
      <c r="F2590">
        <v>9.99</v>
      </c>
      <c r="G2590">
        <v>750</v>
      </c>
      <c r="H2590">
        <v>3080</v>
      </c>
      <c r="I2590">
        <v>18972.8</v>
      </c>
      <c r="J2590">
        <v>3009</v>
      </c>
      <c r="K2590">
        <v>27072.91</v>
      </c>
      <c r="L2590">
        <v>14746.61</v>
      </c>
      <c r="M2590">
        <v>334.62</v>
      </c>
      <c r="N2590">
        <v>6070.09</v>
      </c>
      <c r="O2590">
        <v>8100.1100000000006</v>
      </c>
      <c r="P2590">
        <v>29.919613369970204</v>
      </c>
      <c r="Q2590">
        <v>0.9769480519480519</v>
      </c>
      <c r="R2590">
        <v>1.4269327669084164</v>
      </c>
      <c r="S2590">
        <f>(VendorSalesData[[#This Row],[TotalPurchaseQuantity]] - VendorSalesData[[#This Row],[TotalSalesQuantity]]) * VendorSalesData[[#This Row],[PurchasePrice]]</f>
        <v>437.36</v>
      </c>
    </row>
    <row r="2591" spans="1:19" x14ac:dyDescent="0.3">
      <c r="A2591">
        <v>3664</v>
      </c>
      <c r="B2591" t="s">
        <v>96</v>
      </c>
      <c r="C2591">
        <v>283</v>
      </c>
      <c r="D2591" t="s">
        <v>2274</v>
      </c>
      <c r="E2591">
        <v>39.69</v>
      </c>
      <c r="F2591">
        <v>61.99</v>
      </c>
      <c r="G2591">
        <v>750</v>
      </c>
      <c r="H2591">
        <v>478</v>
      </c>
      <c r="I2591">
        <v>18971.82</v>
      </c>
      <c r="J2591">
        <v>501</v>
      </c>
      <c r="K2591">
        <v>28244.99</v>
      </c>
      <c r="L2591">
        <v>21872.12</v>
      </c>
      <c r="M2591">
        <v>395.18</v>
      </c>
      <c r="N2591">
        <v>30234.420000000002</v>
      </c>
      <c r="O2591">
        <v>9273.1700000000019</v>
      </c>
      <c r="P2591">
        <v>32.831202985024959</v>
      </c>
      <c r="Q2591">
        <v>1.0481171548117154</v>
      </c>
      <c r="R2591">
        <v>1.4887865265430518</v>
      </c>
      <c r="S2591">
        <f>(VendorSalesData[[#This Row],[TotalPurchaseQuantity]] - VendorSalesData[[#This Row],[TotalSalesQuantity]]) * VendorSalesData[[#This Row],[PurchasePrice]]</f>
        <v>-912.86999999999989</v>
      </c>
    </row>
    <row r="2592" spans="1:19" x14ac:dyDescent="0.3">
      <c r="A2592">
        <v>4425</v>
      </c>
      <c r="B2592" t="s">
        <v>20</v>
      </c>
      <c r="C2592">
        <v>25506</v>
      </c>
      <c r="D2592" t="s">
        <v>2275</v>
      </c>
      <c r="E2592">
        <v>5.22</v>
      </c>
      <c r="F2592">
        <v>7.99</v>
      </c>
      <c r="G2592">
        <v>750</v>
      </c>
      <c r="H2592">
        <v>3629</v>
      </c>
      <c r="I2592">
        <v>18943.38</v>
      </c>
      <c r="J2592">
        <v>3441</v>
      </c>
      <c r="K2592">
        <v>27493.59</v>
      </c>
      <c r="L2592">
        <v>13575.01</v>
      </c>
      <c r="M2592">
        <v>383.2</v>
      </c>
      <c r="N2592">
        <v>144929.24</v>
      </c>
      <c r="O2592">
        <v>8550.2099999999991</v>
      </c>
      <c r="P2592">
        <v>31.098921603180958</v>
      </c>
      <c r="Q2592">
        <v>0.94819509506751176</v>
      </c>
      <c r="R2592">
        <v>1.4513560937910763</v>
      </c>
      <c r="S2592">
        <f>(VendorSalesData[[#This Row],[TotalPurchaseQuantity]] - VendorSalesData[[#This Row],[TotalSalesQuantity]]) * VendorSalesData[[#This Row],[PurchasePrice]]</f>
        <v>981.3599999999999</v>
      </c>
    </row>
    <row r="2593" spans="1:19" x14ac:dyDescent="0.3">
      <c r="A2593">
        <v>8112</v>
      </c>
      <c r="B2593" t="s">
        <v>53</v>
      </c>
      <c r="C2593">
        <v>580</v>
      </c>
      <c r="D2593" t="s">
        <v>2276</v>
      </c>
      <c r="E2593">
        <v>52.62</v>
      </c>
      <c r="F2593">
        <v>69.989999999999995</v>
      </c>
      <c r="G2593">
        <v>1000</v>
      </c>
      <c r="H2593">
        <v>360</v>
      </c>
      <c r="I2593">
        <v>18943.2</v>
      </c>
      <c r="J2593">
        <v>360</v>
      </c>
      <c r="K2593">
        <v>25196.400000000001</v>
      </c>
      <c r="L2593">
        <v>69.989999999999995</v>
      </c>
      <c r="M2593">
        <v>378</v>
      </c>
      <c r="N2593">
        <v>48347.26</v>
      </c>
      <c r="O2593">
        <v>6253.2000000000007</v>
      </c>
      <c r="P2593">
        <v>24.817831118731249</v>
      </c>
      <c r="Q2593">
        <v>1</v>
      </c>
      <c r="R2593">
        <v>1.330102622576967</v>
      </c>
      <c r="S2593">
        <f>(VendorSalesData[[#This Row],[TotalPurchaseQuantity]] - VendorSalesData[[#This Row],[TotalSalesQuantity]]) * VendorSalesData[[#This Row],[PurchasePrice]]</f>
        <v>0</v>
      </c>
    </row>
    <row r="2594" spans="1:19" x14ac:dyDescent="0.3">
      <c r="A2594">
        <v>90027</v>
      </c>
      <c r="B2594" t="s">
        <v>2277</v>
      </c>
      <c r="C2594">
        <v>43920</v>
      </c>
      <c r="D2594" t="s">
        <v>2278</v>
      </c>
      <c r="E2594">
        <v>8.0500000000000007</v>
      </c>
      <c r="F2594">
        <v>11.99</v>
      </c>
      <c r="G2594">
        <v>750</v>
      </c>
      <c r="H2594">
        <v>2353</v>
      </c>
      <c r="I2594">
        <v>18941.649999999998</v>
      </c>
      <c r="J2594">
        <v>2370</v>
      </c>
      <c r="K2594">
        <v>28416.3</v>
      </c>
      <c r="L2594">
        <v>17373.510000000002</v>
      </c>
      <c r="M2594">
        <v>263.10000000000002</v>
      </c>
      <c r="N2594">
        <v>229.88</v>
      </c>
      <c r="O2594">
        <v>9474.6500000000015</v>
      </c>
      <c r="P2594">
        <v>33.342307056161438</v>
      </c>
      <c r="Q2594">
        <v>1.0072248193795155</v>
      </c>
      <c r="R2594">
        <v>1.5002019359453904</v>
      </c>
      <c r="S2594">
        <f>(VendorSalesData[[#This Row],[TotalPurchaseQuantity]] - VendorSalesData[[#This Row],[TotalSalesQuantity]]) * VendorSalesData[[#This Row],[PurchasePrice]]</f>
        <v>-136.85000000000002</v>
      </c>
    </row>
    <row r="2595" spans="1:19" x14ac:dyDescent="0.3">
      <c r="A2595">
        <v>3252</v>
      </c>
      <c r="B2595" t="s">
        <v>94</v>
      </c>
      <c r="C2595">
        <v>13931</v>
      </c>
      <c r="D2595" t="s">
        <v>2279</v>
      </c>
      <c r="E2595">
        <v>9.33</v>
      </c>
      <c r="F2595">
        <v>16.989999999999998</v>
      </c>
      <c r="G2595">
        <v>750</v>
      </c>
      <c r="H2595">
        <v>2030</v>
      </c>
      <c r="I2595">
        <v>18939.899999999998</v>
      </c>
      <c r="J2595">
        <v>2401</v>
      </c>
      <c r="K2595">
        <v>40792.99</v>
      </c>
      <c r="L2595">
        <v>24890.35</v>
      </c>
      <c r="M2595">
        <v>266.49</v>
      </c>
      <c r="N2595">
        <v>61966.91</v>
      </c>
      <c r="O2595">
        <v>21853.09</v>
      </c>
      <c r="P2595">
        <v>53.570699279459532</v>
      </c>
      <c r="Q2595">
        <v>1.1827586206896552</v>
      </c>
      <c r="R2595">
        <v>2.1538123221347525</v>
      </c>
      <c r="S2595">
        <f>(VendorSalesData[[#This Row],[TotalPurchaseQuantity]] - VendorSalesData[[#This Row],[TotalSalesQuantity]]) * VendorSalesData[[#This Row],[PurchasePrice]]</f>
        <v>-3461.43</v>
      </c>
    </row>
    <row r="2596" spans="1:19" x14ac:dyDescent="0.3">
      <c r="A2596">
        <v>4425</v>
      </c>
      <c r="B2596" t="s">
        <v>20</v>
      </c>
      <c r="C2596">
        <v>35581</v>
      </c>
      <c r="D2596" t="s">
        <v>2280</v>
      </c>
      <c r="E2596">
        <v>25.16</v>
      </c>
      <c r="F2596">
        <v>36.99</v>
      </c>
      <c r="G2596">
        <v>750</v>
      </c>
      <c r="H2596">
        <v>752</v>
      </c>
      <c r="I2596">
        <v>18920.32</v>
      </c>
      <c r="J2596">
        <v>674</v>
      </c>
      <c r="K2596">
        <v>25186.260000000002</v>
      </c>
      <c r="L2596">
        <v>16222.650000000001</v>
      </c>
      <c r="M2596">
        <v>74.67</v>
      </c>
      <c r="N2596">
        <v>144929.24</v>
      </c>
      <c r="O2596">
        <v>6265.9400000000023</v>
      </c>
      <c r="P2596">
        <v>24.878405924500111</v>
      </c>
      <c r="Q2596">
        <v>0.89627659574468088</v>
      </c>
      <c r="R2596">
        <v>1.3311751598281638</v>
      </c>
      <c r="S2596">
        <f>(VendorSalesData[[#This Row],[TotalPurchaseQuantity]] - VendorSalesData[[#This Row],[TotalSalesQuantity]]) * VendorSalesData[[#This Row],[PurchasePrice]]</f>
        <v>1962.48</v>
      </c>
    </row>
    <row r="2597" spans="1:19" x14ac:dyDescent="0.3">
      <c r="A2597">
        <v>2450</v>
      </c>
      <c r="B2597" t="s">
        <v>2281</v>
      </c>
      <c r="C2597">
        <v>8212</v>
      </c>
      <c r="D2597" t="s">
        <v>2282</v>
      </c>
      <c r="E2597">
        <v>16.66</v>
      </c>
      <c r="F2597">
        <v>24.99</v>
      </c>
      <c r="G2597">
        <v>375</v>
      </c>
      <c r="H2597">
        <v>1135</v>
      </c>
      <c r="I2597">
        <v>18909.099999999999</v>
      </c>
      <c r="J2597">
        <v>1120</v>
      </c>
      <c r="K2597">
        <v>25575.8</v>
      </c>
      <c r="L2597">
        <v>17813.21</v>
      </c>
      <c r="M2597">
        <v>439</v>
      </c>
      <c r="N2597">
        <v>251.28</v>
      </c>
      <c r="O2597">
        <v>6666.7000000000007</v>
      </c>
      <c r="P2597">
        <v>26.066437804487059</v>
      </c>
      <c r="Q2597">
        <v>0.986784140969163</v>
      </c>
      <c r="R2597">
        <v>1.352565695881877</v>
      </c>
      <c r="S2597">
        <f>(VendorSalesData[[#This Row],[TotalPurchaseQuantity]] - VendorSalesData[[#This Row],[TotalSalesQuantity]]) * VendorSalesData[[#This Row],[PurchasePrice]]</f>
        <v>249.9</v>
      </c>
    </row>
    <row r="2598" spans="1:19" x14ac:dyDescent="0.3">
      <c r="A2598">
        <v>10754</v>
      </c>
      <c r="B2598" t="s">
        <v>212</v>
      </c>
      <c r="C2598">
        <v>5196</v>
      </c>
      <c r="D2598" t="s">
        <v>2283</v>
      </c>
      <c r="E2598">
        <v>59.25</v>
      </c>
      <c r="F2598">
        <v>79.989999999999995</v>
      </c>
      <c r="G2598">
        <v>750</v>
      </c>
      <c r="H2598">
        <v>319</v>
      </c>
      <c r="I2598">
        <v>18900.75</v>
      </c>
      <c r="J2598">
        <v>331</v>
      </c>
      <c r="K2598">
        <v>26476.69</v>
      </c>
      <c r="L2598">
        <v>17437.82</v>
      </c>
      <c r="M2598">
        <v>260.92</v>
      </c>
      <c r="N2598">
        <v>28720.52</v>
      </c>
      <c r="O2598">
        <v>7575.9399999999987</v>
      </c>
      <c r="P2598">
        <v>28.61362201997304</v>
      </c>
      <c r="Q2598">
        <v>1.0376175548589341</v>
      </c>
      <c r="R2598">
        <v>1.4008274803909897</v>
      </c>
      <c r="S2598">
        <f>(VendorSalesData[[#This Row],[TotalPurchaseQuantity]] - VendorSalesData[[#This Row],[TotalSalesQuantity]]) * VendorSalesData[[#This Row],[PurchasePrice]]</f>
        <v>-711</v>
      </c>
    </row>
    <row r="2599" spans="1:19" x14ac:dyDescent="0.3">
      <c r="A2599">
        <v>3252</v>
      </c>
      <c r="B2599" t="s">
        <v>94</v>
      </c>
      <c r="C2599">
        <v>44148</v>
      </c>
      <c r="D2599" t="s">
        <v>2284</v>
      </c>
      <c r="E2599">
        <v>4.66</v>
      </c>
      <c r="F2599">
        <v>6.99</v>
      </c>
      <c r="G2599">
        <v>750</v>
      </c>
      <c r="H2599">
        <v>4054</v>
      </c>
      <c r="I2599">
        <v>18891.64</v>
      </c>
      <c r="J2599">
        <v>4475</v>
      </c>
      <c r="K2599">
        <v>31280.25</v>
      </c>
      <c r="L2599">
        <v>15895.26</v>
      </c>
      <c r="M2599">
        <v>498</v>
      </c>
      <c r="N2599">
        <v>61966.91</v>
      </c>
      <c r="O2599">
        <v>12388.61</v>
      </c>
      <c r="P2599">
        <v>39.605214152700185</v>
      </c>
      <c r="Q2599">
        <v>1.1038480513073508</v>
      </c>
      <c r="R2599">
        <v>1.6557720769610262</v>
      </c>
      <c r="S2599">
        <f>(VendorSalesData[[#This Row],[TotalPurchaseQuantity]] - VendorSalesData[[#This Row],[TotalSalesQuantity]]) * VendorSalesData[[#This Row],[PurchasePrice]]</f>
        <v>-1961.8600000000001</v>
      </c>
    </row>
    <row r="2600" spans="1:19" x14ac:dyDescent="0.3">
      <c r="A2600">
        <v>480</v>
      </c>
      <c r="B2600" t="s">
        <v>27</v>
      </c>
      <c r="C2600">
        <v>2611</v>
      </c>
      <c r="D2600" t="s">
        <v>2285</v>
      </c>
      <c r="E2600">
        <v>39.99</v>
      </c>
      <c r="F2600">
        <v>54.99</v>
      </c>
      <c r="G2600">
        <v>750</v>
      </c>
      <c r="H2600">
        <v>472</v>
      </c>
      <c r="I2600">
        <v>18875.28</v>
      </c>
      <c r="J2600">
        <v>415</v>
      </c>
      <c r="K2600">
        <v>19294.850000000002</v>
      </c>
      <c r="L2600">
        <v>15873.650000000001</v>
      </c>
      <c r="M2600">
        <v>327.33</v>
      </c>
      <c r="N2600">
        <v>89286.27</v>
      </c>
      <c r="O2600">
        <v>419.57000000000335</v>
      </c>
      <c r="P2600">
        <v>2.1745180708842167</v>
      </c>
      <c r="Q2600">
        <v>0.87923728813559321</v>
      </c>
      <c r="R2600">
        <v>1.0222285444242418</v>
      </c>
      <c r="S2600">
        <f>(VendorSalesData[[#This Row],[TotalPurchaseQuantity]] - VendorSalesData[[#This Row],[TotalSalesQuantity]]) * VendorSalesData[[#This Row],[PurchasePrice]]</f>
        <v>2279.4300000000003</v>
      </c>
    </row>
    <row r="2601" spans="1:19" x14ac:dyDescent="0.3">
      <c r="A2601">
        <v>17031</v>
      </c>
      <c r="B2601" t="s">
        <v>1294</v>
      </c>
      <c r="C2601">
        <v>21752</v>
      </c>
      <c r="D2601" t="s">
        <v>2286</v>
      </c>
      <c r="E2601">
        <v>7.58</v>
      </c>
      <c r="F2601">
        <v>12.99</v>
      </c>
      <c r="G2601">
        <v>750</v>
      </c>
      <c r="H2601">
        <v>2486</v>
      </c>
      <c r="I2601">
        <v>18843.879999999997</v>
      </c>
      <c r="J2601">
        <v>2422</v>
      </c>
      <c r="K2601">
        <v>31461.78</v>
      </c>
      <c r="L2601">
        <v>18692.61</v>
      </c>
      <c r="M2601">
        <v>269</v>
      </c>
      <c r="N2601">
        <v>1573.31</v>
      </c>
      <c r="O2601">
        <v>12617.900000000001</v>
      </c>
      <c r="P2601">
        <v>40.105486720713202</v>
      </c>
      <c r="Q2601">
        <v>0.97425583266291227</v>
      </c>
      <c r="R2601">
        <v>1.66960201402259</v>
      </c>
      <c r="S2601">
        <f>(VendorSalesData[[#This Row],[TotalPurchaseQuantity]] - VendorSalesData[[#This Row],[TotalSalesQuantity]]) * VendorSalesData[[#This Row],[PurchasePrice]]</f>
        <v>485.12</v>
      </c>
    </row>
    <row r="2602" spans="1:19" x14ac:dyDescent="0.3">
      <c r="A2602">
        <v>1392</v>
      </c>
      <c r="B2602" t="s">
        <v>67</v>
      </c>
      <c r="C2602">
        <v>13854</v>
      </c>
      <c r="D2602" t="s">
        <v>2287</v>
      </c>
      <c r="E2602">
        <v>10.34</v>
      </c>
      <c r="F2602">
        <v>14.99</v>
      </c>
      <c r="G2602">
        <v>750</v>
      </c>
      <c r="H2602">
        <v>1821</v>
      </c>
      <c r="I2602">
        <v>18829.14</v>
      </c>
      <c r="J2602">
        <v>2026</v>
      </c>
      <c r="K2602">
        <v>34295.74</v>
      </c>
      <c r="L2602">
        <v>20832.73</v>
      </c>
      <c r="M2602">
        <v>224.61</v>
      </c>
      <c r="N2602">
        <v>79528.990000000005</v>
      </c>
      <c r="O2602">
        <v>15466.599999999999</v>
      </c>
      <c r="P2602">
        <v>45.097729338979128</v>
      </c>
      <c r="Q2602">
        <v>1.1125755079626578</v>
      </c>
      <c r="R2602">
        <v>1.8214182910106356</v>
      </c>
      <c r="S2602">
        <f>(VendorSalesData[[#This Row],[TotalPurchaseQuantity]] - VendorSalesData[[#This Row],[TotalSalesQuantity]]) * VendorSalesData[[#This Row],[PurchasePrice]]</f>
        <v>-2119.6999999999998</v>
      </c>
    </row>
    <row r="2603" spans="1:19" x14ac:dyDescent="0.3">
      <c r="A2603">
        <v>9552</v>
      </c>
      <c r="B2603" t="s">
        <v>72</v>
      </c>
      <c r="C2603">
        <v>31172</v>
      </c>
      <c r="D2603" t="s">
        <v>2288</v>
      </c>
      <c r="E2603">
        <v>11.72</v>
      </c>
      <c r="F2603">
        <v>19.989999999999998</v>
      </c>
      <c r="G2603">
        <v>1500</v>
      </c>
      <c r="H2603">
        <v>1602</v>
      </c>
      <c r="I2603">
        <v>18775.439999999999</v>
      </c>
      <c r="J2603">
        <v>1635</v>
      </c>
      <c r="K2603">
        <v>31191.649999999998</v>
      </c>
      <c r="L2603">
        <v>21058.039999999997</v>
      </c>
      <c r="M2603">
        <v>364.17</v>
      </c>
      <c r="N2603">
        <v>55551.82</v>
      </c>
      <c r="O2603">
        <v>12416.21</v>
      </c>
      <c r="P2603">
        <v>39.806198133154226</v>
      </c>
      <c r="Q2603">
        <v>1.0205992509363295</v>
      </c>
      <c r="R2603">
        <v>1.6613006139936002</v>
      </c>
      <c r="S2603">
        <f>(VendorSalesData[[#This Row],[TotalPurchaseQuantity]] - VendorSalesData[[#This Row],[TotalSalesQuantity]]) * VendorSalesData[[#This Row],[PurchasePrice]]</f>
        <v>-386.76000000000005</v>
      </c>
    </row>
    <row r="2604" spans="1:19" x14ac:dyDescent="0.3">
      <c r="A2604">
        <v>9815</v>
      </c>
      <c r="B2604" t="s">
        <v>191</v>
      </c>
      <c r="C2604">
        <v>26755</v>
      </c>
      <c r="D2604" t="s">
        <v>2289</v>
      </c>
      <c r="E2604">
        <v>9.67</v>
      </c>
      <c r="F2604">
        <v>14.99</v>
      </c>
      <c r="G2604">
        <v>5000</v>
      </c>
      <c r="H2604">
        <v>1941</v>
      </c>
      <c r="I2604">
        <v>18769.47</v>
      </c>
      <c r="J2604">
        <v>1942</v>
      </c>
      <c r="K2604">
        <v>32300.579999999998</v>
      </c>
      <c r="L2604">
        <v>24266.45</v>
      </c>
      <c r="M2604">
        <v>1456.5</v>
      </c>
      <c r="N2604">
        <v>27100.41</v>
      </c>
      <c r="O2604">
        <v>13531.109999999997</v>
      </c>
      <c r="P2604">
        <v>41.89122919774195</v>
      </c>
      <c r="Q2604">
        <v>1.0005151983513654</v>
      </c>
      <c r="R2604">
        <v>1.7209106064262867</v>
      </c>
      <c r="S2604">
        <f>(VendorSalesData[[#This Row],[TotalPurchaseQuantity]] - VendorSalesData[[#This Row],[TotalSalesQuantity]]) * VendorSalesData[[#This Row],[PurchasePrice]]</f>
        <v>-9.67</v>
      </c>
    </row>
    <row r="2605" spans="1:19" x14ac:dyDescent="0.3">
      <c r="A2605">
        <v>10754</v>
      </c>
      <c r="B2605" t="s">
        <v>212</v>
      </c>
      <c r="C2605">
        <v>14983</v>
      </c>
      <c r="D2605" t="s">
        <v>2290</v>
      </c>
      <c r="E2605">
        <v>17.8</v>
      </c>
      <c r="F2605">
        <v>26.99</v>
      </c>
      <c r="G2605">
        <v>750</v>
      </c>
      <c r="H2605">
        <v>1052</v>
      </c>
      <c r="I2605">
        <v>18725.599999999999</v>
      </c>
      <c r="J2605">
        <v>988</v>
      </c>
      <c r="K2605">
        <v>26215.119999999999</v>
      </c>
      <c r="L2605">
        <v>16949.599999999999</v>
      </c>
      <c r="M2605">
        <v>109.46000000000001</v>
      </c>
      <c r="N2605">
        <v>28720.52</v>
      </c>
      <c r="O2605">
        <v>7489.52</v>
      </c>
      <c r="P2605">
        <v>28.569466781002724</v>
      </c>
      <c r="Q2605">
        <v>0.93916349809885935</v>
      </c>
      <c r="R2605">
        <v>1.3999615499636862</v>
      </c>
      <c r="S2605">
        <f>(VendorSalesData[[#This Row],[TotalPurchaseQuantity]] - VendorSalesData[[#This Row],[TotalSalesQuantity]]) * VendorSalesData[[#This Row],[PurchasePrice]]</f>
        <v>1139.2</v>
      </c>
    </row>
    <row r="2606" spans="1:19" x14ac:dyDescent="0.3">
      <c r="A2606">
        <v>10754</v>
      </c>
      <c r="B2606" t="s">
        <v>212</v>
      </c>
      <c r="C2606">
        <v>42399</v>
      </c>
      <c r="D2606" t="s">
        <v>2291</v>
      </c>
      <c r="E2606">
        <v>6.57</v>
      </c>
      <c r="F2606">
        <v>9.99</v>
      </c>
      <c r="G2606">
        <v>750</v>
      </c>
      <c r="H2606">
        <v>2843</v>
      </c>
      <c r="I2606">
        <v>18678.510000000002</v>
      </c>
      <c r="J2606">
        <v>2741</v>
      </c>
      <c r="K2606">
        <v>28198.59</v>
      </c>
      <c r="L2606">
        <v>13031.34</v>
      </c>
      <c r="M2606">
        <v>305.53000000000003</v>
      </c>
      <c r="N2606">
        <v>28720.52</v>
      </c>
      <c r="O2606">
        <v>9520.0799999999981</v>
      </c>
      <c r="P2606">
        <v>33.760836978019107</v>
      </c>
      <c r="Q2606">
        <v>0.9641224059092508</v>
      </c>
      <c r="R2606">
        <v>1.5096809113789054</v>
      </c>
      <c r="S2606">
        <f>(VendorSalesData[[#This Row],[TotalPurchaseQuantity]] - VendorSalesData[[#This Row],[TotalSalesQuantity]]) * VendorSalesData[[#This Row],[PurchasePrice]]</f>
        <v>670.14</v>
      </c>
    </row>
    <row r="2607" spans="1:19" x14ac:dyDescent="0.3">
      <c r="A2607">
        <v>8673</v>
      </c>
      <c r="B2607" t="s">
        <v>174</v>
      </c>
      <c r="C2607">
        <v>25656</v>
      </c>
      <c r="D2607" t="s">
        <v>2292</v>
      </c>
      <c r="E2607">
        <v>6.75</v>
      </c>
      <c r="F2607">
        <v>9.99</v>
      </c>
      <c r="G2607">
        <v>750</v>
      </c>
      <c r="H2607">
        <v>2766</v>
      </c>
      <c r="I2607">
        <v>18670.5</v>
      </c>
      <c r="J2607">
        <v>2547</v>
      </c>
      <c r="K2607">
        <v>25884.53</v>
      </c>
      <c r="L2607">
        <v>14180.06</v>
      </c>
      <c r="M2607">
        <v>283.19</v>
      </c>
      <c r="N2607">
        <v>15919.7</v>
      </c>
      <c r="O2607">
        <v>7214.0299999999988</v>
      </c>
      <c r="P2607">
        <v>27.870044385584748</v>
      </c>
      <c r="Q2607">
        <v>0.92082429501084595</v>
      </c>
      <c r="R2607">
        <v>1.3863865456200961</v>
      </c>
      <c r="S2607">
        <f>(VendorSalesData[[#This Row],[TotalPurchaseQuantity]] - VendorSalesData[[#This Row],[TotalSalesQuantity]]) * VendorSalesData[[#This Row],[PurchasePrice]]</f>
        <v>1478.25</v>
      </c>
    </row>
    <row r="2608" spans="1:19" x14ac:dyDescent="0.3">
      <c r="A2608">
        <v>9819</v>
      </c>
      <c r="B2608" t="s">
        <v>243</v>
      </c>
      <c r="C2608">
        <v>11414</v>
      </c>
      <c r="D2608" t="s">
        <v>2293</v>
      </c>
      <c r="E2608">
        <v>3.26</v>
      </c>
      <c r="F2608">
        <v>5.99</v>
      </c>
      <c r="G2608">
        <v>750</v>
      </c>
      <c r="H2608">
        <v>5722</v>
      </c>
      <c r="I2608">
        <v>18653.72</v>
      </c>
      <c r="J2608">
        <v>5659</v>
      </c>
      <c r="K2608">
        <v>31986.41</v>
      </c>
      <c r="L2608">
        <v>16205.09</v>
      </c>
      <c r="M2608">
        <v>630.31000000000006</v>
      </c>
      <c r="N2608">
        <v>14836.57</v>
      </c>
      <c r="O2608">
        <v>13332.689999999999</v>
      </c>
      <c r="P2608">
        <v>41.682358226509322</v>
      </c>
      <c r="Q2608">
        <v>0.98898986368402653</v>
      </c>
      <c r="R2608">
        <v>1.7147469780826559</v>
      </c>
      <c r="S2608">
        <f>(VendorSalesData[[#This Row],[TotalPurchaseQuantity]] - VendorSalesData[[#This Row],[TotalSalesQuantity]]) * VendorSalesData[[#This Row],[PurchasePrice]]</f>
        <v>205.38</v>
      </c>
    </row>
    <row r="2609" spans="1:19" x14ac:dyDescent="0.3">
      <c r="A2609">
        <v>9165</v>
      </c>
      <c r="B2609" t="s">
        <v>38</v>
      </c>
      <c r="C2609">
        <v>21552</v>
      </c>
      <c r="D2609" t="s">
        <v>2294</v>
      </c>
      <c r="E2609">
        <v>12.9</v>
      </c>
      <c r="F2609">
        <v>23.99</v>
      </c>
      <c r="G2609">
        <v>750</v>
      </c>
      <c r="H2609">
        <v>1446</v>
      </c>
      <c r="I2609">
        <v>18653.400000000001</v>
      </c>
      <c r="J2609">
        <v>1507</v>
      </c>
      <c r="K2609">
        <v>30749.929999999997</v>
      </c>
      <c r="L2609">
        <v>19497.449999999997</v>
      </c>
      <c r="M2609">
        <v>167.14000000000001</v>
      </c>
      <c r="N2609">
        <v>68054.7</v>
      </c>
      <c r="O2609">
        <v>12096.529999999995</v>
      </c>
      <c r="P2609">
        <v>39.338398493915264</v>
      </c>
      <c r="Q2609">
        <v>1.0421853388658369</v>
      </c>
      <c r="R2609">
        <v>1.6484892834550267</v>
      </c>
      <c r="S2609">
        <f>(VendorSalesData[[#This Row],[TotalPurchaseQuantity]] - VendorSalesData[[#This Row],[TotalSalesQuantity]]) * VendorSalesData[[#This Row],[PurchasePrice]]</f>
        <v>-786.9</v>
      </c>
    </row>
    <row r="2610" spans="1:19" x14ac:dyDescent="0.3">
      <c r="A2610">
        <v>17031</v>
      </c>
      <c r="B2610" t="s">
        <v>1294</v>
      </c>
      <c r="C2610">
        <v>5681</v>
      </c>
      <c r="D2610" t="s">
        <v>2295</v>
      </c>
      <c r="E2610">
        <v>23.8</v>
      </c>
      <c r="F2610">
        <v>29.99</v>
      </c>
      <c r="G2610">
        <v>750</v>
      </c>
      <c r="H2610">
        <v>783</v>
      </c>
      <c r="I2610">
        <v>18635.400000000001</v>
      </c>
      <c r="J2610">
        <v>783</v>
      </c>
      <c r="K2610">
        <v>25087.170000000002</v>
      </c>
      <c r="L2610">
        <v>21083.420000000002</v>
      </c>
      <c r="M2610">
        <v>617.59</v>
      </c>
      <c r="N2610">
        <v>1573.31</v>
      </c>
      <c r="O2610">
        <v>6451.77</v>
      </c>
      <c r="P2610">
        <v>25.717408539903065</v>
      </c>
      <c r="Q2610">
        <v>1</v>
      </c>
      <c r="R2610">
        <v>1.3462104381982678</v>
      </c>
      <c r="S2610">
        <f>(VendorSalesData[[#This Row],[TotalPurchaseQuantity]] - VendorSalesData[[#This Row],[TotalSalesQuantity]]) * VendorSalesData[[#This Row],[PurchasePrice]]</f>
        <v>0</v>
      </c>
    </row>
    <row r="2611" spans="1:19" x14ac:dyDescent="0.3">
      <c r="A2611">
        <v>3252</v>
      </c>
      <c r="B2611" t="s">
        <v>94</v>
      </c>
      <c r="C2611">
        <v>7261</v>
      </c>
      <c r="D2611" t="s">
        <v>2296</v>
      </c>
      <c r="E2611">
        <v>3.61</v>
      </c>
      <c r="F2611">
        <v>5.49</v>
      </c>
      <c r="G2611">
        <v>750</v>
      </c>
      <c r="H2611">
        <v>5160</v>
      </c>
      <c r="I2611">
        <v>18627.599999999999</v>
      </c>
      <c r="J2611">
        <v>5135</v>
      </c>
      <c r="K2611">
        <v>28191.15</v>
      </c>
      <c r="L2611">
        <v>21438.45</v>
      </c>
      <c r="M2611">
        <v>567.27</v>
      </c>
      <c r="N2611">
        <v>61966.91</v>
      </c>
      <c r="O2611">
        <v>9563.5500000000029</v>
      </c>
      <c r="P2611">
        <v>33.92394421653605</v>
      </c>
      <c r="Q2611">
        <v>0.99515503875968991</v>
      </c>
      <c r="R2611">
        <v>1.513407524318753</v>
      </c>
      <c r="S2611">
        <f>(VendorSalesData[[#This Row],[TotalPurchaseQuantity]] - VendorSalesData[[#This Row],[TotalSalesQuantity]]) * VendorSalesData[[#This Row],[PurchasePrice]]</f>
        <v>90.25</v>
      </c>
    </row>
    <row r="2612" spans="1:19" x14ac:dyDescent="0.3">
      <c r="A2612">
        <v>4425</v>
      </c>
      <c r="B2612" t="s">
        <v>20</v>
      </c>
      <c r="C2612">
        <v>17985</v>
      </c>
      <c r="D2612" t="s">
        <v>2297</v>
      </c>
      <c r="E2612">
        <v>16.43</v>
      </c>
      <c r="F2612">
        <v>26.99</v>
      </c>
      <c r="G2612">
        <v>750</v>
      </c>
      <c r="H2612">
        <v>1132</v>
      </c>
      <c r="I2612">
        <v>18598.759999999998</v>
      </c>
      <c r="J2612">
        <v>1067</v>
      </c>
      <c r="K2612">
        <v>26047.329999999998</v>
      </c>
      <c r="L2612">
        <v>16826.11</v>
      </c>
      <c r="M2612">
        <v>118.22</v>
      </c>
      <c r="N2612">
        <v>144929.24</v>
      </c>
      <c r="O2612">
        <v>7448.57</v>
      </c>
      <c r="P2612">
        <v>28.596289907641211</v>
      </c>
      <c r="Q2612">
        <v>0.94257950530035339</v>
      </c>
      <c r="R2612">
        <v>1.4004874518516288</v>
      </c>
      <c r="S2612">
        <f>(VendorSalesData[[#This Row],[TotalPurchaseQuantity]] - VendorSalesData[[#This Row],[TotalSalesQuantity]]) * VendorSalesData[[#This Row],[PurchasePrice]]</f>
        <v>1067.95</v>
      </c>
    </row>
    <row r="2613" spans="1:19" x14ac:dyDescent="0.3">
      <c r="A2613">
        <v>4425</v>
      </c>
      <c r="B2613" t="s">
        <v>20</v>
      </c>
      <c r="C2613">
        <v>23349</v>
      </c>
      <c r="D2613" t="s">
        <v>2298</v>
      </c>
      <c r="E2613">
        <v>9.99</v>
      </c>
      <c r="F2613">
        <v>14.99</v>
      </c>
      <c r="G2613">
        <v>750</v>
      </c>
      <c r="H2613">
        <v>1858</v>
      </c>
      <c r="I2613">
        <v>18561.419999999998</v>
      </c>
      <c r="J2613">
        <v>1895</v>
      </c>
      <c r="K2613">
        <v>28406.05</v>
      </c>
      <c r="L2613">
        <v>10822.78</v>
      </c>
      <c r="M2613">
        <v>211.58</v>
      </c>
      <c r="N2613">
        <v>144929.24</v>
      </c>
      <c r="O2613">
        <v>9844.630000000001</v>
      </c>
      <c r="P2613">
        <v>34.656807264649615</v>
      </c>
      <c r="Q2613">
        <v>1.0199138858988159</v>
      </c>
      <c r="R2613">
        <v>1.5303812962585839</v>
      </c>
      <c r="S2613">
        <f>(VendorSalesData[[#This Row],[TotalPurchaseQuantity]] - VendorSalesData[[#This Row],[TotalSalesQuantity]]) * VendorSalesData[[#This Row],[PurchasePrice]]</f>
        <v>-369.63</v>
      </c>
    </row>
    <row r="2614" spans="1:19" x14ac:dyDescent="0.3">
      <c r="A2614">
        <v>17033</v>
      </c>
      <c r="B2614" t="s">
        <v>1783</v>
      </c>
      <c r="C2614">
        <v>37849</v>
      </c>
      <c r="D2614" t="s">
        <v>2299</v>
      </c>
      <c r="E2614">
        <v>62.06</v>
      </c>
      <c r="F2614">
        <v>89.99</v>
      </c>
      <c r="G2614">
        <v>750</v>
      </c>
      <c r="H2614">
        <v>299</v>
      </c>
      <c r="I2614">
        <v>18555.939999999999</v>
      </c>
      <c r="J2614">
        <v>238</v>
      </c>
      <c r="K2614">
        <v>22071.62</v>
      </c>
      <c r="L2614">
        <v>12334.679999999998</v>
      </c>
      <c r="M2614">
        <v>26.5</v>
      </c>
      <c r="N2614">
        <v>549.54999999999995</v>
      </c>
      <c r="O2614">
        <v>3515.6800000000003</v>
      </c>
      <c r="P2614">
        <v>15.928509099014937</v>
      </c>
      <c r="Q2614">
        <v>0.79598662207357862</v>
      </c>
      <c r="R2614">
        <v>1.1894638590122624</v>
      </c>
      <c r="S2614">
        <f>(VendorSalesData[[#This Row],[TotalPurchaseQuantity]] - VendorSalesData[[#This Row],[TotalSalesQuantity]]) * VendorSalesData[[#This Row],[PurchasePrice]]</f>
        <v>3785.6600000000003</v>
      </c>
    </row>
    <row r="2615" spans="1:19" x14ac:dyDescent="0.3">
      <c r="A2615">
        <v>8892</v>
      </c>
      <c r="B2615" t="s">
        <v>177</v>
      </c>
      <c r="C2615">
        <v>39654</v>
      </c>
      <c r="D2615" t="s">
        <v>2300</v>
      </c>
      <c r="E2615">
        <v>6.75</v>
      </c>
      <c r="F2615">
        <v>9.99</v>
      </c>
      <c r="G2615">
        <v>1500</v>
      </c>
      <c r="H2615">
        <v>2745</v>
      </c>
      <c r="I2615">
        <v>18528.75</v>
      </c>
      <c r="J2615">
        <v>2696</v>
      </c>
      <c r="K2615">
        <v>26933.040000000001</v>
      </c>
      <c r="L2615">
        <v>15714.27</v>
      </c>
      <c r="M2615">
        <v>602.63</v>
      </c>
      <c r="N2615">
        <v>11595.97</v>
      </c>
      <c r="O2615">
        <v>8404.2900000000009</v>
      </c>
      <c r="P2615">
        <v>31.204386879461065</v>
      </c>
      <c r="Q2615">
        <v>0.98214936247723128</v>
      </c>
      <c r="R2615">
        <v>1.4535810564663023</v>
      </c>
      <c r="S2615">
        <f>(VendorSalesData[[#This Row],[TotalPurchaseQuantity]] - VendorSalesData[[#This Row],[TotalSalesQuantity]]) * VendorSalesData[[#This Row],[PurchasePrice]]</f>
        <v>330.75</v>
      </c>
    </row>
    <row r="2616" spans="1:19" x14ac:dyDescent="0.3">
      <c r="A2616">
        <v>9819</v>
      </c>
      <c r="B2616" t="s">
        <v>243</v>
      </c>
      <c r="C2616">
        <v>32652</v>
      </c>
      <c r="D2616" t="s">
        <v>1051</v>
      </c>
      <c r="E2616">
        <v>3.99</v>
      </c>
      <c r="F2616">
        <v>5.99</v>
      </c>
      <c r="G2616">
        <v>750</v>
      </c>
      <c r="H2616">
        <v>4641</v>
      </c>
      <c r="I2616">
        <v>18517.59</v>
      </c>
      <c r="J2616">
        <v>4543</v>
      </c>
      <c r="K2616">
        <v>28425.57</v>
      </c>
      <c r="L2616">
        <v>14697.630000000001</v>
      </c>
      <c r="M2616">
        <v>505.41</v>
      </c>
      <c r="N2616">
        <v>14836.57</v>
      </c>
      <c r="O2616">
        <v>9907.98</v>
      </c>
      <c r="P2616">
        <v>34.855870964065097</v>
      </c>
      <c r="Q2616">
        <v>0.97888386123680238</v>
      </c>
      <c r="R2616">
        <v>1.5350577477954745</v>
      </c>
      <c r="S2616">
        <f>(VendorSalesData[[#This Row],[TotalPurchaseQuantity]] - VendorSalesData[[#This Row],[TotalSalesQuantity]]) * VendorSalesData[[#This Row],[PurchasePrice]]</f>
        <v>391.02000000000004</v>
      </c>
    </row>
    <row r="2617" spans="1:19" x14ac:dyDescent="0.3">
      <c r="A2617">
        <v>9165</v>
      </c>
      <c r="B2617" t="s">
        <v>38</v>
      </c>
      <c r="C2617">
        <v>27591</v>
      </c>
      <c r="D2617" t="s">
        <v>2301</v>
      </c>
      <c r="E2617">
        <v>20.94</v>
      </c>
      <c r="F2617">
        <v>31.99</v>
      </c>
      <c r="G2617">
        <v>750</v>
      </c>
      <c r="H2617">
        <v>884</v>
      </c>
      <c r="I2617">
        <v>18510.96</v>
      </c>
      <c r="J2617">
        <v>910</v>
      </c>
      <c r="K2617">
        <v>29107.899999999998</v>
      </c>
      <c r="L2617">
        <v>20406.62</v>
      </c>
      <c r="M2617">
        <v>100.7</v>
      </c>
      <c r="N2617">
        <v>68054.7</v>
      </c>
      <c r="O2617">
        <v>10596.939999999999</v>
      </c>
      <c r="P2617">
        <v>36.405718035309995</v>
      </c>
      <c r="Q2617">
        <v>1.0294117647058822</v>
      </c>
      <c r="R2617">
        <v>1.5724684187097806</v>
      </c>
      <c r="S2617">
        <f>(VendorSalesData[[#This Row],[TotalPurchaseQuantity]] - VendorSalesData[[#This Row],[TotalSalesQuantity]]) * VendorSalesData[[#This Row],[PurchasePrice]]</f>
        <v>-544.44000000000005</v>
      </c>
    </row>
    <row r="2618" spans="1:19" x14ac:dyDescent="0.3">
      <c r="A2618">
        <v>3252</v>
      </c>
      <c r="B2618" t="s">
        <v>94</v>
      </c>
      <c r="C2618">
        <v>16175</v>
      </c>
      <c r="D2618" t="s">
        <v>2302</v>
      </c>
      <c r="E2618">
        <v>4.6900000000000004</v>
      </c>
      <c r="F2618">
        <v>6.99</v>
      </c>
      <c r="G2618">
        <v>750</v>
      </c>
      <c r="H2618">
        <v>3946</v>
      </c>
      <c r="I2618">
        <v>18506.740000000002</v>
      </c>
      <c r="J2618">
        <v>3966</v>
      </c>
      <c r="K2618">
        <v>25859.34</v>
      </c>
      <c r="L2618">
        <v>16438.84</v>
      </c>
      <c r="M2618">
        <v>439.76</v>
      </c>
      <c r="N2618">
        <v>61966.91</v>
      </c>
      <c r="O2618">
        <v>7352.5999999999985</v>
      </c>
      <c r="P2618">
        <v>28.433053589148056</v>
      </c>
      <c r="Q2618">
        <v>1.005068423720223</v>
      </c>
      <c r="R2618">
        <v>1.3972930942996982</v>
      </c>
      <c r="S2618">
        <f>(VendorSalesData[[#This Row],[TotalPurchaseQuantity]] - VendorSalesData[[#This Row],[TotalSalesQuantity]]) * VendorSalesData[[#This Row],[PurchasePrice]]</f>
        <v>-93.800000000000011</v>
      </c>
    </row>
    <row r="2619" spans="1:19" x14ac:dyDescent="0.3">
      <c r="A2619">
        <v>1392</v>
      </c>
      <c r="B2619" t="s">
        <v>67</v>
      </c>
      <c r="C2619">
        <v>6214</v>
      </c>
      <c r="D2619" t="s">
        <v>833</v>
      </c>
      <c r="E2619">
        <v>9.08</v>
      </c>
      <c r="F2619">
        <v>13.99</v>
      </c>
      <c r="G2619">
        <v>3000</v>
      </c>
      <c r="H2619">
        <v>2038</v>
      </c>
      <c r="I2619">
        <v>18505.04</v>
      </c>
      <c r="J2619">
        <v>2020</v>
      </c>
      <c r="K2619">
        <v>28259.8</v>
      </c>
      <c r="L2619">
        <v>17277.650000000001</v>
      </c>
      <c r="M2619">
        <v>909</v>
      </c>
      <c r="N2619">
        <v>79528.990000000005</v>
      </c>
      <c r="O2619">
        <v>9754.7599999999984</v>
      </c>
      <c r="P2619">
        <v>34.518149456117875</v>
      </c>
      <c r="Q2619">
        <v>0.99116781157998035</v>
      </c>
      <c r="R2619">
        <v>1.5271407140973485</v>
      </c>
      <c r="S2619">
        <f>(VendorSalesData[[#This Row],[TotalPurchaseQuantity]] - VendorSalesData[[#This Row],[TotalSalesQuantity]]) * VendorSalesData[[#This Row],[PurchasePrice]]</f>
        <v>163.44</v>
      </c>
    </row>
    <row r="2620" spans="1:19" x14ac:dyDescent="0.3">
      <c r="A2620">
        <v>2000</v>
      </c>
      <c r="B2620" t="s">
        <v>164</v>
      </c>
      <c r="C2620">
        <v>18423</v>
      </c>
      <c r="D2620" t="s">
        <v>2303</v>
      </c>
      <c r="E2620">
        <v>9.93</v>
      </c>
      <c r="F2620">
        <v>17.989999999999998</v>
      </c>
      <c r="G2620">
        <v>750</v>
      </c>
      <c r="H2620">
        <v>1862</v>
      </c>
      <c r="I2620">
        <v>18489.66</v>
      </c>
      <c r="J2620">
        <v>1919</v>
      </c>
      <c r="K2620">
        <v>29638.81</v>
      </c>
      <c r="L2620">
        <v>20157</v>
      </c>
      <c r="M2620">
        <v>212.5</v>
      </c>
      <c r="N2620">
        <v>19016.59</v>
      </c>
      <c r="O2620">
        <v>11149.150000000001</v>
      </c>
      <c r="P2620">
        <v>37.616726177602949</v>
      </c>
      <c r="Q2620">
        <v>1.0306122448979591</v>
      </c>
      <c r="R2620">
        <v>1.6029937813891657</v>
      </c>
      <c r="S2620">
        <f>(VendorSalesData[[#This Row],[TotalPurchaseQuantity]] - VendorSalesData[[#This Row],[TotalSalesQuantity]]) * VendorSalesData[[#This Row],[PurchasePrice]]</f>
        <v>-566.01</v>
      </c>
    </row>
    <row r="2621" spans="1:19" x14ac:dyDescent="0.3">
      <c r="A2621">
        <v>8664</v>
      </c>
      <c r="B2621" t="s">
        <v>46</v>
      </c>
      <c r="C2621">
        <v>162</v>
      </c>
      <c r="D2621" t="s">
        <v>346</v>
      </c>
      <c r="E2621">
        <v>18.39</v>
      </c>
      <c r="F2621">
        <v>22.99</v>
      </c>
      <c r="G2621">
        <v>1000</v>
      </c>
      <c r="H2621">
        <v>1005</v>
      </c>
      <c r="I2621">
        <v>18481.95</v>
      </c>
      <c r="J2621">
        <v>973</v>
      </c>
      <c r="K2621">
        <v>23245.27</v>
      </c>
      <c r="L2621">
        <v>14228.039999999999</v>
      </c>
      <c r="M2621">
        <v>1021.65</v>
      </c>
      <c r="N2621">
        <v>18544.490000000002</v>
      </c>
      <c r="O2621">
        <v>4763.32</v>
      </c>
      <c r="P2621">
        <v>20.49156667141315</v>
      </c>
      <c r="Q2621">
        <v>0.96815920398009947</v>
      </c>
      <c r="R2621">
        <v>1.2577282159079535</v>
      </c>
      <c r="S2621">
        <f>(VendorSalesData[[#This Row],[TotalPurchaseQuantity]] - VendorSalesData[[#This Row],[TotalSalesQuantity]]) * VendorSalesData[[#This Row],[PurchasePrice]]</f>
        <v>588.48</v>
      </c>
    </row>
    <row r="2622" spans="1:19" x14ac:dyDescent="0.3">
      <c r="A2622">
        <v>4425</v>
      </c>
      <c r="B2622" t="s">
        <v>20</v>
      </c>
      <c r="C2622">
        <v>17330</v>
      </c>
      <c r="D2622" t="s">
        <v>2304</v>
      </c>
      <c r="E2622">
        <v>8.9600000000000009</v>
      </c>
      <c r="F2622">
        <v>16.989999999999998</v>
      </c>
      <c r="G2622">
        <v>750</v>
      </c>
      <c r="H2622">
        <v>2062</v>
      </c>
      <c r="I2622">
        <v>18475.52</v>
      </c>
      <c r="J2622">
        <v>1862</v>
      </c>
      <c r="K2622">
        <v>26796.38</v>
      </c>
      <c r="L2622">
        <v>15750.06</v>
      </c>
      <c r="M2622">
        <v>206.8</v>
      </c>
      <c r="N2622">
        <v>144929.24</v>
      </c>
      <c r="O2622">
        <v>8320.86</v>
      </c>
      <c r="P2622">
        <v>31.052179436177575</v>
      </c>
      <c r="Q2622">
        <v>0.90300678952473323</v>
      </c>
      <c r="R2622">
        <v>1.4503721681446584</v>
      </c>
      <c r="S2622">
        <f>(VendorSalesData[[#This Row],[TotalPurchaseQuantity]] - VendorSalesData[[#This Row],[TotalSalesQuantity]]) * VendorSalesData[[#This Row],[PurchasePrice]]</f>
        <v>1792.0000000000002</v>
      </c>
    </row>
    <row r="2623" spans="1:19" x14ac:dyDescent="0.3">
      <c r="A2623">
        <v>2000</v>
      </c>
      <c r="B2623" t="s">
        <v>164</v>
      </c>
      <c r="C2623">
        <v>2991</v>
      </c>
      <c r="D2623" t="s">
        <v>2305</v>
      </c>
      <c r="E2623">
        <v>36.49</v>
      </c>
      <c r="F2623">
        <v>49.99</v>
      </c>
      <c r="G2623">
        <v>750</v>
      </c>
      <c r="H2623">
        <v>506</v>
      </c>
      <c r="I2623">
        <v>18463.939999999999</v>
      </c>
      <c r="J2623">
        <v>467</v>
      </c>
      <c r="K2623">
        <v>23345.33</v>
      </c>
      <c r="L2623">
        <v>21545.690000000002</v>
      </c>
      <c r="M2623">
        <v>368.67</v>
      </c>
      <c r="N2623">
        <v>19016.59</v>
      </c>
      <c r="O2623">
        <v>4881.3900000000031</v>
      </c>
      <c r="P2623">
        <v>20.909492390983562</v>
      </c>
      <c r="Q2623">
        <v>0.92292490118577075</v>
      </c>
      <c r="R2623">
        <v>1.2643742343183526</v>
      </c>
      <c r="S2623">
        <f>(VendorSalesData[[#This Row],[TotalPurchaseQuantity]] - VendorSalesData[[#This Row],[TotalSalesQuantity]]) * VendorSalesData[[#This Row],[PurchasePrice]]</f>
        <v>1423.1100000000001</v>
      </c>
    </row>
    <row r="2624" spans="1:19" x14ac:dyDescent="0.3">
      <c r="A2624">
        <v>4425</v>
      </c>
      <c r="B2624" t="s">
        <v>20</v>
      </c>
      <c r="C2624">
        <v>33370</v>
      </c>
      <c r="D2624" t="s">
        <v>2306</v>
      </c>
      <c r="E2624">
        <v>23.02</v>
      </c>
      <c r="F2624">
        <v>36.99</v>
      </c>
      <c r="G2624">
        <v>750</v>
      </c>
      <c r="H2624">
        <v>802</v>
      </c>
      <c r="I2624">
        <v>18462.04</v>
      </c>
      <c r="J2624">
        <v>874</v>
      </c>
      <c r="K2624">
        <v>33111.26</v>
      </c>
      <c r="L2624">
        <v>21826.240000000002</v>
      </c>
      <c r="M2624">
        <v>96.78</v>
      </c>
      <c r="N2624">
        <v>144929.24</v>
      </c>
      <c r="O2624">
        <v>14649.220000000001</v>
      </c>
      <c r="P2624">
        <v>44.242411795866424</v>
      </c>
      <c r="Q2624">
        <v>1.0897755610972568</v>
      </c>
      <c r="R2624">
        <v>1.7934778605181225</v>
      </c>
      <c r="S2624">
        <f>(VendorSalesData[[#This Row],[TotalPurchaseQuantity]] - VendorSalesData[[#This Row],[TotalSalesQuantity]]) * VendorSalesData[[#This Row],[PurchasePrice]]</f>
        <v>-1657.44</v>
      </c>
    </row>
    <row r="2625" spans="1:19" x14ac:dyDescent="0.3">
      <c r="A2625">
        <v>9165</v>
      </c>
      <c r="B2625" t="s">
        <v>38</v>
      </c>
      <c r="C2625">
        <v>5003</v>
      </c>
      <c r="D2625" t="s">
        <v>2307</v>
      </c>
      <c r="E2625">
        <v>0.78</v>
      </c>
      <c r="F2625">
        <v>0.99</v>
      </c>
      <c r="G2625">
        <v>50</v>
      </c>
      <c r="H2625">
        <v>23666</v>
      </c>
      <c r="I2625">
        <v>18459.48</v>
      </c>
      <c r="J2625">
        <v>22878</v>
      </c>
      <c r="K2625">
        <v>22649.22</v>
      </c>
      <c r="L2625">
        <v>4908.42</v>
      </c>
      <c r="M2625">
        <v>1195.6400000000001</v>
      </c>
      <c r="N2625">
        <v>68054.7</v>
      </c>
      <c r="O2625">
        <v>4189.7400000000016</v>
      </c>
      <c r="P2625">
        <v>18.4983853748606</v>
      </c>
      <c r="Q2625">
        <v>0.96670328741654699</v>
      </c>
      <c r="R2625">
        <v>1.2269695571056174</v>
      </c>
      <c r="S2625">
        <f>(VendorSalesData[[#This Row],[TotalPurchaseQuantity]] - VendorSalesData[[#This Row],[TotalSalesQuantity]]) * VendorSalesData[[#This Row],[PurchasePrice]]</f>
        <v>614.64</v>
      </c>
    </row>
    <row r="2626" spans="1:19" x14ac:dyDescent="0.3">
      <c r="A2626">
        <v>1392</v>
      </c>
      <c r="B2626" t="s">
        <v>67</v>
      </c>
      <c r="C2626">
        <v>38406</v>
      </c>
      <c r="D2626" t="s">
        <v>2308</v>
      </c>
      <c r="E2626">
        <v>15.68</v>
      </c>
      <c r="F2626">
        <v>23.99</v>
      </c>
      <c r="G2626">
        <v>750</v>
      </c>
      <c r="H2626">
        <v>1177</v>
      </c>
      <c r="I2626">
        <v>18455.36</v>
      </c>
      <c r="J2626">
        <v>1233</v>
      </c>
      <c r="K2626">
        <v>31656.67</v>
      </c>
      <c r="L2626">
        <v>18084.949999999997</v>
      </c>
      <c r="M2626">
        <v>137.01</v>
      </c>
      <c r="N2626">
        <v>79528.990000000005</v>
      </c>
      <c r="O2626">
        <v>13201.309999999998</v>
      </c>
      <c r="P2626">
        <v>41.701511877275777</v>
      </c>
      <c r="Q2626">
        <v>1.0475785896346643</v>
      </c>
      <c r="R2626">
        <v>1.7153103488634194</v>
      </c>
      <c r="S2626">
        <f>(VendorSalesData[[#This Row],[TotalPurchaseQuantity]] - VendorSalesData[[#This Row],[TotalSalesQuantity]]) * VendorSalesData[[#This Row],[PurchasePrice]]</f>
        <v>-878.07999999999993</v>
      </c>
    </row>
    <row r="2627" spans="1:19" x14ac:dyDescent="0.3">
      <c r="A2627">
        <v>10754</v>
      </c>
      <c r="B2627" t="s">
        <v>212</v>
      </c>
      <c r="C2627">
        <v>14810</v>
      </c>
      <c r="D2627" t="s">
        <v>2309</v>
      </c>
      <c r="E2627">
        <v>8.66</v>
      </c>
      <c r="F2627">
        <v>12.99</v>
      </c>
      <c r="G2627">
        <v>750</v>
      </c>
      <c r="H2627">
        <v>2131</v>
      </c>
      <c r="I2627">
        <v>18454.46</v>
      </c>
      <c r="J2627">
        <v>2047</v>
      </c>
      <c r="K2627">
        <v>25889.53</v>
      </c>
      <c r="L2627">
        <v>13231.550000000001</v>
      </c>
      <c r="M2627">
        <v>227.75</v>
      </c>
      <c r="N2627">
        <v>28720.52</v>
      </c>
      <c r="O2627">
        <v>7435.07</v>
      </c>
      <c r="P2627">
        <v>28.718443324386346</v>
      </c>
      <c r="Q2627">
        <v>0.9605818864382919</v>
      </c>
      <c r="R2627">
        <v>1.402887432089587</v>
      </c>
      <c r="S2627">
        <f>(VendorSalesData[[#This Row],[TotalPurchaseQuantity]] - VendorSalesData[[#This Row],[TotalSalesQuantity]]) * VendorSalesData[[#This Row],[PurchasePrice]]</f>
        <v>727.44</v>
      </c>
    </row>
    <row r="2628" spans="1:19" x14ac:dyDescent="0.3">
      <c r="A2628">
        <v>8892</v>
      </c>
      <c r="B2628" t="s">
        <v>177</v>
      </c>
      <c r="C2628">
        <v>13958</v>
      </c>
      <c r="D2628" t="s">
        <v>2310</v>
      </c>
      <c r="E2628">
        <v>7.18</v>
      </c>
      <c r="F2628">
        <v>11.99</v>
      </c>
      <c r="G2628">
        <v>750</v>
      </c>
      <c r="H2628">
        <v>2570</v>
      </c>
      <c r="I2628">
        <v>18452.599999999999</v>
      </c>
      <c r="J2628">
        <v>2611</v>
      </c>
      <c r="K2628">
        <v>30151.89</v>
      </c>
      <c r="L2628">
        <v>16150.01</v>
      </c>
      <c r="M2628">
        <v>290.55</v>
      </c>
      <c r="N2628">
        <v>11595.97</v>
      </c>
      <c r="O2628">
        <v>11699.29</v>
      </c>
      <c r="P2628">
        <v>38.801182944087422</v>
      </c>
      <c r="Q2628">
        <v>1.0159533073929961</v>
      </c>
      <c r="R2628">
        <v>1.6340185122963702</v>
      </c>
      <c r="S2628">
        <f>(VendorSalesData[[#This Row],[TotalPurchaseQuantity]] - VendorSalesData[[#This Row],[TotalSalesQuantity]]) * VendorSalesData[[#This Row],[PurchasePrice]]</f>
        <v>-294.38</v>
      </c>
    </row>
    <row r="2629" spans="1:19" x14ac:dyDescent="0.3">
      <c r="A2629">
        <v>3960</v>
      </c>
      <c r="B2629" t="s">
        <v>24</v>
      </c>
      <c r="C2629">
        <v>3210</v>
      </c>
      <c r="D2629" t="s">
        <v>2311</v>
      </c>
      <c r="E2629">
        <v>0.79</v>
      </c>
      <c r="F2629">
        <v>0.99</v>
      </c>
      <c r="G2629">
        <v>50</v>
      </c>
      <c r="H2629">
        <v>23346</v>
      </c>
      <c r="I2629">
        <v>18443.34</v>
      </c>
      <c r="J2629">
        <v>22282</v>
      </c>
      <c r="K2629">
        <v>22059.18</v>
      </c>
      <c r="L2629">
        <v>5819.22</v>
      </c>
      <c r="M2629">
        <v>1162.06</v>
      </c>
      <c r="N2629">
        <v>257032.07</v>
      </c>
      <c r="O2629">
        <v>3615.84</v>
      </c>
      <c r="P2629">
        <v>16.3915431126633</v>
      </c>
      <c r="Q2629">
        <v>0.95442474085496443</v>
      </c>
      <c r="R2629">
        <v>1.1960512575271074</v>
      </c>
      <c r="S2629">
        <f>(VendorSalesData[[#This Row],[TotalPurchaseQuantity]] - VendorSalesData[[#This Row],[TotalSalesQuantity]]) * VendorSalesData[[#This Row],[PurchasePrice]]</f>
        <v>840.56000000000006</v>
      </c>
    </row>
    <row r="2630" spans="1:19" x14ac:dyDescent="0.3">
      <c r="A2630">
        <v>4425</v>
      </c>
      <c r="B2630" t="s">
        <v>20</v>
      </c>
      <c r="C2630">
        <v>17324</v>
      </c>
      <c r="D2630" t="s">
        <v>2312</v>
      </c>
      <c r="E2630">
        <v>7.94</v>
      </c>
      <c r="F2630">
        <v>11.99</v>
      </c>
      <c r="G2630">
        <v>750</v>
      </c>
      <c r="H2630">
        <v>2322</v>
      </c>
      <c r="I2630">
        <v>18436.68</v>
      </c>
      <c r="J2630">
        <v>2272</v>
      </c>
      <c r="K2630">
        <v>31785.279999999999</v>
      </c>
      <c r="L2630">
        <v>13234.54</v>
      </c>
      <c r="M2630">
        <v>253.34</v>
      </c>
      <c r="N2630">
        <v>144929.24</v>
      </c>
      <c r="O2630">
        <v>13348.599999999999</v>
      </c>
      <c r="P2630">
        <v>41.996169295975996</v>
      </c>
      <c r="Q2630">
        <v>0.97846683893195519</v>
      </c>
      <c r="R2630">
        <v>1.7240240650702836</v>
      </c>
      <c r="S2630">
        <f>(VendorSalesData[[#This Row],[TotalPurchaseQuantity]] - VendorSalesData[[#This Row],[TotalSalesQuantity]]) * VendorSalesData[[#This Row],[PurchasePrice]]</f>
        <v>397</v>
      </c>
    </row>
    <row r="2631" spans="1:19" x14ac:dyDescent="0.3">
      <c r="A2631">
        <v>90024</v>
      </c>
      <c r="B2631" t="s">
        <v>1511</v>
      </c>
      <c r="C2631">
        <v>21534</v>
      </c>
      <c r="D2631" t="s">
        <v>2313</v>
      </c>
      <c r="E2631">
        <v>6.66</v>
      </c>
      <c r="F2631">
        <v>9.99</v>
      </c>
      <c r="G2631">
        <v>750</v>
      </c>
      <c r="H2631">
        <v>2767</v>
      </c>
      <c r="I2631">
        <v>18428.22</v>
      </c>
      <c r="J2631">
        <v>2551</v>
      </c>
      <c r="K2631">
        <v>26608.49</v>
      </c>
      <c r="L2631">
        <v>13163.49</v>
      </c>
      <c r="M2631">
        <v>284.01</v>
      </c>
      <c r="N2631">
        <v>2802.64</v>
      </c>
      <c r="O2631">
        <v>8180.27</v>
      </c>
      <c r="P2631">
        <v>30.743082377090918</v>
      </c>
      <c r="Q2631">
        <v>0.9219371160101193</v>
      </c>
      <c r="R2631">
        <v>1.4438990852073612</v>
      </c>
      <c r="S2631">
        <f>(VendorSalesData[[#This Row],[TotalPurchaseQuantity]] - VendorSalesData[[#This Row],[TotalSalesQuantity]]) * VendorSalesData[[#This Row],[PurchasePrice]]</f>
        <v>1438.56</v>
      </c>
    </row>
    <row r="2632" spans="1:19" x14ac:dyDescent="0.3">
      <c r="A2632">
        <v>653</v>
      </c>
      <c r="B2632" t="s">
        <v>352</v>
      </c>
      <c r="C2632">
        <v>19258</v>
      </c>
      <c r="D2632" t="s">
        <v>2314</v>
      </c>
      <c r="E2632">
        <v>6.45</v>
      </c>
      <c r="F2632">
        <v>9.99</v>
      </c>
      <c r="G2632">
        <v>750</v>
      </c>
      <c r="H2632">
        <v>2856</v>
      </c>
      <c r="I2632">
        <v>18421.2</v>
      </c>
      <c r="J2632">
        <v>2875</v>
      </c>
      <c r="K2632">
        <v>28987.25</v>
      </c>
      <c r="L2632">
        <v>17986.2</v>
      </c>
      <c r="M2632">
        <v>318.90000000000003</v>
      </c>
      <c r="N2632">
        <v>8014.9800000000005</v>
      </c>
      <c r="O2632">
        <v>10566.05</v>
      </c>
      <c r="P2632">
        <v>36.450680902810717</v>
      </c>
      <c r="Q2632">
        <v>1.0066526610644257</v>
      </c>
      <c r="R2632">
        <v>1.573580982780709</v>
      </c>
      <c r="S2632">
        <f>(VendorSalesData[[#This Row],[TotalPurchaseQuantity]] - VendorSalesData[[#This Row],[TotalSalesQuantity]]) * VendorSalesData[[#This Row],[PurchasePrice]]</f>
        <v>-122.55</v>
      </c>
    </row>
    <row r="2633" spans="1:19" x14ac:dyDescent="0.3">
      <c r="A2633">
        <v>8673</v>
      </c>
      <c r="B2633" t="s">
        <v>174</v>
      </c>
      <c r="C2633">
        <v>16814</v>
      </c>
      <c r="D2633" t="s">
        <v>2315</v>
      </c>
      <c r="E2633">
        <v>8.1</v>
      </c>
      <c r="F2633">
        <v>11.99</v>
      </c>
      <c r="G2633">
        <v>750</v>
      </c>
      <c r="H2633">
        <v>2274</v>
      </c>
      <c r="I2633">
        <v>18419.400000000001</v>
      </c>
      <c r="J2633">
        <v>2151</v>
      </c>
      <c r="K2633">
        <v>26609.49</v>
      </c>
      <c r="L2633">
        <v>13213.32</v>
      </c>
      <c r="M2633">
        <v>239.46</v>
      </c>
      <c r="N2633">
        <v>15919.7</v>
      </c>
      <c r="O2633">
        <v>8190.09</v>
      </c>
      <c r="P2633">
        <v>30.778831161363858</v>
      </c>
      <c r="Q2633">
        <v>0.94591029023746698</v>
      </c>
      <c r="R2633">
        <v>1.4446447767028241</v>
      </c>
      <c r="S2633">
        <f>(VendorSalesData[[#This Row],[TotalPurchaseQuantity]] - VendorSalesData[[#This Row],[TotalSalesQuantity]]) * VendorSalesData[[#This Row],[PurchasePrice]]</f>
        <v>996.3</v>
      </c>
    </row>
    <row r="2634" spans="1:19" x14ac:dyDescent="0.3">
      <c r="A2634">
        <v>2242</v>
      </c>
      <c r="B2634" t="s">
        <v>569</v>
      </c>
      <c r="C2634">
        <v>18368</v>
      </c>
      <c r="D2634" t="s">
        <v>2316</v>
      </c>
      <c r="E2634">
        <v>5.4</v>
      </c>
      <c r="F2634">
        <v>7.99</v>
      </c>
      <c r="G2634">
        <v>750</v>
      </c>
      <c r="H2634">
        <v>3411</v>
      </c>
      <c r="I2634">
        <v>18419.399999999998</v>
      </c>
      <c r="J2634">
        <v>3295</v>
      </c>
      <c r="K2634">
        <v>26327.05</v>
      </c>
      <c r="L2634">
        <v>15420.7</v>
      </c>
      <c r="M2634">
        <v>365.84000000000003</v>
      </c>
      <c r="N2634">
        <v>7982.65</v>
      </c>
      <c r="O2634">
        <v>7907.6500000000015</v>
      </c>
      <c r="P2634">
        <v>30.036217502530672</v>
      </c>
      <c r="Q2634">
        <v>0.96599237760187628</v>
      </c>
      <c r="R2634">
        <v>1.4293109438961096</v>
      </c>
      <c r="S2634">
        <f>(VendorSalesData[[#This Row],[TotalPurchaseQuantity]] - VendorSalesData[[#This Row],[TotalSalesQuantity]]) * VendorSalesData[[#This Row],[PurchasePrice]]</f>
        <v>626.40000000000009</v>
      </c>
    </row>
    <row r="2635" spans="1:19" x14ac:dyDescent="0.3">
      <c r="A2635">
        <v>3960</v>
      </c>
      <c r="B2635" t="s">
        <v>24</v>
      </c>
      <c r="C2635">
        <v>896</v>
      </c>
      <c r="D2635" t="s">
        <v>274</v>
      </c>
      <c r="E2635">
        <v>18.600000000000001</v>
      </c>
      <c r="F2635">
        <v>23.99</v>
      </c>
      <c r="G2635">
        <v>1000</v>
      </c>
      <c r="H2635">
        <v>990</v>
      </c>
      <c r="I2635">
        <v>18414</v>
      </c>
      <c r="J2635">
        <v>1007</v>
      </c>
      <c r="K2635">
        <v>24157.93</v>
      </c>
      <c r="L2635">
        <v>15329.609999999999</v>
      </c>
      <c r="M2635">
        <v>1057.3500000000001</v>
      </c>
      <c r="N2635">
        <v>257032.07</v>
      </c>
      <c r="O2635">
        <v>5743.93</v>
      </c>
      <c r="P2635">
        <v>23.776581851176822</v>
      </c>
      <c r="Q2635">
        <v>1.0171717171717172</v>
      </c>
      <c r="R2635">
        <v>1.3119327685456719</v>
      </c>
      <c r="S2635">
        <f>(VendorSalesData[[#This Row],[TotalPurchaseQuantity]] - VendorSalesData[[#This Row],[TotalSalesQuantity]]) * VendorSalesData[[#This Row],[PurchasePrice]]</f>
        <v>-316.20000000000005</v>
      </c>
    </row>
    <row r="2636" spans="1:19" x14ac:dyDescent="0.3">
      <c r="A2636">
        <v>8673</v>
      </c>
      <c r="B2636" t="s">
        <v>174</v>
      </c>
      <c r="C2636">
        <v>18375</v>
      </c>
      <c r="D2636" t="s">
        <v>2317</v>
      </c>
      <c r="E2636">
        <v>7.89</v>
      </c>
      <c r="F2636">
        <v>11.99</v>
      </c>
      <c r="G2636">
        <v>750</v>
      </c>
      <c r="H2636">
        <v>2327</v>
      </c>
      <c r="I2636">
        <v>18360.030000000002</v>
      </c>
      <c r="J2636">
        <v>2217</v>
      </c>
      <c r="K2636">
        <v>29022.83</v>
      </c>
      <c r="L2636">
        <v>14560.960000000001</v>
      </c>
      <c r="M2636">
        <v>246.79000000000002</v>
      </c>
      <c r="N2636">
        <v>15919.7</v>
      </c>
      <c r="O2636">
        <v>10662.8</v>
      </c>
      <c r="P2636">
        <v>36.739353123041404</v>
      </c>
      <c r="Q2636">
        <v>0.95272883541039965</v>
      </c>
      <c r="R2636">
        <v>1.580761578276288</v>
      </c>
      <c r="S2636">
        <f>(VendorSalesData[[#This Row],[TotalPurchaseQuantity]] - VendorSalesData[[#This Row],[TotalSalesQuantity]]) * VendorSalesData[[#This Row],[PurchasePrice]]</f>
        <v>867.9</v>
      </c>
    </row>
    <row r="2637" spans="1:19" x14ac:dyDescent="0.3">
      <c r="A2637">
        <v>9165</v>
      </c>
      <c r="B2637" t="s">
        <v>38</v>
      </c>
      <c r="C2637">
        <v>4040</v>
      </c>
      <c r="D2637" t="s">
        <v>2318</v>
      </c>
      <c r="E2637">
        <v>17.98</v>
      </c>
      <c r="F2637">
        <v>24.99</v>
      </c>
      <c r="G2637">
        <v>750</v>
      </c>
      <c r="H2637">
        <v>1020</v>
      </c>
      <c r="I2637">
        <v>18339.599999999999</v>
      </c>
      <c r="J2637">
        <v>1052</v>
      </c>
      <c r="K2637">
        <v>28296.48</v>
      </c>
      <c r="L2637">
        <v>23491.27</v>
      </c>
      <c r="M2637">
        <v>829.79000000000008</v>
      </c>
      <c r="N2637">
        <v>68054.7</v>
      </c>
      <c r="O2637">
        <v>9956.880000000001</v>
      </c>
      <c r="P2637">
        <v>35.187698257875191</v>
      </c>
      <c r="Q2637">
        <v>1.031372549019608</v>
      </c>
      <c r="R2637">
        <v>1.5429169665641564</v>
      </c>
      <c r="S2637">
        <f>(VendorSalesData[[#This Row],[TotalPurchaseQuantity]] - VendorSalesData[[#This Row],[TotalSalesQuantity]]) * VendorSalesData[[#This Row],[PurchasePrice]]</f>
        <v>-575.36</v>
      </c>
    </row>
    <row r="2638" spans="1:19" x14ac:dyDescent="0.3">
      <c r="A2638">
        <v>8664</v>
      </c>
      <c r="B2638" t="s">
        <v>46</v>
      </c>
      <c r="C2638">
        <v>1188</v>
      </c>
      <c r="D2638" t="s">
        <v>2319</v>
      </c>
      <c r="E2638">
        <v>12.22</v>
      </c>
      <c r="F2638">
        <v>16.989999999999998</v>
      </c>
      <c r="G2638">
        <v>750</v>
      </c>
      <c r="H2638">
        <v>1499</v>
      </c>
      <c r="I2638">
        <v>18317.78</v>
      </c>
      <c r="J2638">
        <v>1287</v>
      </c>
      <c r="K2638">
        <v>22139.129999999997</v>
      </c>
      <c r="L2638">
        <v>14159.8</v>
      </c>
      <c r="M2638">
        <v>1014</v>
      </c>
      <c r="N2638">
        <v>18544.490000000002</v>
      </c>
      <c r="O2638">
        <v>3821.3499999999985</v>
      </c>
      <c r="P2638">
        <v>17.260615028684501</v>
      </c>
      <c r="Q2638">
        <v>0.8585723815877252</v>
      </c>
      <c r="R2638">
        <v>1.208614253473947</v>
      </c>
      <c r="S2638">
        <f>(VendorSalesData[[#This Row],[TotalPurchaseQuantity]] - VendorSalesData[[#This Row],[TotalSalesQuantity]]) * VendorSalesData[[#This Row],[PurchasePrice]]</f>
        <v>2590.6400000000003</v>
      </c>
    </row>
    <row r="2639" spans="1:19" x14ac:dyDescent="0.3">
      <c r="A2639">
        <v>4425</v>
      </c>
      <c r="B2639" t="s">
        <v>20</v>
      </c>
      <c r="C2639">
        <v>33819</v>
      </c>
      <c r="D2639" t="s">
        <v>2320</v>
      </c>
      <c r="E2639">
        <v>10.8</v>
      </c>
      <c r="F2639">
        <v>15.99</v>
      </c>
      <c r="G2639">
        <v>750</v>
      </c>
      <c r="H2639">
        <v>1694</v>
      </c>
      <c r="I2639">
        <v>18295.2</v>
      </c>
      <c r="J2639">
        <v>1736</v>
      </c>
      <c r="K2639">
        <v>28087.64</v>
      </c>
      <c r="L2639">
        <v>16623.740000000002</v>
      </c>
      <c r="M2639">
        <v>192.51</v>
      </c>
      <c r="N2639">
        <v>144929.24</v>
      </c>
      <c r="O2639">
        <v>9792.4399999999987</v>
      </c>
      <c r="P2639">
        <v>34.863876067907448</v>
      </c>
      <c r="Q2639">
        <v>1.024793388429752</v>
      </c>
      <c r="R2639">
        <v>1.5352464034282216</v>
      </c>
      <c r="S2639">
        <f>(VendorSalesData[[#This Row],[TotalPurchaseQuantity]] - VendorSalesData[[#This Row],[TotalSalesQuantity]]) * VendorSalesData[[#This Row],[PurchasePrice]]</f>
        <v>-453.6</v>
      </c>
    </row>
    <row r="2640" spans="1:19" x14ac:dyDescent="0.3">
      <c r="A2640">
        <v>4692</v>
      </c>
      <c r="B2640" t="s">
        <v>386</v>
      </c>
      <c r="C2640">
        <v>7266</v>
      </c>
      <c r="D2640" t="s">
        <v>2321</v>
      </c>
      <c r="E2640">
        <v>9.14</v>
      </c>
      <c r="F2640">
        <v>14.99</v>
      </c>
      <c r="G2640">
        <v>750</v>
      </c>
      <c r="H2640">
        <v>2000</v>
      </c>
      <c r="I2640">
        <v>18280</v>
      </c>
      <c r="J2640">
        <v>1854</v>
      </c>
      <c r="K2640">
        <v>28262.46</v>
      </c>
      <c r="L2640">
        <v>18580.8</v>
      </c>
      <c r="M2640">
        <v>205.56</v>
      </c>
      <c r="N2640">
        <v>9139.3799999999992</v>
      </c>
      <c r="O2640">
        <v>9982.4599999999991</v>
      </c>
      <c r="P2640">
        <v>35.320563036621721</v>
      </c>
      <c r="Q2640">
        <v>0.92700000000000005</v>
      </c>
      <c r="R2640">
        <v>1.5460864332603939</v>
      </c>
      <c r="S2640">
        <f>(VendorSalesData[[#This Row],[TotalPurchaseQuantity]] - VendorSalesData[[#This Row],[TotalSalesQuantity]]) * VendorSalesData[[#This Row],[PurchasePrice]]</f>
        <v>1334.44</v>
      </c>
    </row>
    <row r="2641" spans="1:19" x14ac:dyDescent="0.3">
      <c r="A2641">
        <v>12546</v>
      </c>
      <c r="B2641" t="s">
        <v>32</v>
      </c>
      <c r="C2641">
        <v>2792</v>
      </c>
      <c r="D2641" t="s">
        <v>316</v>
      </c>
      <c r="E2641">
        <v>0.78</v>
      </c>
      <c r="F2641">
        <v>0.99</v>
      </c>
      <c r="G2641">
        <v>50</v>
      </c>
      <c r="H2641">
        <v>23423</v>
      </c>
      <c r="I2641">
        <v>18269.939999999999</v>
      </c>
      <c r="J2641">
        <v>24174</v>
      </c>
      <c r="K2641">
        <v>23932.260000000002</v>
      </c>
      <c r="L2641">
        <v>5271.75</v>
      </c>
      <c r="M2641">
        <v>1263.0899999999999</v>
      </c>
      <c r="N2641">
        <v>123880.97</v>
      </c>
      <c r="O2641">
        <v>5662.3200000000033</v>
      </c>
      <c r="P2641">
        <v>23.659779728283091</v>
      </c>
      <c r="Q2641">
        <v>1.0320625026683174</v>
      </c>
      <c r="R2641">
        <v>1.3099254841559416</v>
      </c>
      <c r="S2641">
        <f>(VendorSalesData[[#This Row],[TotalPurchaseQuantity]] - VendorSalesData[[#This Row],[TotalSalesQuantity]]) * VendorSalesData[[#This Row],[PurchasePrice]]</f>
        <v>-585.78</v>
      </c>
    </row>
    <row r="2642" spans="1:19" x14ac:dyDescent="0.3">
      <c r="A2642">
        <v>2000</v>
      </c>
      <c r="B2642" t="s">
        <v>164</v>
      </c>
      <c r="C2642">
        <v>25587</v>
      </c>
      <c r="D2642" t="s">
        <v>2322</v>
      </c>
      <c r="E2642">
        <v>5.44</v>
      </c>
      <c r="F2642">
        <v>7.99</v>
      </c>
      <c r="G2642">
        <v>750</v>
      </c>
      <c r="H2642">
        <v>3356</v>
      </c>
      <c r="I2642">
        <v>18256.64</v>
      </c>
      <c r="J2642">
        <v>3344</v>
      </c>
      <c r="K2642">
        <v>26718.560000000001</v>
      </c>
      <c r="L2642">
        <v>9132.57</v>
      </c>
      <c r="M2642">
        <v>374.24</v>
      </c>
      <c r="N2642">
        <v>19016.59</v>
      </c>
      <c r="O2642">
        <v>8461.9200000000019</v>
      </c>
      <c r="P2642">
        <v>31.670569072584755</v>
      </c>
      <c r="Q2642">
        <v>0.9964243146603099</v>
      </c>
      <c r="R2642">
        <v>1.4634982121573303</v>
      </c>
      <c r="S2642">
        <f>(VendorSalesData[[#This Row],[TotalPurchaseQuantity]] - VendorSalesData[[#This Row],[TotalSalesQuantity]]) * VendorSalesData[[#This Row],[PurchasePrice]]</f>
        <v>65.28</v>
      </c>
    </row>
    <row r="2643" spans="1:19" x14ac:dyDescent="0.3">
      <c r="A2643">
        <v>4692</v>
      </c>
      <c r="B2643" t="s">
        <v>386</v>
      </c>
      <c r="C2643">
        <v>23778</v>
      </c>
      <c r="D2643" t="s">
        <v>2323</v>
      </c>
      <c r="E2643">
        <v>6.45</v>
      </c>
      <c r="F2643">
        <v>12.99</v>
      </c>
      <c r="G2643">
        <v>750</v>
      </c>
      <c r="H2643">
        <v>2828</v>
      </c>
      <c r="I2643">
        <v>18240.600000000002</v>
      </c>
      <c r="J2643">
        <v>2713</v>
      </c>
      <c r="K2643">
        <v>30266.87</v>
      </c>
      <c r="L2643">
        <v>14290.31</v>
      </c>
      <c r="M2643">
        <v>302.3</v>
      </c>
      <c r="N2643">
        <v>9139.3799999999992</v>
      </c>
      <c r="O2643">
        <v>12026.269999999997</v>
      </c>
      <c r="P2643">
        <v>39.734105310525983</v>
      </c>
      <c r="Q2643">
        <v>0.95933521923620935</v>
      </c>
      <c r="R2643">
        <v>1.6593132901329997</v>
      </c>
      <c r="S2643">
        <f>(VendorSalesData[[#This Row],[TotalPurchaseQuantity]] - VendorSalesData[[#This Row],[TotalSalesQuantity]]) * VendorSalesData[[#This Row],[PurchasePrice]]</f>
        <v>741.75</v>
      </c>
    </row>
    <row r="2644" spans="1:19" x14ac:dyDescent="0.3">
      <c r="A2644">
        <v>9552</v>
      </c>
      <c r="B2644" t="s">
        <v>72</v>
      </c>
      <c r="C2644">
        <v>17316</v>
      </c>
      <c r="D2644" t="s">
        <v>2324</v>
      </c>
      <c r="E2644">
        <v>20.91</v>
      </c>
      <c r="F2644">
        <v>31.99</v>
      </c>
      <c r="G2644">
        <v>750</v>
      </c>
      <c r="H2644">
        <v>871</v>
      </c>
      <c r="I2644">
        <v>18212.61</v>
      </c>
      <c r="J2644">
        <v>851</v>
      </c>
      <c r="K2644">
        <v>29230.49</v>
      </c>
      <c r="L2644">
        <v>18630.580000000002</v>
      </c>
      <c r="M2644">
        <v>94.36</v>
      </c>
      <c r="N2644">
        <v>55551.82</v>
      </c>
      <c r="O2644">
        <v>11017.880000000001</v>
      </c>
      <c r="P2644">
        <v>37.693107436789461</v>
      </c>
      <c r="Q2644">
        <v>0.97703788748564868</v>
      </c>
      <c r="R2644">
        <v>1.6049588719024896</v>
      </c>
      <c r="S2644">
        <f>(VendorSalesData[[#This Row],[TotalPurchaseQuantity]] - VendorSalesData[[#This Row],[TotalSalesQuantity]]) * VendorSalesData[[#This Row],[PurchasePrice]]</f>
        <v>418.2</v>
      </c>
    </row>
    <row r="2645" spans="1:19" x14ac:dyDescent="0.3">
      <c r="A2645">
        <v>9165</v>
      </c>
      <c r="B2645" t="s">
        <v>38</v>
      </c>
      <c r="C2645">
        <v>7995</v>
      </c>
      <c r="D2645" t="s">
        <v>486</v>
      </c>
      <c r="E2645">
        <v>4.95</v>
      </c>
      <c r="F2645">
        <v>6.49</v>
      </c>
      <c r="G2645">
        <v>50</v>
      </c>
      <c r="H2645">
        <v>3674</v>
      </c>
      <c r="I2645">
        <v>18186.3</v>
      </c>
      <c r="J2645">
        <v>3209</v>
      </c>
      <c r="K2645">
        <v>20826.41</v>
      </c>
      <c r="L2645">
        <v>13148.74</v>
      </c>
      <c r="M2645">
        <v>163.42000000000002</v>
      </c>
      <c r="N2645">
        <v>68054.7</v>
      </c>
      <c r="O2645">
        <v>2640.1100000000006</v>
      </c>
      <c r="P2645">
        <v>12.676740734480884</v>
      </c>
      <c r="Q2645">
        <v>0.8734349482852477</v>
      </c>
      <c r="R2645">
        <v>1.145170265529547</v>
      </c>
      <c r="S2645">
        <f>(VendorSalesData[[#This Row],[TotalPurchaseQuantity]] - VendorSalesData[[#This Row],[TotalSalesQuantity]]) * VendorSalesData[[#This Row],[PurchasePrice]]</f>
        <v>2301.75</v>
      </c>
    </row>
    <row r="2646" spans="1:19" x14ac:dyDescent="0.3">
      <c r="A2646">
        <v>4425</v>
      </c>
      <c r="B2646" t="s">
        <v>20</v>
      </c>
      <c r="C2646">
        <v>46453</v>
      </c>
      <c r="D2646" t="s">
        <v>2325</v>
      </c>
      <c r="E2646">
        <v>7.33</v>
      </c>
      <c r="F2646">
        <v>10.99</v>
      </c>
      <c r="G2646">
        <v>750</v>
      </c>
      <c r="H2646">
        <v>2481</v>
      </c>
      <c r="I2646">
        <v>18185.73</v>
      </c>
      <c r="J2646">
        <v>1922</v>
      </c>
      <c r="K2646">
        <v>20022.78</v>
      </c>
      <c r="L2646">
        <v>5309.08</v>
      </c>
      <c r="M2646">
        <v>215.46</v>
      </c>
      <c r="N2646">
        <v>144929.24</v>
      </c>
      <c r="O2646">
        <v>1837.0499999999993</v>
      </c>
      <c r="P2646">
        <v>9.174799902910582</v>
      </c>
      <c r="Q2646">
        <v>0.77468762595727525</v>
      </c>
      <c r="R2646">
        <v>1.1010160164040705</v>
      </c>
      <c r="S2646">
        <f>(VendorSalesData[[#This Row],[TotalPurchaseQuantity]] - VendorSalesData[[#This Row],[TotalSalesQuantity]]) * VendorSalesData[[#This Row],[PurchasePrice]]</f>
        <v>4097.47</v>
      </c>
    </row>
    <row r="2647" spans="1:19" x14ac:dyDescent="0.3">
      <c r="A2647">
        <v>9165</v>
      </c>
      <c r="B2647" t="s">
        <v>38</v>
      </c>
      <c r="C2647">
        <v>45770</v>
      </c>
      <c r="D2647" t="s">
        <v>2326</v>
      </c>
      <c r="E2647">
        <v>9.4499999999999993</v>
      </c>
      <c r="F2647">
        <v>13.99</v>
      </c>
      <c r="G2647">
        <v>750</v>
      </c>
      <c r="H2647">
        <v>1921</v>
      </c>
      <c r="I2647">
        <v>18153.45</v>
      </c>
      <c r="J2647">
        <v>1946</v>
      </c>
      <c r="K2647">
        <v>27377.54</v>
      </c>
      <c r="L2647">
        <v>17778.36</v>
      </c>
      <c r="M2647">
        <v>215.86</v>
      </c>
      <c r="N2647">
        <v>68054.7</v>
      </c>
      <c r="O2647">
        <v>9224.09</v>
      </c>
      <c r="P2647">
        <v>33.692179794093988</v>
      </c>
      <c r="Q2647">
        <v>1.0130140551795939</v>
      </c>
      <c r="R2647">
        <v>1.5081177407049349</v>
      </c>
      <c r="S2647">
        <f>(VendorSalesData[[#This Row],[TotalPurchaseQuantity]] - VendorSalesData[[#This Row],[TotalSalesQuantity]]) * VendorSalesData[[#This Row],[PurchasePrice]]</f>
        <v>-236.24999999999997</v>
      </c>
    </row>
    <row r="2648" spans="1:19" x14ac:dyDescent="0.3">
      <c r="A2648">
        <v>6213</v>
      </c>
      <c r="B2648" t="s">
        <v>186</v>
      </c>
      <c r="C2648">
        <v>8623</v>
      </c>
      <c r="D2648" t="s">
        <v>2327</v>
      </c>
      <c r="E2648">
        <v>2.34</v>
      </c>
      <c r="F2648">
        <v>2.99</v>
      </c>
      <c r="G2648">
        <v>50</v>
      </c>
      <c r="H2648">
        <v>7749</v>
      </c>
      <c r="I2648">
        <v>18132.66</v>
      </c>
      <c r="J2648">
        <v>7855</v>
      </c>
      <c r="K2648">
        <v>23486.45</v>
      </c>
      <c r="L2648">
        <v>10874.630000000001</v>
      </c>
      <c r="M2648">
        <v>403.88</v>
      </c>
      <c r="N2648">
        <v>9621.58</v>
      </c>
      <c r="O2648">
        <v>5353.7900000000009</v>
      </c>
      <c r="P2648">
        <v>22.795228738272495</v>
      </c>
      <c r="Q2648">
        <v>1.0136791844108917</v>
      </c>
      <c r="R2648">
        <v>1.2952567356361395</v>
      </c>
      <c r="S2648">
        <f>(VendorSalesData[[#This Row],[TotalPurchaseQuantity]] - VendorSalesData[[#This Row],[TotalSalesQuantity]]) * VendorSalesData[[#This Row],[PurchasePrice]]</f>
        <v>-248.04</v>
      </c>
    </row>
    <row r="2649" spans="1:19" x14ac:dyDescent="0.3">
      <c r="A2649">
        <v>17035</v>
      </c>
      <c r="B2649" t="s">
        <v>22</v>
      </c>
      <c r="C2649">
        <v>2412</v>
      </c>
      <c r="D2649" t="s">
        <v>2328</v>
      </c>
      <c r="E2649">
        <v>15.38</v>
      </c>
      <c r="F2649">
        <v>21.99</v>
      </c>
      <c r="G2649">
        <v>750</v>
      </c>
      <c r="H2649">
        <v>1178</v>
      </c>
      <c r="I2649">
        <v>18117.64</v>
      </c>
      <c r="J2649">
        <v>1314</v>
      </c>
      <c r="K2649">
        <v>27954.859999999997</v>
      </c>
      <c r="L2649">
        <v>20614.269999999997</v>
      </c>
      <c r="M2649">
        <v>1036.24</v>
      </c>
      <c r="N2649">
        <v>123780.22</v>
      </c>
      <c r="O2649">
        <v>9837.2199999999975</v>
      </c>
      <c r="P2649">
        <v>35.189659329361689</v>
      </c>
      <c r="Q2649">
        <v>1.1154499151103565</v>
      </c>
      <c r="R2649">
        <v>1.5429636531027218</v>
      </c>
      <c r="S2649">
        <f>(VendorSalesData[[#This Row],[TotalPurchaseQuantity]] - VendorSalesData[[#This Row],[TotalSalesQuantity]]) * VendorSalesData[[#This Row],[PurchasePrice]]</f>
        <v>-2091.6800000000003</v>
      </c>
    </row>
    <row r="2650" spans="1:19" x14ac:dyDescent="0.3">
      <c r="A2650">
        <v>4425</v>
      </c>
      <c r="B2650" t="s">
        <v>20</v>
      </c>
      <c r="C2650">
        <v>45474</v>
      </c>
      <c r="D2650" t="s">
        <v>2329</v>
      </c>
      <c r="E2650">
        <v>33.549999999999997</v>
      </c>
      <c r="F2650">
        <v>49.99</v>
      </c>
      <c r="G2650">
        <v>750</v>
      </c>
      <c r="H2650">
        <v>540</v>
      </c>
      <c r="I2650">
        <v>18117</v>
      </c>
      <c r="J2650">
        <v>478</v>
      </c>
      <c r="K2650">
        <v>25995.22</v>
      </c>
      <c r="L2650">
        <v>15802.1</v>
      </c>
      <c r="M2650">
        <v>53.01</v>
      </c>
      <c r="N2650">
        <v>144929.24</v>
      </c>
      <c r="O2650">
        <v>7878.2200000000012</v>
      </c>
      <c r="P2650">
        <v>30.306417872208819</v>
      </c>
      <c r="Q2650">
        <v>0.88518518518518519</v>
      </c>
      <c r="R2650">
        <v>1.4348523486228404</v>
      </c>
      <c r="S2650">
        <f>(VendorSalesData[[#This Row],[TotalPurchaseQuantity]] - VendorSalesData[[#This Row],[TotalSalesQuantity]]) * VendorSalesData[[#This Row],[PurchasePrice]]</f>
        <v>2080.1</v>
      </c>
    </row>
    <row r="2651" spans="1:19" x14ac:dyDescent="0.3">
      <c r="A2651">
        <v>7153</v>
      </c>
      <c r="B2651" t="s">
        <v>271</v>
      </c>
      <c r="C2651">
        <v>34850</v>
      </c>
      <c r="D2651" t="s">
        <v>2330</v>
      </c>
      <c r="E2651">
        <v>8.6</v>
      </c>
      <c r="F2651">
        <v>13.99</v>
      </c>
      <c r="G2651">
        <v>750</v>
      </c>
      <c r="H2651">
        <v>2101</v>
      </c>
      <c r="I2651">
        <v>18068.600000000002</v>
      </c>
      <c r="J2651">
        <v>1942</v>
      </c>
      <c r="K2651">
        <v>26447.58</v>
      </c>
      <c r="L2651">
        <v>18810.21</v>
      </c>
      <c r="M2651">
        <v>214.70000000000002</v>
      </c>
      <c r="N2651">
        <v>15884.82</v>
      </c>
      <c r="O2651">
        <v>8378.98</v>
      </c>
      <c r="P2651">
        <v>31.681461971189801</v>
      </c>
      <c r="Q2651">
        <v>0.92432175154688245</v>
      </c>
      <c r="R2651">
        <v>1.4637315564017135</v>
      </c>
      <c r="S2651">
        <f>(VendorSalesData[[#This Row],[TotalPurchaseQuantity]] - VendorSalesData[[#This Row],[TotalSalesQuantity]]) * VendorSalesData[[#This Row],[PurchasePrice]]</f>
        <v>1367.3999999999999</v>
      </c>
    </row>
    <row r="2652" spans="1:19" x14ac:dyDescent="0.3">
      <c r="A2652">
        <v>8352</v>
      </c>
      <c r="B2652" t="s">
        <v>232</v>
      </c>
      <c r="C2652">
        <v>5155</v>
      </c>
      <c r="D2652" t="s">
        <v>2331</v>
      </c>
      <c r="E2652">
        <v>5.79</v>
      </c>
      <c r="F2652">
        <v>7.99</v>
      </c>
      <c r="G2652">
        <v>750</v>
      </c>
      <c r="H2652">
        <v>3120</v>
      </c>
      <c r="I2652">
        <v>18064.8</v>
      </c>
      <c r="J2652">
        <v>3108</v>
      </c>
      <c r="K2652">
        <v>24832.920000000002</v>
      </c>
      <c r="L2652">
        <v>17530.060000000001</v>
      </c>
      <c r="M2652">
        <v>2449.59</v>
      </c>
      <c r="N2652">
        <v>10261.6</v>
      </c>
      <c r="O2652">
        <v>6768.1200000000026</v>
      </c>
      <c r="P2652">
        <v>27.254628130723258</v>
      </c>
      <c r="Q2652">
        <v>0.99615384615384617</v>
      </c>
      <c r="R2652">
        <v>1.374657898233028</v>
      </c>
      <c r="S2652">
        <f>(VendorSalesData[[#This Row],[TotalPurchaseQuantity]] - VendorSalesData[[#This Row],[TotalSalesQuantity]]) * VendorSalesData[[#This Row],[PurchasePrice]]</f>
        <v>69.48</v>
      </c>
    </row>
    <row r="2653" spans="1:19" x14ac:dyDescent="0.3">
      <c r="A2653">
        <v>17035</v>
      </c>
      <c r="B2653" t="s">
        <v>22</v>
      </c>
      <c r="C2653">
        <v>100</v>
      </c>
      <c r="D2653" t="s">
        <v>2332</v>
      </c>
      <c r="E2653">
        <v>120.29</v>
      </c>
      <c r="F2653">
        <v>159.99</v>
      </c>
      <c r="G2653">
        <v>750</v>
      </c>
      <c r="H2653">
        <v>150</v>
      </c>
      <c r="I2653">
        <v>18043.5</v>
      </c>
      <c r="J2653">
        <v>124</v>
      </c>
      <c r="K2653">
        <v>20268.760000000002</v>
      </c>
      <c r="L2653">
        <v>16209.01</v>
      </c>
      <c r="M2653">
        <v>97.78</v>
      </c>
      <c r="N2653">
        <v>123780.22</v>
      </c>
      <c r="O2653">
        <v>2225.260000000002</v>
      </c>
      <c r="P2653">
        <v>10.978767324690814</v>
      </c>
      <c r="Q2653">
        <v>0.82666666666666666</v>
      </c>
      <c r="R2653">
        <v>1.1233275140632362</v>
      </c>
      <c r="S2653">
        <f>(VendorSalesData[[#This Row],[TotalPurchaseQuantity]] - VendorSalesData[[#This Row],[TotalSalesQuantity]]) * VendorSalesData[[#This Row],[PurchasePrice]]</f>
        <v>3127.54</v>
      </c>
    </row>
    <row r="2654" spans="1:19" x14ac:dyDescent="0.3">
      <c r="A2654">
        <v>9552</v>
      </c>
      <c r="B2654" t="s">
        <v>72</v>
      </c>
      <c r="C2654">
        <v>2080</v>
      </c>
      <c r="D2654" t="s">
        <v>2333</v>
      </c>
      <c r="E2654">
        <v>54.26</v>
      </c>
      <c r="F2654">
        <v>69.989999999999995</v>
      </c>
      <c r="G2654">
        <v>750</v>
      </c>
      <c r="H2654">
        <v>332</v>
      </c>
      <c r="I2654">
        <v>18014.32</v>
      </c>
      <c r="J2654">
        <v>268</v>
      </c>
      <c r="K2654">
        <v>18753.32</v>
      </c>
      <c r="L2654">
        <v>14343.949999999999</v>
      </c>
      <c r="M2654">
        <v>211.25</v>
      </c>
      <c r="N2654">
        <v>55551.82</v>
      </c>
      <c r="O2654">
        <v>739</v>
      </c>
      <c r="P2654">
        <v>3.9406355781269662</v>
      </c>
      <c r="Q2654">
        <v>0.80722891566265065</v>
      </c>
      <c r="R2654">
        <v>1.0410229195440073</v>
      </c>
      <c r="S2654">
        <f>(VendorSalesData[[#This Row],[TotalPurchaseQuantity]] - VendorSalesData[[#This Row],[TotalSalesQuantity]]) * VendorSalesData[[#This Row],[PurchasePrice]]</f>
        <v>3472.64</v>
      </c>
    </row>
    <row r="2655" spans="1:19" x14ac:dyDescent="0.3">
      <c r="A2655">
        <v>653</v>
      </c>
      <c r="B2655" t="s">
        <v>352</v>
      </c>
      <c r="C2655">
        <v>20167</v>
      </c>
      <c r="D2655" t="s">
        <v>2334</v>
      </c>
      <c r="E2655">
        <v>8.7799999999999994</v>
      </c>
      <c r="F2655">
        <v>12.99</v>
      </c>
      <c r="G2655">
        <v>750</v>
      </c>
      <c r="H2655">
        <v>2051</v>
      </c>
      <c r="I2655">
        <v>18007.78</v>
      </c>
      <c r="J2655">
        <v>1764</v>
      </c>
      <c r="K2655">
        <v>23864.36</v>
      </c>
      <c r="L2655">
        <v>15118.86</v>
      </c>
      <c r="M2655">
        <v>195.64000000000001</v>
      </c>
      <c r="N2655">
        <v>8014.9800000000005</v>
      </c>
      <c r="O2655">
        <v>5856.5800000000017</v>
      </c>
      <c r="P2655">
        <v>24.541114867526311</v>
      </c>
      <c r="Q2655">
        <v>0.86006825938566556</v>
      </c>
      <c r="R2655">
        <v>1.3252249860893459</v>
      </c>
      <c r="S2655">
        <f>(VendorSalesData[[#This Row],[TotalPurchaseQuantity]] - VendorSalesData[[#This Row],[TotalSalesQuantity]]) * VendorSalesData[[#This Row],[PurchasePrice]]</f>
        <v>2519.8599999999997</v>
      </c>
    </row>
    <row r="2656" spans="1:19" x14ac:dyDescent="0.3">
      <c r="A2656">
        <v>3924</v>
      </c>
      <c r="B2656" t="s">
        <v>102</v>
      </c>
      <c r="C2656">
        <v>3639</v>
      </c>
      <c r="D2656" t="s">
        <v>2335</v>
      </c>
      <c r="E2656">
        <v>7.14</v>
      </c>
      <c r="F2656">
        <v>11.99</v>
      </c>
      <c r="G2656">
        <v>1750</v>
      </c>
      <c r="H2656">
        <v>2521</v>
      </c>
      <c r="I2656">
        <v>17999.940000000002</v>
      </c>
      <c r="J2656">
        <v>2867</v>
      </c>
      <c r="K2656">
        <v>28067.33</v>
      </c>
      <c r="L2656">
        <v>17715.96</v>
      </c>
      <c r="M2656">
        <v>5268.97</v>
      </c>
      <c r="N2656">
        <v>14069.87</v>
      </c>
      <c r="O2656">
        <v>10067.39</v>
      </c>
      <c r="P2656">
        <v>35.868712841584852</v>
      </c>
      <c r="Q2656">
        <v>1.1372471241570805</v>
      </c>
      <c r="R2656">
        <v>1.5593013087821403</v>
      </c>
      <c r="S2656">
        <f>(VendorSalesData[[#This Row],[TotalPurchaseQuantity]] - VendorSalesData[[#This Row],[TotalSalesQuantity]]) * VendorSalesData[[#This Row],[PurchasePrice]]</f>
        <v>-2470.44</v>
      </c>
    </row>
    <row r="2657" spans="1:19" x14ac:dyDescent="0.3">
      <c r="A2657">
        <v>9819</v>
      </c>
      <c r="B2657" t="s">
        <v>243</v>
      </c>
      <c r="C2657">
        <v>35918</v>
      </c>
      <c r="D2657" t="s">
        <v>2336</v>
      </c>
      <c r="E2657">
        <v>6.49</v>
      </c>
      <c r="F2657">
        <v>10.99</v>
      </c>
      <c r="G2657">
        <v>1500</v>
      </c>
      <c r="H2657">
        <v>2773</v>
      </c>
      <c r="I2657">
        <v>17996.77</v>
      </c>
      <c r="J2657">
        <v>2742</v>
      </c>
      <c r="K2657">
        <v>30323.58</v>
      </c>
      <c r="L2657">
        <v>17572.34</v>
      </c>
      <c r="M2657">
        <v>612.01</v>
      </c>
      <c r="N2657">
        <v>14836.57</v>
      </c>
      <c r="O2657">
        <v>12326.810000000001</v>
      </c>
      <c r="P2657">
        <v>40.650905994608813</v>
      </c>
      <c r="Q2657">
        <v>0.98882077172737104</v>
      </c>
      <c r="R2657">
        <v>1.6849456874761417</v>
      </c>
      <c r="S2657">
        <f>(VendorSalesData[[#This Row],[TotalPurchaseQuantity]] - VendorSalesData[[#This Row],[TotalSalesQuantity]]) * VendorSalesData[[#This Row],[PurchasePrice]]</f>
        <v>201.19</v>
      </c>
    </row>
    <row r="2658" spans="1:19" x14ac:dyDescent="0.3">
      <c r="A2658">
        <v>4425</v>
      </c>
      <c r="B2658" t="s">
        <v>20</v>
      </c>
      <c r="C2658">
        <v>34752</v>
      </c>
      <c r="D2658" t="s">
        <v>2337</v>
      </c>
      <c r="E2658">
        <v>14.56</v>
      </c>
      <c r="F2658">
        <v>21.99</v>
      </c>
      <c r="G2658">
        <v>750</v>
      </c>
      <c r="H2658">
        <v>1235</v>
      </c>
      <c r="I2658">
        <v>17981.599999999999</v>
      </c>
      <c r="J2658">
        <v>1099</v>
      </c>
      <c r="K2658">
        <v>27671.01</v>
      </c>
      <c r="L2658">
        <v>18752.55</v>
      </c>
      <c r="M2658">
        <v>121.67</v>
      </c>
      <c r="N2658">
        <v>144929.24</v>
      </c>
      <c r="O2658">
        <v>9689.41</v>
      </c>
      <c r="P2658">
        <v>35.016466692036182</v>
      </c>
      <c r="Q2658">
        <v>0.88987854251012144</v>
      </c>
      <c r="R2658">
        <v>1.5388513814121101</v>
      </c>
      <c r="S2658">
        <f>(VendorSalesData[[#This Row],[TotalPurchaseQuantity]] - VendorSalesData[[#This Row],[TotalSalesQuantity]]) * VendorSalesData[[#This Row],[PurchasePrice]]</f>
        <v>1980.16</v>
      </c>
    </row>
    <row r="2659" spans="1:19" x14ac:dyDescent="0.3">
      <c r="A2659">
        <v>8112</v>
      </c>
      <c r="B2659" t="s">
        <v>53</v>
      </c>
      <c r="C2659">
        <v>1620</v>
      </c>
      <c r="D2659" t="s">
        <v>2338</v>
      </c>
      <c r="E2659">
        <v>35.869999999999997</v>
      </c>
      <c r="F2659">
        <v>46.99</v>
      </c>
      <c r="G2659">
        <v>750</v>
      </c>
      <c r="H2659">
        <v>501</v>
      </c>
      <c r="I2659">
        <v>17970.87</v>
      </c>
      <c r="J2659">
        <v>495</v>
      </c>
      <c r="K2659">
        <v>23284.05</v>
      </c>
      <c r="L2659">
        <v>7918.3200000000006</v>
      </c>
      <c r="M2659">
        <v>389.78</v>
      </c>
      <c r="N2659">
        <v>48347.26</v>
      </c>
      <c r="O2659">
        <v>5313.18</v>
      </c>
      <c r="P2659">
        <v>22.818968349578363</v>
      </c>
      <c r="Q2659">
        <v>0.9880239520958084</v>
      </c>
      <c r="R2659">
        <v>1.2956551352271759</v>
      </c>
      <c r="S2659">
        <f>(VendorSalesData[[#This Row],[TotalPurchaseQuantity]] - VendorSalesData[[#This Row],[TotalSalesQuantity]]) * VendorSalesData[[#This Row],[PurchasePrice]]</f>
        <v>215.21999999999997</v>
      </c>
    </row>
    <row r="2660" spans="1:19" x14ac:dyDescent="0.3">
      <c r="A2660">
        <v>2000</v>
      </c>
      <c r="B2660" t="s">
        <v>164</v>
      </c>
      <c r="C2660">
        <v>37604</v>
      </c>
      <c r="D2660" t="s">
        <v>2339</v>
      </c>
      <c r="E2660">
        <v>9.26</v>
      </c>
      <c r="F2660">
        <v>19.989999999999998</v>
      </c>
      <c r="G2660">
        <v>3000</v>
      </c>
      <c r="H2660">
        <v>1940</v>
      </c>
      <c r="I2660">
        <v>17964.400000000001</v>
      </c>
      <c r="J2660">
        <v>1941</v>
      </c>
      <c r="K2660">
        <v>29349.59</v>
      </c>
      <c r="L2660">
        <v>18395.989999999998</v>
      </c>
      <c r="M2660">
        <v>873.45</v>
      </c>
      <c r="N2660">
        <v>19016.59</v>
      </c>
      <c r="O2660">
        <v>11385.189999999999</v>
      </c>
      <c r="P2660">
        <v>38.7916492189499</v>
      </c>
      <c r="Q2660">
        <v>1.0005154639175258</v>
      </c>
      <c r="R2660">
        <v>1.6337639999109348</v>
      </c>
      <c r="S2660">
        <f>(VendorSalesData[[#This Row],[TotalPurchaseQuantity]] - VendorSalesData[[#This Row],[TotalSalesQuantity]]) * VendorSalesData[[#This Row],[PurchasePrice]]</f>
        <v>-9.26</v>
      </c>
    </row>
    <row r="2661" spans="1:19" x14ac:dyDescent="0.3">
      <c r="A2661">
        <v>4425</v>
      </c>
      <c r="B2661" t="s">
        <v>20</v>
      </c>
      <c r="C2661">
        <v>16484</v>
      </c>
      <c r="D2661" t="s">
        <v>2340</v>
      </c>
      <c r="E2661">
        <v>10.52</v>
      </c>
      <c r="F2661">
        <v>15.99</v>
      </c>
      <c r="G2661">
        <v>750</v>
      </c>
      <c r="H2661">
        <v>1706</v>
      </c>
      <c r="I2661">
        <v>17947.12</v>
      </c>
      <c r="J2661">
        <v>1686</v>
      </c>
      <c r="K2661">
        <v>27231.14</v>
      </c>
      <c r="L2661">
        <v>17735.03</v>
      </c>
      <c r="M2661">
        <v>186.8</v>
      </c>
      <c r="N2661">
        <v>144929.24</v>
      </c>
      <c r="O2661">
        <v>9284.02</v>
      </c>
      <c r="P2661">
        <v>34.093394547565772</v>
      </c>
      <c r="Q2661">
        <v>0.98827667057444313</v>
      </c>
      <c r="R2661">
        <v>1.5172985972122548</v>
      </c>
      <c r="S2661">
        <f>(VendorSalesData[[#This Row],[TotalPurchaseQuantity]] - VendorSalesData[[#This Row],[TotalSalesQuantity]]) * VendorSalesData[[#This Row],[PurchasePrice]]</f>
        <v>210.39999999999998</v>
      </c>
    </row>
    <row r="2662" spans="1:19" x14ac:dyDescent="0.3">
      <c r="A2662">
        <v>3252</v>
      </c>
      <c r="B2662" t="s">
        <v>94</v>
      </c>
      <c r="C2662">
        <v>22362</v>
      </c>
      <c r="D2662" t="s">
        <v>2341</v>
      </c>
      <c r="E2662">
        <v>6.45</v>
      </c>
      <c r="F2662">
        <v>9.99</v>
      </c>
      <c r="G2662">
        <v>750</v>
      </c>
      <c r="H2662">
        <v>2780</v>
      </c>
      <c r="I2662">
        <v>17931</v>
      </c>
      <c r="J2662">
        <v>2685</v>
      </c>
      <c r="K2662">
        <v>26823.15</v>
      </c>
      <c r="L2662">
        <v>16303.68</v>
      </c>
      <c r="M2662">
        <v>298.01</v>
      </c>
      <c r="N2662">
        <v>61966.91</v>
      </c>
      <c r="O2662">
        <v>8892.1500000000015</v>
      </c>
      <c r="P2662">
        <v>33.151028123095166</v>
      </c>
      <c r="Q2662">
        <v>0.96582733812949639</v>
      </c>
      <c r="R2662">
        <v>1.4959093190563828</v>
      </c>
      <c r="S2662">
        <f>(VendorSalesData[[#This Row],[TotalPurchaseQuantity]] - VendorSalesData[[#This Row],[TotalSalesQuantity]]) * VendorSalesData[[#This Row],[PurchasePrice]]</f>
        <v>612.75</v>
      </c>
    </row>
    <row r="2663" spans="1:19" x14ac:dyDescent="0.3">
      <c r="A2663">
        <v>4425</v>
      </c>
      <c r="B2663" t="s">
        <v>20</v>
      </c>
      <c r="C2663">
        <v>25509</v>
      </c>
      <c r="D2663" t="s">
        <v>2342</v>
      </c>
      <c r="E2663">
        <v>5.33</v>
      </c>
      <c r="F2663">
        <v>7.99</v>
      </c>
      <c r="G2663">
        <v>750</v>
      </c>
      <c r="H2663">
        <v>3355</v>
      </c>
      <c r="I2663">
        <v>17882.150000000001</v>
      </c>
      <c r="J2663">
        <v>3355</v>
      </c>
      <c r="K2663">
        <v>26806.45</v>
      </c>
      <c r="L2663">
        <v>7750.3</v>
      </c>
      <c r="M2663">
        <v>376.01</v>
      </c>
      <c r="N2663">
        <v>144929.24</v>
      </c>
      <c r="O2663">
        <v>8924.2999999999993</v>
      </c>
      <c r="P2663">
        <v>33.291614518147682</v>
      </c>
      <c r="Q2663">
        <v>1</v>
      </c>
      <c r="R2663">
        <v>1.4990619136960599</v>
      </c>
      <c r="S2663">
        <f>(VendorSalesData[[#This Row],[TotalPurchaseQuantity]] - VendorSalesData[[#This Row],[TotalSalesQuantity]]) * VendorSalesData[[#This Row],[PurchasePrice]]</f>
        <v>0</v>
      </c>
    </row>
    <row r="2664" spans="1:19" x14ac:dyDescent="0.3">
      <c r="A2664">
        <v>653</v>
      </c>
      <c r="B2664" t="s">
        <v>352</v>
      </c>
      <c r="C2664">
        <v>3153</v>
      </c>
      <c r="D2664" t="s">
        <v>2343</v>
      </c>
      <c r="E2664">
        <v>13.23</v>
      </c>
      <c r="F2664">
        <v>17.989999999999998</v>
      </c>
      <c r="G2664">
        <v>750</v>
      </c>
      <c r="H2664">
        <v>1351</v>
      </c>
      <c r="I2664">
        <v>17873.73</v>
      </c>
      <c r="J2664">
        <v>1437</v>
      </c>
      <c r="K2664">
        <v>25851.629999999997</v>
      </c>
      <c r="L2664">
        <v>21767.899999999998</v>
      </c>
      <c r="M2664">
        <v>1133.51</v>
      </c>
      <c r="N2664">
        <v>8014.9800000000005</v>
      </c>
      <c r="O2664">
        <v>7977.8999999999978</v>
      </c>
      <c r="P2664">
        <v>30.860336466211219</v>
      </c>
      <c r="Q2664">
        <v>1.0636565507031828</v>
      </c>
      <c r="R2664">
        <v>1.4463477964588252</v>
      </c>
      <c r="S2664">
        <f>(VendorSalesData[[#This Row],[TotalPurchaseQuantity]] - VendorSalesData[[#This Row],[TotalSalesQuantity]]) * VendorSalesData[[#This Row],[PurchasePrice]]</f>
        <v>-1137.78</v>
      </c>
    </row>
    <row r="2665" spans="1:19" x14ac:dyDescent="0.3">
      <c r="A2665">
        <v>8004</v>
      </c>
      <c r="B2665" t="s">
        <v>60</v>
      </c>
      <c r="C2665">
        <v>18877</v>
      </c>
      <c r="D2665" t="s">
        <v>2344</v>
      </c>
      <c r="E2665">
        <v>5.15</v>
      </c>
      <c r="F2665">
        <v>7.99</v>
      </c>
      <c r="G2665">
        <v>1500</v>
      </c>
      <c r="H2665">
        <v>3470</v>
      </c>
      <c r="I2665">
        <v>17870.5</v>
      </c>
      <c r="J2665">
        <v>3367</v>
      </c>
      <c r="K2665">
        <v>26902.33</v>
      </c>
      <c r="L2665">
        <v>18049.41</v>
      </c>
      <c r="M2665">
        <v>750.06000000000006</v>
      </c>
      <c r="N2665">
        <v>50293.62</v>
      </c>
      <c r="O2665">
        <v>9031.8300000000017</v>
      </c>
      <c r="P2665">
        <v>33.572668241003669</v>
      </c>
      <c r="Q2665">
        <v>0.97031700288184441</v>
      </c>
      <c r="R2665">
        <v>1.5054044374807645</v>
      </c>
      <c r="S2665">
        <f>(VendorSalesData[[#This Row],[TotalPurchaseQuantity]] - VendorSalesData[[#This Row],[TotalSalesQuantity]]) * VendorSalesData[[#This Row],[PurchasePrice]]</f>
        <v>530.45000000000005</v>
      </c>
    </row>
    <row r="2666" spans="1:19" x14ac:dyDescent="0.3">
      <c r="A2666">
        <v>4425</v>
      </c>
      <c r="B2666" t="s">
        <v>20</v>
      </c>
      <c r="C2666">
        <v>42264</v>
      </c>
      <c r="D2666" t="s">
        <v>2345</v>
      </c>
      <c r="E2666">
        <v>32.67</v>
      </c>
      <c r="F2666">
        <v>49.99</v>
      </c>
      <c r="G2666">
        <v>750</v>
      </c>
      <c r="H2666">
        <v>547</v>
      </c>
      <c r="I2666">
        <v>17870.490000000002</v>
      </c>
      <c r="J2666">
        <v>454</v>
      </c>
      <c r="K2666">
        <v>24740.46</v>
      </c>
      <c r="L2666">
        <v>15167.220000000001</v>
      </c>
      <c r="M2666">
        <v>50.370000000000005</v>
      </c>
      <c r="N2666">
        <v>144929.24</v>
      </c>
      <c r="O2666">
        <v>6869.9699999999975</v>
      </c>
      <c r="P2666">
        <v>27.768157908139131</v>
      </c>
      <c r="Q2666">
        <v>0.82998171846435098</v>
      </c>
      <c r="R2666">
        <v>1.3844309809076303</v>
      </c>
      <c r="S2666">
        <f>(VendorSalesData[[#This Row],[TotalPurchaseQuantity]] - VendorSalesData[[#This Row],[TotalSalesQuantity]]) * VendorSalesData[[#This Row],[PurchasePrice]]</f>
        <v>3038.31</v>
      </c>
    </row>
    <row r="2667" spans="1:19" x14ac:dyDescent="0.3">
      <c r="A2667">
        <v>6215</v>
      </c>
      <c r="B2667" t="s">
        <v>2346</v>
      </c>
      <c r="C2667">
        <v>15980</v>
      </c>
      <c r="D2667" t="s">
        <v>2347</v>
      </c>
      <c r="E2667">
        <v>8.7200000000000006</v>
      </c>
      <c r="F2667">
        <v>12.99</v>
      </c>
      <c r="G2667">
        <v>375</v>
      </c>
      <c r="H2667">
        <v>2049</v>
      </c>
      <c r="I2667">
        <v>17867.28</v>
      </c>
      <c r="J2667">
        <v>1870</v>
      </c>
      <c r="K2667">
        <v>24291.3</v>
      </c>
      <c r="L2667">
        <v>18069.09</v>
      </c>
      <c r="M2667">
        <v>108.89</v>
      </c>
      <c r="N2667">
        <v>365.61</v>
      </c>
      <c r="O2667">
        <v>6424.02</v>
      </c>
      <c r="P2667">
        <v>26.445764532980949</v>
      </c>
      <c r="Q2667">
        <v>0.91264031234748655</v>
      </c>
      <c r="R2667">
        <v>1.3595410157561756</v>
      </c>
      <c r="S2667">
        <f>(VendorSalesData[[#This Row],[TotalPurchaseQuantity]] - VendorSalesData[[#This Row],[TotalSalesQuantity]]) * VendorSalesData[[#This Row],[PurchasePrice]]</f>
        <v>1560.88</v>
      </c>
    </row>
    <row r="2668" spans="1:19" x14ac:dyDescent="0.3">
      <c r="A2668">
        <v>9819</v>
      </c>
      <c r="B2668" t="s">
        <v>243</v>
      </c>
      <c r="C2668">
        <v>31203</v>
      </c>
      <c r="D2668" t="s">
        <v>2044</v>
      </c>
      <c r="E2668">
        <v>5.99</v>
      </c>
      <c r="F2668">
        <v>8.99</v>
      </c>
      <c r="G2668">
        <v>750</v>
      </c>
      <c r="H2668">
        <v>2980</v>
      </c>
      <c r="I2668">
        <v>17850.2</v>
      </c>
      <c r="J2668">
        <v>2973</v>
      </c>
      <c r="K2668">
        <v>30965.27</v>
      </c>
      <c r="L2668">
        <v>18221.47</v>
      </c>
      <c r="M2668">
        <v>330.15000000000003</v>
      </c>
      <c r="N2668">
        <v>14836.57</v>
      </c>
      <c r="O2668">
        <v>13115.07</v>
      </c>
      <c r="P2668">
        <v>42.354127705006285</v>
      </c>
      <c r="Q2668">
        <v>0.99765100671140938</v>
      </c>
      <c r="R2668">
        <v>1.7347295828618166</v>
      </c>
      <c r="S2668">
        <f>(VendorSalesData[[#This Row],[TotalPurchaseQuantity]] - VendorSalesData[[#This Row],[TotalSalesQuantity]]) * VendorSalesData[[#This Row],[PurchasePrice]]</f>
        <v>41.93</v>
      </c>
    </row>
    <row r="2669" spans="1:19" x14ac:dyDescent="0.3">
      <c r="A2669">
        <v>4425</v>
      </c>
      <c r="B2669" t="s">
        <v>20</v>
      </c>
      <c r="C2669">
        <v>27799</v>
      </c>
      <c r="D2669" t="s">
        <v>2348</v>
      </c>
      <c r="E2669">
        <v>17.41</v>
      </c>
      <c r="F2669">
        <v>26.99</v>
      </c>
      <c r="G2669">
        <v>750</v>
      </c>
      <c r="H2669">
        <v>1024</v>
      </c>
      <c r="I2669">
        <v>17827.84</v>
      </c>
      <c r="J2669">
        <v>911</v>
      </c>
      <c r="K2669">
        <v>27899.89</v>
      </c>
      <c r="L2669">
        <v>16947.45</v>
      </c>
      <c r="M2669">
        <v>101.03</v>
      </c>
      <c r="N2669">
        <v>144929.24</v>
      </c>
      <c r="O2669">
        <v>10072.049999999999</v>
      </c>
      <c r="P2669">
        <v>36.100679966838577</v>
      </c>
      <c r="Q2669">
        <v>0.8896484375</v>
      </c>
      <c r="R2669">
        <v>1.5649618798463527</v>
      </c>
      <c r="S2669">
        <f>(VendorSalesData[[#This Row],[TotalPurchaseQuantity]] - VendorSalesData[[#This Row],[TotalSalesQuantity]]) * VendorSalesData[[#This Row],[PurchasePrice]]</f>
        <v>1967.33</v>
      </c>
    </row>
    <row r="2670" spans="1:19" x14ac:dyDescent="0.3">
      <c r="A2670">
        <v>10754</v>
      </c>
      <c r="B2670" t="s">
        <v>212</v>
      </c>
      <c r="C2670">
        <v>26318</v>
      </c>
      <c r="D2670" t="s">
        <v>2349</v>
      </c>
      <c r="E2670">
        <v>11.61</v>
      </c>
      <c r="F2670">
        <v>21.99</v>
      </c>
      <c r="G2670">
        <v>3000</v>
      </c>
      <c r="H2670">
        <v>1535</v>
      </c>
      <c r="I2670">
        <v>17821.349999999999</v>
      </c>
      <c r="J2670">
        <v>1209</v>
      </c>
      <c r="K2670">
        <v>21749.91</v>
      </c>
      <c r="L2670">
        <v>14409.989999999998</v>
      </c>
      <c r="M2670">
        <v>544.05000000000007</v>
      </c>
      <c r="N2670">
        <v>28720.52</v>
      </c>
      <c r="O2670">
        <v>3928.5600000000013</v>
      </c>
      <c r="P2670">
        <v>18.062419568632706</v>
      </c>
      <c r="Q2670">
        <v>0.78762214983713352</v>
      </c>
      <c r="R2670">
        <v>1.2204412123660666</v>
      </c>
      <c r="S2670">
        <f>(VendorSalesData[[#This Row],[TotalPurchaseQuantity]] - VendorSalesData[[#This Row],[TotalSalesQuantity]]) * VendorSalesData[[#This Row],[PurchasePrice]]</f>
        <v>3784.8599999999997</v>
      </c>
    </row>
    <row r="2671" spans="1:19" x14ac:dyDescent="0.3">
      <c r="A2671">
        <v>1392</v>
      </c>
      <c r="B2671" t="s">
        <v>67</v>
      </c>
      <c r="C2671">
        <v>23650</v>
      </c>
      <c r="D2671" t="s">
        <v>2350</v>
      </c>
      <c r="E2671">
        <v>7.99</v>
      </c>
      <c r="F2671">
        <v>12.99</v>
      </c>
      <c r="G2671">
        <v>750</v>
      </c>
      <c r="H2671">
        <v>2230</v>
      </c>
      <c r="I2671">
        <v>17817.7</v>
      </c>
      <c r="J2671">
        <v>1791</v>
      </c>
      <c r="K2671">
        <v>21827.09</v>
      </c>
      <c r="L2671">
        <v>10268.620000000001</v>
      </c>
      <c r="M2671">
        <v>199.44</v>
      </c>
      <c r="N2671">
        <v>79528.990000000005</v>
      </c>
      <c r="O2671">
        <v>4009.3899999999994</v>
      </c>
      <c r="P2671">
        <v>18.368870976387598</v>
      </c>
      <c r="Q2671">
        <v>0.80313901345291483</v>
      </c>
      <c r="R2671">
        <v>1.2250228705163966</v>
      </c>
      <c r="S2671">
        <f>(VendorSalesData[[#This Row],[TotalPurchaseQuantity]] - VendorSalesData[[#This Row],[TotalSalesQuantity]]) * VendorSalesData[[#This Row],[PurchasePrice]]</f>
        <v>3507.61</v>
      </c>
    </row>
    <row r="2672" spans="1:19" x14ac:dyDescent="0.3">
      <c r="A2672">
        <v>4425</v>
      </c>
      <c r="B2672" t="s">
        <v>20</v>
      </c>
      <c r="C2672">
        <v>20699</v>
      </c>
      <c r="D2672" t="s">
        <v>2351</v>
      </c>
      <c r="E2672">
        <v>7.94</v>
      </c>
      <c r="F2672">
        <v>11.99</v>
      </c>
      <c r="G2672">
        <v>750</v>
      </c>
      <c r="H2672">
        <v>2242</v>
      </c>
      <c r="I2672">
        <v>17801.48</v>
      </c>
      <c r="J2672">
        <v>2237</v>
      </c>
      <c r="K2672">
        <v>27395.63</v>
      </c>
      <c r="L2672">
        <v>16462.59</v>
      </c>
      <c r="M2672">
        <v>248.21</v>
      </c>
      <c r="N2672">
        <v>144929.24</v>
      </c>
      <c r="O2672">
        <v>9594.1500000000015</v>
      </c>
      <c r="P2672">
        <v>35.020731408622474</v>
      </c>
      <c r="Q2672">
        <v>0.99776984834968774</v>
      </c>
      <c r="R2672">
        <v>1.5389523792403779</v>
      </c>
      <c r="S2672">
        <f>(VendorSalesData[[#This Row],[TotalPurchaseQuantity]] - VendorSalesData[[#This Row],[TotalSalesQuantity]]) * VendorSalesData[[#This Row],[PurchasePrice]]</f>
        <v>39.700000000000003</v>
      </c>
    </row>
    <row r="2673" spans="1:19" x14ac:dyDescent="0.3">
      <c r="A2673">
        <v>3252</v>
      </c>
      <c r="B2673" t="s">
        <v>94</v>
      </c>
      <c r="C2673">
        <v>31500</v>
      </c>
      <c r="D2673" t="s">
        <v>2352</v>
      </c>
      <c r="E2673">
        <v>3.22</v>
      </c>
      <c r="F2673">
        <v>6.29</v>
      </c>
      <c r="G2673">
        <v>750</v>
      </c>
      <c r="H2673">
        <v>5521</v>
      </c>
      <c r="I2673">
        <v>17777.62</v>
      </c>
      <c r="J2673">
        <v>5302</v>
      </c>
      <c r="K2673">
        <v>30992.68</v>
      </c>
      <c r="L2673">
        <v>16149.31</v>
      </c>
      <c r="M2673">
        <v>590.18000000000006</v>
      </c>
      <c r="N2673">
        <v>61966.91</v>
      </c>
      <c r="O2673">
        <v>13215.060000000001</v>
      </c>
      <c r="P2673">
        <v>42.639294181722917</v>
      </c>
      <c r="Q2673">
        <v>0.96033327295779747</v>
      </c>
      <c r="R2673">
        <v>1.7433537222642852</v>
      </c>
      <c r="S2673">
        <f>(VendorSalesData[[#This Row],[TotalPurchaseQuantity]] - VendorSalesData[[#This Row],[TotalSalesQuantity]]) * VendorSalesData[[#This Row],[PurchasePrice]]</f>
        <v>705.18000000000006</v>
      </c>
    </row>
    <row r="2674" spans="1:19" x14ac:dyDescent="0.3">
      <c r="A2674">
        <v>11567</v>
      </c>
      <c r="B2674" t="s">
        <v>56</v>
      </c>
      <c r="C2674">
        <v>3386</v>
      </c>
      <c r="D2674" t="s">
        <v>2353</v>
      </c>
      <c r="E2674">
        <v>0.75</v>
      </c>
      <c r="F2674">
        <v>0.99</v>
      </c>
      <c r="G2674">
        <v>50</v>
      </c>
      <c r="H2674">
        <v>23694</v>
      </c>
      <c r="I2674">
        <v>17770.5</v>
      </c>
      <c r="J2674">
        <v>22231</v>
      </c>
      <c r="K2674">
        <v>22008.69</v>
      </c>
      <c r="L2674">
        <v>5442.03</v>
      </c>
      <c r="M2674">
        <v>1160.46</v>
      </c>
      <c r="N2674">
        <v>20964.810000000001</v>
      </c>
      <c r="O2674">
        <v>4238.1899999999987</v>
      </c>
      <c r="P2674">
        <v>19.256893527056807</v>
      </c>
      <c r="Q2674">
        <v>0.93825441039925717</v>
      </c>
      <c r="R2674">
        <v>1.2384958217270194</v>
      </c>
      <c r="S2674">
        <f>(VendorSalesData[[#This Row],[TotalPurchaseQuantity]] - VendorSalesData[[#This Row],[TotalSalesQuantity]]) * VendorSalesData[[#This Row],[PurchasePrice]]</f>
        <v>1097.25</v>
      </c>
    </row>
    <row r="2675" spans="1:19" x14ac:dyDescent="0.3">
      <c r="A2675">
        <v>3252</v>
      </c>
      <c r="B2675" t="s">
        <v>94</v>
      </c>
      <c r="C2675">
        <v>27460</v>
      </c>
      <c r="D2675" t="s">
        <v>2354</v>
      </c>
      <c r="E2675">
        <v>6.53</v>
      </c>
      <c r="F2675">
        <v>9.99</v>
      </c>
      <c r="G2675">
        <v>750</v>
      </c>
      <c r="H2675">
        <v>2715</v>
      </c>
      <c r="I2675">
        <v>17728.95</v>
      </c>
      <c r="J2675">
        <v>2700</v>
      </c>
      <c r="K2675">
        <v>26973</v>
      </c>
      <c r="L2675">
        <v>11268.72</v>
      </c>
      <c r="M2675">
        <v>300.97000000000003</v>
      </c>
      <c r="N2675">
        <v>61966.91</v>
      </c>
      <c r="O2675">
        <v>9244.0499999999993</v>
      </c>
      <c r="P2675">
        <v>34.271493715938156</v>
      </c>
      <c r="Q2675">
        <v>0.99447513812154698</v>
      </c>
      <c r="R2675">
        <v>1.5214098973712487</v>
      </c>
      <c r="S2675">
        <f>(VendorSalesData[[#This Row],[TotalPurchaseQuantity]] - VendorSalesData[[#This Row],[TotalSalesQuantity]]) * VendorSalesData[[#This Row],[PurchasePrice]]</f>
        <v>97.95</v>
      </c>
    </row>
    <row r="2676" spans="1:19" x14ac:dyDescent="0.3">
      <c r="A2676">
        <v>9552</v>
      </c>
      <c r="B2676" t="s">
        <v>72</v>
      </c>
      <c r="C2676">
        <v>8221</v>
      </c>
      <c r="D2676" t="s">
        <v>2355</v>
      </c>
      <c r="E2676">
        <v>63.99</v>
      </c>
      <c r="F2676">
        <v>79.989999999999995</v>
      </c>
      <c r="G2676">
        <v>750</v>
      </c>
      <c r="H2676">
        <v>277</v>
      </c>
      <c r="I2676">
        <v>17725.23</v>
      </c>
      <c r="J2676">
        <v>284</v>
      </c>
      <c r="K2676">
        <v>22717.16</v>
      </c>
      <c r="L2676">
        <v>20317.46</v>
      </c>
      <c r="M2676">
        <v>224.21</v>
      </c>
      <c r="N2676">
        <v>55551.82</v>
      </c>
      <c r="O2676">
        <v>4991.93</v>
      </c>
      <c r="P2676">
        <v>21.974269671032822</v>
      </c>
      <c r="Q2676">
        <v>1.0252707581227436</v>
      </c>
      <c r="R2676">
        <v>1.2816285035511528</v>
      </c>
      <c r="S2676">
        <f>(VendorSalesData[[#This Row],[TotalPurchaseQuantity]] - VendorSalesData[[#This Row],[TotalSalesQuantity]]) * VendorSalesData[[#This Row],[PurchasePrice]]</f>
        <v>-447.93</v>
      </c>
    </row>
    <row r="2677" spans="1:19" x14ac:dyDescent="0.3">
      <c r="A2677">
        <v>8673</v>
      </c>
      <c r="B2677" t="s">
        <v>174</v>
      </c>
      <c r="C2677">
        <v>6358</v>
      </c>
      <c r="D2677" t="s">
        <v>2356</v>
      </c>
      <c r="E2677">
        <v>8.5500000000000007</v>
      </c>
      <c r="F2677">
        <v>12.99</v>
      </c>
      <c r="G2677">
        <v>750</v>
      </c>
      <c r="H2677">
        <v>2071</v>
      </c>
      <c r="I2677">
        <v>17707.05</v>
      </c>
      <c r="J2677">
        <v>2058</v>
      </c>
      <c r="K2677">
        <v>27837.42</v>
      </c>
      <c r="L2677">
        <v>13320.210000000001</v>
      </c>
      <c r="M2677">
        <v>229.35</v>
      </c>
      <c r="N2677">
        <v>15919.7</v>
      </c>
      <c r="O2677">
        <v>10130.369999999999</v>
      </c>
      <c r="P2677">
        <v>36.391195735811721</v>
      </c>
      <c r="Q2677">
        <v>0.993722839208112</v>
      </c>
      <c r="R2677">
        <v>1.5721094140469474</v>
      </c>
      <c r="S2677">
        <f>(VendorSalesData[[#This Row],[TotalPurchaseQuantity]] - VendorSalesData[[#This Row],[TotalSalesQuantity]]) * VendorSalesData[[#This Row],[PurchasePrice]]</f>
        <v>111.15</v>
      </c>
    </row>
    <row r="2678" spans="1:19" x14ac:dyDescent="0.3">
      <c r="A2678">
        <v>4425</v>
      </c>
      <c r="B2678" t="s">
        <v>20</v>
      </c>
      <c r="C2678">
        <v>24935</v>
      </c>
      <c r="D2678" t="s">
        <v>2357</v>
      </c>
      <c r="E2678">
        <v>9.93</v>
      </c>
      <c r="F2678">
        <v>14.99</v>
      </c>
      <c r="G2678">
        <v>750</v>
      </c>
      <c r="H2678">
        <v>1783</v>
      </c>
      <c r="I2678">
        <v>17705.189999999999</v>
      </c>
      <c r="J2678">
        <v>1783</v>
      </c>
      <c r="K2678">
        <v>26727.170000000002</v>
      </c>
      <c r="L2678">
        <v>9893.4</v>
      </c>
      <c r="M2678">
        <v>199.31</v>
      </c>
      <c r="N2678">
        <v>144929.24</v>
      </c>
      <c r="O2678">
        <v>9021.9800000000032</v>
      </c>
      <c r="P2678">
        <v>33.755837224816553</v>
      </c>
      <c r="Q2678">
        <v>1</v>
      </c>
      <c r="R2678">
        <v>1.5095669687814706</v>
      </c>
      <c r="S2678">
        <f>(VendorSalesData[[#This Row],[TotalPurchaseQuantity]] - VendorSalesData[[#This Row],[TotalSalesQuantity]]) * VendorSalesData[[#This Row],[PurchasePrice]]</f>
        <v>0</v>
      </c>
    </row>
    <row r="2679" spans="1:19" x14ac:dyDescent="0.3">
      <c r="A2679">
        <v>9165</v>
      </c>
      <c r="B2679" t="s">
        <v>38</v>
      </c>
      <c r="C2679">
        <v>686</v>
      </c>
      <c r="D2679" t="s">
        <v>2358</v>
      </c>
      <c r="E2679">
        <v>14.95</v>
      </c>
      <c r="F2679">
        <v>18.989999999999998</v>
      </c>
      <c r="G2679">
        <v>750</v>
      </c>
      <c r="H2679">
        <v>1184</v>
      </c>
      <c r="I2679">
        <v>17700.8</v>
      </c>
      <c r="J2679">
        <v>1477</v>
      </c>
      <c r="K2679">
        <v>29525.23</v>
      </c>
      <c r="L2679">
        <v>23828.079999999998</v>
      </c>
      <c r="M2679">
        <v>1165.2</v>
      </c>
      <c r="N2679">
        <v>68054.7</v>
      </c>
      <c r="O2679">
        <v>11824.43</v>
      </c>
      <c r="P2679">
        <v>40.048561857096459</v>
      </c>
      <c r="Q2679">
        <v>1.2474662162162162</v>
      </c>
      <c r="R2679">
        <v>1.6680166998101782</v>
      </c>
      <c r="S2679">
        <f>(VendorSalesData[[#This Row],[TotalPurchaseQuantity]] - VendorSalesData[[#This Row],[TotalSalesQuantity]]) * VendorSalesData[[#This Row],[PurchasePrice]]</f>
        <v>-4380.3499999999995</v>
      </c>
    </row>
    <row r="2680" spans="1:19" x14ac:dyDescent="0.3">
      <c r="A2680">
        <v>90024</v>
      </c>
      <c r="B2680" t="s">
        <v>1511</v>
      </c>
      <c r="C2680">
        <v>44734</v>
      </c>
      <c r="D2680" t="s">
        <v>2359</v>
      </c>
      <c r="E2680">
        <v>5.44</v>
      </c>
      <c r="F2680">
        <v>10.99</v>
      </c>
      <c r="G2680">
        <v>750</v>
      </c>
      <c r="H2680">
        <v>3249</v>
      </c>
      <c r="I2680">
        <v>17674.560000000001</v>
      </c>
      <c r="J2680">
        <v>3122</v>
      </c>
      <c r="K2680">
        <v>27656.78</v>
      </c>
      <c r="L2680">
        <v>15078.98</v>
      </c>
      <c r="M2680">
        <v>347.26</v>
      </c>
      <c r="N2680">
        <v>2802.64</v>
      </c>
      <c r="O2680">
        <v>9982.2199999999975</v>
      </c>
      <c r="P2680">
        <v>36.093211140270121</v>
      </c>
      <c r="Q2680">
        <v>0.96091104955370887</v>
      </c>
      <c r="R2680">
        <v>1.5647789817681457</v>
      </c>
      <c r="S2680">
        <f>(VendorSalesData[[#This Row],[TotalPurchaseQuantity]] - VendorSalesData[[#This Row],[TotalSalesQuantity]]) * VendorSalesData[[#This Row],[PurchasePrice]]</f>
        <v>690.88</v>
      </c>
    </row>
    <row r="2681" spans="1:19" x14ac:dyDescent="0.3">
      <c r="A2681">
        <v>12546</v>
      </c>
      <c r="B2681" t="s">
        <v>32</v>
      </c>
      <c r="C2681">
        <v>428</v>
      </c>
      <c r="D2681" t="s">
        <v>2360</v>
      </c>
      <c r="E2681">
        <v>6.83</v>
      </c>
      <c r="F2681">
        <v>9.49</v>
      </c>
      <c r="G2681">
        <v>1000</v>
      </c>
      <c r="H2681">
        <v>2582</v>
      </c>
      <c r="I2681">
        <v>17635.059999999998</v>
      </c>
      <c r="J2681">
        <v>2614</v>
      </c>
      <c r="K2681">
        <v>24806.86</v>
      </c>
      <c r="L2681">
        <v>1954.94</v>
      </c>
      <c r="M2681">
        <v>2744.7</v>
      </c>
      <c r="N2681">
        <v>123880.97</v>
      </c>
      <c r="O2681">
        <v>7171.8000000000029</v>
      </c>
      <c r="P2681">
        <v>28.910551355552467</v>
      </c>
      <c r="Q2681">
        <v>1.0123934934159566</v>
      </c>
      <c r="R2681">
        <v>1.4066785142778082</v>
      </c>
      <c r="S2681">
        <f>(VendorSalesData[[#This Row],[TotalPurchaseQuantity]] - VendorSalesData[[#This Row],[TotalSalesQuantity]]) * VendorSalesData[[#This Row],[PurchasePrice]]</f>
        <v>-218.56</v>
      </c>
    </row>
    <row r="2682" spans="1:19" x14ac:dyDescent="0.3">
      <c r="A2682">
        <v>12546</v>
      </c>
      <c r="B2682" t="s">
        <v>32</v>
      </c>
      <c r="C2682">
        <v>2156</v>
      </c>
      <c r="D2682" t="s">
        <v>2361</v>
      </c>
      <c r="E2682">
        <v>26.92</v>
      </c>
      <c r="F2682">
        <v>36.99</v>
      </c>
      <c r="G2682">
        <v>750</v>
      </c>
      <c r="H2682">
        <v>655</v>
      </c>
      <c r="I2682">
        <v>17632.600000000002</v>
      </c>
      <c r="J2682">
        <v>591</v>
      </c>
      <c r="K2682">
        <v>21519.09</v>
      </c>
      <c r="L2682">
        <v>19362.68</v>
      </c>
      <c r="M2682">
        <v>466.43</v>
      </c>
      <c r="N2682">
        <v>123880.97</v>
      </c>
      <c r="O2682">
        <v>3886.489999999998</v>
      </c>
      <c r="P2682">
        <v>18.060661487079603</v>
      </c>
      <c r="Q2682">
        <v>0.90229007633587788</v>
      </c>
      <c r="R2682">
        <v>1.2204150267118858</v>
      </c>
      <c r="S2682">
        <f>(VendorSalesData[[#This Row],[TotalPurchaseQuantity]] - VendorSalesData[[#This Row],[TotalSalesQuantity]]) * VendorSalesData[[#This Row],[PurchasePrice]]</f>
        <v>1722.88</v>
      </c>
    </row>
    <row r="2683" spans="1:19" x14ac:dyDescent="0.3">
      <c r="A2683">
        <v>2000</v>
      </c>
      <c r="B2683" t="s">
        <v>164</v>
      </c>
      <c r="C2683">
        <v>27581</v>
      </c>
      <c r="D2683" t="s">
        <v>2362</v>
      </c>
      <c r="E2683">
        <v>9.99</v>
      </c>
      <c r="F2683">
        <v>14.99</v>
      </c>
      <c r="G2683">
        <v>750</v>
      </c>
      <c r="H2683">
        <v>1764</v>
      </c>
      <c r="I2683">
        <v>17622.36</v>
      </c>
      <c r="J2683">
        <v>1758</v>
      </c>
      <c r="K2683">
        <v>27495.42</v>
      </c>
      <c r="L2683">
        <v>10829.07</v>
      </c>
      <c r="M2683">
        <v>196.20000000000002</v>
      </c>
      <c r="N2683">
        <v>19016.59</v>
      </c>
      <c r="O2683">
        <v>9873.0599999999977</v>
      </c>
      <c r="P2683">
        <v>35.908016680596255</v>
      </c>
      <c r="Q2683">
        <v>0.99659863945578231</v>
      </c>
      <c r="R2683">
        <v>1.5602575364480125</v>
      </c>
      <c r="S2683">
        <f>(VendorSalesData[[#This Row],[TotalPurchaseQuantity]] - VendorSalesData[[#This Row],[TotalSalesQuantity]]) * VendorSalesData[[#This Row],[PurchasePrice]]</f>
        <v>59.94</v>
      </c>
    </row>
    <row r="2684" spans="1:19" x14ac:dyDescent="0.3">
      <c r="A2684">
        <v>17035</v>
      </c>
      <c r="B2684" t="s">
        <v>22</v>
      </c>
      <c r="C2684">
        <v>3571</v>
      </c>
      <c r="D2684" t="s">
        <v>687</v>
      </c>
      <c r="E2684">
        <v>1.47</v>
      </c>
      <c r="F2684">
        <v>1.99</v>
      </c>
      <c r="G2684">
        <v>50</v>
      </c>
      <c r="H2684">
        <v>11985</v>
      </c>
      <c r="I2684">
        <v>17617.95</v>
      </c>
      <c r="J2684">
        <v>11393</v>
      </c>
      <c r="K2684">
        <v>22672.07</v>
      </c>
      <c r="L2684">
        <v>9514.19</v>
      </c>
      <c r="M2684">
        <v>587.47</v>
      </c>
      <c r="N2684">
        <v>123780.22</v>
      </c>
      <c r="O2684">
        <v>5054.119999999999</v>
      </c>
      <c r="P2684">
        <v>22.2922741505297</v>
      </c>
      <c r="Q2684">
        <v>0.95060492282019193</v>
      </c>
      <c r="R2684">
        <v>1.2868733308926408</v>
      </c>
      <c r="S2684">
        <f>(VendorSalesData[[#This Row],[TotalPurchaseQuantity]] - VendorSalesData[[#This Row],[TotalSalesQuantity]]) * VendorSalesData[[#This Row],[PurchasePrice]]</f>
        <v>870.24</v>
      </c>
    </row>
    <row r="2685" spans="1:19" x14ac:dyDescent="0.3">
      <c r="A2685">
        <v>12546</v>
      </c>
      <c r="B2685" t="s">
        <v>32</v>
      </c>
      <c r="C2685">
        <v>1261</v>
      </c>
      <c r="D2685" t="s">
        <v>646</v>
      </c>
      <c r="E2685">
        <v>0.74</v>
      </c>
      <c r="F2685">
        <v>0.99</v>
      </c>
      <c r="G2685">
        <v>50</v>
      </c>
      <c r="H2685">
        <v>23774</v>
      </c>
      <c r="I2685">
        <v>17592.759999999998</v>
      </c>
      <c r="J2685">
        <v>23667</v>
      </c>
      <c r="K2685">
        <v>23430.33</v>
      </c>
      <c r="L2685">
        <v>5724.18</v>
      </c>
      <c r="M2685">
        <v>1235.43</v>
      </c>
      <c r="N2685">
        <v>123880.97</v>
      </c>
      <c r="O2685">
        <v>5837.5700000000033</v>
      </c>
      <c r="P2685">
        <v>24.914587203850747</v>
      </c>
      <c r="Q2685">
        <v>0.99549928493312023</v>
      </c>
      <c r="R2685">
        <v>1.3318166109240395</v>
      </c>
      <c r="S2685">
        <f>(VendorSalesData[[#This Row],[TotalPurchaseQuantity]] - VendorSalesData[[#This Row],[TotalSalesQuantity]]) * VendorSalesData[[#This Row],[PurchasePrice]]</f>
        <v>79.179999999999993</v>
      </c>
    </row>
    <row r="2686" spans="1:19" x14ac:dyDescent="0.3">
      <c r="A2686">
        <v>4425</v>
      </c>
      <c r="B2686" t="s">
        <v>20</v>
      </c>
      <c r="C2686">
        <v>21281</v>
      </c>
      <c r="D2686" t="s">
        <v>2363</v>
      </c>
      <c r="E2686">
        <v>32.229999999999997</v>
      </c>
      <c r="F2686">
        <v>48.99</v>
      </c>
      <c r="G2686">
        <v>750</v>
      </c>
      <c r="H2686">
        <v>545</v>
      </c>
      <c r="I2686">
        <v>17565.349999999999</v>
      </c>
      <c r="J2686">
        <v>503</v>
      </c>
      <c r="K2686">
        <v>24123.97</v>
      </c>
      <c r="L2686">
        <v>18319.190000000002</v>
      </c>
      <c r="M2686">
        <v>55.550000000000004</v>
      </c>
      <c r="N2686">
        <v>144929.24</v>
      </c>
      <c r="O2686">
        <v>6558.6200000000026</v>
      </c>
      <c r="P2686">
        <v>27.187150373673997</v>
      </c>
      <c r="Q2686">
        <v>0.92293577981651376</v>
      </c>
      <c r="R2686">
        <v>1.3733839633141385</v>
      </c>
      <c r="S2686">
        <f>(VendorSalesData[[#This Row],[TotalPurchaseQuantity]] - VendorSalesData[[#This Row],[TotalSalesQuantity]]) * VendorSalesData[[#This Row],[PurchasePrice]]</f>
        <v>1353.6599999999999</v>
      </c>
    </row>
    <row r="2687" spans="1:19" x14ac:dyDescent="0.3">
      <c r="A2687">
        <v>7153</v>
      </c>
      <c r="B2687" t="s">
        <v>271</v>
      </c>
      <c r="C2687">
        <v>6168</v>
      </c>
      <c r="D2687" t="s">
        <v>2364</v>
      </c>
      <c r="E2687">
        <v>5.92</v>
      </c>
      <c r="F2687">
        <v>7.99</v>
      </c>
      <c r="G2687">
        <v>375</v>
      </c>
      <c r="H2687">
        <v>2967</v>
      </c>
      <c r="I2687">
        <v>17564.64</v>
      </c>
      <c r="J2687">
        <v>3383</v>
      </c>
      <c r="K2687">
        <v>24732.670000000002</v>
      </c>
      <c r="L2687">
        <v>16446.91</v>
      </c>
      <c r="M2687">
        <v>1326.8600000000001</v>
      </c>
      <c r="N2687">
        <v>15884.82</v>
      </c>
      <c r="O2687">
        <v>7168.0300000000025</v>
      </c>
      <c r="P2687">
        <v>28.982030650148172</v>
      </c>
      <c r="Q2687">
        <v>1.1402089652847995</v>
      </c>
      <c r="R2687">
        <v>1.4080943304274953</v>
      </c>
      <c r="S2687">
        <f>(VendorSalesData[[#This Row],[TotalPurchaseQuantity]] - VendorSalesData[[#This Row],[TotalSalesQuantity]]) * VendorSalesData[[#This Row],[PurchasePrice]]</f>
        <v>-2462.7199999999998</v>
      </c>
    </row>
    <row r="2688" spans="1:19" x14ac:dyDescent="0.3">
      <c r="A2688">
        <v>7240</v>
      </c>
      <c r="B2688" t="s">
        <v>1335</v>
      </c>
      <c r="C2688">
        <v>20855</v>
      </c>
      <c r="D2688" t="s">
        <v>2365</v>
      </c>
      <c r="E2688">
        <v>8.6</v>
      </c>
      <c r="F2688">
        <v>12.99</v>
      </c>
      <c r="G2688">
        <v>750</v>
      </c>
      <c r="H2688">
        <v>2041</v>
      </c>
      <c r="I2688">
        <v>17552.599999999999</v>
      </c>
      <c r="J2688">
        <v>1966</v>
      </c>
      <c r="K2688">
        <v>25538.34</v>
      </c>
      <c r="L2688">
        <v>18562.71</v>
      </c>
      <c r="M2688">
        <v>217.41</v>
      </c>
      <c r="N2688">
        <v>301.2</v>
      </c>
      <c r="O2688">
        <v>7985.7400000000016</v>
      </c>
      <c r="P2688">
        <v>31.269612668638608</v>
      </c>
      <c r="Q2688">
        <v>0.96325330720235181</v>
      </c>
      <c r="R2688">
        <v>1.4549605186695989</v>
      </c>
      <c r="S2688">
        <f>(VendorSalesData[[#This Row],[TotalPurchaseQuantity]] - VendorSalesData[[#This Row],[TotalSalesQuantity]]) * VendorSalesData[[#This Row],[PurchasePrice]]</f>
        <v>645</v>
      </c>
    </row>
    <row r="2689" spans="1:19" x14ac:dyDescent="0.3">
      <c r="A2689">
        <v>9552</v>
      </c>
      <c r="B2689" t="s">
        <v>72</v>
      </c>
      <c r="C2689">
        <v>1156</v>
      </c>
      <c r="D2689" t="s">
        <v>2366</v>
      </c>
      <c r="E2689">
        <v>9.2799999999999994</v>
      </c>
      <c r="F2689">
        <v>12.99</v>
      </c>
      <c r="G2689">
        <v>1750</v>
      </c>
      <c r="H2689">
        <v>1889</v>
      </c>
      <c r="I2689">
        <v>17529.919999999998</v>
      </c>
      <c r="J2689">
        <v>1902</v>
      </c>
      <c r="K2689">
        <v>24706.98</v>
      </c>
      <c r="L2689">
        <v>9534.66</v>
      </c>
      <c r="M2689">
        <v>3494.93</v>
      </c>
      <c r="N2689">
        <v>55551.82</v>
      </c>
      <c r="O2689">
        <v>7177.0600000000013</v>
      </c>
      <c r="P2689">
        <v>29.048714169032401</v>
      </c>
      <c r="Q2689">
        <v>1.0068819481206988</v>
      </c>
      <c r="R2689">
        <v>1.4094177269491248</v>
      </c>
      <c r="S2689">
        <f>(VendorSalesData[[#This Row],[TotalPurchaseQuantity]] - VendorSalesData[[#This Row],[TotalSalesQuantity]]) * VendorSalesData[[#This Row],[PurchasePrice]]</f>
        <v>-120.63999999999999</v>
      </c>
    </row>
    <row r="2690" spans="1:19" x14ac:dyDescent="0.3">
      <c r="A2690">
        <v>8004</v>
      </c>
      <c r="B2690" t="s">
        <v>60</v>
      </c>
      <c r="C2690">
        <v>3265</v>
      </c>
      <c r="D2690" t="s">
        <v>487</v>
      </c>
      <c r="E2690">
        <v>0.36</v>
      </c>
      <c r="F2690">
        <v>0.49</v>
      </c>
      <c r="G2690">
        <v>50</v>
      </c>
      <c r="H2690">
        <v>48651</v>
      </c>
      <c r="I2690">
        <v>17514.36</v>
      </c>
      <c r="J2690">
        <v>48649</v>
      </c>
      <c r="K2690">
        <v>23838.01</v>
      </c>
      <c r="L2690">
        <v>1247.54</v>
      </c>
      <c r="M2690">
        <v>2552.48</v>
      </c>
      <c r="N2690">
        <v>50293.62</v>
      </c>
      <c r="O2690">
        <v>6323.6499999999978</v>
      </c>
      <c r="P2690">
        <v>26.52759185854859</v>
      </c>
      <c r="Q2690">
        <v>0.9999588908758299</v>
      </c>
      <c r="R2690">
        <v>1.361055157025435</v>
      </c>
      <c r="S2690">
        <f>(VendorSalesData[[#This Row],[TotalPurchaseQuantity]] - VendorSalesData[[#This Row],[TotalSalesQuantity]]) * VendorSalesData[[#This Row],[PurchasePrice]]</f>
        <v>0.72</v>
      </c>
    </row>
    <row r="2691" spans="1:19" x14ac:dyDescent="0.3">
      <c r="A2691">
        <v>9552</v>
      </c>
      <c r="B2691" t="s">
        <v>72</v>
      </c>
      <c r="C2691">
        <v>36344</v>
      </c>
      <c r="D2691" t="s">
        <v>2367</v>
      </c>
      <c r="E2691">
        <v>8.7200000000000006</v>
      </c>
      <c r="F2691">
        <v>12.99</v>
      </c>
      <c r="G2691">
        <v>750</v>
      </c>
      <c r="H2691">
        <v>2008</v>
      </c>
      <c r="I2691">
        <v>17509.759999999998</v>
      </c>
      <c r="J2691">
        <v>1922</v>
      </c>
      <c r="K2691">
        <v>25370.78</v>
      </c>
      <c r="L2691">
        <v>13980.43</v>
      </c>
      <c r="M2691">
        <v>213.66</v>
      </c>
      <c r="N2691">
        <v>55551.82</v>
      </c>
      <c r="O2691">
        <v>7861.02</v>
      </c>
      <c r="P2691">
        <v>30.984542059802656</v>
      </c>
      <c r="Q2691">
        <v>0.95717131474103589</v>
      </c>
      <c r="R2691">
        <v>1.4489507566066011</v>
      </c>
      <c r="S2691">
        <f>(VendorSalesData[[#This Row],[TotalPurchaseQuantity]] - VendorSalesData[[#This Row],[TotalSalesQuantity]]) * VendorSalesData[[#This Row],[PurchasePrice]]</f>
        <v>749.92000000000007</v>
      </c>
    </row>
    <row r="2692" spans="1:19" x14ac:dyDescent="0.3">
      <c r="A2692">
        <v>12546</v>
      </c>
      <c r="B2692" t="s">
        <v>32</v>
      </c>
      <c r="C2692">
        <v>1663</v>
      </c>
      <c r="D2692" t="s">
        <v>451</v>
      </c>
      <c r="E2692">
        <v>0.74</v>
      </c>
      <c r="F2692">
        <v>0.99</v>
      </c>
      <c r="G2692">
        <v>50</v>
      </c>
      <c r="H2692">
        <v>23625</v>
      </c>
      <c r="I2692">
        <v>17482.5</v>
      </c>
      <c r="J2692">
        <v>23271</v>
      </c>
      <c r="K2692">
        <v>23038.29</v>
      </c>
      <c r="L2692">
        <v>6278.58</v>
      </c>
      <c r="M2692">
        <v>1213.1500000000001</v>
      </c>
      <c r="N2692">
        <v>123880.97</v>
      </c>
      <c r="O2692">
        <v>5555.7900000000009</v>
      </c>
      <c r="P2692">
        <v>24.115461694422635</v>
      </c>
      <c r="Q2692">
        <v>0.98501587301587301</v>
      </c>
      <c r="R2692">
        <v>1.3177915057915059</v>
      </c>
      <c r="S2692">
        <f>(VendorSalesData[[#This Row],[TotalPurchaseQuantity]] - VendorSalesData[[#This Row],[TotalSalesQuantity]]) * VendorSalesData[[#This Row],[PurchasePrice]]</f>
        <v>261.95999999999998</v>
      </c>
    </row>
    <row r="2693" spans="1:19" x14ac:dyDescent="0.3">
      <c r="A2693">
        <v>3252</v>
      </c>
      <c r="B2693" t="s">
        <v>94</v>
      </c>
      <c r="C2693">
        <v>8367</v>
      </c>
      <c r="D2693" t="s">
        <v>2368</v>
      </c>
      <c r="E2693">
        <v>9.93</v>
      </c>
      <c r="F2693">
        <v>14.99</v>
      </c>
      <c r="G2693">
        <v>4000</v>
      </c>
      <c r="H2693">
        <v>1760</v>
      </c>
      <c r="I2693">
        <v>17476.8</v>
      </c>
      <c r="J2693">
        <v>1775</v>
      </c>
      <c r="K2693">
        <v>26607.25</v>
      </c>
      <c r="L2693">
        <v>20131.57</v>
      </c>
      <c r="M2693">
        <v>1065</v>
      </c>
      <c r="N2693">
        <v>61966.91</v>
      </c>
      <c r="O2693">
        <v>9130.4500000000007</v>
      </c>
      <c r="P2693">
        <v>34.315647051085705</v>
      </c>
      <c r="Q2693">
        <v>1.0085227272727273</v>
      </c>
      <c r="R2693">
        <v>1.5224325963563123</v>
      </c>
      <c r="S2693">
        <f>(VendorSalesData[[#This Row],[TotalPurchaseQuantity]] - VendorSalesData[[#This Row],[TotalSalesQuantity]]) * VendorSalesData[[#This Row],[PurchasePrice]]</f>
        <v>-148.94999999999999</v>
      </c>
    </row>
    <row r="2694" spans="1:19" x14ac:dyDescent="0.3">
      <c r="A2694">
        <v>9552</v>
      </c>
      <c r="B2694" t="s">
        <v>72</v>
      </c>
      <c r="C2694">
        <v>23974</v>
      </c>
      <c r="D2694" t="s">
        <v>2369</v>
      </c>
      <c r="E2694">
        <v>11.25</v>
      </c>
      <c r="F2694">
        <v>16.989999999999998</v>
      </c>
      <c r="G2694">
        <v>750</v>
      </c>
      <c r="H2694">
        <v>1552</v>
      </c>
      <c r="I2694">
        <v>17460</v>
      </c>
      <c r="J2694">
        <v>1567</v>
      </c>
      <c r="K2694">
        <v>26265.329999999998</v>
      </c>
      <c r="L2694">
        <v>12621.369999999999</v>
      </c>
      <c r="M2694">
        <v>174.44</v>
      </c>
      <c r="N2694">
        <v>55551.82</v>
      </c>
      <c r="O2694">
        <v>8805.3299999999981</v>
      </c>
      <c r="P2694">
        <v>33.524535956715553</v>
      </c>
      <c r="Q2694">
        <v>1.0096649484536082</v>
      </c>
      <c r="R2694">
        <v>1.5043144329896907</v>
      </c>
      <c r="S2694">
        <f>(VendorSalesData[[#This Row],[TotalPurchaseQuantity]] - VendorSalesData[[#This Row],[TotalSalesQuantity]]) * VendorSalesData[[#This Row],[PurchasePrice]]</f>
        <v>-168.75</v>
      </c>
    </row>
    <row r="2695" spans="1:19" x14ac:dyDescent="0.3">
      <c r="A2695">
        <v>4425</v>
      </c>
      <c r="B2695" t="s">
        <v>20</v>
      </c>
      <c r="C2695">
        <v>22665</v>
      </c>
      <c r="D2695" t="s">
        <v>2370</v>
      </c>
      <c r="E2695">
        <v>35.56</v>
      </c>
      <c r="F2695">
        <v>52.99</v>
      </c>
      <c r="G2695">
        <v>750</v>
      </c>
      <c r="H2695">
        <v>491</v>
      </c>
      <c r="I2695">
        <v>17459.960000000003</v>
      </c>
      <c r="J2695">
        <v>402</v>
      </c>
      <c r="K2695">
        <v>21698.98</v>
      </c>
      <c r="L2695">
        <v>15492.130000000001</v>
      </c>
      <c r="M2695">
        <v>44.4</v>
      </c>
      <c r="N2695">
        <v>144929.24</v>
      </c>
      <c r="O2695">
        <v>4239.0199999999968</v>
      </c>
      <c r="P2695">
        <v>19.535572639819922</v>
      </c>
      <c r="Q2695">
        <v>0.81873727087576376</v>
      </c>
      <c r="R2695">
        <v>1.2427852068389615</v>
      </c>
      <c r="S2695">
        <f>(VendorSalesData[[#This Row],[TotalPurchaseQuantity]] - VendorSalesData[[#This Row],[TotalSalesQuantity]]) * VendorSalesData[[#This Row],[PurchasePrice]]</f>
        <v>3164.84</v>
      </c>
    </row>
    <row r="2696" spans="1:19" x14ac:dyDescent="0.3">
      <c r="A2696">
        <v>4425</v>
      </c>
      <c r="B2696" t="s">
        <v>20</v>
      </c>
      <c r="C2696">
        <v>31581</v>
      </c>
      <c r="D2696" t="s">
        <v>2371</v>
      </c>
      <c r="E2696">
        <v>11.18</v>
      </c>
      <c r="F2696">
        <v>17.989999999999998</v>
      </c>
      <c r="G2696">
        <v>750</v>
      </c>
      <c r="H2696">
        <v>1561</v>
      </c>
      <c r="I2696">
        <v>17451.98</v>
      </c>
      <c r="J2696">
        <v>1461</v>
      </c>
      <c r="K2696">
        <v>23793.39</v>
      </c>
      <c r="L2696">
        <v>14110.34</v>
      </c>
      <c r="M2696">
        <v>162.20000000000002</v>
      </c>
      <c r="N2696">
        <v>144929.24</v>
      </c>
      <c r="O2696">
        <v>6341.41</v>
      </c>
      <c r="P2696">
        <v>26.65198191598591</v>
      </c>
      <c r="Q2696">
        <v>0.93593850096092246</v>
      </c>
      <c r="R2696">
        <v>1.3633633547597463</v>
      </c>
      <c r="S2696">
        <f>(VendorSalesData[[#This Row],[TotalPurchaseQuantity]] - VendorSalesData[[#This Row],[TotalSalesQuantity]]) * VendorSalesData[[#This Row],[PurchasePrice]]</f>
        <v>1118</v>
      </c>
    </row>
    <row r="2697" spans="1:19" x14ac:dyDescent="0.3">
      <c r="A2697">
        <v>4692</v>
      </c>
      <c r="B2697" t="s">
        <v>386</v>
      </c>
      <c r="C2697">
        <v>7265</v>
      </c>
      <c r="D2697" t="s">
        <v>2372</v>
      </c>
      <c r="E2697">
        <v>10.45</v>
      </c>
      <c r="F2697">
        <v>16.989999999999998</v>
      </c>
      <c r="G2697">
        <v>750</v>
      </c>
      <c r="H2697">
        <v>1668</v>
      </c>
      <c r="I2697">
        <v>17430.600000000002</v>
      </c>
      <c r="J2697">
        <v>1573</v>
      </c>
      <c r="K2697">
        <v>26456.27</v>
      </c>
      <c r="L2697">
        <v>18274.169999999998</v>
      </c>
      <c r="M2697">
        <v>174.23</v>
      </c>
      <c r="N2697">
        <v>9139.3799999999992</v>
      </c>
      <c r="O2697">
        <v>9025.6699999999983</v>
      </c>
      <c r="P2697">
        <v>34.115428970145821</v>
      </c>
      <c r="Q2697">
        <v>0.94304556354916069</v>
      </c>
      <c r="R2697">
        <v>1.5178060422475415</v>
      </c>
      <c r="S2697">
        <f>(VendorSalesData[[#This Row],[TotalPurchaseQuantity]] - VendorSalesData[[#This Row],[TotalSalesQuantity]]) * VendorSalesData[[#This Row],[PurchasePrice]]</f>
        <v>992.74999999999989</v>
      </c>
    </row>
    <row r="2698" spans="1:19" x14ac:dyDescent="0.3">
      <c r="A2698">
        <v>4425</v>
      </c>
      <c r="B2698" t="s">
        <v>20</v>
      </c>
      <c r="C2698">
        <v>19581</v>
      </c>
      <c r="D2698" t="s">
        <v>2373</v>
      </c>
      <c r="E2698">
        <v>15.78</v>
      </c>
      <c r="F2698">
        <v>26.99</v>
      </c>
      <c r="G2698">
        <v>750</v>
      </c>
      <c r="H2698">
        <v>1104</v>
      </c>
      <c r="I2698">
        <v>17421.120000000003</v>
      </c>
      <c r="J2698">
        <v>1123</v>
      </c>
      <c r="K2698">
        <v>29875.769999999997</v>
      </c>
      <c r="L2698">
        <v>18744.949999999997</v>
      </c>
      <c r="M2698">
        <v>124.45</v>
      </c>
      <c r="N2698">
        <v>144929.24</v>
      </c>
      <c r="O2698">
        <v>12454.649999999994</v>
      </c>
      <c r="P2698">
        <v>41.688130548601741</v>
      </c>
      <c r="Q2698">
        <v>1.0172101449275361</v>
      </c>
      <c r="R2698">
        <v>1.7149167217721932</v>
      </c>
      <c r="S2698">
        <f>(VendorSalesData[[#This Row],[TotalPurchaseQuantity]] - VendorSalesData[[#This Row],[TotalSalesQuantity]]) * VendorSalesData[[#This Row],[PurchasePrice]]</f>
        <v>-299.82</v>
      </c>
    </row>
    <row r="2699" spans="1:19" x14ac:dyDescent="0.3">
      <c r="A2699">
        <v>9165</v>
      </c>
      <c r="B2699" t="s">
        <v>38</v>
      </c>
      <c r="C2699">
        <v>12944</v>
      </c>
      <c r="D2699" t="s">
        <v>2374</v>
      </c>
      <c r="E2699">
        <v>6.8</v>
      </c>
      <c r="F2699">
        <v>9.99</v>
      </c>
      <c r="G2699">
        <v>750</v>
      </c>
      <c r="H2699">
        <v>2561</v>
      </c>
      <c r="I2699">
        <v>17414.8</v>
      </c>
      <c r="J2699">
        <v>2576</v>
      </c>
      <c r="K2699">
        <v>27327.24</v>
      </c>
      <c r="L2699">
        <v>19251.87</v>
      </c>
      <c r="M2699">
        <v>285.02</v>
      </c>
      <c r="N2699">
        <v>68054.7</v>
      </c>
      <c r="O2699">
        <v>9912.4400000000023</v>
      </c>
      <c r="P2699">
        <v>36.27311063978653</v>
      </c>
      <c r="Q2699">
        <v>1.0058570870753611</v>
      </c>
      <c r="R2699">
        <v>1.5691963157773849</v>
      </c>
      <c r="S2699">
        <f>(VendorSalesData[[#This Row],[TotalPurchaseQuantity]] - VendorSalesData[[#This Row],[TotalSalesQuantity]]) * VendorSalesData[[#This Row],[PurchasePrice]]</f>
        <v>-102</v>
      </c>
    </row>
    <row r="2700" spans="1:19" x14ac:dyDescent="0.3">
      <c r="A2700">
        <v>10754</v>
      </c>
      <c r="B2700" t="s">
        <v>212</v>
      </c>
      <c r="C2700">
        <v>25650</v>
      </c>
      <c r="D2700" t="s">
        <v>2375</v>
      </c>
      <c r="E2700">
        <v>6.49</v>
      </c>
      <c r="F2700">
        <v>9.99</v>
      </c>
      <c r="G2700">
        <v>750</v>
      </c>
      <c r="H2700">
        <v>2682</v>
      </c>
      <c r="I2700">
        <v>17406.18</v>
      </c>
      <c r="J2700">
        <v>2071</v>
      </c>
      <c r="K2700">
        <v>22242.29</v>
      </c>
      <c r="L2700">
        <v>11821.08</v>
      </c>
      <c r="M2700">
        <v>230.43</v>
      </c>
      <c r="N2700">
        <v>28720.52</v>
      </c>
      <c r="O2700">
        <v>4836.1100000000006</v>
      </c>
      <c r="P2700">
        <v>21.742860110177507</v>
      </c>
      <c r="Q2700">
        <v>0.77218493661446685</v>
      </c>
      <c r="R2700">
        <v>1.2778386756887496</v>
      </c>
      <c r="S2700">
        <f>(VendorSalesData[[#This Row],[TotalPurchaseQuantity]] - VendorSalesData[[#This Row],[TotalSalesQuantity]]) * VendorSalesData[[#This Row],[PurchasePrice]]</f>
        <v>3965.3900000000003</v>
      </c>
    </row>
    <row r="2701" spans="1:19" x14ac:dyDescent="0.3">
      <c r="A2701">
        <v>4425</v>
      </c>
      <c r="B2701" t="s">
        <v>20</v>
      </c>
      <c r="C2701">
        <v>24788</v>
      </c>
      <c r="D2701" t="s">
        <v>2376</v>
      </c>
      <c r="E2701">
        <v>9.4499999999999993</v>
      </c>
      <c r="F2701">
        <v>18.989999999999998</v>
      </c>
      <c r="G2701">
        <v>750</v>
      </c>
      <c r="H2701">
        <v>1837</v>
      </c>
      <c r="I2701">
        <v>17359.650000000001</v>
      </c>
      <c r="J2701">
        <v>2204</v>
      </c>
      <c r="K2701">
        <v>33807.96</v>
      </c>
      <c r="L2701">
        <v>18488.170000000002</v>
      </c>
      <c r="M2701">
        <v>245.02</v>
      </c>
      <c r="N2701">
        <v>144929.24</v>
      </c>
      <c r="O2701">
        <v>16448.309999999998</v>
      </c>
      <c r="P2701">
        <v>48.652181320612065</v>
      </c>
      <c r="Q2701">
        <v>1.1997822536744693</v>
      </c>
      <c r="R2701">
        <v>1.9475023978017987</v>
      </c>
      <c r="S2701">
        <f>(VendorSalesData[[#This Row],[TotalPurchaseQuantity]] - VendorSalesData[[#This Row],[TotalSalesQuantity]]) * VendorSalesData[[#This Row],[PurchasePrice]]</f>
        <v>-3468.1499999999996</v>
      </c>
    </row>
    <row r="2702" spans="1:19" x14ac:dyDescent="0.3">
      <c r="A2702">
        <v>12546</v>
      </c>
      <c r="B2702" t="s">
        <v>32</v>
      </c>
      <c r="C2702">
        <v>8553</v>
      </c>
      <c r="D2702" t="s">
        <v>2377</v>
      </c>
      <c r="E2702">
        <v>5.22</v>
      </c>
      <c r="F2702">
        <v>6.99</v>
      </c>
      <c r="G2702">
        <v>750</v>
      </c>
      <c r="H2702">
        <v>3324</v>
      </c>
      <c r="I2702">
        <v>17351.28</v>
      </c>
      <c r="J2702">
        <v>2969</v>
      </c>
      <c r="K2702">
        <v>20909.310000000001</v>
      </c>
      <c r="L2702">
        <v>11890.11</v>
      </c>
      <c r="M2702">
        <v>2338.2199999999998</v>
      </c>
      <c r="N2702">
        <v>123880.97</v>
      </c>
      <c r="O2702">
        <v>3558.0300000000025</v>
      </c>
      <c r="P2702">
        <v>17.016486914202346</v>
      </c>
      <c r="Q2702">
        <v>0.8932009626955475</v>
      </c>
      <c r="R2702">
        <v>1.2050586469701372</v>
      </c>
      <c r="S2702">
        <f>(VendorSalesData[[#This Row],[TotalPurchaseQuantity]] - VendorSalesData[[#This Row],[TotalSalesQuantity]]) * VendorSalesData[[#This Row],[PurchasePrice]]</f>
        <v>1853.1</v>
      </c>
    </row>
    <row r="2703" spans="1:19" x14ac:dyDescent="0.3">
      <c r="A2703">
        <v>9744</v>
      </c>
      <c r="B2703" t="s">
        <v>868</v>
      </c>
      <c r="C2703">
        <v>47009</v>
      </c>
      <c r="D2703" t="s">
        <v>2378</v>
      </c>
      <c r="E2703">
        <v>8.44</v>
      </c>
      <c r="F2703">
        <v>15.99</v>
      </c>
      <c r="G2703">
        <v>750</v>
      </c>
      <c r="H2703">
        <v>2055</v>
      </c>
      <c r="I2703">
        <v>17344.2</v>
      </c>
      <c r="J2703">
        <v>2165</v>
      </c>
      <c r="K2703">
        <v>28912.35</v>
      </c>
      <c r="L2703">
        <v>14303.32</v>
      </c>
      <c r="M2703">
        <v>241.11</v>
      </c>
      <c r="N2703">
        <v>3999.93</v>
      </c>
      <c r="O2703">
        <v>11568.149999999998</v>
      </c>
      <c r="P2703">
        <v>40.011102521932663</v>
      </c>
      <c r="Q2703">
        <v>1.0535279805352797</v>
      </c>
      <c r="R2703">
        <v>1.6669751271318365</v>
      </c>
      <c r="S2703">
        <f>(VendorSalesData[[#This Row],[TotalPurchaseQuantity]] - VendorSalesData[[#This Row],[TotalSalesQuantity]]) * VendorSalesData[[#This Row],[PurchasePrice]]</f>
        <v>-928.4</v>
      </c>
    </row>
    <row r="2704" spans="1:19" x14ac:dyDescent="0.3">
      <c r="A2704">
        <v>9552</v>
      </c>
      <c r="B2704" t="s">
        <v>72</v>
      </c>
      <c r="C2704">
        <v>23866</v>
      </c>
      <c r="D2704" t="s">
        <v>2379</v>
      </c>
      <c r="E2704">
        <v>8.16</v>
      </c>
      <c r="F2704">
        <v>11.99</v>
      </c>
      <c r="G2704">
        <v>750</v>
      </c>
      <c r="H2704">
        <v>2125</v>
      </c>
      <c r="I2704">
        <v>17340</v>
      </c>
      <c r="J2704">
        <v>2023</v>
      </c>
      <c r="K2704">
        <v>24705.77</v>
      </c>
      <c r="L2704">
        <v>12325.95</v>
      </c>
      <c r="M2704">
        <v>225.24</v>
      </c>
      <c r="N2704">
        <v>55551.82</v>
      </c>
      <c r="O2704">
        <v>7365.77</v>
      </c>
      <c r="P2704">
        <v>29.813966534943052</v>
      </c>
      <c r="Q2704">
        <v>0.95199999999999996</v>
      </c>
      <c r="R2704">
        <v>1.424784890426759</v>
      </c>
      <c r="S2704">
        <f>(VendorSalesData[[#This Row],[TotalPurchaseQuantity]] - VendorSalesData[[#This Row],[TotalSalesQuantity]]) * VendorSalesData[[#This Row],[PurchasePrice]]</f>
        <v>832.32</v>
      </c>
    </row>
    <row r="2705" spans="1:19" x14ac:dyDescent="0.3">
      <c r="A2705">
        <v>3960</v>
      </c>
      <c r="B2705" t="s">
        <v>24</v>
      </c>
      <c r="C2705">
        <v>2219</v>
      </c>
      <c r="D2705" t="s">
        <v>2380</v>
      </c>
      <c r="E2705">
        <v>1.5</v>
      </c>
      <c r="F2705">
        <v>1.99</v>
      </c>
      <c r="G2705">
        <v>50</v>
      </c>
      <c r="H2705">
        <v>11556</v>
      </c>
      <c r="I2705">
        <v>17334</v>
      </c>
      <c r="J2705">
        <v>10130</v>
      </c>
      <c r="K2705">
        <v>20158.7</v>
      </c>
      <c r="L2705">
        <v>6065.5199999999995</v>
      </c>
      <c r="M2705">
        <v>527.19000000000005</v>
      </c>
      <c r="N2705">
        <v>257032.07</v>
      </c>
      <c r="O2705">
        <v>2824.7000000000007</v>
      </c>
      <c r="P2705">
        <v>14.012312301884549</v>
      </c>
      <c r="Q2705">
        <v>0.87660089996538593</v>
      </c>
      <c r="R2705">
        <v>1.1629571939540788</v>
      </c>
      <c r="S2705">
        <f>(VendorSalesData[[#This Row],[TotalPurchaseQuantity]] - VendorSalesData[[#This Row],[TotalSalesQuantity]]) * VendorSalesData[[#This Row],[PurchasePrice]]</f>
        <v>2139</v>
      </c>
    </row>
    <row r="2706" spans="1:19" x14ac:dyDescent="0.3">
      <c r="A2706">
        <v>2242</v>
      </c>
      <c r="B2706" t="s">
        <v>569</v>
      </c>
      <c r="C2706">
        <v>23161</v>
      </c>
      <c r="D2706" t="s">
        <v>2381</v>
      </c>
      <c r="E2706">
        <v>13.69</v>
      </c>
      <c r="F2706">
        <v>29.99</v>
      </c>
      <c r="G2706">
        <v>3000</v>
      </c>
      <c r="H2706">
        <v>1265</v>
      </c>
      <c r="I2706">
        <v>17317.849999999999</v>
      </c>
      <c r="J2706">
        <v>1223</v>
      </c>
      <c r="K2706">
        <v>24312.769999999997</v>
      </c>
      <c r="L2706">
        <v>19293.32</v>
      </c>
      <c r="M2706">
        <v>550.35</v>
      </c>
      <c r="N2706">
        <v>7982.65</v>
      </c>
      <c r="O2706">
        <v>6994.9199999999983</v>
      </c>
      <c r="P2706">
        <v>28.770559668848918</v>
      </c>
      <c r="Q2706">
        <v>0.96679841897233199</v>
      </c>
      <c r="R2706">
        <v>1.4039138807646445</v>
      </c>
      <c r="S2706">
        <f>(VendorSalesData[[#This Row],[TotalPurchaseQuantity]] - VendorSalesData[[#This Row],[TotalSalesQuantity]]) * VendorSalesData[[#This Row],[PurchasePrice]]</f>
        <v>574.98</v>
      </c>
    </row>
    <row r="2707" spans="1:19" x14ac:dyDescent="0.3">
      <c r="A2707">
        <v>12546</v>
      </c>
      <c r="B2707" t="s">
        <v>32</v>
      </c>
      <c r="C2707">
        <v>2037</v>
      </c>
      <c r="D2707" t="s">
        <v>455</v>
      </c>
      <c r="E2707">
        <v>0.73</v>
      </c>
      <c r="F2707">
        <v>0.99</v>
      </c>
      <c r="G2707">
        <v>50</v>
      </c>
      <c r="H2707">
        <v>23706</v>
      </c>
      <c r="I2707">
        <v>17305.38</v>
      </c>
      <c r="J2707">
        <v>23480</v>
      </c>
      <c r="K2707">
        <v>23245.200000000001</v>
      </c>
      <c r="L2707">
        <v>5748.93</v>
      </c>
      <c r="M2707">
        <v>1225.48</v>
      </c>
      <c r="N2707">
        <v>123880.97</v>
      </c>
      <c r="O2707">
        <v>5939.82</v>
      </c>
      <c r="P2707">
        <v>25.552888338237565</v>
      </c>
      <c r="Q2707">
        <v>0.99046654855310889</v>
      </c>
      <c r="R2707">
        <v>1.343235456256956</v>
      </c>
      <c r="S2707">
        <f>(VendorSalesData[[#This Row],[TotalPurchaseQuantity]] - VendorSalesData[[#This Row],[TotalSalesQuantity]]) * VendorSalesData[[#This Row],[PurchasePrice]]</f>
        <v>164.98</v>
      </c>
    </row>
    <row r="2708" spans="1:19" x14ac:dyDescent="0.3">
      <c r="A2708">
        <v>4425</v>
      </c>
      <c r="B2708" t="s">
        <v>20</v>
      </c>
      <c r="C2708">
        <v>25141</v>
      </c>
      <c r="D2708" t="s">
        <v>2382</v>
      </c>
      <c r="E2708">
        <v>10.27</v>
      </c>
      <c r="F2708">
        <v>17.989999999999998</v>
      </c>
      <c r="G2708">
        <v>750</v>
      </c>
      <c r="H2708">
        <v>1685</v>
      </c>
      <c r="I2708">
        <v>17304.95</v>
      </c>
      <c r="J2708">
        <v>1441</v>
      </c>
      <c r="K2708">
        <v>22478.59</v>
      </c>
      <c r="L2708">
        <v>14932.47</v>
      </c>
      <c r="M2708">
        <v>159.66</v>
      </c>
      <c r="N2708">
        <v>144929.24</v>
      </c>
      <c r="O2708">
        <v>5173.6399999999994</v>
      </c>
      <c r="P2708">
        <v>23.015856421599395</v>
      </c>
      <c r="Q2708">
        <v>0.85519287833827895</v>
      </c>
      <c r="R2708">
        <v>1.2989687921664033</v>
      </c>
      <c r="S2708">
        <f>(VendorSalesData[[#This Row],[TotalPurchaseQuantity]] - VendorSalesData[[#This Row],[TotalSalesQuantity]]) * VendorSalesData[[#This Row],[PurchasePrice]]</f>
        <v>2505.88</v>
      </c>
    </row>
    <row r="2709" spans="1:19" x14ac:dyDescent="0.3">
      <c r="A2709">
        <v>9165</v>
      </c>
      <c r="B2709" t="s">
        <v>38</v>
      </c>
      <c r="C2709">
        <v>2299</v>
      </c>
      <c r="D2709" t="s">
        <v>2383</v>
      </c>
      <c r="E2709">
        <v>0.79</v>
      </c>
      <c r="F2709">
        <v>0.99</v>
      </c>
      <c r="G2709">
        <v>50</v>
      </c>
      <c r="H2709">
        <v>21871</v>
      </c>
      <c r="I2709">
        <v>17278.09</v>
      </c>
      <c r="J2709">
        <v>18020</v>
      </c>
      <c r="K2709">
        <v>17839.8</v>
      </c>
      <c r="L2709">
        <v>4508.46</v>
      </c>
      <c r="M2709">
        <v>939.99</v>
      </c>
      <c r="N2709">
        <v>68054.7</v>
      </c>
      <c r="O2709">
        <v>561.70999999999913</v>
      </c>
      <c r="P2709">
        <v>3.1486339532954357</v>
      </c>
      <c r="Q2709">
        <v>0.82392208861048877</v>
      </c>
      <c r="R2709">
        <v>1.0325099591447897</v>
      </c>
      <c r="S2709">
        <f>(VendorSalesData[[#This Row],[TotalPurchaseQuantity]] - VendorSalesData[[#This Row],[TotalSalesQuantity]]) * VendorSalesData[[#This Row],[PurchasePrice]]</f>
        <v>3042.29</v>
      </c>
    </row>
    <row r="2710" spans="1:19" x14ac:dyDescent="0.3">
      <c r="A2710">
        <v>6213</v>
      </c>
      <c r="B2710" t="s">
        <v>186</v>
      </c>
      <c r="C2710">
        <v>4527</v>
      </c>
      <c r="D2710" t="s">
        <v>2384</v>
      </c>
      <c r="E2710">
        <v>26.92</v>
      </c>
      <c r="F2710">
        <v>34.99</v>
      </c>
      <c r="G2710">
        <v>750</v>
      </c>
      <c r="H2710">
        <v>641</v>
      </c>
      <c r="I2710">
        <v>17255.72</v>
      </c>
      <c r="J2710">
        <v>632</v>
      </c>
      <c r="K2710">
        <v>22903.68</v>
      </c>
      <c r="L2710">
        <v>16230.54</v>
      </c>
      <c r="M2710">
        <v>498.03000000000003</v>
      </c>
      <c r="N2710">
        <v>9621.58</v>
      </c>
      <c r="O2710">
        <v>5647.9599999999991</v>
      </c>
      <c r="P2710">
        <v>24.659618017715925</v>
      </c>
      <c r="Q2710">
        <v>0.98595943837753508</v>
      </c>
      <c r="R2710">
        <v>1.3273094371025955</v>
      </c>
      <c r="S2710">
        <f>(VendorSalesData[[#This Row],[TotalPurchaseQuantity]] - VendorSalesData[[#This Row],[TotalSalesQuantity]]) * VendorSalesData[[#This Row],[PurchasePrice]]</f>
        <v>242.28000000000003</v>
      </c>
    </row>
    <row r="2711" spans="1:19" x14ac:dyDescent="0.3">
      <c r="A2711">
        <v>9815</v>
      </c>
      <c r="B2711" t="s">
        <v>191</v>
      </c>
      <c r="C2711">
        <v>15295</v>
      </c>
      <c r="D2711" t="s">
        <v>2385</v>
      </c>
      <c r="E2711">
        <v>3.44</v>
      </c>
      <c r="F2711">
        <v>5.99</v>
      </c>
      <c r="G2711">
        <v>750</v>
      </c>
      <c r="H2711">
        <v>5013</v>
      </c>
      <c r="I2711">
        <v>17244.72</v>
      </c>
      <c r="J2711">
        <v>4954</v>
      </c>
      <c r="K2711">
        <v>28038.46</v>
      </c>
      <c r="L2711">
        <v>12220.49</v>
      </c>
      <c r="M2711">
        <v>552.86</v>
      </c>
      <c r="N2711">
        <v>27100.41</v>
      </c>
      <c r="O2711">
        <v>10793.739999999998</v>
      </c>
      <c r="P2711">
        <v>38.496194156169771</v>
      </c>
      <c r="Q2711">
        <v>0.98823060043885902</v>
      </c>
      <c r="R2711">
        <v>1.6259156425850925</v>
      </c>
      <c r="S2711">
        <f>(VendorSalesData[[#This Row],[TotalPurchaseQuantity]] - VendorSalesData[[#This Row],[TotalSalesQuantity]]) * VendorSalesData[[#This Row],[PurchasePrice]]</f>
        <v>202.96</v>
      </c>
    </row>
    <row r="2712" spans="1:19" x14ac:dyDescent="0.3">
      <c r="A2712">
        <v>3252</v>
      </c>
      <c r="B2712" t="s">
        <v>94</v>
      </c>
      <c r="C2712">
        <v>25710</v>
      </c>
      <c r="D2712" t="s">
        <v>2386</v>
      </c>
      <c r="E2712">
        <v>7.58</v>
      </c>
      <c r="F2712">
        <v>10.99</v>
      </c>
      <c r="G2712">
        <v>750</v>
      </c>
      <c r="H2712">
        <v>2273</v>
      </c>
      <c r="I2712">
        <v>17229.34</v>
      </c>
      <c r="J2712">
        <v>2272</v>
      </c>
      <c r="K2712">
        <v>17312.78</v>
      </c>
      <c r="L2712">
        <v>4501.8</v>
      </c>
      <c r="M2712">
        <v>254.67000000000002</v>
      </c>
      <c r="N2712">
        <v>61966.91</v>
      </c>
      <c r="O2712">
        <v>83.43999999999869</v>
      </c>
      <c r="P2712">
        <v>0.48195610410343515</v>
      </c>
      <c r="Q2712">
        <v>0.99956005279366478</v>
      </c>
      <c r="R2712">
        <v>1.0048429017014</v>
      </c>
      <c r="S2712">
        <f>(VendorSalesData[[#This Row],[TotalPurchaseQuantity]] - VendorSalesData[[#This Row],[TotalSalesQuantity]]) * VendorSalesData[[#This Row],[PurchasePrice]]</f>
        <v>7.58</v>
      </c>
    </row>
    <row r="2713" spans="1:19" x14ac:dyDescent="0.3">
      <c r="A2713">
        <v>4425</v>
      </c>
      <c r="B2713" t="s">
        <v>20</v>
      </c>
      <c r="C2713">
        <v>23345</v>
      </c>
      <c r="D2713" t="s">
        <v>2387</v>
      </c>
      <c r="E2713">
        <v>14.28</v>
      </c>
      <c r="F2713">
        <v>31.99</v>
      </c>
      <c r="G2713">
        <v>750</v>
      </c>
      <c r="H2713">
        <v>1206</v>
      </c>
      <c r="I2713">
        <v>17221.68</v>
      </c>
      <c r="J2713">
        <v>1050</v>
      </c>
      <c r="K2713">
        <v>28625.5</v>
      </c>
      <c r="L2713">
        <v>14491.689999999999</v>
      </c>
      <c r="M2713">
        <v>116.82000000000001</v>
      </c>
      <c r="N2713">
        <v>144929.24</v>
      </c>
      <c r="O2713">
        <v>11403.82</v>
      </c>
      <c r="P2713">
        <v>39.837976629229182</v>
      </c>
      <c r="Q2713">
        <v>0.87064676616915426</v>
      </c>
      <c r="R2713">
        <v>1.6621781382536431</v>
      </c>
      <c r="S2713">
        <f>(VendorSalesData[[#This Row],[TotalPurchaseQuantity]] - VendorSalesData[[#This Row],[TotalSalesQuantity]]) * VendorSalesData[[#This Row],[PurchasePrice]]</f>
        <v>2227.6799999999998</v>
      </c>
    </row>
    <row r="2714" spans="1:19" x14ac:dyDescent="0.3">
      <c r="A2714">
        <v>4425</v>
      </c>
      <c r="B2714" t="s">
        <v>20</v>
      </c>
      <c r="C2714">
        <v>15528</v>
      </c>
      <c r="D2714" t="s">
        <v>2388</v>
      </c>
      <c r="E2714">
        <v>9.33</v>
      </c>
      <c r="F2714">
        <v>14.99</v>
      </c>
      <c r="G2714">
        <v>750</v>
      </c>
      <c r="H2714">
        <v>1845</v>
      </c>
      <c r="I2714">
        <v>17213.849999999999</v>
      </c>
      <c r="J2714">
        <v>2001</v>
      </c>
      <c r="K2714">
        <v>30223.989999999998</v>
      </c>
      <c r="L2714">
        <v>13461.01</v>
      </c>
      <c r="M2714">
        <v>223.21</v>
      </c>
      <c r="N2714">
        <v>144929.24</v>
      </c>
      <c r="O2714">
        <v>13010.14</v>
      </c>
      <c r="P2714">
        <v>43.045739493693588</v>
      </c>
      <c r="Q2714">
        <v>1.0845528455284552</v>
      </c>
      <c r="R2714">
        <v>1.7557948977131788</v>
      </c>
      <c r="S2714">
        <f>(VendorSalesData[[#This Row],[TotalPurchaseQuantity]] - VendorSalesData[[#This Row],[TotalSalesQuantity]]) * VendorSalesData[[#This Row],[PurchasePrice]]</f>
        <v>-1455.48</v>
      </c>
    </row>
    <row r="2715" spans="1:19" x14ac:dyDescent="0.3">
      <c r="A2715">
        <v>3960</v>
      </c>
      <c r="B2715" t="s">
        <v>24</v>
      </c>
      <c r="C2715">
        <v>7909</v>
      </c>
      <c r="D2715" t="s">
        <v>2389</v>
      </c>
      <c r="E2715">
        <v>42.96</v>
      </c>
      <c r="F2715">
        <v>54.99</v>
      </c>
      <c r="G2715">
        <v>750</v>
      </c>
      <c r="H2715">
        <v>400</v>
      </c>
      <c r="I2715">
        <v>17184</v>
      </c>
      <c r="J2715">
        <v>395</v>
      </c>
      <c r="K2715">
        <v>19236.05</v>
      </c>
      <c r="L2715">
        <v>16526.61</v>
      </c>
      <c r="M2715">
        <v>311.7</v>
      </c>
      <c r="N2715">
        <v>257032.07</v>
      </c>
      <c r="O2715">
        <v>2052.0499999999993</v>
      </c>
      <c r="P2715">
        <v>10.667730641165933</v>
      </c>
      <c r="Q2715">
        <v>0.98750000000000004</v>
      </c>
      <c r="R2715">
        <v>1.1194163175046554</v>
      </c>
      <c r="S2715">
        <f>(VendorSalesData[[#This Row],[TotalPurchaseQuantity]] - VendorSalesData[[#This Row],[TotalSalesQuantity]]) * VendorSalesData[[#This Row],[PurchasePrice]]</f>
        <v>214.8</v>
      </c>
    </row>
    <row r="2716" spans="1:19" x14ac:dyDescent="0.3">
      <c r="A2716">
        <v>3252</v>
      </c>
      <c r="B2716" t="s">
        <v>94</v>
      </c>
      <c r="C2716">
        <v>39412</v>
      </c>
      <c r="D2716" t="s">
        <v>2390</v>
      </c>
      <c r="E2716">
        <v>5.88</v>
      </c>
      <c r="F2716">
        <v>8.99</v>
      </c>
      <c r="G2716">
        <v>750</v>
      </c>
      <c r="H2716">
        <v>2921</v>
      </c>
      <c r="I2716">
        <v>17175.48</v>
      </c>
      <c r="J2716">
        <v>2860</v>
      </c>
      <c r="K2716">
        <v>28571.4</v>
      </c>
      <c r="L2716">
        <v>15234.75</v>
      </c>
      <c r="M2716">
        <v>318.21000000000004</v>
      </c>
      <c r="N2716">
        <v>61966.91</v>
      </c>
      <c r="O2716">
        <v>11395.920000000002</v>
      </c>
      <c r="P2716">
        <v>39.885759885759889</v>
      </c>
      <c r="Q2716">
        <v>0.97911674084217737</v>
      </c>
      <c r="R2716">
        <v>1.6634993607165565</v>
      </c>
      <c r="S2716">
        <f>(VendorSalesData[[#This Row],[TotalPurchaseQuantity]] - VendorSalesData[[#This Row],[TotalSalesQuantity]]) * VendorSalesData[[#This Row],[PurchasePrice]]</f>
        <v>358.68</v>
      </c>
    </row>
    <row r="2717" spans="1:19" x14ac:dyDescent="0.3">
      <c r="A2717">
        <v>9165</v>
      </c>
      <c r="B2717" t="s">
        <v>38</v>
      </c>
      <c r="C2717">
        <v>27111</v>
      </c>
      <c r="D2717" t="s">
        <v>2391</v>
      </c>
      <c r="E2717">
        <v>40.26</v>
      </c>
      <c r="F2717">
        <v>59.99</v>
      </c>
      <c r="G2717">
        <v>750</v>
      </c>
      <c r="H2717">
        <v>426</v>
      </c>
      <c r="I2717">
        <v>17150.759999999998</v>
      </c>
      <c r="J2717">
        <v>395</v>
      </c>
      <c r="K2717">
        <v>23696.05</v>
      </c>
      <c r="L2717">
        <v>16317.28</v>
      </c>
      <c r="M2717">
        <v>43.77</v>
      </c>
      <c r="N2717">
        <v>68054.7</v>
      </c>
      <c r="O2717">
        <v>6545.2900000000009</v>
      </c>
      <c r="P2717">
        <v>27.621861027470828</v>
      </c>
      <c r="Q2717">
        <v>0.92723004694835676</v>
      </c>
      <c r="R2717">
        <v>1.3816326506813692</v>
      </c>
      <c r="S2717">
        <f>(VendorSalesData[[#This Row],[TotalPurchaseQuantity]] - VendorSalesData[[#This Row],[TotalSalesQuantity]]) * VendorSalesData[[#This Row],[PurchasePrice]]</f>
        <v>1248.06</v>
      </c>
    </row>
    <row r="2718" spans="1:19" x14ac:dyDescent="0.3">
      <c r="A2718">
        <v>90047</v>
      </c>
      <c r="B2718" t="s">
        <v>2206</v>
      </c>
      <c r="C2718">
        <v>15092</v>
      </c>
      <c r="D2718" t="s">
        <v>2392</v>
      </c>
      <c r="E2718">
        <v>16.440000000000001</v>
      </c>
      <c r="F2718">
        <v>29.99</v>
      </c>
      <c r="G2718">
        <v>750</v>
      </c>
      <c r="H2718">
        <v>1043</v>
      </c>
      <c r="I2718">
        <v>17146.920000000002</v>
      </c>
      <c r="J2718">
        <v>1011</v>
      </c>
      <c r="K2718">
        <v>23639.89</v>
      </c>
      <c r="L2718">
        <v>14566.8</v>
      </c>
      <c r="M2718">
        <v>112.16</v>
      </c>
      <c r="N2718">
        <v>1457.73</v>
      </c>
      <c r="O2718">
        <v>6492.9699999999975</v>
      </c>
      <c r="P2718">
        <v>27.466159952520918</v>
      </c>
      <c r="Q2718">
        <v>0.96931927133269413</v>
      </c>
      <c r="R2718">
        <v>1.3786668392924208</v>
      </c>
      <c r="S2718">
        <f>(VendorSalesData[[#This Row],[TotalPurchaseQuantity]] - VendorSalesData[[#This Row],[TotalSalesQuantity]]) * VendorSalesData[[#This Row],[PurchasePrice]]</f>
        <v>526.08000000000004</v>
      </c>
    </row>
    <row r="2719" spans="1:19" x14ac:dyDescent="0.3">
      <c r="A2719">
        <v>8664</v>
      </c>
      <c r="B2719" t="s">
        <v>46</v>
      </c>
      <c r="C2719">
        <v>3573</v>
      </c>
      <c r="D2719" t="s">
        <v>2393</v>
      </c>
      <c r="E2719">
        <v>74.209999999999994</v>
      </c>
      <c r="F2719">
        <v>99.99</v>
      </c>
      <c r="G2719">
        <v>1750</v>
      </c>
      <c r="H2719">
        <v>231</v>
      </c>
      <c r="I2719">
        <v>17142.509999999998</v>
      </c>
      <c r="J2719">
        <v>199</v>
      </c>
      <c r="K2719">
        <v>18798.009999999998</v>
      </c>
      <c r="L2719">
        <v>14278.49</v>
      </c>
      <c r="M2719">
        <v>365.95</v>
      </c>
      <c r="N2719">
        <v>18544.490000000002</v>
      </c>
      <c r="O2719">
        <v>1655.5</v>
      </c>
      <c r="P2719">
        <v>8.8067832712079639</v>
      </c>
      <c r="Q2719">
        <v>0.8614718614718615</v>
      </c>
      <c r="R2719">
        <v>1.0965727889323091</v>
      </c>
      <c r="S2719">
        <f>(VendorSalesData[[#This Row],[TotalPurchaseQuantity]] - VendorSalesData[[#This Row],[TotalSalesQuantity]]) * VendorSalesData[[#This Row],[PurchasePrice]]</f>
        <v>2374.7199999999998</v>
      </c>
    </row>
    <row r="2720" spans="1:19" x14ac:dyDescent="0.3">
      <c r="A2720">
        <v>9165</v>
      </c>
      <c r="B2720" t="s">
        <v>38</v>
      </c>
      <c r="C2720">
        <v>32138</v>
      </c>
      <c r="D2720" t="s">
        <v>2394</v>
      </c>
      <c r="E2720">
        <v>9.1999999999999993</v>
      </c>
      <c r="F2720">
        <v>13.99</v>
      </c>
      <c r="G2720">
        <v>750</v>
      </c>
      <c r="H2720">
        <v>1860</v>
      </c>
      <c r="I2720">
        <v>17112</v>
      </c>
      <c r="J2720">
        <v>1749</v>
      </c>
      <c r="K2720">
        <v>24637.510000000002</v>
      </c>
      <c r="L2720">
        <v>15958.66</v>
      </c>
      <c r="M2720">
        <v>193.96</v>
      </c>
      <c r="N2720">
        <v>68054.7</v>
      </c>
      <c r="O2720">
        <v>7525.510000000002</v>
      </c>
      <c r="P2720">
        <v>30.54492925624384</v>
      </c>
      <c r="Q2720">
        <v>0.94032258064516128</v>
      </c>
      <c r="R2720">
        <v>1.4397796867695185</v>
      </c>
      <c r="S2720">
        <f>(VendorSalesData[[#This Row],[TotalPurchaseQuantity]] - VendorSalesData[[#This Row],[TotalSalesQuantity]]) * VendorSalesData[[#This Row],[PurchasePrice]]</f>
        <v>1021.1999999999999</v>
      </c>
    </row>
    <row r="2721" spans="1:19" x14ac:dyDescent="0.3">
      <c r="A2721">
        <v>12546</v>
      </c>
      <c r="B2721" t="s">
        <v>32</v>
      </c>
      <c r="C2721">
        <v>5490</v>
      </c>
      <c r="D2721" t="s">
        <v>1283</v>
      </c>
      <c r="E2721">
        <v>0.76</v>
      </c>
      <c r="F2721">
        <v>0.99</v>
      </c>
      <c r="G2721">
        <v>50</v>
      </c>
      <c r="H2721">
        <v>22512</v>
      </c>
      <c r="I2721">
        <v>17109.12</v>
      </c>
      <c r="J2721">
        <v>20572</v>
      </c>
      <c r="K2721">
        <v>20366.28</v>
      </c>
      <c r="L2721">
        <v>6946.83</v>
      </c>
      <c r="M2721">
        <v>1065.77</v>
      </c>
      <c r="N2721">
        <v>123880.97</v>
      </c>
      <c r="O2721">
        <v>3257.16</v>
      </c>
      <c r="P2721">
        <v>15.992905920963473</v>
      </c>
      <c r="Q2721">
        <v>0.91382373845060416</v>
      </c>
      <c r="R2721">
        <v>1.1903756592974974</v>
      </c>
      <c r="S2721">
        <f>(VendorSalesData[[#This Row],[TotalPurchaseQuantity]] - VendorSalesData[[#This Row],[TotalSalesQuantity]]) * VendorSalesData[[#This Row],[PurchasePrice]]</f>
        <v>1474.4</v>
      </c>
    </row>
    <row r="2722" spans="1:19" x14ac:dyDescent="0.3">
      <c r="A2722">
        <v>480</v>
      </c>
      <c r="B2722" t="s">
        <v>27</v>
      </c>
      <c r="C2722">
        <v>2123</v>
      </c>
      <c r="D2722" t="s">
        <v>2395</v>
      </c>
      <c r="E2722">
        <v>57.96</v>
      </c>
      <c r="F2722">
        <v>79.989999999999995</v>
      </c>
      <c r="G2722">
        <v>750</v>
      </c>
      <c r="H2722">
        <v>295</v>
      </c>
      <c r="I2722">
        <v>17098.2</v>
      </c>
      <c r="J2722">
        <v>431</v>
      </c>
      <c r="K2722">
        <v>34475.689999999995</v>
      </c>
      <c r="L2722">
        <v>25676.789999999997</v>
      </c>
      <c r="M2722">
        <v>339.84000000000003</v>
      </c>
      <c r="N2722">
        <v>89286.27</v>
      </c>
      <c r="O2722">
        <v>17377.489999999994</v>
      </c>
      <c r="P2722">
        <v>50.405053531923507</v>
      </c>
      <c r="Q2722">
        <v>1.4610169491525424</v>
      </c>
      <c r="R2722">
        <v>2.0163344679556907</v>
      </c>
      <c r="S2722">
        <f>(VendorSalesData[[#This Row],[TotalPurchaseQuantity]] - VendorSalesData[[#This Row],[TotalSalesQuantity]]) * VendorSalesData[[#This Row],[PurchasePrice]]</f>
        <v>-7882.56</v>
      </c>
    </row>
    <row r="2723" spans="1:19" x14ac:dyDescent="0.3">
      <c r="A2723">
        <v>1392</v>
      </c>
      <c r="B2723" t="s">
        <v>67</v>
      </c>
      <c r="C2723">
        <v>16327</v>
      </c>
      <c r="D2723" t="s">
        <v>2396</v>
      </c>
      <c r="E2723">
        <v>2.61</v>
      </c>
      <c r="F2723">
        <v>3.99</v>
      </c>
      <c r="G2723">
        <v>500</v>
      </c>
      <c r="H2723">
        <v>6551</v>
      </c>
      <c r="I2723">
        <v>17098.11</v>
      </c>
      <c r="J2723">
        <v>6432</v>
      </c>
      <c r="K2723">
        <v>27371.68</v>
      </c>
      <c r="L2723">
        <v>14751.460000000001</v>
      </c>
      <c r="M2723">
        <v>489.7</v>
      </c>
      <c r="N2723">
        <v>79528.990000000005</v>
      </c>
      <c r="O2723">
        <v>10273.57</v>
      </c>
      <c r="P2723">
        <v>37.533574848164228</v>
      </c>
      <c r="Q2723">
        <v>0.98183483437643104</v>
      </c>
      <c r="R2723">
        <v>1.6008599780911457</v>
      </c>
      <c r="S2723">
        <f>(VendorSalesData[[#This Row],[TotalPurchaseQuantity]] - VendorSalesData[[#This Row],[TotalSalesQuantity]]) * VendorSalesData[[#This Row],[PurchasePrice]]</f>
        <v>310.58999999999997</v>
      </c>
    </row>
    <row r="2724" spans="1:19" x14ac:dyDescent="0.3">
      <c r="A2724">
        <v>10754</v>
      </c>
      <c r="B2724" t="s">
        <v>212</v>
      </c>
      <c r="C2724">
        <v>43224</v>
      </c>
      <c r="D2724" t="s">
        <v>214</v>
      </c>
      <c r="E2724">
        <v>9.1999999999999993</v>
      </c>
      <c r="F2724">
        <v>13.99</v>
      </c>
      <c r="G2724">
        <v>750</v>
      </c>
      <c r="H2724">
        <v>1857</v>
      </c>
      <c r="I2724">
        <v>17084.400000000001</v>
      </c>
      <c r="J2724">
        <v>1808</v>
      </c>
      <c r="K2724">
        <v>25515.920000000002</v>
      </c>
      <c r="L2724">
        <v>16945.990000000002</v>
      </c>
      <c r="M2724">
        <v>200.28</v>
      </c>
      <c r="N2724">
        <v>28720.52</v>
      </c>
      <c r="O2724">
        <v>8431.52</v>
      </c>
      <c r="P2724">
        <v>33.044154394589732</v>
      </c>
      <c r="Q2724">
        <v>0.9736133548734518</v>
      </c>
      <c r="R2724">
        <v>1.4935215752382289</v>
      </c>
      <c r="S2724">
        <f>(VendorSalesData[[#This Row],[TotalPurchaseQuantity]] - VendorSalesData[[#This Row],[TotalSalesQuantity]]) * VendorSalesData[[#This Row],[PurchasePrice]]</f>
        <v>450.79999999999995</v>
      </c>
    </row>
    <row r="2725" spans="1:19" x14ac:dyDescent="0.3">
      <c r="A2725">
        <v>12546</v>
      </c>
      <c r="B2725" t="s">
        <v>32</v>
      </c>
      <c r="C2725">
        <v>525</v>
      </c>
      <c r="D2725" t="s">
        <v>2397</v>
      </c>
      <c r="E2725">
        <v>31</v>
      </c>
      <c r="F2725">
        <v>39.99</v>
      </c>
      <c r="G2725">
        <v>750</v>
      </c>
      <c r="H2725">
        <v>551</v>
      </c>
      <c r="I2725">
        <v>17081</v>
      </c>
      <c r="J2725">
        <v>512</v>
      </c>
      <c r="K2725">
        <v>20918.88</v>
      </c>
      <c r="L2725">
        <v>15969.09</v>
      </c>
      <c r="M2725">
        <v>403.77000000000004</v>
      </c>
      <c r="N2725">
        <v>123880.97</v>
      </c>
      <c r="O2725">
        <v>3837.880000000001</v>
      </c>
      <c r="P2725">
        <v>18.346488913364389</v>
      </c>
      <c r="Q2725">
        <v>0.92921960072595278</v>
      </c>
      <c r="R2725">
        <v>1.2246870792108191</v>
      </c>
      <c r="S2725">
        <f>(VendorSalesData[[#This Row],[TotalPurchaseQuantity]] - VendorSalesData[[#This Row],[TotalSalesQuantity]]) * VendorSalesData[[#This Row],[PurchasePrice]]</f>
        <v>1209</v>
      </c>
    </row>
    <row r="2726" spans="1:19" x14ac:dyDescent="0.3">
      <c r="A2726">
        <v>8004</v>
      </c>
      <c r="B2726" t="s">
        <v>60</v>
      </c>
      <c r="C2726">
        <v>8581</v>
      </c>
      <c r="D2726" t="s">
        <v>2398</v>
      </c>
      <c r="E2726">
        <v>36.49</v>
      </c>
      <c r="F2726">
        <v>49.99</v>
      </c>
      <c r="G2726">
        <v>750</v>
      </c>
      <c r="H2726">
        <v>468</v>
      </c>
      <c r="I2726">
        <v>17077.32</v>
      </c>
      <c r="J2726">
        <v>468</v>
      </c>
      <c r="K2726">
        <v>23395.32</v>
      </c>
      <c r="L2726">
        <v>9898.02</v>
      </c>
      <c r="M2726">
        <v>368.53</v>
      </c>
      <c r="N2726">
        <v>50293.62</v>
      </c>
      <c r="O2726">
        <v>6318</v>
      </c>
      <c r="P2726">
        <v>27.005401080216046</v>
      </c>
      <c r="Q2726">
        <v>1</v>
      </c>
      <c r="R2726">
        <v>1.3699643738010414</v>
      </c>
      <c r="S2726">
        <f>(VendorSalesData[[#This Row],[TotalPurchaseQuantity]] - VendorSalesData[[#This Row],[TotalSalesQuantity]]) * VendorSalesData[[#This Row],[PurchasePrice]]</f>
        <v>0</v>
      </c>
    </row>
    <row r="2727" spans="1:19" x14ac:dyDescent="0.3">
      <c r="A2727">
        <v>1655</v>
      </c>
      <c r="B2727" t="s">
        <v>784</v>
      </c>
      <c r="C2727">
        <v>4411</v>
      </c>
      <c r="D2727" t="s">
        <v>2399</v>
      </c>
      <c r="E2727">
        <v>7.24</v>
      </c>
      <c r="F2727">
        <v>9.99</v>
      </c>
      <c r="G2727">
        <v>750</v>
      </c>
      <c r="H2727">
        <v>2358</v>
      </c>
      <c r="I2727">
        <v>17071.919999999998</v>
      </c>
      <c r="J2727">
        <v>2908</v>
      </c>
      <c r="K2727">
        <v>29866.920000000002</v>
      </c>
      <c r="L2727">
        <v>22052.49</v>
      </c>
      <c r="M2727">
        <v>2292.13</v>
      </c>
      <c r="N2727">
        <v>1824.89</v>
      </c>
      <c r="O2727">
        <v>12795.000000000004</v>
      </c>
      <c r="P2727">
        <v>42.840038410388495</v>
      </c>
      <c r="Q2727">
        <v>1.2332485156912638</v>
      </c>
      <c r="R2727">
        <v>1.7494763330662284</v>
      </c>
      <c r="S2727">
        <f>(VendorSalesData[[#This Row],[TotalPurchaseQuantity]] - VendorSalesData[[#This Row],[TotalSalesQuantity]]) * VendorSalesData[[#This Row],[PurchasePrice]]</f>
        <v>-3982</v>
      </c>
    </row>
    <row r="2728" spans="1:19" x14ac:dyDescent="0.3">
      <c r="A2728">
        <v>10754</v>
      </c>
      <c r="B2728" t="s">
        <v>212</v>
      </c>
      <c r="C2728">
        <v>446</v>
      </c>
      <c r="D2728" t="s">
        <v>2400</v>
      </c>
      <c r="E2728">
        <v>10.34</v>
      </c>
      <c r="F2728">
        <v>14.99</v>
      </c>
      <c r="G2728">
        <v>750</v>
      </c>
      <c r="H2728">
        <v>1650</v>
      </c>
      <c r="I2728">
        <v>17061</v>
      </c>
      <c r="J2728">
        <v>1575</v>
      </c>
      <c r="K2728">
        <v>24373.25</v>
      </c>
      <c r="L2728">
        <v>14957.33</v>
      </c>
      <c r="M2728">
        <v>174.77</v>
      </c>
      <c r="N2728">
        <v>28720.52</v>
      </c>
      <c r="O2728">
        <v>7312.25</v>
      </c>
      <c r="P2728">
        <v>30.001128286133365</v>
      </c>
      <c r="Q2728">
        <v>0.95454545454545459</v>
      </c>
      <c r="R2728">
        <v>1.4285944551901999</v>
      </c>
      <c r="S2728">
        <f>(VendorSalesData[[#This Row],[TotalPurchaseQuantity]] - VendorSalesData[[#This Row],[TotalSalesQuantity]]) * VendorSalesData[[#This Row],[PurchasePrice]]</f>
        <v>775.5</v>
      </c>
    </row>
    <row r="2729" spans="1:19" x14ac:dyDescent="0.3">
      <c r="A2729">
        <v>3960</v>
      </c>
      <c r="B2729" t="s">
        <v>24</v>
      </c>
      <c r="C2729">
        <v>3142</v>
      </c>
      <c r="D2729" t="s">
        <v>2401</v>
      </c>
      <c r="E2729">
        <v>0.74</v>
      </c>
      <c r="F2729">
        <v>0.99</v>
      </c>
      <c r="G2729">
        <v>50</v>
      </c>
      <c r="H2729">
        <v>23055</v>
      </c>
      <c r="I2729">
        <v>17060.7</v>
      </c>
      <c r="J2729">
        <v>22314</v>
      </c>
      <c r="K2729">
        <v>22090.86</v>
      </c>
      <c r="L2729">
        <v>4911.3900000000003</v>
      </c>
      <c r="M2729">
        <v>1166.02</v>
      </c>
      <c r="N2729">
        <v>257032.07</v>
      </c>
      <c r="O2729">
        <v>5030.16</v>
      </c>
      <c r="P2729">
        <v>22.770322205654285</v>
      </c>
      <c r="Q2729">
        <v>0.96785946649316856</v>
      </c>
      <c r="R2729">
        <v>1.2948390159841039</v>
      </c>
      <c r="S2729">
        <f>(VendorSalesData[[#This Row],[TotalPurchaseQuantity]] - VendorSalesData[[#This Row],[TotalSalesQuantity]]) * VendorSalesData[[#This Row],[PurchasePrice]]</f>
        <v>548.34</v>
      </c>
    </row>
    <row r="2730" spans="1:19" x14ac:dyDescent="0.3">
      <c r="A2730">
        <v>9552</v>
      </c>
      <c r="B2730" t="s">
        <v>72</v>
      </c>
      <c r="C2730">
        <v>26098</v>
      </c>
      <c r="D2730" t="s">
        <v>2402</v>
      </c>
      <c r="E2730">
        <v>12.98</v>
      </c>
      <c r="F2730">
        <v>24.99</v>
      </c>
      <c r="G2730">
        <v>750</v>
      </c>
      <c r="H2730">
        <v>1314</v>
      </c>
      <c r="I2730">
        <v>17055.719999999998</v>
      </c>
      <c r="J2730">
        <v>1185</v>
      </c>
      <c r="K2730">
        <v>17344.150000000001</v>
      </c>
      <c r="L2730">
        <v>7400.16</v>
      </c>
      <c r="M2730">
        <v>132.25</v>
      </c>
      <c r="N2730">
        <v>55551.82</v>
      </c>
      <c r="O2730">
        <v>288.43000000000393</v>
      </c>
      <c r="P2730">
        <v>1.6629814663734106</v>
      </c>
      <c r="Q2730">
        <v>0.90182648401826482</v>
      </c>
      <c r="R2730">
        <v>1.016911042160636</v>
      </c>
      <c r="S2730">
        <f>(VendorSalesData[[#This Row],[TotalPurchaseQuantity]] - VendorSalesData[[#This Row],[TotalSalesQuantity]]) * VendorSalesData[[#This Row],[PurchasePrice]]</f>
        <v>1674.42</v>
      </c>
    </row>
    <row r="2731" spans="1:19" x14ac:dyDescent="0.3">
      <c r="A2731">
        <v>10000</v>
      </c>
      <c r="B2731" t="s">
        <v>36</v>
      </c>
      <c r="C2731">
        <v>17167</v>
      </c>
      <c r="D2731" t="s">
        <v>2403</v>
      </c>
      <c r="E2731">
        <v>6.82</v>
      </c>
      <c r="F2731">
        <v>11.99</v>
      </c>
      <c r="G2731">
        <v>750</v>
      </c>
      <c r="H2731">
        <v>2500</v>
      </c>
      <c r="I2731">
        <v>17050</v>
      </c>
      <c r="J2731">
        <v>2878</v>
      </c>
      <c r="K2731">
        <v>31494.9</v>
      </c>
      <c r="L2731">
        <v>18756.34</v>
      </c>
      <c r="M2731">
        <v>319.57</v>
      </c>
      <c r="N2731">
        <v>17587.59</v>
      </c>
      <c r="O2731">
        <v>14444.900000000001</v>
      </c>
      <c r="P2731">
        <v>45.864251037469558</v>
      </c>
      <c r="Q2731">
        <v>1.1512</v>
      </c>
      <c r="R2731">
        <v>1.8472082111436952</v>
      </c>
      <c r="S2731">
        <f>(VendorSalesData[[#This Row],[TotalPurchaseQuantity]] - VendorSalesData[[#This Row],[TotalSalesQuantity]]) * VendorSalesData[[#This Row],[PurchasePrice]]</f>
        <v>-2577.96</v>
      </c>
    </row>
    <row r="2732" spans="1:19" x14ac:dyDescent="0.3">
      <c r="A2732">
        <v>2242</v>
      </c>
      <c r="B2732" t="s">
        <v>569</v>
      </c>
      <c r="C2732">
        <v>22938</v>
      </c>
      <c r="D2732" t="s">
        <v>2404</v>
      </c>
      <c r="E2732">
        <v>12.74</v>
      </c>
      <c r="F2732">
        <v>19.989999999999998</v>
      </c>
      <c r="G2732">
        <v>750</v>
      </c>
      <c r="H2732">
        <v>1338</v>
      </c>
      <c r="I2732">
        <v>17046.12</v>
      </c>
      <c r="J2732">
        <v>1301</v>
      </c>
      <c r="K2732">
        <v>24174.989999999998</v>
      </c>
      <c r="L2732">
        <v>15512.73</v>
      </c>
      <c r="M2732">
        <v>144.31</v>
      </c>
      <c r="N2732">
        <v>7982.65</v>
      </c>
      <c r="O2732">
        <v>7128.869999999999</v>
      </c>
      <c r="P2732">
        <v>29.488616127659199</v>
      </c>
      <c r="Q2732">
        <v>0.97234678624813153</v>
      </c>
      <c r="R2732">
        <v>1.4182107130537625</v>
      </c>
      <c r="S2732">
        <f>(VendorSalesData[[#This Row],[TotalPurchaseQuantity]] - VendorSalesData[[#This Row],[TotalSalesQuantity]]) * VendorSalesData[[#This Row],[PurchasePrice]]</f>
        <v>471.38</v>
      </c>
    </row>
    <row r="2733" spans="1:19" x14ac:dyDescent="0.3">
      <c r="A2733">
        <v>90032</v>
      </c>
      <c r="B2733" t="s">
        <v>1287</v>
      </c>
      <c r="C2733">
        <v>753</v>
      </c>
      <c r="D2733" t="s">
        <v>2405</v>
      </c>
      <c r="E2733">
        <v>13.79</v>
      </c>
      <c r="F2733">
        <v>19.989999999999998</v>
      </c>
      <c r="G2733">
        <v>750</v>
      </c>
      <c r="H2733">
        <v>1236</v>
      </c>
      <c r="I2733">
        <v>17044.439999999999</v>
      </c>
      <c r="J2733">
        <v>1026</v>
      </c>
      <c r="K2733">
        <v>20509.739999999998</v>
      </c>
      <c r="L2733">
        <v>16631.68</v>
      </c>
      <c r="M2733">
        <v>113.24</v>
      </c>
      <c r="N2733">
        <v>778.25</v>
      </c>
      <c r="O2733">
        <v>3465.2999999999993</v>
      </c>
      <c r="P2733">
        <v>16.895874838003795</v>
      </c>
      <c r="Q2733">
        <v>0.83009708737864074</v>
      </c>
      <c r="R2733">
        <v>1.2033097009934031</v>
      </c>
      <c r="S2733">
        <f>(VendorSalesData[[#This Row],[TotalPurchaseQuantity]] - VendorSalesData[[#This Row],[TotalSalesQuantity]]) * VendorSalesData[[#This Row],[PurchasePrice]]</f>
        <v>2895.8999999999996</v>
      </c>
    </row>
    <row r="2734" spans="1:19" x14ac:dyDescent="0.3">
      <c r="A2734">
        <v>17033</v>
      </c>
      <c r="B2734" t="s">
        <v>1783</v>
      </c>
      <c r="C2734">
        <v>44986</v>
      </c>
      <c r="D2734" t="s">
        <v>2406</v>
      </c>
      <c r="E2734">
        <v>11.1</v>
      </c>
      <c r="F2734">
        <v>16.989999999999998</v>
      </c>
      <c r="G2734">
        <v>750</v>
      </c>
      <c r="H2734">
        <v>1535</v>
      </c>
      <c r="I2734">
        <v>17038.5</v>
      </c>
      <c r="J2734">
        <v>1449</v>
      </c>
      <c r="K2734">
        <v>24618.51</v>
      </c>
      <c r="L2734">
        <v>13846.849999999999</v>
      </c>
      <c r="M2734">
        <v>161.03</v>
      </c>
      <c r="N2734">
        <v>549.54999999999995</v>
      </c>
      <c r="O2734">
        <v>7580.0099999999984</v>
      </c>
      <c r="P2734">
        <v>30.78988127226221</v>
      </c>
      <c r="Q2734">
        <v>0.94397394136807822</v>
      </c>
      <c r="R2734">
        <v>1.4448754291751034</v>
      </c>
      <c r="S2734">
        <f>(VendorSalesData[[#This Row],[TotalPurchaseQuantity]] - VendorSalesData[[#This Row],[TotalSalesQuantity]]) * VendorSalesData[[#This Row],[PurchasePrice]]</f>
        <v>954.6</v>
      </c>
    </row>
    <row r="2735" spans="1:19" x14ac:dyDescent="0.3">
      <c r="A2735">
        <v>7153</v>
      </c>
      <c r="B2735" t="s">
        <v>271</v>
      </c>
      <c r="C2735">
        <v>3533</v>
      </c>
      <c r="D2735" t="s">
        <v>2407</v>
      </c>
      <c r="E2735">
        <v>13.23</v>
      </c>
      <c r="F2735">
        <v>17.989999999999998</v>
      </c>
      <c r="G2735">
        <v>750</v>
      </c>
      <c r="H2735">
        <v>1286</v>
      </c>
      <c r="I2735">
        <v>17013.78</v>
      </c>
      <c r="J2735">
        <v>1544</v>
      </c>
      <c r="K2735">
        <v>28948.559999999998</v>
      </c>
      <c r="L2735">
        <v>22065.269999999997</v>
      </c>
      <c r="M2735">
        <v>1217.45</v>
      </c>
      <c r="N2735">
        <v>15884.82</v>
      </c>
      <c r="O2735">
        <v>11934.779999999999</v>
      </c>
      <c r="P2735">
        <v>41.227542924414898</v>
      </c>
      <c r="Q2735">
        <v>1.2006220839813375</v>
      </c>
      <c r="R2735">
        <v>1.7014772731280174</v>
      </c>
      <c r="S2735">
        <f>(VendorSalesData[[#This Row],[TotalPurchaseQuantity]] - VendorSalesData[[#This Row],[TotalSalesQuantity]]) * VendorSalesData[[#This Row],[PurchasePrice]]</f>
        <v>-3413.34</v>
      </c>
    </row>
    <row r="2736" spans="1:19" x14ac:dyDescent="0.3">
      <c r="A2736">
        <v>9552</v>
      </c>
      <c r="B2736" t="s">
        <v>72</v>
      </c>
      <c r="C2736">
        <v>8632</v>
      </c>
      <c r="D2736" t="s">
        <v>2408</v>
      </c>
      <c r="E2736">
        <v>12.85</v>
      </c>
      <c r="F2736">
        <v>18.989999999999998</v>
      </c>
      <c r="G2736">
        <v>750</v>
      </c>
      <c r="H2736">
        <v>1324</v>
      </c>
      <c r="I2736">
        <v>17013.399999999998</v>
      </c>
      <c r="J2736">
        <v>1217</v>
      </c>
      <c r="K2736">
        <v>23676.829999999998</v>
      </c>
      <c r="L2736">
        <v>12017.82</v>
      </c>
      <c r="M2736">
        <v>958.39</v>
      </c>
      <c r="N2736">
        <v>55551.82</v>
      </c>
      <c r="O2736">
        <v>6663.43</v>
      </c>
      <c r="P2736">
        <v>28.14325228503985</v>
      </c>
      <c r="Q2736">
        <v>0.91918429003021151</v>
      </c>
      <c r="R2736">
        <v>1.3916577521247959</v>
      </c>
      <c r="S2736">
        <f>(VendorSalesData[[#This Row],[TotalPurchaseQuantity]] - VendorSalesData[[#This Row],[TotalSalesQuantity]]) * VendorSalesData[[#This Row],[PurchasePrice]]</f>
        <v>1374.95</v>
      </c>
    </row>
    <row r="2737" spans="1:19" x14ac:dyDescent="0.3">
      <c r="A2737">
        <v>4425</v>
      </c>
      <c r="B2737" t="s">
        <v>20</v>
      </c>
      <c r="C2737">
        <v>29433</v>
      </c>
      <c r="D2737" t="s">
        <v>2409</v>
      </c>
      <c r="E2737">
        <v>13.79</v>
      </c>
      <c r="F2737">
        <v>22.99</v>
      </c>
      <c r="G2737">
        <v>750</v>
      </c>
      <c r="H2737">
        <v>1233</v>
      </c>
      <c r="I2737">
        <v>17003.07</v>
      </c>
      <c r="J2737">
        <v>1175</v>
      </c>
      <c r="K2737">
        <v>24958.25</v>
      </c>
      <c r="L2737">
        <v>10674.96</v>
      </c>
      <c r="M2737">
        <v>131.01</v>
      </c>
      <c r="N2737">
        <v>144929.24</v>
      </c>
      <c r="O2737">
        <v>7955.18</v>
      </c>
      <c r="P2737">
        <v>31.873949495657751</v>
      </c>
      <c r="Q2737">
        <v>0.95296025952960262</v>
      </c>
      <c r="R2737">
        <v>1.4678672733806306</v>
      </c>
      <c r="S2737">
        <f>(VendorSalesData[[#This Row],[TotalPurchaseQuantity]] - VendorSalesData[[#This Row],[TotalSalesQuantity]]) * VendorSalesData[[#This Row],[PurchasePrice]]</f>
        <v>799.81999999999994</v>
      </c>
    </row>
    <row r="2738" spans="1:19" x14ac:dyDescent="0.3">
      <c r="A2738">
        <v>17035</v>
      </c>
      <c r="B2738" t="s">
        <v>22</v>
      </c>
      <c r="C2738">
        <v>23067</v>
      </c>
      <c r="D2738" t="s">
        <v>293</v>
      </c>
      <c r="E2738">
        <v>13.81</v>
      </c>
      <c r="F2738">
        <v>21.99</v>
      </c>
      <c r="G2738">
        <v>375</v>
      </c>
      <c r="H2738">
        <v>1231</v>
      </c>
      <c r="I2738">
        <v>17000.11</v>
      </c>
      <c r="J2738">
        <v>1078</v>
      </c>
      <c r="K2738">
        <v>22829.219999999998</v>
      </c>
      <c r="L2738">
        <v>13667.539999999999</v>
      </c>
      <c r="M2738">
        <v>61.74</v>
      </c>
      <c r="N2738">
        <v>123780.22</v>
      </c>
      <c r="O2738">
        <v>5829.1099999999969</v>
      </c>
      <c r="P2738">
        <v>25.533548671395685</v>
      </c>
      <c r="Q2738">
        <v>0.87571080422420799</v>
      </c>
      <c r="R2738">
        <v>1.3428866048513801</v>
      </c>
      <c r="S2738">
        <f>(VendorSalesData[[#This Row],[TotalPurchaseQuantity]] - VendorSalesData[[#This Row],[TotalSalesQuantity]]) * VendorSalesData[[#This Row],[PurchasePrice]]</f>
        <v>2112.9300000000003</v>
      </c>
    </row>
    <row r="2739" spans="1:19" x14ac:dyDescent="0.3">
      <c r="A2739">
        <v>11567</v>
      </c>
      <c r="B2739" t="s">
        <v>56</v>
      </c>
      <c r="C2739">
        <v>4141</v>
      </c>
      <c r="D2739" t="s">
        <v>447</v>
      </c>
      <c r="E2739">
        <v>0.71</v>
      </c>
      <c r="F2739">
        <v>0.99</v>
      </c>
      <c r="G2739">
        <v>50</v>
      </c>
      <c r="H2739">
        <v>23925</v>
      </c>
      <c r="I2739">
        <v>16986.75</v>
      </c>
      <c r="J2739">
        <v>18706</v>
      </c>
      <c r="K2739">
        <v>18518.939999999999</v>
      </c>
      <c r="L2739">
        <v>4028.31</v>
      </c>
      <c r="M2739">
        <v>977.05</v>
      </c>
      <c r="N2739">
        <v>20964.810000000001</v>
      </c>
      <c r="O2739">
        <v>1532.1899999999987</v>
      </c>
      <c r="P2739">
        <v>8.2736376920061243</v>
      </c>
      <c r="Q2739">
        <v>0.7818599791013584</v>
      </c>
      <c r="R2739">
        <v>1.0901991257892181</v>
      </c>
      <c r="S2739">
        <f>(VendorSalesData[[#This Row],[TotalPurchaseQuantity]] - VendorSalesData[[#This Row],[TotalSalesQuantity]]) * VendorSalesData[[#This Row],[PurchasePrice]]</f>
        <v>3705.49</v>
      </c>
    </row>
    <row r="2740" spans="1:19" x14ac:dyDescent="0.3">
      <c r="A2740">
        <v>12546</v>
      </c>
      <c r="B2740" t="s">
        <v>32</v>
      </c>
      <c r="C2740">
        <v>1483</v>
      </c>
      <c r="D2740" t="s">
        <v>2410</v>
      </c>
      <c r="E2740">
        <v>2.39</v>
      </c>
      <c r="F2740">
        <v>2.99</v>
      </c>
      <c r="G2740">
        <v>50</v>
      </c>
      <c r="H2740">
        <v>7092</v>
      </c>
      <c r="I2740">
        <v>16949.88</v>
      </c>
      <c r="J2740">
        <v>7184</v>
      </c>
      <c r="K2740">
        <v>21480.16</v>
      </c>
      <c r="L2740">
        <v>4042.4800000000005</v>
      </c>
      <c r="M2740">
        <v>375.38</v>
      </c>
      <c r="N2740">
        <v>123880.97</v>
      </c>
      <c r="O2740">
        <v>4530.2799999999988</v>
      </c>
      <c r="P2740">
        <v>21.090531914101192</v>
      </c>
      <c r="Q2740">
        <v>1.0129723632261702</v>
      </c>
      <c r="R2740">
        <v>1.267275048554916</v>
      </c>
      <c r="S2740">
        <f>(VendorSalesData[[#This Row],[TotalPurchaseQuantity]] - VendorSalesData[[#This Row],[TotalSalesQuantity]]) * VendorSalesData[[#This Row],[PurchasePrice]]</f>
        <v>-219.88000000000002</v>
      </c>
    </row>
    <row r="2741" spans="1:19" x14ac:dyDescent="0.3">
      <c r="A2741">
        <v>2000</v>
      </c>
      <c r="B2741" t="s">
        <v>164</v>
      </c>
      <c r="C2741">
        <v>31233</v>
      </c>
      <c r="D2741" t="s">
        <v>2411</v>
      </c>
      <c r="E2741">
        <v>7.43</v>
      </c>
      <c r="F2741">
        <v>10.99</v>
      </c>
      <c r="G2741">
        <v>750</v>
      </c>
      <c r="H2741">
        <v>2277</v>
      </c>
      <c r="I2741">
        <v>16918.11</v>
      </c>
      <c r="J2741">
        <v>2281</v>
      </c>
      <c r="K2741">
        <v>25978.19</v>
      </c>
      <c r="L2741">
        <v>15500.380000000001</v>
      </c>
      <c r="M2741">
        <v>253.38</v>
      </c>
      <c r="N2741">
        <v>19016.59</v>
      </c>
      <c r="O2741">
        <v>9060.0799999999981</v>
      </c>
      <c r="P2741">
        <v>34.875716899445258</v>
      </c>
      <c r="Q2741">
        <v>1.0017566974088714</v>
      </c>
      <c r="R2741">
        <v>1.5355255403824657</v>
      </c>
      <c r="S2741">
        <f>(VendorSalesData[[#This Row],[TotalPurchaseQuantity]] - VendorSalesData[[#This Row],[TotalSalesQuantity]]) * VendorSalesData[[#This Row],[PurchasePrice]]</f>
        <v>-29.72</v>
      </c>
    </row>
    <row r="2742" spans="1:19" x14ac:dyDescent="0.3">
      <c r="A2742">
        <v>10754</v>
      </c>
      <c r="B2742" t="s">
        <v>212</v>
      </c>
      <c r="C2742">
        <v>15876</v>
      </c>
      <c r="D2742" t="s">
        <v>2412</v>
      </c>
      <c r="E2742">
        <v>9.65</v>
      </c>
      <c r="F2742">
        <v>13.99</v>
      </c>
      <c r="G2742">
        <v>750</v>
      </c>
      <c r="H2742">
        <v>1752</v>
      </c>
      <c r="I2742">
        <v>16906.8</v>
      </c>
      <c r="J2742">
        <v>1707</v>
      </c>
      <c r="K2742">
        <v>25206.93</v>
      </c>
      <c r="L2742">
        <v>14830.97</v>
      </c>
      <c r="M2742">
        <v>189.53</v>
      </c>
      <c r="N2742">
        <v>28720.52</v>
      </c>
      <c r="O2742">
        <v>8300.130000000001</v>
      </c>
      <c r="P2742">
        <v>32.92796861815382</v>
      </c>
      <c r="Q2742">
        <v>0.97431506849315064</v>
      </c>
      <c r="R2742">
        <v>1.4909344169210024</v>
      </c>
      <c r="S2742">
        <f>(VendorSalesData[[#This Row],[TotalPurchaseQuantity]] - VendorSalesData[[#This Row],[TotalSalesQuantity]]) * VendorSalesData[[#This Row],[PurchasePrice]]</f>
        <v>434.25</v>
      </c>
    </row>
    <row r="2743" spans="1:19" x14ac:dyDescent="0.3">
      <c r="A2743">
        <v>4425</v>
      </c>
      <c r="B2743" t="s">
        <v>20</v>
      </c>
      <c r="C2743">
        <v>13553</v>
      </c>
      <c r="D2743" t="s">
        <v>2413</v>
      </c>
      <c r="E2743">
        <v>25.34</v>
      </c>
      <c r="F2743">
        <v>36.99</v>
      </c>
      <c r="G2743">
        <v>750</v>
      </c>
      <c r="H2743">
        <v>667</v>
      </c>
      <c r="I2743">
        <v>16901.78</v>
      </c>
      <c r="J2743">
        <v>701</v>
      </c>
      <c r="K2743">
        <v>25809.99</v>
      </c>
      <c r="L2743">
        <v>12852.51</v>
      </c>
      <c r="M2743">
        <v>78.010000000000005</v>
      </c>
      <c r="N2743">
        <v>144929.24</v>
      </c>
      <c r="O2743">
        <v>8908.2100000000028</v>
      </c>
      <c r="P2743">
        <v>34.514581369461986</v>
      </c>
      <c r="Q2743">
        <v>1.0509745127436281</v>
      </c>
      <c r="R2743">
        <v>1.5270575051858446</v>
      </c>
      <c r="S2743">
        <f>(VendorSalesData[[#This Row],[TotalPurchaseQuantity]] - VendorSalesData[[#This Row],[TotalSalesQuantity]]) * VendorSalesData[[#This Row],[PurchasePrice]]</f>
        <v>-861.56</v>
      </c>
    </row>
    <row r="2744" spans="1:19" x14ac:dyDescent="0.3">
      <c r="A2744">
        <v>1392</v>
      </c>
      <c r="B2744" t="s">
        <v>67</v>
      </c>
      <c r="C2744">
        <v>44452</v>
      </c>
      <c r="D2744" t="s">
        <v>2414</v>
      </c>
      <c r="E2744">
        <v>6.49</v>
      </c>
      <c r="F2744">
        <v>10.99</v>
      </c>
      <c r="G2744">
        <v>750</v>
      </c>
      <c r="H2744">
        <v>2603</v>
      </c>
      <c r="I2744">
        <v>16893.469999999998</v>
      </c>
      <c r="J2744">
        <v>2658</v>
      </c>
      <c r="K2744">
        <v>29116.420000000002</v>
      </c>
      <c r="L2744">
        <v>17655.95</v>
      </c>
      <c r="M2744">
        <v>294.97000000000003</v>
      </c>
      <c r="N2744">
        <v>79528.990000000005</v>
      </c>
      <c r="O2744">
        <v>12222.950000000004</v>
      </c>
      <c r="P2744">
        <v>41.979577159554651</v>
      </c>
      <c r="Q2744">
        <v>1.0211294660007684</v>
      </c>
      <c r="R2744">
        <v>1.7235310448356675</v>
      </c>
      <c r="S2744">
        <f>(VendorSalesData[[#This Row],[TotalPurchaseQuantity]] - VendorSalesData[[#This Row],[TotalSalesQuantity]]) * VendorSalesData[[#This Row],[PurchasePrice]]</f>
        <v>-356.95</v>
      </c>
    </row>
    <row r="2745" spans="1:19" x14ac:dyDescent="0.3">
      <c r="A2745">
        <v>8112</v>
      </c>
      <c r="B2745" t="s">
        <v>53</v>
      </c>
      <c r="C2745">
        <v>2618</v>
      </c>
      <c r="D2745" t="s">
        <v>2415</v>
      </c>
      <c r="E2745">
        <v>78.56</v>
      </c>
      <c r="F2745">
        <v>98.99</v>
      </c>
      <c r="G2745">
        <v>750</v>
      </c>
      <c r="H2745">
        <v>215</v>
      </c>
      <c r="I2745">
        <v>16890.400000000001</v>
      </c>
      <c r="J2745">
        <v>215</v>
      </c>
      <c r="K2745">
        <v>21282.85</v>
      </c>
      <c r="L2745">
        <v>15244.46</v>
      </c>
      <c r="M2745">
        <v>169.53</v>
      </c>
      <c r="N2745">
        <v>48347.26</v>
      </c>
      <c r="O2745">
        <v>4392.4499999999971</v>
      </c>
      <c r="P2745">
        <v>20.638448328113938</v>
      </c>
      <c r="Q2745">
        <v>1</v>
      </c>
      <c r="R2745">
        <v>1.2600560081466392</v>
      </c>
      <c r="S2745">
        <f>(VendorSalesData[[#This Row],[TotalPurchaseQuantity]] - VendorSalesData[[#This Row],[TotalSalesQuantity]]) * VendorSalesData[[#This Row],[PurchasePrice]]</f>
        <v>0</v>
      </c>
    </row>
    <row r="2746" spans="1:19" x14ac:dyDescent="0.3">
      <c r="A2746">
        <v>10754</v>
      </c>
      <c r="B2746" t="s">
        <v>212</v>
      </c>
      <c r="C2746">
        <v>10415</v>
      </c>
      <c r="D2746" t="s">
        <v>2416</v>
      </c>
      <c r="E2746">
        <v>8.6</v>
      </c>
      <c r="F2746">
        <v>14.99</v>
      </c>
      <c r="G2746">
        <v>750</v>
      </c>
      <c r="H2746">
        <v>1961</v>
      </c>
      <c r="I2746">
        <v>16864.599999999999</v>
      </c>
      <c r="J2746">
        <v>1797</v>
      </c>
      <c r="K2746">
        <v>26937.03</v>
      </c>
      <c r="L2746">
        <v>11242.5</v>
      </c>
      <c r="M2746">
        <v>200.37</v>
      </c>
      <c r="N2746">
        <v>28720.52</v>
      </c>
      <c r="O2746">
        <v>10072.43</v>
      </c>
      <c r="P2746">
        <v>37.39250392489447</v>
      </c>
      <c r="Q2746">
        <v>0.91636919938806727</v>
      </c>
      <c r="R2746">
        <v>1.5972528254450151</v>
      </c>
      <c r="S2746">
        <f>(VendorSalesData[[#This Row],[TotalPurchaseQuantity]] - VendorSalesData[[#This Row],[TotalSalesQuantity]]) * VendorSalesData[[#This Row],[PurchasePrice]]</f>
        <v>1410.3999999999999</v>
      </c>
    </row>
    <row r="2747" spans="1:19" x14ac:dyDescent="0.3">
      <c r="A2747">
        <v>9165</v>
      </c>
      <c r="B2747" t="s">
        <v>38</v>
      </c>
      <c r="C2747">
        <v>28457</v>
      </c>
      <c r="D2747" t="s">
        <v>2417</v>
      </c>
      <c r="E2747">
        <v>11.76</v>
      </c>
      <c r="F2747">
        <v>17.989999999999998</v>
      </c>
      <c r="G2747">
        <v>750</v>
      </c>
      <c r="H2747">
        <v>1433</v>
      </c>
      <c r="I2747">
        <v>16852.080000000002</v>
      </c>
      <c r="J2747">
        <v>2940</v>
      </c>
      <c r="K2747">
        <v>52890.6</v>
      </c>
      <c r="L2747">
        <v>23854.739999999998</v>
      </c>
      <c r="M2747">
        <v>327.58</v>
      </c>
      <c r="N2747">
        <v>68054.7</v>
      </c>
      <c r="O2747">
        <v>36038.519999999997</v>
      </c>
      <c r="P2747">
        <v>68.137854363535283</v>
      </c>
      <c r="Q2747">
        <v>2.0516399162595951</v>
      </c>
      <c r="R2747">
        <v>3.1385205861828327</v>
      </c>
      <c r="S2747">
        <f>(VendorSalesData[[#This Row],[TotalPurchaseQuantity]] - VendorSalesData[[#This Row],[TotalSalesQuantity]]) * VendorSalesData[[#This Row],[PurchasePrice]]</f>
        <v>-17722.32</v>
      </c>
    </row>
    <row r="2748" spans="1:19" x14ac:dyDescent="0.3">
      <c r="A2748">
        <v>8673</v>
      </c>
      <c r="B2748" t="s">
        <v>174</v>
      </c>
      <c r="C2748">
        <v>16816</v>
      </c>
      <c r="D2748" t="s">
        <v>2418</v>
      </c>
      <c r="E2748">
        <v>8.27</v>
      </c>
      <c r="F2748">
        <v>11.99</v>
      </c>
      <c r="G2748">
        <v>750</v>
      </c>
      <c r="H2748">
        <v>2036</v>
      </c>
      <c r="I2748">
        <v>16837.72</v>
      </c>
      <c r="J2748">
        <v>1902</v>
      </c>
      <c r="K2748">
        <v>23487.98</v>
      </c>
      <c r="L2748">
        <v>13282.29</v>
      </c>
      <c r="M2748">
        <v>211.28</v>
      </c>
      <c r="N2748">
        <v>15919.7</v>
      </c>
      <c r="O2748">
        <v>6650.2599999999984</v>
      </c>
      <c r="P2748">
        <v>28.313460757374614</v>
      </c>
      <c r="Q2748">
        <v>0.93418467583497056</v>
      </c>
      <c r="R2748">
        <v>1.3949620257374513</v>
      </c>
      <c r="S2748">
        <f>(VendorSalesData[[#This Row],[TotalPurchaseQuantity]] - VendorSalesData[[#This Row],[TotalSalesQuantity]]) * VendorSalesData[[#This Row],[PurchasePrice]]</f>
        <v>1108.1799999999998</v>
      </c>
    </row>
    <row r="2749" spans="1:19" x14ac:dyDescent="0.3">
      <c r="A2749">
        <v>4425</v>
      </c>
      <c r="B2749" t="s">
        <v>20</v>
      </c>
      <c r="C2749">
        <v>33441</v>
      </c>
      <c r="D2749" t="s">
        <v>2419</v>
      </c>
      <c r="E2749">
        <v>27.58</v>
      </c>
      <c r="F2749">
        <v>39.99</v>
      </c>
      <c r="G2749">
        <v>750</v>
      </c>
      <c r="H2749">
        <v>610</v>
      </c>
      <c r="I2749">
        <v>16823.8</v>
      </c>
      <c r="J2749">
        <v>514</v>
      </c>
      <c r="K2749">
        <v>21167.86</v>
      </c>
      <c r="L2749">
        <v>13975.61</v>
      </c>
      <c r="M2749">
        <v>56.93</v>
      </c>
      <c r="N2749">
        <v>144929.24</v>
      </c>
      <c r="O2749">
        <v>4344.0600000000013</v>
      </c>
      <c r="P2749">
        <v>20.521961124081514</v>
      </c>
      <c r="Q2749">
        <v>0.84262295081967209</v>
      </c>
      <c r="R2749">
        <v>1.2582092036281936</v>
      </c>
      <c r="S2749">
        <f>(VendorSalesData[[#This Row],[TotalPurchaseQuantity]] - VendorSalesData[[#This Row],[TotalSalesQuantity]]) * VendorSalesData[[#This Row],[PurchasePrice]]</f>
        <v>2647.68</v>
      </c>
    </row>
    <row r="2750" spans="1:19" x14ac:dyDescent="0.3">
      <c r="A2750">
        <v>3960</v>
      </c>
      <c r="B2750" t="s">
        <v>24</v>
      </c>
      <c r="C2750">
        <v>2043</v>
      </c>
      <c r="D2750" t="s">
        <v>2420</v>
      </c>
      <c r="E2750">
        <v>23.07</v>
      </c>
      <c r="F2750">
        <v>29.99</v>
      </c>
      <c r="G2750">
        <v>750</v>
      </c>
      <c r="H2750">
        <v>729</v>
      </c>
      <c r="I2750">
        <v>16818.03</v>
      </c>
      <c r="J2750">
        <v>655</v>
      </c>
      <c r="K2750">
        <v>20591.45</v>
      </c>
      <c r="L2750">
        <v>16684.689999999999</v>
      </c>
      <c r="M2750">
        <v>516.64</v>
      </c>
      <c r="N2750">
        <v>257032.07</v>
      </c>
      <c r="O2750">
        <v>3773.4200000000019</v>
      </c>
      <c r="P2750">
        <v>18.325178654247281</v>
      </c>
      <c r="Q2750">
        <v>0.89849108367626884</v>
      </c>
      <c r="R2750">
        <v>1.2243675388853512</v>
      </c>
      <c r="S2750">
        <f>(VendorSalesData[[#This Row],[TotalPurchaseQuantity]] - VendorSalesData[[#This Row],[TotalSalesQuantity]]) * VendorSalesData[[#This Row],[PurchasePrice]]</f>
        <v>1707.18</v>
      </c>
    </row>
    <row r="2751" spans="1:19" x14ac:dyDescent="0.3">
      <c r="A2751">
        <v>9815</v>
      </c>
      <c r="B2751" t="s">
        <v>191</v>
      </c>
      <c r="C2751">
        <v>40051</v>
      </c>
      <c r="D2751" t="s">
        <v>2421</v>
      </c>
      <c r="E2751">
        <v>4.54</v>
      </c>
      <c r="F2751">
        <v>7.99</v>
      </c>
      <c r="G2751">
        <v>750</v>
      </c>
      <c r="H2751">
        <v>3703</v>
      </c>
      <c r="I2751">
        <v>16811.62</v>
      </c>
      <c r="J2751">
        <v>3755</v>
      </c>
      <c r="K2751">
        <v>28135.45</v>
      </c>
      <c r="L2751">
        <v>12940.76</v>
      </c>
      <c r="M2751">
        <v>418.34000000000003</v>
      </c>
      <c r="N2751">
        <v>27100.41</v>
      </c>
      <c r="O2751">
        <v>11323.830000000002</v>
      </c>
      <c r="P2751">
        <v>40.2475524649508</v>
      </c>
      <c r="Q2751">
        <v>1.0140426681069403</v>
      </c>
      <c r="R2751">
        <v>1.6735716129676974</v>
      </c>
      <c r="S2751">
        <f>(VendorSalesData[[#This Row],[TotalPurchaseQuantity]] - VendorSalesData[[#This Row],[TotalSalesQuantity]]) * VendorSalesData[[#This Row],[PurchasePrice]]</f>
        <v>-236.08</v>
      </c>
    </row>
    <row r="2752" spans="1:19" x14ac:dyDescent="0.3">
      <c r="A2752">
        <v>1392</v>
      </c>
      <c r="B2752" t="s">
        <v>67</v>
      </c>
      <c r="C2752">
        <v>7740</v>
      </c>
      <c r="D2752" t="s">
        <v>2422</v>
      </c>
      <c r="E2752">
        <v>4.0999999999999996</v>
      </c>
      <c r="F2752">
        <v>5.99</v>
      </c>
      <c r="G2752">
        <v>750</v>
      </c>
      <c r="H2752">
        <v>4100</v>
      </c>
      <c r="I2752">
        <v>16810</v>
      </c>
      <c r="J2752">
        <v>3923</v>
      </c>
      <c r="K2752">
        <v>23498.77</v>
      </c>
      <c r="L2752">
        <v>5942.08</v>
      </c>
      <c r="M2752">
        <v>439.73</v>
      </c>
      <c r="N2752">
        <v>79528.990000000005</v>
      </c>
      <c r="O2752">
        <v>6688.77</v>
      </c>
      <c r="P2752">
        <v>28.464340899544954</v>
      </c>
      <c r="Q2752">
        <v>0.95682926829268289</v>
      </c>
      <c r="R2752">
        <v>1.3979042236763832</v>
      </c>
      <c r="S2752">
        <f>(VendorSalesData[[#This Row],[TotalPurchaseQuantity]] - VendorSalesData[[#This Row],[TotalSalesQuantity]]) * VendorSalesData[[#This Row],[PurchasePrice]]</f>
        <v>725.69999999999993</v>
      </c>
    </row>
    <row r="2753" spans="1:19" x14ac:dyDescent="0.3">
      <c r="A2753">
        <v>516</v>
      </c>
      <c r="B2753" t="s">
        <v>415</v>
      </c>
      <c r="C2753">
        <v>22903</v>
      </c>
      <c r="D2753" t="s">
        <v>2423</v>
      </c>
      <c r="E2753">
        <v>5.4</v>
      </c>
      <c r="F2753">
        <v>8.99</v>
      </c>
      <c r="G2753">
        <v>750</v>
      </c>
      <c r="H2753">
        <v>3108</v>
      </c>
      <c r="I2753">
        <v>16783.2</v>
      </c>
      <c r="J2753">
        <v>2906</v>
      </c>
      <c r="K2753">
        <v>25937.94</v>
      </c>
      <c r="L2753">
        <v>11153.7</v>
      </c>
      <c r="M2753">
        <v>324.12</v>
      </c>
      <c r="N2753">
        <v>8510.41</v>
      </c>
      <c r="O2753">
        <v>9154.739999999998</v>
      </c>
      <c r="P2753">
        <v>35.294784396910465</v>
      </c>
      <c r="Q2753">
        <v>0.93500643500643499</v>
      </c>
      <c r="R2753">
        <v>1.5454704704704703</v>
      </c>
      <c r="S2753">
        <f>(VendorSalesData[[#This Row],[TotalPurchaseQuantity]] - VendorSalesData[[#This Row],[TotalSalesQuantity]]) * VendorSalesData[[#This Row],[PurchasePrice]]</f>
        <v>1090.8000000000002</v>
      </c>
    </row>
    <row r="2754" spans="1:19" x14ac:dyDescent="0.3">
      <c r="A2754">
        <v>90058</v>
      </c>
      <c r="B2754" t="s">
        <v>2029</v>
      </c>
      <c r="C2754">
        <v>19557</v>
      </c>
      <c r="D2754" t="s">
        <v>2424</v>
      </c>
      <c r="E2754">
        <v>9.39</v>
      </c>
      <c r="F2754">
        <v>13.99</v>
      </c>
      <c r="G2754">
        <v>750</v>
      </c>
      <c r="H2754">
        <v>1787</v>
      </c>
      <c r="I2754">
        <v>16779.93</v>
      </c>
      <c r="J2754">
        <v>1821</v>
      </c>
      <c r="K2754">
        <v>25475.79</v>
      </c>
      <c r="L2754">
        <v>17963.16</v>
      </c>
      <c r="M2754">
        <v>201.6</v>
      </c>
      <c r="N2754">
        <v>448.68</v>
      </c>
      <c r="O2754">
        <v>8695.86</v>
      </c>
      <c r="P2754">
        <v>34.133818813862106</v>
      </c>
      <c r="Q2754">
        <v>1.0190263010632346</v>
      </c>
      <c r="R2754">
        <v>1.5182298138311663</v>
      </c>
      <c r="S2754">
        <f>(VendorSalesData[[#This Row],[TotalPurchaseQuantity]] - VendorSalesData[[#This Row],[TotalSalesQuantity]]) * VendorSalesData[[#This Row],[PurchasePrice]]</f>
        <v>-319.26</v>
      </c>
    </row>
    <row r="2755" spans="1:19" x14ac:dyDescent="0.3">
      <c r="A2755">
        <v>10754</v>
      </c>
      <c r="B2755" t="s">
        <v>212</v>
      </c>
      <c r="C2755">
        <v>18744</v>
      </c>
      <c r="D2755" t="s">
        <v>2425</v>
      </c>
      <c r="E2755">
        <v>7.58</v>
      </c>
      <c r="F2755">
        <v>14.99</v>
      </c>
      <c r="G2755">
        <v>750</v>
      </c>
      <c r="H2755">
        <v>2209</v>
      </c>
      <c r="I2755">
        <v>16744.22</v>
      </c>
      <c r="J2755">
        <v>1134</v>
      </c>
      <c r="K2755">
        <v>19209.66</v>
      </c>
      <c r="L2755">
        <v>9197.58</v>
      </c>
      <c r="M2755">
        <v>126.28</v>
      </c>
      <c r="N2755">
        <v>28720.52</v>
      </c>
      <c r="O2755">
        <v>2465.4399999999987</v>
      </c>
      <c r="P2755">
        <v>12.834376037889264</v>
      </c>
      <c r="Q2755">
        <v>0.51335445903123589</v>
      </c>
      <c r="R2755">
        <v>1.1472412569830066</v>
      </c>
      <c r="S2755">
        <f>(VendorSalesData[[#This Row],[TotalPurchaseQuantity]] - VendorSalesData[[#This Row],[TotalSalesQuantity]]) * VendorSalesData[[#This Row],[PurchasePrice]]</f>
        <v>8148.5</v>
      </c>
    </row>
    <row r="2756" spans="1:19" x14ac:dyDescent="0.3">
      <c r="A2756">
        <v>660</v>
      </c>
      <c r="B2756" t="s">
        <v>75</v>
      </c>
      <c r="C2756">
        <v>5268</v>
      </c>
      <c r="D2756" t="s">
        <v>2426</v>
      </c>
      <c r="E2756">
        <v>6.56</v>
      </c>
      <c r="F2756">
        <v>8.99</v>
      </c>
      <c r="G2756">
        <v>750</v>
      </c>
      <c r="H2756">
        <v>2551</v>
      </c>
      <c r="I2756">
        <v>16734.560000000001</v>
      </c>
      <c r="J2756">
        <v>2436</v>
      </c>
      <c r="K2756">
        <v>21899.64</v>
      </c>
      <c r="L2756">
        <v>9520.41</v>
      </c>
      <c r="M2756">
        <v>1918.53</v>
      </c>
      <c r="N2756">
        <v>17932.330000000002</v>
      </c>
      <c r="O2756">
        <v>5165.0799999999981</v>
      </c>
      <c r="P2756">
        <v>23.585227885024587</v>
      </c>
      <c r="Q2756">
        <v>0.95491963935711488</v>
      </c>
      <c r="R2756">
        <v>1.3086474935701924</v>
      </c>
      <c r="S2756">
        <f>(VendorSalesData[[#This Row],[TotalPurchaseQuantity]] - VendorSalesData[[#This Row],[TotalSalesQuantity]]) * VendorSalesData[[#This Row],[PurchasePrice]]</f>
        <v>754.4</v>
      </c>
    </row>
    <row r="2757" spans="1:19" x14ac:dyDescent="0.3">
      <c r="A2757">
        <v>1590</v>
      </c>
      <c r="B2757" t="s">
        <v>261</v>
      </c>
      <c r="C2757">
        <v>25802</v>
      </c>
      <c r="D2757" t="s">
        <v>2427</v>
      </c>
      <c r="E2757">
        <v>8.2100000000000009</v>
      </c>
      <c r="F2757">
        <v>11.99</v>
      </c>
      <c r="G2757">
        <v>750</v>
      </c>
      <c r="H2757">
        <v>2038</v>
      </c>
      <c r="I2757">
        <v>16731.98</v>
      </c>
      <c r="J2757">
        <v>2108</v>
      </c>
      <c r="K2757">
        <v>26154.920000000002</v>
      </c>
      <c r="L2757">
        <v>15335.65</v>
      </c>
      <c r="M2757">
        <v>234.21</v>
      </c>
      <c r="N2757">
        <v>7259.75</v>
      </c>
      <c r="O2757">
        <v>9422.9400000000023</v>
      </c>
      <c r="P2757">
        <v>36.027408992266089</v>
      </c>
      <c r="Q2757">
        <v>1.0343473994111874</v>
      </c>
      <c r="R2757">
        <v>1.5631694515532533</v>
      </c>
      <c r="S2757">
        <f>(VendorSalesData[[#This Row],[TotalPurchaseQuantity]] - VendorSalesData[[#This Row],[TotalSalesQuantity]]) * VendorSalesData[[#This Row],[PurchasePrice]]</f>
        <v>-574.70000000000005</v>
      </c>
    </row>
    <row r="2758" spans="1:19" x14ac:dyDescent="0.3">
      <c r="A2758">
        <v>8892</v>
      </c>
      <c r="B2758" t="s">
        <v>177</v>
      </c>
      <c r="C2758">
        <v>17041</v>
      </c>
      <c r="D2758" t="s">
        <v>2428</v>
      </c>
      <c r="E2758">
        <v>5.26</v>
      </c>
      <c r="F2758">
        <v>9.99</v>
      </c>
      <c r="G2758">
        <v>1500</v>
      </c>
      <c r="H2758">
        <v>3174</v>
      </c>
      <c r="I2758">
        <v>16695.239999999998</v>
      </c>
      <c r="J2758">
        <v>3218</v>
      </c>
      <c r="K2758">
        <v>31135.98</v>
      </c>
      <c r="L2758">
        <v>17140.920000000002</v>
      </c>
      <c r="M2758">
        <v>719.02</v>
      </c>
      <c r="N2758">
        <v>11595.97</v>
      </c>
      <c r="O2758">
        <v>14440.740000000002</v>
      </c>
      <c r="P2758">
        <v>46.379590428822226</v>
      </c>
      <c r="Q2758">
        <v>1.0138626339004411</v>
      </c>
      <c r="R2758">
        <v>1.8649615099872781</v>
      </c>
      <c r="S2758">
        <f>(VendorSalesData[[#This Row],[TotalPurchaseQuantity]] - VendorSalesData[[#This Row],[TotalSalesQuantity]]) * VendorSalesData[[#This Row],[PurchasePrice]]</f>
        <v>-231.44</v>
      </c>
    </row>
    <row r="2759" spans="1:19" x14ac:dyDescent="0.3">
      <c r="A2759">
        <v>480</v>
      </c>
      <c r="B2759" t="s">
        <v>27</v>
      </c>
      <c r="C2759">
        <v>3831</v>
      </c>
      <c r="D2759" t="s">
        <v>500</v>
      </c>
      <c r="E2759">
        <v>2.89</v>
      </c>
      <c r="F2759">
        <v>3.79</v>
      </c>
      <c r="G2759">
        <v>50</v>
      </c>
      <c r="H2759">
        <v>5774</v>
      </c>
      <c r="I2759">
        <v>16686.86</v>
      </c>
      <c r="J2759">
        <v>5219</v>
      </c>
      <c r="K2759">
        <v>20823.810000000001</v>
      </c>
      <c r="L2759">
        <v>9679.74</v>
      </c>
      <c r="M2759">
        <v>268.26</v>
      </c>
      <c r="N2759">
        <v>89286.27</v>
      </c>
      <c r="O2759">
        <v>4136.9500000000007</v>
      </c>
      <c r="P2759">
        <v>19.866441347668847</v>
      </c>
      <c r="Q2759">
        <v>0.90387945964669203</v>
      </c>
      <c r="R2759">
        <v>1.2479166242180975</v>
      </c>
      <c r="S2759">
        <f>(VendorSalesData[[#This Row],[TotalPurchaseQuantity]] - VendorSalesData[[#This Row],[TotalSalesQuantity]]) * VendorSalesData[[#This Row],[PurchasePrice]]</f>
        <v>1603.95</v>
      </c>
    </row>
    <row r="2760" spans="1:19" x14ac:dyDescent="0.3">
      <c r="A2760">
        <v>10754</v>
      </c>
      <c r="B2760" t="s">
        <v>212</v>
      </c>
      <c r="C2760">
        <v>43662</v>
      </c>
      <c r="D2760" t="s">
        <v>2429</v>
      </c>
      <c r="E2760">
        <v>19.86</v>
      </c>
      <c r="F2760">
        <v>33.99</v>
      </c>
      <c r="G2760">
        <v>750</v>
      </c>
      <c r="H2760">
        <v>840</v>
      </c>
      <c r="I2760">
        <v>16682.399999999998</v>
      </c>
      <c r="J2760">
        <v>671</v>
      </c>
      <c r="K2760">
        <v>20747.29</v>
      </c>
      <c r="L2760">
        <v>15014.14</v>
      </c>
      <c r="M2760">
        <v>74.16</v>
      </c>
      <c r="N2760">
        <v>28720.52</v>
      </c>
      <c r="O2760">
        <v>4064.8900000000031</v>
      </c>
      <c r="P2760">
        <v>19.592390138663905</v>
      </c>
      <c r="Q2760">
        <v>0.79880952380952386</v>
      </c>
      <c r="R2760">
        <v>1.2436633817676115</v>
      </c>
      <c r="S2760">
        <f>(VendorSalesData[[#This Row],[TotalPurchaseQuantity]] - VendorSalesData[[#This Row],[TotalSalesQuantity]]) * VendorSalesData[[#This Row],[PurchasePrice]]</f>
        <v>3356.3399999999997</v>
      </c>
    </row>
    <row r="2761" spans="1:19" x14ac:dyDescent="0.3">
      <c r="A2761">
        <v>3252</v>
      </c>
      <c r="B2761" t="s">
        <v>94</v>
      </c>
      <c r="C2761">
        <v>33148</v>
      </c>
      <c r="D2761" t="s">
        <v>2430</v>
      </c>
      <c r="E2761">
        <v>4.54</v>
      </c>
      <c r="F2761">
        <v>9.99</v>
      </c>
      <c r="G2761">
        <v>750</v>
      </c>
      <c r="H2761">
        <v>3668</v>
      </c>
      <c r="I2761">
        <v>16652.719999999998</v>
      </c>
      <c r="J2761">
        <v>3334</v>
      </c>
      <c r="K2761">
        <v>30135.94</v>
      </c>
      <c r="L2761">
        <v>14063.04</v>
      </c>
      <c r="M2761">
        <v>371.76</v>
      </c>
      <c r="N2761">
        <v>61966.91</v>
      </c>
      <c r="O2761">
        <v>13483.220000000001</v>
      </c>
      <c r="P2761">
        <v>44.741328792133253</v>
      </c>
      <c r="Q2761">
        <v>0.90894220283533256</v>
      </c>
      <c r="R2761">
        <v>1.8096707324689303</v>
      </c>
      <c r="S2761">
        <f>(VendorSalesData[[#This Row],[TotalPurchaseQuantity]] - VendorSalesData[[#This Row],[TotalSalesQuantity]]) * VendorSalesData[[#This Row],[PurchasePrice]]</f>
        <v>1516.36</v>
      </c>
    </row>
    <row r="2762" spans="1:19" x14ac:dyDescent="0.3">
      <c r="A2762">
        <v>8112</v>
      </c>
      <c r="B2762" t="s">
        <v>53</v>
      </c>
      <c r="C2762">
        <v>3296</v>
      </c>
      <c r="D2762" t="s">
        <v>2431</v>
      </c>
      <c r="E2762">
        <v>15.99</v>
      </c>
      <c r="F2762">
        <v>22.99</v>
      </c>
      <c r="G2762">
        <v>750</v>
      </c>
      <c r="H2762">
        <v>1038</v>
      </c>
      <c r="I2762">
        <v>16597.62</v>
      </c>
      <c r="J2762">
        <v>1065</v>
      </c>
      <c r="K2762">
        <v>24724.35</v>
      </c>
      <c r="L2762">
        <v>18525.009999999998</v>
      </c>
      <c r="M2762">
        <v>839.59</v>
      </c>
      <c r="N2762">
        <v>48347.26</v>
      </c>
      <c r="O2762">
        <v>8126.73</v>
      </c>
      <c r="P2762">
        <v>32.86933731321551</v>
      </c>
      <c r="Q2762">
        <v>1.0260115606936415</v>
      </c>
      <c r="R2762">
        <v>1.4896322484789988</v>
      </c>
      <c r="S2762">
        <f>(VendorSalesData[[#This Row],[TotalPurchaseQuantity]] - VendorSalesData[[#This Row],[TotalSalesQuantity]]) * VendorSalesData[[#This Row],[PurchasePrice]]</f>
        <v>-431.73</v>
      </c>
    </row>
    <row r="2763" spans="1:19" x14ac:dyDescent="0.3">
      <c r="A2763">
        <v>4425</v>
      </c>
      <c r="B2763" t="s">
        <v>20</v>
      </c>
      <c r="C2763">
        <v>14250</v>
      </c>
      <c r="D2763" t="s">
        <v>2432</v>
      </c>
      <c r="E2763">
        <v>6.62</v>
      </c>
      <c r="F2763">
        <v>11.99</v>
      </c>
      <c r="G2763">
        <v>750</v>
      </c>
      <c r="H2763">
        <v>2506</v>
      </c>
      <c r="I2763">
        <v>16589.72</v>
      </c>
      <c r="J2763">
        <v>2604</v>
      </c>
      <c r="K2763">
        <v>28879.96</v>
      </c>
      <c r="L2763">
        <v>14047.31</v>
      </c>
      <c r="M2763">
        <v>290.09000000000003</v>
      </c>
      <c r="N2763">
        <v>144929.24</v>
      </c>
      <c r="O2763">
        <v>12290.239999999998</v>
      </c>
      <c r="P2763">
        <v>42.55629162921278</v>
      </c>
      <c r="Q2763">
        <v>1.0391061452513966</v>
      </c>
      <c r="R2763">
        <v>1.7408346855763688</v>
      </c>
      <c r="S2763">
        <f>(VendorSalesData[[#This Row],[TotalPurchaseQuantity]] - VendorSalesData[[#This Row],[TotalSalesQuantity]]) * VendorSalesData[[#This Row],[PurchasePrice]]</f>
        <v>-648.76</v>
      </c>
    </row>
    <row r="2764" spans="1:19" x14ac:dyDescent="0.3">
      <c r="A2764">
        <v>1601</v>
      </c>
      <c r="B2764" t="s">
        <v>720</v>
      </c>
      <c r="C2764">
        <v>17595</v>
      </c>
      <c r="D2764" t="s">
        <v>2433</v>
      </c>
      <c r="E2764">
        <v>11.03</v>
      </c>
      <c r="F2764">
        <v>16.989999999999998</v>
      </c>
      <c r="G2764">
        <v>750</v>
      </c>
      <c r="H2764">
        <v>1501</v>
      </c>
      <c r="I2764">
        <v>16556.03</v>
      </c>
      <c r="J2764">
        <v>1469</v>
      </c>
      <c r="K2764">
        <v>23704.309999999998</v>
      </c>
      <c r="L2764">
        <v>12311.41</v>
      </c>
      <c r="M2764">
        <v>163.43</v>
      </c>
      <c r="N2764">
        <v>1048.97</v>
      </c>
      <c r="O2764">
        <v>7148.2799999999988</v>
      </c>
      <c r="P2764">
        <v>30.156034915169432</v>
      </c>
      <c r="Q2764">
        <v>0.97868087941372417</v>
      </c>
      <c r="R2764">
        <v>1.4317629286731179</v>
      </c>
      <c r="S2764">
        <f>(VendorSalesData[[#This Row],[TotalPurchaseQuantity]] - VendorSalesData[[#This Row],[TotalSalesQuantity]]) * VendorSalesData[[#This Row],[PurchasePrice]]</f>
        <v>352.96</v>
      </c>
    </row>
    <row r="2765" spans="1:19" x14ac:dyDescent="0.3">
      <c r="A2765">
        <v>9165</v>
      </c>
      <c r="B2765" t="s">
        <v>38</v>
      </c>
      <c r="C2765">
        <v>2232</v>
      </c>
      <c r="D2765" t="s">
        <v>2434</v>
      </c>
      <c r="E2765">
        <v>31</v>
      </c>
      <c r="F2765">
        <v>39.99</v>
      </c>
      <c r="G2765">
        <v>750</v>
      </c>
      <c r="H2765">
        <v>534</v>
      </c>
      <c r="I2765">
        <v>16554</v>
      </c>
      <c r="J2765">
        <v>539</v>
      </c>
      <c r="K2765">
        <v>18921.61</v>
      </c>
      <c r="L2765">
        <v>15033.740000000002</v>
      </c>
      <c r="M2765">
        <v>425.01</v>
      </c>
      <c r="N2765">
        <v>68054.7</v>
      </c>
      <c r="O2765">
        <v>2367.6100000000006</v>
      </c>
      <c r="P2765">
        <v>12.512730153512312</v>
      </c>
      <c r="Q2765">
        <v>1.0093632958801497</v>
      </c>
      <c r="R2765">
        <v>1.1430234384438807</v>
      </c>
      <c r="S2765">
        <f>(VendorSalesData[[#This Row],[TotalPurchaseQuantity]] - VendorSalesData[[#This Row],[TotalSalesQuantity]]) * VendorSalesData[[#This Row],[PurchasePrice]]</f>
        <v>-155</v>
      </c>
    </row>
    <row r="2766" spans="1:19" x14ac:dyDescent="0.3">
      <c r="A2766">
        <v>2555</v>
      </c>
      <c r="B2766" t="s">
        <v>108</v>
      </c>
      <c r="C2766">
        <v>644</v>
      </c>
      <c r="D2766" t="s">
        <v>109</v>
      </c>
      <c r="E2766">
        <v>20.76</v>
      </c>
      <c r="F2766">
        <v>26.99</v>
      </c>
      <c r="G2766">
        <v>1000</v>
      </c>
      <c r="H2766">
        <v>797</v>
      </c>
      <c r="I2766">
        <v>16545.72</v>
      </c>
      <c r="J2766">
        <v>817</v>
      </c>
      <c r="K2766">
        <v>22773.829999999998</v>
      </c>
      <c r="L2766">
        <v>15969.269999999999</v>
      </c>
      <c r="M2766">
        <v>857.85</v>
      </c>
      <c r="N2766">
        <v>5861.03</v>
      </c>
      <c r="O2766">
        <v>6228.1099999999969</v>
      </c>
      <c r="P2766">
        <v>27.347661767915177</v>
      </c>
      <c r="Q2766">
        <v>1.0250941028858218</v>
      </c>
      <c r="R2766">
        <v>1.3764181915323115</v>
      </c>
      <c r="S2766">
        <f>(VendorSalesData[[#This Row],[TotalPurchaseQuantity]] - VendorSalesData[[#This Row],[TotalSalesQuantity]]) * VendorSalesData[[#This Row],[PurchasePrice]]</f>
        <v>-415.20000000000005</v>
      </c>
    </row>
    <row r="2767" spans="1:19" x14ac:dyDescent="0.3">
      <c r="A2767">
        <v>2000</v>
      </c>
      <c r="B2767" t="s">
        <v>164</v>
      </c>
      <c r="C2767">
        <v>21627</v>
      </c>
      <c r="D2767" t="s">
        <v>2435</v>
      </c>
      <c r="E2767">
        <v>10.27</v>
      </c>
      <c r="F2767">
        <v>14.99</v>
      </c>
      <c r="G2767">
        <v>750</v>
      </c>
      <c r="H2767">
        <v>1610</v>
      </c>
      <c r="I2767">
        <v>16534.7</v>
      </c>
      <c r="J2767">
        <v>1495</v>
      </c>
      <c r="K2767">
        <v>23147.05</v>
      </c>
      <c r="L2767">
        <v>16012.65</v>
      </c>
      <c r="M2767">
        <v>165.36</v>
      </c>
      <c r="N2767">
        <v>19016.59</v>
      </c>
      <c r="O2767">
        <v>6612.3499999999985</v>
      </c>
      <c r="P2767">
        <v>28.566707204589783</v>
      </c>
      <c r="Q2767">
        <v>0.9285714285714286</v>
      </c>
      <c r="R2767">
        <v>1.3999074673262895</v>
      </c>
      <c r="S2767">
        <f>(VendorSalesData[[#This Row],[TotalPurchaseQuantity]] - VendorSalesData[[#This Row],[TotalSalesQuantity]]) * VendorSalesData[[#This Row],[PurchasePrice]]</f>
        <v>1181.05</v>
      </c>
    </row>
    <row r="2768" spans="1:19" x14ac:dyDescent="0.3">
      <c r="A2768">
        <v>4425</v>
      </c>
      <c r="B2768" t="s">
        <v>20</v>
      </c>
      <c r="C2768">
        <v>14552</v>
      </c>
      <c r="D2768" t="s">
        <v>2436</v>
      </c>
      <c r="E2768">
        <v>13.24</v>
      </c>
      <c r="F2768">
        <v>19.989999999999998</v>
      </c>
      <c r="G2768">
        <v>750</v>
      </c>
      <c r="H2768">
        <v>1247</v>
      </c>
      <c r="I2768">
        <v>16510.28</v>
      </c>
      <c r="J2768">
        <v>1148</v>
      </c>
      <c r="K2768">
        <v>21444.52</v>
      </c>
      <c r="L2768">
        <v>11701.699999999999</v>
      </c>
      <c r="M2768">
        <v>127.64</v>
      </c>
      <c r="N2768">
        <v>144929.24</v>
      </c>
      <c r="O2768">
        <v>4934.2400000000016</v>
      </c>
      <c r="P2768">
        <v>23.009328257289049</v>
      </c>
      <c r="Q2768">
        <v>0.92060946271050526</v>
      </c>
      <c r="R2768">
        <v>1.298858650489271</v>
      </c>
      <c r="S2768">
        <f>(VendorSalesData[[#This Row],[TotalPurchaseQuantity]] - VendorSalesData[[#This Row],[TotalSalesQuantity]]) * VendorSalesData[[#This Row],[PurchasePrice]]</f>
        <v>1310.76</v>
      </c>
    </row>
    <row r="2769" spans="1:19" x14ac:dyDescent="0.3">
      <c r="A2769">
        <v>4425</v>
      </c>
      <c r="B2769" t="s">
        <v>20</v>
      </c>
      <c r="C2769">
        <v>15444</v>
      </c>
      <c r="D2769" t="s">
        <v>2437</v>
      </c>
      <c r="E2769">
        <v>6.57</v>
      </c>
      <c r="F2769">
        <v>9.99</v>
      </c>
      <c r="G2769">
        <v>750</v>
      </c>
      <c r="H2769">
        <v>2511</v>
      </c>
      <c r="I2769">
        <v>16497.27</v>
      </c>
      <c r="J2769">
        <v>2520</v>
      </c>
      <c r="K2769">
        <v>27274.799999999999</v>
      </c>
      <c r="L2769">
        <v>8963.69</v>
      </c>
      <c r="M2769">
        <v>282.38</v>
      </c>
      <c r="N2769">
        <v>144929.24</v>
      </c>
      <c r="O2769">
        <v>10777.529999999999</v>
      </c>
      <c r="P2769">
        <v>39.514606889876362</v>
      </c>
      <c r="Q2769">
        <v>1.0035842293906809</v>
      </c>
      <c r="R2769">
        <v>1.6532917264492852</v>
      </c>
      <c r="S2769">
        <f>(VendorSalesData[[#This Row],[TotalPurchaseQuantity]] - VendorSalesData[[#This Row],[TotalSalesQuantity]]) * VendorSalesData[[#This Row],[PurchasePrice]]</f>
        <v>-59.13</v>
      </c>
    </row>
    <row r="2770" spans="1:19" x14ac:dyDescent="0.3">
      <c r="A2770">
        <v>90047</v>
      </c>
      <c r="B2770" t="s">
        <v>2206</v>
      </c>
      <c r="C2770">
        <v>14852</v>
      </c>
      <c r="D2770" t="s">
        <v>2438</v>
      </c>
      <c r="E2770">
        <v>8.16</v>
      </c>
      <c r="F2770">
        <v>12.99</v>
      </c>
      <c r="G2770">
        <v>750</v>
      </c>
      <c r="H2770">
        <v>2019</v>
      </c>
      <c r="I2770">
        <v>16475.04</v>
      </c>
      <c r="J2770">
        <v>1983</v>
      </c>
      <c r="K2770">
        <v>27089.170000000002</v>
      </c>
      <c r="L2770">
        <v>13912.85</v>
      </c>
      <c r="M2770">
        <v>220.83</v>
      </c>
      <c r="N2770">
        <v>1457.73</v>
      </c>
      <c r="O2770">
        <v>10614.130000000001</v>
      </c>
      <c r="P2770">
        <v>39.182189782854181</v>
      </c>
      <c r="Q2770">
        <v>0.98216939078751853</v>
      </c>
      <c r="R2770">
        <v>1.6442551884547776</v>
      </c>
      <c r="S2770">
        <f>(VendorSalesData[[#This Row],[TotalPurchaseQuantity]] - VendorSalesData[[#This Row],[TotalSalesQuantity]]) * VendorSalesData[[#This Row],[PurchasePrice]]</f>
        <v>293.76</v>
      </c>
    </row>
    <row r="2771" spans="1:19" x14ac:dyDescent="0.3">
      <c r="A2771">
        <v>4425</v>
      </c>
      <c r="B2771" t="s">
        <v>20</v>
      </c>
      <c r="C2771">
        <v>45298</v>
      </c>
      <c r="D2771" t="s">
        <v>2439</v>
      </c>
      <c r="E2771">
        <v>32.67</v>
      </c>
      <c r="F2771">
        <v>53.99</v>
      </c>
      <c r="G2771">
        <v>750</v>
      </c>
      <c r="H2771">
        <v>504</v>
      </c>
      <c r="I2771">
        <v>16465.68</v>
      </c>
      <c r="J2771">
        <v>493</v>
      </c>
      <c r="K2771">
        <v>25115.07</v>
      </c>
      <c r="L2771">
        <v>17046.66</v>
      </c>
      <c r="M2771">
        <v>54.58</v>
      </c>
      <c r="N2771">
        <v>144929.24</v>
      </c>
      <c r="O2771">
        <v>8649.39</v>
      </c>
      <c r="P2771">
        <v>34.439043968422148</v>
      </c>
      <c r="Q2771">
        <v>0.97817460317460314</v>
      </c>
      <c r="R2771">
        <v>1.5252980745404987</v>
      </c>
      <c r="S2771">
        <f>(VendorSalesData[[#This Row],[TotalPurchaseQuantity]] - VendorSalesData[[#This Row],[TotalSalesQuantity]]) * VendorSalesData[[#This Row],[PurchasePrice]]</f>
        <v>359.37</v>
      </c>
    </row>
    <row r="2772" spans="1:19" x14ac:dyDescent="0.3">
      <c r="A2772">
        <v>516</v>
      </c>
      <c r="B2772" t="s">
        <v>415</v>
      </c>
      <c r="C2772">
        <v>8630</v>
      </c>
      <c r="D2772" t="s">
        <v>2440</v>
      </c>
      <c r="E2772">
        <v>5.47</v>
      </c>
      <c r="F2772">
        <v>7.99</v>
      </c>
      <c r="G2772">
        <v>750</v>
      </c>
      <c r="H2772">
        <v>3010</v>
      </c>
      <c r="I2772">
        <v>16464.7</v>
      </c>
      <c r="J2772">
        <v>2940</v>
      </c>
      <c r="K2772">
        <v>23326.6</v>
      </c>
      <c r="L2772">
        <v>11653.85</v>
      </c>
      <c r="M2772">
        <v>327.21000000000004</v>
      </c>
      <c r="N2772">
        <v>8510.41</v>
      </c>
      <c r="O2772">
        <v>6861.8999999999978</v>
      </c>
      <c r="P2772">
        <v>29.416631656563748</v>
      </c>
      <c r="Q2772">
        <v>0.97674418604651159</v>
      </c>
      <c r="R2772">
        <v>1.4167643503981244</v>
      </c>
      <c r="S2772">
        <f>(VendorSalesData[[#This Row],[TotalPurchaseQuantity]] - VendorSalesData[[#This Row],[TotalSalesQuantity]]) * VendorSalesData[[#This Row],[PurchasePrice]]</f>
        <v>382.9</v>
      </c>
    </row>
    <row r="2773" spans="1:19" x14ac:dyDescent="0.3">
      <c r="A2773">
        <v>9744</v>
      </c>
      <c r="B2773" t="s">
        <v>868</v>
      </c>
      <c r="C2773">
        <v>45600</v>
      </c>
      <c r="D2773" t="s">
        <v>2441</v>
      </c>
      <c r="E2773">
        <v>7.33</v>
      </c>
      <c r="F2773">
        <v>10.99</v>
      </c>
      <c r="G2773">
        <v>750</v>
      </c>
      <c r="H2773">
        <v>2244</v>
      </c>
      <c r="I2773">
        <v>16448.52</v>
      </c>
      <c r="J2773">
        <v>2205</v>
      </c>
      <c r="K2773">
        <v>23483.95</v>
      </c>
      <c r="L2773">
        <v>13584.28</v>
      </c>
      <c r="M2773">
        <v>244.97</v>
      </c>
      <c r="N2773">
        <v>3999.93</v>
      </c>
      <c r="O2773">
        <v>7035.43</v>
      </c>
      <c r="P2773">
        <v>29.958460991443093</v>
      </c>
      <c r="Q2773">
        <v>0.98262032085561501</v>
      </c>
      <c r="R2773">
        <v>1.4277241964626606</v>
      </c>
      <c r="S2773">
        <f>(VendorSalesData[[#This Row],[TotalPurchaseQuantity]] - VendorSalesData[[#This Row],[TotalSalesQuantity]]) * VendorSalesData[[#This Row],[PurchasePrice]]</f>
        <v>285.87</v>
      </c>
    </row>
    <row r="2774" spans="1:19" x14ac:dyDescent="0.3">
      <c r="A2774">
        <v>3924</v>
      </c>
      <c r="B2774" t="s">
        <v>102</v>
      </c>
      <c r="C2774">
        <v>3592</v>
      </c>
      <c r="D2774" t="s">
        <v>2442</v>
      </c>
      <c r="E2774">
        <v>7.14</v>
      </c>
      <c r="F2774">
        <v>11.99</v>
      </c>
      <c r="G2774">
        <v>1750</v>
      </c>
      <c r="H2774">
        <v>2303</v>
      </c>
      <c r="I2774">
        <v>16443.420000000002</v>
      </c>
      <c r="J2774">
        <v>2665</v>
      </c>
      <c r="K2774">
        <v>26245.35</v>
      </c>
      <c r="L2774">
        <v>15865.98</v>
      </c>
      <c r="M2774">
        <v>4897.7</v>
      </c>
      <c r="N2774">
        <v>14069.87</v>
      </c>
      <c r="O2774">
        <v>9801.9299999999967</v>
      </c>
      <c r="P2774">
        <v>37.34730152198388</v>
      </c>
      <c r="Q2774">
        <v>1.1571862787668259</v>
      </c>
      <c r="R2774">
        <v>1.5961004462575301</v>
      </c>
      <c r="S2774">
        <f>(VendorSalesData[[#This Row],[TotalPurchaseQuantity]] - VendorSalesData[[#This Row],[TotalSalesQuantity]]) * VendorSalesData[[#This Row],[PurchasePrice]]</f>
        <v>-2584.6799999999998</v>
      </c>
    </row>
    <row r="2775" spans="1:19" x14ac:dyDescent="0.3">
      <c r="A2775">
        <v>480</v>
      </c>
      <c r="B2775" t="s">
        <v>27</v>
      </c>
      <c r="C2775">
        <v>810</v>
      </c>
      <c r="D2775" t="s">
        <v>2443</v>
      </c>
      <c r="E2775">
        <v>7.19</v>
      </c>
      <c r="F2775">
        <v>11.99</v>
      </c>
      <c r="G2775">
        <v>750</v>
      </c>
      <c r="H2775">
        <v>2283</v>
      </c>
      <c r="I2775">
        <v>16414.77</v>
      </c>
      <c r="J2775">
        <v>3153</v>
      </c>
      <c r="K2775">
        <v>37736.47</v>
      </c>
      <c r="L2775">
        <v>24286.12</v>
      </c>
      <c r="M2775">
        <v>2484.35</v>
      </c>
      <c r="N2775">
        <v>89286.27</v>
      </c>
      <c r="O2775">
        <v>21321.7</v>
      </c>
      <c r="P2775">
        <v>56.501575266578982</v>
      </c>
      <c r="Q2775">
        <v>1.38107752956636</v>
      </c>
      <c r="R2775">
        <v>2.2989338260603103</v>
      </c>
      <c r="S2775">
        <f>(VendorSalesData[[#This Row],[TotalPurchaseQuantity]] - VendorSalesData[[#This Row],[TotalSalesQuantity]]) * VendorSalesData[[#This Row],[PurchasePrice]]</f>
        <v>-6255.3</v>
      </c>
    </row>
    <row r="2776" spans="1:19" x14ac:dyDescent="0.3">
      <c r="A2776">
        <v>2242</v>
      </c>
      <c r="B2776" t="s">
        <v>569</v>
      </c>
      <c r="C2776">
        <v>19190</v>
      </c>
      <c r="D2776" t="s">
        <v>2444</v>
      </c>
      <c r="E2776">
        <v>7.09</v>
      </c>
      <c r="F2776">
        <v>10.99</v>
      </c>
      <c r="G2776">
        <v>750</v>
      </c>
      <c r="H2776">
        <v>2312</v>
      </c>
      <c r="I2776">
        <v>16392.079999999998</v>
      </c>
      <c r="J2776">
        <v>2250</v>
      </c>
      <c r="K2776">
        <v>23829.5</v>
      </c>
      <c r="L2776">
        <v>12646.07</v>
      </c>
      <c r="M2776">
        <v>250.20000000000002</v>
      </c>
      <c r="N2776">
        <v>7982.65</v>
      </c>
      <c r="O2776">
        <v>7437.4200000000019</v>
      </c>
      <c r="P2776">
        <v>31.210977989466844</v>
      </c>
      <c r="Q2776">
        <v>0.97318339100346019</v>
      </c>
      <c r="R2776">
        <v>1.4537203332340987</v>
      </c>
      <c r="S2776">
        <f>(VendorSalesData[[#This Row],[TotalPurchaseQuantity]] - VendorSalesData[[#This Row],[TotalSalesQuantity]]) * VendorSalesData[[#This Row],[PurchasePrice]]</f>
        <v>439.58</v>
      </c>
    </row>
    <row r="2777" spans="1:19" x14ac:dyDescent="0.3">
      <c r="A2777">
        <v>9552</v>
      </c>
      <c r="B2777" t="s">
        <v>72</v>
      </c>
      <c r="C2777">
        <v>38542</v>
      </c>
      <c r="D2777" t="s">
        <v>2445</v>
      </c>
      <c r="E2777">
        <v>7.18</v>
      </c>
      <c r="F2777">
        <v>12.99</v>
      </c>
      <c r="G2777">
        <v>750</v>
      </c>
      <c r="H2777">
        <v>2283</v>
      </c>
      <c r="I2777">
        <v>16391.939999999999</v>
      </c>
      <c r="J2777">
        <v>2266</v>
      </c>
      <c r="K2777">
        <v>24047.34</v>
      </c>
      <c r="L2777">
        <v>11146.57</v>
      </c>
      <c r="M2777">
        <v>252.48000000000002</v>
      </c>
      <c r="N2777">
        <v>55551.82</v>
      </c>
      <c r="O2777">
        <v>7655.4000000000015</v>
      </c>
      <c r="P2777">
        <v>31.834706042331508</v>
      </c>
      <c r="Q2777">
        <v>0.99255365746824353</v>
      </c>
      <c r="R2777">
        <v>1.4670222072555172</v>
      </c>
      <c r="S2777">
        <f>(VendorSalesData[[#This Row],[TotalPurchaseQuantity]] - VendorSalesData[[#This Row],[TotalSalesQuantity]]) * VendorSalesData[[#This Row],[PurchasePrice]]</f>
        <v>122.06</v>
      </c>
    </row>
    <row r="2778" spans="1:19" x14ac:dyDescent="0.3">
      <c r="A2778">
        <v>10754</v>
      </c>
      <c r="B2778" t="s">
        <v>212</v>
      </c>
      <c r="C2778">
        <v>6692</v>
      </c>
      <c r="D2778" t="s">
        <v>1786</v>
      </c>
      <c r="E2778">
        <v>6.68</v>
      </c>
      <c r="F2778">
        <v>11.99</v>
      </c>
      <c r="G2778">
        <v>750</v>
      </c>
      <c r="H2778">
        <v>2453</v>
      </c>
      <c r="I2778">
        <v>16386.04</v>
      </c>
      <c r="J2778">
        <v>3334</v>
      </c>
      <c r="K2778">
        <v>39516.660000000003</v>
      </c>
      <c r="L2778">
        <v>18476.48</v>
      </c>
      <c r="M2778">
        <v>371.47</v>
      </c>
      <c r="N2778">
        <v>28720.52</v>
      </c>
      <c r="O2778">
        <v>23130.620000000003</v>
      </c>
      <c r="P2778">
        <v>58.533843700353216</v>
      </c>
      <c r="Q2778">
        <v>1.3591520587036283</v>
      </c>
      <c r="R2778">
        <v>2.4116052444641904</v>
      </c>
      <c r="S2778">
        <f>(VendorSalesData[[#This Row],[TotalPurchaseQuantity]] - VendorSalesData[[#This Row],[TotalSalesQuantity]]) * VendorSalesData[[#This Row],[PurchasePrice]]</f>
        <v>-5885.08</v>
      </c>
    </row>
    <row r="2779" spans="1:19" x14ac:dyDescent="0.3">
      <c r="A2779">
        <v>3252</v>
      </c>
      <c r="B2779" t="s">
        <v>94</v>
      </c>
      <c r="C2779">
        <v>11441</v>
      </c>
      <c r="D2779" t="s">
        <v>2446</v>
      </c>
      <c r="E2779">
        <v>10.96</v>
      </c>
      <c r="F2779">
        <v>16.989999999999998</v>
      </c>
      <c r="G2779">
        <v>750</v>
      </c>
      <c r="H2779">
        <v>1495</v>
      </c>
      <c r="I2779">
        <v>16385.2</v>
      </c>
      <c r="J2779">
        <v>1435</v>
      </c>
      <c r="K2779">
        <v>24380.649999999998</v>
      </c>
      <c r="L2779">
        <v>15443.909999999998</v>
      </c>
      <c r="M2779">
        <v>159.09</v>
      </c>
      <c r="N2779">
        <v>61966.91</v>
      </c>
      <c r="O2779">
        <v>7995.4499999999971</v>
      </c>
      <c r="P2779">
        <v>32.794244616119741</v>
      </c>
      <c r="Q2779">
        <v>0.95986622073578598</v>
      </c>
      <c r="R2779">
        <v>1.4879678002099455</v>
      </c>
      <c r="S2779">
        <f>(VendorSalesData[[#This Row],[TotalPurchaseQuantity]] - VendorSalesData[[#This Row],[TotalSalesQuantity]]) * VendorSalesData[[#This Row],[PurchasePrice]]</f>
        <v>657.6</v>
      </c>
    </row>
    <row r="2780" spans="1:19" x14ac:dyDescent="0.3">
      <c r="A2780">
        <v>10754</v>
      </c>
      <c r="B2780" t="s">
        <v>212</v>
      </c>
      <c r="C2780">
        <v>13567</v>
      </c>
      <c r="D2780" t="s">
        <v>2447</v>
      </c>
      <c r="E2780">
        <v>9.33</v>
      </c>
      <c r="F2780">
        <v>13.99</v>
      </c>
      <c r="G2780">
        <v>750</v>
      </c>
      <c r="H2780">
        <v>1755</v>
      </c>
      <c r="I2780">
        <v>16374.15</v>
      </c>
      <c r="J2780">
        <v>1505</v>
      </c>
      <c r="K2780">
        <v>20823.95</v>
      </c>
      <c r="L2780">
        <v>11587.61</v>
      </c>
      <c r="M2780">
        <v>167.28</v>
      </c>
      <c r="N2780">
        <v>28720.52</v>
      </c>
      <c r="O2780">
        <v>4449.8000000000011</v>
      </c>
      <c r="P2780">
        <v>21.368664446466692</v>
      </c>
      <c r="Q2780">
        <v>0.85754985754985757</v>
      </c>
      <c r="R2780">
        <v>1.2717576179526877</v>
      </c>
      <c r="S2780">
        <f>(VendorSalesData[[#This Row],[TotalPurchaseQuantity]] - VendorSalesData[[#This Row],[TotalSalesQuantity]]) * VendorSalesData[[#This Row],[PurchasePrice]]</f>
        <v>2332.5</v>
      </c>
    </row>
    <row r="2781" spans="1:19" x14ac:dyDescent="0.3">
      <c r="A2781">
        <v>8664</v>
      </c>
      <c r="B2781" t="s">
        <v>46</v>
      </c>
      <c r="C2781">
        <v>213</v>
      </c>
      <c r="D2781" t="s">
        <v>246</v>
      </c>
      <c r="E2781">
        <v>17.03</v>
      </c>
      <c r="F2781">
        <v>22.99</v>
      </c>
      <c r="G2781">
        <v>1000</v>
      </c>
      <c r="H2781">
        <v>961</v>
      </c>
      <c r="I2781">
        <v>16365.830000000002</v>
      </c>
      <c r="J2781">
        <v>981</v>
      </c>
      <c r="K2781">
        <v>23249.19</v>
      </c>
      <c r="L2781">
        <v>13172.46</v>
      </c>
      <c r="M2781">
        <v>1030.05</v>
      </c>
      <c r="N2781">
        <v>18544.490000000002</v>
      </c>
      <c r="O2781">
        <v>6883.3599999999969</v>
      </c>
      <c r="P2781">
        <v>29.606880927894679</v>
      </c>
      <c r="Q2781">
        <v>1.0208116545265349</v>
      </c>
      <c r="R2781">
        <v>1.4205933948965617</v>
      </c>
      <c r="S2781">
        <f>(VendorSalesData[[#This Row],[TotalPurchaseQuantity]] - VendorSalesData[[#This Row],[TotalSalesQuantity]]) * VendorSalesData[[#This Row],[PurchasePrice]]</f>
        <v>-340.6</v>
      </c>
    </row>
    <row r="2782" spans="1:19" x14ac:dyDescent="0.3">
      <c r="A2782">
        <v>9165</v>
      </c>
      <c r="B2782" t="s">
        <v>38</v>
      </c>
      <c r="C2782">
        <v>6115</v>
      </c>
      <c r="D2782" t="s">
        <v>2448</v>
      </c>
      <c r="E2782">
        <v>14.07</v>
      </c>
      <c r="F2782">
        <v>18.989999999999998</v>
      </c>
      <c r="G2782">
        <v>750</v>
      </c>
      <c r="H2782">
        <v>1162</v>
      </c>
      <c r="I2782">
        <v>16349.34</v>
      </c>
      <c r="J2782">
        <v>1139</v>
      </c>
      <c r="K2782">
        <v>22768.609999999997</v>
      </c>
      <c r="L2782">
        <v>18870.559999999998</v>
      </c>
      <c r="M2782">
        <v>898.54000000000008</v>
      </c>
      <c r="N2782">
        <v>68054.7</v>
      </c>
      <c r="O2782">
        <v>6419.2699999999968</v>
      </c>
      <c r="P2782">
        <v>28.193508518965356</v>
      </c>
      <c r="Q2782">
        <v>0.98020654044750433</v>
      </c>
      <c r="R2782">
        <v>1.3926317514957789</v>
      </c>
      <c r="S2782">
        <f>(VendorSalesData[[#This Row],[TotalPurchaseQuantity]] - VendorSalesData[[#This Row],[TotalSalesQuantity]]) * VendorSalesData[[#This Row],[PurchasePrice]]</f>
        <v>323.61</v>
      </c>
    </row>
    <row r="2783" spans="1:19" x14ac:dyDescent="0.3">
      <c r="A2783">
        <v>9552</v>
      </c>
      <c r="B2783" t="s">
        <v>72</v>
      </c>
      <c r="C2783">
        <v>23917</v>
      </c>
      <c r="D2783" t="s">
        <v>2449</v>
      </c>
      <c r="E2783">
        <v>18.54</v>
      </c>
      <c r="F2783">
        <v>27.99</v>
      </c>
      <c r="G2783">
        <v>1500</v>
      </c>
      <c r="H2783">
        <v>881</v>
      </c>
      <c r="I2783">
        <v>16333.74</v>
      </c>
      <c r="J2783">
        <v>840</v>
      </c>
      <c r="K2783">
        <v>23915.599999999999</v>
      </c>
      <c r="L2783">
        <v>15312.619999999999</v>
      </c>
      <c r="M2783">
        <v>187.13</v>
      </c>
      <c r="N2783">
        <v>55551.82</v>
      </c>
      <c r="O2783">
        <v>7581.8599999999988</v>
      </c>
      <c r="P2783">
        <v>31.702570706986233</v>
      </c>
      <c r="Q2783">
        <v>0.95346197502837682</v>
      </c>
      <c r="R2783">
        <v>1.4641839529709668</v>
      </c>
      <c r="S2783">
        <f>(VendorSalesData[[#This Row],[TotalPurchaseQuantity]] - VendorSalesData[[#This Row],[TotalSalesQuantity]]) * VendorSalesData[[#This Row],[PurchasePrice]]</f>
        <v>760.14</v>
      </c>
    </row>
    <row r="2784" spans="1:19" x14ac:dyDescent="0.3">
      <c r="A2784">
        <v>9165</v>
      </c>
      <c r="B2784" t="s">
        <v>38</v>
      </c>
      <c r="C2784">
        <v>14663</v>
      </c>
      <c r="D2784" t="s">
        <v>2450</v>
      </c>
      <c r="E2784">
        <v>8.7799999999999994</v>
      </c>
      <c r="F2784">
        <v>15.99</v>
      </c>
      <c r="G2784">
        <v>750</v>
      </c>
      <c r="H2784">
        <v>1859</v>
      </c>
      <c r="I2784">
        <v>16322.02</v>
      </c>
      <c r="J2784">
        <v>1724</v>
      </c>
      <c r="K2784">
        <v>22967.759999999998</v>
      </c>
      <c r="L2784">
        <v>14964.74</v>
      </c>
      <c r="M2784">
        <v>191.18</v>
      </c>
      <c r="N2784">
        <v>68054.7</v>
      </c>
      <c r="O2784">
        <v>6645.739999999998</v>
      </c>
      <c r="P2784">
        <v>28.935081174655249</v>
      </c>
      <c r="Q2784">
        <v>0.92738031199569659</v>
      </c>
      <c r="R2784">
        <v>1.407164064251851</v>
      </c>
      <c r="S2784">
        <f>(VendorSalesData[[#This Row],[TotalPurchaseQuantity]] - VendorSalesData[[#This Row],[TotalSalesQuantity]]) * VendorSalesData[[#This Row],[PurchasePrice]]</f>
        <v>1185.3</v>
      </c>
    </row>
    <row r="2785" spans="1:19" x14ac:dyDescent="0.3">
      <c r="A2785">
        <v>8892</v>
      </c>
      <c r="B2785" t="s">
        <v>177</v>
      </c>
      <c r="C2785">
        <v>28070</v>
      </c>
      <c r="D2785" t="s">
        <v>2451</v>
      </c>
      <c r="E2785">
        <v>6.66</v>
      </c>
      <c r="F2785">
        <v>9.99</v>
      </c>
      <c r="G2785">
        <v>1500</v>
      </c>
      <c r="H2785">
        <v>2450</v>
      </c>
      <c r="I2785">
        <v>16317</v>
      </c>
      <c r="J2785">
        <v>2480</v>
      </c>
      <c r="K2785">
        <v>24775.200000000001</v>
      </c>
      <c r="L2785">
        <v>15824.16</v>
      </c>
      <c r="M2785">
        <v>553.16999999999996</v>
      </c>
      <c r="N2785">
        <v>11595.97</v>
      </c>
      <c r="O2785">
        <v>8458.2000000000007</v>
      </c>
      <c r="P2785">
        <v>34.13978494623656</v>
      </c>
      <c r="Q2785">
        <v>1.0122448979591836</v>
      </c>
      <c r="R2785">
        <v>1.5183673469387755</v>
      </c>
      <c r="S2785">
        <f>(VendorSalesData[[#This Row],[TotalPurchaseQuantity]] - VendorSalesData[[#This Row],[TotalSalesQuantity]]) * VendorSalesData[[#This Row],[PurchasePrice]]</f>
        <v>-199.8</v>
      </c>
    </row>
    <row r="2786" spans="1:19" x14ac:dyDescent="0.3">
      <c r="A2786">
        <v>6785</v>
      </c>
      <c r="B2786" t="s">
        <v>81</v>
      </c>
      <c r="C2786">
        <v>23155</v>
      </c>
      <c r="D2786" t="s">
        <v>1193</v>
      </c>
      <c r="E2786">
        <v>12.58</v>
      </c>
      <c r="F2786">
        <v>19.989999999999998</v>
      </c>
      <c r="G2786">
        <v>750</v>
      </c>
      <c r="H2786">
        <v>1296</v>
      </c>
      <c r="I2786">
        <v>16303.68</v>
      </c>
      <c r="J2786">
        <v>1319</v>
      </c>
      <c r="K2786">
        <v>25711.809999999998</v>
      </c>
      <c r="L2786">
        <v>16115.73</v>
      </c>
      <c r="M2786">
        <v>146.21</v>
      </c>
      <c r="N2786">
        <v>13605.41</v>
      </c>
      <c r="O2786">
        <v>9408.1299999999974</v>
      </c>
      <c r="P2786">
        <v>36.590695093033112</v>
      </c>
      <c r="Q2786">
        <v>1.0177469135802468</v>
      </c>
      <c r="R2786">
        <v>1.5770556095310995</v>
      </c>
      <c r="S2786">
        <f>(VendorSalesData[[#This Row],[TotalPurchaseQuantity]] - VendorSalesData[[#This Row],[TotalSalesQuantity]]) * VendorSalesData[[#This Row],[PurchasePrice]]</f>
        <v>-289.33999999999997</v>
      </c>
    </row>
    <row r="2787" spans="1:19" x14ac:dyDescent="0.3">
      <c r="A2787">
        <v>9165</v>
      </c>
      <c r="B2787" t="s">
        <v>38</v>
      </c>
      <c r="C2787">
        <v>4491</v>
      </c>
      <c r="D2787" t="s">
        <v>2452</v>
      </c>
      <c r="E2787">
        <v>19.04</v>
      </c>
      <c r="F2787">
        <v>27.99</v>
      </c>
      <c r="G2787">
        <v>750</v>
      </c>
      <c r="H2787">
        <v>855</v>
      </c>
      <c r="I2787">
        <v>16279.199999999999</v>
      </c>
      <c r="J2787">
        <v>969</v>
      </c>
      <c r="K2787">
        <v>29521.309999999998</v>
      </c>
      <c r="L2787">
        <v>24994.78</v>
      </c>
      <c r="M2787">
        <v>106.86</v>
      </c>
      <c r="N2787">
        <v>68054.7</v>
      </c>
      <c r="O2787">
        <v>13242.109999999999</v>
      </c>
      <c r="P2787">
        <v>44.85610564029848</v>
      </c>
      <c r="Q2787">
        <v>1.1333333333333333</v>
      </c>
      <c r="R2787">
        <v>1.81343739250086</v>
      </c>
      <c r="S2787">
        <f>(VendorSalesData[[#This Row],[TotalPurchaseQuantity]] - VendorSalesData[[#This Row],[TotalSalesQuantity]]) * VendorSalesData[[#This Row],[PurchasePrice]]</f>
        <v>-2170.56</v>
      </c>
    </row>
    <row r="2788" spans="1:19" x14ac:dyDescent="0.3">
      <c r="A2788">
        <v>516</v>
      </c>
      <c r="B2788" t="s">
        <v>415</v>
      </c>
      <c r="C2788">
        <v>40667</v>
      </c>
      <c r="D2788" t="s">
        <v>2453</v>
      </c>
      <c r="E2788">
        <v>8.6</v>
      </c>
      <c r="F2788">
        <v>12.99</v>
      </c>
      <c r="G2788">
        <v>1500</v>
      </c>
      <c r="H2788">
        <v>1891</v>
      </c>
      <c r="I2788">
        <v>16262.6</v>
      </c>
      <c r="J2788">
        <v>1616</v>
      </c>
      <c r="K2788">
        <v>20217.84</v>
      </c>
      <c r="L2788">
        <v>12273.59</v>
      </c>
      <c r="M2788">
        <v>360.56</v>
      </c>
      <c r="N2788">
        <v>8510.41</v>
      </c>
      <c r="O2788">
        <v>3955.24</v>
      </c>
      <c r="P2788">
        <v>19.563118513154716</v>
      </c>
      <c r="Q2788">
        <v>0.85457429931253304</v>
      </c>
      <c r="R2788">
        <v>1.2432108027006752</v>
      </c>
      <c r="S2788">
        <f>(VendorSalesData[[#This Row],[TotalPurchaseQuantity]] - VendorSalesData[[#This Row],[TotalSalesQuantity]]) * VendorSalesData[[#This Row],[PurchasePrice]]</f>
        <v>2365</v>
      </c>
    </row>
    <row r="2789" spans="1:19" x14ac:dyDescent="0.3">
      <c r="A2789">
        <v>9165</v>
      </c>
      <c r="B2789" t="s">
        <v>38</v>
      </c>
      <c r="C2789">
        <v>9092</v>
      </c>
      <c r="D2789" t="s">
        <v>2454</v>
      </c>
      <c r="E2789">
        <v>21.89</v>
      </c>
      <c r="F2789">
        <v>34.99</v>
      </c>
      <c r="G2789">
        <v>750</v>
      </c>
      <c r="H2789">
        <v>742</v>
      </c>
      <c r="I2789">
        <v>16242.380000000001</v>
      </c>
      <c r="J2789">
        <v>762</v>
      </c>
      <c r="K2789">
        <v>23757.38</v>
      </c>
      <c r="L2789">
        <v>20138.54</v>
      </c>
      <c r="M2789">
        <v>601.19000000000005</v>
      </c>
      <c r="N2789">
        <v>68054.7</v>
      </c>
      <c r="O2789">
        <v>7515</v>
      </c>
      <c r="P2789">
        <v>31.632275949620709</v>
      </c>
      <c r="Q2789">
        <v>1.0269541778975741</v>
      </c>
      <c r="R2789">
        <v>1.4626784990869564</v>
      </c>
      <c r="S2789">
        <f>(VendorSalesData[[#This Row],[TotalPurchaseQuantity]] - VendorSalesData[[#This Row],[TotalSalesQuantity]]) * VendorSalesData[[#This Row],[PurchasePrice]]</f>
        <v>-437.8</v>
      </c>
    </row>
    <row r="2790" spans="1:19" x14ac:dyDescent="0.3">
      <c r="A2790">
        <v>7239</v>
      </c>
      <c r="B2790" t="s">
        <v>86</v>
      </c>
      <c r="C2790">
        <v>3601</v>
      </c>
      <c r="D2790" t="s">
        <v>2455</v>
      </c>
      <c r="E2790">
        <v>26.61</v>
      </c>
      <c r="F2790">
        <v>36.99</v>
      </c>
      <c r="G2790">
        <v>750</v>
      </c>
      <c r="H2790">
        <v>609</v>
      </c>
      <c r="I2790">
        <v>16205.49</v>
      </c>
      <c r="J2790">
        <v>646</v>
      </c>
      <c r="K2790">
        <v>23235.54</v>
      </c>
      <c r="L2790">
        <v>15618.69</v>
      </c>
      <c r="M2790">
        <v>509.14</v>
      </c>
      <c r="N2790">
        <v>16978.669999999998</v>
      </c>
      <c r="O2790">
        <v>7030.0500000000011</v>
      </c>
      <c r="P2790">
        <v>30.255591219313178</v>
      </c>
      <c r="Q2790">
        <v>1.0607553366174056</v>
      </c>
      <c r="R2790">
        <v>1.4338066914360506</v>
      </c>
      <c r="S2790">
        <f>(VendorSalesData[[#This Row],[TotalPurchaseQuantity]] - VendorSalesData[[#This Row],[TotalSalesQuantity]]) * VendorSalesData[[#This Row],[PurchasePrice]]</f>
        <v>-984.56999999999994</v>
      </c>
    </row>
    <row r="2791" spans="1:19" x14ac:dyDescent="0.3">
      <c r="A2791">
        <v>7153</v>
      </c>
      <c r="B2791" t="s">
        <v>271</v>
      </c>
      <c r="C2791">
        <v>6157</v>
      </c>
      <c r="D2791" t="s">
        <v>993</v>
      </c>
      <c r="E2791">
        <v>6.01</v>
      </c>
      <c r="F2791">
        <v>7.99</v>
      </c>
      <c r="G2791">
        <v>375</v>
      </c>
      <c r="H2791">
        <v>2692</v>
      </c>
      <c r="I2791">
        <v>16178.92</v>
      </c>
      <c r="J2791">
        <v>3112</v>
      </c>
      <c r="K2791">
        <v>22901.38</v>
      </c>
      <c r="L2791">
        <v>15835.85</v>
      </c>
      <c r="M2791">
        <v>1220.27</v>
      </c>
      <c r="N2791">
        <v>15884.82</v>
      </c>
      <c r="O2791">
        <v>6722.4600000000009</v>
      </c>
      <c r="P2791">
        <v>29.353951595930027</v>
      </c>
      <c r="Q2791">
        <v>1.1560178306092124</v>
      </c>
      <c r="R2791">
        <v>1.415507339179624</v>
      </c>
      <c r="S2791">
        <f>(VendorSalesData[[#This Row],[TotalPurchaseQuantity]] - VendorSalesData[[#This Row],[TotalSalesQuantity]]) * VendorSalesData[[#This Row],[PurchasePrice]]</f>
        <v>-2524.1999999999998</v>
      </c>
    </row>
    <row r="2792" spans="1:19" x14ac:dyDescent="0.3">
      <c r="A2792">
        <v>516</v>
      </c>
      <c r="B2792" t="s">
        <v>415</v>
      </c>
      <c r="C2792">
        <v>18575</v>
      </c>
      <c r="D2792" t="s">
        <v>2456</v>
      </c>
      <c r="E2792">
        <v>26.34</v>
      </c>
      <c r="F2792">
        <v>39.99</v>
      </c>
      <c r="G2792">
        <v>750</v>
      </c>
      <c r="H2792">
        <v>614</v>
      </c>
      <c r="I2792">
        <v>16172.759999999998</v>
      </c>
      <c r="J2792">
        <v>606</v>
      </c>
      <c r="K2792">
        <v>24234.940000000002</v>
      </c>
      <c r="L2792">
        <v>15855.03</v>
      </c>
      <c r="M2792">
        <v>67.180000000000007</v>
      </c>
      <c r="N2792">
        <v>8510.41</v>
      </c>
      <c r="O2792">
        <v>8062.1800000000039</v>
      </c>
      <c r="P2792">
        <v>33.266762781339679</v>
      </c>
      <c r="Q2792">
        <v>0.98697068403908794</v>
      </c>
      <c r="R2792">
        <v>1.4985036567660686</v>
      </c>
      <c r="S2792">
        <f>(VendorSalesData[[#This Row],[TotalPurchaseQuantity]] - VendorSalesData[[#This Row],[TotalSalesQuantity]]) * VendorSalesData[[#This Row],[PurchasePrice]]</f>
        <v>210.72</v>
      </c>
    </row>
    <row r="2793" spans="1:19" x14ac:dyDescent="0.3">
      <c r="A2793">
        <v>3252</v>
      </c>
      <c r="B2793" t="s">
        <v>94</v>
      </c>
      <c r="C2793">
        <v>11320</v>
      </c>
      <c r="D2793" t="s">
        <v>2457</v>
      </c>
      <c r="E2793">
        <v>7.74</v>
      </c>
      <c r="F2793">
        <v>11.99</v>
      </c>
      <c r="G2793">
        <v>750</v>
      </c>
      <c r="H2793">
        <v>2089</v>
      </c>
      <c r="I2793">
        <v>16168.859999999999</v>
      </c>
      <c r="J2793">
        <v>2037</v>
      </c>
      <c r="K2793">
        <v>23877.63</v>
      </c>
      <c r="L2793">
        <v>13598.42</v>
      </c>
      <c r="M2793">
        <v>226.18</v>
      </c>
      <c r="N2793">
        <v>61966.91</v>
      </c>
      <c r="O2793">
        <v>7708.7700000000023</v>
      </c>
      <c r="P2793">
        <v>32.284485520547904</v>
      </c>
      <c r="Q2793">
        <v>0.97510770703685978</v>
      </c>
      <c r="R2793">
        <v>1.4767664510670513</v>
      </c>
      <c r="S2793">
        <f>(VendorSalesData[[#This Row],[TotalPurchaseQuantity]] - VendorSalesData[[#This Row],[TotalSalesQuantity]]) * VendorSalesData[[#This Row],[PurchasePrice]]</f>
        <v>402.48</v>
      </c>
    </row>
    <row r="2794" spans="1:19" x14ac:dyDescent="0.3">
      <c r="A2794">
        <v>4425</v>
      </c>
      <c r="B2794" t="s">
        <v>20</v>
      </c>
      <c r="C2794">
        <v>41868</v>
      </c>
      <c r="D2794" t="s">
        <v>2458</v>
      </c>
      <c r="E2794">
        <v>33.78</v>
      </c>
      <c r="F2794">
        <v>49.99</v>
      </c>
      <c r="G2794">
        <v>750</v>
      </c>
      <c r="H2794">
        <v>478</v>
      </c>
      <c r="I2794">
        <v>16146.84</v>
      </c>
      <c r="J2794">
        <v>418</v>
      </c>
      <c r="K2794">
        <v>20975.82</v>
      </c>
      <c r="L2794">
        <v>12952.42</v>
      </c>
      <c r="M2794">
        <v>46.35</v>
      </c>
      <c r="N2794">
        <v>144929.24</v>
      </c>
      <c r="O2794">
        <v>4828.9799999999996</v>
      </c>
      <c r="P2794">
        <v>23.021650643455178</v>
      </c>
      <c r="Q2794">
        <v>0.87447698744769875</v>
      </c>
      <c r="R2794">
        <v>1.2990665665851646</v>
      </c>
      <c r="S2794">
        <f>(VendorSalesData[[#This Row],[TotalPurchaseQuantity]] - VendorSalesData[[#This Row],[TotalSalesQuantity]]) * VendorSalesData[[#This Row],[PurchasePrice]]</f>
        <v>2026.8000000000002</v>
      </c>
    </row>
    <row r="2795" spans="1:19" x14ac:dyDescent="0.3">
      <c r="A2795">
        <v>2000</v>
      </c>
      <c r="B2795" t="s">
        <v>164</v>
      </c>
      <c r="C2795">
        <v>20459</v>
      </c>
      <c r="D2795" t="s">
        <v>2459</v>
      </c>
      <c r="E2795">
        <v>4.82</v>
      </c>
      <c r="F2795">
        <v>6.99</v>
      </c>
      <c r="G2795">
        <v>750</v>
      </c>
      <c r="H2795">
        <v>3346</v>
      </c>
      <c r="I2795">
        <v>16127.720000000001</v>
      </c>
      <c r="J2795">
        <v>3256</v>
      </c>
      <c r="K2795">
        <v>22759.439999999999</v>
      </c>
      <c r="L2795">
        <v>8660.61</v>
      </c>
      <c r="M2795">
        <v>364.05</v>
      </c>
      <c r="N2795">
        <v>19016.59</v>
      </c>
      <c r="O2795">
        <v>6631.7199999999975</v>
      </c>
      <c r="P2795">
        <v>29.138326777811745</v>
      </c>
      <c r="Q2795">
        <v>0.97310221159593546</v>
      </c>
      <c r="R2795">
        <v>1.4112000952397485</v>
      </c>
      <c r="S2795">
        <f>(VendorSalesData[[#This Row],[TotalPurchaseQuantity]] - VendorSalesData[[#This Row],[TotalSalesQuantity]]) * VendorSalesData[[#This Row],[PurchasePrice]]</f>
        <v>433.8</v>
      </c>
    </row>
    <row r="2796" spans="1:19" x14ac:dyDescent="0.3">
      <c r="A2796">
        <v>8112</v>
      </c>
      <c r="B2796" t="s">
        <v>53</v>
      </c>
      <c r="C2796">
        <v>13581</v>
      </c>
      <c r="D2796" t="s">
        <v>2460</v>
      </c>
      <c r="E2796">
        <v>33.11</v>
      </c>
      <c r="F2796">
        <v>49.99</v>
      </c>
      <c r="G2796">
        <v>750</v>
      </c>
      <c r="H2796">
        <v>487</v>
      </c>
      <c r="I2796">
        <v>16124.57</v>
      </c>
      <c r="J2796">
        <v>407</v>
      </c>
      <c r="K2796">
        <v>20345.93</v>
      </c>
      <c r="L2796">
        <v>5248.95</v>
      </c>
      <c r="M2796">
        <v>45.68</v>
      </c>
      <c r="N2796">
        <v>48347.26</v>
      </c>
      <c r="O2796">
        <v>4221.3600000000006</v>
      </c>
      <c r="P2796">
        <v>20.747933370457876</v>
      </c>
      <c r="Q2796">
        <v>0.83572895277207393</v>
      </c>
      <c r="R2796">
        <v>1.2617967486884922</v>
      </c>
      <c r="S2796">
        <f>(VendorSalesData[[#This Row],[TotalPurchaseQuantity]] - VendorSalesData[[#This Row],[TotalSalesQuantity]]) * VendorSalesData[[#This Row],[PurchasePrice]]</f>
        <v>2648.8</v>
      </c>
    </row>
    <row r="2797" spans="1:19" x14ac:dyDescent="0.3">
      <c r="A2797">
        <v>3252</v>
      </c>
      <c r="B2797" t="s">
        <v>94</v>
      </c>
      <c r="C2797">
        <v>36543</v>
      </c>
      <c r="D2797" t="s">
        <v>2461</v>
      </c>
      <c r="E2797">
        <v>13.15</v>
      </c>
      <c r="F2797">
        <v>29.99</v>
      </c>
      <c r="G2797">
        <v>750</v>
      </c>
      <c r="H2797">
        <v>1226</v>
      </c>
      <c r="I2797">
        <v>16121.900000000001</v>
      </c>
      <c r="J2797">
        <v>1871</v>
      </c>
      <c r="K2797">
        <v>37401.29</v>
      </c>
      <c r="L2797">
        <v>18370.809999999998</v>
      </c>
      <c r="M2797">
        <v>208.41</v>
      </c>
      <c r="N2797">
        <v>61966.91</v>
      </c>
      <c r="O2797">
        <v>21279.39</v>
      </c>
      <c r="P2797">
        <v>56.894802291578706</v>
      </c>
      <c r="Q2797">
        <v>1.5261011419249593</v>
      </c>
      <c r="R2797">
        <v>2.3199058423634931</v>
      </c>
      <c r="S2797">
        <f>(VendorSalesData[[#This Row],[TotalPurchaseQuantity]] - VendorSalesData[[#This Row],[TotalSalesQuantity]]) * VendorSalesData[[#This Row],[PurchasePrice]]</f>
        <v>-8481.75</v>
      </c>
    </row>
    <row r="2798" spans="1:19" x14ac:dyDescent="0.3">
      <c r="A2798">
        <v>10754</v>
      </c>
      <c r="B2798" t="s">
        <v>212</v>
      </c>
      <c r="C2798">
        <v>20251</v>
      </c>
      <c r="D2798" t="s">
        <v>2462</v>
      </c>
      <c r="E2798">
        <v>15.53</v>
      </c>
      <c r="F2798">
        <v>22.99</v>
      </c>
      <c r="G2798">
        <v>750</v>
      </c>
      <c r="H2798">
        <v>1037</v>
      </c>
      <c r="I2798">
        <v>16104.61</v>
      </c>
      <c r="J2798">
        <v>830</v>
      </c>
      <c r="K2798">
        <v>17683.7</v>
      </c>
      <c r="L2798">
        <v>10524.06</v>
      </c>
      <c r="M2798">
        <v>92.13</v>
      </c>
      <c r="N2798">
        <v>28720.52</v>
      </c>
      <c r="O2798">
        <v>1579.0900000000001</v>
      </c>
      <c r="P2798">
        <v>8.9296357662706338</v>
      </c>
      <c r="Q2798">
        <v>0.80038572806171648</v>
      </c>
      <c r="R2798">
        <v>1.098052048450723</v>
      </c>
      <c r="S2798">
        <f>(VendorSalesData[[#This Row],[TotalPurchaseQuantity]] - VendorSalesData[[#This Row],[TotalSalesQuantity]]) * VendorSalesData[[#This Row],[PurchasePrice]]</f>
        <v>3214.71</v>
      </c>
    </row>
    <row r="2799" spans="1:19" x14ac:dyDescent="0.3">
      <c r="A2799">
        <v>90011</v>
      </c>
      <c r="B2799" t="s">
        <v>2463</v>
      </c>
      <c r="C2799">
        <v>43129</v>
      </c>
      <c r="D2799" t="s">
        <v>2464</v>
      </c>
      <c r="E2799">
        <v>7.89</v>
      </c>
      <c r="F2799">
        <v>12.99</v>
      </c>
      <c r="G2799">
        <v>750</v>
      </c>
      <c r="H2799">
        <v>2038</v>
      </c>
      <c r="I2799">
        <v>16079.820000000002</v>
      </c>
      <c r="J2799">
        <v>2074</v>
      </c>
      <c r="K2799">
        <v>27325.26</v>
      </c>
      <c r="L2799">
        <v>15030.66</v>
      </c>
      <c r="M2799">
        <v>230.57</v>
      </c>
      <c r="N2799">
        <v>238.60999999999999</v>
      </c>
      <c r="O2799">
        <v>11245.439999999997</v>
      </c>
      <c r="P2799">
        <v>41.15400914757992</v>
      </c>
      <c r="Q2799">
        <v>1.0176643768400393</v>
      </c>
      <c r="R2799">
        <v>1.6993511121393148</v>
      </c>
      <c r="S2799">
        <f>(VendorSalesData[[#This Row],[TotalPurchaseQuantity]] - VendorSalesData[[#This Row],[TotalSalesQuantity]]) * VendorSalesData[[#This Row],[PurchasePrice]]</f>
        <v>-284.03999999999996</v>
      </c>
    </row>
    <row r="2800" spans="1:19" x14ac:dyDescent="0.3">
      <c r="A2800">
        <v>7245</v>
      </c>
      <c r="B2800" t="s">
        <v>50</v>
      </c>
      <c r="C2800">
        <v>8470</v>
      </c>
      <c r="D2800" t="s">
        <v>345</v>
      </c>
      <c r="E2800">
        <v>2.08</v>
      </c>
      <c r="F2800">
        <v>2.79</v>
      </c>
      <c r="G2800">
        <v>50</v>
      </c>
      <c r="H2800">
        <v>7729</v>
      </c>
      <c r="I2800">
        <v>16076.32</v>
      </c>
      <c r="J2800">
        <v>6894</v>
      </c>
      <c r="K2800">
        <v>19234.259999999998</v>
      </c>
      <c r="L2800">
        <v>10367.64</v>
      </c>
      <c r="M2800">
        <v>352.79</v>
      </c>
      <c r="N2800">
        <v>38994.78</v>
      </c>
      <c r="O2800">
        <v>3157.9399999999987</v>
      </c>
      <c r="P2800">
        <v>16.418307748777437</v>
      </c>
      <c r="Q2800">
        <v>0.89196532539785223</v>
      </c>
      <c r="R2800">
        <v>1.1964342585865422</v>
      </c>
      <c r="S2800">
        <f>(VendorSalesData[[#This Row],[TotalPurchaseQuantity]] - VendorSalesData[[#This Row],[TotalSalesQuantity]]) * VendorSalesData[[#This Row],[PurchasePrice]]</f>
        <v>1736.8</v>
      </c>
    </row>
    <row r="2801" spans="1:19" x14ac:dyDescent="0.3">
      <c r="A2801">
        <v>1392</v>
      </c>
      <c r="B2801" t="s">
        <v>67</v>
      </c>
      <c r="C2801">
        <v>39598</v>
      </c>
      <c r="D2801" t="s">
        <v>120</v>
      </c>
      <c r="E2801">
        <v>4.76</v>
      </c>
      <c r="F2801">
        <v>7.99</v>
      </c>
      <c r="G2801">
        <v>187</v>
      </c>
      <c r="H2801">
        <v>3375</v>
      </c>
      <c r="I2801">
        <v>16065</v>
      </c>
      <c r="J2801">
        <v>3150</v>
      </c>
      <c r="K2801">
        <v>24880.5</v>
      </c>
      <c r="L2801">
        <v>11757.09</v>
      </c>
      <c r="M2801">
        <v>90.85</v>
      </c>
      <c r="N2801">
        <v>79528.990000000005</v>
      </c>
      <c r="O2801">
        <v>8815.5</v>
      </c>
      <c r="P2801">
        <v>35.431361909929464</v>
      </c>
      <c r="Q2801">
        <v>0.93333333333333335</v>
      </c>
      <c r="R2801">
        <v>1.5487394957983194</v>
      </c>
      <c r="S2801">
        <f>(VendorSalesData[[#This Row],[TotalPurchaseQuantity]] - VendorSalesData[[#This Row],[TotalSalesQuantity]]) * VendorSalesData[[#This Row],[PurchasePrice]]</f>
        <v>1071</v>
      </c>
    </row>
    <row r="2802" spans="1:19" x14ac:dyDescent="0.3">
      <c r="A2802">
        <v>4425</v>
      </c>
      <c r="B2802" t="s">
        <v>20</v>
      </c>
      <c r="C2802">
        <v>23197</v>
      </c>
      <c r="D2802" t="s">
        <v>2465</v>
      </c>
      <c r="E2802">
        <v>6.84</v>
      </c>
      <c r="F2802">
        <v>9.99</v>
      </c>
      <c r="G2802">
        <v>1500</v>
      </c>
      <c r="H2802">
        <v>2347</v>
      </c>
      <c r="I2802">
        <v>16053.48</v>
      </c>
      <c r="J2802">
        <v>2457</v>
      </c>
      <c r="K2802">
        <v>27532.43</v>
      </c>
      <c r="L2802">
        <v>16728.27</v>
      </c>
      <c r="M2802">
        <v>548.5</v>
      </c>
      <c r="N2802">
        <v>144929.24</v>
      </c>
      <c r="O2802">
        <v>11478.95</v>
      </c>
      <c r="P2802">
        <v>41.692469571338236</v>
      </c>
      <c r="Q2802">
        <v>1.0468683425649765</v>
      </c>
      <c r="R2802">
        <v>1.7150443392959036</v>
      </c>
      <c r="S2802">
        <f>(VendorSalesData[[#This Row],[TotalPurchaseQuantity]] - VendorSalesData[[#This Row],[TotalSalesQuantity]]) * VendorSalesData[[#This Row],[PurchasePrice]]</f>
        <v>-752.4</v>
      </c>
    </row>
    <row r="2803" spans="1:19" x14ac:dyDescent="0.3">
      <c r="A2803">
        <v>9552</v>
      </c>
      <c r="B2803" t="s">
        <v>72</v>
      </c>
      <c r="C2803">
        <v>36200</v>
      </c>
      <c r="D2803" t="s">
        <v>2466</v>
      </c>
      <c r="E2803">
        <v>8.2100000000000009</v>
      </c>
      <c r="F2803">
        <v>13.99</v>
      </c>
      <c r="G2803">
        <v>750</v>
      </c>
      <c r="H2803">
        <v>1954</v>
      </c>
      <c r="I2803">
        <v>16042.34</v>
      </c>
      <c r="J2803">
        <v>2127</v>
      </c>
      <c r="K2803">
        <v>26184.73</v>
      </c>
      <c r="L2803">
        <v>16094.94</v>
      </c>
      <c r="M2803">
        <v>236.01</v>
      </c>
      <c r="N2803">
        <v>55551.82</v>
      </c>
      <c r="O2803">
        <v>10142.39</v>
      </c>
      <c r="P2803">
        <v>38.733987327728791</v>
      </c>
      <c r="Q2803">
        <v>1.0885363357215967</v>
      </c>
      <c r="R2803">
        <v>1.6322263460318134</v>
      </c>
      <c r="S2803">
        <f>(VendorSalesData[[#This Row],[TotalPurchaseQuantity]] - VendorSalesData[[#This Row],[TotalSalesQuantity]]) * VendorSalesData[[#This Row],[PurchasePrice]]</f>
        <v>-1420.3300000000002</v>
      </c>
    </row>
    <row r="2804" spans="1:19" x14ac:dyDescent="0.3">
      <c r="A2804">
        <v>8112</v>
      </c>
      <c r="B2804" t="s">
        <v>53</v>
      </c>
      <c r="C2804">
        <v>3651</v>
      </c>
      <c r="D2804" t="s">
        <v>166</v>
      </c>
      <c r="E2804">
        <v>2.93</v>
      </c>
      <c r="F2804">
        <v>3.99</v>
      </c>
      <c r="G2804">
        <v>50</v>
      </c>
      <c r="H2804">
        <v>5474</v>
      </c>
      <c r="I2804">
        <v>16038.820000000002</v>
      </c>
      <c r="J2804">
        <v>5392</v>
      </c>
      <c r="K2804">
        <v>21514.080000000002</v>
      </c>
      <c r="L2804">
        <v>10569.51</v>
      </c>
      <c r="M2804">
        <v>276.98</v>
      </c>
      <c r="N2804">
        <v>48347.26</v>
      </c>
      <c r="O2804">
        <v>5475.26</v>
      </c>
      <c r="P2804">
        <v>25.449659014003849</v>
      </c>
      <c r="Q2804">
        <v>0.98502009499451959</v>
      </c>
      <c r="R2804">
        <v>1.3413754877229123</v>
      </c>
      <c r="S2804">
        <f>(VendorSalesData[[#This Row],[TotalPurchaseQuantity]] - VendorSalesData[[#This Row],[TotalSalesQuantity]]) * VendorSalesData[[#This Row],[PurchasePrice]]</f>
        <v>240.26000000000002</v>
      </c>
    </row>
    <row r="2805" spans="1:19" x14ac:dyDescent="0.3">
      <c r="A2805">
        <v>9165</v>
      </c>
      <c r="B2805" t="s">
        <v>38</v>
      </c>
      <c r="C2805">
        <v>11152</v>
      </c>
      <c r="D2805" t="s">
        <v>2467</v>
      </c>
      <c r="E2805">
        <v>5.26</v>
      </c>
      <c r="F2805">
        <v>7.99</v>
      </c>
      <c r="G2805">
        <v>750</v>
      </c>
      <c r="H2805">
        <v>3047</v>
      </c>
      <c r="I2805">
        <v>16027.22</v>
      </c>
      <c r="J2805">
        <v>2996</v>
      </c>
      <c r="K2805">
        <v>25744.04</v>
      </c>
      <c r="L2805">
        <v>12576.37</v>
      </c>
      <c r="M2805">
        <v>334</v>
      </c>
      <c r="N2805">
        <v>68054.7</v>
      </c>
      <c r="O2805">
        <v>9716.8200000000015</v>
      </c>
      <c r="P2805">
        <v>37.743959378559083</v>
      </c>
      <c r="Q2805">
        <v>0.98326222513948147</v>
      </c>
      <c r="R2805">
        <v>1.6062698334458503</v>
      </c>
      <c r="S2805">
        <f>(VendorSalesData[[#This Row],[TotalPurchaseQuantity]] - VendorSalesData[[#This Row],[TotalSalesQuantity]]) * VendorSalesData[[#This Row],[PurchasePrice]]</f>
        <v>268.26</v>
      </c>
    </row>
    <row r="2806" spans="1:19" x14ac:dyDescent="0.3">
      <c r="A2806">
        <v>4425</v>
      </c>
      <c r="B2806" t="s">
        <v>20</v>
      </c>
      <c r="C2806">
        <v>6694</v>
      </c>
      <c r="D2806" t="s">
        <v>389</v>
      </c>
      <c r="E2806">
        <v>5.19</v>
      </c>
      <c r="F2806">
        <v>7.99</v>
      </c>
      <c r="G2806">
        <v>750</v>
      </c>
      <c r="H2806">
        <v>3083</v>
      </c>
      <c r="I2806">
        <v>16000.77</v>
      </c>
      <c r="J2806">
        <v>3089</v>
      </c>
      <c r="K2806">
        <v>25341.11</v>
      </c>
      <c r="L2806">
        <v>13631.42</v>
      </c>
      <c r="M2806">
        <v>343.41</v>
      </c>
      <c r="N2806">
        <v>144929.24</v>
      </c>
      <c r="O2806">
        <v>9340.34</v>
      </c>
      <c r="P2806">
        <v>36.858448584138578</v>
      </c>
      <c r="Q2806">
        <v>1.001946156341226</v>
      </c>
      <c r="R2806">
        <v>1.583743157360552</v>
      </c>
      <c r="S2806">
        <f>(VendorSalesData[[#This Row],[TotalPurchaseQuantity]] - VendorSalesData[[#This Row],[TotalSalesQuantity]]) * VendorSalesData[[#This Row],[PurchasePrice]]</f>
        <v>-31.14</v>
      </c>
    </row>
    <row r="2807" spans="1:19" x14ac:dyDescent="0.3">
      <c r="A2807">
        <v>12546</v>
      </c>
      <c r="B2807" t="s">
        <v>32</v>
      </c>
      <c r="C2807">
        <v>453</v>
      </c>
      <c r="D2807" t="s">
        <v>98</v>
      </c>
      <c r="E2807">
        <v>21.01</v>
      </c>
      <c r="F2807">
        <v>28.99</v>
      </c>
      <c r="G2807">
        <v>1000</v>
      </c>
      <c r="H2807">
        <v>761</v>
      </c>
      <c r="I2807">
        <v>15988.61</v>
      </c>
      <c r="J2807">
        <v>721</v>
      </c>
      <c r="K2807">
        <v>21591.79</v>
      </c>
      <c r="L2807">
        <v>5949.0099999999993</v>
      </c>
      <c r="M2807">
        <v>757.05</v>
      </c>
      <c r="N2807">
        <v>123880.97</v>
      </c>
      <c r="O2807">
        <v>5603.18</v>
      </c>
      <c r="P2807">
        <v>25.950511745436579</v>
      </c>
      <c r="Q2807">
        <v>0.94743758212877793</v>
      </c>
      <c r="R2807">
        <v>1.3504482253304071</v>
      </c>
      <c r="S2807">
        <f>(VendorSalesData[[#This Row],[TotalPurchaseQuantity]] - VendorSalesData[[#This Row],[TotalSalesQuantity]]) * VendorSalesData[[#This Row],[PurchasePrice]]</f>
        <v>840.40000000000009</v>
      </c>
    </row>
    <row r="2808" spans="1:19" x14ac:dyDescent="0.3">
      <c r="A2808">
        <v>9165</v>
      </c>
      <c r="B2808" t="s">
        <v>38</v>
      </c>
      <c r="C2808">
        <v>2310</v>
      </c>
      <c r="D2808" t="s">
        <v>2468</v>
      </c>
      <c r="E2808">
        <v>23.19</v>
      </c>
      <c r="F2808">
        <v>28.99</v>
      </c>
      <c r="G2808">
        <v>750</v>
      </c>
      <c r="H2808">
        <v>689</v>
      </c>
      <c r="I2808">
        <v>15977.909999999998</v>
      </c>
      <c r="J2808">
        <v>704</v>
      </c>
      <c r="K2808">
        <v>20807.96</v>
      </c>
      <c r="L2808">
        <v>15684.689999999999</v>
      </c>
      <c r="M2808">
        <v>555.06000000000006</v>
      </c>
      <c r="N2808">
        <v>68054.7</v>
      </c>
      <c r="O2808">
        <v>4830.0500000000011</v>
      </c>
      <c r="P2808">
        <v>23.212510981374443</v>
      </c>
      <c r="Q2808">
        <v>1.0217706821480406</v>
      </c>
      <c r="R2808">
        <v>1.3022954816994214</v>
      </c>
      <c r="S2808">
        <f>(VendorSalesData[[#This Row],[TotalPurchaseQuantity]] - VendorSalesData[[#This Row],[TotalSalesQuantity]]) * VendorSalesData[[#This Row],[PurchasePrice]]</f>
        <v>-347.85</v>
      </c>
    </row>
    <row r="2809" spans="1:19" x14ac:dyDescent="0.3">
      <c r="A2809">
        <v>3252</v>
      </c>
      <c r="B2809" t="s">
        <v>94</v>
      </c>
      <c r="C2809">
        <v>6266</v>
      </c>
      <c r="D2809" t="s">
        <v>2469</v>
      </c>
      <c r="E2809">
        <v>5.0599999999999996</v>
      </c>
      <c r="F2809">
        <v>7.79</v>
      </c>
      <c r="G2809">
        <v>1500</v>
      </c>
      <c r="H2809">
        <v>3154</v>
      </c>
      <c r="I2809">
        <v>15959.24</v>
      </c>
      <c r="J2809">
        <v>3180</v>
      </c>
      <c r="K2809">
        <v>24772.2</v>
      </c>
      <c r="L2809">
        <v>13391.01</v>
      </c>
      <c r="M2809">
        <v>709.71</v>
      </c>
      <c r="N2809">
        <v>61966.91</v>
      </c>
      <c r="O2809">
        <v>8812.9600000000009</v>
      </c>
      <c r="P2809">
        <v>35.576008590274583</v>
      </c>
      <c r="Q2809">
        <v>1.0082435003170578</v>
      </c>
      <c r="R2809">
        <v>1.5522167722272491</v>
      </c>
      <c r="S2809">
        <f>(VendorSalesData[[#This Row],[TotalPurchaseQuantity]] - VendorSalesData[[#This Row],[TotalSalesQuantity]]) * VendorSalesData[[#This Row],[PurchasePrice]]</f>
        <v>-131.56</v>
      </c>
    </row>
    <row r="2810" spans="1:19" x14ac:dyDescent="0.3">
      <c r="A2810">
        <v>9552</v>
      </c>
      <c r="B2810" t="s">
        <v>72</v>
      </c>
      <c r="C2810">
        <v>15399</v>
      </c>
      <c r="D2810" t="s">
        <v>2470</v>
      </c>
      <c r="E2810">
        <v>7.28</v>
      </c>
      <c r="F2810">
        <v>11.99</v>
      </c>
      <c r="G2810">
        <v>750</v>
      </c>
      <c r="H2810">
        <v>2192</v>
      </c>
      <c r="I2810">
        <v>15957.76</v>
      </c>
      <c r="J2810">
        <v>2188</v>
      </c>
      <c r="K2810">
        <v>25171.119999999999</v>
      </c>
      <c r="L2810">
        <v>12022.56</v>
      </c>
      <c r="M2810">
        <v>243.74</v>
      </c>
      <c r="N2810">
        <v>55551.82</v>
      </c>
      <c r="O2810">
        <v>9213.3599999999988</v>
      </c>
      <c r="P2810">
        <v>36.602900466884272</v>
      </c>
      <c r="Q2810">
        <v>0.99817518248175185</v>
      </c>
      <c r="R2810">
        <v>1.5773592283628779</v>
      </c>
      <c r="S2810">
        <f>(VendorSalesData[[#This Row],[TotalPurchaseQuantity]] - VendorSalesData[[#This Row],[TotalSalesQuantity]]) * VendorSalesData[[#This Row],[PurchasePrice]]</f>
        <v>29.12</v>
      </c>
    </row>
    <row r="2811" spans="1:19" x14ac:dyDescent="0.3">
      <c r="A2811">
        <v>17031</v>
      </c>
      <c r="B2811" t="s">
        <v>1294</v>
      </c>
      <c r="C2811">
        <v>5983</v>
      </c>
      <c r="D2811" t="s">
        <v>2471</v>
      </c>
      <c r="E2811">
        <v>21.42</v>
      </c>
      <c r="F2811">
        <v>26.99</v>
      </c>
      <c r="G2811">
        <v>750</v>
      </c>
      <c r="H2811">
        <v>743</v>
      </c>
      <c r="I2811">
        <v>15915.060000000001</v>
      </c>
      <c r="J2811">
        <v>756</v>
      </c>
      <c r="K2811">
        <v>21856.44</v>
      </c>
      <c r="L2811">
        <v>17529.919999999998</v>
      </c>
      <c r="M2811">
        <v>596.27</v>
      </c>
      <c r="N2811">
        <v>1573.31</v>
      </c>
      <c r="O2811">
        <v>5941.3799999999974</v>
      </c>
      <c r="P2811">
        <v>27.183658454899323</v>
      </c>
      <c r="Q2811">
        <v>1.0174966352624495</v>
      </c>
      <c r="R2811">
        <v>1.373318102476522</v>
      </c>
      <c r="S2811">
        <f>(VendorSalesData[[#This Row],[TotalPurchaseQuantity]] - VendorSalesData[[#This Row],[TotalSalesQuantity]]) * VendorSalesData[[#This Row],[PurchasePrice]]</f>
        <v>-278.46000000000004</v>
      </c>
    </row>
    <row r="2812" spans="1:19" x14ac:dyDescent="0.3">
      <c r="A2812">
        <v>1392</v>
      </c>
      <c r="B2812" t="s">
        <v>67</v>
      </c>
      <c r="C2812">
        <v>39599</v>
      </c>
      <c r="D2812" t="s">
        <v>77</v>
      </c>
      <c r="E2812">
        <v>4.51</v>
      </c>
      <c r="F2812">
        <v>7.99</v>
      </c>
      <c r="G2812">
        <v>187</v>
      </c>
      <c r="H2812">
        <v>3528</v>
      </c>
      <c r="I2812">
        <v>15911.279999999999</v>
      </c>
      <c r="J2812">
        <v>3413</v>
      </c>
      <c r="K2812">
        <v>26973.87</v>
      </c>
      <c r="L2812">
        <v>13609.76</v>
      </c>
      <c r="M2812">
        <v>98.74</v>
      </c>
      <c r="N2812">
        <v>79528.990000000005</v>
      </c>
      <c r="O2812">
        <v>11062.59</v>
      </c>
      <c r="P2812">
        <v>41.012246296137711</v>
      </c>
      <c r="Q2812">
        <v>0.96740362811791381</v>
      </c>
      <c r="R2812">
        <v>1.695267131242741</v>
      </c>
      <c r="S2812">
        <f>(VendorSalesData[[#This Row],[TotalPurchaseQuantity]] - VendorSalesData[[#This Row],[TotalSalesQuantity]]) * VendorSalesData[[#This Row],[PurchasePrice]]</f>
        <v>518.65</v>
      </c>
    </row>
    <row r="2813" spans="1:19" x14ac:dyDescent="0.3">
      <c r="A2813">
        <v>9815</v>
      </c>
      <c r="B2813" t="s">
        <v>191</v>
      </c>
      <c r="C2813">
        <v>31458</v>
      </c>
      <c r="D2813" t="s">
        <v>2472</v>
      </c>
      <c r="E2813">
        <v>5.4</v>
      </c>
      <c r="F2813">
        <v>8.99</v>
      </c>
      <c r="G2813">
        <v>1500</v>
      </c>
      <c r="H2813">
        <v>2941</v>
      </c>
      <c r="I2813">
        <v>15881.4</v>
      </c>
      <c r="J2813">
        <v>2984</v>
      </c>
      <c r="K2813">
        <v>24681.16</v>
      </c>
      <c r="L2813">
        <v>15688.050000000001</v>
      </c>
      <c r="M2813">
        <v>665.36</v>
      </c>
      <c r="N2813">
        <v>27100.41</v>
      </c>
      <c r="O2813">
        <v>8799.76</v>
      </c>
      <c r="P2813">
        <v>35.653753713358697</v>
      </c>
      <c r="Q2813">
        <v>1.0146208772526351</v>
      </c>
      <c r="R2813">
        <v>1.5540922084954727</v>
      </c>
      <c r="S2813">
        <f>(VendorSalesData[[#This Row],[TotalPurchaseQuantity]] - VendorSalesData[[#This Row],[TotalSalesQuantity]]) * VendorSalesData[[#This Row],[PurchasePrice]]</f>
        <v>-232.20000000000002</v>
      </c>
    </row>
    <row r="2814" spans="1:19" x14ac:dyDescent="0.3">
      <c r="A2814">
        <v>9552</v>
      </c>
      <c r="B2814" t="s">
        <v>72</v>
      </c>
      <c r="C2814">
        <v>38541</v>
      </c>
      <c r="D2814" t="s">
        <v>2473</v>
      </c>
      <c r="E2814">
        <v>11.99</v>
      </c>
      <c r="F2814">
        <v>19.989999999999998</v>
      </c>
      <c r="G2814">
        <v>750</v>
      </c>
      <c r="H2814">
        <v>1324</v>
      </c>
      <c r="I2814">
        <v>15874.76</v>
      </c>
      <c r="J2814">
        <v>1338</v>
      </c>
      <c r="K2814">
        <v>24770.62</v>
      </c>
      <c r="L2814">
        <v>15055.89</v>
      </c>
      <c r="M2814">
        <v>148.44</v>
      </c>
      <c r="N2814">
        <v>55551.82</v>
      </c>
      <c r="O2814">
        <v>8895.8599999999988</v>
      </c>
      <c r="P2814">
        <v>35.912948484939008</v>
      </c>
      <c r="Q2814">
        <v>1.0105740181268883</v>
      </c>
      <c r="R2814">
        <v>1.5603776057086847</v>
      </c>
      <c r="S2814">
        <f>(VendorSalesData[[#This Row],[TotalPurchaseQuantity]] - VendorSalesData[[#This Row],[TotalSalesQuantity]]) * VendorSalesData[[#This Row],[PurchasePrice]]</f>
        <v>-167.86</v>
      </c>
    </row>
    <row r="2815" spans="1:19" x14ac:dyDescent="0.3">
      <c r="A2815">
        <v>4950</v>
      </c>
      <c r="B2815" t="s">
        <v>854</v>
      </c>
      <c r="C2815">
        <v>24301</v>
      </c>
      <c r="D2815" t="s">
        <v>2474</v>
      </c>
      <c r="E2815">
        <v>5.47</v>
      </c>
      <c r="F2815">
        <v>9.99</v>
      </c>
      <c r="G2815">
        <v>750</v>
      </c>
      <c r="H2815">
        <v>2899</v>
      </c>
      <c r="I2815">
        <v>15857.53</v>
      </c>
      <c r="J2815">
        <v>2514</v>
      </c>
      <c r="K2815">
        <v>22448.86</v>
      </c>
      <c r="L2815">
        <v>12194.470000000001</v>
      </c>
      <c r="M2815">
        <v>279.5</v>
      </c>
      <c r="N2815">
        <v>1610</v>
      </c>
      <c r="O2815">
        <v>6591.33</v>
      </c>
      <c r="P2815">
        <v>29.361535507816434</v>
      </c>
      <c r="Q2815">
        <v>0.86719558468437397</v>
      </c>
      <c r="R2815">
        <v>1.4156593113807763</v>
      </c>
      <c r="S2815">
        <f>(VendorSalesData[[#This Row],[TotalPurchaseQuantity]] - VendorSalesData[[#This Row],[TotalSalesQuantity]]) * VendorSalesData[[#This Row],[PurchasePrice]]</f>
        <v>2105.9499999999998</v>
      </c>
    </row>
    <row r="2816" spans="1:19" x14ac:dyDescent="0.3">
      <c r="A2816">
        <v>4692</v>
      </c>
      <c r="B2816" t="s">
        <v>386</v>
      </c>
      <c r="C2816">
        <v>40136</v>
      </c>
      <c r="D2816" t="s">
        <v>2475</v>
      </c>
      <c r="E2816">
        <v>32.869999999999997</v>
      </c>
      <c r="F2816">
        <v>47.99</v>
      </c>
      <c r="G2816">
        <v>750</v>
      </c>
      <c r="H2816">
        <v>482</v>
      </c>
      <c r="I2816">
        <v>15843.34</v>
      </c>
      <c r="J2816">
        <v>423</v>
      </c>
      <c r="K2816">
        <v>20299.77</v>
      </c>
      <c r="L2816">
        <v>12141.470000000001</v>
      </c>
      <c r="M2816">
        <v>46.96</v>
      </c>
      <c r="N2816">
        <v>9139.3799999999992</v>
      </c>
      <c r="O2816">
        <v>4456.43</v>
      </c>
      <c r="P2816">
        <v>21.953105872628115</v>
      </c>
      <c r="Q2816">
        <v>0.87759336099585061</v>
      </c>
      <c r="R2816">
        <v>1.2812809672707901</v>
      </c>
      <c r="S2816">
        <f>(VendorSalesData[[#This Row],[TotalPurchaseQuantity]] - VendorSalesData[[#This Row],[TotalSalesQuantity]]) * VendorSalesData[[#This Row],[PurchasePrice]]</f>
        <v>1939.33</v>
      </c>
    </row>
    <row r="2817" spans="1:19" x14ac:dyDescent="0.3">
      <c r="A2817">
        <v>9819</v>
      </c>
      <c r="B2817" t="s">
        <v>243</v>
      </c>
      <c r="C2817">
        <v>6438</v>
      </c>
      <c r="D2817" t="s">
        <v>2476</v>
      </c>
      <c r="E2817">
        <v>3.22</v>
      </c>
      <c r="F2817">
        <v>5.99</v>
      </c>
      <c r="G2817">
        <v>750</v>
      </c>
      <c r="H2817">
        <v>4919</v>
      </c>
      <c r="I2817">
        <v>15839.179999999998</v>
      </c>
      <c r="J2817">
        <v>4868</v>
      </c>
      <c r="K2817">
        <v>28280.32</v>
      </c>
      <c r="L2817">
        <v>9757.32</v>
      </c>
      <c r="M2817">
        <v>544.08000000000004</v>
      </c>
      <c r="N2817">
        <v>14836.57</v>
      </c>
      <c r="O2817">
        <v>12441.140000000001</v>
      </c>
      <c r="P2817">
        <v>43.992217909839781</v>
      </c>
      <c r="Q2817">
        <v>0.98963203903232366</v>
      </c>
      <c r="R2817">
        <v>1.7854661668091405</v>
      </c>
      <c r="S2817">
        <f>(VendorSalesData[[#This Row],[TotalPurchaseQuantity]] - VendorSalesData[[#This Row],[TotalSalesQuantity]]) * VendorSalesData[[#This Row],[PurchasePrice]]</f>
        <v>164.22</v>
      </c>
    </row>
    <row r="2818" spans="1:19" x14ac:dyDescent="0.3">
      <c r="A2818">
        <v>3252</v>
      </c>
      <c r="B2818" t="s">
        <v>94</v>
      </c>
      <c r="C2818">
        <v>27233</v>
      </c>
      <c r="D2818" t="s">
        <v>2477</v>
      </c>
      <c r="E2818">
        <v>4.0999999999999996</v>
      </c>
      <c r="F2818">
        <v>5.99</v>
      </c>
      <c r="G2818">
        <v>750</v>
      </c>
      <c r="H2818">
        <v>3861</v>
      </c>
      <c r="I2818">
        <v>15830.1</v>
      </c>
      <c r="J2818">
        <v>3830</v>
      </c>
      <c r="K2818">
        <v>22941.7</v>
      </c>
      <c r="L2818">
        <v>9595.98</v>
      </c>
      <c r="M2818">
        <v>427.06</v>
      </c>
      <c r="N2818">
        <v>61966.91</v>
      </c>
      <c r="O2818">
        <v>7111.6</v>
      </c>
      <c r="P2818">
        <v>30.99857464791188</v>
      </c>
      <c r="Q2818">
        <v>0.99197099197099192</v>
      </c>
      <c r="R2818">
        <v>1.4492454248551809</v>
      </c>
      <c r="S2818">
        <f>(VendorSalesData[[#This Row],[TotalPurchaseQuantity]] - VendorSalesData[[#This Row],[TotalSalesQuantity]]) * VendorSalesData[[#This Row],[PurchasePrice]]</f>
        <v>127.1</v>
      </c>
    </row>
    <row r="2819" spans="1:19" x14ac:dyDescent="0.3">
      <c r="A2819">
        <v>4425</v>
      </c>
      <c r="B2819" t="s">
        <v>20</v>
      </c>
      <c r="C2819">
        <v>46428</v>
      </c>
      <c r="D2819" t="s">
        <v>2478</v>
      </c>
      <c r="E2819">
        <v>6.03</v>
      </c>
      <c r="F2819">
        <v>9.99</v>
      </c>
      <c r="G2819">
        <v>750</v>
      </c>
      <c r="H2819">
        <v>2624</v>
      </c>
      <c r="I2819">
        <v>15822.72</v>
      </c>
      <c r="J2819">
        <v>2628</v>
      </c>
      <c r="K2819">
        <v>25813.72</v>
      </c>
      <c r="L2819">
        <v>12349.43</v>
      </c>
      <c r="M2819">
        <v>292.73</v>
      </c>
      <c r="N2819">
        <v>144929.24</v>
      </c>
      <c r="O2819">
        <v>9991.0000000000018</v>
      </c>
      <c r="P2819">
        <v>38.704223955322988</v>
      </c>
      <c r="Q2819">
        <v>1.0015243902439024</v>
      </c>
      <c r="R2819">
        <v>1.631433786352789</v>
      </c>
      <c r="S2819">
        <f>(VendorSalesData[[#This Row],[TotalPurchaseQuantity]] - VendorSalesData[[#This Row],[TotalSalesQuantity]]) * VendorSalesData[[#This Row],[PurchasePrice]]</f>
        <v>-24.12</v>
      </c>
    </row>
    <row r="2820" spans="1:19" x14ac:dyDescent="0.3">
      <c r="A2820">
        <v>8352</v>
      </c>
      <c r="B2820" t="s">
        <v>232</v>
      </c>
      <c r="C2820">
        <v>5015</v>
      </c>
      <c r="D2820" t="s">
        <v>2479</v>
      </c>
      <c r="E2820">
        <v>5.88</v>
      </c>
      <c r="F2820">
        <v>7.99</v>
      </c>
      <c r="G2820">
        <v>750</v>
      </c>
      <c r="H2820">
        <v>2681</v>
      </c>
      <c r="I2820">
        <v>15764.28</v>
      </c>
      <c r="J2820">
        <v>2675</v>
      </c>
      <c r="K2820">
        <v>21373.25</v>
      </c>
      <c r="L2820">
        <v>14541.800000000001</v>
      </c>
      <c r="M2820">
        <v>2108.31</v>
      </c>
      <c r="N2820">
        <v>10261.6</v>
      </c>
      <c r="O2820">
        <v>5608.9699999999993</v>
      </c>
      <c r="P2820">
        <v>26.242943866749318</v>
      </c>
      <c r="Q2820">
        <v>0.99776202909362177</v>
      </c>
      <c r="R2820">
        <v>1.3558024851119113</v>
      </c>
      <c r="S2820">
        <f>(VendorSalesData[[#This Row],[TotalPurchaseQuantity]] - VendorSalesData[[#This Row],[TotalSalesQuantity]]) * VendorSalesData[[#This Row],[PurchasePrice]]</f>
        <v>35.28</v>
      </c>
    </row>
    <row r="2821" spans="1:19" x14ac:dyDescent="0.3">
      <c r="A2821">
        <v>7153</v>
      </c>
      <c r="B2821" t="s">
        <v>271</v>
      </c>
      <c r="C2821">
        <v>16540</v>
      </c>
      <c r="D2821" t="s">
        <v>2480</v>
      </c>
      <c r="E2821">
        <v>13.63</v>
      </c>
      <c r="F2821">
        <v>20.99</v>
      </c>
      <c r="G2821">
        <v>750</v>
      </c>
      <c r="H2821">
        <v>1156</v>
      </c>
      <c r="I2821">
        <v>15756.28</v>
      </c>
      <c r="J2821">
        <v>1112</v>
      </c>
      <c r="K2821">
        <v>23657.879999999997</v>
      </c>
      <c r="L2821">
        <v>16767.12</v>
      </c>
      <c r="M2821">
        <v>123.03</v>
      </c>
      <c r="N2821">
        <v>15884.82</v>
      </c>
      <c r="O2821">
        <v>7901.5999999999967</v>
      </c>
      <c r="P2821">
        <v>33.399442384524725</v>
      </c>
      <c r="Q2821">
        <v>0.96193771626297575</v>
      </c>
      <c r="R2821">
        <v>1.5014889301281773</v>
      </c>
      <c r="S2821">
        <f>(VendorSalesData[[#This Row],[TotalPurchaseQuantity]] - VendorSalesData[[#This Row],[TotalSalesQuantity]]) * VendorSalesData[[#This Row],[PurchasePrice]]</f>
        <v>599.72</v>
      </c>
    </row>
    <row r="2822" spans="1:19" x14ac:dyDescent="0.3">
      <c r="A2822">
        <v>3252</v>
      </c>
      <c r="B2822" t="s">
        <v>94</v>
      </c>
      <c r="C2822">
        <v>6782</v>
      </c>
      <c r="D2822" t="s">
        <v>2481</v>
      </c>
      <c r="E2822">
        <v>9.65</v>
      </c>
      <c r="F2822">
        <v>13.99</v>
      </c>
      <c r="G2822">
        <v>5000</v>
      </c>
      <c r="H2822">
        <v>1632</v>
      </c>
      <c r="I2822">
        <v>15748.800000000001</v>
      </c>
      <c r="J2822">
        <v>1623</v>
      </c>
      <c r="K2822">
        <v>24328.77</v>
      </c>
      <c r="L2822">
        <v>17913.05</v>
      </c>
      <c r="M2822">
        <v>1217.25</v>
      </c>
      <c r="N2822">
        <v>61966.91</v>
      </c>
      <c r="O2822">
        <v>8579.9699999999993</v>
      </c>
      <c r="P2822">
        <v>35.266764411024475</v>
      </c>
      <c r="Q2822">
        <v>0.99448529411764708</v>
      </c>
      <c r="R2822">
        <v>1.544801508686376</v>
      </c>
      <c r="S2822">
        <f>(VendorSalesData[[#This Row],[TotalPurchaseQuantity]] - VendorSalesData[[#This Row],[TotalSalesQuantity]]) * VendorSalesData[[#This Row],[PurchasePrice]]</f>
        <v>86.850000000000009</v>
      </c>
    </row>
    <row r="2823" spans="1:19" x14ac:dyDescent="0.3">
      <c r="A2823">
        <v>3252</v>
      </c>
      <c r="B2823" t="s">
        <v>94</v>
      </c>
      <c r="C2823">
        <v>6748</v>
      </c>
      <c r="D2823" t="s">
        <v>832</v>
      </c>
      <c r="E2823">
        <v>3.89</v>
      </c>
      <c r="F2823">
        <v>5.99</v>
      </c>
      <c r="G2823">
        <v>750</v>
      </c>
      <c r="H2823">
        <v>4044</v>
      </c>
      <c r="I2823">
        <v>15731.16</v>
      </c>
      <c r="J2823">
        <v>4197</v>
      </c>
      <c r="K2823">
        <v>25140.03</v>
      </c>
      <c r="L2823">
        <v>12117.77</v>
      </c>
      <c r="M2823">
        <v>467.5</v>
      </c>
      <c r="N2823">
        <v>61966.91</v>
      </c>
      <c r="O2823">
        <v>9408.869999999999</v>
      </c>
      <c r="P2823">
        <v>37.425850327147579</v>
      </c>
      <c r="Q2823">
        <v>1.0378338278931751</v>
      </c>
      <c r="R2823">
        <v>1.5981040177583852</v>
      </c>
      <c r="S2823">
        <f>(VendorSalesData[[#This Row],[TotalPurchaseQuantity]] - VendorSalesData[[#This Row],[TotalSalesQuantity]]) * VendorSalesData[[#This Row],[PurchasePrice]]</f>
        <v>-595.17000000000007</v>
      </c>
    </row>
    <row r="2824" spans="1:19" x14ac:dyDescent="0.3">
      <c r="A2824">
        <v>4425</v>
      </c>
      <c r="B2824" t="s">
        <v>20</v>
      </c>
      <c r="C2824">
        <v>22030</v>
      </c>
      <c r="D2824" t="s">
        <v>2482</v>
      </c>
      <c r="E2824">
        <v>9.08</v>
      </c>
      <c r="F2824">
        <v>13.99</v>
      </c>
      <c r="G2824">
        <v>750</v>
      </c>
      <c r="H2824">
        <v>1732</v>
      </c>
      <c r="I2824">
        <v>15726.56</v>
      </c>
      <c r="J2824">
        <v>1204</v>
      </c>
      <c r="K2824">
        <v>18375.96</v>
      </c>
      <c r="L2824">
        <v>9440.92</v>
      </c>
      <c r="M2824">
        <v>133.97</v>
      </c>
      <c r="N2824">
        <v>144929.24</v>
      </c>
      <c r="O2824">
        <v>2649.3999999999996</v>
      </c>
      <c r="P2824">
        <v>14.417750147475287</v>
      </c>
      <c r="Q2824">
        <v>0.69515011547344108</v>
      </c>
      <c r="R2824">
        <v>1.1684665940930503</v>
      </c>
      <c r="S2824">
        <f>(VendorSalesData[[#This Row],[TotalPurchaseQuantity]] - VendorSalesData[[#This Row],[TotalSalesQuantity]]) * VendorSalesData[[#This Row],[PurchasePrice]]</f>
        <v>4794.24</v>
      </c>
    </row>
    <row r="2825" spans="1:19" x14ac:dyDescent="0.3">
      <c r="A2825">
        <v>10754</v>
      </c>
      <c r="B2825" t="s">
        <v>212</v>
      </c>
      <c r="C2825">
        <v>26995</v>
      </c>
      <c r="D2825" t="s">
        <v>2483</v>
      </c>
      <c r="E2825">
        <v>38.35</v>
      </c>
      <c r="F2825">
        <v>55.99</v>
      </c>
      <c r="G2825">
        <v>750</v>
      </c>
      <c r="H2825">
        <v>410</v>
      </c>
      <c r="I2825">
        <v>15723.5</v>
      </c>
      <c r="J2825">
        <v>324</v>
      </c>
      <c r="K2825">
        <v>18140.760000000002</v>
      </c>
      <c r="L2825">
        <v>9182.36</v>
      </c>
      <c r="M2825">
        <v>36.04</v>
      </c>
      <c r="N2825">
        <v>28720.52</v>
      </c>
      <c r="O2825">
        <v>2417.260000000002</v>
      </c>
      <c r="P2825">
        <v>13.325020561431836</v>
      </c>
      <c r="Q2825">
        <v>0.79024390243902443</v>
      </c>
      <c r="R2825">
        <v>1.1537354914618247</v>
      </c>
      <c r="S2825">
        <f>(VendorSalesData[[#This Row],[TotalPurchaseQuantity]] - VendorSalesData[[#This Row],[TotalSalesQuantity]]) * VendorSalesData[[#This Row],[PurchasePrice]]</f>
        <v>3298.1</v>
      </c>
    </row>
    <row r="2826" spans="1:19" x14ac:dyDescent="0.3">
      <c r="A2826">
        <v>10754</v>
      </c>
      <c r="B2826" t="s">
        <v>212</v>
      </c>
      <c r="C2826">
        <v>17754</v>
      </c>
      <c r="D2826" t="s">
        <v>2484</v>
      </c>
      <c r="E2826">
        <v>8.0500000000000007</v>
      </c>
      <c r="F2826">
        <v>11.99</v>
      </c>
      <c r="G2826">
        <v>750</v>
      </c>
      <c r="H2826">
        <v>1951</v>
      </c>
      <c r="I2826">
        <v>15705.55</v>
      </c>
      <c r="J2826">
        <v>1855</v>
      </c>
      <c r="K2826">
        <v>22649.45</v>
      </c>
      <c r="L2826">
        <v>13043.33</v>
      </c>
      <c r="M2826">
        <v>206</v>
      </c>
      <c r="N2826">
        <v>28720.52</v>
      </c>
      <c r="O2826">
        <v>6943.9000000000015</v>
      </c>
      <c r="P2826">
        <v>30.658139601623883</v>
      </c>
      <c r="Q2826">
        <v>0.95079446437724247</v>
      </c>
      <c r="R2826">
        <v>1.4421303297242059</v>
      </c>
      <c r="S2826">
        <f>(VendorSalesData[[#This Row],[TotalPurchaseQuantity]] - VendorSalesData[[#This Row],[TotalSalesQuantity]]) * VendorSalesData[[#This Row],[PurchasePrice]]</f>
        <v>772.80000000000007</v>
      </c>
    </row>
    <row r="2827" spans="1:19" x14ac:dyDescent="0.3">
      <c r="A2827">
        <v>4380</v>
      </c>
      <c r="B2827" t="s">
        <v>892</v>
      </c>
      <c r="C2827">
        <v>6717</v>
      </c>
      <c r="D2827" t="s">
        <v>2485</v>
      </c>
      <c r="E2827">
        <v>16.53</v>
      </c>
      <c r="F2827">
        <v>21.99</v>
      </c>
      <c r="G2827">
        <v>750</v>
      </c>
      <c r="H2827">
        <v>950</v>
      </c>
      <c r="I2827">
        <v>15703.500000000002</v>
      </c>
      <c r="J2827">
        <v>820</v>
      </c>
      <c r="K2827">
        <v>16299.8</v>
      </c>
      <c r="L2827">
        <v>13771.079999999998</v>
      </c>
      <c r="M2827">
        <v>646.86</v>
      </c>
      <c r="N2827">
        <v>1675.39</v>
      </c>
      <c r="O2827">
        <v>596.29999999999745</v>
      </c>
      <c r="P2827">
        <v>3.658327096037973</v>
      </c>
      <c r="Q2827">
        <v>0.86315789473684212</v>
      </c>
      <c r="R2827">
        <v>1.0379724265291175</v>
      </c>
      <c r="S2827">
        <f>(VendorSalesData[[#This Row],[TotalPurchaseQuantity]] - VendorSalesData[[#This Row],[TotalSalesQuantity]]) * VendorSalesData[[#This Row],[PurchasePrice]]</f>
        <v>2148.9</v>
      </c>
    </row>
    <row r="2828" spans="1:19" x14ac:dyDescent="0.3">
      <c r="A2828">
        <v>9165</v>
      </c>
      <c r="B2828" t="s">
        <v>38</v>
      </c>
      <c r="C2828">
        <v>38635</v>
      </c>
      <c r="D2828" t="s">
        <v>2486</v>
      </c>
      <c r="E2828">
        <v>11.48</v>
      </c>
      <c r="F2828">
        <v>17.989999999999998</v>
      </c>
      <c r="G2828">
        <v>750</v>
      </c>
      <c r="H2828">
        <v>1367</v>
      </c>
      <c r="I2828">
        <v>15693.16</v>
      </c>
      <c r="J2828">
        <v>1447</v>
      </c>
      <c r="K2828">
        <v>25110.53</v>
      </c>
      <c r="L2828">
        <v>10841.789999999999</v>
      </c>
      <c r="M2828">
        <v>161.30000000000001</v>
      </c>
      <c r="N2828">
        <v>68054.7</v>
      </c>
      <c r="O2828">
        <v>9417.369999999999</v>
      </c>
      <c r="P2828">
        <v>37.503668779591663</v>
      </c>
      <c r="Q2828">
        <v>1.0585223116313094</v>
      </c>
      <c r="R2828">
        <v>1.6000939262710632</v>
      </c>
      <c r="S2828">
        <f>(VendorSalesData[[#This Row],[TotalPurchaseQuantity]] - VendorSalesData[[#This Row],[TotalSalesQuantity]]) * VendorSalesData[[#This Row],[PurchasePrice]]</f>
        <v>-918.40000000000009</v>
      </c>
    </row>
    <row r="2829" spans="1:19" x14ac:dyDescent="0.3">
      <c r="A2829">
        <v>8892</v>
      </c>
      <c r="B2829" t="s">
        <v>177</v>
      </c>
      <c r="C2829">
        <v>33212</v>
      </c>
      <c r="D2829" t="s">
        <v>2487</v>
      </c>
      <c r="E2829">
        <v>5.7</v>
      </c>
      <c r="F2829">
        <v>8.49</v>
      </c>
      <c r="G2829">
        <v>1500</v>
      </c>
      <c r="H2829">
        <v>2750</v>
      </c>
      <c r="I2829">
        <v>15675.000000000002</v>
      </c>
      <c r="J2829">
        <v>2722</v>
      </c>
      <c r="K2829">
        <v>23109.78</v>
      </c>
      <c r="L2829">
        <v>4448.76</v>
      </c>
      <c r="M2829">
        <v>612.16000000000008</v>
      </c>
      <c r="N2829">
        <v>11595.97</v>
      </c>
      <c r="O2829">
        <v>7434.779999999997</v>
      </c>
      <c r="P2829">
        <v>32.171574112778217</v>
      </c>
      <c r="Q2829">
        <v>0.98981818181818182</v>
      </c>
      <c r="R2829">
        <v>1.4743081339712916</v>
      </c>
      <c r="S2829">
        <f>(VendorSalesData[[#This Row],[TotalPurchaseQuantity]] - VendorSalesData[[#This Row],[TotalSalesQuantity]]) * VendorSalesData[[#This Row],[PurchasePrice]]</f>
        <v>159.6</v>
      </c>
    </row>
    <row r="2830" spans="1:19" x14ac:dyDescent="0.3">
      <c r="A2830">
        <v>9552</v>
      </c>
      <c r="B2830" t="s">
        <v>72</v>
      </c>
      <c r="C2830">
        <v>1148</v>
      </c>
      <c r="D2830" t="s">
        <v>2366</v>
      </c>
      <c r="E2830">
        <v>5.26</v>
      </c>
      <c r="F2830">
        <v>6.99</v>
      </c>
      <c r="G2830">
        <v>750</v>
      </c>
      <c r="H2830">
        <v>2975</v>
      </c>
      <c r="I2830">
        <v>15648.5</v>
      </c>
      <c r="J2830">
        <v>3007</v>
      </c>
      <c r="K2830">
        <v>21018.93</v>
      </c>
      <c r="L2830">
        <v>6619.5300000000007</v>
      </c>
      <c r="M2830">
        <v>2367.65</v>
      </c>
      <c r="N2830">
        <v>55551.82</v>
      </c>
      <c r="O2830">
        <v>5370.43</v>
      </c>
      <c r="P2830">
        <v>25.550444289980511</v>
      </c>
      <c r="Q2830">
        <v>1.0107563025210085</v>
      </c>
      <c r="R2830">
        <v>1.3431913601942678</v>
      </c>
      <c r="S2830">
        <f>(VendorSalesData[[#This Row],[TotalPurchaseQuantity]] - VendorSalesData[[#This Row],[TotalSalesQuantity]]) * VendorSalesData[[#This Row],[PurchasePrice]]</f>
        <v>-168.32</v>
      </c>
    </row>
    <row r="2831" spans="1:19" x14ac:dyDescent="0.3">
      <c r="A2831">
        <v>9744</v>
      </c>
      <c r="B2831" t="s">
        <v>868</v>
      </c>
      <c r="C2831">
        <v>11698</v>
      </c>
      <c r="D2831" t="s">
        <v>2488</v>
      </c>
      <c r="E2831">
        <v>7.84</v>
      </c>
      <c r="F2831">
        <v>11.99</v>
      </c>
      <c r="G2831">
        <v>750</v>
      </c>
      <c r="H2831">
        <v>1995</v>
      </c>
      <c r="I2831">
        <v>15640.8</v>
      </c>
      <c r="J2831">
        <v>2008</v>
      </c>
      <c r="K2831">
        <v>23979.920000000002</v>
      </c>
      <c r="L2831">
        <v>13163.02</v>
      </c>
      <c r="M2831">
        <v>223.27</v>
      </c>
      <c r="N2831">
        <v>3999.93</v>
      </c>
      <c r="O2831">
        <v>8339.1200000000026</v>
      </c>
      <c r="P2831">
        <v>34.77542877540877</v>
      </c>
      <c r="Q2831">
        <v>1.006516290726817</v>
      </c>
      <c r="R2831">
        <v>1.5331645440130941</v>
      </c>
      <c r="S2831">
        <f>(VendorSalesData[[#This Row],[TotalPurchaseQuantity]] - VendorSalesData[[#This Row],[TotalSalesQuantity]]) * VendorSalesData[[#This Row],[PurchasePrice]]</f>
        <v>-101.92</v>
      </c>
    </row>
    <row r="2832" spans="1:19" x14ac:dyDescent="0.3">
      <c r="A2832">
        <v>3252</v>
      </c>
      <c r="B2832" t="s">
        <v>94</v>
      </c>
      <c r="C2832">
        <v>25753</v>
      </c>
      <c r="D2832" t="s">
        <v>2489</v>
      </c>
      <c r="E2832">
        <v>5.33</v>
      </c>
      <c r="F2832">
        <v>7.99</v>
      </c>
      <c r="G2832">
        <v>250</v>
      </c>
      <c r="H2832">
        <v>2929</v>
      </c>
      <c r="I2832">
        <v>15611.57</v>
      </c>
      <c r="J2832">
        <v>2483</v>
      </c>
      <c r="K2832">
        <v>19839.169999999998</v>
      </c>
      <c r="L2832">
        <v>9875.64</v>
      </c>
      <c r="M2832">
        <v>96.06</v>
      </c>
      <c r="N2832">
        <v>61966.91</v>
      </c>
      <c r="O2832">
        <v>4227.5999999999985</v>
      </c>
      <c r="P2832">
        <v>21.309359212104127</v>
      </c>
      <c r="Q2832">
        <v>0.84772960054626156</v>
      </c>
      <c r="R2832">
        <v>1.2707991572916753</v>
      </c>
      <c r="S2832">
        <f>(VendorSalesData[[#This Row],[TotalPurchaseQuantity]] - VendorSalesData[[#This Row],[TotalSalesQuantity]]) * VendorSalesData[[#This Row],[PurchasePrice]]</f>
        <v>2377.1799999999998</v>
      </c>
    </row>
    <row r="2833" spans="1:19" x14ac:dyDescent="0.3">
      <c r="A2833">
        <v>2000</v>
      </c>
      <c r="B2833" t="s">
        <v>164</v>
      </c>
      <c r="C2833">
        <v>37607</v>
      </c>
      <c r="D2833" t="s">
        <v>2490</v>
      </c>
      <c r="E2833">
        <v>9.39</v>
      </c>
      <c r="F2833">
        <v>19.989999999999998</v>
      </c>
      <c r="G2833">
        <v>3000</v>
      </c>
      <c r="H2833">
        <v>1662</v>
      </c>
      <c r="I2833">
        <v>15606.18</v>
      </c>
      <c r="J2833">
        <v>1687</v>
      </c>
      <c r="K2833">
        <v>25643.13</v>
      </c>
      <c r="L2833">
        <v>18415.93</v>
      </c>
      <c r="M2833">
        <v>759.15</v>
      </c>
      <c r="N2833">
        <v>19016.59</v>
      </c>
      <c r="O2833">
        <v>10036.950000000001</v>
      </c>
      <c r="P2833">
        <v>39.140892706935546</v>
      </c>
      <c r="Q2833">
        <v>1.0150421179302045</v>
      </c>
      <c r="R2833">
        <v>1.6431394486030535</v>
      </c>
      <c r="S2833">
        <f>(VendorSalesData[[#This Row],[TotalPurchaseQuantity]] - VendorSalesData[[#This Row],[TotalSalesQuantity]]) * VendorSalesData[[#This Row],[PurchasePrice]]</f>
        <v>-234.75</v>
      </c>
    </row>
    <row r="2834" spans="1:19" x14ac:dyDescent="0.3">
      <c r="A2834">
        <v>3252</v>
      </c>
      <c r="B2834" t="s">
        <v>94</v>
      </c>
      <c r="C2834">
        <v>44041</v>
      </c>
      <c r="D2834" t="s">
        <v>2491</v>
      </c>
      <c r="E2834">
        <v>7.61</v>
      </c>
      <c r="F2834">
        <v>12.99</v>
      </c>
      <c r="G2834">
        <v>1500</v>
      </c>
      <c r="H2834">
        <v>2048</v>
      </c>
      <c r="I2834">
        <v>15585.279999999999</v>
      </c>
      <c r="J2834">
        <v>2072</v>
      </c>
      <c r="K2834">
        <v>24624.28</v>
      </c>
      <c r="L2834">
        <v>14593.210000000001</v>
      </c>
      <c r="M2834">
        <v>462.45</v>
      </c>
      <c r="N2834">
        <v>61966.91</v>
      </c>
      <c r="O2834">
        <v>9039</v>
      </c>
      <c r="P2834">
        <v>36.707672264935262</v>
      </c>
      <c r="Q2834">
        <v>1.01171875</v>
      </c>
      <c r="R2834">
        <v>1.579970330978975</v>
      </c>
      <c r="S2834">
        <f>(VendorSalesData[[#This Row],[TotalPurchaseQuantity]] - VendorSalesData[[#This Row],[TotalSalesQuantity]]) * VendorSalesData[[#This Row],[PurchasePrice]]</f>
        <v>-182.64000000000001</v>
      </c>
    </row>
    <row r="2835" spans="1:19" x14ac:dyDescent="0.3">
      <c r="A2835">
        <v>12546</v>
      </c>
      <c r="B2835" t="s">
        <v>32</v>
      </c>
      <c r="C2835">
        <v>16180</v>
      </c>
      <c r="D2835" t="s">
        <v>2492</v>
      </c>
      <c r="E2835">
        <v>6.84</v>
      </c>
      <c r="F2835">
        <v>10.99</v>
      </c>
      <c r="G2835">
        <v>750</v>
      </c>
      <c r="H2835">
        <v>2277</v>
      </c>
      <c r="I2835">
        <v>15574.68</v>
      </c>
      <c r="J2835">
        <v>2386</v>
      </c>
      <c r="K2835">
        <v>27162.14</v>
      </c>
      <c r="L2835">
        <v>18004.2</v>
      </c>
      <c r="M2835">
        <v>264.45999999999998</v>
      </c>
      <c r="N2835">
        <v>123880.97</v>
      </c>
      <c r="O2835">
        <v>11587.46</v>
      </c>
      <c r="P2835">
        <v>42.660335304950195</v>
      </c>
      <c r="Q2835">
        <v>1.0478700043917435</v>
      </c>
      <c r="R2835">
        <v>1.7439934560453247</v>
      </c>
      <c r="S2835">
        <f>(VendorSalesData[[#This Row],[TotalPurchaseQuantity]] - VendorSalesData[[#This Row],[TotalSalesQuantity]]) * VendorSalesData[[#This Row],[PurchasePrice]]</f>
        <v>-745.56</v>
      </c>
    </row>
    <row r="2836" spans="1:19" x14ac:dyDescent="0.3">
      <c r="A2836">
        <v>9165</v>
      </c>
      <c r="B2836" t="s">
        <v>38</v>
      </c>
      <c r="C2836">
        <v>18638</v>
      </c>
      <c r="D2836" t="s">
        <v>2493</v>
      </c>
      <c r="E2836">
        <v>16.55</v>
      </c>
      <c r="F2836">
        <v>24.99</v>
      </c>
      <c r="G2836">
        <v>750</v>
      </c>
      <c r="H2836">
        <v>941</v>
      </c>
      <c r="I2836">
        <v>15573.55</v>
      </c>
      <c r="J2836">
        <v>952</v>
      </c>
      <c r="K2836">
        <v>23853.48</v>
      </c>
      <c r="L2836">
        <v>15111.97</v>
      </c>
      <c r="M2836">
        <v>105.55</v>
      </c>
      <c r="N2836">
        <v>68054.7</v>
      </c>
      <c r="O2836">
        <v>8279.93</v>
      </c>
      <c r="P2836">
        <v>34.71162279046915</v>
      </c>
      <c r="Q2836">
        <v>1.0116896918172158</v>
      </c>
      <c r="R2836">
        <v>1.531666190431854</v>
      </c>
      <c r="S2836">
        <f>(VendorSalesData[[#This Row],[TotalPurchaseQuantity]] - VendorSalesData[[#This Row],[TotalSalesQuantity]]) * VendorSalesData[[#This Row],[PurchasePrice]]</f>
        <v>-182.05</v>
      </c>
    </row>
    <row r="2837" spans="1:19" x14ac:dyDescent="0.3">
      <c r="A2837">
        <v>2000</v>
      </c>
      <c r="B2837" t="s">
        <v>164</v>
      </c>
      <c r="C2837">
        <v>23235</v>
      </c>
      <c r="D2837" t="s">
        <v>2494</v>
      </c>
      <c r="E2837">
        <v>7.18</v>
      </c>
      <c r="F2837">
        <v>14.99</v>
      </c>
      <c r="G2837">
        <v>750</v>
      </c>
      <c r="H2837">
        <v>2169</v>
      </c>
      <c r="I2837">
        <v>15573.42</v>
      </c>
      <c r="J2837">
        <v>2037</v>
      </c>
      <c r="K2837">
        <v>23188.63</v>
      </c>
      <c r="L2837">
        <v>12365.2</v>
      </c>
      <c r="M2837">
        <v>226.45000000000002</v>
      </c>
      <c r="N2837">
        <v>19016.59</v>
      </c>
      <c r="O2837">
        <v>7615.2100000000009</v>
      </c>
      <c r="P2837">
        <v>32.840275600585286</v>
      </c>
      <c r="Q2837">
        <v>0.93914246196403872</v>
      </c>
      <c r="R2837">
        <v>1.4889876469009378</v>
      </c>
      <c r="S2837">
        <f>(VendorSalesData[[#This Row],[TotalPurchaseQuantity]] - VendorSalesData[[#This Row],[TotalSalesQuantity]]) * VendorSalesData[[#This Row],[PurchasePrice]]</f>
        <v>947.76</v>
      </c>
    </row>
    <row r="2838" spans="1:19" x14ac:dyDescent="0.3">
      <c r="A2838">
        <v>1128</v>
      </c>
      <c r="B2838" t="s">
        <v>18</v>
      </c>
      <c r="C2838">
        <v>15314</v>
      </c>
      <c r="D2838" t="s">
        <v>2495</v>
      </c>
      <c r="E2838">
        <v>8.9600000000000009</v>
      </c>
      <c r="F2838">
        <v>12.99</v>
      </c>
      <c r="G2838">
        <v>750</v>
      </c>
      <c r="H2838">
        <v>1738</v>
      </c>
      <c r="I2838">
        <v>15572.48</v>
      </c>
      <c r="J2838">
        <v>1543</v>
      </c>
      <c r="K2838">
        <v>20739.57</v>
      </c>
      <c r="L2838">
        <v>11632.380000000001</v>
      </c>
      <c r="M2838">
        <v>171.47</v>
      </c>
      <c r="N2838">
        <v>68601.679999999993</v>
      </c>
      <c r="O2838">
        <v>5167.09</v>
      </c>
      <c r="P2838">
        <v>24.914161672590126</v>
      </c>
      <c r="Q2838">
        <v>0.88780207134637512</v>
      </c>
      <c r="R2838">
        <v>1.3318090631678448</v>
      </c>
      <c r="S2838">
        <f>(VendorSalesData[[#This Row],[TotalPurchaseQuantity]] - VendorSalesData[[#This Row],[TotalSalesQuantity]]) * VendorSalesData[[#This Row],[PurchasePrice]]</f>
        <v>1747.2000000000003</v>
      </c>
    </row>
    <row r="2839" spans="1:19" x14ac:dyDescent="0.3">
      <c r="A2839">
        <v>1392</v>
      </c>
      <c r="B2839" t="s">
        <v>67</v>
      </c>
      <c r="C2839">
        <v>38179</v>
      </c>
      <c r="D2839" t="s">
        <v>2496</v>
      </c>
      <c r="E2839">
        <v>4.13</v>
      </c>
      <c r="F2839">
        <v>7.99</v>
      </c>
      <c r="G2839">
        <v>750</v>
      </c>
      <c r="H2839">
        <v>3770</v>
      </c>
      <c r="I2839">
        <v>15570.1</v>
      </c>
      <c r="J2839">
        <v>3792</v>
      </c>
      <c r="K2839">
        <v>23710.080000000002</v>
      </c>
      <c r="L2839">
        <v>11685.35</v>
      </c>
      <c r="M2839">
        <v>422.08</v>
      </c>
      <c r="N2839">
        <v>79528.990000000005</v>
      </c>
      <c r="O2839">
        <v>8139.9800000000014</v>
      </c>
      <c r="P2839">
        <v>34.331305503819479</v>
      </c>
      <c r="Q2839">
        <v>1.0058355437665782</v>
      </c>
      <c r="R2839">
        <v>1.5227956146717105</v>
      </c>
      <c r="S2839">
        <f>(VendorSalesData[[#This Row],[TotalPurchaseQuantity]] - VendorSalesData[[#This Row],[TotalSalesQuantity]]) * VendorSalesData[[#This Row],[PurchasePrice]]</f>
        <v>-90.86</v>
      </c>
    </row>
    <row r="2840" spans="1:19" x14ac:dyDescent="0.3">
      <c r="A2840">
        <v>4425</v>
      </c>
      <c r="B2840" t="s">
        <v>20</v>
      </c>
      <c r="C2840">
        <v>23168</v>
      </c>
      <c r="D2840" t="s">
        <v>2497</v>
      </c>
      <c r="E2840">
        <v>9.93</v>
      </c>
      <c r="F2840">
        <v>15.99</v>
      </c>
      <c r="G2840">
        <v>750</v>
      </c>
      <c r="H2840">
        <v>1566</v>
      </c>
      <c r="I2840">
        <v>15550.38</v>
      </c>
      <c r="J2840">
        <v>1462</v>
      </c>
      <c r="K2840">
        <v>23371.38</v>
      </c>
      <c r="L2840">
        <v>13027.85</v>
      </c>
      <c r="M2840">
        <v>162.51</v>
      </c>
      <c r="N2840">
        <v>144929.24</v>
      </c>
      <c r="O2840">
        <v>7821.0000000000018</v>
      </c>
      <c r="P2840">
        <v>33.464005976540548</v>
      </c>
      <c r="Q2840">
        <v>0.93358876117496803</v>
      </c>
      <c r="R2840">
        <v>1.5029459087173433</v>
      </c>
      <c r="S2840">
        <f>(VendorSalesData[[#This Row],[TotalPurchaseQuantity]] - VendorSalesData[[#This Row],[TotalSalesQuantity]]) * VendorSalesData[[#This Row],[PurchasePrice]]</f>
        <v>1032.72</v>
      </c>
    </row>
    <row r="2841" spans="1:19" x14ac:dyDescent="0.3">
      <c r="A2841">
        <v>6785</v>
      </c>
      <c r="B2841" t="s">
        <v>81</v>
      </c>
      <c r="C2841">
        <v>24014</v>
      </c>
      <c r="D2841" t="s">
        <v>2498</v>
      </c>
      <c r="E2841">
        <v>9.08</v>
      </c>
      <c r="F2841">
        <v>13.99</v>
      </c>
      <c r="G2841">
        <v>750</v>
      </c>
      <c r="H2841">
        <v>1711</v>
      </c>
      <c r="I2841">
        <v>15535.88</v>
      </c>
      <c r="J2841">
        <v>1495</v>
      </c>
      <c r="K2841">
        <v>21128.05</v>
      </c>
      <c r="L2841">
        <v>8967.68</v>
      </c>
      <c r="M2841">
        <v>166.73</v>
      </c>
      <c r="N2841">
        <v>13605.41</v>
      </c>
      <c r="O2841">
        <v>5592.17</v>
      </c>
      <c r="P2841">
        <v>26.467989237056898</v>
      </c>
      <c r="Q2841">
        <v>0.87375803623611925</v>
      </c>
      <c r="R2841">
        <v>1.3599519306276826</v>
      </c>
      <c r="S2841">
        <f>(VendorSalesData[[#This Row],[TotalPurchaseQuantity]] - VendorSalesData[[#This Row],[TotalSalesQuantity]]) * VendorSalesData[[#This Row],[PurchasePrice]]</f>
        <v>1961.28</v>
      </c>
    </row>
    <row r="2842" spans="1:19" x14ac:dyDescent="0.3">
      <c r="A2842">
        <v>2000</v>
      </c>
      <c r="B2842" t="s">
        <v>164</v>
      </c>
      <c r="C2842">
        <v>40965</v>
      </c>
      <c r="D2842" t="s">
        <v>2499</v>
      </c>
      <c r="E2842">
        <v>16.440000000000001</v>
      </c>
      <c r="F2842">
        <v>29.99</v>
      </c>
      <c r="G2842">
        <v>750</v>
      </c>
      <c r="H2842">
        <v>945</v>
      </c>
      <c r="I2842">
        <v>15535.8</v>
      </c>
      <c r="J2842">
        <v>881</v>
      </c>
      <c r="K2842">
        <v>22551.19</v>
      </c>
      <c r="L2842">
        <v>15933.769999999999</v>
      </c>
      <c r="M2842">
        <v>97.43</v>
      </c>
      <c r="N2842">
        <v>19016.59</v>
      </c>
      <c r="O2842">
        <v>7015.3899999999994</v>
      </c>
      <c r="P2842">
        <v>31.108735281818827</v>
      </c>
      <c r="Q2842">
        <v>0.93227513227513226</v>
      </c>
      <c r="R2842">
        <v>1.4515628419521363</v>
      </c>
      <c r="S2842">
        <f>(VendorSalesData[[#This Row],[TotalPurchaseQuantity]] - VendorSalesData[[#This Row],[TotalSalesQuantity]]) * VendorSalesData[[#This Row],[PurchasePrice]]</f>
        <v>1052.1600000000001</v>
      </c>
    </row>
    <row r="2843" spans="1:19" x14ac:dyDescent="0.3">
      <c r="A2843">
        <v>4425</v>
      </c>
      <c r="B2843" t="s">
        <v>20</v>
      </c>
      <c r="C2843">
        <v>16427</v>
      </c>
      <c r="D2843" t="s">
        <v>2500</v>
      </c>
      <c r="E2843">
        <v>6.66</v>
      </c>
      <c r="F2843">
        <v>9.99</v>
      </c>
      <c r="G2843">
        <v>1500</v>
      </c>
      <c r="H2843">
        <v>2329</v>
      </c>
      <c r="I2843">
        <v>15511.14</v>
      </c>
      <c r="J2843">
        <v>2388</v>
      </c>
      <c r="K2843">
        <v>26505.119999999999</v>
      </c>
      <c r="L2843">
        <v>16724.14</v>
      </c>
      <c r="M2843">
        <v>532.41</v>
      </c>
      <c r="N2843">
        <v>144929.24</v>
      </c>
      <c r="O2843">
        <v>10993.98</v>
      </c>
      <c r="P2843">
        <v>41.478702982669006</v>
      </c>
      <c r="Q2843">
        <v>1.025332760841563</v>
      </c>
      <c r="R2843">
        <v>1.7087796254820729</v>
      </c>
      <c r="S2843">
        <f>(VendorSalesData[[#This Row],[TotalPurchaseQuantity]] - VendorSalesData[[#This Row],[TotalSalesQuantity]]) * VendorSalesData[[#This Row],[PurchasePrice]]</f>
        <v>-392.94</v>
      </c>
    </row>
    <row r="2844" spans="1:19" x14ac:dyDescent="0.3">
      <c r="A2844">
        <v>7239</v>
      </c>
      <c r="B2844" t="s">
        <v>86</v>
      </c>
      <c r="C2844">
        <v>1240</v>
      </c>
      <c r="D2844" t="s">
        <v>2501</v>
      </c>
      <c r="E2844">
        <v>24.99</v>
      </c>
      <c r="F2844">
        <v>33.99</v>
      </c>
      <c r="G2844">
        <v>750</v>
      </c>
      <c r="H2844">
        <v>620</v>
      </c>
      <c r="I2844">
        <v>15493.8</v>
      </c>
      <c r="J2844">
        <v>562</v>
      </c>
      <c r="K2844">
        <v>19790.38</v>
      </c>
      <c r="L2844">
        <v>10441.040000000001</v>
      </c>
      <c r="M2844">
        <v>442.76</v>
      </c>
      <c r="N2844">
        <v>16978.669999999998</v>
      </c>
      <c r="O2844">
        <v>4296.5800000000017</v>
      </c>
      <c r="P2844">
        <v>21.710447197072526</v>
      </c>
      <c r="Q2844">
        <v>0.90645161290322585</v>
      </c>
      <c r="R2844">
        <v>1.2773096335308318</v>
      </c>
      <c r="S2844">
        <f>(VendorSalesData[[#This Row],[TotalPurchaseQuantity]] - VendorSalesData[[#This Row],[TotalSalesQuantity]]) * VendorSalesData[[#This Row],[PurchasePrice]]</f>
        <v>1449.4199999999998</v>
      </c>
    </row>
    <row r="2845" spans="1:19" x14ac:dyDescent="0.3">
      <c r="A2845">
        <v>9819</v>
      </c>
      <c r="B2845" t="s">
        <v>243</v>
      </c>
      <c r="C2845">
        <v>6530</v>
      </c>
      <c r="D2845" t="s">
        <v>2502</v>
      </c>
      <c r="E2845">
        <v>5.33</v>
      </c>
      <c r="F2845">
        <v>7.99</v>
      </c>
      <c r="G2845">
        <v>750</v>
      </c>
      <c r="H2845">
        <v>2906</v>
      </c>
      <c r="I2845">
        <v>15488.98</v>
      </c>
      <c r="J2845">
        <v>3052</v>
      </c>
      <c r="K2845">
        <v>25180.48</v>
      </c>
      <c r="L2845">
        <v>10838.87</v>
      </c>
      <c r="M2845">
        <v>340.37</v>
      </c>
      <c r="N2845">
        <v>14836.57</v>
      </c>
      <c r="O2845">
        <v>9691.5</v>
      </c>
      <c r="P2845">
        <v>38.488146373698996</v>
      </c>
      <c r="Q2845">
        <v>1.0502408809359944</v>
      </c>
      <c r="R2845">
        <v>1.6257029191076495</v>
      </c>
      <c r="S2845">
        <f>(VendorSalesData[[#This Row],[TotalPurchaseQuantity]] - VendorSalesData[[#This Row],[TotalSalesQuantity]]) * VendorSalesData[[#This Row],[PurchasePrice]]</f>
        <v>-778.18000000000006</v>
      </c>
    </row>
    <row r="2846" spans="1:19" x14ac:dyDescent="0.3">
      <c r="A2846">
        <v>2242</v>
      </c>
      <c r="B2846" t="s">
        <v>569</v>
      </c>
      <c r="C2846">
        <v>12685</v>
      </c>
      <c r="D2846" t="s">
        <v>2503</v>
      </c>
      <c r="E2846">
        <v>8.3800000000000008</v>
      </c>
      <c r="F2846">
        <v>14.99</v>
      </c>
      <c r="G2846">
        <v>750</v>
      </c>
      <c r="H2846">
        <v>1847</v>
      </c>
      <c r="I2846">
        <v>15477.86</v>
      </c>
      <c r="J2846">
        <v>1860</v>
      </c>
      <c r="K2846">
        <v>26868.400000000001</v>
      </c>
      <c r="L2846">
        <v>16547.560000000001</v>
      </c>
      <c r="M2846">
        <v>206.33</v>
      </c>
      <c r="N2846">
        <v>7982.65</v>
      </c>
      <c r="O2846">
        <v>11390.54</v>
      </c>
      <c r="P2846">
        <v>42.393815783597091</v>
      </c>
      <c r="Q2846">
        <v>1.0070384407146724</v>
      </c>
      <c r="R2846">
        <v>1.7359247337810266</v>
      </c>
      <c r="S2846">
        <f>(VendorSalesData[[#This Row],[TotalPurchaseQuantity]] - VendorSalesData[[#This Row],[TotalSalesQuantity]]) * VendorSalesData[[#This Row],[PurchasePrice]]</f>
        <v>-108.94000000000001</v>
      </c>
    </row>
    <row r="2847" spans="1:19" x14ac:dyDescent="0.3">
      <c r="A2847">
        <v>2000</v>
      </c>
      <c r="B2847" t="s">
        <v>164</v>
      </c>
      <c r="C2847">
        <v>11640</v>
      </c>
      <c r="D2847" t="s">
        <v>2504</v>
      </c>
      <c r="E2847">
        <v>6.49</v>
      </c>
      <c r="F2847">
        <v>9.99</v>
      </c>
      <c r="G2847">
        <v>750</v>
      </c>
      <c r="H2847">
        <v>2384</v>
      </c>
      <c r="I2847">
        <v>15472.16</v>
      </c>
      <c r="J2847">
        <v>2129</v>
      </c>
      <c r="K2847">
        <v>28519.71</v>
      </c>
      <c r="L2847">
        <v>16384.82</v>
      </c>
      <c r="M2847">
        <v>236.59</v>
      </c>
      <c r="N2847">
        <v>19016.59</v>
      </c>
      <c r="O2847">
        <v>13047.55</v>
      </c>
      <c r="P2847">
        <v>45.749237983135174</v>
      </c>
      <c r="Q2847">
        <v>0.89303691275167785</v>
      </c>
      <c r="R2847">
        <v>1.8432920807437359</v>
      </c>
      <c r="S2847">
        <f>(VendorSalesData[[#This Row],[TotalPurchaseQuantity]] - VendorSalesData[[#This Row],[TotalSalesQuantity]]) * VendorSalesData[[#This Row],[PurchasePrice]]</f>
        <v>1654.95</v>
      </c>
    </row>
    <row r="2848" spans="1:19" x14ac:dyDescent="0.3">
      <c r="A2848">
        <v>4425</v>
      </c>
      <c r="B2848" t="s">
        <v>20</v>
      </c>
      <c r="C2848">
        <v>8875</v>
      </c>
      <c r="D2848" t="s">
        <v>702</v>
      </c>
      <c r="E2848">
        <v>15.33</v>
      </c>
      <c r="F2848">
        <v>22.99</v>
      </c>
      <c r="G2848">
        <v>1500</v>
      </c>
      <c r="H2848">
        <v>1009</v>
      </c>
      <c r="I2848">
        <v>15467.970000000001</v>
      </c>
      <c r="J2848">
        <v>956</v>
      </c>
      <c r="K2848">
        <v>22332.44</v>
      </c>
      <c r="L2848">
        <v>12663.589999999998</v>
      </c>
      <c r="M2848">
        <v>213.67000000000002</v>
      </c>
      <c r="N2848">
        <v>144929.24</v>
      </c>
      <c r="O2848">
        <v>6864.4699999999975</v>
      </c>
      <c r="P2848">
        <v>30.737662342314582</v>
      </c>
      <c r="Q2848">
        <v>0.94747274529236869</v>
      </c>
      <c r="R2848">
        <v>1.4437860947493431</v>
      </c>
      <c r="S2848">
        <f>(VendorSalesData[[#This Row],[TotalPurchaseQuantity]] - VendorSalesData[[#This Row],[TotalSalesQuantity]]) * VendorSalesData[[#This Row],[PurchasePrice]]</f>
        <v>812.49</v>
      </c>
    </row>
    <row r="2849" spans="1:19" x14ac:dyDescent="0.3">
      <c r="A2849">
        <v>9625</v>
      </c>
      <c r="B2849" t="s">
        <v>912</v>
      </c>
      <c r="C2849">
        <v>4111</v>
      </c>
      <c r="D2849" t="s">
        <v>2505</v>
      </c>
      <c r="E2849">
        <v>0.79</v>
      </c>
      <c r="F2849">
        <v>0.99</v>
      </c>
      <c r="G2849">
        <v>50</v>
      </c>
      <c r="H2849">
        <v>19576</v>
      </c>
      <c r="I2849">
        <v>15465.039999999999</v>
      </c>
      <c r="J2849">
        <v>16540</v>
      </c>
      <c r="K2849">
        <v>16374.6</v>
      </c>
      <c r="L2849">
        <v>4144.1400000000003</v>
      </c>
      <c r="M2849">
        <v>863.11</v>
      </c>
      <c r="N2849">
        <v>1933.19</v>
      </c>
      <c r="O2849">
        <v>909.56000000000131</v>
      </c>
      <c r="P2849">
        <v>5.5547005728384287</v>
      </c>
      <c r="Q2849">
        <v>0.84491213731099302</v>
      </c>
      <c r="R2849">
        <v>1.0588139442251685</v>
      </c>
      <c r="S2849">
        <f>(VendorSalesData[[#This Row],[TotalPurchaseQuantity]] - VendorSalesData[[#This Row],[TotalSalesQuantity]]) * VendorSalesData[[#This Row],[PurchasePrice]]</f>
        <v>2398.44</v>
      </c>
    </row>
    <row r="2850" spans="1:19" x14ac:dyDescent="0.3">
      <c r="A2850">
        <v>4425</v>
      </c>
      <c r="B2850" t="s">
        <v>20</v>
      </c>
      <c r="C2850">
        <v>14194</v>
      </c>
      <c r="D2850" t="s">
        <v>2506</v>
      </c>
      <c r="E2850">
        <v>25.5</v>
      </c>
      <c r="F2850">
        <v>37.99</v>
      </c>
      <c r="G2850">
        <v>750</v>
      </c>
      <c r="H2850">
        <v>606</v>
      </c>
      <c r="I2850">
        <v>15453</v>
      </c>
      <c r="J2850">
        <v>534</v>
      </c>
      <c r="K2850">
        <v>20286.66</v>
      </c>
      <c r="L2850">
        <v>11624.94</v>
      </c>
      <c r="M2850">
        <v>59.300000000000004</v>
      </c>
      <c r="N2850">
        <v>144929.24</v>
      </c>
      <c r="O2850">
        <v>4833.66</v>
      </c>
      <c r="P2850">
        <v>23.826790610184229</v>
      </c>
      <c r="Q2850">
        <v>0.88118811881188119</v>
      </c>
      <c r="R2850">
        <v>1.3127975150456221</v>
      </c>
      <c r="S2850">
        <f>(VendorSalesData[[#This Row],[TotalPurchaseQuantity]] - VendorSalesData[[#This Row],[TotalSalesQuantity]]) * VendorSalesData[[#This Row],[PurchasePrice]]</f>
        <v>1836</v>
      </c>
    </row>
    <row r="2851" spans="1:19" x14ac:dyDescent="0.3">
      <c r="A2851">
        <v>9165</v>
      </c>
      <c r="B2851" t="s">
        <v>38</v>
      </c>
      <c r="C2851">
        <v>19554</v>
      </c>
      <c r="D2851" t="s">
        <v>2507</v>
      </c>
      <c r="E2851">
        <v>5.29</v>
      </c>
      <c r="F2851">
        <v>7.99</v>
      </c>
      <c r="G2851">
        <v>750</v>
      </c>
      <c r="H2851">
        <v>2921</v>
      </c>
      <c r="I2851">
        <v>15452.09</v>
      </c>
      <c r="J2851">
        <v>2544</v>
      </c>
      <c r="K2851">
        <v>22593.56</v>
      </c>
      <c r="L2851">
        <v>10304.32</v>
      </c>
      <c r="M2851">
        <v>283.38</v>
      </c>
      <c r="N2851">
        <v>68054.7</v>
      </c>
      <c r="O2851">
        <v>7141.4700000000012</v>
      </c>
      <c r="P2851">
        <v>31.608431783216105</v>
      </c>
      <c r="Q2851">
        <v>0.87093461143444029</v>
      </c>
      <c r="R2851">
        <v>1.4621685480734321</v>
      </c>
      <c r="S2851">
        <f>(VendorSalesData[[#This Row],[TotalPurchaseQuantity]] - VendorSalesData[[#This Row],[TotalSalesQuantity]]) * VendorSalesData[[#This Row],[PurchasePrice]]</f>
        <v>1994.33</v>
      </c>
    </row>
    <row r="2852" spans="1:19" x14ac:dyDescent="0.3">
      <c r="A2852">
        <v>1392</v>
      </c>
      <c r="B2852" t="s">
        <v>67</v>
      </c>
      <c r="C2852">
        <v>25520</v>
      </c>
      <c r="D2852" t="s">
        <v>2508</v>
      </c>
      <c r="E2852">
        <v>7.23</v>
      </c>
      <c r="F2852">
        <v>10.99</v>
      </c>
      <c r="G2852">
        <v>750</v>
      </c>
      <c r="H2852">
        <v>2137</v>
      </c>
      <c r="I2852">
        <v>15450.51</v>
      </c>
      <c r="J2852">
        <v>1567</v>
      </c>
      <c r="K2852">
        <v>18168.330000000002</v>
      </c>
      <c r="L2852">
        <v>7681.51</v>
      </c>
      <c r="M2852">
        <v>174.92000000000002</v>
      </c>
      <c r="N2852">
        <v>79528.990000000005</v>
      </c>
      <c r="O2852">
        <v>2717.8200000000015</v>
      </c>
      <c r="P2852">
        <v>14.95910741383496</v>
      </c>
      <c r="Q2852">
        <v>0.73327094057089381</v>
      </c>
      <c r="R2852">
        <v>1.1759048730430259</v>
      </c>
      <c r="S2852">
        <f>(VendorSalesData[[#This Row],[TotalPurchaseQuantity]] - VendorSalesData[[#This Row],[TotalSalesQuantity]]) * VendorSalesData[[#This Row],[PurchasePrice]]</f>
        <v>4121.1000000000004</v>
      </c>
    </row>
    <row r="2853" spans="1:19" x14ac:dyDescent="0.3">
      <c r="A2853">
        <v>7245</v>
      </c>
      <c r="B2853" t="s">
        <v>50</v>
      </c>
      <c r="C2853">
        <v>4858</v>
      </c>
      <c r="D2853" t="s">
        <v>299</v>
      </c>
      <c r="E2853">
        <v>0.71</v>
      </c>
      <c r="F2853">
        <v>0.99</v>
      </c>
      <c r="G2853">
        <v>50</v>
      </c>
      <c r="H2853">
        <v>21715</v>
      </c>
      <c r="I2853">
        <v>15417.65</v>
      </c>
      <c r="J2853">
        <v>18351</v>
      </c>
      <c r="K2853">
        <v>36518.49</v>
      </c>
      <c r="L2853">
        <v>13971.789999999999</v>
      </c>
      <c r="M2853">
        <v>949.97</v>
      </c>
      <c r="N2853">
        <v>38994.78</v>
      </c>
      <c r="O2853">
        <v>21100.839999999997</v>
      </c>
      <c r="P2853">
        <v>57.781249991442685</v>
      </c>
      <c r="Q2853">
        <v>0.84508404328804976</v>
      </c>
      <c r="R2853">
        <v>2.3686158396383363</v>
      </c>
      <c r="S2853">
        <f>(VendorSalesData[[#This Row],[TotalPurchaseQuantity]] - VendorSalesData[[#This Row],[TotalSalesQuantity]]) * VendorSalesData[[#This Row],[PurchasePrice]]</f>
        <v>2388.44</v>
      </c>
    </row>
    <row r="2854" spans="1:19" x14ac:dyDescent="0.3">
      <c r="A2854">
        <v>9815</v>
      </c>
      <c r="B2854" t="s">
        <v>191</v>
      </c>
      <c r="C2854">
        <v>23049</v>
      </c>
      <c r="D2854" t="s">
        <v>2509</v>
      </c>
      <c r="E2854">
        <v>6.12</v>
      </c>
      <c r="F2854">
        <v>8.99</v>
      </c>
      <c r="G2854">
        <v>750</v>
      </c>
      <c r="H2854">
        <v>2517</v>
      </c>
      <c r="I2854">
        <v>15404.039999999999</v>
      </c>
      <c r="J2854">
        <v>2514</v>
      </c>
      <c r="K2854">
        <v>23244.86</v>
      </c>
      <c r="L2854">
        <v>10628.54</v>
      </c>
      <c r="M2854">
        <v>280.21000000000004</v>
      </c>
      <c r="N2854">
        <v>27100.41</v>
      </c>
      <c r="O2854">
        <v>7840.8200000000015</v>
      </c>
      <c r="P2854">
        <v>33.731414170702692</v>
      </c>
      <c r="Q2854">
        <v>0.99880810488676997</v>
      </c>
      <c r="R2854">
        <v>1.5090106231871641</v>
      </c>
      <c r="S2854">
        <f>(VendorSalesData[[#This Row],[TotalPurchaseQuantity]] - VendorSalesData[[#This Row],[TotalSalesQuantity]]) * VendorSalesData[[#This Row],[PurchasePrice]]</f>
        <v>18.36</v>
      </c>
    </row>
    <row r="2855" spans="1:19" x14ac:dyDescent="0.3">
      <c r="A2855">
        <v>8673</v>
      </c>
      <c r="B2855" t="s">
        <v>174</v>
      </c>
      <c r="C2855">
        <v>38690</v>
      </c>
      <c r="D2855" t="s">
        <v>2510</v>
      </c>
      <c r="E2855">
        <v>10.130000000000001</v>
      </c>
      <c r="F2855">
        <v>15.99</v>
      </c>
      <c r="G2855">
        <v>750</v>
      </c>
      <c r="H2855">
        <v>1519</v>
      </c>
      <c r="I2855">
        <v>15387.470000000001</v>
      </c>
      <c r="J2855">
        <v>1386</v>
      </c>
      <c r="K2855">
        <v>22766.14</v>
      </c>
      <c r="L2855">
        <v>13475.83</v>
      </c>
      <c r="M2855">
        <v>153.94</v>
      </c>
      <c r="N2855">
        <v>15919.7</v>
      </c>
      <c r="O2855">
        <v>7378.6699999999983</v>
      </c>
      <c r="P2855">
        <v>32.410720482260054</v>
      </c>
      <c r="Q2855">
        <v>0.9124423963133641</v>
      </c>
      <c r="R2855">
        <v>1.4795245742152543</v>
      </c>
      <c r="S2855">
        <f>(VendorSalesData[[#This Row],[TotalPurchaseQuantity]] - VendorSalesData[[#This Row],[TotalSalesQuantity]]) * VendorSalesData[[#This Row],[PurchasePrice]]</f>
        <v>1347.2900000000002</v>
      </c>
    </row>
    <row r="2856" spans="1:19" x14ac:dyDescent="0.3">
      <c r="A2856">
        <v>9552</v>
      </c>
      <c r="B2856" t="s">
        <v>72</v>
      </c>
      <c r="C2856">
        <v>7017</v>
      </c>
      <c r="D2856" t="s">
        <v>2511</v>
      </c>
      <c r="E2856">
        <v>25.59</v>
      </c>
      <c r="F2856">
        <v>34.99</v>
      </c>
      <c r="G2856">
        <v>750</v>
      </c>
      <c r="H2856">
        <v>601</v>
      </c>
      <c r="I2856">
        <v>15379.59</v>
      </c>
      <c r="J2856">
        <v>649</v>
      </c>
      <c r="K2856">
        <v>20770.509999999998</v>
      </c>
      <c r="L2856">
        <v>15780.07</v>
      </c>
      <c r="M2856">
        <v>511.76</v>
      </c>
      <c r="N2856">
        <v>55551.82</v>
      </c>
      <c r="O2856">
        <v>5390.9199999999983</v>
      </c>
      <c r="P2856">
        <v>25.954682865273888</v>
      </c>
      <c r="Q2856">
        <v>1.0798668885191347</v>
      </c>
      <c r="R2856">
        <v>1.3505242987621906</v>
      </c>
      <c r="S2856">
        <f>(VendorSalesData[[#This Row],[TotalPurchaseQuantity]] - VendorSalesData[[#This Row],[TotalSalesQuantity]]) * VendorSalesData[[#This Row],[PurchasePrice]]</f>
        <v>-1228.32</v>
      </c>
    </row>
    <row r="2857" spans="1:19" x14ac:dyDescent="0.3">
      <c r="A2857">
        <v>9165</v>
      </c>
      <c r="B2857" t="s">
        <v>38</v>
      </c>
      <c r="C2857">
        <v>20992</v>
      </c>
      <c r="D2857" t="s">
        <v>2512</v>
      </c>
      <c r="E2857">
        <v>6.7</v>
      </c>
      <c r="F2857">
        <v>12.99</v>
      </c>
      <c r="G2857">
        <v>750</v>
      </c>
      <c r="H2857">
        <v>2293</v>
      </c>
      <c r="I2857">
        <v>15363.1</v>
      </c>
      <c r="J2857">
        <v>2071</v>
      </c>
      <c r="K2857">
        <v>22152.29</v>
      </c>
      <c r="L2857">
        <v>12659.210000000001</v>
      </c>
      <c r="M2857">
        <v>230.02</v>
      </c>
      <c r="N2857">
        <v>68054.7</v>
      </c>
      <c r="O2857">
        <v>6789.1900000000005</v>
      </c>
      <c r="P2857">
        <v>30.647802100821181</v>
      </c>
      <c r="Q2857">
        <v>0.9031836022677715</v>
      </c>
      <c r="R2857">
        <v>1.4419153686430473</v>
      </c>
      <c r="S2857">
        <f>(VendorSalesData[[#This Row],[TotalPurchaseQuantity]] - VendorSalesData[[#This Row],[TotalSalesQuantity]]) * VendorSalesData[[#This Row],[PurchasePrice]]</f>
        <v>1487.4</v>
      </c>
    </row>
    <row r="2858" spans="1:19" x14ac:dyDescent="0.3">
      <c r="A2858">
        <v>9815</v>
      </c>
      <c r="B2858" t="s">
        <v>191</v>
      </c>
      <c r="C2858">
        <v>31456</v>
      </c>
      <c r="D2858" t="s">
        <v>2513</v>
      </c>
      <c r="E2858">
        <v>5.22</v>
      </c>
      <c r="F2858">
        <v>8.99</v>
      </c>
      <c r="G2858">
        <v>1500</v>
      </c>
      <c r="H2858">
        <v>2942</v>
      </c>
      <c r="I2858">
        <v>15357.24</v>
      </c>
      <c r="J2858">
        <v>2953</v>
      </c>
      <c r="K2858">
        <v>24707.47</v>
      </c>
      <c r="L2858">
        <v>13021.44</v>
      </c>
      <c r="M2858">
        <v>660</v>
      </c>
      <c r="N2858">
        <v>27100.41</v>
      </c>
      <c r="O2858">
        <v>9350.2300000000014</v>
      </c>
      <c r="P2858">
        <v>37.843737136987322</v>
      </c>
      <c r="Q2858">
        <v>1.003738953093134</v>
      </c>
      <c r="R2858">
        <v>1.608848334726813</v>
      </c>
      <c r="S2858">
        <f>(VendorSalesData[[#This Row],[TotalPurchaseQuantity]] - VendorSalesData[[#This Row],[TotalSalesQuantity]]) * VendorSalesData[[#This Row],[PurchasePrice]]</f>
        <v>-57.419999999999995</v>
      </c>
    </row>
    <row r="2859" spans="1:19" x14ac:dyDescent="0.3">
      <c r="A2859">
        <v>516</v>
      </c>
      <c r="B2859" t="s">
        <v>415</v>
      </c>
      <c r="C2859">
        <v>24673</v>
      </c>
      <c r="D2859" t="s">
        <v>2514</v>
      </c>
      <c r="E2859">
        <v>8.9600000000000009</v>
      </c>
      <c r="F2859">
        <v>12.99</v>
      </c>
      <c r="G2859">
        <v>1500</v>
      </c>
      <c r="H2859">
        <v>1711</v>
      </c>
      <c r="I2859">
        <v>15330.56</v>
      </c>
      <c r="J2859">
        <v>1720</v>
      </c>
      <c r="K2859">
        <v>23926.799999999999</v>
      </c>
      <c r="L2859">
        <v>16707.060000000001</v>
      </c>
      <c r="M2859">
        <v>382.96000000000004</v>
      </c>
      <c r="N2859">
        <v>8510.41</v>
      </c>
      <c r="O2859">
        <v>8596.24</v>
      </c>
      <c r="P2859">
        <v>35.927244763194409</v>
      </c>
      <c r="Q2859">
        <v>1.0052600818234951</v>
      </c>
      <c r="R2859">
        <v>1.560725766051599</v>
      </c>
      <c r="S2859">
        <f>(VendorSalesData[[#This Row],[TotalPurchaseQuantity]] - VendorSalesData[[#This Row],[TotalSalesQuantity]]) * VendorSalesData[[#This Row],[PurchasePrice]]</f>
        <v>-80.640000000000015</v>
      </c>
    </row>
    <row r="2860" spans="1:19" x14ac:dyDescent="0.3">
      <c r="A2860">
        <v>12546</v>
      </c>
      <c r="B2860" t="s">
        <v>32</v>
      </c>
      <c r="C2860">
        <v>4846</v>
      </c>
      <c r="D2860" t="s">
        <v>2515</v>
      </c>
      <c r="E2860">
        <v>12.4</v>
      </c>
      <c r="F2860">
        <v>16.989999999999998</v>
      </c>
      <c r="G2860">
        <v>750</v>
      </c>
      <c r="H2860">
        <v>1236</v>
      </c>
      <c r="I2860">
        <v>15326.400000000001</v>
      </c>
      <c r="J2860">
        <v>1298</v>
      </c>
      <c r="K2860">
        <v>22596.019999999997</v>
      </c>
      <c r="L2860">
        <v>17014.239999999998</v>
      </c>
      <c r="M2860">
        <v>1023.25</v>
      </c>
      <c r="N2860">
        <v>123880.97</v>
      </c>
      <c r="O2860">
        <v>7269.6199999999953</v>
      </c>
      <c r="P2860">
        <v>32.172125887656307</v>
      </c>
      <c r="Q2860">
        <v>1.0501618122977345</v>
      </c>
      <c r="R2860">
        <v>1.4743201273619373</v>
      </c>
      <c r="S2860">
        <f>(VendorSalesData[[#This Row],[TotalPurchaseQuantity]] - VendorSalesData[[#This Row],[TotalSalesQuantity]]) * VendorSalesData[[#This Row],[PurchasePrice]]</f>
        <v>-768.80000000000007</v>
      </c>
    </row>
    <row r="2861" spans="1:19" x14ac:dyDescent="0.3">
      <c r="A2861">
        <v>4425</v>
      </c>
      <c r="B2861" t="s">
        <v>20</v>
      </c>
      <c r="C2861">
        <v>25963</v>
      </c>
      <c r="D2861" t="s">
        <v>2516</v>
      </c>
      <c r="E2861">
        <v>11.61</v>
      </c>
      <c r="F2861">
        <v>17.989999999999998</v>
      </c>
      <c r="G2861">
        <v>750</v>
      </c>
      <c r="H2861">
        <v>1320</v>
      </c>
      <c r="I2861">
        <v>15325.199999999999</v>
      </c>
      <c r="J2861">
        <v>1264</v>
      </c>
      <c r="K2861">
        <v>24807.359999999997</v>
      </c>
      <c r="L2861">
        <v>14541.599999999999</v>
      </c>
      <c r="M2861">
        <v>140.34</v>
      </c>
      <c r="N2861">
        <v>144929.24</v>
      </c>
      <c r="O2861">
        <v>9482.159999999998</v>
      </c>
      <c r="P2861">
        <v>38.223172477845281</v>
      </c>
      <c r="Q2861">
        <v>0.95757575757575752</v>
      </c>
      <c r="R2861">
        <v>1.6187299350090048</v>
      </c>
      <c r="S2861">
        <f>(VendorSalesData[[#This Row],[TotalPurchaseQuantity]] - VendorSalesData[[#This Row],[TotalSalesQuantity]]) * VendorSalesData[[#This Row],[PurchasePrice]]</f>
        <v>650.16</v>
      </c>
    </row>
    <row r="2862" spans="1:19" x14ac:dyDescent="0.3">
      <c r="A2862">
        <v>2000</v>
      </c>
      <c r="B2862" t="s">
        <v>164</v>
      </c>
      <c r="C2862">
        <v>13143</v>
      </c>
      <c r="D2862" t="s">
        <v>2517</v>
      </c>
      <c r="E2862">
        <v>10.27</v>
      </c>
      <c r="F2862">
        <v>15.99</v>
      </c>
      <c r="G2862">
        <v>750</v>
      </c>
      <c r="H2862">
        <v>1492</v>
      </c>
      <c r="I2862">
        <v>15322.84</v>
      </c>
      <c r="J2862">
        <v>1403</v>
      </c>
      <c r="K2862">
        <v>21090.97</v>
      </c>
      <c r="L2862">
        <v>12154.92</v>
      </c>
      <c r="M2862">
        <v>155.82</v>
      </c>
      <c r="N2862">
        <v>19016.59</v>
      </c>
      <c r="O2862">
        <v>5768.130000000001</v>
      </c>
      <c r="P2862">
        <v>27.348813259892747</v>
      </c>
      <c r="Q2862">
        <v>0.94034852546916892</v>
      </c>
      <c r="R2862">
        <v>1.3764400072049308</v>
      </c>
      <c r="S2862">
        <f>(VendorSalesData[[#This Row],[TotalPurchaseQuantity]] - VendorSalesData[[#This Row],[TotalSalesQuantity]]) * VendorSalesData[[#This Row],[PurchasePrice]]</f>
        <v>914.03</v>
      </c>
    </row>
    <row r="2863" spans="1:19" x14ac:dyDescent="0.3">
      <c r="A2863">
        <v>1189</v>
      </c>
      <c r="B2863" t="s">
        <v>1429</v>
      </c>
      <c r="C2863">
        <v>3047</v>
      </c>
      <c r="D2863" t="s">
        <v>2518</v>
      </c>
      <c r="E2863">
        <v>20.73</v>
      </c>
      <c r="F2863">
        <v>27.99</v>
      </c>
      <c r="G2863">
        <v>750</v>
      </c>
      <c r="H2863">
        <v>739</v>
      </c>
      <c r="I2863">
        <v>15319.47</v>
      </c>
      <c r="J2863">
        <v>717</v>
      </c>
      <c r="K2863">
        <v>17696.829999999998</v>
      </c>
      <c r="L2863">
        <v>10713.67</v>
      </c>
      <c r="M2863">
        <v>565</v>
      </c>
      <c r="N2863">
        <v>609.39</v>
      </c>
      <c r="O2863">
        <v>2377.3599999999988</v>
      </c>
      <c r="P2863">
        <v>13.433818373121056</v>
      </c>
      <c r="Q2863">
        <v>0.97023004059539919</v>
      </c>
      <c r="R2863">
        <v>1.1551855253478089</v>
      </c>
      <c r="S2863">
        <f>(VendorSalesData[[#This Row],[TotalPurchaseQuantity]] - VendorSalesData[[#This Row],[TotalSalesQuantity]]) * VendorSalesData[[#This Row],[PurchasePrice]]</f>
        <v>456.06</v>
      </c>
    </row>
    <row r="2864" spans="1:19" x14ac:dyDescent="0.3">
      <c r="A2864">
        <v>4425</v>
      </c>
      <c r="B2864" t="s">
        <v>20</v>
      </c>
      <c r="C2864">
        <v>8929</v>
      </c>
      <c r="D2864" t="s">
        <v>2519</v>
      </c>
      <c r="E2864">
        <v>5.8</v>
      </c>
      <c r="F2864">
        <v>8.99</v>
      </c>
      <c r="G2864">
        <v>750</v>
      </c>
      <c r="H2864">
        <v>2641</v>
      </c>
      <c r="I2864">
        <v>15317.8</v>
      </c>
      <c r="J2864">
        <v>3057</v>
      </c>
      <c r="K2864">
        <v>39102.43</v>
      </c>
      <c r="L2864">
        <v>19408.830000000002</v>
      </c>
      <c r="M2864">
        <v>340.22</v>
      </c>
      <c r="N2864">
        <v>144929.24</v>
      </c>
      <c r="O2864">
        <v>23784.63</v>
      </c>
      <c r="P2864">
        <v>60.826475490142172</v>
      </c>
      <c r="Q2864">
        <v>1.1575160923892465</v>
      </c>
      <c r="R2864">
        <v>2.5527445194479625</v>
      </c>
      <c r="S2864">
        <f>(VendorSalesData[[#This Row],[TotalPurchaseQuantity]] - VendorSalesData[[#This Row],[TotalSalesQuantity]]) * VendorSalesData[[#This Row],[PurchasePrice]]</f>
        <v>-2412.7999999999997</v>
      </c>
    </row>
    <row r="2865" spans="1:19" x14ac:dyDescent="0.3">
      <c r="A2865">
        <v>653</v>
      </c>
      <c r="B2865" t="s">
        <v>352</v>
      </c>
      <c r="C2865">
        <v>4272</v>
      </c>
      <c r="D2865" t="s">
        <v>2520</v>
      </c>
      <c r="E2865">
        <v>20.43</v>
      </c>
      <c r="F2865">
        <v>27.99</v>
      </c>
      <c r="G2865">
        <v>750</v>
      </c>
      <c r="H2865">
        <v>749</v>
      </c>
      <c r="I2865">
        <v>15302.07</v>
      </c>
      <c r="J2865">
        <v>761</v>
      </c>
      <c r="K2865">
        <v>22136.39</v>
      </c>
      <c r="L2865">
        <v>17997.809999999998</v>
      </c>
      <c r="M2865">
        <v>600.24</v>
      </c>
      <c r="N2865">
        <v>8014.9800000000005</v>
      </c>
      <c r="O2865">
        <v>6834.32</v>
      </c>
      <c r="P2865">
        <v>30.873688076511119</v>
      </c>
      <c r="Q2865">
        <v>1.0160213618157543</v>
      </c>
      <c r="R2865">
        <v>1.4466271556724024</v>
      </c>
      <c r="S2865">
        <f>(VendorSalesData[[#This Row],[TotalPurchaseQuantity]] - VendorSalesData[[#This Row],[TotalSalesQuantity]]) * VendorSalesData[[#This Row],[PurchasePrice]]</f>
        <v>-245.16</v>
      </c>
    </row>
    <row r="2866" spans="1:19" x14ac:dyDescent="0.3">
      <c r="A2866">
        <v>1485</v>
      </c>
      <c r="B2866" t="s">
        <v>133</v>
      </c>
      <c r="C2866">
        <v>4639</v>
      </c>
      <c r="D2866" t="s">
        <v>2521</v>
      </c>
      <c r="E2866">
        <v>58.82</v>
      </c>
      <c r="F2866">
        <v>79.989999999999995</v>
      </c>
      <c r="G2866">
        <v>750</v>
      </c>
      <c r="H2866">
        <v>260</v>
      </c>
      <c r="I2866">
        <v>15293.2</v>
      </c>
      <c r="J2866">
        <v>807</v>
      </c>
      <c r="K2866">
        <v>64551.929999999993</v>
      </c>
      <c r="L2866">
        <v>36955.379999999997</v>
      </c>
      <c r="M2866">
        <v>636.13</v>
      </c>
      <c r="N2866">
        <v>8497.59</v>
      </c>
      <c r="O2866">
        <v>49258.729999999996</v>
      </c>
      <c r="P2866">
        <v>76.30868666513922</v>
      </c>
      <c r="Q2866">
        <v>3.1038461538461539</v>
      </c>
      <c r="R2866">
        <v>4.220956372766981</v>
      </c>
      <c r="S2866">
        <f>(VendorSalesData[[#This Row],[TotalPurchaseQuantity]] - VendorSalesData[[#This Row],[TotalSalesQuantity]]) * VendorSalesData[[#This Row],[PurchasePrice]]</f>
        <v>-32174.54</v>
      </c>
    </row>
    <row r="2867" spans="1:19" x14ac:dyDescent="0.3">
      <c r="A2867">
        <v>9819</v>
      </c>
      <c r="B2867" t="s">
        <v>243</v>
      </c>
      <c r="C2867">
        <v>15205</v>
      </c>
      <c r="D2867" t="s">
        <v>2522</v>
      </c>
      <c r="E2867">
        <v>17.760000000000002</v>
      </c>
      <c r="F2867">
        <v>29.99</v>
      </c>
      <c r="G2867">
        <v>750</v>
      </c>
      <c r="H2867">
        <v>860</v>
      </c>
      <c r="I2867">
        <v>15273.6</v>
      </c>
      <c r="J2867">
        <v>774</v>
      </c>
      <c r="K2867">
        <v>27082.260000000002</v>
      </c>
      <c r="L2867">
        <v>17390.030000000002</v>
      </c>
      <c r="M2867">
        <v>85.78</v>
      </c>
      <c r="N2867">
        <v>14836.57</v>
      </c>
      <c r="O2867">
        <v>11808.660000000002</v>
      </c>
      <c r="P2867">
        <v>43.602934171668103</v>
      </c>
      <c r="Q2867">
        <v>0.9</v>
      </c>
      <c r="R2867">
        <v>1.773141891891892</v>
      </c>
      <c r="S2867">
        <f>(VendorSalesData[[#This Row],[TotalPurchaseQuantity]] - VendorSalesData[[#This Row],[TotalSalesQuantity]]) * VendorSalesData[[#This Row],[PurchasePrice]]</f>
        <v>1527.3600000000001</v>
      </c>
    </row>
    <row r="2868" spans="1:19" x14ac:dyDescent="0.3">
      <c r="A2868">
        <v>9744</v>
      </c>
      <c r="B2868" t="s">
        <v>868</v>
      </c>
      <c r="C2868">
        <v>33267</v>
      </c>
      <c r="D2868" t="s">
        <v>2523</v>
      </c>
      <c r="E2868">
        <v>13.6</v>
      </c>
      <c r="F2868">
        <v>19.989999999999998</v>
      </c>
      <c r="G2868">
        <v>750</v>
      </c>
      <c r="H2868">
        <v>1122</v>
      </c>
      <c r="I2868">
        <v>15259.199999999999</v>
      </c>
      <c r="J2868">
        <v>1261</v>
      </c>
      <c r="K2868">
        <v>25851.39</v>
      </c>
      <c r="L2868">
        <v>16377.98</v>
      </c>
      <c r="M2868">
        <v>139.76</v>
      </c>
      <c r="N2868">
        <v>3999.93</v>
      </c>
      <c r="O2868">
        <v>10592.19</v>
      </c>
      <c r="P2868">
        <v>40.973386730848901</v>
      </c>
      <c r="Q2868">
        <v>1.123885918003565</v>
      </c>
      <c r="R2868">
        <v>1.6941510695187167</v>
      </c>
      <c r="S2868">
        <f>(VendorSalesData[[#This Row],[TotalPurchaseQuantity]] - VendorSalesData[[#This Row],[TotalSalesQuantity]]) * VendorSalesData[[#This Row],[PurchasePrice]]</f>
        <v>-1890.3999999999999</v>
      </c>
    </row>
    <row r="2869" spans="1:19" x14ac:dyDescent="0.3">
      <c r="A2869">
        <v>3252</v>
      </c>
      <c r="B2869" t="s">
        <v>94</v>
      </c>
      <c r="C2869">
        <v>24094</v>
      </c>
      <c r="D2869" t="s">
        <v>2524</v>
      </c>
      <c r="E2869">
        <v>4.57</v>
      </c>
      <c r="F2869">
        <v>6.99</v>
      </c>
      <c r="G2869">
        <v>1500</v>
      </c>
      <c r="H2869">
        <v>3336</v>
      </c>
      <c r="I2869">
        <v>15245.52</v>
      </c>
      <c r="J2869">
        <v>3281</v>
      </c>
      <c r="K2869">
        <v>22934.19</v>
      </c>
      <c r="L2869">
        <v>3655.77</v>
      </c>
      <c r="M2869">
        <v>737.96</v>
      </c>
      <c r="N2869">
        <v>61966.91</v>
      </c>
      <c r="O2869">
        <v>7688.6699999999983</v>
      </c>
      <c r="P2869">
        <v>33.524925013702244</v>
      </c>
      <c r="Q2869">
        <v>0.98351318944844124</v>
      </c>
      <c r="R2869">
        <v>1.5043232372526485</v>
      </c>
      <c r="S2869">
        <f>(VendorSalesData[[#This Row],[TotalPurchaseQuantity]] - VendorSalesData[[#This Row],[TotalSalesQuantity]]) * VendorSalesData[[#This Row],[PurchasePrice]]</f>
        <v>251.35000000000002</v>
      </c>
    </row>
    <row r="2870" spans="1:19" x14ac:dyDescent="0.3">
      <c r="A2870">
        <v>3252</v>
      </c>
      <c r="B2870" t="s">
        <v>94</v>
      </c>
      <c r="C2870">
        <v>43379</v>
      </c>
      <c r="D2870" t="s">
        <v>2525</v>
      </c>
      <c r="E2870">
        <v>9.58</v>
      </c>
      <c r="F2870">
        <v>13.99</v>
      </c>
      <c r="G2870">
        <v>750</v>
      </c>
      <c r="H2870">
        <v>1591</v>
      </c>
      <c r="I2870">
        <v>15241.779999999999</v>
      </c>
      <c r="J2870">
        <v>1605</v>
      </c>
      <c r="K2870">
        <v>21283.95</v>
      </c>
      <c r="L2870">
        <v>13411.94</v>
      </c>
      <c r="M2870">
        <v>177.98</v>
      </c>
      <c r="N2870">
        <v>61966.91</v>
      </c>
      <c r="O2870">
        <v>6042.1700000000019</v>
      </c>
      <c r="P2870">
        <v>28.388386554187555</v>
      </c>
      <c r="Q2870">
        <v>1.0087994971715901</v>
      </c>
      <c r="R2870">
        <v>1.3964215465647714</v>
      </c>
      <c r="S2870">
        <f>(VendorSalesData[[#This Row],[TotalPurchaseQuantity]] - VendorSalesData[[#This Row],[TotalSalesQuantity]]) * VendorSalesData[[#This Row],[PurchasePrice]]</f>
        <v>-134.12</v>
      </c>
    </row>
    <row r="2871" spans="1:19" x14ac:dyDescent="0.3">
      <c r="A2871">
        <v>17035</v>
      </c>
      <c r="B2871" t="s">
        <v>22</v>
      </c>
      <c r="C2871">
        <v>2615</v>
      </c>
      <c r="D2871" t="s">
        <v>131</v>
      </c>
      <c r="E2871">
        <v>2.57</v>
      </c>
      <c r="F2871">
        <v>3.49</v>
      </c>
      <c r="G2871">
        <v>50</v>
      </c>
      <c r="H2871">
        <v>5926</v>
      </c>
      <c r="I2871">
        <v>15229.82</v>
      </c>
      <c r="J2871">
        <v>5440</v>
      </c>
      <c r="K2871">
        <v>18985.600000000002</v>
      </c>
      <c r="L2871">
        <v>8557.4800000000014</v>
      </c>
      <c r="M2871">
        <v>279.94</v>
      </c>
      <c r="N2871">
        <v>123780.22</v>
      </c>
      <c r="O2871">
        <v>3755.7800000000025</v>
      </c>
      <c r="P2871">
        <v>19.782256025619425</v>
      </c>
      <c r="Q2871">
        <v>0.91798852514343565</v>
      </c>
      <c r="R2871">
        <v>1.2466069855060666</v>
      </c>
      <c r="S2871">
        <f>(VendorSalesData[[#This Row],[TotalPurchaseQuantity]] - VendorSalesData[[#This Row],[TotalSalesQuantity]]) * VendorSalesData[[#This Row],[PurchasePrice]]</f>
        <v>1249.02</v>
      </c>
    </row>
    <row r="2872" spans="1:19" x14ac:dyDescent="0.3">
      <c r="A2872">
        <v>3924</v>
      </c>
      <c r="B2872" t="s">
        <v>102</v>
      </c>
      <c r="C2872">
        <v>9160</v>
      </c>
      <c r="D2872" t="s">
        <v>2526</v>
      </c>
      <c r="E2872">
        <v>0.72</v>
      </c>
      <c r="F2872">
        <v>0.99</v>
      </c>
      <c r="G2872">
        <v>50</v>
      </c>
      <c r="H2872">
        <v>21148</v>
      </c>
      <c r="I2872">
        <v>15226.56</v>
      </c>
      <c r="J2872">
        <v>18469</v>
      </c>
      <c r="K2872">
        <v>18284.310000000001</v>
      </c>
      <c r="L2872">
        <v>5024.25</v>
      </c>
      <c r="M2872">
        <v>962.78</v>
      </c>
      <c r="N2872">
        <v>14069.87</v>
      </c>
      <c r="O2872">
        <v>3057.7500000000018</v>
      </c>
      <c r="P2872">
        <v>16.72335461387387</v>
      </c>
      <c r="Q2872">
        <v>0.87332135426517876</v>
      </c>
      <c r="R2872">
        <v>1.2008168621146209</v>
      </c>
      <c r="S2872">
        <f>(VendorSalesData[[#This Row],[TotalPurchaseQuantity]] - VendorSalesData[[#This Row],[TotalSalesQuantity]]) * VendorSalesData[[#This Row],[PurchasePrice]]</f>
        <v>1928.8799999999999</v>
      </c>
    </row>
    <row r="2873" spans="1:19" x14ac:dyDescent="0.3">
      <c r="A2873">
        <v>3960</v>
      </c>
      <c r="B2873" t="s">
        <v>24</v>
      </c>
      <c r="C2873">
        <v>485</v>
      </c>
      <c r="D2873" t="s">
        <v>116</v>
      </c>
      <c r="E2873">
        <v>10.39</v>
      </c>
      <c r="F2873">
        <v>12.99</v>
      </c>
      <c r="G2873">
        <v>1000</v>
      </c>
      <c r="H2873">
        <v>1464</v>
      </c>
      <c r="I2873">
        <v>15210.960000000001</v>
      </c>
      <c r="J2873">
        <v>1474</v>
      </c>
      <c r="K2873">
        <v>19147.259999999998</v>
      </c>
      <c r="L2873">
        <v>11872.86</v>
      </c>
      <c r="M2873">
        <v>1547.7</v>
      </c>
      <c r="N2873">
        <v>257032.07</v>
      </c>
      <c r="O2873">
        <v>3936.2999999999975</v>
      </c>
      <c r="P2873">
        <v>20.55803284647515</v>
      </c>
      <c r="Q2873">
        <v>1.0068306010928962</v>
      </c>
      <c r="R2873">
        <v>1.2587805108947756</v>
      </c>
      <c r="S2873">
        <f>(VendorSalesData[[#This Row],[TotalPurchaseQuantity]] - VendorSalesData[[#This Row],[TotalSalesQuantity]]) * VendorSalesData[[#This Row],[PurchasePrice]]</f>
        <v>-103.9</v>
      </c>
    </row>
    <row r="2874" spans="1:19" x14ac:dyDescent="0.3">
      <c r="A2874">
        <v>9552</v>
      </c>
      <c r="B2874" t="s">
        <v>72</v>
      </c>
      <c r="C2874">
        <v>39764</v>
      </c>
      <c r="D2874" t="s">
        <v>2527</v>
      </c>
      <c r="E2874">
        <v>18.29</v>
      </c>
      <c r="F2874">
        <v>31.99</v>
      </c>
      <c r="G2874">
        <v>750</v>
      </c>
      <c r="H2874">
        <v>831</v>
      </c>
      <c r="I2874">
        <v>15198.99</v>
      </c>
      <c r="J2874">
        <v>757</v>
      </c>
      <c r="K2874">
        <v>22210.43</v>
      </c>
      <c r="L2874">
        <v>17354.11</v>
      </c>
      <c r="M2874">
        <v>83.66</v>
      </c>
      <c r="N2874">
        <v>55551.82</v>
      </c>
      <c r="O2874">
        <v>7011.4400000000005</v>
      </c>
      <c r="P2874">
        <v>31.568231682142127</v>
      </c>
      <c r="Q2874">
        <v>0.91095066185318896</v>
      </c>
      <c r="R2874">
        <v>1.4613096001773802</v>
      </c>
      <c r="S2874">
        <f>(VendorSalesData[[#This Row],[TotalPurchaseQuantity]] - VendorSalesData[[#This Row],[TotalSalesQuantity]]) * VendorSalesData[[#This Row],[PurchasePrice]]</f>
        <v>1353.46</v>
      </c>
    </row>
    <row r="2875" spans="1:19" x14ac:dyDescent="0.3">
      <c r="A2875">
        <v>7153</v>
      </c>
      <c r="B2875" t="s">
        <v>271</v>
      </c>
      <c r="C2875">
        <v>40801</v>
      </c>
      <c r="D2875" t="s">
        <v>2528</v>
      </c>
      <c r="E2875">
        <v>7.33</v>
      </c>
      <c r="F2875">
        <v>10.99</v>
      </c>
      <c r="G2875">
        <v>750</v>
      </c>
      <c r="H2875">
        <v>2072</v>
      </c>
      <c r="I2875">
        <v>15187.759999999998</v>
      </c>
      <c r="J2875">
        <v>2035</v>
      </c>
      <c r="K2875">
        <v>22061.65</v>
      </c>
      <c r="L2875">
        <v>11925.02</v>
      </c>
      <c r="M2875">
        <v>226.26000000000002</v>
      </c>
      <c r="N2875">
        <v>15884.82</v>
      </c>
      <c r="O2875">
        <v>6873.8900000000031</v>
      </c>
      <c r="P2875">
        <v>31.157642334095602</v>
      </c>
      <c r="Q2875">
        <v>0.9821428571428571</v>
      </c>
      <c r="R2875">
        <v>1.4525940625872416</v>
      </c>
      <c r="S2875">
        <f>(VendorSalesData[[#This Row],[TotalPurchaseQuantity]] - VendorSalesData[[#This Row],[TotalSalesQuantity]]) * VendorSalesData[[#This Row],[PurchasePrice]]</f>
        <v>271.20999999999998</v>
      </c>
    </row>
    <row r="2876" spans="1:19" x14ac:dyDescent="0.3">
      <c r="A2876">
        <v>7153</v>
      </c>
      <c r="B2876" t="s">
        <v>271</v>
      </c>
      <c r="C2876">
        <v>4315</v>
      </c>
      <c r="D2876" t="s">
        <v>2529</v>
      </c>
      <c r="E2876">
        <v>23.07</v>
      </c>
      <c r="F2876">
        <v>33.99</v>
      </c>
      <c r="G2876">
        <v>750</v>
      </c>
      <c r="H2876">
        <v>658</v>
      </c>
      <c r="I2876">
        <v>15180.06</v>
      </c>
      <c r="J2876">
        <v>764</v>
      </c>
      <c r="K2876">
        <v>22894.36</v>
      </c>
      <c r="L2876">
        <v>17328.219999999998</v>
      </c>
      <c r="M2876">
        <v>602.54</v>
      </c>
      <c r="N2876">
        <v>15884.82</v>
      </c>
      <c r="O2876">
        <v>7714.3000000000011</v>
      </c>
      <c r="P2876">
        <v>33.695198293378809</v>
      </c>
      <c r="Q2876">
        <v>1.1610942249240122</v>
      </c>
      <c r="R2876">
        <v>1.5081863971552156</v>
      </c>
      <c r="S2876">
        <f>(VendorSalesData[[#This Row],[TotalPurchaseQuantity]] - VendorSalesData[[#This Row],[TotalSalesQuantity]]) * VendorSalesData[[#This Row],[PurchasePrice]]</f>
        <v>-2445.42</v>
      </c>
    </row>
    <row r="2877" spans="1:19" x14ac:dyDescent="0.3">
      <c r="A2877">
        <v>2000</v>
      </c>
      <c r="B2877" t="s">
        <v>164</v>
      </c>
      <c r="C2877">
        <v>33965</v>
      </c>
      <c r="D2877" t="s">
        <v>2530</v>
      </c>
      <c r="E2877">
        <v>13.72</v>
      </c>
      <c r="F2877">
        <v>21.99</v>
      </c>
      <c r="G2877">
        <v>750</v>
      </c>
      <c r="H2877">
        <v>1106</v>
      </c>
      <c r="I2877">
        <v>15174.319999999998</v>
      </c>
      <c r="J2877">
        <v>1107</v>
      </c>
      <c r="K2877">
        <v>24499.93</v>
      </c>
      <c r="L2877">
        <v>14185.599999999999</v>
      </c>
      <c r="M2877">
        <v>122.9</v>
      </c>
      <c r="N2877">
        <v>19016.59</v>
      </c>
      <c r="O2877">
        <v>9325.6100000000024</v>
      </c>
      <c r="P2877">
        <v>38.063823039494409</v>
      </c>
      <c r="Q2877">
        <v>1.0009041591320071</v>
      </c>
      <c r="R2877">
        <v>1.6145652655275493</v>
      </c>
      <c r="S2877">
        <f>(VendorSalesData[[#This Row],[TotalPurchaseQuantity]] - VendorSalesData[[#This Row],[TotalSalesQuantity]]) * VendorSalesData[[#This Row],[PurchasePrice]]</f>
        <v>-13.72</v>
      </c>
    </row>
    <row r="2878" spans="1:19" x14ac:dyDescent="0.3">
      <c r="A2878">
        <v>4425</v>
      </c>
      <c r="B2878" t="s">
        <v>20</v>
      </c>
      <c r="C2878">
        <v>28156</v>
      </c>
      <c r="D2878" t="s">
        <v>2531</v>
      </c>
      <c r="E2878">
        <v>8.9</v>
      </c>
      <c r="F2878">
        <v>13.99</v>
      </c>
      <c r="G2878">
        <v>750</v>
      </c>
      <c r="H2878">
        <v>1703</v>
      </c>
      <c r="I2878">
        <v>15156.699999999999</v>
      </c>
      <c r="J2878">
        <v>1601</v>
      </c>
      <c r="K2878">
        <v>22329.99</v>
      </c>
      <c r="L2878">
        <v>11853.47</v>
      </c>
      <c r="M2878">
        <v>178.02</v>
      </c>
      <c r="N2878">
        <v>144929.24</v>
      </c>
      <c r="O2878">
        <v>7173.2900000000027</v>
      </c>
      <c r="P2878">
        <v>32.124017968660098</v>
      </c>
      <c r="Q2878">
        <v>0.94010569583088666</v>
      </c>
      <c r="R2878">
        <v>1.4732751852316139</v>
      </c>
      <c r="S2878">
        <f>(VendorSalesData[[#This Row],[TotalPurchaseQuantity]] - VendorSalesData[[#This Row],[TotalSalesQuantity]]) * VendorSalesData[[#This Row],[PurchasePrice]]</f>
        <v>907.80000000000007</v>
      </c>
    </row>
    <row r="2879" spans="1:19" x14ac:dyDescent="0.3">
      <c r="A2879">
        <v>7153</v>
      </c>
      <c r="B2879" t="s">
        <v>271</v>
      </c>
      <c r="C2879">
        <v>27330</v>
      </c>
      <c r="D2879" t="s">
        <v>2532</v>
      </c>
      <c r="E2879">
        <v>7.89</v>
      </c>
      <c r="F2879">
        <v>12.99</v>
      </c>
      <c r="G2879">
        <v>750</v>
      </c>
      <c r="H2879">
        <v>1920</v>
      </c>
      <c r="I2879">
        <v>15148.800000000001</v>
      </c>
      <c r="J2879">
        <v>1967</v>
      </c>
      <c r="K2879">
        <v>24429.33</v>
      </c>
      <c r="L2879">
        <v>12519.94</v>
      </c>
      <c r="M2879">
        <v>218.89000000000001</v>
      </c>
      <c r="N2879">
        <v>15884.82</v>
      </c>
      <c r="O2879">
        <v>9280.5300000000007</v>
      </c>
      <c r="P2879">
        <v>37.989294016659478</v>
      </c>
      <c r="Q2879">
        <v>1.0244791666666666</v>
      </c>
      <c r="R2879">
        <v>1.6126247623574144</v>
      </c>
      <c r="S2879">
        <f>(VendorSalesData[[#This Row],[TotalPurchaseQuantity]] - VendorSalesData[[#This Row],[TotalSalesQuantity]]) * VendorSalesData[[#This Row],[PurchasePrice]]</f>
        <v>-370.83</v>
      </c>
    </row>
    <row r="2880" spans="1:19" x14ac:dyDescent="0.3">
      <c r="A2880">
        <v>9815</v>
      </c>
      <c r="B2880" t="s">
        <v>191</v>
      </c>
      <c r="C2880">
        <v>23889</v>
      </c>
      <c r="D2880" t="s">
        <v>2533</v>
      </c>
      <c r="E2880">
        <v>4.82</v>
      </c>
      <c r="F2880">
        <v>7.99</v>
      </c>
      <c r="G2880">
        <v>1500</v>
      </c>
      <c r="H2880">
        <v>3141</v>
      </c>
      <c r="I2880">
        <v>15139.62</v>
      </c>
      <c r="J2880">
        <v>3154</v>
      </c>
      <c r="K2880">
        <v>25625.46</v>
      </c>
      <c r="L2880">
        <v>15337.140000000001</v>
      </c>
      <c r="M2880">
        <v>704.37</v>
      </c>
      <c r="N2880">
        <v>27100.41</v>
      </c>
      <c r="O2880">
        <v>10485.839999999998</v>
      </c>
      <c r="P2880">
        <v>40.919616662491123</v>
      </c>
      <c r="Q2880">
        <v>1.0041388092964023</v>
      </c>
      <c r="R2880">
        <v>1.6926091936257315</v>
      </c>
      <c r="S2880">
        <f>(VendorSalesData[[#This Row],[TotalPurchaseQuantity]] - VendorSalesData[[#This Row],[TotalSalesQuantity]]) * VendorSalesData[[#This Row],[PurchasePrice]]</f>
        <v>-62.660000000000004</v>
      </c>
    </row>
    <row r="2881" spans="1:19" x14ac:dyDescent="0.3">
      <c r="A2881">
        <v>9552</v>
      </c>
      <c r="B2881" t="s">
        <v>72</v>
      </c>
      <c r="C2881">
        <v>4389</v>
      </c>
      <c r="D2881" t="s">
        <v>2534</v>
      </c>
      <c r="E2881">
        <v>16.54</v>
      </c>
      <c r="F2881">
        <v>23.99</v>
      </c>
      <c r="G2881">
        <v>750</v>
      </c>
      <c r="H2881">
        <v>915</v>
      </c>
      <c r="I2881">
        <v>15134.099999999999</v>
      </c>
      <c r="J2881">
        <v>975</v>
      </c>
      <c r="K2881">
        <v>24380.25</v>
      </c>
      <c r="L2881">
        <v>18369.66</v>
      </c>
      <c r="M2881">
        <v>768.73</v>
      </c>
      <c r="N2881">
        <v>55551.82</v>
      </c>
      <c r="O2881">
        <v>9246.1500000000015</v>
      </c>
      <c r="P2881">
        <v>37.924754668225312</v>
      </c>
      <c r="Q2881">
        <v>1.0655737704918034</v>
      </c>
      <c r="R2881">
        <v>1.6109481237734653</v>
      </c>
      <c r="S2881">
        <f>(VendorSalesData[[#This Row],[TotalPurchaseQuantity]] - VendorSalesData[[#This Row],[TotalSalesQuantity]]) * VendorSalesData[[#This Row],[PurchasePrice]]</f>
        <v>-992.4</v>
      </c>
    </row>
    <row r="2882" spans="1:19" x14ac:dyDescent="0.3">
      <c r="A2882">
        <v>10754</v>
      </c>
      <c r="B2882" t="s">
        <v>212</v>
      </c>
      <c r="C2882">
        <v>12473</v>
      </c>
      <c r="D2882" t="s">
        <v>2535</v>
      </c>
      <c r="E2882">
        <v>7.99</v>
      </c>
      <c r="F2882">
        <v>11.99</v>
      </c>
      <c r="G2882">
        <v>750</v>
      </c>
      <c r="H2882">
        <v>1893</v>
      </c>
      <c r="I2882">
        <v>15125.07</v>
      </c>
      <c r="J2882">
        <v>1799</v>
      </c>
      <c r="K2882">
        <v>21778.010000000002</v>
      </c>
      <c r="L2882">
        <v>11850.22</v>
      </c>
      <c r="M2882">
        <v>199.86</v>
      </c>
      <c r="N2882">
        <v>28720.52</v>
      </c>
      <c r="O2882">
        <v>6652.9400000000023</v>
      </c>
      <c r="P2882">
        <v>30.548888534811041</v>
      </c>
      <c r="Q2882">
        <v>0.9503433703116746</v>
      </c>
      <c r="R2882">
        <v>1.4398617659290174</v>
      </c>
      <c r="S2882">
        <f>(VendorSalesData[[#This Row],[TotalPurchaseQuantity]] - VendorSalesData[[#This Row],[TotalSalesQuantity]]) * VendorSalesData[[#This Row],[PurchasePrice]]</f>
        <v>751.06000000000006</v>
      </c>
    </row>
    <row r="2883" spans="1:19" x14ac:dyDescent="0.3">
      <c r="A2883">
        <v>4425</v>
      </c>
      <c r="B2883" t="s">
        <v>20</v>
      </c>
      <c r="C2883">
        <v>7872</v>
      </c>
      <c r="D2883" t="s">
        <v>2536</v>
      </c>
      <c r="E2883">
        <v>25.5</v>
      </c>
      <c r="F2883">
        <v>37.99</v>
      </c>
      <c r="G2883">
        <v>750</v>
      </c>
      <c r="H2883">
        <v>593</v>
      </c>
      <c r="I2883">
        <v>15121.5</v>
      </c>
      <c r="J2883">
        <v>1073</v>
      </c>
      <c r="K2883">
        <v>48416.270000000004</v>
      </c>
      <c r="L2883">
        <v>32435.81</v>
      </c>
      <c r="M2883">
        <v>118.82000000000001</v>
      </c>
      <c r="N2883">
        <v>144929.24</v>
      </c>
      <c r="O2883">
        <v>33294.770000000004</v>
      </c>
      <c r="P2883">
        <v>68.767730351801163</v>
      </c>
      <c r="Q2883">
        <v>1.8094435075885329</v>
      </c>
      <c r="R2883">
        <v>3.2018166187216881</v>
      </c>
      <c r="S2883">
        <f>(VendorSalesData[[#This Row],[TotalPurchaseQuantity]] - VendorSalesData[[#This Row],[TotalSalesQuantity]]) * VendorSalesData[[#This Row],[PurchasePrice]]</f>
        <v>-12240</v>
      </c>
    </row>
    <row r="2884" spans="1:19" x14ac:dyDescent="0.3">
      <c r="A2884">
        <v>10754</v>
      </c>
      <c r="B2884" t="s">
        <v>212</v>
      </c>
      <c r="C2884">
        <v>13636</v>
      </c>
      <c r="D2884" t="s">
        <v>2537</v>
      </c>
      <c r="E2884">
        <v>10.45</v>
      </c>
      <c r="F2884">
        <v>15.99</v>
      </c>
      <c r="G2884">
        <v>750</v>
      </c>
      <c r="H2884">
        <v>1445</v>
      </c>
      <c r="I2884">
        <v>15100.25</v>
      </c>
      <c r="J2884">
        <v>1051</v>
      </c>
      <c r="K2884">
        <v>20242.489999999998</v>
      </c>
      <c r="L2884">
        <v>13221.119999999999</v>
      </c>
      <c r="M2884">
        <v>116.47</v>
      </c>
      <c r="N2884">
        <v>28720.52</v>
      </c>
      <c r="O2884">
        <v>5142.239999999998</v>
      </c>
      <c r="P2884">
        <v>25.403198914758008</v>
      </c>
      <c r="Q2884">
        <v>0.72733564013840835</v>
      </c>
      <c r="R2884">
        <v>1.3405400572838198</v>
      </c>
      <c r="S2884">
        <f>(VendorSalesData[[#This Row],[TotalPurchaseQuantity]] - VendorSalesData[[#This Row],[TotalSalesQuantity]]) * VendorSalesData[[#This Row],[PurchasePrice]]</f>
        <v>4117.2999999999993</v>
      </c>
    </row>
    <row r="2885" spans="1:19" x14ac:dyDescent="0.3">
      <c r="A2885">
        <v>90027</v>
      </c>
      <c r="B2885" t="s">
        <v>2277</v>
      </c>
      <c r="C2885">
        <v>43918</v>
      </c>
      <c r="D2885" t="s">
        <v>2538</v>
      </c>
      <c r="E2885">
        <v>7.79</v>
      </c>
      <c r="F2885">
        <v>11.99</v>
      </c>
      <c r="G2885">
        <v>750</v>
      </c>
      <c r="H2885">
        <v>1937</v>
      </c>
      <c r="I2885">
        <v>15089.230000000001</v>
      </c>
      <c r="J2885">
        <v>2099</v>
      </c>
      <c r="K2885">
        <v>25167.01</v>
      </c>
      <c r="L2885">
        <v>13812.48</v>
      </c>
      <c r="M2885">
        <v>233.26000000000002</v>
      </c>
      <c r="N2885">
        <v>229.88</v>
      </c>
      <c r="O2885">
        <v>10077.779999999997</v>
      </c>
      <c r="P2885">
        <v>40.04361265005258</v>
      </c>
      <c r="Q2885">
        <v>1.0836344863190501</v>
      </c>
      <c r="R2885">
        <v>1.6678790103935055</v>
      </c>
      <c r="S2885">
        <f>(VendorSalesData[[#This Row],[TotalPurchaseQuantity]] - VendorSalesData[[#This Row],[TotalSalesQuantity]]) * VendorSalesData[[#This Row],[PurchasePrice]]</f>
        <v>-1261.98</v>
      </c>
    </row>
    <row r="2886" spans="1:19" x14ac:dyDescent="0.3">
      <c r="A2886">
        <v>3252</v>
      </c>
      <c r="B2886" t="s">
        <v>94</v>
      </c>
      <c r="C2886">
        <v>18856</v>
      </c>
      <c r="D2886" t="s">
        <v>2539</v>
      </c>
      <c r="E2886">
        <v>3.92</v>
      </c>
      <c r="F2886">
        <v>5.99</v>
      </c>
      <c r="G2886">
        <v>750</v>
      </c>
      <c r="H2886">
        <v>3847</v>
      </c>
      <c r="I2886">
        <v>15080.24</v>
      </c>
      <c r="J2886">
        <v>3792</v>
      </c>
      <c r="K2886">
        <v>22467.58</v>
      </c>
      <c r="L2886">
        <v>11508.58</v>
      </c>
      <c r="M2886">
        <v>421.86</v>
      </c>
      <c r="N2886">
        <v>61966.91</v>
      </c>
      <c r="O2886">
        <v>7387.340000000002</v>
      </c>
      <c r="P2886">
        <v>32.879998646939285</v>
      </c>
      <c r="Q2886">
        <v>0.98570314530803227</v>
      </c>
      <c r="R2886">
        <v>1.4898688615035305</v>
      </c>
      <c r="S2886">
        <f>(VendorSalesData[[#This Row],[TotalPurchaseQuantity]] - VendorSalesData[[#This Row],[TotalSalesQuantity]]) * VendorSalesData[[#This Row],[PurchasePrice]]</f>
        <v>215.6</v>
      </c>
    </row>
    <row r="2887" spans="1:19" x14ac:dyDescent="0.3">
      <c r="A2887">
        <v>9552</v>
      </c>
      <c r="B2887" t="s">
        <v>72</v>
      </c>
      <c r="C2887">
        <v>31384</v>
      </c>
      <c r="D2887" t="s">
        <v>2540</v>
      </c>
      <c r="E2887">
        <v>17.440000000000001</v>
      </c>
      <c r="F2887">
        <v>26.99</v>
      </c>
      <c r="G2887">
        <v>750</v>
      </c>
      <c r="H2887">
        <v>863</v>
      </c>
      <c r="I2887">
        <v>15050.72</v>
      </c>
      <c r="J2887">
        <v>795</v>
      </c>
      <c r="K2887">
        <v>22878.05</v>
      </c>
      <c r="L2887">
        <v>13403.34</v>
      </c>
      <c r="M2887">
        <v>88.33</v>
      </c>
      <c r="N2887">
        <v>55551.82</v>
      </c>
      <c r="O2887">
        <v>7827.33</v>
      </c>
      <c r="P2887">
        <v>34.213274295667681</v>
      </c>
      <c r="Q2887">
        <v>0.92120509849362686</v>
      </c>
      <c r="R2887">
        <v>1.5200634919791214</v>
      </c>
      <c r="S2887">
        <f>(VendorSalesData[[#This Row],[TotalPurchaseQuantity]] - VendorSalesData[[#This Row],[TotalSalesQuantity]]) * VendorSalesData[[#This Row],[PurchasePrice]]</f>
        <v>1185.92</v>
      </c>
    </row>
    <row r="2888" spans="1:19" x14ac:dyDescent="0.3">
      <c r="A2888">
        <v>10754</v>
      </c>
      <c r="B2888" t="s">
        <v>212</v>
      </c>
      <c r="C2888">
        <v>19452</v>
      </c>
      <c r="D2888" t="s">
        <v>2541</v>
      </c>
      <c r="E2888">
        <v>5.99</v>
      </c>
      <c r="F2888">
        <v>8.99</v>
      </c>
      <c r="G2888">
        <v>750</v>
      </c>
      <c r="H2888">
        <v>2510</v>
      </c>
      <c r="I2888">
        <v>15034.9</v>
      </c>
      <c r="J2888">
        <v>1993</v>
      </c>
      <c r="K2888">
        <v>19851.07</v>
      </c>
      <c r="L2888">
        <v>9318.01</v>
      </c>
      <c r="M2888">
        <v>222.16</v>
      </c>
      <c r="N2888">
        <v>28720.52</v>
      </c>
      <c r="O2888">
        <v>4816.17</v>
      </c>
      <c r="P2888">
        <v>24.261513359229504</v>
      </c>
      <c r="Q2888">
        <v>0.79402390438247017</v>
      </c>
      <c r="R2888">
        <v>1.3203326926018797</v>
      </c>
      <c r="S2888">
        <f>(VendorSalesData[[#This Row],[TotalPurchaseQuantity]] - VendorSalesData[[#This Row],[TotalSalesQuantity]]) * VendorSalesData[[#This Row],[PurchasePrice]]</f>
        <v>3096.83</v>
      </c>
    </row>
    <row r="2889" spans="1:19" x14ac:dyDescent="0.3">
      <c r="A2889">
        <v>2000</v>
      </c>
      <c r="B2889" t="s">
        <v>164</v>
      </c>
      <c r="C2889">
        <v>23239</v>
      </c>
      <c r="D2889" t="s">
        <v>2542</v>
      </c>
      <c r="E2889">
        <v>6.12</v>
      </c>
      <c r="F2889">
        <v>8.99</v>
      </c>
      <c r="G2889">
        <v>750</v>
      </c>
      <c r="H2889">
        <v>2452</v>
      </c>
      <c r="I2889">
        <v>15006.24</v>
      </c>
      <c r="J2889">
        <v>2294</v>
      </c>
      <c r="K2889">
        <v>22602.06</v>
      </c>
      <c r="L2889">
        <v>12057.76</v>
      </c>
      <c r="M2889">
        <v>255.19</v>
      </c>
      <c r="N2889">
        <v>19016.59</v>
      </c>
      <c r="O2889">
        <v>7595.8200000000015</v>
      </c>
      <c r="P2889">
        <v>33.606759737829215</v>
      </c>
      <c r="Q2889">
        <v>0.93556280587275698</v>
      </c>
      <c r="R2889">
        <v>1.5061774301890414</v>
      </c>
      <c r="S2889">
        <f>(VendorSalesData[[#This Row],[TotalPurchaseQuantity]] - VendorSalesData[[#This Row],[TotalSalesQuantity]]) * VendorSalesData[[#This Row],[PurchasePrice]]</f>
        <v>966.96</v>
      </c>
    </row>
    <row r="2890" spans="1:19" x14ac:dyDescent="0.3">
      <c r="A2890">
        <v>9165</v>
      </c>
      <c r="B2890" t="s">
        <v>38</v>
      </c>
      <c r="C2890">
        <v>45831</v>
      </c>
      <c r="D2890" t="s">
        <v>2543</v>
      </c>
      <c r="E2890">
        <v>11.48</v>
      </c>
      <c r="F2890">
        <v>16.989999999999998</v>
      </c>
      <c r="G2890">
        <v>750</v>
      </c>
      <c r="H2890">
        <v>1307</v>
      </c>
      <c r="I2890">
        <v>15004.359999999999</v>
      </c>
      <c r="J2890">
        <v>1245</v>
      </c>
      <c r="K2890">
        <v>21459.55</v>
      </c>
      <c r="L2890">
        <v>13654.079999999998</v>
      </c>
      <c r="M2890">
        <v>137.99</v>
      </c>
      <c r="N2890">
        <v>68054.7</v>
      </c>
      <c r="O2890">
        <v>6455.1900000000005</v>
      </c>
      <c r="P2890">
        <v>30.080733286578702</v>
      </c>
      <c r="Q2890">
        <v>0.95256312165263968</v>
      </c>
      <c r="R2890">
        <v>1.4302209491107918</v>
      </c>
      <c r="S2890">
        <f>(VendorSalesData[[#This Row],[TotalPurchaseQuantity]] - VendorSalesData[[#This Row],[TotalSalesQuantity]]) * VendorSalesData[[#This Row],[PurchasePrice]]</f>
        <v>711.76</v>
      </c>
    </row>
    <row r="2891" spans="1:19" x14ac:dyDescent="0.3">
      <c r="A2891">
        <v>90024</v>
      </c>
      <c r="B2891" t="s">
        <v>1511</v>
      </c>
      <c r="C2891">
        <v>44916</v>
      </c>
      <c r="D2891" t="s">
        <v>2544</v>
      </c>
      <c r="E2891">
        <v>11.4</v>
      </c>
      <c r="F2891">
        <v>18.989999999999998</v>
      </c>
      <c r="G2891">
        <v>750</v>
      </c>
      <c r="H2891">
        <v>1315</v>
      </c>
      <c r="I2891">
        <v>14991.000000000002</v>
      </c>
      <c r="J2891">
        <v>1226</v>
      </c>
      <c r="K2891">
        <v>23001.739999999998</v>
      </c>
      <c r="L2891">
        <v>16499.23</v>
      </c>
      <c r="M2891">
        <v>135.68</v>
      </c>
      <c r="N2891">
        <v>2802.64</v>
      </c>
      <c r="O2891">
        <v>8010.7399999999961</v>
      </c>
      <c r="P2891">
        <v>34.826669634558066</v>
      </c>
      <c r="Q2891">
        <v>0.93231939163498101</v>
      </c>
      <c r="R2891">
        <v>1.5343699553065169</v>
      </c>
      <c r="S2891">
        <f>(VendorSalesData[[#This Row],[TotalPurchaseQuantity]] - VendorSalesData[[#This Row],[TotalSalesQuantity]]) * VendorSalesData[[#This Row],[PurchasePrice]]</f>
        <v>1014.6</v>
      </c>
    </row>
    <row r="2892" spans="1:19" x14ac:dyDescent="0.3">
      <c r="A2892">
        <v>9165</v>
      </c>
      <c r="B2892" t="s">
        <v>38</v>
      </c>
      <c r="C2892">
        <v>45240</v>
      </c>
      <c r="D2892" t="s">
        <v>2545</v>
      </c>
      <c r="E2892">
        <v>9.99</v>
      </c>
      <c r="F2892">
        <v>14.99</v>
      </c>
      <c r="G2892">
        <v>750</v>
      </c>
      <c r="H2892">
        <v>1500</v>
      </c>
      <c r="I2892">
        <v>14985</v>
      </c>
      <c r="J2892">
        <v>1592</v>
      </c>
      <c r="K2892">
        <v>26874.079999999998</v>
      </c>
      <c r="L2892">
        <v>15161.019999999999</v>
      </c>
      <c r="M2892">
        <v>176.78</v>
      </c>
      <c r="N2892">
        <v>68054.7</v>
      </c>
      <c r="O2892">
        <v>11889.079999999998</v>
      </c>
      <c r="P2892">
        <v>44.239951656019478</v>
      </c>
      <c r="Q2892">
        <v>1.0613333333333332</v>
      </c>
      <c r="R2892">
        <v>1.7933987320653986</v>
      </c>
      <c r="S2892">
        <f>(VendorSalesData[[#This Row],[TotalPurchaseQuantity]] - VendorSalesData[[#This Row],[TotalSalesQuantity]]) * VendorSalesData[[#This Row],[PurchasePrice]]</f>
        <v>-919.08</v>
      </c>
    </row>
    <row r="2893" spans="1:19" x14ac:dyDescent="0.3">
      <c r="A2893">
        <v>516</v>
      </c>
      <c r="B2893" t="s">
        <v>415</v>
      </c>
      <c r="C2893">
        <v>15620</v>
      </c>
      <c r="D2893" t="s">
        <v>2546</v>
      </c>
      <c r="E2893">
        <v>6.7</v>
      </c>
      <c r="F2893">
        <v>9.99</v>
      </c>
      <c r="G2893">
        <v>750</v>
      </c>
      <c r="H2893">
        <v>2234</v>
      </c>
      <c r="I2893">
        <v>14967.800000000001</v>
      </c>
      <c r="J2893">
        <v>2140</v>
      </c>
      <c r="K2893">
        <v>21557.599999999999</v>
      </c>
      <c r="L2893">
        <v>13139.11</v>
      </c>
      <c r="M2893">
        <v>237.55</v>
      </c>
      <c r="N2893">
        <v>8510.41</v>
      </c>
      <c r="O2893">
        <v>6589.7999999999975</v>
      </c>
      <c r="P2893">
        <v>30.568337848369008</v>
      </c>
      <c r="Q2893">
        <v>0.95792300805729635</v>
      </c>
      <c r="R2893">
        <v>1.4402651024198612</v>
      </c>
      <c r="S2893">
        <f>(VendorSalesData[[#This Row],[TotalPurchaseQuantity]] - VendorSalesData[[#This Row],[TotalSalesQuantity]]) * VendorSalesData[[#This Row],[PurchasePrice]]</f>
        <v>629.80000000000007</v>
      </c>
    </row>
    <row r="2894" spans="1:19" x14ac:dyDescent="0.3">
      <c r="A2894">
        <v>6785</v>
      </c>
      <c r="B2894" t="s">
        <v>81</v>
      </c>
      <c r="C2894">
        <v>16151</v>
      </c>
      <c r="D2894" t="s">
        <v>2547</v>
      </c>
      <c r="E2894">
        <v>7.38</v>
      </c>
      <c r="F2894">
        <v>10.99</v>
      </c>
      <c r="G2894">
        <v>750</v>
      </c>
      <c r="H2894">
        <v>2025</v>
      </c>
      <c r="I2894">
        <v>14944.5</v>
      </c>
      <c r="J2894">
        <v>2017</v>
      </c>
      <c r="K2894">
        <v>22166.83</v>
      </c>
      <c r="L2894">
        <v>12572.56</v>
      </c>
      <c r="M2894">
        <v>224.21</v>
      </c>
      <c r="N2894">
        <v>13605.41</v>
      </c>
      <c r="O2894">
        <v>7222.3300000000017</v>
      </c>
      <c r="P2894">
        <v>32.581699773941523</v>
      </c>
      <c r="Q2894">
        <v>0.99604938271604937</v>
      </c>
      <c r="R2894">
        <v>1.4832767907925994</v>
      </c>
      <c r="S2894">
        <f>(VendorSalesData[[#This Row],[TotalPurchaseQuantity]] - VendorSalesData[[#This Row],[TotalSalesQuantity]]) * VendorSalesData[[#This Row],[PurchasePrice]]</f>
        <v>59.04</v>
      </c>
    </row>
    <row r="2895" spans="1:19" x14ac:dyDescent="0.3">
      <c r="A2895">
        <v>1392</v>
      </c>
      <c r="B2895" t="s">
        <v>67</v>
      </c>
      <c r="C2895">
        <v>3904</v>
      </c>
      <c r="D2895" t="s">
        <v>2548</v>
      </c>
      <c r="E2895">
        <v>0.71</v>
      </c>
      <c r="F2895">
        <v>0.99</v>
      </c>
      <c r="G2895">
        <v>50</v>
      </c>
      <c r="H2895">
        <v>21038</v>
      </c>
      <c r="I2895">
        <v>14936.98</v>
      </c>
      <c r="J2895">
        <v>18168</v>
      </c>
      <c r="K2895">
        <v>17986.32</v>
      </c>
      <c r="L2895">
        <v>4736.16</v>
      </c>
      <c r="M2895">
        <v>947.35</v>
      </c>
      <c r="N2895">
        <v>79528.990000000005</v>
      </c>
      <c r="O2895">
        <v>3049.34</v>
      </c>
      <c r="P2895">
        <v>16.953662561324386</v>
      </c>
      <c r="Q2895">
        <v>0.86358018823082039</v>
      </c>
      <c r="R2895">
        <v>1.2041470230260736</v>
      </c>
      <c r="S2895">
        <f>(VendorSalesData[[#This Row],[TotalPurchaseQuantity]] - VendorSalesData[[#This Row],[TotalSalesQuantity]]) * VendorSalesData[[#This Row],[PurchasePrice]]</f>
        <v>2037.6999999999998</v>
      </c>
    </row>
    <row r="2896" spans="1:19" x14ac:dyDescent="0.3">
      <c r="A2896">
        <v>6785</v>
      </c>
      <c r="B2896" t="s">
        <v>81</v>
      </c>
      <c r="C2896">
        <v>6368</v>
      </c>
      <c r="D2896" t="s">
        <v>2549</v>
      </c>
      <c r="E2896">
        <v>4.13</v>
      </c>
      <c r="F2896">
        <v>5.99</v>
      </c>
      <c r="G2896">
        <v>750</v>
      </c>
      <c r="H2896">
        <v>3614</v>
      </c>
      <c r="I2896">
        <v>14925.82</v>
      </c>
      <c r="J2896">
        <v>3528</v>
      </c>
      <c r="K2896">
        <v>21132.720000000001</v>
      </c>
      <c r="L2896">
        <v>10272.85</v>
      </c>
      <c r="M2896">
        <v>392.83</v>
      </c>
      <c r="N2896">
        <v>13605.41</v>
      </c>
      <c r="O2896">
        <v>6206.9000000000015</v>
      </c>
      <c r="P2896">
        <v>29.371041683228665</v>
      </c>
      <c r="Q2896">
        <v>0.97620365246264529</v>
      </c>
      <c r="R2896">
        <v>1.4158498494555074</v>
      </c>
      <c r="S2896">
        <f>(VendorSalesData[[#This Row],[TotalPurchaseQuantity]] - VendorSalesData[[#This Row],[TotalSalesQuantity]]) * VendorSalesData[[#This Row],[PurchasePrice]]</f>
        <v>355.18</v>
      </c>
    </row>
    <row r="2897" spans="1:19" x14ac:dyDescent="0.3">
      <c r="A2897">
        <v>660</v>
      </c>
      <c r="B2897" t="s">
        <v>75</v>
      </c>
      <c r="C2897">
        <v>7489</v>
      </c>
      <c r="D2897" t="s">
        <v>2550</v>
      </c>
      <c r="E2897">
        <v>0.75</v>
      </c>
      <c r="F2897">
        <v>0.99</v>
      </c>
      <c r="G2897">
        <v>50</v>
      </c>
      <c r="H2897">
        <v>19882</v>
      </c>
      <c r="I2897">
        <v>14911.5</v>
      </c>
      <c r="J2897">
        <v>16705</v>
      </c>
      <c r="K2897">
        <v>16537.95</v>
      </c>
      <c r="L2897">
        <v>3039.3</v>
      </c>
      <c r="M2897">
        <v>874.5</v>
      </c>
      <c r="N2897">
        <v>17932.330000000002</v>
      </c>
      <c r="O2897">
        <v>1626.4500000000007</v>
      </c>
      <c r="P2897">
        <v>9.8346530253145072</v>
      </c>
      <c r="Q2897">
        <v>0.84020722261341918</v>
      </c>
      <c r="R2897">
        <v>1.1090735338497133</v>
      </c>
      <c r="S2897">
        <f>(VendorSalesData[[#This Row],[TotalPurchaseQuantity]] - VendorSalesData[[#This Row],[TotalSalesQuantity]]) * VendorSalesData[[#This Row],[PurchasePrice]]</f>
        <v>2382.75</v>
      </c>
    </row>
    <row r="2898" spans="1:19" x14ac:dyDescent="0.3">
      <c r="A2898">
        <v>9552</v>
      </c>
      <c r="B2898" t="s">
        <v>72</v>
      </c>
      <c r="C2898">
        <v>35049</v>
      </c>
      <c r="D2898" t="s">
        <v>2551</v>
      </c>
      <c r="E2898">
        <v>8.66</v>
      </c>
      <c r="F2898">
        <v>12.99</v>
      </c>
      <c r="G2898">
        <v>750</v>
      </c>
      <c r="H2898">
        <v>1720</v>
      </c>
      <c r="I2898">
        <v>14895.2</v>
      </c>
      <c r="J2898">
        <v>1681</v>
      </c>
      <c r="K2898">
        <v>22284.19</v>
      </c>
      <c r="L2898">
        <v>13110.16</v>
      </c>
      <c r="M2898">
        <v>186.74</v>
      </c>
      <c r="N2898">
        <v>55551.82</v>
      </c>
      <c r="O2898">
        <v>7388.989999999998</v>
      </c>
      <c r="P2898">
        <v>33.157992280625855</v>
      </c>
      <c r="Q2898">
        <v>0.97732558139534886</v>
      </c>
      <c r="R2898">
        <v>1.4960651753585046</v>
      </c>
      <c r="S2898">
        <f>(VendorSalesData[[#This Row],[TotalPurchaseQuantity]] - VendorSalesData[[#This Row],[TotalSalesQuantity]]) * VendorSalesData[[#This Row],[PurchasePrice]]</f>
        <v>337.74</v>
      </c>
    </row>
    <row r="2899" spans="1:19" x14ac:dyDescent="0.3">
      <c r="A2899">
        <v>3252</v>
      </c>
      <c r="B2899" t="s">
        <v>94</v>
      </c>
      <c r="C2899">
        <v>25723</v>
      </c>
      <c r="D2899" t="s">
        <v>2552</v>
      </c>
      <c r="E2899">
        <v>5.44</v>
      </c>
      <c r="F2899">
        <v>7.99</v>
      </c>
      <c r="G2899">
        <v>750</v>
      </c>
      <c r="H2899">
        <v>2738</v>
      </c>
      <c r="I2899">
        <v>14894.72</v>
      </c>
      <c r="J2899">
        <v>2181</v>
      </c>
      <c r="K2899">
        <v>19144.189999999999</v>
      </c>
      <c r="L2899">
        <v>8934.25</v>
      </c>
      <c r="M2899">
        <v>243.18</v>
      </c>
      <c r="N2899">
        <v>61966.91</v>
      </c>
      <c r="O2899">
        <v>4249.4699999999993</v>
      </c>
      <c r="P2899">
        <v>22.197178360641008</v>
      </c>
      <c r="Q2899">
        <v>0.79656683710737763</v>
      </c>
      <c r="R2899">
        <v>1.2853004286082585</v>
      </c>
      <c r="S2899">
        <f>(VendorSalesData[[#This Row],[TotalPurchaseQuantity]] - VendorSalesData[[#This Row],[TotalSalesQuantity]]) * VendorSalesData[[#This Row],[PurchasePrice]]</f>
        <v>3030.0800000000004</v>
      </c>
    </row>
    <row r="2900" spans="1:19" x14ac:dyDescent="0.3">
      <c r="A2900">
        <v>4425</v>
      </c>
      <c r="B2900" t="s">
        <v>20</v>
      </c>
      <c r="C2900">
        <v>46762</v>
      </c>
      <c r="D2900" t="s">
        <v>2553</v>
      </c>
      <c r="E2900">
        <v>7.99</v>
      </c>
      <c r="F2900">
        <v>12.99</v>
      </c>
      <c r="G2900">
        <v>750</v>
      </c>
      <c r="H2900">
        <v>1864</v>
      </c>
      <c r="I2900">
        <v>14893.359999999999</v>
      </c>
      <c r="J2900">
        <v>2392</v>
      </c>
      <c r="K2900">
        <v>33865.08</v>
      </c>
      <c r="L2900">
        <v>17397.72</v>
      </c>
      <c r="M2900">
        <v>266.2</v>
      </c>
      <c r="N2900">
        <v>144929.24</v>
      </c>
      <c r="O2900">
        <v>18971.72</v>
      </c>
      <c r="P2900">
        <v>56.021482896245921</v>
      </c>
      <c r="Q2900">
        <v>1.2832618025751072</v>
      </c>
      <c r="R2900">
        <v>2.2738374685094569</v>
      </c>
      <c r="S2900">
        <f>(VendorSalesData[[#This Row],[TotalPurchaseQuantity]] - VendorSalesData[[#This Row],[TotalSalesQuantity]]) * VendorSalesData[[#This Row],[PurchasePrice]]</f>
        <v>-4218.72</v>
      </c>
    </row>
    <row r="2901" spans="1:19" x14ac:dyDescent="0.3">
      <c r="A2901">
        <v>8892</v>
      </c>
      <c r="B2901" t="s">
        <v>177</v>
      </c>
      <c r="C2901">
        <v>11149</v>
      </c>
      <c r="D2901" t="s">
        <v>2554</v>
      </c>
      <c r="E2901">
        <v>11.76</v>
      </c>
      <c r="F2901">
        <v>17.989999999999998</v>
      </c>
      <c r="G2901">
        <v>750</v>
      </c>
      <c r="H2901">
        <v>1259</v>
      </c>
      <c r="I2901">
        <v>14805.84</v>
      </c>
      <c r="J2901">
        <v>977</v>
      </c>
      <c r="K2901">
        <v>14950.23</v>
      </c>
      <c r="L2901">
        <v>10481.17</v>
      </c>
      <c r="M2901">
        <v>108.10000000000001</v>
      </c>
      <c r="N2901">
        <v>11595.97</v>
      </c>
      <c r="O2901">
        <v>144.38999999999942</v>
      </c>
      <c r="P2901">
        <v>0.96580453946193079</v>
      </c>
      <c r="Q2901">
        <v>0.77601270849880855</v>
      </c>
      <c r="R2901">
        <v>1.0097522329026924</v>
      </c>
      <c r="S2901">
        <f>(VendorSalesData[[#This Row],[TotalPurchaseQuantity]] - VendorSalesData[[#This Row],[TotalSalesQuantity]]) * VendorSalesData[[#This Row],[PurchasePrice]]</f>
        <v>3316.32</v>
      </c>
    </row>
    <row r="2902" spans="1:19" x14ac:dyDescent="0.3">
      <c r="A2902">
        <v>9552</v>
      </c>
      <c r="B2902" t="s">
        <v>72</v>
      </c>
      <c r="C2902">
        <v>2803</v>
      </c>
      <c r="D2902" t="s">
        <v>2555</v>
      </c>
      <c r="E2902">
        <v>20.46</v>
      </c>
      <c r="F2902">
        <v>25.99</v>
      </c>
      <c r="G2902">
        <v>750</v>
      </c>
      <c r="H2902">
        <v>723</v>
      </c>
      <c r="I2902">
        <v>14792.58</v>
      </c>
      <c r="J2902">
        <v>714</v>
      </c>
      <c r="K2902">
        <v>18556.86</v>
      </c>
      <c r="L2902">
        <v>15126.179999999998</v>
      </c>
      <c r="M2902">
        <v>563.11</v>
      </c>
      <c r="N2902">
        <v>55551.82</v>
      </c>
      <c r="O2902">
        <v>3764.2800000000007</v>
      </c>
      <c r="P2902">
        <v>20.285112890866237</v>
      </c>
      <c r="Q2902">
        <v>0.98755186721991706</v>
      </c>
      <c r="R2902">
        <v>1.2544708225340002</v>
      </c>
      <c r="S2902">
        <f>(VendorSalesData[[#This Row],[TotalPurchaseQuantity]] - VendorSalesData[[#This Row],[TotalSalesQuantity]]) * VendorSalesData[[#This Row],[PurchasePrice]]</f>
        <v>184.14000000000001</v>
      </c>
    </row>
    <row r="2903" spans="1:19" x14ac:dyDescent="0.3">
      <c r="A2903">
        <v>9165</v>
      </c>
      <c r="B2903" t="s">
        <v>38</v>
      </c>
      <c r="C2903">
        <v>46788</v>
      </c>
      <c r="D2903" t="s">
        <v>2556</v>
      </c>
      <c r="E2903">
        <v>5.62</v>
      </c>
      <c r="F2903">
        <v>8.99</v>
      </c>
      <c r="G2903">
        <v>750</v>
      </c>
      <c r="H2903">
        <v>2632</v>
      </c>
      <c r="I2903">
        <v>14791.84</v>
      </c>
      <c r="J2903">
        <v>2526</v>
      </c>
      <c r="K2903">
        <v>21138.74</v>
      </c>
      <c r="L2903">
        <v>11859.93</v>
      </c>
      <c r="M2903">
        <v>280.68</v>
      </c>
      <c r="N2903">
        <v>68054.7</v>
      </c>
      <c r="O2903">
        <v>6346.9000000000015</v>
      </c>
      <c r="P2903">
        <v>30.024968375598547</v>
      </c>
      <c r="Q2903">
        <v>0.95972644376899696</v>
      </c>
      <c r="R2903">
        <v>1.4290811690770047</v>
      </c>
      <c r="S2903">
        <f>(VendorSalesData[[#This Row],[TotalPurchaseQuantity]] - VendorSalesData[[#This Row],[TotalSalesQuantity]]) * VendorSalesData[[#This Row],[PurchasePrice]]</f>
        <v>595.72</v>
      </c>
    </row>
    <row r="2904" spans="1:19" x14ac:dyDescent="0.3">
      <c r="A2904">
        <v>4425</v>
      </c>
      <c r="B2904" t="s">
        <v>20</v>
      </c>
      <c r="C2904">
        <v>21251</v>
      </c>
      <c r="D2904" t="s">
        <v>2557</v>
      </c>
      <c r="E2904">
        <v>11.72</v>
      </c>
      <c r="F2904">
        <v>17.989999999999998</v>
      </c>
      <c r="G2904">
        <v>750</v>
      </c>
      <c r="H2904">
        <v>1261</v>
      </c>
      <c r="I2904">
        <v>14778.919999999998</v>
      </c>
      <c r="J2904">
        <v>1210</v>
      </c>
      <c r="K2904">
        <v>21183.899999999998</v>
      </c>
      <c r="L2904">
        <v>11036.689999999999</v>
      </c>
      <c r="M2904">
        <v>134.51</v>
      </c>
      <c r="N2904">
        <v>144929.24</v>
      </c>
      <c r="O2904">
        <v>6404.98</v>
      </c>
      <c r="P2904">
        <v>30.235131396957126</v>
      </c>
      <c r="Q2904">
        <v>0.95955590800951629</v>
      </c>
      <c r="R2904">
        <v>1.4333862014274386</v>
      </c>
      <c r="S2904">
        <f>(VendorSalesData[[#This Row],[TotalPurchaseQuantity]] - VendorSalesData[[#This Row],[TotalSalesQuantity]]) * VendorSalesData[[#This Row],[PurchasePrice]]</f>
        <v>597.72</v>
      </c>
    </row>
    <row r="2905" spans="1:19" x14ac:dyDescent="0.3">
      <c r="A2905">
        <v>3252</v>
      </c>
      <c r="B2905" t="s">
        <v>94</v>
      </c>
      <c r="C2905">
        <v>15264</v>
      </c>
      <c r="D2905" t="s">
        <v>2558</v>
      </c>
      <c r="E2905">
        <v>9.52</v>
      </c>
      <c r="F2905">
        <v>13.99</v>
      </c>
      <c r="G2905">
        <v>750</v>
      </c>
      <c r="H2905">
        <v>1552</v>
      </c>
      <c r="I2905">
        <v>14775.039999999999</v>
      </c>
      <c r="J2905">
        <v>1618</v>
      </c>
      <c r="K2905">
        <v>18987.82</v>
      </c>
      <c r="L2905">
        <v>11363.37</v>
      </c>
      <c r="M2905">
        <v>179.55</v>
      </c>
      <c r="N2905">
        <v>61966.91</v>
      </c>
      <c r="O2905">
        <v>4212.7800000000007</v>
      </c>
      <c r="P2905">
        <v>22.186749189743747</v>
      </c>
      <c r="Q2905">
        <v>1.0425257731958764</v>
      </c>
      <c r="R2905">
        <v>1.2851281620895783</v>
      </c>
      <c r="S2905">
        <f>(VendorSalesData[[#This Row],[TotalPurchaseQuantity]] - VendorSalesData[[#This Row],[TotalSalesQuantity]]) * VendorSalesData[[#This Row],[PurchasePrice]]</f>
        <v>-628.31999999999994</v>
      </c>
    </row>
    <row r="2906" spans="1:19" x14ac:dyDescent="0.3">
      <c r="A2906">
        <v>9552</v>
      </c>
      <c r="B2906" t="s">
        <v>72</v>
      </c>
      <c r="C2906">
        <v>25517</v>
      </c>
      <c r="D2906" t="s">
        <v>2559</v>
      </c>
      <c r="E2906">
        <v>9.86</v>
      </c>
      <c r="F2906">
        <v>17.989999999999998</v>
      </c>
      <c r="G2906">
        <v>750</v>
      </c>
      <c r="H2906">
        <v>1498</v>
      </c>
      <c r="I2906">
        <v>14770.28</v>
      </c>
      <c r="J2906">
        <v>1491</v>
      </c>
      <c r="K2906">
        <v>16366.09</v>
      </c>
      <c r="L2906">
        <v>6273.13</v>
      </c>
      <c r="M2906">
        <v>166.75</v>
      </c>
      <c r="N2906">
        <v>55551.82</v>
      </c>
      <c r="O2906">
        <v>1595.8099999999995</v>
      </c>
      <c r="P2906">
        <v>9.7507101574047272</v>
      </c>
      <c r="Q2906">
        <v>0.99532710280373837</v>
      </c>
      <c r="R2906">
        <v>1.1080419599357629</v>
      </c>
      <c r="S2906">
        <f>(VendorSalesData[[#This Row],[TotalPurchaseQuantity]] - VendorSalesData[[#This Row],[TotalSalesQuantity]]) * VendorSalesData[[#This Row],[PurchasePrice]]</f>
        <v>69.02</v>
      </c>
    </row>
    <row r="2907" spans="1:19" x14ac:dyDescent="0.3">
      <c r="A2907">
        <v>1128</v>
      </c>
      <c r="B2907" t="s">
        <v>18</v>
      </c>
      <c r="C2907">
        <v>5075</v>
      </c>
      <c r="D2907" t="s">
        <v>2560</v>
      </c>
      <c r="E2907">
        <v>15.03</v>
      </c>
      <c r="F2907">
        <v>21.99</v>
      </c>
      <c r="G2907">
        <v>750</v>
      </c>
      <c r="H2907">
        <v>980</v>
      </c>
      <c r="I2907">
        <v>14729.400000000001</v>
      </c>
      <c r="J2907">
        <v>983</v>
      </c>
      <c r="K2907">
        <v>20596.169999999998</v>
      </c>
      <c r="L2907">
        <v>15476.609999999999</v>
      </c>
      <c r="M2907">
        <v>774.95</v>
      </c>
      <c r="N2907">
        <v>68601.679999999993</v>
      </c>
      <c r="O2907">
        <v>5866.7699999999968</v>
      </c>
      <c r="P2907">
        <v>28.484761972735694</v>
      </c>
      <c r="Q2907">
        <v>1.0030612244897958</v>
      </c>
      <c r="R2907">
        <v>1.3983033932135727</v>
      </c>
      <c r="S2907">
        <f>(VendorSalesData[[#This Row],[TotalPurchaseQuantity]] - VendorSalesData[[#This Row],[TotalSalesQuantity]]) * VendorSalesData[[#This Row],[PurchasePrice]]</f>
        <v>-45.089999999999996</v>
      </c>
    </row>
    <row r="2908" spans="1:19" x14ac:dyDescent="0.3">
      <c r="A2908">
        <v>12546</v>
      </c>
      <c r="B2908" t="s">
        <v>32</v>
      </c>
      <c r="C2908">
        <v>17457</v>
      </c>
      <c r="D2908" t="s">
        <v>2561</v>
      </c>
      <c r="E2908">
        <v>5.84</v>
      </c>
      <c r="F2908">
        <v>8.99</v>
      </c>
      <c r="G2908">
        <v>750</v>
      </c>
      <c r="H2908">
        <v>2519</v>
      </c>
      <c r="I2908">
        <v>14710.96</v>
      </c>
      <c r="J2908">
        <v>2537</v>
      </c>
      <c r="K2908">
        <v>23983.63</v>
      </c>
      <c r="L2908">
        <v>13686.61</v>
      </c>
      <c r="M2908">
        <v>281.85000000000002</v>
      </c>
      <c r="N2908">
        <v>123880.97</v>
      </c>
      <c r="O2908">
        <v>9272.6700000000019</v>
      </c>
      <c r="P2908">
        <v>38.662496044176805</v>
      </c>
      <c r="Q2908">
        <v>1.0071456927352125</v>
      </c>
      <c r="R2908">
        <v>1.6303239217562961</v>
      </c>
      <c r="S2908">
        <f>(VendorSalesData[[#This Row],[TotalPurchaseQuantity]] - VendorSalesData[[#This Row],[TotalSalesQuantity]]) * VendorSalesData[[#This Row],[PurchasePrice]]</f>
        <v>-105.12</v>
      </c>
    </row>
    <row r="2909" spans="1:19" x14ac:dyDescent="0.3">
      <c r="A2909">
        <v>8112</v>
      </c>
      <c r="B2909" t="s">
        <v>53</v>
      </c>
      <c r="C2909">
        <v>24647</v>
      </c>
      <c r="D2909" t="s">
        <v>2562</v>
      </c>
      <c r="E2909">
        <v>193.54</v>
      </c>
      <c r="F2909">
        <v>299.99</v>
      </c>
      <c r="G2909">
        <v>750</v>
      </c>
      <c r="H2909">
        <v>76</v>
      </c>
      <c r="I2909">
        <v>14709.04</v>
      </c>
      <c r="J2909">
        <v>55</v>
      </c>
      <c r="K2909">
        <v>16499.45</v>
      </c>
      <c r="L2909">
        <v>13799.54</v>
      </c>
      <c r="M2909">
        <v>6.0600000000000005</v>
      </c>
      <c r="N2909">
        <v>48347.26</v>
      </c>
      <c r="O2909">
        <v>1790.4099999999999</v>
      </c>
      <c r="P2909">
        <v>10.851331408016629</v>
      </c>
      <c r="Q2909">
        <v>0.72368421052631582</v>
      </c>
      <c r="R2909">
        <v>1.1217217439071483</v>
      </c>
      <c r="S2909">
        <f>(VendorSalesData[[#This Row],[TotalPurchaseQuantity]] - VendorSalesData[[#This Row],[TotalSalesQuantity]]) * VendorSalesData[[#This Row],[PurchasePrice]]</f>
        <v>4064.3399999999997</v>
      </c>
    </row>
    <row r="2910" spans="1:19" x14ac:dyDescent="0.3">
      <c r="A2910">
        <v>1392</v>
      </c>
      <c r="B2910" t="s">
        <v>67</v>
      </c>
      <c r="C2910">
        <v>44217</v>
      </c>
      <c r="D2910" t="s">
        <v>2563</v>
      </c>
      <c r="E2910">
        <v>10.95</v>
      </c>
      <c r="F2910">
        <v>15.99</v>
      </c>
      <c r="G2910">
        <v>750</v>
      </c>
      <c r="H2910">
        <v>1342</v>
      </c>
      <c r="I2910">
        <v>14694.900000000001</v>
      </c>
      <c r="J2910">
        <v>1260</v>
      </c>
      <c r="K2910">
        <v>20678.400000000001</v>
      </c>
      <c r="L2910">
        <v>13608.75</v>
      </c>
      <c r="M2910">
        <v>139.65</v>
      </c>
      <c r="N2910">
        <v>79528.990000000005</v>
      </c>
      <c r="O2910">
        <v>5983.5</v>
      </c>
      <c r="P2910">
        <v>28.93599117920148</v>
      </c>
      <c r="Q2910">
        <v>0.93889716840536508</v>
      </c>
      <c r="R2910">
        <v>1.4071820835800175</v>
      </c>
      <c r="S2910">
        <f>(VendorSalesData[[#This Row],[TotalPurchaseQuantity]] - VendorSalesData[[#This Row],[TotalSalesQuantity]]) * VendorSalesData[[#This Row],[PurchasePrice]]</f>
        <v>897.9</v>
      </c>
    </row>
    <row r="2911" spans="1:19" x14ac:dyDescent="0.3">
      <c r="A2911">
        <v>9165</v>
      </c>
      <c r="B2911" t="s">
        <v>38</v>
      </c>
      <c r="C2911">
        <v>2189</v>
      </c>
      <c r="D2911" t="s">
        <v>2564</v>
      </c>
      <c r="E2911">
        <v>19.829999999999998</v>
      </c>
      <c r="F2911">
        <v>26.99</v>
      </c>
      <c r="G2911">
        <v>750</v>
      </c>
      <c r="H2911">
        <v>741</v>
      </c>
      <c r="I2911">
        <v>14694.03</v>
      </c>
      <c r="J2911">
        <v>787</v>
      </c>
      <c r="K2911">
        <v>20347.129999999997</v>
      </c>
      <c r="L2911">
        <v>16258.679999999998</v>
      </c>
      <c r="M2911">
        <v>620.86</v>
      </c>
      <c r="N2911">
        <v>68054.7</v>
      </c>
      <c r="O2911">
        <v>5653.0999999999967</v>
      </c>
      <c r="P2911">
        <v>27.783279509198582</v>
      </c>
      <c r="Q2911">
        <v>1.0620782726045883</v>
      </c>
      <c r="R2911">
        <v>1.3847208696320885</v>
      </c>
      <c r="S2911">
        <f>(VendorSalesData[[#This Row],[TotalPurchaseQuantity]] - VendorSalesData[[#This Row],[TotalSalesQuantity]]) * VendorSalesData[[#This Row],[PurchasePrice]]</f>
        <v>-912.18</v>
      </c>
    </row>
    <row r="2912" spans="1:19" x14ac:dyDescent="0.3">
      <c r="A2912">
        <v>3252</v>
      </c>
      <c r="B2912" t="s">
        <v>94</v>
      </c>
      <c r="C2912">
        <v>10298</v>
      </c>
      <c r="D2912" t="s">
        <v>2565</v>
      </c>
      <c r="E2912">
        <v>4.51</v>
      </c>
      <c r="F2912">
        <v>9.99</v>
      </c>
      <c r="G2912">
        <v>750</v>
      </c>
      <c r="H2912">
        <v>3257</v>
      </c>
      <c r="I2912">
        <v>14689.07</v>
      </c>
      <c r="J2912">
        <v>3321</v>
      </c>
      <c r="K2912">
        <v>31632.47</v>
      </c>
      <c r="L2912">
        <v>15700.890000000001</v>
      </c>
      <c r="M2912">
        <v>369.67</v>
      </c>
      <c r="N2912">
        <v>61966.91</v>
      </c>
      <c r="O2912">
        <v>16943.400000000001</v>
      </c>
      <c r="P2912">
        <v>53.563316427708621</v>
      </c>
      <c r="Q2912">
        <v>1.0196499846484495</v>
      </c>
      <c r="R2912">
        <v>2.1534698929203824</v>
      </c>
      <c r="S2912">
        <f>(VendorSalesData[[#This Row],[TotalPurchaseQuantity]] - VendorSalesData[[#This Row],[TotalSalesQuantity]]) * VendorSalesData[[#This Row],[PurchasePrice]]</f>
        <v>-288.64</v>
      </c>
    </row>
    <row r="2913" spans="1:19" x14ac:dyDescent="0.3">
      <c r="A2913">
        <v>2000</v>
      </c>
      <c r="B2913" t="s">
        <v>164</v>
      </c>
      <c r="C2913">
        <v>44082</v>
      </c>
      <c r="D2913" t="s">
        <v>2566</v>
      </c>
      <c r="E2913">
        <v>9.0299999999999994</v>
      </c>
      <c r="F2913">
        <v>16.989999999999998</v>
      </c>
      <c r="G2913">
        <v>750</v>
      </c>
      <c r="H2913">
        <v>1625</v>
      </c>
      <c r="I2913">
        <v>14673.75</v>
      </c>
      <c r="J2913">
        <v>1603</v>
      </c>
      <c r="K2913">
        <v>22986.97</v>
      </c>
      <c r="L2913">
        <v>13461.59</v>
      </c>
      <c r="M2913">
        <v>177.94</v>
      </c>
      <c r="N2913">
        <v>19016.59</v>
      </c>
      <c r="O2913">
        <v>8313.2200000000012</v>
      </c>
      <c r="P2913">
        <v>36.164922997680868</v>
      </c>
      <c r="Q2913">
        <v>0.9864615384615385</v>
      </c>
      <c r="R2913">
        <v>1.5665368430019593</v>
      </c>
      <c r="S2913">
        <f>(VendorSalesData[[#This Row],[TotalPurchaseQuantity]] - VendorSalesData[[#This Row],[TotalSalesQuantity]]) * VendorSalesData[[#This Row],[PurchasePrice]]</f>
        <v>198.66</v>
      </c>
    </row>
    <row r="2914" spans="1:19" x14ac:dyDescent="0.3">
      <c r="A2914">
        <v>3252</v>
      </c>
      <c r="B2914" t="s">
        <v>94</v>
      </c>
      <c r="C2914">
        <v>25754</v>
      </c>
      <c r="D2914" t="s">
        <v>2567</v>
      </c>
      <c r="E2914">
        <v>5.19</v>
      </c>
      <c r="F2914">
        <v>7.99</v>
      </c>
      <c r="G2914">
        <v>250</v>
      </c>
      <c r="H2914">
        <v>2825</v>
      </c>
      <c r="I2914">
        <v>14661.75</v>
      </c>
      <c r="J2914">
        <v>2370</v>
      </c>
      <c r="K2914">
        <v>18936.3</v>
      </c>
      <c r="L2914">
        <v>10195.24</v>
      </c>
      <c r="M2914">
        <v>92.01</v>
      </c>
      <c r="N2914">
        <v>61966.91</v>
      </c>
      <c r="O2914">
        <v>4274.5499999999993</v>
      </c>
      <c r="P2914">
        <v>22.57331157617908</v>
      </c>
      <c r="Q2914">
        <v>0.83893805309734515</v>
      </c>
      <c r="R2914">
        <v>1.2915443245178782</v>
      </c>
      <c r="S2914">
        <f>(VendorSalesData[[#This Row],[TotalPurchaseQuantity]] - VendorSalesData[[#This Row],[TotalSalesQuantity]]) * VendorSalesData[[#This Row],[PurchasePrice]]</f>
        <v>2361.4500000000003</v>
      </c>
    </row>
    <row r="2915" spans="1:19" x14ac:dyDescent="0.3">
      <c r="A2915">
        <v>8004</v>
      </c>
      <c r="B2915" t="s">
        <v>60</v>
      </c>
      <c r="C2915">
        <v>5822</v>
      </c>
      <c r="D2915" t="s">
        <v>241</v>
      </c>
      <c r="E2915">
        <v>6.24</v>
      </c>
      <c r="F2915">
        <v>7.99</v>
      </c>
      <c r="G2915">
        <v>375</v>
      </c>
      <c r="H2915">
        <v>2347</v>
      </c>
      <c r="I2915">
        <v>14645.279999999999</v>
      </c>
      <c r="J2915">
        <v>2246</v>
      </c>
      <c r="K2915">
        <v>16820.54</v>
      </c>
      <c r="L2915">
        <v>14819.26</v>
      </c>
      <c r="M2915">
        <v>878.07</v>
      </c>
      <c r="N2915">
        <v>50293.62</v>
      </c>
      <c r="O2915">
        <v>2175.260000000002</v>
      </c>
      <c r="P2915">
        <v>12.932165079123511</v>
      </c>
      <c r="Q2915">
        <v>0.95696634000852154</v>
      </c>
      <c r="R2915">
        <v>1.1485297652212865</v>
      </c>
      <c r="S2915">
        <f>(VendorSalesData[[#This Row],[TotalPurchaseQuantity]] - VendorSalesData[[#This Row],[TotalSalesQuantity]]) * VendorSalesData[[#This Row],[PurchasePrice]]</f>
        <v>630.24</v>
      </c>
    </row>
    <row r="2916" spans="1:19" x14ac:dyDescent="0.3">
      <c r="A2916">
        <v>7153</v>
      </c>
      <c r="B2916" t="s">
        <v>271</v>
      </c>
      <c r="C2916">
        <v>29810</v>
      </c>
      <c r="D2916" t="s">
        <v>2568</v>
      </c>
      <c r="E2916">
        <v>10.38</v>
      </c>
      <c r="F2916">
        <v>16.989999999999998</v>
      </c>
      <c r="G2916">
        <v>750</v>
      </c>
      <c r="H2916">
        <v>1410</v>
      </c>
      <c r="I2916">
        <v>14635.800000000001</v>
      </c>
      <c r="J2916">
        <v>1329</v>
      </c>
      <c r="K2916">
        <v>22323.71</v>
      </c>
      <c r="L2916">
        <v>12303.699999999999</v>
      </c>
      <c r="M2916">
        <v>147.68</v>
      </c>
      <c r="N2916">
        <v>15884.82</v>
      </c>
      <c r="O2916">
        <v>7687.909999999998</v>
      </c>
      <c r="P2916">
        <v>34.438316928503369</v>
      </c>
      <c r="Q2916">
        <v>0.94255319148936167</v>
      </c>
      <c r="R2916">
        <v>1.5252811598955982</v>
      </c>
      <c r="S2916">
        <f>(VendorSalesData[[#This Row],[TotalPurchaseQuantity]] - VendorSalesData[[#This Row],[TotalSalesQuantity]]) * VendorSalesData[[#This Row],[PurchasePrice]]</f>
        <v>840.78000000000009</v>
      </c>
    </row>
    <row r="2917" spans="1:19" x14ac:dyDescent="0.3">
      <c r="A2917">
        <v>2000</v>
      </c>
      <c r="B2917" t="s">
        <v>164</v>
      </c>
      <c r="C2917">
        <v>20152</v>
      </c>
      <c r="D2917" t="s">
        <v>2569</v>
      </c>
      <c r="E2917">
        <v>8.9</v>
      </c>
      <c r="F2917">
        <v>13.99</v>
      </c>
      <c r="G2917">
        <v>750</v>
      </c>
      <c r="H2917">
        <v>1644</v>
      </c>
      <c r="I2917">
        <v>14631.6</v>
      </c>
      <c r="J2917">
        <v>1618</v>
      </c>
      <c r="K2917">
        <v>22540.82</v>
      </c>
      <c r="L2917">
        <v>11058.08</v>
      </c>
      <c r="M2917">
        <v>180.14000000000001</v>
      </c>
      <c r="N2917">
        <v>19016.59</v>
      </c>
      <c r="O2917">
        <v>7909.2199999999993</v>
      </c>
      <c r="P2917">
        <v>35.088430678209576</v>
      </c>
      <c r="Q2917">
        <v>0.98418491484184911</v>
      </c>
      <c r="R2917">
        <v>1.5405574236583832</v>
      </c>
      <c r="S2917">
        <f>(VendorSalesData[[#This Row],[TotalPurchaseQuantity]] - VendorSalesData[[#This Row],[TotalSalesQuantity]]) * VendorSalesData[[#This Row],[PurchasePrice]]</f>
        <v>231.4</v>
      </c>
    </row>
    <row r="2918" spans="1:19" x14ac:dyDescent="0.3">
      <c r="A2918">
        <v>17031</v>
      </c>
      <c r="B2918" t="s">
        <v>1294</v>
      </c>
      <c r="C2918">
        <v>5641</v>
      </c>
      <c r="D2918" t="s">
        <v>2570</v>
      </c>
      <c r="E2918">
        <v>11.1</v>
      </c>
      <c r="F2918">
        <v>14.99</v>
      </c>
      <c r="G2918">
        <v>375</v>
      </c>
      <c r="H2918">
        <v>1318</v>
      </c>
      <c r="I2918">
        <v>14629.8</v>
      </c>
      <c r="J2918">
        <v>1249</v>
      </c>
      <c r="K2918">
        <v>18722.510000000002</v>
      </c>
      <c r="L2918">
        <v>15829.44</v>
      </c>
      <c r="M2918">
        <v>488.61</v>
      </c>
      <c r="N2918">
        <v>1573.31</v>
      </c>
      <c r="O2918">
        <v>4092.7100000000028</v>
      </c>
      <c r="P2918">
        <v>21.859836101035608</v>
      </c>
      <c r="Q2918">
        <v>0.9476479514415781</v>
      </c>
      <c r="R2918">
        <v>1.279751602892726</v>
      </c>
      <c r="S2918">
        <f>(VendorSalesData[[#This Row],[TotalPurchaseQuantity]] - VendorSalesData[[#This Row],[TotalSalesQuantity]]) * VendorSalesData[[#This Row],[PurchasePrice]]</f>
        <v>765.9</v>
      </c>
    </row>
    <row r="2919" spans="1:19" x14ac:dyDescent="0.3">
      <c r="A2919">
        <v>10754</v>
      </c>
      <c r="B2919" t="s">
        <v>212</v>
      </c>
      <c r="C2919">
        <v>37311</v>
      </c>
      <c r="D2919" t="s">
        <v>2571</v>
      </c>
      <c r="E2919">
        <v>6.89</v>
      </c>
      <c r="F2919">
        <v>9.99</v>
      </c>
      <c r="G2919">
        <v>750</v>
      </c>
      <c r="H2919">
        <v>2123</v>
      </c>
      <c r="I2919">
        <v>14627.470000000001</v>
      </c>
      <c r="J2919">
        <v>2199</v>
      </c>
      <c r="K2919">
        <v>23524.01</v>
      </c>
      <c r="L2919">
        <v>12985.83</v>
      </c>
      <c r="M2919">
        <v>244.47</v>
      </c>
      <c r="N2919">
        <v>28720.52</v>
      </c>
      <c r="O2919">
        <v>8896.5399999999972</v>
      </c>
      <c r="P2919">
        <v>37.818977291711739</v>
      </c>
      <c r="Q2919">
        <v>1.0357983984926991</v>
      </c>
      <c r="R2919">
        <v>1.6082077078264387</v>
      </c>
      <c r="S2919">
        <f>(VendorSalesData[[#This Row],[TotalPurchaseQuantity]] - VendorSalesData[[#This Row],[TotalSalesQuantity]]) * VendorSalesData[[#This Row],[PurchasePrice]]</f>
        <v>-523.64</v>
      </c>
    </row>
    <row r="2920" spans="1:19" x14ac:dyDescent="0.3">
      <c r="A2920">
        <v>9165</v>
      </c>
      <c r="B2920" t="s">
        <v>38</v>
      </c>
      <c r="C2920">
        <v>15079</v>
      </c>
      <c r="D2920" t="s">
        <v>2572</v>
      </c>
      <c r="E2920">
        <v>7.74</v>
      </c>
      <c r="F2920">
        <v>12.99</v>
      </c>
      <c r="G2920">
        <v>750</v>
      </c>
      <c r="H2920">
        <v>1889</v>
      </c>
      <c r="I2920">
        <v>14620.859999999999</v>
      </c>
      <c r="J2920">
        <v>1811</v>
      </c>
      <c r="K2920">
        <v>20522.89</v>
      </c>
      <c r="L2920">
        <v>9586.64</v>
      </c>
      <c r="M2920">
        <v>201.89000000000001</v>
      </c>
      <c r="N2920">
        <v>68054.7</v>
      </c>
      <c r="O2920">
        <v>5902.0300000000007</v>
      </c>
      <c r="P2920">
        <v>28.758279170233823</v>
      </c>
      <c r="Q2920">
        <v>0.95870831127580736</v>
      </c>
      <c r="R2920">
        <v>1.4036718770304895</v>
      </c>
      <c r="S2920">
        <f>(VendorSalesData[[#This Row],[TotalPurchaseQuantity]] - VendorSalesData[[#This Row],[TotalSalesQuantity]]) * VendorSalesData[[#This Row],[PurchasePrice]]</f>
        <v>603.72</v>
      </c>
    </row>
    <row r="2921" spans="1:19" x14ac:dyDescent="0.3">
      <c r="A2921">
        <v>3252</v>
      </c>
      <c r="B2921" t="s">
        <v>94</v>
      </c>
      <c r="C2921">
        <v>6362</v>
      </c>
      <c r="D2921" t="s">
        <v>2573</v>
      </c>
      <c r="E2921">
        <v>5.29</v>
      </c>
      <c r="F2921">
        <v>7.99</v>
      </c>
      <c r="G2921">
        <v>750</v>
      </c>
      <c r="H2921">
        <v>2759</v>
      </c>
      <c r="I2921">
        <v>14595.109999999999</v>
      </c>
      <c r="J2921">
        <v>2629</v>
      </c>
      <c r="K2921">
        <v>21005.71</v>
      </c>
      <c r="L2921">
        <v>5561.04</v>
      </c>
      <c r="M2921">
        <v>294.65000000000003</v>
      </c>
      <c r="N2921">
        <v>61966.91</v>
      </c>
      <c r="O2921">
        <v>6410.6</v>
      </c>
      <c r="P2921">
        <v>30.518368576925038</v>
      </c>
      <c r="Q2921">
        <v>0.9528814787966654</v>
      </c>
      <c r="R2921">
        <v>1.4392293035133001</v>
      </c>
      <c r="S2921">
        <f>(VendorSalesData[[#This Row],[TotalPurchaseQuantity]] - VendorSalesData[[#This Row],[TotalSalesQuantity]]) * VendorSalesData[[#This Row],[PurchasePrice]]</f>
        <v>687.7</v>
      </c>
    </row>
    <row r="2922" spans="1:19" x14ac:dyDescent="0.3">
      <c r="A2922">
        <v>480</v>
      </c>
      <c r="B2922" t="s">
        <v>27</v>
      </c>
      <c r="C2922">
        <v>40114</v>
      </c>
      <c r="D2922" t="s">
        <v>2574</v>
      </c>
      <c r="E2922">
        <v>6.66</v>
      </c>
      <c r="F2922">
        <v>13.99</v>
      </c>
      <c r="G2922">
        <v>750</v>
      </c>
      <c r="H2922">
        <v>2191</v>
      </c>
      <c r="I2922">
        <v>14592.06</v>
      </c>
      <c r="J2922">
        <v>2210</v>
      </c>
      <c r="K2922">
        <v>23843.9</v>
      </c>
      <c r="L2922">
        <v>13286.78</v>
      </c>
      <c r="M2922">
        <v>245.77</v>
      </c>
      <c r="N2922">
        <v>89286.27</v>
      </c>
      <c r="O2922">
        <v>9251.840000000002</v>
      </c>
      <c r="P2922">
        <v>38.80170609673754</v>
      </c>
      <c r="Q2922">
        <v>1.0086718393427658</v>
      </c>
      <c r="R2922">
        <v>1.6340324806778483</v>
      </c>
      <c r="S2922">
        <f>(VendorSalesData[[#This Row],[TotalPurchaseQuantity]] - VendorSalesData[[#This Row],[TotalSalesQuantity]]) * VendorSalesData[[#This Row],[PurchasePrice]]</f>
        <v>-126.54</v>
      </c>
    </row>
    <row r="2923" spans="1:19" x14ac:dyDescent="0.3">
      <c r="A2923">
        <v>9552</v>
      </c>
      <c r="B2923" t="s">
        <v>72</v>
      </c>
      <c r="C2923">
        <v>41065</v>
      </c>
      <c r="D2923" t="s">
        <v>2575</v>
      </c>
      <c r="E2923">
        <v>11.18</v>
      </c>
      <c r="F2923">
        <v>16.989999999999998</v>
      </c>
      <c r="G2923">
        <v>750</v>
      </c>
      <c r="H2923">
        <v>1303</v>
      </c>
      <c r="I2923">
        <v>14567.539999999999</v>
      </c>
      <c r="J2923">
        <v>1245</v>
      </c>
      <c r="K2923">
        <v>21644.55</v>
      </c>
      <c r="L2923">
        <v>11049.64</v>
      </c>
      <c r="M2923">
        <v>138.59</v>
      </c>
      <c r="N2923">
        <v>55551.82</v>
      </c>
      <c r="O2923">
        <v>7077.01</v>
      </c>
      <c r="P2923">
        <v>32.696498656705728</v>
      </c>
      <c r="Q2923">
        <v>0.95548733691481202</v>
      </c>
      <c r="R2923">
        <v>1.4858068005991403</v>
      </c>
      <c r="S2923">
        <f>(VendorSalesData[[#This Row],[TotalPurchaseQuantity]] - VendorSalesData[[#This Row],[TotalSalesQuantity]]) * VendorSalesData[[#This Row],[PurchasePrice]]</f>
        <v>648.43999999999994</v>
      </c>
    </row>
    <row r="2924" spans="1:19" x14ac:dyDescent="0.3">
      <c r="A2924">
        <v>2000</v>
      </c>
      <c r="B2924" t="s">
        <v>164</v>
      </c>
      <c r="C2924">
        <v>19126</v>
      </c>
      <c r="D2924" t="s">
        <v>2576</v>
      </c>
      <c r="E2924">
        <v>8.44</v>
      </c>
      <c r="F2924">
        <v>12.99</v>
      </c>
      <c r="G2924">
        <v>750</v>
      </c>
      <c r="H2924">
        <v>1724</v>
      </c>
      <c r="I2924">
        <v>14550.56</v>
      </c>
      <c r="J2924">
        <v>1666</v>
      </c>
      <c r="K2924">
        <v>21808.34</v>
      </c>
      <c r="L2924">
        <v>13690.550000000001</v>
      </c>
      <c r="M2924">
        <v>184.77</v>
      </c>
      <c r="N2924">
        <v>19016.59</v>
      </c>
      <c r="O2924">
        <v>7257.7800000000007</v>
      </c>
      <c r="P2924">
        <v>33.279836979797636</v>
      </c>
      <c r="Q2924">
        <v>0.96635730858468682</v>
      </c>
      <c r="R2924">
        <v>1.4987972971487009</v>
      </c>
      <c r="S2924">
        <f>(VendorSalesData[[#This Row],[TotalPurchaseQuantity]] - VendorSalesData[[#This Row],[TotalSalesQuantity]]) * VendorSalesData[[#This Row],[PurchasePrice]]</f>
        <v>489.52</v>
      </c>
    </row>
    <row r="2925" spans="1:19" x14ac:dyDescent="0.3">
      <c r="A2925">
        <v>4425</v>
      </c>
      <c r="B2925" t="s">
        <v>20</v>
      </c>
      <c r="C2925">
        <v>19282</v>
      </c>
      <c r="D2925" t="s">
        <v>2577</v>
      </c>
      <c r="E2925">
        <v>13.51</v>
      </c>
      <c r="F2925">
        <v>19.989999999999998</v>
      </c>
      <c r="G2925">
        <v>750</v>
      </c>
      <c r="H2925">
        <v>1076</v>
      </c>
      <c r="I2925">
        <v>14536.76</v>
      </c>
      <c r="J2925">
        <v>1124</v>
      </c>
      <c r="K2925">
        <v>22997.96</v>
      </c>
      <c r="L2925">
        <v>14177.31</v>
      </c>
      <c r="M2925">
        <v>124.66</v>
      </c>
      <c r="N2925">
        <v>144929.24</v>
      </c>
      <c r="O2925">
        <v>8461.1999999999989</v>
      </c>
      <c r="P2925">
        <v>36.791089296615873</v>
      </c>
      <c r="Q2925">
        <v>1.0446096654275092</v>
      </c>
      <c r="R2925">
        <v>1.5820554236294744</v>
      </c>
      <c r="S2925">
        <f>(VendorSalesData[[#This Row],[TotalPurchaseQuantity]] - VendorSalesData[[#This Row],[TotalSalesQuantity]]) * VendorSalesData[[#This Row],[PurchasePrice]]</f>
        <v>-648.48</v>
      </c>
    </row>
    <row r="2926" spans="1:19" x14ac:dyDescent="0.3">
      <c r="A2926">
        <v>3252</v>
      </c>
      <c r="B2926" t="s">
        <v>94</v>
      </c>
      <c r="C2926">
        <v>28312</v>
      </c>
      <c r="D2926" t="s">
        <v>2578</v>
      </c>
      <c r="E2926">
        <v>4.72</v>
      </c>
      <c r="F2926">
        <v>6.99</v>
      </c>
      <c r="G2926">
        <v>1500</v>
      </c>
      <c r="H2926">
        <v>3078</v>
      </c>
      <c r="I2926">
        <v>14528.16</v>
      </c>
      <c r="J2926">
        <v>3101</v>
      </c>
      <c r="K2926">
        <v>21675.989999999998</v>
      </c>
      <c r="L2926">
        <v>3739.65</v>
      </c>
      <c r="M2926">
        <v>697.45</v>
      </c>
      <c r="N2926">
        <v>61966.91</v>
      </c>
      <c r="O2926">
        <v>7147.8299999999981</v>
      </c>
      <c r="P2926">
        <v>32.975794877188996</v>
      </c>
      <c r="Q2926">
        <v>1.007472384665367</v>
      </c>
      <c r="R2926">
        <v>1.4919982984768889</v>
      </c>
      <c r="S2926">
        <f>(VendorSalesData[[#This Row],[TotalPurchaseQuantity]] - VendorSalesData[[#This Row],[TotalSalesQuantity]]) * VendorSalesData[[#This Row],[PurchasePrice]]</f>
        <v>-108.55999999999999</v>
      </c>
    </row>
    <row r="2927" spans="1:19" x14ac:dyDescent="0.3">
      <c r="A2927">
        <v>7153</v>
      </c>
      <c r="B2927" t="s">
        <v>271</v>
      </c>
      <c r="C2927">
        <v>26431</v>
      </c>
      <c r="D2927" t="s">
        <v>2579</v>
      </c>
      <c r="E2927">
        <v>8.7799999999999994</v>
      </c>
      <c r="F2927">
        <v>12.99</v>
      </c>
      <c r="G2927">
        <v>750</v>
      </c>
      <c r="H2927">
        <v>1654</v>
      </c>
      <c r="I2927">
        <v>14522.119999999999</v>
      </c>
      <c r="J2927">
        <v>1219</v>
      </c>
      <c r="K2927">
        <v>16233.81</v>
      </c>
      <c r="L2927">
        <v>7470.41</v>
      </c>
      <c r="M2927">
        <v>135.88</v>
      </c>
      <c r="N2927">
        <v>15884.82</v>
      </c>
      <c r="O2927">
        <v>1711.6900000000005</v>
      </c>
      <c r="P2927">
        <v>10.543981973424604</v>
      </c>
      <c r="Q2927">
        <v>0.7370012091898428</v>
      </c>
      <c r="R2927">
        <v>1.1178677768810614</v>
      </c>
      <c r="S2927">
        <f>(VendorSalesData[[#This Row],[TotalPurchaseQuantity]] - VendorSalesData[[#This Row],[TotalSalesQuantity]]) * VendorSalesData[[#This Row],[PurchasePrice]]</f>
        <v>3819.2999999999997</v>
      </c>
    </row>
    <row r="2928" spans="1:19" x14ac:dyDescent="0.3">
      <c r="A2928">
        <v>4425</v>
      </c>
      <c r="B2928" t="s">
        <v>20</v>
      </c>
      <c r="C2928">
        <v>43685</v>
      </c>
      <c r="D2928" t="s">
        <v>2580</v>
      </c>
      <c r="E2928">
        <v>9.58</v>
      </c>
      <c r="F2928">
        <v>13.99</v>
      </c>
      <c r="G2928">
        <v>750</v>
      </c>
      <c r="H2928">
        <v>1512</v>
      </c>
      <c r="I2928">
        <v>14484.96</v>
      </c>
      <c r="J2928">
        <v>1458</v>
      </c>
      <c r="K2928">
        <v>20320.420000000002</v>
      </c>
      <c r="L2928">
        <v>9833.9699999999993</v>
      </c>
      <c r="M2928">
        <v>162.47</v>
      </c>
      <c r="N2928">
        <v>144929.24</v>
      </c>
      <c r="O2928">
        <v>5835.4600000000028</v>
      </c>
      <c r="P2928">
        <v>28.717221396014462</v>
      </c>
      <c r="Q2928">
        <v>0.9642857142857143</v>
      </c>
      <c r="R2928">
        <v>1.4028633838132796</v>
      </c>
      <c r="S2928">
        <f>(VendorSalesData[[#This Row],[TotalPurchaseQuantity]] - VendorSalesData[[#This Row],[TotalSalesQuantity]]) * VendorSalesData[[#This Row],[PurchasePrice]]</f>
        <v>517.32000000000005</v>
      </c>
    </row>
    <row r="2929" spans="1:19" x14ac:dyDescent="0.3">
      <c r="A2929">
        <v>9165</v>
      </c>
      <c r="B2929" t="s">
        <v>38</v>
      </c>
      <c r="C2929">
        <v>19549</v>
      </c>
      <c r="D2929" t="s">
        <v>2581</v>
      </c>
      <c r="E2929">
        <v>8.66</v>
      </c>
      <c r="F2929">
        <v>12.99</v>
      </c>
      <c r="G2929">
        <v>3000</v>
      </c>
      <c r="H2929">
        <v>1669</v>
      </c>
      <c r="I2929">
        <v>14453.54</v>
      </c>
      <c r="J2929">
        <v>1608</v>
      </c>
      <c r="K2929">
        <v>21567.920000000002</v>
      </c>
      <c r="L2929">
        <v>15665.36</v>
      </c>
      <c r="M2929">
        <v>723.6</v>
      </c>
      <c r="N2929">
        <v>68054.7</v>
      </c>
      <c r="O2929">
        <v>7114.380000000001</v>
      </c>
      <c r="P2929">
        <v>32.985934665929776</v>
      </c>
      <c r="Q2929">
        <v>0.96345116836429001</v>
      </c>
      <c r="R2929">
        <v>1.4922240503018638</v>
      </c>
      <c r="S2929">
        <f>(VendorSalesData[[#This Row],[TotalPurchaseQuantity]] - VendorSalesData[[#This Row],[TotalSalesQuantity]]) * VendorSalesData[[#This Row],[PurchasePrice]]</f>
        <v>528.26</v>
      </c>
    </row>
    <row r="2930" spans="1:19" x14ac:dyDescent="0.3">
      <c r="A2930">
        <v>9815</v>
      </c>
      <c r="B2930" t="s">
        <v>191</v>
      </c>
      <c r="C2930">
        <v>23522</v>
      </c>
      <c r="D2930" t="s">
        <v>2582</v>
      </c>
      <c r="E2930">
        <v>4.1100000000000003</v>
      </c>
      <c r="F2930">
        <v>14.99</v>
      </c>
      <c r="G2930">
        <v>750</v>
      </c>
      <c r="H2930">
        <v>3506</v>
      </c>
      <c r="I2930">
        <v>14409.66</v>
      </c>
      <c r="J2930">
        <v>3137</v>
      </c>
      <c r="K2930">
        <v>34041.230000000003</v>
      </c>
      <c r="L2930">
        <v>16095.550000000001</v>
      </c>
      <c r="M2930">
        <v>349.55</v>
      </c>
      <c r="N2930">
        <v>27100.41</v>
      </c>
      <c r="O2930">
        <v>19631.570000000003</v>
      </c>
      <c r="P2930">
        <v>57.669978434974297</v>
      </c>
      <c r="Q2930">
        <v>0.89475185396463208</v>
      </c>
      <c r="R2930">
        <v>2.3623895359085503</v>
      </c>
      <c r="S2930">
        <f>(VendorSalesData[[#This Row],[TotalPurchaseQuantity]] - VendorSalesData[[#This Row],[TotalSalesQuantity]]) * VendorSalesData[[#This Row],[PurchasePrice]]</f>
        <v>1516.5900000000001</v>
      </c>
    </row>
    <row r="2931" spans="1:19" x14ac:dyDescent="0.3">
      <c r="A2931">
        <v>9815</v>
      </c>
      <c r="B2931" t="s">
        <v>191</v>
      </c>
      <c r="C2931">
        <v>24253</v>
      </c>
      <c r="D2931" t="s">
        <v>2583</v>
      </c>
      <c r="E2931">
        <v>12.16</v>
      </c>
      <c r="F2931">
        <v>17.989999999999998</v>
      </c>
      <c r="G2931">
        <v>5000</v>
      </c>
      <c r="H2931">
        <v>1185</v>
      </c>
      <c r="I2931">
        <v>14409.6</v>
      </c>
      <c r="J2931">
        <v>1026</v>
      </c>
      <c r="K2931">
        <v>18073.739999999998</v>
      </c>
      <c r="L2931">
        <v>14417.82</v>
      </c>
      <c r="M2931">
        <v>769.5</v>
      </c>
      <c r="N2931">
        <v>27100.41</v>
      </c>
      <c r="O2931">
        <v>3664.1399999999976</v>
      </c>
      <c r="P2931">
        <v>20.273280461044578</v>
      </c>
      <c r="Q2931">
        <v>0.86582278481012653</v>
      </c>
      <c r="R2931">
        <v>1.2542846435709525</v>
      </c>
      <c r="S2931">
        <f>(VendorSalesData[[#This Row],[TotalPurchaseQuantity]] - VendorSalesData[[#This Row],[TotalSalesQuantity]]) * VendorSalesData[[#This Row],[PurchasePrice]]</f>
        <v>1933.44</v>
      </c>
    </row>
    <row r="2932" spans="1:19" x14ac:dyDescent="0.3">
      <c r="A2932">
        <v>4425</v>
      </c>
      <c r="B2932" t="s">
        <v>20</v>
      </c>
      <c r="C2932">
        <v>19036</v>
      </c>
      <c r="D2932" t="s">
        <v>2584</v>
      </c>
      <c r="E2932">
        <v>9.67</v>
      </c>
      <c r="F2932">
        <v>14.99</v>
      </c>
      <c r="G2932">
        <v>750</v>
      </c>
      <c r="H2932">
        <v>1490</v>
      </c>
      <c r="I2932">
        <v>14408.300000000001</v>
      </c>
      <c r="J2932">
        <v>2641</v>
      </c>
      <c r="K2932">
        <v>39588.590000000004</v>
      </c>
      <c r="L2932">
        <v>16054.29</v>
      </c>
      <c r="M2932">
        <v>294.76</v>
      </c>
      <c r="N2932">
        <v>144929.24</v>
      </c>
      <c r="O2932">
        <v>25180.29</v>
      </c>
      <c r="P2932">
        <v>63.604917477485301</v>
      </c>
      <c r="Q2932">
        <v>1.7724832214765101</v>
      </c>
      <c r="R2932">
        <v>2.7476239389796158</v>
      </c>
      <c r="S2932">
        <f>(VendorSalesData[[#This Row],[TotalPurchaseQuantity]] - VendorSalesData[[#This Row],[TotalSalesQuantity]]) * VendorSalesData[[#This Row],[PurchasePrice]]</f>
        <v>-11130.17</v>
      </c>
    </row>
    <row r="2933" spans="1:19" x14ac:dyDescent="0.3">
      <c r="A2933">
        <v>2000</v>
      </c>
      <c r="B2933" t="s">
        <v>164</v>
      </c>
      <c r="C2933">
        <v>17119</v>
      </c>
      <c r="D2933" t="s">
        <v>2585</v>
      </c>
      <c r="E2933">
        <v>10.66</v>
      </c>
      <c r="F2933">
        <v>15.99</v>
      </c>
      <c r="G2933">
        <v>750</v>
      </c>
      <c r="H2933">
        <v>1351</v>
      </c>
      <c r="I2933">
        <v>14401.66</v>
      </c>
      <c r="J2933">
        <v>1390</v>
      </c>
      <c r="K2933">
        <v>22487.1</v>
      </c>
      <c r="L2933">
        <v>13164.89</v>
      </c>
      <c r="M2933">
        <v>154.34</v>
      </c>
      <c r="N2933">
        <v>19016.59</v>
      </c>
      <c r="O2933">
        <v>8085.4399999999987</v>
      </c>
      <c r="P2933">
        <v>35.955903606956873</v>
      </c>
      <c r="Q2933">
        <v>1.0288675055514434</v>
      </c>
      <c r="R2933">
        <v>1.5614241691582775</v>
      </c>
      <c r="S2933">
        <f>(VendorSalesData[[#This Row],[TotalPurchaseQuantity]] - VendorSalesData[[#This Row],[TotalSalesQuantity]]) * VendorSalesData[[#This Row],[PurchasePrice]]</f>
        <v>-415.74</v>
      </c>
    </row>
    <row r="2934" spans="1:19" x14ac:dyDescent="0.3">
      <c r="A2934">
        <v>11567</v>
      </c>
      <c r="B2934" t="s">
        <v>56</v>
      </c>
      <c r="C2934">
        <v>2942</v>
      </c>
      <c r="D2934" t="s">
        <v>2586</v>
      </c>
      <c r="E2934">
        <v>27.12</v>
      </c>
      <c r="F2934">
        <v>39.99</v>
      </c>
      <c r="G2934">
        <v>750</v>
      </c>
      <c r="H2934">
        <v>531</v>
      </c>
      <c r="I2934">
        <v>14400.72</v>
      </c>
      <c r="J2934">
        <v>591</v>
      </c>
      <c r="K2934">
        <v>21542.09</v>
      </c>
      <c r="L2934">
        <v>17390.240000000002</v>
      </c>
      <c r="M2934">
        <v>466.09000000000003</v>
      </c>
      <c r="N2934">
        <v>20964.810000000001</v>
      </c>
      <c r="O2934">
        <v>7141.3700000000008</v>
      </c>
      <c r="P2934">
        <v>33.150775992487269</v>
      </c>
      <c r="Q2934">
        <v>1.1129943502824859</v>
      </c>
      <c r="R2934">
        <v>1.4959036770383705</v>
      </c>
      <c r="S2934">
        <f>(VendorSalesData[[#This Row],[TotalPurchaseQuantity]] - VendorSalesData[[#This Row],[TotalSalesQuantity]]) * VendorSalesData[[#This Row],[PurchasePrice]]</f>
        <v>-1627.2</v>
      </c>
    </row>
    <row r="2935" spans="1:19" x14ac:dyDescent="0.3">
      <c r="A2935">
        <v>1392</v>
      </c>
      <c r="B2935" t="s">
        <v>67</v>
      </c>
      <c r="C2935">
        <v>13731</v>
      </c>
      <c r="D2935" t="s">
        <v>861</v>
      </c>
      <c r="E2935">
        <v>11.61</v>
      </c>
      <c r="F2935">
        <v>17.989999999999998</v>
      </c>
      <c r="G2935">
        <v>1500</v>
      </c>
      <c r="H2935">
        <v>1240</v>
      </c>
      <c r="I2935">
        <v>14396.4</v>
      </c>
      <c r="J2935">
        <v>1279</v>
      </c>
      <c r="K2935">
        <v>23793.21</v>
      </c>
      <c r="L2935">
        <v>15127.9</v>
      </c>
      <c r="M2935">
        <v>285.29000000000002</v>
      </c>
      <c r="N2935">
        <v>79528.990000000005</v>
      </c>
      <c r="O2935">
        <v>9396.81</v>
      </c>
      <c r="P2935">
        <v>39.493662267512455</v>
      </c>
      <c r="Q2935">
        <v>1.0314516129032258</v>
      </c>
      <c r="R2935">
        <v>1.6527194298574643</v>
      </c>
      <c r="S2935">
        <f>(VendorSalesData[[#This Row],[TotalPurchaseQuantity]] - VendorSalesData[[#This Row],[TotalSalesQuantity]]) * VendorSalesData[[#This Row],[PurchasePrice]]</f>
        <v>-452.78999999999996</v>
      </c>
    </row>
    <row r="2936" spans="1:19" x14ac:dyDescent="0.3">
      <c r="A2936">
        <v>3252</v>
      </c>
      <c r="B2936" t="s">
        <v>94</v>
      </c>
      <c r="C2936">
        <v>10422</v>
      </c>
      <c r="D2936" t="s">
        <v>2587</v>
      </c>
      <c r="E2936">
        <v>6.07</v>
      </c>
      <c r="F2936">
        <v>8.99</v>
      </c>
      <c r="G2936">
        <v>750</v>
      </c>
      <c r="H2936">
        <v>2370</v>
      </c>
      <c r="I2936">
        <v>14385.9</v>
      </c>
      <c r="J2936">
        <v>2369</v>
      </c>
      <c r="K2936">
        <v>23666.31</v>
      </c>
      <c r="L2936">
        <v>14725.26</v>
      </c>
      <c r="M2936">
        <v>262.74</v>
      </c>
      <c r="N2936">
        <v>61966.91</v>
      </c>
      <c r="O2936">
        <v>9280.4100000000017</v>
      </c>
      <c r="P2936">
        <v>39.213590965384974</v>
      </c>
      <c r="Q2936">
        <v>0.99957805907172992</v>
      </c>
      <c r="R2936">
        <v>1.6451045815694536</v>
      </c>
      <c r="S2936">
        <f>(VendorSalesData[[#This Row],[TotalPurchaseQuantity]] - VendorSalesData[[#This Row],[TotalSalesQuantity]]) * VendorSalesData[[#This Row],[PurchasePrice]]</f>
        <v>6.07</v>
      </c>
    </row>
    <row r="2937" spans="1:19" x14ac:dyDescent="0.3">
      <c r="A2937">
        <v>9552</v>
      </c>
      <c r="B2937" t="s">
        <v>72</v>
      </c>
      <c r="C2937">
        <v>253</v>
      </c>
      <c r="D2937" t="s">
        <v>2588</v>
      </c>
      <c r="E2937">
        <v>4.5999999999999996</v>
      </c>
      <c r="F2937">
        <v>5.79</v>
      </c>
      <c r="G2937">
        <v>1000</v>
      </c>
      <c r="H2937">
        <v>3122</v>
      </c>
      <c r="I2937">
        <v>14361.2</v>
      </c>
      <c r="J2937">
        <v>3142</v>
      </c>
      <c r="K2937">
        <v>18192.18</v>
      </c>
      <c r="L2937">
        <v>3091.86</v>
      </c>
      <c r="M2937">
        <v>3299.1</v>
      </c>
      <c r="N2937">
        <v>55551.82</v>
      </c>
      <c r="O2937">
        <v>3830.9799999999996</v>
      </c>
      <c r="P2937">
        <v>21.058388824209082</v>
      </c>
      <c r="Q2937">
        <v>1.0064061499039076</v>
      </c>
      <c r="R2937">
        <v>1.266759045205136</v>
      </c>
      <c r="S2937">
        <f>(VendorSalesData[[#This Row],[TotalPurchaseQuantity]] - VendorSalesData[[#This Row],[TotalSalesQuantity]]) * VendorSalesData[[#This Row],[PurchasePrice]]</f>
        <v>-92</v>
      </c>
    </row>
    <row r="2938" spans="1:19" x14ac:dyDescent="0.3">
      <c r="A2938">
        <v>17031</v>
      </c>
      <c r="B2938" t="s">
        <v>1294</v>
      </c>
      <c r="C2938">
        <v>3629</v>
      </c>
      <c r="D2938" t="s">
        <v>2589</v>
      </c>
      <c r="E2938">
        <v>20.63</v>
      </c>
      <c r="F2938">
        <v>25.99</v>
      </c>
      <c r="G2938">
        <v>750</v>
      </c>
      <c r="H2938">
        <v>696</v>
      </c>
      <c r="I2938">
        <v>14358.48</v>
      </c>
      <c r="J2938">
        <v>810</v>
      </c>
      <c r="K2938">
        <v>21297.899999999998</v>
      </c>
      <c r="L2938">
        <v>17304.419999999998</v>
      </c>
      <c r="M2938">
        <v>639.1</v>
      </c>
      <c r="N2938">
        <v>1573.31</v>
      </c>
      <c r="O2938">
        <v>6939.4199999999983</v>
      </c>
      <c r="P2938">
        <v>32.582648993562742</v>
      </c>
      <c r="Q2938">
        <v>1.1637931034482758</v>
      </c>
      <c r="R2938">
        <v>1.4832976749628093</v>
      </c>
      <c r="S2938">
        <f>(VendorSalesData[[#This Row],[TotalPurchaseQuantity]] - VendorSalesData[[#This Row],[TotalSalesQuantity]]) * VendorSalesData[[#This Row],[PurchasePrice]]</f>
        <v>-2351.8199999999997</v>
      </c>
    </row>
    <row r="2939" spans="1:19" x14ac:dyDescent="0.3">
      <c r="A2939">
        <v>10754</v>
      </c>
      <c r="B2939" t="s">
        <v>212</v>
      </c>
      <c r="C2939">
        <v>35989</v>
      </c>
      <c r="D2939" t="s">
        <v>2590</v>
      </c>
      <c r="E2939">
        <v>844.15</v>
      </c>
      <c r="F2939">
        <v>1664.99</v>
      </c>
      <c r="G2939">
        <v>750</v>
      </c>
      <c r="H2939">
        <v>17</v>
      </c>
      <c r="I2939">
        <v>14350.55</v>
      </c>
      <c r="J2939">
        <v>23</v>
      </c>
      <c r="K2939">
        <v>29899.77</v>
      </c>
      <c r="L2939">
        <v>6499.95</v>
      </c>
      <c r="M2939">
        <v>2.58</v>
      </c>
      <c r="N2939">
        <v>28720.52</v>
      </c>
      <c r="O2939">
        <v>15549.220000000001</v>
      </c>
      <c r="P2939">
        <v>52.004480302022394</v>
      </c>
      <c r="Q2939">
        <v>1.3529411764705883</v>
      </c>
      <c r="R2939">
        <v>2.083527809038678</v>
      </c>
      <c r="S2939">
        <f>(VendorSalesData[[#This Row],[TotalPurchaseQuantity]] - VendorSalesData[[#This Row],[TotalSalesQuantity]]) * VendorSalesData[[#This Row],[PurchasePrice]]</f>
        <v>-5064.8999999999996</v>
      </c>
    </row>
    <row r="2940" spans="1:19" x14ac:dyDescent="0.3">
      <c r="A2940">
        <v>10754</v>
      </c>
      <c r="B2940" t="s">
        <v>212</v>
      </c>
      <c r="C2940">
        <v>13637</v>
      </c>
      <c r="D2940" t="s">
        <v>2591</v>
      </c>
      <c r="E2940">
        <v>8.16</v>
      </c>
      <c r="F2940">
        <v>11.99</v>
      </c>
      <c r="G2940">
        <v>750</v>
      </c>
      <c r="H2940">
        <v>1756</v>
      </c>
      <c r="I2940">
        <v>14328.960000000001</v>
      </c>
      <c r="J2940">
        <v>1728</v>
      </c>
      <c r="K2940">
        <v>21030.720000000001</v>
      </c>
      <c r="L2940">
        <v>8746.7999999999993</v>
      </c>
      <c r="M2940">
        <v>192.75</v>
      </c>
      <c r="N2940">
        <v>28720.52</v>
      </c>
      <c r="O2940">
        <v>6701.76</v>
      </c>
      <c r="P2940">
        <v>31.866526680969553</v>
      </c>
      <c r="Q2940">
        <v>0.98405466970387245</v>
      </c>
      <c r="R2940">
        <v>1.4677073562910357</v>
      </c>
      <c r="S2940">
        <f>(VendorSalesData[[#This Row],[TotalPurchaseQuantity]] - VendorSalesData[[#This Row],[TotalSalesQuantity]]) * VendorSalesData[[#This Row],[PurchasePrice]]</f>
        <v>228.48000000000002</v>
      </c>
    </row>
    <row r="2941" spans="1:19" x14ac:dyDescent="0.3">
      <c r="A2941">
        <v>4425</v>
      </c>
      <c r="B2941" t="s">
        <v>20</v>
      </c>
      <c r="C2941">
        <v>12116</v>
      </c>
      <c r="D2941" t="s">
        <v>2592</v>
      </c>
      <c r="E2941">
        <v>7.74</v>
      </c>
      <c r="F2941">
        <v>11.99</v>
      </c>
      <c r="G2941">
        <v>1500</v>
      </c>
      <c r="H2941">
        <v>1847</v>
      </c>
      <c r="I2941">
        <v>14295.779999999999</v>
      </c>
      <c r="J2941">
        <v>1796</v>
      </c>
      <c r="K2941">
        <v>19779.2</v>
      </c>
      <c r="L2941">
        <v>11373.25</v>
      </c>
      <c r="M2941">
        <v>401.07</v>
      </c>
      <c r="N2941">
        <v>144929.24</v>
      </c>
      <c r="O2941">
        <v>5483.4200000000019</v>
      </c>
      <c r="P2941">
        <v>27.723163727552187</v>
      </c>
      <c r="Q2941">
        <v>0.97238765565782348</v>
      </c>
      <c r="R2941">
        <v>1.3835691371859389</v>
      </c>
      <c r="S2941">
        <f>(VendorSalesData[[#This Row],[TotalPurchaseQuantity]] - VendorSalesData[[#This Row],[TotalSalesQuantity]]) * VendorSalesData[[#This Row],[PurchasePrice]]</f>
        <v>394.74</v>
      </c>
    </row>
    <row r="2942" spans="1:19" x14ac:dyDescent="0.3">
      <c r="A2942">
        <v>9552</v>
      </c>
      <c r="B2942" t="s">
        <v>72</v>
      </c>
      <c r="C2942">
        <v>23355</v>
      </c>
      <c r="D2942" t="s">
        <v>2593</v>
      </c>
      <c r="E2942">
        <v>9.6</v>
      </c>
      <c r="F2942">
        <v>14.49</v>
      </c>
      <c r="G2942">
        <v>750</v>
      </c>
      <c r="H2942">
        <v>1486</v>
      </c>
      <c r="I2942">
        <v>14265.6</v>
      </c>
      <c r="J2942">
        <v>2620</v>
      </c>
      <c r="K2942">
        <v>39273.800000000003</v>
      </c>
      <c r="L2942">
        <v>12576.61</v>
      </c>
      <c r="M2942">
        <v>293.26</v>
      </c>
      <c r="N2942">
        <v>55551.82</v>
      </c>
      <c r="O2942">
        <v>25008.200000000004</v>
      </c>
      <c r="P2942">
        <v>63.676547723927925</v>
      </c>
      <c r="Q2942">
        <v>1.7631224764468372</v>
      </c>
      <c r="R2942">
        <v>2.7530422835352177</v>
      </c>
      <c r="S2942">
        <f>(VendorSalesData[[#This Row],[TotalPurchaseQuantity]] - VendorSalesData[[#This Row],[TotalSalesQuantity]]) * VendorSalesData[[#This Row],[PurchasePrice]]</f>
        <v>-10886.4</v>
      </c>
    </row>
    <row r="2943" spans="1:19" x14ac:dyDescent="0.3">
      <c r="A2943">
        <v>3924</v>
      </c>
      <c r="B2943" t="s">
        <v>102</v>
      </c>
      <c r="C2943">
        <v>3321</v>
      </c>
      <c r="D2943" t="s">
        <v>2594</v>
      </c>
      <c r="E2943">
        <v>6.93</v>
      </c>
      <c r="F2943">
        <v>9.2899999999999991</v>
      </c>
      <c r="G2943">
        <v>1000</v>
      </c>
      <c r="H2943">
        <v>2055</v>
      </c>
      <c r="I2943">
        <v>14241.15</v>
      </c>
      <c r="J2943">
        <v>2058</v>
      </c>
      <c r="K2943">
        <v>19118.82</v>
      </c>
      <c r="L2943">
        <v>6967.4999999999991</v>
      </c>
      <c r="M2943">
        <v>2160.9</v>
      </c>
      <c r="N2943">
        <v>14069.87</v>
      </c>
      <c r="O2943">
        <v>4877.67</v>
      </c>
      <c r="P2943">
        <v>25.512400869928165</v>
      </c>
      <c r="Q2943">
        <v>1.0014598540145985</v>
      </c>
      <c r="R2943">
        <v>1.3425053454250535</v>
      </c>
      <c r="S2943">
        <f>(VendorSalesData[[#This Row],[TotalPurchaseQuantity]] - VendorSalesData[[#This Row],[TotalSalesQuantity]]) * VendorSalesData[[#This Row],[PurchasePrice]]</f>
        <v>-20.79</v>
      </c>
    </row>
    <row r="2944" spans="1:19" x14ac:dyDescent="0.3">
      <c r="A2944">
        <v>9819</v>
      </c>
      <c r="B2944" t="s">
        <v>243</v>
      </c>
      <c r="C2944">
        <v>31202</v>
      </c>
      <c r="D2944" t="s">
        <v>1542</v>
      </c>
      <c r="E2944">
        <v>6.07</v>
      </c>
      <c r="F2944">
        <v>8.99</v>
      </c>
      <c r="G2944">
        <v>750</v>
      </c>
      <c r="H2944">
        <v>2346</v>
      </c>
      <c r="I2944">
        <v>14240.220000000001</v>
      </c>
      <c r="J2944">
        <v>2459</v>
      </c>
      <c r="K2944">
        <v>25581.41</v>
      </c>
      <c r="L2944">
        <v>14251.23</v>
      </c>
      <c r="M2944">
        <v>273.28000000000003</v>
      </c>
      <c r="N2944">
        <v>14836.57</v>
      </c>
      <c r="O2944">
        <v>11341.189999999999</v>
      </c>
      <c r="P2944">
        <v>44.3337173361437</v>
      </c>
      <c r="Q2944">
        <v>1.0481670929241262</v>
      </c>
      <c r="R2944">
        <v>1.7964195777874217</v>
      </c>
      <c r="S2944">
        <f>(VendorSalesData[[#This Row],[TotalPurchaseQuantity]] - VendorSalesData[[#This Row],[TotalSalesQuantity]]) * VendorSalesData[[#This Row],[PurchasePrice]]</f>
        <v>-685.91000000000008</v>
      </c>
    </row>
    <row r="2945" spans="1:19" x14ac:dyDescent="0.3">
      <c r="A2945">
        <v>516</v>
      </c>
      <c r="B2945" t="s">
        <v>415</v>
      </c>
      <c r="C2945">
        <v>18801</v>
      </c>
      <c r="D2945" t="s">
        <v>2595</v>
      </c>
      <c r="E2945">
        <v>7.14</v>
      </c>
      <c r="F2945">
        <v>12.99</v>
      </c>
      <c r="G2945">
        <v>750</v>
      </c>
      <c r="H2945">
        <v>1993</v>
      </c>
      <c r="I2945">
        <v>14230.02</v>
      </c>
      <c r="J2945">
        <v>1897</v>
      </c>
      <c r="K2945">
        <v>22178.03</v>
      </c>
      <c r="L2945">
        <v>13815.19</v>
      </c>
      <c r="M2945">
        <v>210.3</v>
      </c>
      <c r="N2945">
        <v>8510.41</v>
      </c>
      <c r="O2945">
        <v>7948.0099999999984</v>
      </c>
      <c r="P2945">
        <v>35.83731287224338</v>
      </c>
      <c r="Q2945">
        <v>0.95183140993477167</v>
      </c>
      <c r="R2945">
        <v>1.5585382170931592</v>
      </c>
      <c r="S2945">
        <f>(VendorSalesData[[#This Row],[TotalPurchaseQuantity]] - VendorSalesData[[#This Row],[TotalSalesQuantity]]) * VendorSalesData[[#This Row],[PurchasePrice]]</f>
        <v>685.43999999999994</v>
      </c>
    </row>
    <row r="2946" spans="1:19" x14ac:dyDescent="0.3">
      <c r="A2946">
        <v>2000</v>
      </c>
      <c r="B2946" t="s">
        <v>164</v>
      </c>
      <c r="C2946">
        <v>45266</v>
      </c>
      <c r="D2946" t="s">
        <v>2596</v>
      </c>
      <c r="E2946">
        <v>6.53</v>
      </c>
      <c r="F2946">
        <v>12.99</v>
      </c>
      <c r="G2946">
        <v>750</v>
      </c>
      <c r="H2946">
        <v>2179</v>
      </c>
      <c r="I2946">
        <v>14228.869999999999</v>
      </c>
      <c r="J2946">
        <v>1962</v>
      </c>
      <c r="K2946">
        <v>22419.38</v>
      </c>
      <c r="L2946">
        <v>15661.44</v>
      </c>
      <c r="M2946">
        <v>217.06</v>
      </c>
      <c r="N2946">
        <v>19016.59</v>
      </c>
      <c r="O2946">
        <v>8190.510000000002</v>
      </c>
      <c r="P2946">
        <v>36.533169070687954</v>
      </c>
      <c r="Q2946">
        <v>0.90041303350160629</v>
      </c>
      <c r="R2946">
        <v>1.5756261741093989</v>
      </c>
      <c r="S2946">
        <f>(VendorSalesData[[#This Row],[TotalPurchaseQuantity]] - VendorSalesData[[#This Row],[TotalSalesQuantity]]) * VendorSalesData[[#This Row],[PurchasePrice]]</f>
        <v>1417.01</v>
      </c>
    </row>
    <row r="2947" spans="1:19" x14ac:dyDescent="0.3">
      <c r="A2947">
        <v>3664</v>
      </c>
      <c r="B2947" t="s">
        <v>96</v>
      </c>
      <c r="C2947">
        <v>5339</v>
      </c>
      <c r="D2947" t="s">
        <v>154</v>
      </c>
      <c r="E2947">
        <v>2.35</v>
      </c>
      <c r="F2947">
        <v>3.29</v>
      </c>
      <c r="G2947">
        <v>50</v>
      </c>
      <c r="H2947">
        <v>6046</v>
      </c>
      <c r="I2947">
        <v>14208.1</v>
      </c>
      <c r="J2947">
        <v>4608</v>
      </c>
      <c r="K2947">
        <v>14818.32</v>
      </c>
      <c r="L2947">
        <v>8422.06</v>
      </c>
      <c r="M2947">
        <v>234.98000000000002</v>
      </c>
      <c r="N2947">
        <v>30234.420000000002</v>
      </c>
      <c r="O2947">
        <v>610.21999999999935</v>
      </c>
      <c r="P2947">
        <v>4.1180106786734214</v>
      </c>
      <c r="Q2947">
        <v>0.76215679788289781</v>
      </c>
      <c r="R2947">
        <v>1.0429487405071753</v>
      </c>
      <c r="S2947">
        <f>(VendorSalesData[[#This Row],[TotalPurchaseQuantity]] - VendorSalesData[[#This Row],[TotalSalesQuantity]]) * VendorSalesData[[#This Row],[PurchasePrice]]</f>
        <v>3379.3</v>
      </c>
    </row>
    <row r="2948" spans="1:19" x14ac:dyDescent="0.3">
      <c r="A2948">
        <v>3664</v>
      </c>
      <c r="B2948" t="s">
        <v>96</v>
      </c>
      <c r="C2948">
        <v>2535</v>
      </c>
      <c r="D2948" t="s">
        <v>2597</v>
      </c>
      <c r="E2948">
        <v>140.62</v>
      </c>
      <c r="F2948">
        <v>179.99</v>
      </c>
      <c r="G2948">
        <v>750</v>
      </c>
      <c r="H2948">
        <v>101</v>
      </c>
      <c r="I2948">
        <v>14202.62</v>
      </c>
      <c r="J2948">
        <v>110</v>
      </c>
      <c r="K2948">
        <v>19798.900000000001</v>
      </c>
      <c r="L2948">
        <v>18178.990000000002</v>
      </c>
      <c r="M2948">
        <v>86.83</v>
      </c>
      <c r="N2948">
        <v>30234.420000000002</v>
      </c>
      <c r="O2948">
        <v>5596.2800000000007</v>
      </c>
      <c r="P2948">
        <v>28.265610715746835</v>
      </c>
      <c r="Q2948">
        <v>1.0891089108910892</v>
      </c>
      <c r="R2948">
        <v>1.3940315237611089</v>
      </c>
      <c r="S2948">
        <f>(VendorSalesData[[#This Row],[TotalPurchaseQuantity]] - VendorSalesData[[#This Row],[TotalSalesQuantity]]) * VendorSalesData[[#This Row],[PurchasePrice]]</f>
        <v>-1265.58</v>
      </c>
    </row>
    <row r="2949" spans="1:19" x14ac:dyDescent="0.3">
      <c r="A2949">
        <v>17031</v>
      </c>
      <c r="B2949" t="s">
        <v>1294</v>
      </c>
      <c r="C2949">
        <v>39491</v>
      </c>
      <c r="D2949" t="s">
        <v>2598</v>
      </c>
      <c r="E2949">
        <v>8.1</v>
      </c>
      <c r="F2949">
        <v>13.99</v>
      </c>
      <c r="G2949">
        <v>750</v>
      </c>
      <c r="H2949">
        <v>1751</v>
      </c>
      <c r="I2949">
        <v>14183.1</v>
      </c>
      <c r="J2949">
        <v>1761</v>
      </c>
      <c r="K2949">
        <v>24636.39</v>
      </c>
      <c r="L2949">
        <v>19222.260000000002</v>
      </c>
      <c r="M2949">
        <v>194.49</v>
      </c>
      <c r="N2949">
        <v>1573.31</v>
      </c>
      <c r="O2949">
        <v>10453.289999999999</v>
      </c>
      <c r="P2949">
        <v>42.430283008184233</v>
      </c>
      <c r="Q2949">
        <v>1.0057110222729868</v>
      </c>
      <c r="R2949">
        <v>1.7370243458764303</v>
      </c>
      <c r="S2949">
        <f>(VendorSalesData[[#This Row],[TotalPurchaseQuantity]] - VendorSalesData[[#This Row],[TotalSalesQuantity]]) * VendorSalesData[[#This Row],[PurchasePrice]]</f>
        <v>-81</v>
      </c>
    </row>
    <row r="2950" spans="1:19" x14ac:dyDescent="0.3">
      <c r="A2950">
        <v>516</v>
      </c>
      <c r="B2950" t="s">
        <v>415</v>
      </c>
      <c r="C2950">
        <v>25984</v>
      </c>
      <c r="D2950" t="s">
        <v>2599</v>
      </c>
      <c r="E2950">
        <v>5.88</v>
      </c>
      <c r="F2950">
        <v>8.99</v>
      </c>
      <c r="G2950">
        <v>750</v>
      </c>
      <c r="H2950">
        <v>2412</v>
      </c>
      <c r="I2950">
        <v>14182.560000000001</v>
      </c>
      <c r="J2950">
        <v>2291</v>
      </c>
      <c r="K2950">
        <v>21481.09</v>
      </c>
      <c r="L2950">
        <v>11383.89</v>
      </c>
      <c r="M2950">
        <v>254.91</v>
      </c>
      <c r="N2950">
        <v>8510.41</v>
      </c>
      <c r="O2950">
        <v>7298.5299999999988</v>
      </c>
      <c r="P2950">
        <v>33.976534710296349</v>
      </c>
      <c r="Q2950">
        <v>0.94983416252072972</v>
      </c>
      <c r="R2950">
        <v>1.5146130176780495</v>
      </c>
      <c r="S2950">
        <f>(VendorSalesData[[#This Row],[TotalPurchaseQuantity]] - VendorSalesData[[#This Row],[TotalSalesQuantity]]) * VendorSalesData[[#This Row],[PurchasePrice]]</f>
        <v>711.48</v>
      </c>
    </row>
    <row r="2951" spans="1:19" x14ac:dyDescent="0.3">
      <c r="A2951">
        <v>90058</v>
      </c>
      <c r="B2951" t="s">
        <v>2029</v>
      </c>
      <c r="C2951">
        <v>22297</v>
      </c>
      <c r="D2951" t="s">
        <v>2600</v>
      </c>
      <c r="E2951">
        <v>6.75</v>
      </c>
      <c r="F2951">
        <v>9.99</v>
      </c>
      <c r="G2951">
        <v>750</v>
      </c>
      <c r="H2951">
        <v>2101</v>
      </c>
      <c r="I2951">
        <v>14181.75</v>
      </c>
      <c r="J2951">
        <v>2065</v>
      </c>
      <c r="K2951">
        <v>20629.349999999999</v>
      </c>
      <c r="L2951">
        <v>15734.25</v>
      </c>
      <c r="M2951">
        <v>228.12</v>
      </c>
      <c r="N2951">
        <v>448.68</v>
      </c>
      <c r="O2951">
        <v>6447.5999999999985</v>
      </c>
      <c r="P2951">
        <v>31.254499051109214</v>
      </c>
      <c r="Q2951">
        <v>0.98286530223702995</v>
      </c>
      <c r="R2951">
        <v>1.4546406473108042</v>
      </c>
      <c r="S2951">
        <f>(VendorSalesData[[#This Row],[TotalPurchaseQuantity]] - VendorSalesData[[#This Row],[TotalSalesQuantity]]) * VendorSalesData[[#This Row],[PurchasePrice]]</f>
        <v>243</v>
      </c>
    </row>
    <row r="2952" spans="1:19" x14ac:dyDescent="0.3">
      <c r="A2952">
        <v>12546</v>
      </c>
      <c r="B2952" t="s">
        <v>32</v>
      </c>
      <c r="C2952">
        <v>2940</v>
      </c>
      <c r="D2952" t="s">
        <v>2601</v>
      </c>
      <c r="E2952">
        <v>65.64</v>
      </c>
      <c r="F2952">
        <v>85.99</v>
      </c>
      <c r="G2952">
        <v>750</v>
      </c>
      <c r="H2952">
        <v>216</v>
      </c>
      <c r="I2952">
        <v>14178.24</v>
      </c>
      <c r="J2952">
        <v>220</v>
      </c>
      <c r="K2952">
        <v>19545.8</v>
      </c>
      <c r="L2952">
        <v>14234.4</v>
      </c>
      <c r="M2952">
        <v>173.38</v>
      </c>
      <c r="N2952">
        <v>123880.97</v>
      </c>
      <c r="O2952">
        <v>5367.5599999999995</v>
      </c>
      <c r="P2952">
        <v>27.461449518566649</v>
      </c>
      <c r="Q2952">
        <v>1.0185185185185186</v>
      </c>
      <c r="R2952">
        <v>1.3785773128399574</v>
      </c>
      <c r="S2952">
        <f>(VendorSalesData[[#This Row],[TotalPurchaseQuantity]] - VendorSalesData[[#This Row],[TotalSalesQuantity]]) * VendorSalesData[[#This Row],[PurchasePrice]]</f>
        <v>-262.56</v>
      </c>
    </row>
    <row r="2953" spans="1:19" x14ac:dyDescent="0.3">
      <c r="A2953">
        <v>10754</v>
      </c>
      <c r="B2953" t="s">
        <v>212</v>
      </c>
      <c r="C2953">
        <v>43553</v>
      </c>
      <c r="D2953" t="s">
        <v>2602</v>
      </c>
      <c r="E2953">
        <v>6.03</v>
      </c>
      <c r="F2953">
        <v>8.99</v>
      </c>
      <c r="G2953">
        <v>750</v>
      </c>
      <c r="H2953">
        <v>2348</v>
      </c>
      <c r="I2953">
        <v>14158.44</v>
      </c>
      <c r="J2953">
        <v>2446</v>
      </c>
      <c r="K2953">
        <v>21989.54</v>
      </c>
      <c r="L2953">
        <v>7920.1900000000005</v>
      </c>
      <c r="M2953">
        <v>273.35000000000002</v>
      </c>
      <c r="N2953">
        <v>28720.52</v>
      </c>
      <c r="O2953">
        <v>7831.1</v>
      </c>
      <c r="P2953">
        <v>35.612841378218917</v>
      </c>
      <c r="Q2953">
        <v>1.0417376490630323</v>
      </c>
      <c r="R2953">
        <v>1.5531047205765607</v>
      </c>
      <c r="S2953">
        <f>(VendorSalesData[[#This Row],[TotalPurchaseQuantity]] - VendorSalesData[[#This Row],[TotalSalesQuantity]]) * VendorSalesData[[#This Row],[PurchasePrice]]</f>
        <v>-590.94000000000005</v>
      </c>
    </row>
    <row r="2954" spans="1:19" x14ac:dyDescent="0.3">
      <c r="A2954">
        <v>17035</v>
      </c>
      <c r="B2954" t="s">
        <v>22</v>
      </c>
      <c r="C2954">
        <v>21151</v>
      </c>
      <c r="D2954" t="s">
        <v>2603</v>
      </c>
      <c r="E2954">
        <v>6.57</v>
      </c>
      <c r="F2954">
        <v>13.99</v>
      </c>
      <c r="G2954">
        <v>750</v>
      </c>
      <c r="H2954">
        <v>2154</v>
      </c>
      <c r="I2954">
        <v>14151.78</v>
      </c>
      <c r="J2954">
        <v>2144</v>
      </c>
      <c r="K2954">
        <v>24432.560000000001</v>
      </c>
      <c r="L2954">
        <v>10189.040000000001</v>
      </c>
      <c r="M2954">
        <v>239.18</v>
      </c>
      <c r="N2954">
        <v>123780.22</v>
      </c>
      <c r="O2954">
        <v>10280.780000000001</v>
      </c>
      <c r="P2954">
        <v>42.078194016509116</v>
      </c>
      <c r="Q2954">
        <v>0.99535747446610956</v>
      </c>
      <c r="R2954">
        <v>1.726465504692696</v>
      </c>
      <c r="S2954">
        <f>(VendorSalesData[[#This Row],[TotalPurchaseQuantity]] - VendorSalesData[[#This Row],[TotalSalesQuantity]]) * VendorSalesData[[#This Row],[PurchasePrice]]</f>
        <v>65.7</v>
      </c>
    </row>
    <row r="2955" spans="1:19" x14ac:dyDescent="0.3">
      <c r="A2955">
        <v>4425</v>
      </c>
      <c r="B2955" t="s">
        <v>20</v>
      </c>
      <c r="C2955">
        <v>36268</v>
      </c>
      <c r="D2955" t="s">
        <v>2604</v>
      </c>
      <c r="E2955">
        <v>11.84</v>
      </c>
      <c r="F2955">
        <v>19.989999999999998</v>
      </c>
      <c r="G2955">
        <v>750</v>
      </c>
      <c r="H2955">
        <v>1195</v>
      </c>
      <c r="I2955">
        <v>14148.800000000001</v>
      </c>
      <c r="J2955">
        <v>1203</v>
      </c>
      <c r="K2955">
        <v>21345.969999999998</v>
      </c>
      <c r="L2955">
        <v>12532.939999999999</v>
      </c>
      <c r="M2955">
        <v>133.57</v>
      </c>
      <c r="N2955">
        <v>144929.24</v>
      </c>
      <c r="O2955">
        <v>7197.1699999999964</v>
      </c>
      <c r="P2955">
        <v>33.716762461485693</v>
      </c>
      <c r="Q2955">
        <v>1.0066945606694562</v>
      </c>
      <c r="R2955">
        <v>1.5086770609521654</v>
      </c>
      <c r="S2955">
        <f>(VendorSalesData[[#This Row],[TotalPurchaseQuantity]] - VendorSalesData[[#This Row],[TotalSalesQuantity]]) * VendorSalesData[[#This Row],[PurchasePrice]]</f>
        <v>-94.72</v>
      </c>
    </row>
    <row r="2956" spans="1:19" x14ac:dyDescent="0.3">
      <c r="A2956">
        <v>1392</v>
      </c>
      <c r="B2956" t="s">
        <v>67</v>
      </c>
      <c r="C2956">
        <v>15911</v>
      </c>
      <c r="D2956" t="s">
        <v>2605</v>
      </c>
      <c r="E2956">
        <v>5.91</v>
      </c>
      <c r="F2956">
        <v>8.99</v>
      </c>
      <c r="G2956">
        <v>750</v>
      </c>
      <c r="H2956">
        <v>2394</v>
      </c>
      <c r="I2956">
        <v>14148.54</v>
      </c>
      <c r="J2956">
        <v>2292</v>
      </c>
      <c r="K2956">
        <v>21219.08</v>
      </c>
      <c r="L2956">
        <v>12095.970000000001</v>
      </c>
      <c r="M2956">
        <v>254.65</v>
      </c>
      <c r="N2956">
        <v>79528.990000000005</v>
      </c>
      <c r="O2956">
        <v>7070.5400000000009</v>
      </c>
      <c r="P2956">
        <v>33.321614320696277</v>
      </c>
      <c r="Q2956">
        <v>0.95739348370927313</v>
      </c>
      <c r="R2956">
        <v>1.4997363685581693</v>
      </c>
      <c r="S2956">
        <f>(VendorSalesData[[#This Row],[TotalPurchaseQuantity]] - VendorSalesData[[#This Row],[TotalSalesQuantity]]) * VendorSalesData[[#This Row],[PurchasePrice]]</f>
        <v>602.82000000000005</v>
      </c>
    </row>
    <row r="2957" spans="1:19" x14ac:dyDescent="0.3">
      <c r="A2957">
        <v>9552</v>
      </c>
      <c r="B2957" t="s">
        <v>72</v>
      </c>
      <c r="C2957">
        <v>16203</v>
      </c>
      <c r="D2957" t="s">
        <v>2606</v>
      </c>
      <c r="E2957">
        <v>6.89</v>
      </c>
      <c r="F2957">
        <v>9.99</v>
      </c>
      <c r="G2957">
        <v>750</v>
      </c>
      <c r="H2957">
        <v>2051</v>
      </c>
      <c r="I2957">
        <v>14131.39</v>
      </c>
      <c r="J2957">
        <v>2017</v>
      </c>
      <c r="K2957">
        <v>15751.23</v>
      </c>
      <c r="L2957">
        <v>4010.52</v>
      </c>
      <c r="M2957">
        <v>226.21</v>
      </c>
      <c r="N2957">
        <v>55551.82</v>
      </c>
      <c r="O2957">
        <v>1619.8400000000001</v>
      </c>
      <c r="P2957">
        <v>10.283895289447239</v>
      </c>
      <c r="Q2957">
        <v>0.98342272062408587</v>
      </c>
      <c r="R2957">
        <v>1.1146270819784891</v>
      </c>
      <c r="S2957">
        <f>(VendorSalesData[[#This Row],[TotalPurchaseQuantity]] - VendorSalesData[[#This Row],[TotalSalesQuantity]]) * VendorSalesData[[#This Row],[PurchasePrice]]</f>
        <v>234.26</v>
      </c>
    </row>
    <row r="2958" spans="1:19" x14ac:dyDescent="0.3">
      <c r="A2958">
        <v>3252</v>
      </c>
      <c r="B2958" t="s">
        <v>94</v>
      </c>
      <c r="C2958">
        <v>15550</v>
      </c>
      <c r="D2958" t="s">
        <v>2607</v>
      </c>
      <c r="E2958">
        <v>19.2</v>
      </c>
      <c r="F2958">
        <v>28.99</v>
      </c>
      <c r="G2958">
        <v>750</v>
      </c>
      <c r="H2958">
        <v>736</v>
      </c>
      <c r="I2958">
        <v>14131.2</v>
      </c>
      <c r="J2958">
        <v>723</v>
      </c>
      <c r="K2958">
        <v>21229.77</v>
      </c>
      <c r="L2958">
        <v>12317.779999999999</v>
      </c>
      <c r="M2958">
        <v>80.37</v>
      </c>
      <c r="N2958">
        <v>61966.91</v>
      </c>
      <c r="O2958">
        <v>7098.57</v>
      </c>
      <c r="P2958">
        <v>33.436867191684129</v>
      </c>
      <c r="Q2958">
        <v>0.98233695652173914</v>
      </c>
      <c r="R2958">
        <v>1.5023331351902174</v>
      </c>
      <c r="S2958">
        <f>(VendorSalesData[[#This Row],[TotalPurchaseQuantity]] - VendorSalesData[[#This Row],[TotalSalesQuantity]]) * VendorSalesData[[#This Row],[PurchasePrice]]</f>
        <v>249.6</v>
      </c>
    </row>
    <row r="2959" spans="1:19" x14ac:dyDescent="0.3">
      <c r="A2959">
        <v>90032</v>
      </c>
      <c r="B2959" t="s">
        <v>1287</v>
      </c>
      <c r="C2959">
        <v>14381</v>
      </c>
      <c r="D2959" t="s">
        <v>2608</v>
      </c>
      <c r="E2959">
        <v>10.52</v>
      </c>
      <c r="F2959">
        <v>15.99</v>
      </c>
      <c r="G2959">
        <v>750</v>
      </c>
      <c r="H2959">
        <v>1343</v>
      </c>
      <c r="I2959">
        <v>14128.359999999999</v>
      </c>
      <c r="J2959">
        <v>1291</v>
      </c>
      <c r="K2959">
        <v>20643.09</v>
      </c>
      <c r="L2959">
        <v>15158.52</v>
      </c>
      <c r="M2959">
        <v>142.83000000000001</v>
      </c>
      <c r="N2959">
        <v>778.25</v>
      </c>
      <c r="O2959">
        <v>6514.7300000000014</v>
      </c>
      <c r="P2959">
        <v>31.558889681728857</v>
      </c>
      <c r="Q2959">
        <v>0.9612807148175726</v>
      </c>
      <c r="R2959">
        <v>1.461110135925189</v>
      </c>
      <c r="S2959">
        <f>(VendorSalesData[[#This Row],[TotalPurchaseQuantity]] - VendorSalesData[[#This Row],[TotalSalesQuantity]]) * VendorSalesData[[#This Row],[PurchasePrice]]</f>
        <v>547.04</v>
      </c>
    </row>
    <row r="2960" spans="1:19" x14ac:dyDescent="0.3">
      <c r="A2960">
        <v>9819</v>
      </c>
      <c r="B2960" t="s">
        <v>243</v>
      </c>
      <c r="C2960">
        <v>42884</v>
      </c>
      <c r="D2960" t="s">
        <v>2609</v>
      </c>
      <c r="E2960">
        <v>72.36</v>
      </c>
      <c r="F2960">
        <v>109.99</v>
      </c>
      <c r="G2960">
        <v>750</v>
      </c>
      <c r="H2960">
        <v>195</v>
      </c>
      <c r="I2960">
        <v>14110.2</v>
      </c>
      <c r="J2960">
        <v>103</v>
      </c>
      <c r="K2960">
        <v>15448.970000000001</v>
      </c>
      <c r="L2960">
        <v>5849.6100000000006</v>
      </c>
      <c r="M2960">
        <v>11.540000000000001</v>
      </c>
      <c r="N2960">
        <v>14836.57</v>
      </c>
      <c r="O2960">
        <v>1338.7700000000004</v>
      </c>
      <c r="P2960">
        <v>8.6657557105748815</v>
      </c>
      <c r="Q2960">
        <v>0.52820512820512822</v>
      </c>
      <c r="R2960">
        <v>1.0948795906507349</v>
      </c>
      <c r="S2960">
        <f>(VendorSalesData[[#This Row],[TotalPurchaseQuantity]] - VendorSalesData[[#This Row],[TotalSalesQuantity]]) * VendorSalesData[[#This Row],[PurchasePrice]]</f>
        <v>6657.12</v>
      </c>
    </row>
    <row r="2961" spans="1:19" x14ac:dyDescent="0.3">
      <c r="A2961">
        <v>516</v>
      </c>
      <c r="B2961" t="s">
        <v>415</v>
      </c>
      <c r="C2961">
        <v>22192</v>
      </c>
      <c r="D2961" t="s">
        <v>2610</v>
      </c>
      <c r="E2961">
        <v>7.23</v>
      </c>
      <c r="F2961">
        <v>12.99</v>
      </c>
      <c r="G2961">
        <v>1500</v>
      </c>
      <c r="H2961">
        <v>1951</v>
      </c>
      <c r="I2961">
        <v>14105.730000000001</v>
      </c>
      <c r="J2961">
        <v>1878</v>
      </c>
      <c r="K2961">
        <v>21919.22</v>
      </c>
      <c r="L2961">
        <v>11546.1</v>
      </c>
      <c r="M2961">
        <v>419.55</v>
      </c>
      <c r="N2961">
        <v>8510.41</v>
      </c>
      <c r="O2961">
        <v>7813.49</v>
      </c>
      <c r="P2961">
        <v>35.646752028584956</v>
      </c>
      <c r="Q2961">
        <v>0.96258329062019476</v>
      </c>
      <c r="R2961">
        <v>1.5539231220220435</v>
      </c>
      <c r="S2961">
        <f>(VendorSalesData[[#This Row],[TotalPurchaseQuantity]] - VendorSalesData[[#This Row],[TotalSalesQuantity]]) * VendorSalesData[[#This Row],[PurchasePrice]]</f>
        <v>527.79000000000008</v>
      </c>
    </row>
    <row r="2962" spans="1:19" x14ac:dyDescent="0.3">
      <c r="A2962">
        <v>90024</v>
      </c>
      <c r="B2962" t="s">
        <v>1511</v>
      </c>
      <c r="C2962">
        <v>46297</v>
      </c>
      <c r="D2962" t="s">
        <v>2611</v>
      </c>
      <c r="E2962">
        <v>7.74</v>
      </c>
      <c r="F2962">
        <v>11.99</v>
      </c>
      <c r="G2962">
        <v>1000</v>
      </c>
      <c r="H2962">
        <v>1822</v>
      </c>
      <c r="I2962">
        <v>14102.279999999999</v>
      </c>
      <c r="J2962">
        <v>1758</v>
      </c>
      <c r="K2962">
        <v>21078.42</v>
      </c>
      <c r="L2962">
        <v>8716.73</v>
      </c>
      <c r="M2962">
        <v>263.7</v>
      </c>
      <c r="N2962">
        <v>2802.64</v>
      </c>
      <c r="O2962">
        <v>6976.1399999999994</v>
      </c>
      <c r="P2962">
        <v>33.096123903024989</v>
      </c>
      <c r="Q2962">
        <v>0.96487376509330403</v>
      </c>
      <c r="R2962">
        <v>1.4946817110424697</v>
      </c>
      <c r="S2962">
        <f>(VendorSalesData[[#This Row],[TotalPurchaseQuantity]] - VendorSalesData[[#This Row],[TotalSalesQuantity]]) * VendorSalesData[[#This Row],[PurchasePrice]]</f>
        <v>495.36</v>
      </c>
    </row>
    <row r="2963" spans="1:19" x14ac:dyDescent="0.3">
      <c r="A2963">
        <v>8673</v>
      </c>
      <c r="B2963" t="s">
        <v>174</v>
      </c>
      <c r="C2963">
        <v>18380</v>
      </c>
      <c r="D2963" t="s">
        <v>2612</v>
      </c>
      <c r="E2963">
        <v>24.48</v>
      </c>
      <c r="F2963">
        <v>36.99</v>
      </c>
      <c r="G2963">
        <v>750</v>
      </c>
      <c r="H2963">
        <v>576</v>
      </c>
      <c r="I2963">
        <v>14100.48</v>
      </c>
      <c r="J2963">
        <v>552</v>
      </c>
      <c r="K2963">
        <v>21272.48</v>
      </c>
      <c r="L2963">
        <v>13663.45</v>
      </c>
      <c r="M2963">
        <v>61.1</v>
      </c>
      <c r="N2963">
        <v>15919.7</v>
      </c>
      <c r="O2963">
        <v>7172</v>
      </c>
      <c r="P2963">
        <v>33.714921814475794</v>
      </c>
      <c r="Q2963">
        <v>0.95833333333333337</v>
      </c>
      <c r="R2963">
        <v>1.5086351670297748</v>
      </c>
      <c r="S2963">
        <f>(VendorSalesData[[#This Row],[TotalPurchaseQuantity]] - VendorSalesData[[#This Row],[TotalSalesQuantity]]) * VendorSalesData[[#This Row],[PurchasePrice]]</f>
        <v>587.52</v>
      </c>
    </row>
    <row r="2964" spans="1:19" x14ac:dyDescent="0.3">
      <c r="A2964">
        <v>3252</v>
      </c>
      <c r="B2964" t="s">
        <v>94</v>
      </c>
      <c r="C2964">
        <v>15332</v>
      </c>
      <c r="D2964" t="s">
        <v>2613</v>
      </c>
      <c r="E2964">
        <v>8.5500000000000007</v>
      </c>
      <c r="F2964">
        <v>12.49</v>
      </c>
      <c r="G2964">
        <v>750</v>
      </c>
      <c r="H2964">
        <v>1647</v>
      </c>
      <c r="I2964">
        <v>14081.85</v>
      </c>
      <c r="J2964">
        <v>1655</v>
      </c>
      <c r="K2964">
        <v>20670.95</v>
      </c>
      <c r="L2964">
        <v>2735.31</v>
      </c>
      <c r="M2964">
        <v>186.44</v>
      </c>
      <c r="N2964">
        <v>61966.91</v>
      </c>
      <c r="O2964">
        <v>6589.1</v>
      </c>
      <c r="P2964">
        <v>31.876135349367107</v>
      </c>
      <c r="Q2964">
        <v>1.0048573163327261</v>
      </c>
      <c r="R2964">
        <v>1.4679143720462866</v>
      </c>
      <c r="S2964">
        <f>(VendorSalesData[[#This Row],[TotalPurchaseQuantity]] - VendorSalesData[[#This Row],[TotalSalesQuantity]]) * VendorSalesData[[#This Row],[PurchasePrice]]</f>
        <v>-68.400000000000006</v>
      </c>
    </row>
    <row r="2965" spans="1:19" x14ac:dyDescent="0.3">
      <c r="A2965">
        <v>1392</v>
      </c>
      <c r="B2965" t="s">
        <v>67</v>
      </c>
      <c r="C2965">
        <v>15917</v>
      </c>
      <c r="D2965" t="s">
        <v>2614</v>
      </c>
      <c r="E2965">
        <v>4.66</v>
      </c>
      <c r="F2965">
        <v>6.99</v>
      </c>
      <c r="G2965">
        <v>750</v>
      </c>
      <c r="H2965">
        <v>3020</v>
      </c>
      <c r="I2965">
        <v>14073.2</v>
      </c>
      <c r="J2965">
        <v>2936</v>
      </c>
      <c r="K2965">
        <v>21846.639999999999</v>
      </c>
      <c r="L2965">
        <v>12053.94</v>
      </c>
      <c r="M2965">
        <v>326.39</v>
      </c>
      <c r="N2965">
        <v>79528.990000000005</v>
      </c>
      <c r="O2965">
        <v>7773.4399999999987</v>
      </c>
      <c r="P2965">
        <v>35.581856065738251</v>
      </c>
      <c r="Q2965">
        <v>0.97218543046357619</v>
      </c>
      <c r="R2965">
        <v>1.5523576727396753</v>
      </c>
      <c r="S2965">
        <f>(VendorSalesData[[#This Row],[TotalPurchaseQuantity]] - VendorSalesData[[#This Row],[TotalSalesQuantity]]) * VendorSalesData[[#This Row],[PurchasePrice]]</f>
        <v>391.44</v>
      </c>
    </row>
    <row r="2966" spans="1:19" x14ac:dyDescent="0.3">
      <c r="A2966">
        <v>90010</v>
      </c>
      <c r="B2966" t="s">
        <v>2615</v>
      </c>
      <c r="C2966">
        <v>17296</v>
      </c>
      <c r="D2966" t="s">
        <v>2616</v>
      </c>
      <c r="E2966">
        <v>7.14</v>
      </c>
      <c r="F2966">
        <v>10.99</v>
      </c>
      <c r="G2966">
        <v>750</v>
      </c>
      <c r="H2966">
        <v>1970</v>
      </c>
      <c r="I2966">
        <v>14065.800000000001</v>
      </c>
      <c r="J2966">
        <v>1954</v>
      </c>
      <c r="K2966">
        <v>21474.46</v>
      </c>
      <c r="L2966">
        <v>13495.720000000001</v>
      </c>
      <c r="M2966">
        <v>216.56</v>
      </c>
      <c r="N2966">
        <v>524.94000000000005</v>
      </c>
      <c r="O2966">
        <v>7408.659999999998</v>
      </c>
      <c r="P2966">
        <v>34.499866352867535</v>
      </c>
      <c r="Q2966">
        <v>0.99187817258883249</v>
      </c>
      <c r="R2966">
        <v>1.5267144421220262</v>
      </c>
      <c r="S2966">
        <f>(VendorSalesData[[#This Row],[TotalPurchaseQuantity]] - VendorSalesData[[#This Row],[TotalSalesQuantity]]) * VendorSalesData[[#This Row],[PurchasePrice]]</f>
        <v>114.24</v>
      </c>
    </row>
    <row r="2967" spans="1:19" x14ac:dyDescent="0.3">
      <c r="A2967">
        <v>9815</v>
      </c>
      <c r="B2967" t="s">
        <v>191</v>
      </c>
      <c r="C2967">
        <v>23521</v>
      </c>
      <c r="D2967" t="s">
        <v>2617</v>
      </c>
      <c r="E2967">
        <v>7.43</v>
      </c>
      <c r="F2967">
        <v>14.99</v>
      </c>
      <c r="G2967">
        <v>750</v>
      </c>
      <c r="H2967">
        <v>1889</v>
      </c>
      <c r="I2967">
        <v>14035.27</v>
      </c>
      <c r="J2967">
        <v>2266</v>
      </c>
      <c r="K2967">
        <v>24996.34</v>
      </c>
      <c r="L2967">
        <v>14174.16</v>
      </c>
      <c r="M2967">
        <v>251.81</v>
      </c>
      <c r="N2967">
        <v>27100.41</v>
      </c>
      <c r="O2967">
        <v>10961.07</v>
      </c>
      <c r="P2967">
        <v>43.850699742442288</v>
      </c>
      <c r="Q2967">
        <v>1.1995764955002648</v>
      </c>
      <c r="R2967">
        <v>1.7809660947028449</v>
      </c>
      <c r="S2967">
        <f>(VendorSalesData[[#This Row],[TotalPurchaseQuantity]] - VendorSalesData[[#This Row],[TotalSalesQuantity]]) * VendorSalesData[[#This Row],[PurchasePrice]]</f>
        <v>-2801.1099999999997</v>
      </c>
    </row>
    <row r="2968" spans="1:19" x14ac:dyDescent="0.3">
      <c r="A2968">
        <v>9815</v>
      </c>
      <c r="B2968" t="s">
        <v>191</v>
      </c>
      <c r="C2968">
        <v>25901</v>
      </c>
      <c r="D2968" t="s">
        <v>220</v>
      </c>
      <c r="E2968">
        <v>6.45</v>
      </c>
      <c r="F2968">
        <v>9.99</v>
      </c>
      <c r="G2968">
        <v>187</v>
      </c>
      <c r="H2968">
        <v>2176</v>
      </c>
      <c r="I2968">
        <v>14035.2</v>
      </c>
      <c r="J2968">
        <v>1737</v>
      </c>
      <c r="K2968">
        <v>17352.63</v>
      </c>
      <c r="L2968">
        <v>9470.52</v>
      </c>
      <c r="M2968">
        <v>50.23</v>
      </c>
      <c r="N2968">
        <v>27100.41</v>
      </c>
      <c r="O2968">
        <v>3317.4300000000003</v>
      </c>
      <c r="P2968">
        <v>19.117736043470067</v>
      </c>
      <c r="Q2968">
        <v>0.7982536764705882</v>
      </c>
      <c r="R2968">
        <v>1.2363649965800274</v>
      </c>
      <c r="S2968">
        <f>(VendorSalesData[[#This Row],[TotalPurchaseQuantity]] - VendorSalesData[[#This Row],[TotalSalesQuantity]]) * VendorSalesData[[#This Row],[PurchasePrice]]</f>
        <v>2831.55</v>
      </c>
    </row>
    <row r="2969" spans="1:19" x14ac:dyDescent="0.3">
      <c r="A2969">
        <v>3252</v>
      </c>
      <c r="B2969" t="s">
        <v>94</v>
      </c>
      <c r="C2969">
        <v>8077</v>
      </c>
      <c r="D2969" t="s">
        <v>2618</v>
      </c>
      <c r="E2969">
        <v>6.84</v>
      </c>
      <c r="F2969">
        <v>9.99</v>
      </c>
      <c r="G2969">
        <v>1500</v>
      </c>
      <c r="H2969">
        <v>2051</v>
      </c>
      <c r="I2969">
        <v>14028.84</v>
      </c>
      <c r="J2969">
        <v>2052</v>
      </c>
      <c r="K2969">
        <v>20499.48</v>
      </c>
      <c r="L2969">
        <v>13556.43</v>
      </c>
      <c r="M2969">
        <v>456.92</v>
      </c>
      <c r="N2969">
        <v>61966.91</v>
      </c>
      <c r="O2969">
        <v>6470.6399999999994</v>
      </c>
      <c r="P2969">
        <v>31.564898231564896</v>
      </c>
      <c r="Q2969">
        <v>1.000487567040468</v>
      </c>
      <c r="R2969">
        <v>1.4612384202827888</v>
      </c>
      <c r="S2969">
        <f>(VendorSalesData[[#This Row],[TotalPurchaseQuantity]] - VendorSalesData[[#This Row],[TotalSalesQuantity]]) * VendorSalesData[[#This Row],[PurchasePrice]]</f>
        <v>-6.84</v>
      </c>
    </row>
    <row r="2970" spans="1:19" x14ac:dyDescent="0.3">
      <c r="A2970">
        <v>6213</v>
      </c>
      <c r="B2970" t="s">
        <v>186</v>
      </c>
      <c r="C2970">
        <v>860</v>
      </c>
      <c r="D2970" t="s">
        <v>2619</v>
      </c>
      <c r="E2970">
        <v>8.7899999999999991</v>
      </c>
      <c r="F2970">
        <v>10.99</v>
      </c>
      <c r="G2970">
        <v>1000</v>
      </c>
      <c r="H2970">
        <v>1595</v>
      </c>
      <c r="I2970">
        <v>14020.050000000001</v>
      </c>
      <c r="J2970">
        <v>1564</v>
      </c>
      <c r="K2970">
        <v>17188.36</v>
      </c>
      <c r="L2970">
        <v>2439.7800000000002</v>
      </c>
      <c r="M2970">
        <v>1642.2</v>
      </c>
      <c r="N2970">
        <v>9621.58</v>
      </c>
      <c r="O2970">
        <v>3168.3099999999995</v>
      </c>
      <c r="P2970">
        <v>18.432881322010939</v>
      </c>
      <c r="Q2970">
        <v>0.98056426332288404</v>
      </c>
      <c r="R2970">
        <v>1.2259842154628549</v>
      </c>
      <c r="S2970">
        <f>(VendorSalesData[[#This Row],[TotalPurchaseQuantity]] - VendorSalesData[[#This Row],[TotalSalesQuantity]]) * VendorSalesData[[#This Row],[PurchasePrice]]</f>
        <v>272.48999999999995</v>
      </c>
    </row>
    <row r="2971" spans="1:19" x14ac:dyDescent="0.3">
      <c r="A2971">
        <v>7239</v>
      </c>
      <c r="B2971" t="s">
        <v>86</v>
      </c>
      <c r="C2971">
        <v>4897</v>
      </c>
      <c r="D2971" t="s">
        <v>88</v>
      </c>
      <c r="E2971">
        <v>3.28</v>
      </c>
      <c r="F2971">
        <v>4.49</v>
      </c>
      <c r="G2971">
        <v>50</v>
      </c>
      <c r="H2971">
        <v>4273</v>
      </c>
      <c r="I2971">
        <v>14015.44</v>
      </c>
      <c r="J2971">
        <v>3658</v>
      </c>
      <c r="K2971">
        <v>16424.420000000002</v>
      </c>
      <c r="L2971">
        <v>9707.380000000001</v>
      </c>
      <c r="M2971">
        <v>186.41</v>
      </c>
      <c r="N2971">
        <v>16978.669999999998</v>
      </c>
      <c r="O2971">
        <v>2408.9800000000014</v>
      </c>
      <c r="P2971">
        <v>14.667062824745111</v>
      </c>
      <c r="Q2971">
        <v>0.85607301661596069</v>
      </c>
      <c r="R2971">
        <v>1.1718804404285561</v>
      </c>
      <c r="S2971">
        <f>(VendorSalesData[[#This Row],[TotalPurchaseQuantity]] - VendorSalesData[[#This Row],[TotalSalesQuantity]]) * VendorSalesData[[#This Row],[PurchasePrice]]</f>
        <v>2017.1999999999998</v>
      </c>
    </row>
    <row r="2972" spans="1:19" x14ac:dyDescent="0.3">
      <c r="A2972">
        <v>7245</v>
      </c>
      <c r="B2972" t="s">
        <v>50</v>
      </c>
      <c r="C2972">
        <v>4391</v>
      </c>
      <c r="D2972" t="s">
        <v>2620</v>
      </c>
      <c r="E2972">
        <v>18.100000000000001</v>
      </c>
      <c r="F2972">
        <v>29.99</v>
      </c>
      <c r="G2972">
        <v>750</v>
      </c>
      <c r="H2972">
        <v>774</v>
      </c>
      <c r="I2972">
        <v>14009.4</v>
      </c>
      <c r="J2972">
        <v>766</v>
      </c>
      <c r="K2972">
        <v>20711.34</v>
      </c>
      <c r="L2972">
        <v>15872.189999999999</v>
      </c>
      <c r="M2972">
        <v>603.9</v>
      </c>
      <c r="N2972">
        <v>38994.78</v>
      </c>
      <c r="O2972">
        <v>6701.9400000000005</v>
      </c>
      <c r="P2972">
        <v>32.358794747225431</v>
      </c>
      <c r="Q2972">
        <v>0.98966408268733852</v>
      </c>
      <c r="R2972">
        <v>1.4783887960940512</v>
      </c>
      <c r="S2972">
        <f>(VendorSalesData[[#This Row],[TotalPurchaseQuantity]] - VendorSalesData[[#This Row],[TotalSalesQuantity]]) * VendorSalesData[[#This Row],[PurchasePrice]]</f>
        <v>144.80000000000001</v>
      </c>
    </row>
    <row r="2973" spans="1:19" x14ac:dyDescent="0.3">
      <c r="A2973">
        <v>9552</v>
      </c>
      <c r="B2973" t="s">
        <v>72</v>
      </c>
      <c r="C2973">
        <v>24560</v>
      </c>
      <c r="D2973" t="s">
        <v>2621</v>
      </c>
      <c r="E2973">
        <v>8.6</v>
      </c>
      <c r="F2973">
        <v>12.99</v>
      </c>
      <c r="G2973">
        <v>750</v>
      </c>
      <c r="H2973">
        <v>1629</v>
      </c>
      <c r="I2973">
        <v>14009.4</v>
      </c>
      <c r="J2973">
        <v>1371</v>
      </c>
      <c r="K2973">
        <v>15565.29</v>
      </c>
      <c r="L2973">
        <v>7852.07</v>
      </c>
      <c r="M2973">
        <v>152.63</v>
      </c>
      <c r="N2973">
        <v>55551.82</v>
      </c>
      <c r="O2973">
        <v>1555.8900000000012</v>
      </c>
      <c r="P2973">
        <v>9.9958947118878037</v>
      </c>
      <c r="Q2973">
        <v>0.84162062615101285</v>
      </c>
      <c r="R2973">
        <v>1.1110604308535699</v>
      </c>
      <c r="S2973">
        <f>(VendorSalesData[[#This Row],[TotalPurchaseQuantity]] - VendorSalesData[[#This Row],[TotalSalesQuantity]]) * VendorSalesData[[#This Row],[PurchasePrice]]</f>
        <v>2218.7999999999997</v>
      </c>
    </row>
    <row r="2974" spans="1:19" x14ac:dyDescent="0.3">
      <c r="A2974">
        <v>8892</v>
      </c>
      <c r="B2974" t="s">
        <v>177</v>
      </c>
      <c r="C2974">
        <v>16469</v>
      </c>
      <c r="D2974" t="s">
        <v>2622</v>
      </c>
      <c r="E2974">
        <v>4.79</v>
      </c>
      <c r="F2974">
        <v>7.99</v>
      </c>
      <c r="G2974">
        <v>750</v>
      </c>
      <c r="H2974">
        <v>2924</v>
      </c>
      <c r="I2974">
        <v>14005.96</v>
      </c>
      <c r="J2974">
        <v>2930</v>
      </c>
      <c r="K2974">
        <v>21983.7</v>
      </c>
      <c r="L2974">
        <v>13412.24</v>
      </c>
      <c r="M2974">
        <v>325.17</v>
      </c>
      <c r="N2974">
        <v>11595.97</v>
      </c>
      <c r="O2974">
        <v>7977.7400000000016</v>
      </c>
      <c r="P2974">
        <v>36.289341648585093</v>
      </c>
      <c r="Q2974">
        <v>1.0020519835841313</v>
      </c>
      <c r="R2974">
        <v>1.5695960862375733</v>
      </c>
      <c r="S2974">
        <f>(VendorSalesData[[#This Row],[TotalPurchaseQuantity]] - VendorSalesData[[#This Row],[TotalSalesQuantity]]) * VendorSalesData[[#This Row],[PurchasePrice]]</f>
        <v>-28.740000000000002</v>
      </c>
    </row>
    <row r="2975" spans="1:19" x14ac:dyDescent="0.3">
      <c r="A2975">
        <v>9165</v>
      </c>
      <c r="B2975" t="s">
        <v>38</v>
      </c>
      <c r="C2975">
        <v>2029</v>
      </c>
      <c r="D2975" t="s">
        <v>2623</v>
      </c>
      <c r="E2975">
        <v>51.1</v>
      </c>
      <c r="F2975">
        <v>68.989999999999995</v>
      </c>
      <c r="G2975">
        <v>750</v>
      </c>
      <c r="H2975">
        <v>274</v>
      </c>
      <c r="I2975">
        <v>14001.400000000001</v>
      </c>
      <c r="J2975">
        <v>311</v>
      </c>
      <c r="K2975">
        <v>21930.89</v>
      </c>
      <c r="L2975">
        <v>18998.309999999998</v>
      </c>
      <c r="M2975">
        <v>245.46</v>
      </c>
      <c r="N2975">
        <v>68054.7</v>
      </c>
      <c r="O2975">
        <v>7929.489999999998</v>
      </c>
      <c r="P2975">
        <v>36.156717762024243</v>
      </c>
      <c r="Q2975">
        <v>1.135036496350365</v>
      </c>
      <c r="R2975">
        <v>1.5663355093062121</v>
      </c>
      <c r="S2975">
        <f>(VendorSalesData[[#This Row],[TotalPurchaseQuantity]] - VendorSalesData[[#This Row],[TotalSalesQuantity]]) * VendorSalesData[[#This Row],[PurchasePrice]]</f>
        <v>-1890.7</v>
      </c>
    </row>
    <row r="2976" spans="1:19" x14ac:dyDescent="0.3">
      <c r="A2976">
        <v>4425</v>
      </c>
      <c r="B2976" t="s">
        <v>20</v>
      </c>
      <c r="C2976">
        <v>37126</v>
      </c>
      <c r="D2976" t="s">
        <v>2624</v>
      </c>
      <c r="E2976">
        <v>12.07</v>
      </c>
      <c r="F2976">
        <v>19.989999999999998</v>
      </c>
      <c r="G2976">
        <v>750</v>
      </c>
      <c r="H2976">
        <v>1160</v>
      </c>
      <c r="I2976">
        <v>14001.2</v>
      </c>
      <c r="J2976">
        <v>1140</v>
      </c>
      <c r="K2976">
        <v>21936.6</v>
      </c>
      <c r="L2976">
        <v>12841.329999999998</v>
      </c>
      <c r="M2976">
        <v>126.51</v>
      </c>
      <c r="N2976">
        <v>144929.24</v>
      </c>
      <c r="O2976">
        <v>7935.3999999999978</v>
      </c>
      <c r="P2976">
        <v>36.17424760446012</v>
      </c>
      <c r="Q2976">
        <v>0.98275862068965514</v>
      </c>
      <c r="R2976">
        <v>1.5667657057966458</v>
      </c>
      <c r="S2976">
        <f>(VendorSalesData[[#This Row],[TotalPurchaseQuantity]] - VendorSalesData[[#This Row],[TotalSalesQuantity]]) * VendorSalesData[[#This Row],[PurchasePrice]]</f>
        <v>241.4</v>
      </c>
    </row>
    <row r="2977" spans="1:19" x14ac:dyDescent="0.3">
      <c r="A2977">
        <v>4425</v>
      </c>
      <c r="B2977" t="s">
        <v>20</v>
      </c>
      <c r="C2977">
        <v>13558</v>
      </c>
      <c r="D2977" t="s">
        <v>2625</v>
      </c>
      <c r="E2977">
        <v>32.67</v>
      </c>
      <c r="F2977">
        <v>49.99</v>
      </c>
      <c r="G2977">
        <v>750</v>
      </c>
      <c r="H2977">
        <v>428</v>
      </c>
      <c r="I2977">
        <v>13982.76</v>
      </c>
      <c r="J2977">
        <v>356</v>
      </c>
      <c r="K2977">
        <v>19355.439999999999</v>
      </c>
      <c r="L2977">
        <v>11607.86</v>
      </c>
      <c r="M2977">
        <v>39.5</v>
      </c>
      <c r="N2977">
        <v>144929.24</v>
      </c>
      <c r="O2977">
        <v>5372.6799999999985</v>
      </c>
      <c r="P2977">
        <v>27.757984318620494</v>
      </c>
      <c r="Q2977">
        <v>0.83177570093457942</v>
      </c>
      <c r="R2977">
        <v>1.3842360163515643</v>
      </c>
      <c r="S2977">
        <f>(VendorSalesData[[#This Row],[TotalPurchaseQuantity]] - VendorSalesData[[#This Row],[TotalSalesQuantity]]) * VendorSalesData[[#This Row],[PurchasePrice]]</f>
        <v>2352.2400000000002</v>
      </c>
    </row>
    <row r="2978" spans="1:19" x14ac:dyDescent="0.3">
      <c r="A2978">
        <v>660</v>
      </c>
      <c r="B2978" t="s">
        <v>75</v>
      </c>
      <c r="C2978">
        <v>756</v>
      </c>
      <c r="D2978" t="s">
        <v>2626</v>
      </c>
      <c r="E2978">
        <v>5.34</v>
      </c>
      <c r="F2978">
        <v>6.99</v>
      </c>
      <c r="G2978">
        <v>1000</v>
      </c>
      <c r="H2978">
        <v>2616</v>
      </c>
      <c r="I2978">
        <v>13969.44</v>
      </c>
      <c r="J2978">
        <v>2593</v>
      </c>
      <c r="K2978">
        <v>18125.07</v>
      </c>
      <c r="L2978">
        <v>7220.67</v>
      </c>
      <c r="M2978">
        <v>2722.65</v>
      </c>
      <c r="N2978">
        <v>17932.330000000002</v>
      </c>
      <c r="O2978">
        <v>4155.6299999999992</v>
      </c>
      <c r="P2978">
        <v>22.927525245419737</v>
      </c>
      <c r="Q2978">
        <v>0.99120795107033643</v>
      </c>
      <c r="R2978">
        <v>1.2974800707830807</v>
      </c>
      <c r="S2978">
        <f>(VendorSalesData[[#This Row],[TotalPurchaseQuantity]] - VendorSalesData[[#This Row],[TotalSalesQuantity]]) * VendorSalesData[[#This Row],[PurchasePrice]]</f>
        <v>122.82</v>
      </c>
    </row>
    <row r="2979" spans="1:19" x14ac:dyDescent="0.3">
      <c r="A2979">
        <v>1392</v>
      </c>
      <c r="B2979" t="s">
        <v>67</v>
      </c>
      <c r="C2979">
        <v>34219</v>
      </c>
      <c r="D2979" t="s">
        <v>2627</v>
      </c>
      <c r="E2979">
        <v>11.18</v>
      </c>
      <c r="F2979">
        <v>16.989999999999998</v>
      </c>
      <c r="G2979">
        <v>750</v>
      </c>
      <c r="H2979">
        <v>1249</v>
      </c>
      <c r="I2979">
        <v>13963.82</v>
      </c>
      <c r="J2979">
        <v>1048</v>
      </c>
      <c r="K2979">
        <v>18060.52</v>
      </c>
      <c r="L2979">
        <v>10616.82</v>
      </c>
      <c r="M2979">
        <v>116.33</v>
      </c>
      <c r="N2979">
        <v>79528.990000000005</v>
      </c>
      <c r="O2979">
        <v>4096.7000000000007</v>
      </c>
      <c r="P2979">
        <v>22.683178557428029</v>
      </c>
      <c r="Q2979">
        <v>0.83907125700560448</v>
      </c>
      <c r="R2979">
        <v>1.2933796052942534</v>
      </c>
      <c r="S2979">
        <f>(VendorSalesData[[#This Row],[TotalPurchaseQuantity]] - VendorSalesData[[#This Row],[TotalSalesQuantity]]) * VendorSalesData[[#This Row],[PurchasePrice]]</f>
        <v>2247.1799999999998</v>
      </c>
    </row>
    <row r="2980" spans="1:19" x14ac:dyDescent="0.3">
      <c r="A2980">
        <v>4425</v>
      </c>
      <c r="B2980" t="s">
        <v>20</v>
      </c>
      <c r="C2980">
        <v>25729</v>
      </c>
      <c r="D2980" t="s">
        <v>2628</v>
      </c>
      <c r="E2980">
        <v>19.350000000000001</v>
      </c>
      <c r="F2980">
        <v>29.99</v>
      </c>
      <c r="G2980">
        <v>750</v>
      </c>
      <c r="H2980">
        <v>721</v>
      </c>
      <c r="I2980">
        <v>13951.349999999999</v>
      </c>
      <c r="J2980">
        <v>592</v>
      </c>
      <c r="K2980">
        <v>17754.079999999998</v>
      </c>
      <c r="L2980">
        <v>9146.9499999999989</v>
      </c>
      <c r="M2980">
        <v>65.84</v>
      </c>
      <c r="N2980">
        <v>144929.24</v>
      </c>
      <c r="O2980">
        <v>3802.7299999999996</v>
      </c>
      <c r="P2980">
        <v>21.418907653902654</v>
      </c>
      <c r="Q2980">
        <v>0.82108183079056862</v>
      </c>
      <c r="R2980">
        <v>1.2725707548015066</v>
      </c>
      <c r="S2980">
        <f>(VendorSalesData[[#This Row],[TotalPurchaseQuantity]] - VendorSalesData[[#This Row],[TotalSalesQuantity]]) * VendorSalesData[[#This Row],[PurchasePrice]]</f>
        <v>2496.15</v>
      </c>
    </row>
    <row r="2981" spans="1:19" x14ac:dyDescent="0.3">
      <c r="A2981">
        <v>9165</v>
      </c>
      <c r="B2981" t="s">
        <v>38</v>
      </c>
      <c r="C2981">
        <v>8965</v>
      </c>
      <c r="D2981" t="s">
        <v>2629</v>
      </c>
      <c r="E2981">
        <v>39.85</v>
      </c>
      <c r="F2981">
        <v>54.99</v>
      </c>
      <c r="G2981">
        <v>750</v>
      </c>
      <c r="H2981">
        <v>350</v>
      </c>
      <c r="I2981">
        <v>13947.5</v>
      </c>
      <c r="J2981">
        <v>342</v>
      </c>
      <c r="K2981">
        <v>18931.580000000002</v>
      </c>
      <c r="L2981">
        <v>16597</v>
      </c>
      <c r="M2981">
        <v>269.88</v>
      </c>
      <c r="N2981">
        <v>68054.7</v>
      </c>
      <c r="O2981">
        <v>4984.0800000000017</v>
      </c>
      <c r="P2981">
        <v>26.326804207572753</v>
      </c>
      <c r="Q2981">
        <v>0.97714285714285709</v>
      </c>
      <c r="R2981">
        <v>1.3573457608890482</v>
      </c>
      <c r="S2981">
        <f>(VendorSalesData[[#This Row],[TotalPurchaseQuantity]] - VendorSalesData[[#This Row],[TotalSalesQuantity]]) * VendorSalesData[[#This Row],[PurchasePrice]]</f>
        <v>318.8</v>
      </c>
    </row>
    <row r="2982" spans="1:19" x14ac:dyDescent="0.3">
      <c r="A2982">
        <v>6785</v>
      </c>
      <c r="B2982" t="s">
        <v>81</v>
      </c>
      <c r="C2982">
        <v>13766</v>
      </c>
      <c r="D2982" t="s">
        <v>2630</v>
      </c>
      <c r="E2982">
        <v>8.2100000000000009</v>
      </c>
      <c r="F2982">
        <v>12.99</v>
      </c>
      <c r="G2982">
        <v>750</v>
      </c>
      <c r="H2982">
        <v>1698</v>
      </c>
      <c r="I2982">
        <v>13940.58</v>
      </c>
      <c r="J2982">
        <v>1615</v>
      </c>
      <c r="K2982">
        <v>20068.849999999999</v>
      </c>
      <c r="L2982">
        <v>10978.19</v>
      </c>
      <c r="M2982">
        <v>179.62</v>
      </c>
      <c r="N2982">
        <v>13605.41</v>
      </c>
      <c r="O2982">
        <v>6128.2699999999986</v>
      </c>
      <c r="P2982">
        <v>30.536229031558854</v>
      </c>
      <c r="Q2982">
        <v>0.95111896348645464</v>
      </c>
      <c r="R2982">
        <v>1.4395993566982148</v>
      </c>
      <c r="S2982">
        <f>(VendorSalesData[[#This Row],[TotalPurchaseQuantity]] - VendorSalesData[[#This Row],[TotalSalesQuantity]]) * VendorSalesData[[#This Row],[PurchasePrice]]</f>
        <v>681.43000000000006</v>
      </c>
    </row>
    <row r="2983" spans="1:19" x14ac:dyDescent="0.3">
      <c r="A2983">
        <v>6785</v>
      </c>
      <c r="B2983" t="s">
        <v>81</v>
      </c>
      <c r="C2983">
        <v>19283</v>
      </c>
      <c r="D2983" t="s">
        <v>2631</v>
      </c>
      <c r="E2983">
        <v>6.89</v>
      </c>
      <c r="F2983">
        <v>9.99</v>
      </c>
      <c r="G2983">
        <v>750</v>
      </c>
      <c r="H2983">
        <v>2022</v>
      </c>
      <c r="I2983">
        <v>13931.580000000002</v>
      </c>
      <c r="J2983">
        <v>2000</v>
      </c>
      <c r="K2983">
        <v>21191</v>
      </c>
      <c r="L2983">
        <v>12792.01</v>
      </c>
      <c r="M2983">
        <v>221.96</v>
      </c>
      <c r="N2983">
        <v>13605.41</v>
      </c>
      <c r="O2983">
        <v>7259.4199999999983</v>
      </c>
      <c r="P2983">
        <v>34.257090274172988</v>
      </c>
      <c r="Q2983">
        <v>0.98911968348170132</v>
      </c>
      <c r="R2983">
        <v>1.5210765756647844</v>
      </c>
      <c r="S2983">
        <f>(VendorSalesData[[#This Row],[TotalPurchaseQuantity]] - VendorSalesData[[#This Row],[TotalSalesQuantity]]) * VendorSalesData[[#This Row],[PurchasePrice]]</f>
        <v>151.57999999999998</v>
      </c>
    </row>
    <row r="2984" spans="1:19" x14ac:dyDescent="0.3">
      <c r="A2984">
        <v>10754</v>
      </c>
      <c r="B2984" t="s">
        <v>212</v>
      </c>
      <c r="C2984">
        <v>15168</v>
      </c>
      <c r="D2984" t="s">
        <v>2632</v>
      </c>
      <c r="E2984">
        <v>9.73</v>
      </c>
      <c r="F2984">
        <v>14.99</v>
      </c>
      <c r="G2984">
        <v>750</v>
      </c>
      <c r="H2984">
        <v>1430</v>
      </c>
      <c r="I2984">
        <v>13913.9</v>
      </c>
      <c r="J2984">
        <v>1396</v>
      </c>
      <c r="K2984">
        <v>21656.04</v>
      </c>
      <c r="L2984">
        <v>11721.449999999999</v>
      </c>
      <c r="M2984">
        <v>155.24</v>
      </c>
      <c r="N2984">
        <v>28720.52</v>
      </c>
      <c r="O2984">
        <v>7742.1400000000012</v>
      </c>
      <c r="P2984">
        <v>35.750488085541036</v>
      </c>
      <c r="Q2984">
        <v>0.97622377622377621</v>
      </c>
      <c r="R2984">
        <v>1.5564320571514818</v>
      </c>
      <c r="S2984">
        <f>(VendorSalesData[[#This Row],[TotalPurchaseQuantity]] - VendorSalesData[[#This Row],[TotalSalesQuantity]]) * VendorSalesData[[#This Row],[PurchasePrice]]</f>
        <v>330.82</v>
      </c>
    </row>
    <row r="2985" spans="1:19" x14ac:dyDescent="0.3">
      <c r="A2985">
        <v>9552</v>
      </c>
      <c r="B2985" t="s">
        <v>72</v>
      </c>
      <c r="C2985">
        <v>30656</v>
      </c>
      <c r="D2985" t="s">
        <v>2633</v>
      </c>
      <c r="E2985">
        <v>11.64</v>
      </c>
      <c r="F2985">
        <v>16.989999999999998</v>
      </c>
      <c r="G2985">
        <v>750</v>
      </c>
      <c r="H2985">
        <v>1194</v>
      </c>
      <c r="I2985">
        <v>13898.16</v>
      </c>
      <c r="J2985">
        <v>1469</v>
      </c>
      <c r="K2985">
        <v>26110.309999999998</v>
      </c>
      <c r="L2985">
        <v>13286.509999999998</v>
      </c>
      <c r="M2985">
        <v>163.41</v>
      </c>
      <c r="N2985">
        <v>55551.82</v>
      </c>
      <c r="O2985">
        <v>12212.149999999998</v>
      </c>
      <c r="P2985">
        <v>46.771371155685245</v>
      </c>
      <c r="Q2985">
        <v>1.2303182579564489</v>
      </c>
      <c r="R2985">
        <v>1.8786882580140103</v>
      </c>
      <c r="S2985">
        <f>(VendorSalesData[[#This Row],[TotalPurchaseQuantity]] - VendorSalesData[[#This Row],[TotalSalesQuantity]]) * VendorSalesData[[#This Row],[PurchasePrice]]</f>
        <v>-3201</v>
      </c>
    </row>
    <row r="2986" spans="1:19" x14ac:dyDescent="0.3">
      <c r="A2986">
        <v>17031</v>
      </c>
      <c r="B2986" t="s">
        <v>1294</v>
      </c>
      <c r="C2986">
        <v>5633</v>
      </c>
      <c r="D2986" t="s">
        <v>2634</v>
      </c>
      <c r="E2986">
        <v>11.62</v>
      </c>
      <c r="F2986">
        <v>14.99</v>
      </c>
      <c r="G2986">
        <v>375</v>
      </c>
      <c r="H2986">
        <v>1196</v>
      </c>
      <c r="I2986">
        <v>13897.52</v>
      </c>
      <c r="J2986">
        <v>1302</v>
      </c>
      <c r="K2986">
        <v>19516.98</v>
      </c>
      <c r="L2986">
        <v>14240.5</v>
      </c>
      <c r="M2986">
        <v>510.13</v>
      </c>
      <c r="N2986">
        <v>1573.31</v>
      </c>
      <c r="O2986">
        <v>5619.4599999999991</v>
      </c>
      <c r="P2986">
        <v>28.792671817053662</v>
      </c>
      <c r="Q2986">
        <v>1.0886287625418061</v>
      </c>
      <c r="R2986">
        <v>1.4043498408349115</v>
      </c>
      <c r="S2986">
        <f>(VendorSalesData[[#This Row],[TotalPurchaseQuantity]] - VendorSalesData[[#This Row],[TotalSalesQuantity]]) * VendorSalesData[[#This Row],[PurchasePrice]]</f>
        <v>-1231.72</v>
      </c>
    </row>
    <row r="2987" spans="1:19" x14ac:dyDescent="0.3">
      <c r="A2987">
        <v>4692</v>
      </c>
      <c r="B2987" t="s">
        <v>386</v>
      </c>
      <c r="C2987">
        <v>24663</v>
      </c>
      <c r="D2987" t="s">
        <v>2635</v>
      </c>
      <c r="E2987">
        <v>10.95</v>
      </c>
      <c r="F2987">
        <v>15.99</v>
      </c>
      <c r="G2987">
        <v>750</v>
      </c>
      <c r="H2987">
        <v>1269</v>
      </c>
      <c r="I2987">
        <v>13895.55</v>
      </c>
      <c r="J2987">
        <v>1057</v>
      </c>
      <c r="K2987">
        <v>16901.43</v>
      </c>
      <c r="L2987">
        <v>8922.42</v>
      </c>
      <c r="M2987">
        <v>117.55</v>
      </c>
      <c r="N2987">
        <v>9139.3799999999992</v>
      </c>
      <c r="O2987">
        <v>3005.880000000001</v>
      </c>
      <c r="P2987">
        <v>17.784767324421665</v>
      </c>
      <c r="Q2987">
        <v>0.83293932230102441</v>
      </c>
      <c r="R2987">
        <v>1.2163196131135507</v>
      </c>
      <c r="S2987">
        <f>(VendorSalesData[[#This Row],[TotalPurchaseQuantity]] - VendorSalesData[[#This Row],[TotalSalesQuantity]]) * VendorSalesData[[#This Row],[PurchasePrice]]</f>
        <v>2321.3999999999996</v>
      </c>
    </row>
    <row r="2988" spans="1:19" x14ac:dyDescent="0.3">
      <c r="A2988">
        <v>2000</v>
      </c>
      <c r="B2988" t="s">
        <v>164</v>
      </c>
      <c r="C2988">
        <v>12270</v>
      </c>
      <c r="D2988" t="s">
        <v>2636</v>
      </c>
      <c r="E2988">
        <v>8.7200000000000006</v>
      </c>
      <c r="F2988">
        <v>12.99</v>
      </c>
      <c r="G2988">
        <v>750</v>
      </c>
      <c r="H2988">
        <v>1593</v>
      </c>
      <c r="I2988">
        <v>13890.960000000001</v>
      </c>
      <c r="J2988">
        <v>1634</v>
      </c>
      <c r="K2988">
        <v>22722.66</v>
      </c>
      <c r="L2988">
        <v>13901.97</v>
      </c>
      <c r="M2988">
        <v>181.15</v>
      </c>
      <c r="N2988">
        <v>19016.59</v>
      </c>
      <c r="O2988">
        <v>8831.6999999999989</v>
      </c>
      <c r="P2988">
        <v>38.86736852111504</v>
      </c>
      <c r="Q2988">
        <v>1.0257376020087885</v>
      </c>
      <c r="R2988">
        <v>1.6357875913543771</v>
      </c>
      <c r="S2988">
        <f>(VendorSalesData[[#This Row],[TotalPurchaseQuantity]] - VendorSalesData[[#This Row],[TotalSalesQuantity]]) * VendorSalesData[[#This Row],[PurchasePrice]]</f>
        <v>-357.52000000000004</v>
      </c>
    </row>
    <row r="2989" spans="1:19" x14ac:dyDescent="0.3">
      <c r="A2989">
        <v>9165</v>
      </c>
      <c r="B2989" t="s">
        <v>38</v>
      </c>
      <c r="C2989">
        <v>7383</v>
      </c>
      <c r="D2989" t="s">
        <v>2637</v>
      </c>
      <c r="E2989">
        <v>14.7</v>
      </c>
      <c r="F2989">
        <v>19.989999999999998</v>
      </c>
      <c r="G2989">
        <v>5000</v>
      </c>
      <c r="H2989">
        <v>944</v>
      </c>
      <c r="I2989">
        <v>13876.8</v>
      </c>
      <c r="J2989">
        <v>794</v>
      </c>
      <c r="K2989">
        <v>15872.06</v>
      </c>
      <c r="L2989">
        <v>10074.959999999999</v>
      </c>
      <c r="M2989">
        <v>4168.5</v>
      </c>
      <c r="N2989">
        <v>68054.7</v>
      </c>
      <c r="O2989">
        <v>1995.2600000000002</v>
      </c>
      <c r="P2989">
        <v>12.570895019298064</v>
      </c>
      <c r="Q2989">
        <v>0.84110169491525422</v>
      </c>
      <c r="R2989">
        <v>1.1437838694799953</v>
      </c>
      <c r="S2989">
        <f>(VendorSalesData[[#This Row],[TotalPurchaseQuantity]] - VendorSalesData[[#This Row],[TotalSalesQuantity]]) * VendorSalesData[[#This Row],[PurchasePrice]]</f>
        <v>2205</v>
      </c>
    </row>
    <row r="2990" spans="1:19" x14ac:dyDescent="0.3">
      <c r="A2990">
        <v>1590</v>
      </c>
      <c r="B2990" t="s">
        <v>261</v>
      </c>
      <c r="C2990">
        <v>8246</v>
      </c>
      <c r="D2990" t="s">
        <v>2638</v>
      </c>
      <c r="E2990">
        <v>6.12</v>
      </c>
      <c r="F2990">
        <v>8.99</v>
      </c>
      <c r="G2990">
        <v>750</v>
      </c>
      <c r="H2990">
        <v>2266</v>
      </c>
      <c r="I2990">
        <v>13867.92</v>
      </c>
      <c r="J2990">
        <v>2629</v>
      </c>
      <c r="K2990">
        <v>23527.71</v>
      </c>
      <c r="L2990">
        <v>12596.94</v>
      </c>
      <c r="M2990">
        <v>292.32</v>
      </c>
      <c r="N2990">
        <v>7259.75</v>
      </c>
      <c r="O2990">
        <v>9659.7899999999991</v>
      </c>
      <c r="P2990">
        <v>41.057076953090629</v>
      </c>
      <c r="Q2990">
        <v>1.1601941747572815</v>
      </c>
      <c r="R2990">
        <v>1.6965565131613103</v>
      </c>
      <c r="S2990">
        <f>(VendorSalesData[[#This Row],[TotalPurchaseQuantity]] - VendorSalesData[[#This Row],[TotalSalesQuantity]]) * VendorSalesData[[#This Row],[PurchasePrice]]</f>
        <v>-2221.56</v>
      </c>
    </row>
    <row r="2991" spans="1:19" x14ac:dyDescent="0.3">
      <c r="A2991">
        <v>10754</v>
      </c>
      <c r="B2991" t="s">
        <v>212</v>
      </c>
      <c r="C2991">
        <v>23438</v>
      </c>
      <c r="D2991" t="s">
        <v>2639</v>
      </c>
      <c r="E2991">
        <v>8.5500000000000007</v>
      </c>
      <c r="F2991">
        <v>12.99</v>
      </c>
      <c r="G2991">
        <v>375</v>
      </c>
      <c r="H2991">
        <v>1620</v>
      </c>
      <c r="I2991">
        <v>13851</v>
      </c>
      <c r="J2991">
        <v>1472</v>
      </c>
      <c r="K2991">
        <v>19365.28</v>
      </c>
      <c r="L2991">
        <v>12298.68</v>
      </c>
      <c r="M2991">
        <v>84.76</v>
      </c>
      <c r="N2991">
        <v>28720.52</v>
      </c>
      <c r="O2991">
        <v>5514.2799999999988</v>
      </c>
      <c r="P2991">
        <v>28.475085307312874</v>
      </c>
      <c r="Q2991">
        <v>0.90864197530864199</v>
      </c>
      <c r="R2991">
        <v>1.3981142155801025</v>
      </c>
      <c r="S2991">
        <f>(VendorSalesData[[#This Row],[TotalPurchaseQuantity]] - VendorSalesData[[#This Row],[TotalSalesQuantity]]) * VendorSalesData[[#This Row],[PurchasePrice]]</f>
        <v>1265.4000000000001</v>
      </c>
    </row>
    <row r="2992" spans="1:19" x14ac:dyDescent="0.3">
      <c r="A2992">
        <v>9744</v>
      </c>
      <c r="B2992" t="s">
        <v>868</v>
      </c>
      <c r="C2992">
        <v>19175</v>
      </c>
      <c r="D2992" t="s">
        <v>2640</v>
      </c>
      <c r="E2992">
        <v>7.38</v>
      </c>
      <c r="F2992">
        <v>11.99</v>
      </c>
      <c r="G2992">
        <v>750</v>
      </c>
      <c r="H2992">
        <v>1875</v>
      </c>
      <c r="I2992">
        <v>13837.5</v>
      </c>
      <c r="J2992">
        <v>2350</v>
      </c>
      <c r="K2992">
        <v>28069.5</v>
      </c>
      <c r="L2992">
        <v>16284.29</v>
      </c>
      <c r="M2992">
        <v>260.89999999999998</v>
      </c>
      <c r="N2992">
        <v>3999.93</v>
      </c>
      <c r="O2992">
        <v>14232</v>
      </c>
      <c r="P2992">
        <v>50.702720034200823</v>
      </c>
      <c r="Q2992">
        <v>1.2533333333333334</v>
      </c>
      <c r="R2992">
        <v>2.0285094850948511</v>
      </c>
      <c r="S2992">
        <f>(VendorSalesData[[#This Row],[TotalPurchaseQuantity]] - VendorSalesData[[#This Row],[TotalSalesQuantity]]) * VendorSalesData[[#This Row],[PurchasePrice]]</f>
        <v>-3505.5</v>
      </c>
    </row>
    <row r="2993" spans="1:19" x14ac:dyDescent="0.3">
      <c r="A2993">
        <v>9165</v>
      </c>
      <c r="B2993" t="s">
        <v>38</v>
      </c>
      <c r="C2993">
        <v>25693</v>
      </c>
      <c r="D2993" t="s">
        <v>2641</v>
      </c>
      <c r="E2993">
        <v>10.99</v>
      </c>
      <c r="F2993">
        <v>16.489999999999998</v>
      </c>
      <c r="G2993">
        <v>750</v>
      </c>
      <c r="H2993">
        <v>1259</v>
      </c>
      <c r="I2993">
        <v>13836.41</v>
      </c>
      <c r="J2993">
        <v>912</v>
      </c>
      <c r="K2993">
        <v>15494.88</v>
      </c>
      <c r="L2993">
        <v>8087.2399999999989</v>
      </c>
      <c r="M2993">
        <v>101.53</v>
      </c>
      <c r="N2993">
        <v>68054.7</v>
      </c>
      <c r="O2993">
        <v>1658.4699999999993</v>
      </c>
      <c r="P2993">
        <v>10.703342007166235</v>
      </c>
      <c r="Q2993">
        <v>0.72438443208895953</v>
      </c>
      <c r="R2993">
        <v>1.1198627389619127</v>
      </c>
      <c r="S2993">
        <f>(VendorSalesData[[#This Row],[TotalPurchaseQuantity]] - VendorSalesData[[#This Row],[TotalSalesQuantity]]) * VendorSalesData[[#This Row],[PurchasePrice]]</f>
        <v>3813.53</v>
      </c>
    </row>
    <row r="2994" spans="1:19" x14ac:dyDescent="0.3">
      <c r="A2994">
        <v>4425</v>
      </c>
      <c r="B2994" t="s">
        <v>20</v>
      </c>
      <c r="C2994">
        <v>14684</v>
      </c>
      <c r="D2994" t="s">
        <v>2642</v>
      </c>
      <c r="E2994">
        <v>29.6</v>
      </c>
      <c r="F2994">
        <v>49.99</v>
      </c>
      <c r="G2994">
        <v>750</v>
      </c>
      <c r="H2994">
        <v>467</v>
      </c>
      <c r="I2994">
        <v>13823.199999999999</v>
      </c>
      <c r="J2994">
        <v>398</v>
      </c>
      <c r="K2994">
        <v>19036.02</v>
      </c>
      <c r="L2994">
        <v>9268.07</v>
      </c>
      <c r="M2994">
        <v>44.36</v>
      </c>
      <c r="N2994">
        <v>144929.24</v>
      </c>
      <c r="O2994">
        <v>5212.8200000000015</v>
      </c>
      <c r="P2994">
        <v>27.383980474910203</v>
      </c>
      <c r="Q2994">
        <v>0.85224839400428265</v>
      </c>
      <c r="R2994">
        <v>1.3771066033914001</v>
      </c>
      <c r="S2994">
        <f>(VendorSalesData[[#This Row],[TotalPurchaseQuantity]] - VendorSalesData[[#This Row],[TotalSalesQuantity]]) * VendorSalesData[[#This Row],[PurchasePrice]]</f>
        <v>2042.4</v>
      </c>
    </row>
    <row r="2995" spans="1:19" x14ac:dyDescent="0.3">
      <c r="A2995">
        <v>6785</v>
      </c>
      <c r="B2995" t="s">
        <v>81</v>
      </c>
      <c r="C2995">
        <v>34060</v>
      </c>
      <c r="D2995" t="s">
        <v>2643</v>
      </c>
      <c r="E2995">
        <v>9.08</v>
      </c>
      <c r="F2995">
        <v>13.99</v>
      </c>
      <c r="G2995">
        <v>750</v>
      </c>
      <c r="H2995">
        <v>1520</v>
      </c>
      <c r="I2995">
        <v>13801.599999999999</v>
      </c>
      <c r="J2995">
        <v>1538</v>
      </c>
      <c r="K2995">
        <v>21852.62</v>
      </c>
      <c r="L2995">
        <v>13324.62</v>
      </c>
      <c r="M2995">
        <v>170.59</v>
      </c>
      <c r="N2995">
        <v>13605.41</v>
      </c>
      <c r="O2995">
        <v>8051.02</v>
      </c>
      <c r="P2995">
        <v>36.842355744986186</v>
      </c>
      <c r="Q2995">
        <v>1.0118421052631579</v>
      </c>
      <c r="R2995">
        <v>1.5833396127985162</v>
      </c>
      <c r="S2995">
        <f>(VendorSalesData[[#This Row],[TotalPurchaseQuantity]] - VendorSalesData[[#This Row],[TotalSalesQuantity]]) * VendorSalesData[[#This Row],[PurchasePrice]]</f>
        <v>-163.44</v>
      </c>
    </row>
    <row r="2996" spans="1:19" x14ac:dyDescent="0.3">
      <c r="A2996">
        <v>7239</v>
      </c>
      <c r="B2996" t="s">
        <v>86</v>
      </c>
      <c r="C2996">
        <v>5188</v>
      </c>
      <c r="D2996" t="s">
        <v>2644</v>
      </c>
      <c r="E2996">
        <v>23.7</v>
      </c>
      <c r="F2996">
        <v>36.99</v>
      </c>
      <c r="G2996">
        <v>750</v>
      </c>
      <c r="H2996">
        <v>582</v>
      </c>
      <c r="I2996">
        <v>13793.4</v>
      </c>
      <c r="J2996">
        <v>683</v>
      </c>
      <c r="K2996">
        <v>22169.17</v>
      </c>
      <c r="L2996">
        <v>17859.5</v>
      </c>
      <c r="M2996">
        <v>538.75</v>
      </c>
      <c r="N2996">
        <v>16978.669999999998</v>
      </c>
      <c r="O2996">
        <v>8375.7699999999986</v>
      </c>
      <c r="P2996">
        <v>37.781161856758729</v>
      </c>
      <c r="Q2996">
        <v>1.1735395189003437</v>
      </c>
      <c r="R2996">
        <v>1.6072302695492047</v>
      </c>
      <c r="S2996">
        <f>(VendorSalesData[[#This Row],[TotalPurchaseQuantity]] - VendorSalesData[[#This Row],[TotalSalesQuantity]]) * VendorSalesData[[#This Row],[PurchasePrice]]</f>
        <v>-2393.6999999999998</v>
      </c>
    </row>
    <row r="2997" spans="1:19" x14ac:dyDescent="0.3">
      <c r="A2997">
        <v>1392</v>
      </c>
      <c r="B2997" t="s">
        <v>67</v>
      </c>
      <c r="C2997">
        <v>6296</v>
      </c>
      <c r="D2997" t="s">
        <v>2645</v>
      </c>
      <c r="E2997">
        <v>5.34</v>
      </c>
      <c r="F2997">
        <v>7.79</v>
      </c>
      <c r="G2997">
        <v>1500</v>
      </c>
      <c r="H2997">
        <v>2582</v>
      </c>
      <c r="I2997">
        <v>13787.88</v>
      </c>
      <c r="J2997">
        <v>2630</v>
      </c>
      <c r="K2997">
        <v>20487.7</v>
      </c>
      <c r="L2997">
        <v>14707.52</v>
      </c>
      <c r="M2997">
        <v>584.62</v>
      </c>
      <c r="N2997">
        <v>79528.990000000005</v>
      </c>
      <c r="O2997">
        <v>6699.8200000000015</v>
      </c>
      <c r="P2997">
        <v>32.701669782357222</v>
      </c>
      <c r="Q2997">
        <v>1.0185902401239348</v>
      </c>
      <c r="R2997">
        <v>1.4859209682706842</v>
      </c>
      <c r="S2997">
        <f>(VendorSalesData[[#This Row],[TotalPurchaseQuantity]] - VendorSalesData[[#This Row],[TotalSalesQuantity]]) * VendorSalesData[[#This Row],[PurchasePrice]]</f>
        <v>-256.32</v>
      </c>
    </row>
    <row r="2998" spans="1:19" x14ac:dyDescent="0.3">
      <c r="A2998">
        <v>2242</v>
      </c>
      <c r="B2998" t="s">
        <v>569</v>
      </c>
      <c r="C2998">
        <v>39358</v>
      </c>
      <c r="D2998" t="s">
        <v>2646</v>
      </c>
      <c r="E2998">
        <v>11.03</v>
      </c>
      <c r="F2998">
        <v>17.989999999999998</v>
      </c>
      <c r="G2998">
        <v>3000</v>
      </c>
      <c r="H2998">
        <v>1250</v>
      </c>
      <c r="I2998">
        <v>13787.500000000002</v>
      </c>
      <c r="J2998">
        <v>1235</v>
      </c>
      <c r="K2998">
        <v>22837.649999999998</v>
      </c>
      <c r="L2998">
        <v>18957.759999999998</v>
      </c>
      <c r="M2998">
        <v>555.75</v>
      </c>
      <c r="N2998">
        <v>7982.65</v>
      </c>
      <c r="O2998">
        <v>9050.149999999996</v>
      </c>
      <c r="P2998">
        <v>39.628201675741579</v>
      </c>
      <c r="Q2998">
        <v>0.98799999999999999</v>
      </c>
      <c r="R2998">
        <v>1.6564025385312779</v>
      </c>
      <c r="S2998">
        <f>(VendorSalesData[[#This Row],[TotalPurchaseQuantity]] - VendorSalesData[[#This Row],[TotalSalesQuantity]]) * VendorSalesData[[#This Row],[PurchasePrice]]</f>
        <v>165.45</v>
      </c>
    </row>
    <row r="2999" spans="1:19" x14ac:dyDescent="0.3">
      <c r="A2999">
        <v>1392</v>
      </c>
      <c r="B2999" t="s">
        <v>67</v>
      </c>
      <c r="C2999">
        <v>17910</v>
      </c>
      <c r="D2999" t="s">
        <v>2647</v>
      </c>
      <c r="E2999">
        <v>6.57</v>
      </c>
      <c r="F2999">
        <v>9.99</v>
      </c>
      <c r="G2999">
        <v>750</v>
      </c>
      <c r="H2999">
        <v>2098</v>
      </c>
      <c r="I2999">
        <v>13783.86</v>
      </c>
      <c r="J2999">
        <v>2134</v>
      </c>
      <c r="K2999">
        <v>22060.66</v>
      </c>
      <c r="L2999">
        <v>9940.35</v>
      </c>
      <c r="M2999">
        <v>237.81</v>
      </c>
      <c r="N2999">
        <v>79528.990000000005</v>
      </c>
      <c r="O2999">
        <v>8276.7999999999993</v>
      </c>
      <c r="P2999">
        <v>37.518369803985919</v>
      </c>
      <c r="Q2999">
        <v>1.017159199237369</v>
      </c>
      <c r="R2999">
        <v>1.6004704052420728</v>
      </c>
      <c r="S2999">
        <f>(VendorSalesData[[#This Row],[TotalPurchaseQuantity]] - VendorSalesData[[#This Row],[TotalSalesQuantity]]) * VendorSalesData[[#This Row],[PurchasePrice]]</f>
        <v>-236.52</v>
      </c>
    </row>
    <row r="3000" spans="1:19" x14ac:dyDescent="0.3">
      <c r="A3000">
        <v>3089</v>
      </c>
      <c r="B3000" t="s">
        <v>92</v>
      </c>
      <c r="C3000">
        <v>5094</v>
      </c>
      <c r="D3000" t="s">
        <v>93</v>
      </c>
      <c r="E3000">
        <v>2.68</v>
      </c>
      <c r="F3000">
        <v>3.49</v>
      </c>
      <c r="G3000">
        <v>100</v>
      </c>
      <c r="H3000">
        <v>5137</v>
      </c>
      <c r="I3000">
        <v>13767.16</v>
      </c>
      <c r="J3000">
        <v>5373</v>
      </c>
      <c r="K3000">
        <v>18751.77</v>
      </c>
      <c r="L3000">
        <v>8864.6</v>
      </c>
      <c r="M3000">
        <v>559.14</v>
      </c>
      <c r="N3000">
        <v>8549.5499999999993</v>
      </c>
      <c r="O3000">
        <v>4984.6100000000006</v>
      </c>
      <c r="P3000">
        <v>26.582077318567798</v>
      </c>
      <c r="Q3000">
        <v>1.0459412108234378</v>
      </c>
      <c r="R3000">
        <v>1.3620652334976859</v>
      </c>
      <c r="S3000">
        <f>(VendorSalesData[[#This Row],[TotalPurchaseQuantity]] - VendorSalesData[[#This Row],[TotalSalesQuantity]]) * VendorSalesData[[#This Row],[PurchasePrice]]</f>
        <v>-632.48</v>
      </c>
    </row>
    <row r="3001" spans="1:19" x14ac:dyDescent="0.3">
      <c r="A3001">
        <v>4425</v>
      </c>
      <c r="B3001" t="s">
        <v>20</v>
      </c>
      <c r="C3001">
        <v>31847</v>
      </c>
      <c r="D3001" t="s">
        <v>2648</v>
      </c>
      <c r="E3001">
        <v>21.85</v>
      </c>
      <c r="F3001">
        <v>32.99</v>
      </c>
      <c r="G3001">
        <v>750</v>
      </c>
      <c r="H3001">
        <v>630</v>
      </c>
      <c r="I3001">
        <v>13765.5</v>
      </c>
      <c r="J3001">
        <v>668</v>
      </c>
      <c r="K3001">
        <v>22037.32</v>
      </c>
      <c r="L3001">
        <v>12008.36</v>
      </c>
      <c r="M3001">
        <v>74.22</v>
      </c>
      <c r="N3001">
        <v>144929.24</v>
      </c>
      <c r="O3001">
        <v>8271.82</v>
      </c>
      <c r="P3001">
        <v>37.535507947427362</v>
      </c>
      <c r="Q3001">
        <v>1.0603174603174603</v>
      </c>
      <c r="R3001">
        <v>1.6009095201772547</v>
      </c>
      <c r="S3001">
        <f>(VendorSalesData[[#This Row],[TotalPurchaseQuantity]] - VendorSalesData[[#This Row],[TotalSalesQuantity]]) * VendorSalesData[[#This Row],[PurchasePrice]]</f>
        <v>-830.30000000000007</v>
      </c>
    </row>
    <row r="3002" spans="1:19" x14ac:dyDescent="0.3">
      <c r="A3002">
        <v>8673</v>
      </c>
      <c r="B3002" t="s">
        <v>174</v>
      </c>
      <c r="C3002">
        <v>6460</v>
      </c>
      <c r="D3002" t="s">
        <v>2649</v>
      </c>
      <c r="E3002">
        <v>4.76</v>
      </c>
      <c r="F3002">
        <v>6.99</v>
      </c>
      <c r="G3002">
        <v>750</v>
      </c>
      <c r="H3002">
        <v>2881</v>
      </c>
      <c r="I3002">
        <v>13713.56</v>
      </c>
      <c r="J3002">
        <v>2956</v>
      </c>
      <c r="K3002">
        <v>21678.44</v>
      </c>
      <c r="L3002">
        <v>8344.56</v>
      </c>
      <c r="M3002">
        <v>329.83</v>
      </c>
      <c r="N3002">
        <v>15919.7</v>
      </c>
      <c r="O3002">
        <v>7964.8799999999992</v>
      </c>
      <c r="P3002">
        <v>36.74102011030314</v>
      </c>
      <c r="Q3002">
        <v>1.026032627559875</v>
      </c>
      <c r="R3002">
        <v>1.5808032341711415</v>
      </c>
      <c r="S3002">
        <f>(VendorSalesData[[#This Row],[TotalPurchaseQuantity]] - VendorSalesData[[#This Row],[TotalSalesQuantity]]) * VendorSalesData[[#This Row],[PurchasePrice]]</f>
        <v>-357</v>
      </c>
    </row>
    <row r="3003" spans="1:19" x14ac:dyDescent="0.3">
      <c r="A3003">
        <v>9165</v>
      </c>
      <c r="B3003" t="s">
        <v>38</v>
      </c>
      <c r="C3003">
        <v>38651</v>
      </c>
      <c r="D3003" t="s">
        <v>2650</v>
      </c>
      <c r="E3003">
        <v>10.73</v>
      </c>
      <c r="F3003">
        <v>15.99</v>
      </c>
      <c r="G3003">
        <v>750</v>
      </c>
      <c r="H3003">
        <v>1276</v>
      </c>
      <c r="I3003">
        <v>13691.48</v>
      </c>
      <c r="J3003">
        <v>1212</v>
      </c>
      <c r="K3003">
        <v>19843.88</v>
      </c>
      <c r="L3003">
        <v>12865.14</v>
      </c>
      <c r="M3003">
        <v>134.27000000000001</v>
      </c>
      <c r="N3003">
        <v>68054.7</v>
      </c>
      <c r="O3003">
        <v>6152.4000000000015</v>
      </c>
      <c r="P3003">
        <v>31.004017359508328</v>
      </c>
      <c r="Q3003">
        <v>0.94984326018808773</v>
      </c>
      <c r="R3003">
        <v>1.449359747813969</v>
      </c>
      <c r="S3003">
        <f>(VendorSalesData[[#This Row],[TotalPurchaseQuantity]] - VendorSalesData[[#This Row],[TotalSalesQuantity]]) * VendorSalesData[[#This Row],[PurchasePrice]]</f>
        <v>686.72</v>
      </c>
    </row>
    <row r="3004" spans="1:19" x14ac:dyDescent="0.3">
      <c r="A3004">
        <v>7153</v>
      </c>
      <c r="B3004" t="s">
        <v>271</v>
      </c>
      <c r="C3004">
        <v>41899</v>
      </c>
      <c r="D3004" t="s">
        <v>2651</v>
      </c>
      <c r="E3004">
        <v>8.2100000000000009</v>
      </c>
      <c r="F3004">
        <v>12.99</v>
      </c>
      <c r="G3004">
        <v>750</v>
      </c>
      <c r="H3004">
        <v>1667</v>
      </c>
      <c r="I3004">
        <v>13686.07</v>
      </c>
      <c r="J3004">
        <v>1449</v>
      </c>
      <c r="K3004">
        <v>17838.509999999998</v>
      </c>
      <c r="L3004">
        <v>8769.86</v>
      </c>
      <c r="M3004">
        <v>161.33000000000001</v>
      </c>
      <c r="N3004">
        <v>15884.82</v>
      </c>
      <c r="O3004">
        <v>4152.4399999999987</v>
      </c>
      <c r="P3004">
        <v>23.27795314743215</v>
      </c>
      <c r="Q3004">
        <v>0.86922615476904619</v>
      </c>
      <c r="R3004">
        <v>1.3034063102117699</v>
      </c>
      <c r="S3004">
        <f>(VendorSalesData[[#This Row],[TotalPurchaseQuantity]] - VendorSalesData[[#This Row],[TotalSalesQuantity]]) * VendorSalesData[[#This Row],[PurchasePrice]]</f>
        <v>1789.7800000000002</v>
      </c>
    </row>
    <row r="3005" spans="1:19" x14ac:dyDescent="0.3">
      <c r="A3005">
        <v>9165</v>
      </c>
      <c r="B3005" t="s">
        <v>38</v>
      </c>
      <c r="C3005">
        <v>12945</v>
      </c>
      <c r="D3005" t="s">
        <v>2652</v>
      </c>
      <c r="E3005">
        <v>6.75</v>
      </c>
      <c r="F3005">
        <v>9.99</v>
      </c>
      <c r="G3005">
        <v>750</v>
      </c>
      <c r="H3005">
        <v>2027</v>
      </c>
      <c r="I3005">
        <v>13682.25</v>
      </c>
      <c r="J3005">
        <v>2001</v>
      </c>
      <c r="K3005">
        <v>20952.990000000002</v>
      </c>
      <c r="L3005">
        <v>14762.94</v>
      </c>
      <c r="M3005">
        <v>221.55</v>
      </c>
      <c r="N3005">
        <v>68054.7</v>
      </c>
      <c r="O3005">
        <v>7270.7400000000016</v>
      </c>
      <c r="P3005">
        <v>34.700250417720817</v>
      </c>
      <c r="Q3005">
        <v>0.98717316230883079</v>
      </c>
      <c r="R3005">
        <v>1.531399440881434</v>
      </c>
      <c r="S3005">
        <f>(VendorSalesData[[#This Row],[TotalPurchaseQuantity]] - VendorSalesData[[#This Row],[TotalSalesQuantity]]) * VendorSalesData[[#This Row],[PurchasePrice]]</f>
        <v>175.5</v>
      </c>
    </row>
    <row r="3006" spans="1:19" x14ac:dyDescent="0.3">
      <c r="A3006">
        <v>9815</v>
      </c>
      <c r="B3006" t="s">
        <v>191</v>
      </c>
      <c r="C3006">
        <v>31452</v>
      </c>
      <c r="D3006" t="s">
        <v>2653</v>
      </c>
      <c r="E3006">
        <v>5.15</v>
      </c>
      <c r="F3006">
        <v>8.99</v>
      </c>
      <c r="G3006">
        <v>1500</v>
      </c>
      <c r="H3006">
        <v>2656</v>
      </c>
      <c r="I3006">
        <v>13678.4</v>
      </c>
      <c r="J3006">
        <v>2644</v>
      </c>
      <c r="K3006">
        <v>22218.560000000001</v>
      </c>
      <c r="L3006">
        <v>10435.51</v>
      </c>
      <c r="M3006">
        <v>591.42000000000007</v>
      </c>
      <c r="N3006">
        <v>27100.41</v>
      </c>
      <c r="O3006">
        <v>8540.1600000000017</v>
      </c>
      <c r="P3006">
        <v>38.437054426569503</v>
      </c>
      <c r="Q3006">
        <v>0.99548192771084343</v>
      </c>
      <c r="R3006">
        <v>1.6243537255819396</v>
      </c>
      <c r="S3006">
        <f>(VendorSalesData[[#This Row],[TotalPurchaseQuantity]] - VendorSalesData[[#This Row],[TotalSalesQuantity]]) * VendorSalesData[[#This Row],[PurchasePrice]]</f>
        <v>61.800000000000004</v>
      </c>
    </row>
    <row r="3007" spans="1:19" x14ac:dyDescent="0.3">
      <c r="A3007">
        <v>12546</v>
      </c>
      <c r="B3007" t="s">
        <v>32</v>
      </c>
      <c r="C3007">
        <v>878</v>
      </c>
      <c r="D3007" t="s">
        <v>2654</v>
      </c>
      <c r="E3007">
        <v>7.46</v>
      </c>
      <c r="F3007">
        <v>9.99</v>
      </c>
      <c r="G3007">
        <v>1000</v>
      </c>
      <c r="H3007">
        <v>1832</v>
      </c>
      <c r="I3007">
        <v>13666.72</v>
      </c>
      <c r="J3007">
        <v>1858</v>
      </c>
      <c r="K3007">
        <v>18561.420000000002</v>
      </c>
      <c r="L3007">
        <v>13876.11</v>
      </c>
      <c r="M3007">
        <v>1950.9</v>
      </c>
      <c r="N3007">
        <v>123880.97</v>
      </c>
      <c r="O3007">
        <v>4894.7000000000025</v>
      </c>
      <c r="P3007">
        <v>26.370288480083971</v>
      </c>
      <c r="Q3007">
        <v>1.0141921397379912</v>
      </c>
      <c r="R3007">
        <v>1.3581473828394819</v>
      </c>
      <c r="S3007">
        <f>(VendorSalesData[[#This Row],[TotalPurchaseQuantity]] - VendorSalesData[[#This Row],[TotalSalesQuantity]]) * VendorSalesData[[#This Row],[PurchasePrice]]</f>
        <v>-193.96</v>
      </c>
    </row>
    <row r="3008" spans="1:19" x14ac:dyDescent="0.3">
      <c r="A3008">
        <v>3252</v>
      </c>
      <c r="B3008" t="s">
        <v>94</v>
      </c>
      <c r="C3008">
        <v>11153</v>
      </c>
      <c r="D3008" t="s">
        <v>2655</v>
      </c>
      <c r="E3008">
        <v>5.99</v>
      </c>
      <c r="F3008">
        <v>8.99</v>
      </c>
      <c r="G3008">
        <v>1500</v>
      </c>
      <c r="H3008">
        <v>2280</v>
      </c>
      <c r="I3008">
        <v>13657.199999999999</v>
      </c>
      <c r="J3008">
        <v>2228</v>
      </c>
      <c r="K3008">
        <v>20029.719999999998</v>
      </c>
      <c r="L3008">
        <v>2777.91</v>
      </c>
      <c r="M3008">
        <v>501.09000000000003</v>
      </c>
      <c r="N3008">
        <v>61966.91</v>
      </c>
      <c r="O3008">
        <v>6372.5199999999986</v>
      </c>
      <c r="P3008">
        <v>31.815322430867727</v>
      </c>
      <c r="Q3008">
        <v>0.97719298245614039</v>
      </c>
      <c r="R3008">
        <v>1.4666051606478634</v>
      </c>
      <c r="S3008">
        <f>(VendorSalesData[[#This Row],[TotalPurchaseQuantity]] - VendorSalesData[[#This Row],[TotalSalesQuantity]]) * VendorSalesData[[#This Row],[PurchasePrice]]</f>
        <v>311.48</v>
      </c>
    </row>
    <row r="3009" spans="1:19" x14ac:dyDescent="0.3">
      <c r="A3009">
        <v>9165</v>
      </c>
      <c r="B3009" t="s">
        <v>38</v>
      </c>
      <c r="C3009">
        <v>38644</v>
      </c>
      <c r="D3009" t="s">
        <v>2656</v>
      </c>
      <c r="E3009">
        <v>6.75</v>
      </c>
      <c r="F3009">
        <v>10.99</v>
      </c>
      <c r="G3009">
        <v>750</v>
      </c>
      <c r="H3009">
        <v>2019</v>
      </c>
      <c r="I3009">
        <v>13628.25</v>
      </c>
      <c r="J3009">
        <v>2034</v>
      </c>
      <c r="K3009">
        <v>21718.66</v>
      </c>
      <c r="L3009">
        <v>9178.42</v>
      </c>
      <c r="M3009">
        <v>226.8</v>
      </c>
      <c r="N3009">
        <v>68054.7</v>
      </c>
      <c r="O3009">
        <v>8090.41</v>
      </c>
      <c r="P3009">
        <v>37.250962996796304</v>
      </c>
      <c r="Q3009">
        <v>1.0074294205052006</v>
      </c>
      <c r="R3009">
        <v>1.5936499550565919</v>
      </c>
      <c r="S3009">
        <f>(VendorSalesData[[#This Row],[TotalPurchaseQuantity]] - VendorSalesData[[#This Row],[TotalSalesQuantity]]) * VendorSalesData[[#This Row],[PurchasePrice]]</f>
        <v>-101.25</v>
      </c>
    </row>
    <row r="3010" spans="1:19" x14ac:dyDescent="0.3">
      <c r="A3010">
        <v>9165</v>
      </c>
      <c r="B3010" t="s">
        <v>38</v>
      </c>
      <c r="C3010">
        <v>5359</v>
      </c>
      <c r="D3010" t="s">
        <v>2657</v>
      </c>
      <c r="E3010">
        <v>14.28</v>
      </c>
      <c r="F3010">
        <v>21.99</v>
      </c>
      <c r="G3010">
        <v>750</v>
      </c>
      <c r="H3010">
        <v>954</v>
      </c>
      <c r="I3010">
        <v>13623.12</v>
      </c>
      <c r="J3010">
        <v>1074</v>
      </c>
      <c r="K3010">
        <v>20213.259999999998</v>
      </c>
      <c r="L3010">
        <v>14842.089999999998</v>
      </c>
      <c r="M3010">
        <v>846.91</v>
      </c>
      <c r="N3010">
        <v>68054.7</v>
      </c>
      <c r="O3010">
        <v>6590.1399999999976</v>
      </c>
      <c r="P3010">
        <v>32.603053639046834</v>
      </c>
      <c r="Q3010">
        <v>1.1257861635220126</v>
      </c>
      <c r="R3010">
        <v>1.4837467481751609</v>
      </c>
      <c r="S3010">
        <f>(VendorSalesData[[#This Row],[TotalPurchaseQuantity]] - VendorSalesData[[#This Row],[TotalSalesQuantity]]) * VendorSalesData[[#This Row],[PurchasePrice]]</f>
        <v>-1713.6</v>
      </c>
    </row>
    <row r="3011" spans="1:19" x14ac:dyDescent="0.3">
      <c r="A3011">
        <v>1392</v>
      </c>
      <c r="B3011" t="s">
        <v>67</v>
      </c>
      <c r="C3011">
        <v>46628</v>
      </c>
      <c r="D3011" t="s">
        <v>2658</v>
      </c>
      <c r="E3011">
        <v>9.65</v>
      </c>
      <c r="F3011">
        <v>13.99</v>
      </c>
      <c r="G3011">
        <v>750</v>
      </c>
      <c r="H3011">
        <v>1410</v>
      </c>
      <c r="I3011">
        <v>13606.5</v>
      </c>
      <c r="J3011">
        <v>1374</v>
      </c>
      <c r="K3011">
        <v>19984.259999999998</v>
      </c>
      <c r="L3011">
        <v>13025.08</v>
      </c>
      <c r="M3011">
        <v>152.22</v>
      </c>
      <c r="N3011">
        <v>79528.990000000005</v>
      </c>
      <c r="O3011">
        <v>6377.7599999999984</v>
      </c>
      <c r="P3011">
        <v>31.913916252090392</v>
      </c>
      <c r="Q3011">
        <v>0.97446808510638294</v>
      </c>
      <c r="R3011">
        <v>1.4687289163267554</v>
      </c>
      <c r="S3011">
        <f>(VendorSalesData[[#This Row],[TotalPurchaseQuantity]] - VendorSalesData[[#This Row],[TotalSalesQuantity]]) * VendorSalesData[[#This Row],[PurchasePrice]]</f>
        <v>347.40000000000003</v>
      </c>
    </row>
    <row r="3012" spans="1:19" x14ac:dyDescent="0.3">
      <c r="A3012">
        <v>9819</v>
      </c>
      <c r="B3012" t="s">
        <v>243</v>
      </c>
      <c r="C3012">
        <v>32055</v>
      </c>
      <c r="D3012" t="s">
        <v>2659</v>
      </c>
      <c r="E3012">
        <v>7.89</v>
      </c>
      <c r="F3012">
        <v>12.99</v>
      </c>
      <c r="G3012">
        <v>750</v>
      </c>
      <c r="H3012">
        <v>1723</v>
      </c>
      <c r="I3012">
        <v>13594.470000000001</v>
      </c>
      <c r="J3012">
        <v>1629</v>
      </c>
      <c r="K3012">
        <v>18182.71</v>
      </c>
      <c r="L3012">
        <v>8422.73</v>
      </c>
      <c r="M3012">
        <v>181.72</v>
      </c>
      <c r="N3012">
        <v>14836.57</v>
      </c>
      <c r="O3012">
        <v>4588.239999999998</v>
      </c>
      <c r="P3012">
        <v>25.234082268264729</v>
      </c>
      <c r="Q3012">
        <v>0.94544399303540338</v>
      </c>
      <c r="R3012">
        <v>1.3375078248729078</v>
      </c>
      <c r="S3012">
        <f>(VendorSalesData[[#This Row],[TotalPurchaseQuantity]] - VendorSalesData[[#This Row],[TotalSalesQuantity]]) * VendorSalesData[[#This Row],[PurchasePrice]]</f>
        <v>741.66</v>
      </c>
    </row>
    <row r="3013" spans="1:19" x14ac:dyDescent="0.3">
      <c r="A3013">
        <v>3252</v>
      </c>
      <c r="B3013" t="s">
        <v>94</v>
      </c>
      <c r="C3013">
        <v>35668</v>
      </c>
      <c r="D3013" t="s">
        <v>2660</v>
      </c>
      <c r="E3013">
        <v>7.33</v>
      </c>
      <c r="F3013">
        <v>10.99</v>
      </c>
      <c r="G3013">
        <v>1500</v>
      </c>
      <c r="H3013">
        <v>1854</v>
      </c>
      <c r="I3013">
        <v>13589.82</v>
      </c>
      <c r="J3013">
        <v>2044</v>
      </c>
      <c r="K3013">
        <v>21889.56</v>
      </c>
      <c r="L3013">
        <v>12705.14</v>
      </c>
      <c r="M3013">
        <v>456.36</v>
      </c>
      <c r="N3013">
        <v>61966.91</v>
      </c>
      <c r="O3013">
        <v>8299.7400000000016</v>
      </c>
      <c r="P3013">
        <v>37.916431394692268</v>
      </c>
      <c r="Q3013">
        <v>1.1024811218985977</v>
      </c>
      <c r="R3013">
        <v>1.6107321509777173</v>
      </c>
      <c r="S3013">
        <f>(VendorSalesData[[#This Row],[TotalPurchaseQuantity]] - VendorSalesData[[#This Row],[TotalSalesQuantity]]) * VendorSalesData[[#This Row],[PurchasePrice]]</f>
        <v>-1392.7</v>
      </c>
    </row>
    <row r="3014" spans="1:19" x14ac:dyDescent="0.3">
      <c r="A3014">
        <v>2242</v>
      </c>
      <c r="B3014" t="s">
        <v>569</v>
      </c>
      <c r="C3014">
        <v>15255</v>
      </c>
      <c r="D3014" t="s">
        <v>2661</v>
      </c>
      <c r="E3014">
        <v>2.68</v>
      </c>
      <c r="F3014">
        <v>3.99</v>
      </c>
      <c r="G3014">
        <v>500</v>
      </c>
      <c r="H3014">
        <v>5066</v>
      </c>
      <c r="I3014">
        <v>13576.88</v>
      </c>
      <c r="J3014">
        <v>4963</v>
      </c>
      <c r="K3014">
        <v>19802.370000000003</v>
      </c>
      <c r="L3014">
        <v>9272.76</v>
      </c>
      <c r="M3014">
        <v>376.52</v>
      </c>
      <c r="N3014">
        <v>7982.65</v>
      </c>
      <c r="O3014">
        <v>6225.4900000000034</v>
      </c>
      <c r="P3014">
        <v>31.438105640890473</v>
      </c>
      <c r="Q3014">
        <v>0.97966837741808133</v>
      </c>
      <c r="R3014">
        <v>1.458536129066472</v>
      </c>
      <c r="S3014">
        <f>(VendorSalesData[[#This Row],[TotalPurchaseQuantity]] - VendorSalesData[[#This Row],[TotalSalesQuantity]]) * VendorSalesData[[#This Row],[PurchasePrice]]</f>
        <v>276.04000000000002</v>
      </c>
    </row>
    <row r="3015" spans="1:19" x14ac:dyDescent="0.3">
      <c r="A3015">
        <v>90047</v>
      </c>
      <c r="B3015" t="s">
        <v>2206</v>
      </c>
      <c r="C3015">
        <v>22625</v>
      </c>
      <c r="D3015" t="s">
        <v>2662</v>
      </c>
      <c r="E3015">
        <v>6.19</v>
      </c>
      <c r="F3015">
        <v>14.99</v>
      </c>
      <c r="G3015">
        <v>750</v>
      </c>
      <c r="H3015">
        <v>2191</v>
      </c>
      <c r="I3015">
        <v>13562.29</v>
      </c>
      <c r="J3015">
        <v>1858</v>
      </c>
      <c r="K3015">
        <v>31105.919999999998</v>
      </c>
      <c r="L3015">
        <v>14889.34</v>
      </c>
      <c r="M3015">
        <v>206.96</v>
      </c>
      <c r="N3015">
        <v>1457.73</v>
      </c>
      <c r="O3015">
        <v>17543.629999999997</v>
      </c>
      <c r="P3015">
        <v>56.399649970166443</v>
      </c>
      <c r="Q3015">
        <v>0.84801460520310357</v>
      </c>
      <c r="R3015">
        <v>2.2935595684799539</v>
      </c>
      <c r="S3015">
        <f>(VendorSalesData[[#This Row],[TotalPurchaseQuantity]] - VendorSalesData[[#This Row],[TotalSalesQuantity]]) * VendorSalesData[[#This Row],[PurchasePrice]]</f>
        <v>2061.27</v>
      </c>
    </row>
    <row r="3016" spans="1:19" x14ac:dyDescent="0.3">
      <c r="A3016">
        <v>9165</v>
      </c>
      <c r="B3016" t="s">
        <v>38</v>
      </c>
      <c r="C3016">
        <v>17308</v>
      </c>
      <c r="D3016" t="s">
        <v>2663</v>
      </c>
      <c r="E3016">
        <v>15.17</v>
      </c>
      <c r="F3016">
        <v>21.99</v>
      </c>
      <c r="G3016">
        <v>750</v>
      </c>
      <c r="H3016">
        <v>893</v>
      </c>
      <c r="I3016">
        <v>13546.81</v>
      </c>
      <c r="J3016">
        <v>908</v>
      </c>
      <c r="K3016">
        <v>19610.919999999998</v>
      </c>
      <c r="L3016">
        <v>11962.47</v>
      </c>
      <c r="M3016">
        <v>100.75</v>
      </c>
      <c r="N3016">
        <v>68054.7</v>
      </c>
      <c r="O3016">
        <v>6064.1099999999988</v>
      </c>
      <c r="P3016">
        <v>30.922108702702367</v>
      </c>
      <c r="Q3016">
        <v>1.0167973124300111</v>
      </c>
      <c r="R3016">
        <v>1.4476411789934309</v>
      </c>
      <c r="S3016">
        <f>(VendorSalesData[[#This Row],[TotalPurchaseQuantity]] - VendorSalesData[[#This Row],[TotalSalesQuantity]]) * VendorSalesData[[#This Row],[PurchasePrice]]</f>
        <v>-227.55</v>
      </c>
    </row>
    <row r="3017" spans="1:19" x14ac:dyDescent="0.3">
      <c r="A3017">
        <v>516</v>
      </c>
      <c r="B3017" t="s">
        <v>415</v>
      </c>
      <c r="C3017">
        <v>23870</v>
      </c>
      <c r="D3017" t="s">
        <v>2664</v>
      </c>
      <c r="E3017">
        <v>6.16</v>
      </c>
      <c r="F3017">
        <v>10.99</v>
      </c>
      <c r="G3017">
        <v>750</v>
      </c>
      <c r="H3017">
        <v>2199</v>
      </c>
      <c r="I3017">
        <v>13545.84</v>
      </c>
      <c r="J3017">
        <v>2223</v>
      </c>
      <c r="K3017">
        <v>20654.77</v>
      </c>
      <c r="L3017">
        <v>10391.81</v>
      </c>
      <c r="M3017">
        <v>247.38</v>
      </c>
      <c r="N3017">
        <v>8510.41</v>
      </c>
      <c r="O3017">
        <v>7108.93</v>
      </c>
      <c r="P3017">
        <v>34.417860862164048</v>
      </c>
      <c r="Q3017">
        <v>1.0109140518417463</v>
      </c>
      <c r="R3017">
        <v>1.5248054015107222</v>
      </c>
      <c r="S3017">
        <f>(VendorSalesData[[#This Row],[TotalPurchaseQuantity]] - VendorSalesData[[#This Row],[TotalSalesQuantity]]) * VendorSalesData[[#This Row],[PurchasePrice]]</f>
        <v>-147.84</v>
      </c>
    </row>
    <row r="3018" spans="1:19" x14ac:dyDescent="0.3">
      <c r="A3018">
        <v>4425</v>
      </c>
      <c r="B3018" t="s">
        <v>20</v>
      </c>
      <c r="C3018">
        <v>24294</v>
      </c>
      <c r="D3018" t="s">
        <v>2665</v>
      </c>
      <c r="E3018">
        <v>12.98</v>
      </c>
      <c r="F3018">
        <v>19.989999999999998</v>
      </c>
      <c r="G3018">
        <v>750</v>
      </c>
      <c r="H3018">
        <v>1043</v>
      </c>
      <c r="I3018">
        <v>13538.14</v>
      </c>
      <c r="J3018">
        <v>952</v>
      </c>
      <c r="K3018">
        <v>19030.48</v>
      </c>
      <c r="L3018">
        <v>10674.66</v>
      </c>
      <c r="M3018">
        <v>105.77</v>
      </c>
      <c r="N3018">
        <v>144929.24</v>
      </c>
      <c r="O3018">
        <v>5492.34</v>
      </c>
      <c r="P3018">
        <v>28.860753906364948</v>
      </c>
      <c r="Q3018">
        <v>0.91275167785234901</v>
      </c>
      <c r="R3018">
        <v>1.4056938397741492</v>
      </c>
      <c r="S3018">
        <f>(VendorSalesData[[#This Row],[TotalPurchaseQuantity]] - VendorSalesData[[#This Row],[TotalSalesQuantity]]) * VendorSalesData[[#This Row],[PurchasePrice]]</f>
        <v>1181.18</v>
      </c>
    </row>
    <row r="3019" spans="1:19" x14ac:dyDescent="0.3">
      <c r="A3019">
        <v>3252</v>
      </c>
      <c r="B3019" t="s">
        <v>94</v>
      </c>
      <c r="C3019">
        <v>32203</v>
      </c>
      <c r="D3019" t="s">
        <v>2666</v>
      </c>
      <c r="E3019">
        <v>8.3800000000000008</v>
      </c>
      <c r="F3019">
        <v>12.99</v>
      </c>
      <c r="G3019">
        <v>750</v>
      </c>
      <c r="H3019">
        <v>1612</v>
      </c>
      <c r="I3019">
        <v>13508.56</v>
      </c>
      <c r="J3019">
        <v>1589</v>
      </c>
      <c r="K3019">
        <v>20794.11</v>
      </c>
      <c r="L3019">
        <v>13481.7</v>
      </c>
      <c r="M3019">
        <v>176.21</v>
      </c>
      <c r="N3019">
        <v>61966.91</v>
      </c>
      <c r="O3019">
        <v>7285.5500000000011</v>
      </c>
      <c r="P3019">
        <v>35.036604115299966</v>
      </c>
      <c r="Q3019">
        <v>0.98573200992555832</v>
      </c>
      <c r="R3019">
        <v>1.5393283962169173</v>
      </c>
      <c r="S3019">
        <f>(VendorSalesData[[#This Row],[TotalPurchaseQuantity]] - VendorSalesData[[#This Row],[TotalSalesQuantity]]) * VendorSalesData[[#This Row],[PurchasePrice]]</f>
        <v>192.74</v>
      </c>
    </row>
    <row r="3020" spans="1:19" x14ac:dyDescent="0.3">
      <c r="A3020">
        <v>9165</v>
      </c>
      <c r="B3020" t="s">
        <v>38</v>
      </c>
      <c r="C3020">
        <v>998</v>
      </c>
      <c r="D3020" t="s">
        <v>2667</v>
      </c>
      <c r="E3020">
        <v>18.510000000000002</v>
      </c>
      <c r="F3020">
        <v>24.99</v>
      </c>
      <c r="G3020">
        <v>750</v>
      </c>
      <c r="H3020">
        <v>729</v>
      </c>
      <c r="I3020">
        <v>13493.79</v>
      </c>
      <c r="J3020">
        <v>676</v>
      </c>
      <c r="K3020">
        <v>17507.239999999998</v>
      </c>
      <c r="L3020">
        <v>14502.4</v>
      </c>
      <c r="M3020">
        <v>533.13</v>
      </c>
      <c r="N3020">
        <v>68054.7</v>
      </c>
      <c r="O3020">
        <v>4013.4499999999971</v>
      </c>
      <c r="P3020">
        <v>22.924515800320311</v>
      </c>
      <c r="Q3020">
        <v>0.92729766803840874</v>
      </c>
      <c r="R3020">
        <v>1.2974294101212482</v>
      </c>
      <c r="S3020">
        <f>(VendorSalesData[[#This Row],[TotalPurchaseQuantity]] - VendorSalesData[[#This Row],[TotalSalesQuantity]]) * VendorSalesData[[#This Row],[PurchasePrice]]</f>
        <v>981.03000000000009</v>
      </c>
    </row>
    <row r="3021" spans="1:19" x14ac:dyDescent="0.3">
      <c r="A3021">
        <v>9552</v>
      </c>
      <c r="B3021" t="s">
        <v>72</v>
      </c>
      <c r="C3021">
        <v>11353</v>
      </c>
      <c r="D3021" t="s">
        <v>2668</v>
      </c>
      <c r="E3021">
        <v>31.75</v>
      </c>
      <c r="F3021">
        <v>50.99</v>
      </c>
      <c r="G3021">
        <v>750</v>
      </c>
      <c r="H3021">
        <v>424</v>
      </c>
      <c r="I3021">
        <v>13462</v>
      </c>
      <c r="J3021">
        <v>397</v>
      </c>
      <c r="K3021">
        <v>25316.03</v>
      </c>
      <c r="L3021">
        <v>12420.05</v>
      </c>
      <c r="M3021">
        <v>44.2</v>
      </c>
      <c r="N3021">
        <v>55551.82</v>
      </c>
      <c r="O3021">
        <v>11854.029999999999</v>
      </c>
      <c r="P3021">
        <v>46.824205849021347</v>
      </c>
      <c r="Q3021">
        <v>0.93632075471698117</v>
      </c>
      <c r="R3021">
        <v>1.8805548952607338</v>
      </c>
      <c r="S3021">
        <f>(VendorSalesData[[#This Row],[TotalPurchaseQuantity]] - VendorSalesData[[#This Row],[TotalSalesQuantity]]) * VendorSalesData[[#This Row],[PurchasePrice]]</f>
        <v>857.25</v>
      </c>
    </row>
    <row r="3022" spans="1:19" x14ac:dyDescent="0.3">
      <c r="A3022">
        <v>1273</v>
      </c>
      <c r="B3022" t="s">
        <v>341</v>
      </c>
      <c r="C3022">
        <v>3009</v>
      </c>
      <c r="D3022" t="s">
        <v>2669</v>
      </c>
      <c r="E3022">
        <v>43.99</v>
      </c>
      <c r="F3022">
        <v>54.99</v>
      </c>
      <c r="G3022">
        <v>750</v>
      </c>
      <c r="H3022">
        <v>306</v>
      </c>
      <c r="I3022">
        <v>13460.94</v>
      </c>
      <c r="J3022">
        <v>258</v>
      </c>
      <c r="K3022">
        <v>13729.42</v>
      </c>
      <c r="L3022">
        <v>11756.79</v>
      </c>
      <c r="M3022">
        <v>203.52</v>
      </c>
      <c r="N3022">
        <v>1319.77</v>
      </c>
      <c r="O3022">
        <v>268.47999999999956</v>
      </c>
      <c r="P3022">
        <v>1.9555086813572573</v>
      </c>
      <c r="Q3022">
        <v>0.84313725490196079</v>
      </c>
      <c r="R3022">
        <v>1.0199451152742676</v>
      </c>
      <c r="S3022">
        <f>(VendorSalesData[[#This Row],[TotalPurchaseQuantity]] - VendorSalesData[[#This Row],[TotalSalesQuantity]]) * VendorSalesData[[#This Row],[PurchasePrice]]</f>
        <v>2111.52</v>
      </c>
    </row>
    <row r="3023" spans="1:19" x14ac:dyDescent="0.3">
      <c r="A3023">
        <v>9815</v>
      </c>
      <c r="B3023" t="s">
        <v>191</v>
      </c>
      <c r="C3023">
        <v>8523</v>
      </c>
      <c r="D3023" t="s">
        <v>192</v>
      </c>
      <c r="E3023">
        <v>3.22</v>
      </c>
      <c r="F3023">
        <v>4.99</v>
      </c>
      <c r="G3023">
        <v>750</v>
      </c>
      <c r="H3023">
        <v>4180</v>
      </c>
      <c r="I3023">
        <v>13459.6</v>
      </c>
      <c r="J3023">
        <v>4201</v>
      </c>
      <c r="K3023">
        <v>20962.990000000002</v>
      </c>
      <c r="L3023">
        <v>9640.68</v>
      </c>
      <c r="M3023">
        <v>468.12</v>
      </c>
      <c r="N3023">
        <v>27100.41</v>
      </c>
      <c r="O3023">
        <v>7503.3900000000012</v>
      </c>
      <c r="P3023">
        <v>35.793510372327617</v>
      </c>
      <c r="Q3023">
        <v>1.005023923444976</v>
      </c>
      <c r="R3023">
        <v>1.5574749621088295</v>
      </c>
      <c r="S3023">
        <f>(VendorSalesData[[#This Row],[TotalPurchaseQuantity]] - VendorSalesData[[#This Row],[TotalSalesQuantity]]) * VendorSalesData[[#This Row],[PurchasePrice]]</f>
        <v>-67.62</v>
      </c>
    </row>
    <row r="3024" spans="1:19" x14ac:dyDescent="0.3">
      <c r="A3024">
        <v>4950</v>
      </c>
      <c r="B3024" t="s">
        <v>854</v>
      </c>
      <c r="C3024">
        <v>20968</v>
      </c>
      <c r="D3024" t="s">
        <v>2670</v>
      </c>
      <c r="E3024">
        <v>5.8</v>
      </c>
      <c r="F3024">
        <v>8.99</v>
      </c>
      <c r="G3024">
        <v>750</v>
      </c>
      <c r="H3024">
        <v>2316</v>
      </c>
      <c r="I3024">
        <v>13432.8</v>
      </c>
      <c r="J3024">
        <v>2220</v>
      </c>
      <c r="K3024">
        <v>22827.8</v>
      </c>
      <c r="L3024">
        <v>14149.41</v>
      </c>
      <c r="M3024">
        <v>246.33</v>
      </c>
      <c r="N3024">
        <v>1610</v>
      </c>
      <c r="O3024">
        <v>9395</v>
      </c>
      <c r="P3024">
        <v>41.155958962317882</v>
      </c>
      <c r="Q3024">
        <v>0.95854922279792742</v>
      </c>
      <c r="R3024">
        <v>1.6994074206420107</v>
      </c>
      <c r="S3024">
        <f>(VendorSalesData[[#This Row],[TotalPurchaseQuantity]] - VendorSalesData[[#This Row],[TotalSalesQuantity]]) * VendorSalesData[[#This Row],[PurchasePrice]]</f>
        <v>556.79999999999995</v>
      </c>
    </row>
    <row r="3025" spans="1:19" x14ac:dyDescent="0.3">
      <c r="A3025">
        <v>10754</v>
      </c>
      <c r="B3025" t="s">
        <v>212</v>
      </c>
      <c r="C3025">
        <v>11089</v>
      </c>
      <c r="D3025" t="s">
        <v>2671</v>
      </c>
      <c r="E3025">
        <v>6.86</v>
      </c>
      <c r="F3025">
        <v>11.99</v>
      </c>
      <c r="G3025">
        <v>750</v>
      </c>
      <c r="H3025">
        <v>1958</v>
      </c>
      <c r="I3025">
        <v>13431.88</v>
      </c>
      <c r="J3025">
        <v>3120</v>
      </c>
      <c r="K3025">
        <v>40776.800000000003</v>
      </c>
      <c r="L3025">
        <v>21704.39</v>
      </c>
      <c r="M3025">
        <v>346.95</v>
      </c>
      <c r="N3025">
        <v>28720.52</v>
      </c>
      <c r="O3025">
        <v>27344.920000000006</v>
      </c>
      <c r="P3025">
        <v>67.059994899060257</v>
      </c>
      <c r="Q3025">
        <v>1.5934627170582227</v>
      </c>
      <c r="R3025">
        <v>3.0358222378401241</v>
      </c>
      <c r="S3025">
        <f>(VendorSalesData[[#This Row],[TotalPurchaseQuantity]] - VendorSalesData[[#This Row],[TotalSalesQuantity]]) * VendorSalesData[[#This Row],[PurchasePrice]]</f>
        <v>-7971.3200000000006</v>
      </c>
    </row>
    <row r="3026" spans="1:19" x14ac:dyDescent="0.3">
      <c r="A3026">
        <v>8320</v>
      </c>
      <c r="B3026" t="s">
        <v>268</v>
      </c>
      <c r="C3026">
        <v>29427</v>
      </c>
      <c r="D3026" t="s">
        <v>2672</v>
      </c>
      <c r="E3026">
        <v>45.26</v>
      </c>
      <c r="F3026">
        <v>66.989999999999995</v>
      </c>
      <c r="G3026">
        <v>18000</v>
      </c>
      <c r="H3026">
        <v>296</v>
      </c>
      <c r="I3026">
        <v>13396.96</v>
      </c>
      <c r="J3026">
        <v>290</v>
      </c>
      <c r="K3026">
        <v>19427.099999999999</v>
      </c>
      <c r="L3026">
        <v>11924.22</v>
      </c>
      <c r="M3026">
        <v>783</v>
      </c>
      <c r="N3026">
        <v>3151.92</v>
      </c>
      <c r="O3026">
        <v>6030.1399999999994</v>
      </c>
      <c r="P3026">
        <v>31.039836105234443</v>
      </c>
      <c r="Q3026">
        <v>0.97972972972972971</v>
      </c>
      <c r="R3026">
        <v>1.4501125628500795</v>
      </c>
      <c r="S3026">
        <f>(VendorSalesData[[#This Row],[TotalPurchaseQuantity]] - VendorSalesData[[#This Row],[TotalSalesQuantity]]) * VendorSalesData[[#This Row],[PurchasePrice]]</f>
        <v>271.56</v>
      </c>
    </row>
    <row r="3027" spans="1:19" x14ac:dyDescent="0.3">
      <c r="A3027">
        <v>9165</v>
      </c>
      <c r="B3027" t="s">
        <v>38</v>
      </c>
      <c r="C3027">
        <v>11367</v>
      </c>
      <c r="D3027" t="s">
        <v>2673</v>
      </c>
      <c r="E3027">
        <v>6.07</v>
      </c>
      <c r="F3027">
        <v>9.99</v>
      </c>
      <c r="G3027">
        <v>750</v>
      </c>
      <c r="H3027">
        <v>2207</v>
      </c>
      <c r="I3027">
        <v>13396.49</v>
      </c>
      <c r="J3027">
        <v>2187</v>
      </c>
      <c r="K3027">
        <v>21002.13</v>
      </c>
      <c r="L3027">
        <v>12312.18</v>
      </c>
      <c r="M3027">
        <v>242.8</v>
      </c>
      <c r="N3027">
        <v>68054.7</v>
      </c>
      <c r="O3027">
        <v>7605.6400000000012</v>
      </c>
      <c r="P3027">
        <v>36.213660233509657</v>
      </c>
      <c r="Q3027">
        <v>0.99093792478477571</v>
      </c>
      <c r="R3027">
        <v>1.5677337869845012</v>
      </c>
      <c r="S3027">
        <f>(VendorSalesData[[#This Row],[TotalPurchaseQuantity]] - VendorSalesData[[#This Row],[TotalSalesQuantity]]) * VendorSalesData[[#This Row],[PurchasePrice]]</f>
        <v>121.4</v>
      </c>
    </row>
    <row r="3028" spans="1:19" x14ac:dyDescent="0.3">
      <c r="A3028">
        <v>4425</v>
      </c>
      <c r="B3028" t="s">
        <v>20</v>
      </c>
      <c r="C3028">
        <v>25502</v>
      </c>
      <c r="D3028" t="s">
        <v>2674</v>
      </c>
      <c r="E3028">
        <v>17</v>
      </c>
      <c r="F3028">
        <v>24.99</v>
      </c>
      <c r="G3028">
        <v>750</v>
      </c>
      <c r="H3028">
        <v>787</v>
      </c>
      <c r="I3028">
        <v>13379</v>
      </c>
      <c r="J3028">
        <v>678</v>
      </c>
      <c r="K3028">
        <v>16943.219999999998</v>
      </c>
      <c r="L3028">
        <v>9721.1099999999988</v>
      </c>
      <c r="M3028">
        <v>75.3</v>
      </c>
      <c r="N3028">
        <v>144929.24</v>
      </c>
      <c r="O3028">
        <v>3564.2199999999975</v>
      </c>
      <c r="P3028">
        <v>21.036261112114452</v>
      </c>
      <c r="Q3028">
        <v>0.86149936467598476</v>
      </c>
      <c r="R3028">
        <v>1.2664040660736975</v>
      </c>
      <c r="S3028">
        <f>(VendorSalesData[[#This Row],[TotalPurchaseQuantity]] - VendorSalesData[[#This Row],[TotalSalesQuantity]]) * VendorSalesData[[#This Row],[PurchasePrice]]</f>
        <v>1853</v>
      </c>
    </row>
    <row r="3029" spans="1:19" x14ac:dyDescent="0.3">
      <c r="A3029">
        <v>9744</v>
      </c>
      <c r="B3029" t="s">
        <v>868</v>
      </c>
      <c r="C3029">
        <v>45601</v>
      </c>
      <c r="D3029" t="s">
        <v>2675</v>
      </c>
      <c r="E3029">
        <v>11.03</v>
      </c>
      <c r="F3029">
        <v>16.989999999999998</v>
      </c>
      <c r="G3029">
        <v>750</v>
      </c>
      <c r="H3029">
        <v>1211</v>
      </c>
      <c r="I3029">
        <v>13357.330000000002</v>
      </c>
      <c r="J3029">
        <v>1210</v>
      </c>
      <c r="K3029">
        <v>20776.899999999998</v>
      </c>
      <c r="L3029">
        <v>10952.64</v>
      </c>
      <c r="M3029">
        <v>134.49</v>
      </c>
      <c r="N3029">
        <v>3999.93</v>
      </c>
      <c r="O3029">
        <v>7419.5699999999961</v>
      </c>
      <c r="P3029">
        <v>35.710669060350661</v>
      </c>
      <c r="Q3029">
        <v>0.9991742361684558</v>
      </c>
      <c r="R3029">
        <v>1.5554680463835209</v>
      </c>
      <c r="S3029">
        <f>(VendorSalesData[[#This Row],[TotalPurchaseQuantity]] - VendorSalesData[[#This Row],[TotalSalesQuantity]]) * VendorSalesData[[#This Row],[PurchasePrice]]</f>
        <v>11.03</v>
      </c>
    </row>
    <row r="3030" spans="1:19" x14ac:dyDescent="0.3">
      <c r="A3030">
        <v>9744</v>
      </c>
      <c r="B3030" t="s">
        <v>868</v>
      </c>
      <c r="C3030">
        <v>8231</v>
      </c>
      <c r="D3030" t="s">
        <v>2676</v>
      </c>
      <c r="E3030">
        <v>9.02</v>
      </c>
      <c r="F3030">
        <v>14.99</v>
      </c>
      <c r="G3030">
        <v>1500</v>
      </c>
      <c r="H3030">
        <v>1480</v>
      </c>
      <c r="I3030">
        <v>13349.6</v>
      </c>
      <c r="J3030">
        <v>1490</v>
      </c>
      <c r="K3030">
        <v>20209.099999999999</v>
      </c>
      <c r="L3030">
        <v>15169.83</v>
      </c>
      <c r="M3030">
        <v>2342.21</v>
      </c>
      <c r="N3030">
        <v>3999.93</v>
      </c>
      <c r="O3030">
        <v>6859.4999999999982</v>
      </c>
      <c r="P3030">
        <v>33.942629805384698</v>
      </c>
      <c r="Q3030">
        <v>1.0067567567567568</v>
      </c>
      <c r="R3030">
        <v>1.5138356205429375</v>
      </c>
      <c r="S3030">
        <f>(VendorSalesData[[#This Row],[TotalPurchaseQuantity]] - VendorSalesData[[#This Row],[TotalSalesQuantity]]) * VendorSalesData[[#This Row],[PurchasePrice]]</f>
        <v>-90.199999999999989</v>
      </c>
    </row>
    <row r="3031" spans="1:19" x14ac:dyDescent="0.3">
      <c r="A3031">
        <v>4425</v>
      </c>
      <c r="B3031" t="s">
        <v>20</v>
      </c>
      <c r="C3031">
        <v>11891</v>
      </c>
      <c r="D3031" t="s">
        <v>2677</v>
      </c>
      <c r="E3031">
        <v>39.729999999999997</v>
      </c>
      <c r="F3031">
        <v>64.989999999999995</v>
      </c>
      <c r="G3031">
        <v>750</v>
      </c>
      <c r="H3031">
        <v>336</v>
      </c>
      <c r="I3031">
        <v>13349.28</v>
      </c>
      <c r="J3031">
        <v>421</v>
      </c>
      <c r="K3031">
        <v>27000.79</v>
      </c>
      <c r="L3031">
        <v>7653.79</v>
      </c>
      <c r="M3031">
        <v>47.06</v>
      </c>
      <c r="N3031">
        <v>144929.24</v>
      </c>
      <c r="O3031">
        <v>13651.51</v>
      </c>
      <c r="P3031">
        <v>50.559668809690386</v>
      </c>
      <c r="Q3031">
        <v>1.2529761904761905</v>
      </c>
      <c r="R3031">
        <v>2.022640172353865</v>
      </c>
      <c r="S3031">
        <f>(VendorSalesData[[#This Row],[TotalPurchaseQuantity]] - VendorSalesData[[#This Row],[TotalSalesQuantity]]) * VendorSalesData[[#This Row],[PurchasePrice]]</f>
        <v>-3377.0499999999997</v>
      </c>
    </row>
    <row r="3032" spans="1:19" x14ac:dyDescent="0.3">
      <c r="A3032">
        <v>1590</v>
      </c>
      <c r="B3032" t="s">
        <v>261</v>
      </c>
      <c r="C3032">
        <v>39923</v>
      </c>
      <c r="D3032" t="s">
        <v>2678</v>
      </c>
      <c r="E3032">
        <v>6.55</v>
      </c>
      <c r="F3032">
        <v>9.9499999999999993</v>
      </c>
      <c r="G3032">
        <v>750</v>
      </c>
      <c r="H3032">
        <v>2038</v>
      </c>
      <c r="I3032">
        <v>13348.9</v>
      </c>
      <c r="J3032">
        <v>2002</v>
      </c>
      <c r="K3032">
        <v>20291.98</v>
      </c>
      <c r="L3032">
        <v>12102.08</v>
      </c>
      <c r="M3032">
        <v>222.16</v>
      </c>
      <c r="N3032">
        <v>7259.75</v>
      </c>
      <c r="O3032">
        <v>6943.08</v>
      </c>
      <c r="P3032">
        <v>34.215882333808729</v>
      </c>
      <c r="Q3032">
        <v>0.9823356231599607</v>
      </c>
      <c r="R3032">
        <v>1.5201237555154357</v>
      </c>
      <c r="S3032">
        <f>(VendorSalesData[[#This Row],[TotalPurchaseQuantity]] - VendorSalesData[[#This Row],[TotalSalesQuantity]]) * VendorSalesData[[#This Row],[PurchasePrice]]</f>
        <v>235.79999999999998</v>
      </c>
    </row>
    <row r="3033" spans="1:19" x14ac:dyDescent="0.3">
      <c r="A3033">
        <v>10754</v>
      </c>
      <c r="B3033" t="s">
        <v>212</v>
      </c>
      <c r="C3033">
        <v>25515</v>
      </c>
      <c r="D3033" t="s">
        <v>2679</v>
      </c>
      <c r="E3033">
        <v>5.47</v>
      </c>
      <c r="F3033">
        <v>7.99</v>
      </c>
      <c r="G3033">
        <v>750</v>
      </c>
      <c r="H3033">
        <v>2436</v>
      </c>
      <c r="I3033">
        <v>13324.92</v>
      </c>
      <c r="J3033">
        <v>2436</v>
      </c>
      <c r="K3033">
        <v>19463.64</v>
      </c>
      <c r="L3033">
        <v>7031.2</v>
      </c>
      <c r="M3033">
        <v>272.43</v>
      </c>
      <c r="N3033">
        <v>28720.52</v>
      </c>
      <c r="O3033">
        <v>6138.7199999999993</v>
      </c>
      <c r="P3033">
        <v>31.539424280350438</v>
      </c>
      <c r="Q3033">
        <v>1</v>
      </c>
      <c r="R3033">
        <v>1.4606946983546618</v>
      </c>
      <c r="S3033">
        <f>(VendorSalesData[[#This Row],[TotalPurchaseQuantity]] - VendorSalesData[[#This Row],[TotalSalesQuantity]]) * VendorSalesData[[#This Row],[PurchasePrice]]</f>
        <v>0</v>
      </c>
    </row>
    <row r="3034" spans="1:19" x14ac:dyDescent="0.3">
      <c r="A3034">
        <v>4425</v>
      </c>
      <c r="B3034" t="s">
        <v>20</v>
      </c>
      <c r="C3034">
        <v>24594</v>
      </c>
      <c r="D3034" t="s">
        <v>2680</v>
      </c>
      <c r="E3034">
        <v>8.84</v>
      </c>
      <c r="F3034">
        <v>16.989999999999998</v>
      </c>
      <c r="G3034">
        <v>750</v>
      </c>
      <c r="H3034">
        <v>1507</v>
      </c>
      <c r="I3034">
        <v>13321.88</v>
      </c>
      <c r="J3034">
        <v>1401</v>
      </c>
      <c r="K3034">
        <v>21863.99</v>
      </c>
      <c r="L3034">
        <v>14377.8</v>
      </c>
      <c r="M3034">
        <v>155.24</v>
      </c>
      <c r="N3034">
        <v>144929.24</v>
      </c>
      <c r="O3034">
        <v>8542.1100000000024</v>
      </c>
      <c r="P3034">
        <v>39.069309856069282</v>
      </c>
      <c r="Q3034">
        <v>0.92966157929661575</v>
      </c>
      <c r="R3034">
        <v>1.6412090485727242</v>
      </c>
      <c r="S3034">
        <f>(VendorSalesData[[#This Row],[TotalPurchaseQuantity]] - VendorSalesData[[#This Row],[TotalSalesQuantity]]) * VendorSalesData[[#This Row],[PurchasePrice]]</f>
        <v>937.04</v>
      </c>
    </row>
    <row r="3035" spans="1:19" x14ac:dyDescent="0.3">
      <c r="A3035">
        <v>1392</v>
      </c>
      <c r="B3035" t="s">
        <v>67</v>
      </c>
      <c r="C3035">
        <v>15916</v>
      </c>
      <c r="D3035" t="s">
        <v>2681</v>
      </c>
      <c r="E3035">
        <v>4.57</v>
      </c>
      <c r="F3035">
        <v>6.99</v>
      </c>
      <c r="G3035">
        <v>750</v>
      </c>
      <c r="H3035">
        <v>2909</v>
      </c>
      <c r="I3035">
        <v>13294.130000000001</v>
      </c>
      <c r="J3035">
        <v>2870</v>
      </c>
      <c r="K3035">
        <v>21551.3</v>
      </c>
      <c r="L3035">
        <v>11408.76</v>
      </c>
      <c r="M3035">
        <v>319.23</v>
      </c>
      <c r="N3035">
        <v>79528.990000000005</v>
      </c>
      <c r="O3035">
        <v>8257.1699999999983</v>
      </c>
      <c r="P3035">
        <v>38.31402281996909</v>
      </c>
      <c r="Q3035">
        <v>0.98659333104159508</v>
      </c>
      <c r="R3035">
        <v>1.6211139803808146</v>
      </c>
      <c r="S3035">
        <f>(VendorSalesData[[#This Row],[TotalPurchaseQuantity]] - VendorSalesData[[#This Row],[TotalSalesQuantity]]) * VendorSalesData[[#This Row],[PurchasePrice]]</f>
        <v>178.23000000000002</v>
      </c>
    </row>
    <row r="3036" spans="1:19" x14ac:dyDescent="0.3">
      <c r="A3036">
        <v>4425</v>
      </c>
      <c r="B3036" t="s">
        <v>20</v>
      </c>
      <c r="C3036">
        <v>29489</v>
      </c>
      <c r="D3036" t="s">
        <v>2682</v>
      </c>
      <c r="E3036">
        <v>13.6</v>
      </c>
      <c r="F3036">
        <v>19.989999999999998</v>
      </c>
      <c r="G3036">
        <v>750</v>
      </c>
      <c r="H3036">
        <v>977</v>
      </c>
      <c r="I3036">
        <v>13287.199999999999</v>
      </c>
      <c r="J3036">
        <v>901</v>
      </c>
      <c r="K3036">
        <v>18604.989999999998</v>
      </c>
      <c r="L3036">
        <v>12374.019999999999</v>
      </c>
      <c r="M3036">
        <v>99.73</v>
      </c>
      <c r="N3036">
        <v>144929.24</v>
      </c>
      <c r="O3036">
        <v>5317.7899999999991</v>
      </c>
      <c r="P3036">
        <v>28.58260068938494</v>
      </c>
      <c r="Q3036">
        <v>0.92221084953940635</v>
      </c>
      <c r="R3036">
        <v>1.4002190077668732</v>
      </c>
      <c r="S3036">
        <f>(VendorSalesData[[#This Row],[TotalPurchaseQuantity]] - VendorSalesData[[#This Row],[TotalSalesQuantity]]) * VendorSalesData[[#This Row],[PurchasePrice]]</f>
        <v>1033.5999999999999</v>
      </c>
    </row>
    <row r="3037" spans="1:19" x14ac:dyDescent="0.3">
      <c r="A3037">
        <v>90032</v>
      </c>
      <c r="B3037" t="s">
        <v>1287</v>
      </c>
      <c r="C3037">
        <v>18879</v>
      </c>
      <c r="D3037" t="s">
        <v>2683</v>
      </c>
      <c r="E3037">
        <v>9.99</v>
      </c>
      <c r="F3037">
        <v>14.99</v>
      </c>
      <c r="G3037">
        <v>750</v>
      </c>
      <c r="H3037">
        <v>1329</v>
      </c>
      <c r="I3037">
        <v>13276.71</v>
      </c>
      <c r="J3037">
        <v>1299</v>
      </c>
      <c r="K3037">
        <v>19472.009999999998</v>
      </c>
      <c r="L3037">
        <v>13146.23</v>
      </c>
      <c r="M3037">
        <v>143.93</v>
      </c>
      <c r="N3037">
        <v>778.25</v>
      </c>
      <c r="O3037">
        <v>6195.2999999999993</v>
      </c>
      <c r="P3037">
        <v>31.816438056471831</v>
      </c>
      <c r="Q3037">
        <v>0.97742663656884876</v>
      </c>
      <c r="R3037">
        <v>1.4666291573740784</v>
      </c>
      <c r="S3037">
        <f>(VendorSalesData[[#This Row],[TotalPurchaseQuantity]] - VendorSalesData[[#This Row],[TotalSalesQuantity]]) * VendorSalesData[[#This Row],[PurchasePrice]]</f>
        <v>299.7</v>
      </c>
    </row>
    <row r="3038" spans="1:19" x14ac:dyDescent="0.3">
      <c r="A3038">
        <v>4425</v>
      </c>
      <c r="B3038" t="s">
        <v>20</v>
      </c>
      <c r="C3038">
        <v>19394</v>
      </c>
      <c r="D3038" t="s">
        <v>2684</v>
      </c>
      <c r="E3038">
        <v>19.350000000000001</v>
      </c>
      <c r="F3038">
        <v>29.99</v>
      </c>
      <c r="G3038">
        <v>750</v>
      </c>
      <c r="H3038">
        <v>686</v>
      </c>
      <c r="I3038">
        <v>13274.099999999999</v>
      </c>
      <c r="J3038">
        <v>675</v>
      </c>
      <c r="K3038">
        <v>20501.25</v>
      </c>
      <c r="L3038">
        <v>12140</v>
      </c>
      <c r="M3038">
        <v>74.95</v>
      </c>
      <c r="N3038">
        <v>144929.24</v>
      </c>
      <c r="O3038">
        <v>7227.1500000000015</v>
      </c>
      <c r="P3038">
        <v>35.252240717029451</v>
      </c>
      <c r="Q3038">
        <v>0.98396501457725949</v>
      </c>
      <c r="R3038">
        <v>1.5444549912988452</v>
      </c>
      <c r="S3038">
        <f>(VendorSalesData[[#This Row],[TotalPurchaseQuantity]] - VendorSalesData[[#This Row],[TotalSalesQuantity]]) * VendorSalesData[[#This Row],[PurchasePrice]]</f>
        <v>212.85000000000002</v>
      </c>
    </row>
    <row r="3039" spans="1:19" x14ac:dyDescent="0.3">
      <c r="A3039">
        <v>7153</v>
      </c>
      <c r="B3039" t="s">
        <v>271</v>
      </c>
      <c r="C3039">
        <v>13445</v>
      </c>
      <c r="D3039" t="s">
        <v>2685</v>
      </c>
      <c r="E3039">
        <v>7.23</v>
      </c>
      <c r="F3039">
        <v>11.99</v>
      </c>
      <c r="G3039">
        <v>750</v>
      </c>
      <c r="H3039">
        <v>1832</v>
      </c>
      <c r="I3039">
        <v>13245.36</v>
      </c>
      <c r="J3039">
        <v>1794</v>
      </c>
      <c r="K3039">
        <v>21411.06</v>
      </c>
      <c r="L3039">
        <v>13845.42</v>
      </c>
      <c r="M3039">
        <v>198.84</v>
      </c>
      <c r="N3039">
        <v>15884.82</v>
      </c>
      <c r="O3039">
        <v>8165.7000000000007</v>
      </c>
      <c r="P3039">
        <v>38.137766182524359</v>
      </c>
      <c r="Q3039">
        <v>0.97925764192139741</v>
      </c>
      <c r="R3039">
        <v>1.6164951349000707</v>
      </c>
      <c r="S3039">
        <f>(VendorSalesData[[#This Row],[TotalPurchaseQuantity]] - VendorSalesData[[#This Row],[TotalSalesQuantity]]) * VendorSalesData[[#This Row],[PurchasePrice]]</f>
        <v>274.74</v>
      </c>
    </row>
    <row r="3040" spans="1:19" x14ac:dyDescent="0.3">
      <c r="A3040">
        <v>8112</v>
      </c>
      <c r="B3040" t="s">
        <v>53</v>
      </c>
      <c r="C3040">
        <v>43020</v>
      </c>
      <c r="D3040" t="s">
        <v>2686</v>
      </c>
      <c r="E3040">
        <v>96.61</v>
      </c>
      <c r="F3040">
        <v>142.99</v>
      </c>
      <c r="G3040">
        <v>750</v>
      </c>
      <c r="H3040">
        <v>137</v>
      </c>
      <c r="I3040">
        <v>13235.57</v>
      </c>
      <c r="J3040">
        <v>118</v>
      </c>
      <c r="K3040">
        <v>16872.82</v>
      </c>
      <c r="L3040">
        <v>10438.27</v>
      </c>
      <c r="M3040">
        <v>13.14</v>
      </c>
      <c r="N3040">
        <v>48347.26</v>
      </c>
      <c r="O3040">
        <v>3637.25</v>
      </c>
      <c r="P3040">
        <v>21.556858900883196</v>
      </c>
      <c r="Q3040">
        <v>0.86131386861313863</v>
      </c>
      <c r="R3040">
        <v>1.2748087162094266</v>
      </c>
      <c r="S3040">
        <f>(VendorSalesData[[#This Row],[TotalPurchaseQuantity]] - VendorSalesData[[#This Row],[TotalSalesQuantity]]) * VendorSalesData[[#This Row],[PurchasePrice]]</f>
        <v>1835.59</v>
      </c>
    </row>
    <row r="3041" spans="1:19" x14ac:dyDescent="0.3">
      <c r="A3041">
        <v>9552</v>
      </c>
      <c r="B3041" t="s">
        <v>72</v>
      </c>
      <c r="C3041">
        <v>14437</v>
      </c>
      <c r="D3041" t="s">
        <v>2687</v>
      </c>
      <c r="E3041">
        <v>11.68</v>
      </c>
      <c r="F3041">
        <v>19.989999999999998</v>
      </c>
      <c r="G3041">
        <v>750</v>
      </c>
      <c r="H3041">
        <v>1132</v>
      </c>
      <c r="I3041">
        <v>13221.76</v>
      </c>
      <c r="J3041">
        <v>887</v>
      </c>
      <c r="K3041">
        <v>16033.13</v>
      </c>
      <c r="L3041">
        <v>9512.74</v>
      </c>
      <c r="M3041">
        <v>98.56</v>
      </c>
      <c r="N3041">
        <v>55551.82</v>
      </c>
      <c r="O3041">
        <v>2811.369999999999</v>
      </c>
      <c r="P3041">
        <v>17.534754598758941</v>
      </c>
      <c r="Q3041">
        <v>0.78356890459363959</v>
      </c>
      <c r="R3041">
        <v>1.2126320550365457</v>
      </c>
      <c r="S3041">
        <f>(VendorSalesData[[#This Row],[TotalPurchaseQuantity]] - VendorSalesData[[#This Row],[TotalSalesQuantity]]) * VendorSalesData[[#This Row],[PurchasePrice]]</f>
        <v>2861.6</v>
      </c>
    </row>
    <row r="3042" spans="1:19" x14ac:dyDescent="0.3">
      <c r="A3042">
        <v>6215</v>
      </c>
      <c r="B3042" t="s">
        <v>2346</v>
      </c>
      <c r="C3042">
        <v>17349</v>
      </c>
      <c r="D3042" t="s">
        <v>2688</v>
      </c>
      <c r="E3042">
        <v>9.65</v>
      </c>
      <c r="F3042">
        <v>13.99</v>
      </c>
      <c r="G3042">
        <v>375</v>
      </c>
      <c r="H3042">
        <v>1370</v>
      </c>
      <c r="I3042">
        <v>13220.5</v>
      </c>
      <c r="J3042">
        <v>1272</v>
      </c>
      <c r="K3042">
        <v>17795.28</v>
      </c>
      <c r="L3042">
        <v>14689.5</v>
      </c>
      <c r="M3042">
        <v>74.62</v>
      </c>
      <c r="N3042">
        <v>365.61</v>
      </c>
      <c r="O3042">
        <v>4574.7799999999988</v>
      </c>
      <c r="P3042">
        <v>25.707828143193023</v>
      </c>
      <c r="Q3042">
        <v>0.92846715328467155</v>
      </c>
      <c r="R3042">
        <v>1.3460368367308346</v>
      </c>
      <c r="S3042">
        <f>(VendorSalesData[[#This Row],[TotalPurchaseQuantity]] - VendorSalesData[[#This Row],[TotalSalesQuantity]]) * VendorSalesData[[#This Row],[PurchasePrice]]</f>
        <v>945.7</v>
      </c>
    </row>
    <row r="3043" spans="1:19" x14ac:dyDescent="0.3">
      <c r="A3043">
        <v>8892</v>
      </c>
      <c r="B3043" t="s">
        <v>177</v>
      </c>
      <c r="C3043">
        <v>43737</v>
      </c>
      <c r="D3043" t="s">
        <v>2689</v>
      </c>
      <c r="E3043">
        <v>5.88</v>
      </c>
      <c r="F3043">
        <v>9.99</v>
      </c>
      <c r="G3043">
        <v>750</v>
      </c>
      <c r="H3043">
        <v>2248</v>
      </c>
      <c r="I3043">
        <v>13218.24</v>
      </c>
      <c r="J3043">
        <v>2403</v>
      </c>
      <c r="K3043">
        <v>22850.97</v>
      </c>
      <c r="L3043">
        <v>12806.53</v>
      </c>
      <c r="M3043">
        <v>267.10000000000002</v>
      </c>
      <c r="N3043">
        <v>11595.97</v>
      </c>
      <c r="O3043">
        <v>9632.7300000000014</v>
      </c>
      <c r="P3043">
        <v>42.15457812075374</v>
      </c>
      <c r="Q3043">
        <v>1.0689501779359432</v>
      </c>
      <c r="R3043">
        <v>1.7287452792504903</v>
      </c>
      <c r="S3043">
        <f>(VendorSalesData[[#This Row],[TotalPurchaseQuantity]] - VendorSalesData[[#This Row],[TotalSalesQuantity]]) * VendorSalesData[[#This Row],[PurchasePrice]]</f>
        <v>-911.4</v>
      </c>
    </row>
    <row r="3044" spans="1:19" x14ac:dyDescent="0.3">
      <c r="A3044">
        <v>3960</v>
      </c>
      <c r="B3044" t="s">
        <v>24</v>
      </c>
      <c r="C3044">
        <v>895</v>
      </c>
      <c r="D3044" t="s">
        <v>114</v>
      </c>
      <c r="E3044">
        <v>18.170000000000002</v>
      </c>
      <c r="F3044">
        <v>23.99</v>
      </c>
      <c r="G3044">
        <v>1000</v>
      </c>
      <c r="H3044">
        <v>727</v>
      </c>
      <c r="I3044">
        <v>13209.59</v>
      </c>
      <c r="J3044">
        <v>739</v>
      </c>
      <c r="K3044">
        <v>17728.61</v>
      </c>
      <c r="L3044">
        <v>8732.3599999999988</v>
      </c>
      <c r="M3044">
        <v>775.95</v>
      </c>
      <c r="N3044">
        <v>257032.07</v>
      </c>
      <c r="O3044">
        <v>4519.0200000000004</v>
      </c>
      <c r="P3044">
        <v>25.489984832426231</v>
      </c>
      <c r="Q3044">
        <v>1.0165061898211829</v>
      </c>
      <c r="R3044">
        <v>1.3421014581073296</v>
      </c>
      <c r="S3044">
        <f>(VendorSalesData[[#This Row],[TotalPurchaseQuantity]] - VendorSalesData[[#This Row],[TotalSalesQuantity]]) * VendorSalesData[[#This Row],[PurchasePrice]]</f>
        <v>-218.04000000000002</v>
      </c>
    </row>
    <row r="3045" spans="1:19" x14ac:dyDescent="0.3">
      <c r="A3045">
        <v>3960</v>
      </c>
      <c r="B3045" t="s">
        <v>24</v>
      </c>
      <c r="C3045">
        <v>1076</v>
      </c>
      <c r="D3045" t="s">
        <v>1174</v>
      </c>
      <c r="E3045">
        <v>0.76</v>
      </c>
      <c r="F3045">
        <v>0.99</v>
      </c>
      <c r="G3045">
        <v>50</v>
      </c>
      <c r="H3045">
        <v>17380</v>
      </c>
      <c r="I3045">
        <v>13208.8</v>
      </c>
      <c r="J3045">
        <v>17309</v>
      </c>
      <c r="K3045">
        <v>17135.91</v>
      </c>
      <c r="L3045">
        <v>1866.15</v>
      </c>
      <c r="M3045">
        <v>907.38</v>
      </c>
      <c r="N3045">
        <v>257032.07</v>
      </c>
      <c r="O3045">
        <v>3927.1100000000006</v>
      </c>
      <c r="P3045">
        <v>22.917428954750584</v>
      </c>
      <c r="Q3045">
        <v>0.99591484464902191</v>
      </c>
      <c r="R3045">
        <v>1.2973101265822786</v>
      </c>
      <c r="S3045">
        <f>(VendorSalesData[[#This Row],[TotalPurchaseQuantity]] - VendorSalesData[[#This Row],[TotalSalesQuantity]]) * VendorSalesData[[#This Row],[PurchasePrice]]</f>
        <v>53.96</v>
      </c>
    </row>
    <row r="3046" spans="1:19" x14ac:dyDescent="0.3">
      <c r="A3046">
        <v>12546</v>
      </c>
      <c r="B3046" t="s">
        <v>32</v>
      </c>
      <c r="C3046">
        <v>4297</v>
      </c>
      <c r="D3046" t="s">
        <v>2690</v>
      </c>
      <c r="E3046">
        <v>5.42</v>
      </c>
      <c r="F3046">
        <v>7.99</v>
      </c>
      <c r="G3046">
        <v>750</v>
      </c>
      <c r="H3046">
        <v>2435</v>
      </c>
      <c r="I3046">
        <v>13197.7</v>
      </c>
      <c r="J3046">
        <v>3382</v>
      </c>
      <c r="K3046">
        <v>22072.18</v>
      </c>
      <c r="L3046">
        <v>15737.140000000001</v>
      </c>
      <c r="M3046">
        <v>2665.67</v>
      </c>
      <c r="N3046">
        <v>123880.97</v>
      </c>
      <c r="O3046">
        <v>8874.48</v>
      </c>
      <c r="P3046">
        <v>40.206631152881137</v>
      </c>
      <c r="Q3046">
        <v>1.3889117043121151</v>
      </c>
      <c r="R3046">
        <v>1.6724262560900762</v>
      </c>
      <c r="S3046">
        <f>(VendorSalesData[[#This Row],[TotalPurchaseQuantity]] - VendorSalesData[[#This Row],[TotalSalesQuantity]]) * VendorSalesData[[#This Row],[PurchasePrice]]</f>
        <v>-5132.74</v>
      </c>
    </row>
    <row r="3047" spans="1:19" x14ac:dyDescent="0.3">
      <c r="A3047">
        <v>480</v>
      </c>
      <c r="B3047" t="s">
        <v>27</v>
      </c>
      <c r="C3047">
        <v>2614</v>
      </c>
      <c r="D3047" t="s">
        <v>2691</v>
      </c>
      <c r="E3047">
        <v>41.21</v>
      </c>
      <c r="F3047">
        <v>59.99</v>
      </c>
      <c r="G3047">
        <v>1750</v>
      </c>
      <c r="H3047">
        <v>320</v>
      </c>
      <c r="I3047">
        <v>13187.199999999999</v>
      </c>
      <c r="J3047">
        <v>289</v>
      </c>
      <c r="K3047">
        <v>16094.11</v>
      </c>
      <c r="L3047">
        <v>12502.75</v>
      </c>
      <c r="M3047">
        <v>531.4</v>
      </c>
      <c r="N3047">
        <v>89286.27</v>
      </c>
      <c r="O3047">
        <v>2906.9100000000017</v>
      </c>
      <c r="P3047">
        <v>18.06194937154028</v>
      </c>
      <c r="Q3047">
        <v>0.90312499999999996</v>
      </c>
      <c r="R3047">
        <v>1.2204342089298716</v>
      </c>
      <c r="S3047">
        <f>(VendorSalesData[[#This Row],[TotalPurchaseQuantity]] - VendorSalesData[[#This Row],[TotalSalesQuantity]]) * VendorSalesData[[#This Row],[PurchasePrice]]</f>
        <v>1277.51</v>
      </c>
    </row>
    <row r="3048" spans="1:19" x14ac:dyDescent="0.3">
      <c r="A3048">
        <v>12546</v>
      </c>
      <c r="B3048" t="s">
        <v>32</v>
      </c>
      <c r="C3048">
        <v>184</v>
      </c>
      <c r="D3048" t="s">
        <v>2692</v>
      </c>
      <c r="E3048">
        <v>13.04</v>
      </c>
      <c r="F3048">
        <v>22.99</v>
      </c>
      <c r="G3048">
        <v>750</v>
      </c>
      <c r="H3048">
        <v>1010</v>
      </c>
      <c r="I3048">
        <v>13170.4</v>
      </c>
      <c r="J3048">
        <v>1072</v>
      </c>
      <c r="K3048">
        <v>20719.28</v>
      </c>
      <c r="L3048">
        <v>10453.58</v>
      </c>
      <c r="M3048">
        <v>844.33</v>
      </c>
      <c r="N3048">
        <v>123880.97</v>
      </c>
      <c r="O3048">
        <v>7548.8799999999992</v>
      </c>
      <c r="P3048">
        <v>36.434084582089724</v>
      </c>
      <c r="Q3048">
        <v>1.0613861386138614</v>
      </c>
      <c r="R3048">
        <v>1.5731701390997994</v>
      </c>
      <c r="S3048">
        <f>(VendorSalesData[[#This Row],[TotalPurchaseQuantity]] - VendorSalesData[[#This Row],[TotalSalesQuantity]]) * VendorSalesData[[#This Row],[PurchasePrice]]</f>
        <v>-808.4799999999999</v>
      </c>
    </row>
    <row r="3049" spans="1:19" x14ac:dyDescent="0.3">
      <c r="A3049">
        <v>9165</v>
      </c>
      <c r="B3049" t="s">
        <v>38</v>
      </c>
      <c r="C3049">
        <v>344</v>
      </c>
      <c r="D3049" t="s">
        <v>2693</v>
      </c>
      <c r="E3049">
        <v>15.74</v>
      </c>
      <c r="F3049">
        <v>19.989999999999998</v>
      </c>
      <c r="G3049">
        <v>750</v>
      </c>
      <c r="H3049">
        <v>836</v>
      </c>
      <c r="I3049">
        <v>13158.64</v>
      </c>
      <c r="J3049">
        <v>774</v>
      </c>
      <c r="K3049">
        <v>15472.259999999998</v>
      </c>
      <c r="L3049">
        <v>12893.55</v>
      </c>
      <c r="M3049">
        <v>610.46</v>
      </c>
      <c r="N3049">
        <v>68054.7</v>
      </c>
      <c r="O3049">
        <v>2313.619999999999</v>
      </c>
      <c r="P3049">
        <v>14.953342304227043</v>
      </c>
      <c r="Q3049">
        <v>0.92583732057416268</v>
      </c>
      <c r="R3049">
        <v>1.1758251612628661</v>
      </c>
      <c r="S3049">
        <f>(VendorSalesData[[#This Row],[TotalPurchaseQuantity]] - VendorSalesData[[#This Row],[TotalSalesQuantity]]) * VendorSalesData[[#This Row],[PurchasePrice]]</f>
        <v>975.88</v>
      </c>
    </row>
    <row r="3050" spans="1:19" x14ac:dyDescent="0.3">
      <c r="A3050">
        <v>516</v>
      </c>
      <c r="B3050" t="s">
        <v>415</v>
      </c>
      <c r="C3050">
        <v>6478</v>
      </c>
      <c r="D3050" t="s">
        <v>2694</v>
      </c>
      <c r="E3050">
        <v>4.72</v>
      </c>
      <c r="F3050">
        <v>8.99</v>
      </c>
      <c r="G3050">
        <v>1500</v>
      </c>
      <c r="H3050">
        <v>2786</v>
      </c>
      <c r="I3050">
        <v>13149.92</v>
      </c>
      <c r="J3050">
        <v>3345</v>
      </c>
      <c r="K3050">
        <v>32049.55</v>
      </c>
      <c r="L3050">
        <v>18475.260000000002</v>
      </c>
      <c r="M3050">
        <v>746.53</v>
      </c>
      <c r="N3050">
        <v>8510.41</v>
      </c>
      <c r="O3050">
        <v>18899.629999999997</v>
      </c>
      <c r="P3050">
        <v>58.970032340547675</v>
      </c>
      <c r="Q3050">
        <v>1.200646087580761</v>
      </c>
      <c r="R3050">
        <v>2.4372429642157516</v>
      </c>
      <c r="S3050">
        <f>(VendorSalesData[[#This Row],[TotalPurchaseQuantity]] - VendorSalesData[[#This Row],[TotalSalesQuantity]]) * VendorSalesData[[#This Row],[PurchasePrice]]</f>
        <v>-2638.48</v>
      </c>
    </row>
    <row r="3051" spans="1:19" x14ac:dyDescent="0.3">
      <c r="A3051">
        <v>3664</v>
      </c>
      <c r="B3051" t="s">
        <v>96</v>
      </c>
      <c r="C3051">
        <v>1019</v>
      </c>
      <c r="D3051" t="s">
        <v>2695</v>
      </c>
      <c r="E3051">
        <v>20.6</v>
      </c>
      <c r="F3051">
        <v>29.99</v>
      </c>
      <c r="G3051">
        <v>750</v>
      </c>
      <c r="H3051">
        <v>638</v>
      </c>
      <c r="I3051">
        <v>13142.8</v>
      </c>
      <c r="J3051">
        <v>676</v>
      </c>
      <c r="K3051">
        <v>18167.239999999998</v>
      </c>
      <c r="L3051">
        <v>13264.07</v>
      </c>
      <c r="M3051">
        <v>532.83000000000004</v>
      </c>
      <c r="N3051">
        <v>30234.420000000002</v>
      </c>
      <c r="O3051">
        <v>5024.4399999999987</v>
      </c>
      <c r="P3051">
        <v>27.656595057917432</v>
      </c>
      <c r="Q3051">
        <v>1.0595611285266457</v>
      </c>
      <c r="R3051">
        <v>1.382296009982652</v>
      </c>
      <c r="S3051">
        <f>(VendorSalesData[[#This Row],[TotalPurchaseQuantity]] - VendorSalesData[[#This Row],[TotalSalesQuantity]]) * VendorSalesData[[#This Row],[PurchasePrice]]</f>
        <v>-782.80000000000007</v>
      </c>
    </row>
    <row r="3052" spans="1:19" x14ac:dyDescent="0.3">
      <c r="A3052">
        <v>9165</v>
      </c>
      <c r="B3052" t="s">
        <v>38</v>
      </c>
      <c r="C3052">
        <v>18768</v>
      </c>
      <c r="D3052" t="s">
        <v>2696</v>
      </c>
      <c r="E3052">
        <v>8.49</v>
      </c>
      <c r="F3052">
        <v>13.99</v>
      </c>
      <c r="G3052">
        <v>750</v>
      </c>
      <c r="H3052">
        <v>1548</v>
      </c>
      <c r="I3052">
        <v>13142.52</v>
      </c>
      <c r="J3052">
        <v>1379</v>
      </c>
      <c r="K3052">
        <v>17791.21</v>
      </c>
      <c r="L3052">
        <v>10350.98</v>
      </c>
      <c r="M3052">
        <v>153.12</v>
      </c>
      <c r="N3052">
        <v>68054.7</v>
      </c>
      <c r="O3052">
        <v>4648.6899999999987</v>
      </c>
      <c r="P3052">
        <v>26.129139052374732</v>
      </c>
      <c r="Q3052">
        <v>0.89082687338501287</v>
      </c>
      <c r="R3052">
        <v>1.3537137474396082</v>
      </c>
      <c r="S3052">
        <f>(VendorSalesData[[#This Row],[TotalPurchaseQuantity]] - VendorSalesData[[#This Row],[TotalSalesQuantity]]) * VendorSalesData[[#This Row],[PurchasePrice]]</f>
        <v>1434.81</v>
      </c>
    </row>
    <row r="3053" spans="1:19" x14ac:dyDescent="0.3">
      <c r="A3053">
        <v>3252</v>
      </c>
      <c r="B3053" t="s">
        <v>94</v>
      </c>
      <c r="C3053">
        <v>15466</v>
      </c>
      <c r="D3053" t="s">
        <v>2697</v>
      </c>
      <c r="E3053">
        <v>6.03</v>
      </c>
      <c r="F3053">
        <v>8.99</v>
      </c>
      <c r="G3053">
        <v>750</v>
      </c>
      <c r="H3053">
        <v>2177</v>
      </c>
      <c r="I3053">
        <v>13127.31</v>
      </c>
      <c r="J3053">
        <v>2118</v>
      </c>
      <c r="K3053">
        <v>21158.82</v>
      </c>
      <c r="L3053">
        <v>11418.57</v>
      </c>
      <c r="M3053">
        <v>235.34</v>
      </c>
      <c r="N3053">
        <v>61966.91</v>
      </c>
      <c r="O3053">
        <v>8031.51</v>
      </c>
      <c r="P3053">
        <v>37.958213170677766</v>
      </c>
      <c r="Q3053">
        <v>0.97289848415250346</v>
      </c>
      <c r="R3053">
        <v>1.6118168916556401</v>
      </c>
      <c r="S3053">
        <f>(VendorSalesData[[#This Row],[TotalPurchaseQuantity]] - VendorSalesData[[#This Row],[TotalSalesQuantity]]) * VendorSalesData[[#This Row],[PurchasePrice]]</f>
        <v>355.77000000000004</v>
      </c>
    </row>
    <row r="3054" spans="1:19" x14ac:dyDescent="0.3">
      <c r="A3054">
        <v>12546</v>
      </c>
      <c r="B3054" t="s">
        <v>32</v>
      </c>
      <c r="C3054">
        <v>2988</v>
      </c>
      <c r="D3054" t="s">
        <v>2698</v>
      </c>
      <c r="E3054">
        <v>18.510000000000002</v>
      </c>
      <c r="F3054">
        <v>24.99</v>
      </c>
      <c r="G3054">
        <v>750</v>
      </c>
      <c r="H3054">
        <v>708</v>
      </c>
      <c r="I3054">
        <v>13105.08</v>
      </c>
      <c r="J3054">
        <v>721</v>
      </c>
      <c r="K3054">
        <v>18757.789999999997</v>
      </c>
      <c r="L3054">
        <v>16443.689999999999</v>
      </c>
      <c r="M3054">
        <v>568.91</v>
      </c>
      <c r="N3054">
        <v>123880.97</v>
      </c>
      <c r="O3054">
        <v>5652.7099999999973</v>
      </c>
      <c r="P3054">
        <v>30.135266467958104</v>
      </c>
      <c r="Q3054">
        <v>1.018361581920904</v>
      </c>
      <c r="R3054">
        <v>1.4313373134692804</v>
      </c>
      <c r="S3054">
        <f>(VendorSalesData[[#This Row],[TotalPurchaseQuantity]] - VendorSalesData[[#This Row],[TotalSalesQuantity]]) * VendorSalesData[[#This Row],[PurchasePrice]]</f>
        <v>-240.63000000000002</v>
      </c>
    </row>
    <row r="3055" spans="1:19" x14ac:dyDescent="0.3">
      <c r="A3055">
        <v>7255</v>
      </c>
      <c r="B3055" t="s">
        <v>1994</v>
      </c>
      <c r="C3055">
        <v>20400</v>
      </c>
      <c r="D3055" t="s">
        <v>2699</v>
      </c>
      <c r="E3055">
        <v>9.08</v>
      </c>
      <c r="F3055">
        <v>13.99</v>
      </c>
      <c r="G3055">
        <v>750</v>
      </c>
      <c r="H3055">
        <v>1443</v>
      </c>
      <c r="I3055">
        <v>13102.439999999999</v>
      </c>
      <c r="J3055">
        <v>1397</v>
      </c>
      <c r="K3055">
        <v>19842.03</v>
      </c>
      <c r="L3055">
        <v>10820.37</v>
      </c>
      <c r="M3055">
        <v>155.26</v>
      </c>
      <c r="N3055">
        <v>648.71</v>
      </c>
      <c r="O3055">
        <v>6739.59</v>
      </c>
      <c r="P3055">
        <v>33.966232285708678</v>
      </c>
      <c r="Q3055">
        <v>0.96812196812196816</v>
      </c>
      <c r="R3055">
        <v>1.5143767115132754</v>
      </c>
      <c r="S3055">
        <f>(VendorSalesData[[#This Row],[TotalPurchaseQuantity]] - VendorSalesData[[#This Row],[TotalSalesQuantity]]) * VendorSalesData[[#This Row],[PurchasePrice]]</f>
        <v>417.68</v>
      </c>
    </row>
    <row r="3056" spans="1:19" x14ac:dyDescent="0.3">
      <c r="A3056">
        <v>9552</v>
      </c>
      <c r="B3056" t="s">
        <v>72</v>
      </c>
      <c r="C3056">
        <v>21596</v>
      </c>
      <c r="D3056" t="s">
        <v>2700</v>
      </c>
      <c r="E3056">
        <v>14.56</v>
      </c>
      <c r="F3056">
        <v>21.99</v>
      </c>
      <c r="G3056">
        <v>750</v>
      </c>
      <c r="H3056">
        <v>899</v>
      </c>
      <c r="I3056">
        <v>13089.44</v>
      </c>
      <c r="J3056">
        <v>1985</v>
      </c>
      <c r="K3056">
        <v>43930.15</v>
      </c>
      <c r="L3056">
        <v>15317.13</v>
      </c>
      <c r="M3056">
        <v>221.64000000000001</v>
      </c>
      <c r="N3056">
        <v>55551.82</v>
      </c>
      <c r="O3056">
        <v>30840.71</v>
      </c>
      <c r="P3056">
        <v>70.203971532079905</v>
      </c>
      <c r="Q3056">
        <v>2.2080088987764181</v>
      </c>
      <c r="R3056">
        <v>3.3561519820557639</v>
      </c>
      <c r="S3056">
        <f>(VendorSalesData[[#This Row],[TotalPurchaseQuantity]] - VendorSalesData[[#This Row],[TotalSalesQuantity]]) * VendorSalesData[[#This Row],[PurchasePrice]]</f>
        <v>-15812.16</v>
      </c>
    </row>
    <row r="3057" spans="1:19" x14ac:dyDescent="0.3">
      <c r="A3057">
        <v>2000</v>
      </c>
      <c r="B3057" t="s">
        <v>164</v>
      </c>
      <c r="C3057">
        <v>10702</v>
      </c>
      <c r="D3057" t="s">
        <v>2701</v>
      </c>
      <c r="E3057">
        <v>8.0500000000000007</v>
      </c>
      <c r="F3057">
        <v>11.99</v>
      </c>
      <c r="G3057">
        <v>750</v>
      </c>
      <c r="H3057">
        <v>1626</v>
      </c>
      <c r="I3057">
        <v>13089.3</v>
      </c>
      <c r="J3057">
        <v>1582</v>
      </c>
      <c r="K3057">
        <v>19482.18</v>
      </c>
      <c r="L3057">
        <v>7197.1500000000015</v>
      </c>
      <c r="M3057">
        <v>176.76000000000002</v>
      </c>
      <c r="N3057">
        <v>19016.59</v>
      </c>
      <c r="O3057">
        <v>6392.880000000001</v>
      </c>
      <c r="P3057">
        <v>32.813986935753604</v>
      </c>
      <c r="Q3057">
        <v>0.97293972939729401</v>
      </c>
      <c r="R3057">
        <v>1.4884050331186542</v>
      </c>
      <c r="S3057">
        <f>(VendorSalesData[[#This Row],[TotalPurchaseQuantity]] - VendorSalesData[[#This Row],[TotalSalesQuantity]]) * VendorSalesData[[#This Row],[PurchasePrice]]</f>
        <v>354.20000000000005</v>
      </c>
    </row>
    <row r="3058" spans="1:19" x14ac:dyDescent="0.3">
      <c r="A3058">
        <v>653</v>
      </c>
      <c r="B3058" t="s">
        <v>352</v>
      </c>
      <c r="C3058">
        <v>38771</v>
      </c>
      <c r="D3058" t="s">
        <v>2702</v>
      </c>
      <c r="E3058">
        <v>11.4</v>
      </c>
      <c r="F3058">
        <v>16.989999999999998</v>
      </c>
      <c r="G3058">
        <v>750</v>
      </c>
      <c r="H3058">
        <v>1148</v>
      </c>
      <c r="I3058">
        <v>13087.2</v>
      </c>
      <c r="J3058">
        <v>1375</v>
      </c>
      <c r="K3058">
        <v>21260.25</v>
      </c>
      <c r="L3058">
        <v>11676.369999999999</v>
      </c>
      <c r="M3058">
        <v>152.83000000000001</v>
      </c>
      <c r="N3058">
        <v>8014.9800000000005</v>
      </c>
      <c r="O3058">
        <v>8173.0499999999993</v>
      </c>
      <c r="P3058">
        <v>38.442868733904817</v>
      </c>
      <c r="Q3058">
        <v>1.1977351916376306</v>
      </c>
      <c r="R3058">
        <v>1.6245071520264074</v>
      </c>
      <c r="S3058">
        <f>(VendorSalesData[[#This Row],[TotalPurchaseQuantity]] - VendorSalesData[[#This Row],[TotalSalesQuantity]]) * VendorSalesData[[#This Row],[PurchasePrice]]</f>
        <v>-2587.8000000000002</v>
      </c>
    </row>
    <row r="3059" spans="1:19" x14ac:dyDescent="0.3">
      <c r="A3059">
        <v>2000</v>
      </c>
      <c r="B3059" t="s">
        <v>164</v>
      </c>
      <c r="C3059">
        <v>14433</v>
      </c>
      <c r="D3059" t="s">
        <v>2703</v>
      </c>
      <c r="E3059">
        <v>5.8</v>
      </c>
      <c r="F3059">
        <v>8.99</v>
      </c>
      <c r="G3059">
        <v>750</v>
      </c>
      <c r="H3059">
        <v>2256</v>
      </c>
      <c r="I3059">
        <v>13084.8</v>
      </c>
      <c r="J3059">
        <v>2244</v>
      </c>
      <c r="K3059">
        <v>22068.560000000001</v>
      </c>
      <c r="L3059">
        <v>13635.27</v>
      </c>
      <c r="M3059">
        <v>248.9</v>
      </c>
      <c r="N3059">
        <v>19016.59</v>
      </c>
      <c r="O3059">
        <v>8983.760000000002</v>
      </c>
      <c r="P3059">
        <v>40.708410517043262</v>
      </c>
      <c r="Q3059">
        <v>0.99468085106382975</v>
      </c>
      <c r="R3059">
        <v>1.6865798483736858</v>
      </c>
      <c r="S3059">
        <f>(VendorSalesData[[#This Row],[TotalPurchaseQuantity]] - VendorSalesData[[#This Row],[TotalSalesQuantity]]) * VendorSalesData[[#This Row],[PurchasePrice]]</f>
        <v>69.599999999999994</v>
      </c>
    </row>
    <row r="3060" spans="1:19" x14ac:dyDescent="0.3">
      <c r="A3060">
        <v>3252</v>
      </c>
      <c r="B3060" t="s">
        <v>94</v>
      </c>
      <c r="C3060">
        <v>13744</v>
      </c>
      <c r="D3060" t="s">
        <v>2704</v>
      </c>
      <c r="E3060">
        <v>6.03</v>
      </c>
      <c r="F3060">
        <v>8.99</v>
      </c>
      <c r="G3060">
        <v>750</v>
      </c>
      <c r="H3060">
        <v>2169</v>
      </c>
      <c r="I3060">
        <v>13079.07</v>
      </c>
      <c r="J3060">
        <v>2165</v>
      </c>
      <c r="K3060">
        <v>19463.349999999999</v>
      </c>
      <c r="L3060">
        <v>2939.73</v>
      </c>
      <c r="M3060">
        <v>243.29000000000002</v>
      </c>
      <c r="N3060">
        <v>61966.91</v>
      </c>
      <c r="O3060">
        <v>6384.2799999999988</v>
      </c>
      <c r="P3060">
        <v>32.801547523936009</v>
      </c>
      <c r="Q3060">
        <v>0.99815583218072845</v>
      </c>
      <c r="R3060">
        <v>1.4881295076790628</v>
      </c>
      <c r="S3060">
        <f>(VendorSalesData[[#This Row],[TotalPurchaseQuantity]] - VendorSalesData[[#This Row],[TotalSalesQuantity]]) * VendorSalesData[[#This Row],[PurchasePrice]]</f>
        <v>24.12</v>
      </c>
    </row>
    <row r="3061" spans="1:19" x14ac:dyDescent="0.3">
      <c r="A3061">
        <v>7245</v>
      </c>
      <c r="B3061" t="s">
        <v>50</v>
      </c>
      <c r="C3061">
        <v>585</v>
      </c>
      <c r="D3061" t="s">
        <v>345</v>
      </c>
      <c r="E3061">
        <v>22.55</v>
      </c>
      <c r="F3061">
        <v>29.99</v>
      </c>
      <c r="G3061">
        <v>1000</v>
      </c>
      <c r="H3061">
        <v>580</v>
      </c>
      <c r="I3061">
        <v>13079.000000000002</v>
      </c>
      <c r="J3061">
        <v>553</v>
      </c>
      <c r="K3061">
        <v>16584.47</v>
      </c>
      <c r="L3061">
        <v>8607.1299999999992</v>
      </c>
      <c r="M3061">
        <v>580.65</v>
      </c>
      <c r="N3061">
        <v>38994.78</v>
      </c>
      <c r="O3061">
        <v>3505.4699999999993</v>
      </c>
      <c r="P3061">
        <v>21.137063771106337</v>
      </c>
      <c r="Q3061">
        <v>0.95344827586206893</v>
      </c>
      <c r="R3061">
        <v>1.2680227846165608</v>
      </c>
      <c r="S3061">
        <f>(VendorSalesData[[#This Row],[TotalPurchaseQuantity]] - VendorSalesData[[#This Row],[TotalSalesQuantity]]) * VendorSalesData[[#This Row],[PurchasePrice]]</f>
        <v>608.85</v>
      </c>
    </row>
    <row r="3062" spans="1:19" x14ac:dyDescent="0.3">
      <c r="A3062">
        <v>2242</v>
      </c>
      <c r="B3062" t="s">
        <v>569</v>
      </c>
      <c r="C3062">
        <v>19668</v>
      </c>
      <c r="D3062" t="s">
        <v>2705</v>
      </c>
      <c r="E3062">
        <v>6.53</v>
      </c>
      <c r="F3062">
        <v>9.99</v>
      </c>
      <c r="G3062">
        <v>750</v>
      </c>
      <c r="H3062">
        <v>2001</v>
      </c>
      <c r="I3062">
        <v>13066.53</v>
      </c>
      <c r="J3062">
        <v>1984</v>
      </c>
      <c r="K3062">
        <v>20145.2</v>
      </c>
      <c r="L3062">
        <v>11694.94</v>
      </c>
      <c r="M3062">
        <v>220.15</v>
      </c>
      <c r="N3062">
        <v>7982.65</v>
      </c>
      <c r="O3062">
        <v>7078.67</v>
      </c>
      <c r="P3062">
        <v>35.138246331632352</v>
      </c>
      <c r="Q3062">
        <v>0.99150424787606195</v>
      </c>
      <c r="R3062">
        <v>1.541740615144189</v>
      </c>
      <c r="S3062">
        <f>(VendorSalesData[[#This Row],[TotalPurchaseQuantity]] - VendorSalesData[[#This Row],[TotalSalesQuantity]]) * VendorSalesData[[#This Row],[PurchasePrice]]</f>
        <v>111.01</v>
      </c>
    </row>
    <row r="3063" spans="1:19" x14ac:dyDescent="0.3">
      <c r="A3063">
        <v>9165</v>
      </c>
      <c r="B3063" t="s">
        <v>38</v>
      </c>
      <c r="C3063">
        <v>3292</v>
      </c>
      <c r="D3063" t="s">
        <v>2706</v>
      </c>
      <c r="E3063">
        <v>135.99</v>
      </c>
      <c r="F3063">
        <v>169.99</v>
      </c>
      <c r="G3063">
        <v>750</v>
      </c>
      <c r="H3063">
        <v>96</v>
      </c>
      <c r="I3063">
        <v>13055.04</v>
      </c>
      <c r="J3063">
        <v>107</v>
      </c>
      <c r="K3063">
        <v>18188.93</v>
      </c>
      <c r="L3063">
        <v>11559.32</v>
      </c>
      <c r="M3063">
        <v>84.34</v>
      </c>
      <c r="N3063">
        <v>68054.7</v>
      </c>
      <c r="O3063">
        <v>5133.8899999999994</v>
      </c>
      <c r="P3063">
        <v>28.225354652527663</v>
      </c>
      <c r="Q3063">
        <v>1.1145833333333333</v>
      </c>
      <c r="R3063">
        <v>1.3932496568375126</v>
      </c>
      <c r="S3063">
        <f>(VendorSalesData[[#This Row],[TotalPurchaseQuantity]] - VendorSalesData[[#This Row],[TotalSalesQuantity]]) * VendorSalesData[[#This Row],[PurchasePrice]]</f>
        <v>-1495.89</v>
      </c>
    </row>
    <row r="3064" spans="1:19" x14ac:dyDescent="0.3">
      <c r="A3064">
        <v>516</v>
      </c>
      <c r="B3064" t="s">
        <v>415</v>
      </c>
      <c r="C3064">
        <v>37735</v>
      </c>
      <c r="D3064" t="s">
        <v>2707</v>
      </c>
      <c r="E3064">
        <v>7.58</v>
      </c>
      <c r="F3064">
        <v>10.99</v>
      </c>
      <c r="G3064">
        <v>1500</v>
      </c>
      <c r="H3064">
        <v>1722</v>
      </c>
      <c r="I3064">
        <v>13052.759999999998</v>
      </c>
      <c r="J3064">
        <v>1692</v>
      </c>
      <c r="K3064">
        <v>19403.080000000002</v>
      </c>
      <c r="L3064">
        <v>11340.12</v>
      </c>
      <c r="M3064">
        <v>377.90000000000003</v>
      </c>
      <c r="N3064">
        <v>8510.41</v>
      </c>
      <c r="O3064">
        <v>6350.3200000000033</v>
      </c>
      <c r="P3064">
        <v>32.728412190229605</v>
      </c>
      <c r="Q3064">
        <v>0.98257839721254359</v>
      </c>
      <c r="R3064">
        <v>1.4865116649658772</v>
      </c>
      <c r="S3064">
        <f>(VendorSalesData[[#This Row],[TotalPurchaseQuantity]] - VendorSalesData[[#This Row],[TotalSalesQuantity]]) * VendorSalesData[[#This Row],[PurchasePrice]]</f>
        <v>227.4</v>
      </c>
    </row>
    <row r="3065" spans="1:19" x14ac:dyDescent="0.3">
      <c r="A3065">
        <v>6359</v>
      </c>
      <c r="B3065" t="s">
        <v>698</v>
      </c>
      <c r="C3065">
        <v>1733</v>
      </c>
      <c r="D3065" t="s">
        <v>2708</v>
      </c>
      <c r="E3065">
        <v>14.17</v>
      </c>
      <c r="F3065">
        <v>18.989999999999998</v>
      </c>
      <c r="G3065">
        <v>750</v>
      </c>
      <c r="H3065">
        <v>921</v>
      </c>
      <c r="I3065">
        <v>13050.57</v>
      </c>
      <c r="J3065">
        <v>924</v>
      </c>
      <c r="K3065">
        <v>15824.759999999998</v>
      </c>
      <c r="L3065">
        <v>8237.1999999999989</v>
      </c>
      <c r="M3065">
        <v>727.61</v>
      </c>
      <c r="N3065">
        <v>1922</v>
      </c>
      <c r="O3065">
        <v>2774.1899999999987</v>
      </c>
      <c r="P3065">
        <v>17.53069240860524</v>
      </c>
      <c r="Q3065">
        <v>1.003257328990228</v>
      </c>
      <c r="R3065">
        <v>1.2125723244272089</v>
      </c>
      <c r="S3065">
        <f>(VendorSalesData[[#This Row],[TotalPurchaseQuantity]] - VendorSalesData[[#This Row],[TotalSalesQuantity]]) * VendorSalesData[[#This Row],[PurchasePrice]]</f>
        <v>-42.51</v>
      </c>
    </row>
    <row r="3066" spans="1:19" x14ac:dyDescent="0.3">
      <c r="A3066">
        <v>17031</v>
      </c>
      <c r="B3066" t="s">
        <v>1294</v>
      </c>
      <c r="C3066">
        <v>5643</v>
      </c>
      <c r="D3066" t="s">
        <v>2709</v>
      </c>
      <c r="E3066">
        <v>10.71</v>
      </c>
      <c r="F3066">
        <v>14.99</v>
      </c>
      <c r="G3066">
        <v>375</v>
      </c>
      <c r="H3066">
        <v>1217</v>
      </c>
      <c r="I3066">
        <v>13034.070000000002</v>
      </c>
      <c r="J3066">
        <v>1168</v>
      </c>
      <c r="K3066">
        <v>17508.32</v>
      </c>
      <c r="L3066">
        <v>13985.67</v>
      </c>
      <c r="M3066">
        <v>457.2</v>
      </c>
      <c r="N3066">
        <v>1573.31</v>
      </c>
      <c r="O3066">
        <v>4474.2499999999982</v>
      </c>
      <c r="P3066">
        <v>25.554993283193351</v>
      </c>
      <c r="Q3066">
        <v>0.95973705834018075</v>
      </c>
      <c r="R3066">
        <v>1.3432734364630539</v>
      </c>
      <c r="S3066">
        <f>(VendorSalesData[[#This Row],[TotalPurchaseQuantity]] - VendorSalesData[[#This Row],[TotalSalesQuantity]]) * VendorSalesData[[#This Row],[PurchasePrice]]</f>
        <v>524.79000000000008</v>
      </c>
    </row>
    <row r="3067" spans="1:19" x14ac:dyDescent="0.3">
      <c r="A3067">
        <v>8673</v>
      </c>
      <c r="B3067" t="s">
        <v>174</v>
      </c>
      <c r="C3067">
        <v>17134</v>
      </c>
      <c r="D3067" t="s">
        <v>2710</v>
      </c>
      <c r="E3067">
        <v>9.8000000000000007</v>
      </c>
      <c r="F3067">
        <v>15.99</v>
      </c>
      <c r="G3067">
        <v>750</v>
      </c>
      <c r="H3067">
        <v>1330</v>
      </c>
      <c r="I3067">
        <v>13034</v>
      </c>
      <c r="J3067">
        <v>1303</v>
      </c>
      <c r="K3067">
        <v>21352.97</v>
      </c>
      <c r="L3067">
        <v>12257.53</v>
      </c>
      <c r="M3067">
        <v>144.78</v>
      </c>
      <c r="N3067">
        <v>15919.7</v>
      </c>
      <c r="O3067">
        <v>8318.9700000000012</v>
      </c>
      <c r="P3067">
        <v>38.959311046660019</v>
      </c>
      <c r="Q3067">
        <v>0.97969924812030074</v>
      </c>
      <c r="R3067">
        <v>1.6382514960871568</v>
      </c>
      <c r="S3067">
        <f>(VendorSalesData[[#This Row],[TotalPurchaseQuantity]] - VendorSalesData[[#This Row],[TotalSalesQuantity]]) * VendorSalesData[[#This Row],[PurchasePrice]]</f>
        <v>264.60000000000002</v>
      </c>
    </row>
    <row r="3068" spans="1:19" x14ac:dyDescent="0.3">
      <c r="A3068">
        <v>10754</v>
      </c>
      <c r="B3068" t="s">
        <v>212</v>
      </c>
      <c r="C3068">
        <v>16655</v>
      </c>
      <c r="D3068" t="s">
        <v>2711</v>
      </c>
      <c r="E3068">
        <v>7.23</v>
      </c>
      <c r="F3068">
        <v>10.99</v>
      </c>
      <c r="G3068">
        <v>750</v>
      </c>
      <c r="H3068">
        <v>1802</v>
      </c>
      <c r="I3068">
        <v>13028.460000000001</v>
      </c>
      <c r="J3068">
        <v>2197</v>
      </c>
      <c r="K3068">
        <v>24776.03</v>
      </c>
      <c r="L3068">
        <v>11989.32</v>
      </c>
      <c r="M3068">
        <v>244.51000000000002</v>
      </c>
      <c r="N3068">
        <v>28720.52</v>
      </c>
      <c r="O3068">
        <v>11747.569999999998</v>
      </c>
      <c r="P3068">
        <v>47.415062057964889</v>
      </c>
      <c r="Q3068">
        <v>1.2192008879023308</v>
      </c>
      <c r="R3068">
        <v>1.9016852337114285</v>
      </c>
      <c r="S3068">
        <f>(VendorSalesData[[#This Row],[TotalPurchaseQuantity]] - VendorSalesData[[#This Row],[TotalSalesQuantity]]) * VendorSalesData[[#This Row],[PurchasePrice]]</f>
        <v>-2855.8500000000004</v>
      </c>
    </row>
    <row r="3069" spans="1:19" x14ac:dyDescent="0.3">
      <c r="A3069">
        <v>8004</v>
      </c>
      <c r="B3069" t="s">
        <v>60</v>
      </c>
      <c r="C3069">
        <v>9129</v>
      </c>
      <c r="D3069" t="s">
        <v>2712</v>
      </c>
      <c r="E3069">
        <v>3.84</v>
      </c>
      <c r="F3069">
        <v>4.99</v>
      </c>
      <c r="G3069">
        <v>150</v>
      </c>
      <c r="H3069">
        <v>3390</v>
      </c>
      <c r="I3069">
        <v>13017.6</v>
      </c>
      <c r="J3069">
        <v>3337</v>
      </c>
      <c r="K3069">
        <v>16651.63</v>
      </c>
      <c r="L3069">
        <v>12475</v>
      </c>
      <c r="M3069">
        <v>532.14</v>
      </c>
      <c r="N3069">
        <v>50293.62</v>
      </c>
      <c r="O3069">
        <v>3634.0300000000007</v>
      </c>
      <c r="P3069">
        <v>21.823869495058446</v>
      </c>
      <c r="Q3069">
        <v>0.98436578171091449</v>
      </c>
      <c r="R3069">
        <v>1.2791628257128811</v>
      </c>
      <c r="S3069">
        <f>(VendorSalesData[[#This Row],[TotalPurchaseQuantity]] - VendorSalesData[[#This Row],[TotalSalesQuantity]]) * VendorSalesData[[#This Row],[PurchasePrice]]</f>
        <v>203.51999999999998</v>
      </c>
    </row>
    <row r="3070" spans="1:19" x14ac:dyDescent="0.3">
      <c r="A3070">
        <v>4425</v>
      </c>
      <c r="B3070" t="s">
        <v>20</v>
      </c>
      <c r="C3070">
        <v>31070</v>
      </c>
      <c r="D3070" t="s">
        <v>2713</v>
      </c>
      <c r="E3070">
        <v>12.98</v>
      </c>
      <c r="F3070">
        <v>24.99</v>
      </c>
      <c r="G3070">
        <v>750</v>
      </c>
      <c r="H3070">
        <v>1001</v>
      </c>
      <c r="I3070">
        <v>12992.98</v>
      </c>
      <c r="J3070">
        <v>997</v>
      </c>
      <c r="K3070">
        <v>29928.03</v>
      </c>
      <c r="L3070">
        <v>16607.509999999998</v>
      </c>
      <c r="M3070">
        <v>110.83</v>
      </c>
      <c r="N3070">
        <v>144929.24</v>
      </c>
      <c r="O3070">
        <v>16935.05</v>
      </c>
      <c r="P3070">
        <v>56.585916279821959</v>
      </c>
      <c r="Q3070">
        <v>0.99600399600399603</v>
      </c>
      <c r="R3070">
        <v>2.3033999898406678</v>
      </c>
      <c r="S3070">
        <f>(VendorSalesData[[#This Row],[TotalPurchaseQuantity]] - VendorSalesData[[#This Row],[TotalSalesQuantity]]) * VendorSalesData[[#This Row],[PurchasePrice]]</f>
        <v>51.92</v>
      </c>
    </row>
    <row r="3071" spans="1:19" x14ac:dyDescent="0.3">
      <c r="A3071">
        <v>4425</v>
      </c>
      <c r="B3071" t="s">
        <v>20</v>
      </c>
      <c r="C3071">
        <v>12113</v>
      </c>
      <c r="D3071" t="s">
        <v>2714</v>
      </c>
      <c r="E3071">
        <v>5.29</v>
      </c>
      <c r="F3071">
        <v>7.99</v>
      </c>
      <c r="G3071">
        <v>750</v>
      </c>
      <c r="H3071">
        <v>2456</v>
      </c>
      <c r="I3071">
        <v>12992.24</v>
      </c>
      <c r="J3071">
        <v>2456</v>
      </c>
      <c r="K3071">
        <v>19623.439999999999</v>
      </c>
      <c r="L3071">
        <v>7878.14</v>
      </c>
      <c r="M3071">
        <v>274.18</v>
      </c>
      <c r="N3071">
        <v>144929.24</v>
      </c>
      <c r="O3071">
        <v>6631.1999999999989</v>
      </c>
      <c r="P3071">
        <v>33.792240300375468</v>
      </c>
      <c r="Q3071">
        <v>1</v>
      </c>
      <c r="R3071">
        <v>1.5103969754253308</v>
      </c>
      <c r="S3071">
        <f>(VendorSalesData[[#This Row],[TotalPurchaseQuantity]] - VendorSalesData[[#This Row],[TotalSalesQuantity]]) * VendorSalesData[[#This Row],[PurchasePrice]]</f>
        <v>0</v>
      </c>
    </row>
    <row r="3072" spans="1:19" x14ac:dyDescent="0.3">
      <c r="A3072">
        <v>3252</v>
      </c>
      <c r="B3072" t="s">
        <v>94</v>
      </c>
      <c r="C3072">
        <v>16393</v>
      </c>
      <c r="D3072" t="s">
        <v>2715</v>
      </c>
      <c r="E3072">
        <v>4.66</v>
      </c>
      <c r="F3072">
        <v>9.99</v>
      </c>
      <c r="G3072">
        <v>750</v>
      </c>
      <c r="H3072">
        <v>2788</v>
      </c>
      <c r="I3072">
        <v>12992.08</v>
      </c>
      <c r="J3072">
        <v>2727</v>
      </c>
      <c r="K3072">
        <v>25449.13</v>
      </c>
      <c r="L3072">
        <v>14392.66</v>
      </c>
      <c r="M3072">
        <v>302.85000000000002</v>
      </c>
      <c r="N3072">
        <v>61966.91</v>
      </c>
      <c r="O3072">
        <v>12457.050000000001</v>
      </c>
      <c r="P3072">
        <v>48.948824576714415</v>
      </c>
      <c r="Q3072">
        <v>0.97812051649928267</v>
      </c>
      <c r="R3072">
        <v>1.9588187572736622</v>
      </c>
      <c r="S3072">
        <f>(VendorSalesData[[#This Row],[TotalPurchaseQuantity]] - VendorSalesData[[#This Row],[TotalSalesQuantity]]) * VendorSalesData[[#This Row],[PurchasePrice]]</f>
        <v>284.26</v>
      </c>
    </row>
    <row r="3073" spans="1:19" x14ac:dyDescent="0.3">
      <c r="A3073">
        <v>1590</v>
      </c>
      <c r="B3073" t="s">
        <v>261</v>
      </c>
      <c r="C3073">
        <v>11310</v>
      </c>
      <c r="D3073" t="s">
        <v>2716</v>
      </c>
      <c r="E3073">
        <v>38.31</v>
      </c>
      <c r="F3073">
        <v>58.99</v>
      </c>
      <c r="G3073">
        <v>750</v>
      </c>
      <c r="H3073">
        <v>339</v>
      </c>
      <c r="I3073">
        <v>12987.09</v>
      </c>
      <c r="J3073">
        <v>224</v>
      </c>
      <c r="K3073">
        <v>13565.76</v>
      </c>
      <c r="L3073">
        <v>7868.7</v>
      </c>
      <c r="M3073">
        <v>24.87</v>
      </c>
      <c r="N3073">
        <v>7259.75</v>
      </c>
      <c r="O3073">
        <v>578.67000000000007</v>
      </c>
      <c r="P3073">
        <v>4.2656659118250655</v>
      </c>
      <c r="Q3073">
        <v>0.66076696165191739</v>
      </c>
      <c r="R3073">
        <v>1.0445573257750582</v>
      </c>
      <c r="S3073">
        <f>(VendorSalesData[[#This Row],[TotalPurchaseQuantity]] - VendorSalesData[[#This Row],[TotalSalesQuantity]]) * VendorSalesData[[#This Row],[PurchasePrice]]</f>
        <v>4405.6500000000005</v>
      </c>
    </row>
    <row r="3074" spans="1:19" x14ac:dyDescent="0.3">
      <c r="A3074">
        <v>2000</v>
      </c>
      <c r="B3074" t="s">
        <v>164</v>
      </c>
      <c r="C3074">
        <v>33963</v>
      </c>
      <c r="D3074" t="s">
        <v>2717</v>
      </c>
      <c r="E3074">
        <v>4.5999999999999996</v>
      </c>
      <c r="F3074">
        <v>11.99</v>
      </c>
      <c r="G3074">
        <v>750</v>
      </c>
      <c r="H3074">
        <v>2822</v>
      </c>
      <c r="I3074">
        <v>12981.2</v>
      </c>
      <c r="J3074">
        <v>2948</v>
      </c>
      <c r="K3074">
        <v>22419.52</v>
      </c>
      <c r="L3074">
        <v>8212.5</v>
      </c>
      <c r="M3074">
        <v>329.68</v>
      </c>
      <c r="N3074">
        <v>19016.59</v>
      </c>
      <c r="O3074">
        <v>9438.32</v>
      </c>
      <c r="P3074">
        <v>42.098671157990893</v>
      </c>
      <c r="Q3074">
        <v>1.0446491849751949</v>
      </c>
      <c r="R3074">
        <v>1.7270760792530737</v>
      </c>
      <c r="S3074">
        <f>(VendorSalesData[[#This Row],[TotalPurchaseQuantity]] - VendorSalesData[[#This Row],[TotalSalesQuantity]]) * VendorSalesData[[#This Row],[PurchasePrice]]</f>
        <v>-579.59999999999991</v>
      </c>
    </row>
    <row r="3075" spans="1:19" x14ac:dyDescent="0.3">
      <c r="A3075">
        <v>8892</v>
      </c>
      <c r="B3075" t="s">
        <v>177</v>
      </c>
      <c r="C3075">
        <v>42386</v>
      </c>
      <c r="D3075" t="s">
        <v>2718</v>
      </c>
      <c r="E3075">
        <v>5.66</v>
      </c>
      <c r="F3075">
        <v>8.49</v>
      </c>
      <c r="G3075">
        <v>1500</v>
      </c>
      <c r="H3075">
        <v>2291</v>
      </c>
      <c r="I3075">
        <v>12967.06</v>
      </c>
      <c r="J3075">
        <v>2235</v>
      </c>
      <c r="K3075">
        <v>18975.149999999998</v>
      </c>
      <c r="L3075">
        <v>4796.8500000000004</v>
      </c>
      <c r="M3075">
        <v>502.11</v>
      </c>
      <c r="N3075">
        <v>11595.97</v>
      </c>
      <c r="O3075">
        <v>6008.0899999999983</v>
      </c>
      <c r="P3075">
        <v>31.662938105891119</v>
      </c>
      <c r="Q3075">
        <v>0.97555652553470096</v>
      </c>
      <c r="R3075">
        <v>1.4633347883020513</v>
      </c>
      <c r="S3075">
        <f>(VendorSalesData[[#This Row],[TotalPurchaseQuantity]] - VendorSalesData[[#This Row],[TotalSalesQuantity]]) * VendorSalesData[[#This Row],[PurchasePrice]]</f>
        <v>316.96000000000004</v>
      </c>
    </row>
    <row r="3076" spans="1:19" x14ac:dyDescent="0.3">
      <c r="A3076">
        <v>10754</v>
      </c>
      <c r="B3076" t="s">
        <v>212</v>
      </c>
      <c r="C3076">
        <v>10062</v>
      </c>
      <c r="D3076" t="s">
        <v>2719</v>
      </c>
      <c r="E3076">
        <v>6.03</v>
      </c>
      <c r="F3076">
        <v>8.99</v>
      </c>
      <c r="G3076">
        <v>750</v>
      </c>
      <c r="H3076">
        <v>2148</v>
      </c>
      <c r="I3076">
        <v>12952.44</v>
      </c>
      <c r="J3076">
        <v>2029</v>
      </c>
      <c r="K3076">
        <v>18518.71</v>
      </c>
      <c r="L3076">
        <v>11417.5</v>
      </c>
      <c r="M3076">
        <v>225.11</v>
      </c>
      <c r="N3076">
        <v>28720.52</v>
      </c>
      <c r="O3076">
        <v>5566.2699999999986</v>
      </c>
      <c r="P3076">
        <v>30.057547204961892</v>
      </c>
      <c r="Q3076">
        <v>0.9445996275605214</v>
      </c>
      <c r="R3076">
        <v>1.4297468276247562</v>
      </c>
      <c r="S3076">
        <f>(VendorSalesData[[#This Row],[TotalPurchaseQuantity]] - VendorSalesData[[#This Row],[TotalSalesQuantity]]) * VendorSalesData[[#This Row],[PurchasePrice]]</f>
        <v>717.57</v>
      </c>
    </row>
    <row r="3077" spans="1:19" x14ac:dyDescent="0.3">
      <c r="A3077">
        <v>4425</v>
      </c>
      <c r="B3077" t="s">
        <v>20</v>
      </c>
      <c r="C3077">
        <v>16918</v>
      </c>
      <c r="D3077" t="s">
        <v>2720</v>
      </c>
      <c r="E3077">
        <v>5.8</v>
      </c>
      <c r="F3077">
        <v>9.99</v>
      </c>
      <c r="G3077">
        <v>750</v>
      </c>
      <c r="H3077">
        <v>2233</v>
      </c>
      <c r="I3077">
        <v>12951.4</v>
      </c>
      <c r="J3077">
        <v>2161</v>
      </c>
      <c r="K3077">
        <v>21182.39</v>
      </c>
      <c r="L3077">
        <v>11303.48</v>
      </c>
      <c r="M3077">
        <v>240.51000000000002</v>
      </c>
      <c r="N3077">
        <v>144929.24</v>
      </c>
      <c r="O3077">
        <v>8230.99</v>
      </c>
      <c r="P3077">
        <v>38.857702081776416</v>
      </c>
      <c r="Q3077">
        <v>0.96775638154948496</v>
      </c>
      <c r="R3077">
        <v>1.6355289775622712</v>
      </c>
      <c r="S3077">
        <f>(VendorSalesData[[#This Row],[TotalPurchaseQuantity]] - VendorSalesData[[#This Row],[TotalSalesQuantity]]) * VendorSalesData[[#This Row],[PurchasePrice]]</f>
        <v>417.59999999999997</v>
      </c>
    </row>
    <row r="3078" spans="1:19" x14ac:dyDescent="0.3">
      <c r="A3078">
        <v>2242</v>
      </c>
      <c r="B3078" t="s">
        <v>569</v>
      </c>
      <c r="C3078">
        <v>19191</v>
      </c>
      <c r="D3078" t="s">
        <v>2721</v>
      </c>
      <c r="E3078">
        <v>6.53</v>
      </c>
      <c r="F3078">
        <v>11.99</v>
      </c>
      <c r="G3078">
        <v>750</v>
      </c>
      <c r="H3078">
        <v>1981</v>
      </c>
      <c r="I3078">
        <v>12935.93</v>
      </c>
      <c r="J3078">
        <v>2005</v>
      </c>
      <c r="K3078">
        <v>24762.95</v>
      </c>
      <c r="L3078">
        <v>14464.31</v>
      </c>
      <c r="M3078">
        <v>222.58</v>
      </c>
      <c r="N3078">
        <v>7982.65</v>
      </c>
      <c r="O3078">
        <v>11827.02</v>
      </c>
      <c r="P3078">
        <v>47.760949321466143</v>
      </c>
      <c r="Q3078">
        <v>1.0121150933871781</v>
      </c>
      <c r="R3078">
        <v>1.9142767470139372</v>
      </c>
      <c r="S3078">
        <f>(VendorSalesData[[#This Row],[TotalPurchaseQuantity]] - VendorSalesData[[#This Row],[TotalSalesQuantity]]) * VendorSalesData[[#This Row],[PurchasePrice]]</f>
        <v>-156.72</v>
      </c>
    </row>
    <row r="3079" spans="1:19" x14ac:dyDescent="0.3">
      <c r="A3079">
        <v>3924</v>
      </c>
      <c r="B3079" t="s">
        <v>102</v>
      </c>
      <c r="C3079">
        <v>1025</v>
      </c>
      <c r="D3079" t="s">
        <v>2722</v>
      </c>
      <c r="E3079">
        <v>5.26</v>
      </c>
      <c r="F3079">
        <v>6.99</v>
      </c>
      <c r="G3079">
        <v>750</v>
      </c>
      <c r="H3079">
        <v>2458</v>
      </c>
      <c r="I3079">
        <v>12929.08</v>
      </c>
      <c r="J3079">
        <v>2526</v>
      </c>
      <c r="K3079">
        <v>25147.74</v>
      </c>
      <c r="L3079">
        <v>10517.43</v>
      </c>
      <c r="M3079">
        <v>1988.95</v>
      </c>
      <c r="N3079">
        <v>14069.87</v>
      </c>
      <c r="O3079">
        <v>12218.660000000002</v>
      </c>
      <c r="P3079">
        <v>48.587507267054619</v>
      </c>
      <c r="Q3079">
        <v>1.0276647681041498</v>
      </c>
      <c r="R3079">
        <v>1.9450525482091534</v>
      </c>
      <c r="S3079">
        <f>(VendorSalesData[[#This Row],[TotalPurchaseQuantity]] - VendorSalesData[[#This Row],[TotalSalesQuantity]]) * VendorSalesData[[#This Row],[PurchasePrice]]</f>
        <v>-357.68</v>
      </c>
    </row>
    <row r="3080" spans="1:19" x14ac:dyDescent="0.3">
      <c r="A3080">
        <v>3252</v>
      </c>
      <c r="B3080" t="s">
        <v>94</v>
      </c>
      <c r="C3080">
        <v>18860</v>
      </c>
      <c r="D3080" t="s">
        <v>2489</v>
      </c>
      <c r="E3080">
        <v>3.86</v>
      </c>
      <c r="F3080">
        <v>5.99</v>
      </c>
      <c r="G3080">
        <v>750</v>
      </c>
      <c r="H3080">
        <v>3349</v>
      </c>
      <c r="I3080">
        <v>12927.14</v>
      </c>
      <c r="J3080">
        <v>3381</v>
      </c>
      <c r="K3080">
        <v>20033.189999999999</v>
      </c>
      <c r="L3080">
        <v>11228.050000000001</v>
      </c>
      <c r="M3080">
        <v>375.56</v>
      </c>
      <c r="N3080">
        <v>61966.91</v>
      </c>
      <c r="O3080">
        <v>7106.0499999999993</v>
      </c>
      <c r="P3080">
        <v>35.471385236200526</v>
      </c>
      <c r="Q3080">
        <v>1.0095550910719617</v>
      </c>
      <c r="R3080">
        <v>1.5497000883412726</v>
      </c>
      <c r="S3080">
        <f>(VendorSalesData[[#This Row],[TotalPurchaseQuantity]] - VendorSalesData[[#This Row],[TotalSalesQuantity]]) * VendorSalesData[[#This Row],[PurchasePrice]]</f>
        <v>-123.52</v>
      </c>
    </row>
    <row r="3081" spans="1:19" x14ac:dyDescent="0.3">
      <c r="A3081">
        <v>2555</v>
      </c>
      <c r="B3081" t="s">
        <v>108</v>
      </c>
      <c r="C3081">
        <v>1065</v>
      </c>
      <c r="D3081" t="s">
        <v>2723</v>
      </c>
      <c r="E3081">
        <v>10.07</v>
      </c>
      <c r="F3081">
        <v>12.99</v>
      </c>
      <c r="G3081">
        <v>50</v>
      </c>
      <c r="H3081">
        <v>1283</v>
      </c>
      <c r="I3081">
        <v>12919.81</v>
      </c>
      <c r="J3081">
        <v>1687</v>
      </c>
      <c r="K3081">
        <v>21914.13</v>
      </c>
      <c r="L3081">
        <v>15665.94</v>
      </c>
      <c r="M3081">
        <v>85.490000000000009</v>
      </c>
      <c r="N3081">
        <v>5861.03</v>
      </c>
      <c r="O3081">
        <v>8994.3200000000015</v>
      </c>
      <c r="P3081">
        <v>41.043472864311752</v>
      </c>
      <c r="Q3081">
        <v>1.3148869836321122</v>
      </c>
      <c r="R3081">
        <v>1.6961650364827348</v>
      </c>
      <c r="S3081">
        <f>(VendorSalesData[[#This Row],[TotalPurchaseQuantity]] - VendorSalesData[[#This Row],[TotalSalesQuantity]]) * VendorSalesData[[#This Row],[PurchasePrice]]</f>
        <v>-4068.28</v>
      </c>
    </row>
    <row r="3082" spans="1:19" x14ac:dyDescent="0.3">
      <c r="A3082">
        <v>3252</v>
      </c>
      <c r="B3082" t="s">
        <v>94</v>
      </c>
      <c r="C3082">
        <v>6314</v>
      </c>
      <c r="D3082" t="s">
        <v>2724</v>
      </c>
      <c r="E3082">
        <v>7.74</v>
      </c>
      <c r="F3082">
        <v>11.99</v>
      </c>
      <c r="G3082">
        <v>3000</v>
      </c>
      <c r="H3082">
        <v>1669</v>
      </c>
      <c r="I3082">
        <v>12918.06</v>
      </c>
      <c r="J3082">
        <v>1637</v>
      </c>
      <c r="K3082">
        <v>19627.63</v>
      </c>
      <c r="L3082">
        <v>14603.82</v>
      </c>
      <c r="M3082">
        <v>736.65</v>
      </c>
      <c r="N3082">
        <v>61966.91</v>
      </c>
      <c r="O3082">
        <v>6709.5700000000015</v>
      </c>
      <c r="P3082">
        <v>34.184310586657688</v>
      </c>
      <c r="Q3082">
        <v>0.98082684242061113</v>
      </c>
      <c r="R3082">
        <v>1.5193945530520838</v>
      </c>
      <c r="S3082">
        <f>(VendorSalesData[[#This Row],[TotalPurchaseQuantity]] - VendorSalesData[[#This Row],[TotalSalesQuantity]]) * VendorSalesData[[#This Row],[PurchasePrice]]</f>
        <v>247.68</v>
      </c>
    </row>
    <row r="3083" spans="1:19" x14ac:dyDescent="0.3">
      <c r="A3083">
        <v>4425</v>
      </c>
      <c r="B3083" t="s">
        <v>20</v>
      </c>
      <c r="C3083">
        <v>41589</v>
      </c>
      <c r="D3083" t="s">
        <v>2725</v>
      </c>
      <c r="E3083">
        <v>34.24</v>
      </c>
      <c r="F3083">
        <v>49.99</v>
      </c>
      <c r="G3083">
        <v>750</v>
      </c>
      <c r="H3083">
        <v>377</v>
      </c>
      <c r="I3083">
        <v>12908.48</v>
      </c>
      <c r="J3083">
        <v>292</v>
      </c>
      <c r="K3083">
        <v>14597.08</v>
      </c>
      <c r="L3083">
        <v>6898.62</v>
      </c>
      <c r="M3083">
        <v>32.53</v>
      </c>
      <c r="N3083">
        <v>144929.24</v>
      </c>
      <c r="O3083">
        <v>1688.6000000000004</v>
      </c>
      <c r="P3083">
        <v>11.56806703806515</v>
      </c>
      <c r="Q3083">
        <v>0.77453580901856767</v>
      </c>
      <c r="R3083">
        <v>1.130813232851583</v>
      </c>
      <c r="S3083">
        <f>(VendorSalesData[[#This Row],[TotalPurchaseQuantity]] - VendorSalesData[[#This Row],[TotalSalesQuantity]]) * VendorSalesData[[#This Row],[PurchasePrice]]</f>
        <v>2910.4</v>
      </c>
    </row>
    <row r="3084" spans="1:19" x14ac:dyDescent="0.3">
      <c r="A3084">
        <v>3664</v>
      </c>
      <c r="B3084" t="s">
        <v>96</v>
      </c>
      <c r="C3084">
        <v>555</v>
      </c>
      <c r="D3084" t="s">
        <v>2726</v>
      </c>
      <c r="E3084">
        <v>21.73</v>
      </c>
      <c r="F3084">
        <v>29.99</v>
      </c>
      <c r="G3084">
        <v>750</v>
      </c>
      <c r="H3084">
        <v>594</v>
      </c>
      <c r="I3084">
        <v>12907.619999999999</v>
      </c>
      <c r="J3084">
        <v>652</v>
      </c>
      <c r="K3084">
        <v>20027.48</v>
      </c>
      <c r="L3084">
        <v>16053.77</v>
      </c>
      <c r="M3084">
        <v>514.24</v>
      </c>
      <c r="N3084">
        <v>30234.420000000002</v>
      </c>
      <c r="O3084">
        <v>7119.8600000000006</v>
      </c>
      <c r="P3084">
        <v>35.550453676648289</v>
      </c>
      <c r="Q3084">
        <v>1.0976430976430978</v>
      </c>
      <c r="R3084">
        <v>1.5516013021765438</v>
      </c>
      <c r="S3084">
        <f>(VendorSalesData[[#This Row],[TotalPurchaseQuantity]] - VendorSalesData[[#This Row],[TotalSalesQuantity]]) * VendorSalesData[[#This Row],[PurchasePrice]]</f>
        <v>-1260.3399999999999</v>
      </c>
    </row>
    <row r="3085" spans="1:19" x14ac:dyDescent="0.3">
      <c r="A3085">
        <v>3960</v>
      </c>
      <c r="B3085" t="s">
        <v>24</v>
      </c>
      <c r="C3085">
        <v>1740</v>
      </c>
      <c r="D3085" t="s">
        <v>2727</v>
      </c>
      <c r="E3085">
        <v>40.71</v>
      </c>
      <c r="F3085">
        <v>59.99</v>
      </c>
      <c r="G3085">
        <v>750</v>
      </c>
      <c r="H3085">
        <v>317</v>
      </c>
      <c r="I3085">
        <v>12905.07</v>
      </c>
      <c r="J3085">
        <v>318</v>
      </c>
      <c r="K3085">
        <v>18790.82</v>
      </c>
      <c r="L3085">
        <v>14677.51</v>
      </c>
      <c r="M3085">
        <v>250.84</v>
      </c>
      <c r="N3085">
        <v>257032.07</v>
      </c>
      <c r="O3085">
        <v>5885.75</v>
      </c>
      <c r="P3085">
        <v>31.322475549230955</v>
      </c>
      <c r="Q3085">
        <v>1.0031545741324921</v>
      </c>
      <c r="R3085">
        <v>1.4560804397031555</v>
      </c>
      <c r="S3085">
        <f>(VendorSalesData[[#This Row],[TotalPurchaseQuantity]] - VendorSalesData[[#This Row],[TotalSalesQuantity]]) * VendorSalesData[[#This Row],[PurchasePrice]]</f>
        <v>-40.71</v>
      </c>
    </row>
    <row r="3086" spans="1:19" x14ac:dyDescent="0.3">
      <c r="A3086">
        <v>9815</v>
      </c>
      <c r="B3086" t="s">
        <v>191</v>
      </c>
      <c r="C3086">
        <v>15392</v>
      </c>
      <c r="D3086" t="s">
        <v>2728</v>
      </c>
      <c r="E3086">
        <v>4.96</v>
      </c>
      <c r="F3086">
        <v>8.99</v>
      </c>
      <c r="G3086">
        <v>750</v>
      </c>
      <c r="H3086">
        <v>2601</v>
      </c>
      <c r="I3086">
        <v>12900.960000000001</v>
      </c>
      <c r="J3086">
        <v>2530</v>
      </c>
      <c r="K3086">
        <v>20423.7</v>
      </c>
      <c r="L3086">
        <v>12570.04</v>
      </c>
      <c r="M3086">
        <v>280.62</v>
      </c>
      <c r="N3086">
        <v>27100.41</v>
      </c>
      <c r="O3086">
        <v>7522.74</v>
      </c>
      <c r="P3086">
        <v>36.833384744194241</v>
      </c>
      <c r="Q3086">
        <v>0.97270280661284125</v>
      </c>
      <c r="R3086">
        <v>1.5831147449492131</v>
      </c>
      <c r="S3086">
        <f>(VendorSalesData[[#This Row],[TotalPurchaseQuantity]] - VendorSalesData[[#This Row],[TotalSalesQuantity]]) * VendorSalesData[[#This Row],[PurchasePrice]]</f>
        <v>352.16</v>
      </c>
    </row>
    <row r="3087" spans="1:19" x14ac:dyDescent="0.3">
      <c r="A3087">
        <v>480</v>
      </c>
      <c r="B3087" t="s">
        <v>27</v>
      </c>
      <c r="C3087">
        <v>803</v>
      </c>
      <c r="D3087" t="s">
        <v>260</v>
      </c>
      <c r="E3087">
        <v>9.92</v>
      </c>
      <c r="F3087">
        <v>12.99</v>
      </c>
      <c r="G3087">
        <v>1000</v>
      </c>
      <c r="H3087">
        <v>1300</v>
      </c>
      <c r="I3087">
        <v>12896</v>
      </c>
      <c r="J3087">
        <v>1250</v>
      </c>
      <c r="K3087">
        <v>16410</v>
      </c>
      <c r="L3087">
        <v>1054.74</v>
      </c>
      <c r="M3087">
        <v>1312.5</v>
      </c>
      <c r="N3087">
        <v>89286.27</v>
      </c>
      <c r="O3087">
        <v>3514</v>
      </c>
      <c r="P3087">
        <v>21.41377209018891</v>
      </c>
      <c r="Q3087">
        <v>0.96153846153846156</v>
      </c>
      <c r="R3087">
        <v>1.2724875930521091</v>
      </c>
      <c r="S3087">
        <f>(VendorSalesData[[#This Row],[TotalPurchaseQuantity]] - VendorSalesData[[#This Row],[TotalSalesQuantity]]) * VendorSalesData[[#This Row],[PurchasePrice]]</f>
        <v>496</v>
      </c>
    </row>
    <row r="3088" spans="1:19" x14ac:dyDescent="0.3">
      <c r="A3088">
        <v>6785</v>
      </c>
      <c r="B3088" t="s">
        <v>81</v>
      </c>
      <c r="C3088">
        <v>32367</v>
      </c>
      <c r="D3088" t="s">
        <v>456</v>
      </c>
      <c r="E3088">
        <v>3.94</v>
      </c>
      <c r="F3088">
        <v>6.99</v>
      </c>
      <c r="G3088">
        <v>750</v>
      </c>
      <c r="H3088">
        <v>3272</v>
      </c>
      <c r="I3088">
        <v>12891.68</v>
      </c>
      <c r="J3088">
        <v>3242</v>
      </c>
      <c r="K3088">
        <v>23083.58</v>
      </c>
      <c r="L3088">
        <v>12491.49</v>
      </c>
      <c r="M3088">
        <v>360.28000000000003</v>
      </c>
      <c r="N3088">
        <v>13605.41</v>
      </c>
      <c r="O3088">
        <v>10191.900000000001</v>
      </c>
      <c r="P3088">
        <v>44.152163572548112</v>
      </c>
      <c r="Q3088">
        <v>0.99083129584352081</v>
      </c>
      <c r="R3088">
        <v>1.790579660680377</v>
      </c>
      <c r="S3088">
        <f>(VendorSalesData[[#This Row],[TotalPurchaseQuantity]] - VendorSalesData[[#This Row],[TotalSalesQuantity]]) * VendorSalesData[[#This Row],[PurchasePrice]]</f>
        <v>118.2</v>
      </c>
    </row>
    <row r="3089" spans="1:19" x14ac:dyDescent="0.3">
      <c r="A3089">
        <v>3252</v>
      </c>
      <c r="B3089" t="s">
        <v>94</v>
      </c>
      <c r="C3089">
        <v>3635</v>
      </c>
      <c r="D3089" t="s">
        <v>2729</v>
      </c>
      <c r="E3089">
        <v>9.41</v>
      </c>
      <c r="F3089">
        <v>15.99</v>
      </c>
      <c r="G3089">
        <v>750</v>
      </c>
      <c r="H3089">
        <v>1369</v>
      </c>
      <c r="I3089">
        <v>12882.29</v>
      </c>
      <c r="J3089">
        <v>1027</v>
      </c>
      <c r="K3089">
        <v>13340.73</v>
      </c>
      <c r="L3089">
        <v>11353.26</v>
      </c>
      <c r="M3089">
        <v>810.17000000000007</v>
      </c>
      <c r="N3089">
        <v>61966.91</v>
      </c>
      <c r="O3089">
        <v>458.43999999999869</v>
      </c>
      <c r="P3089">
        <v>3.4363936606167633</v>
      </c>
      <c r="Q3089">
        <v>0.75018261504747996</v>
      </c>
      <c r="R3089">
        <v>1.0355868405384445</v>
      </c>
      <c r="S3089">
        <f>(VendorSalesData[[#This Row],[TotalPurchaseQuantity]] - VendorSalesData[[#This Row],[TotalSalesQuantity]]) * VendorSalesData[[#This Row],[PurchasePrice]]</f>
        <v>3218.2200000000003</v>
      </c>
    </row>
    <row r="3090" spans="1:19" x14ac:dyDescent="0.3">
      <c r="A3090">
        <v>4425</v>
      </c>
      <c r="B3090" t="s">
        <v>20</v>
      </c>
      <c r="C3090">
        <v>46422</v>
      </c>
      <c r="D3090" t="s">
        <v>2730</v>
      </c>
      <c r="E3090">
        <v>6.57</v>
      </c>
      <c r="F3090">
        <v>9.99</v>
      </c>
      <c r="G3090">
        <v>750</v>
      </c>
      <c r="H3090">
        <v>1960</v>
      </c>
      <c r="I3090">
        <v>12877.2</v>
      </c>
      <c r="J3090">
        <v>2095</v>
      </c>
      <c r="K3090">
        <v>20716.05</v>
      </c>
      <c r="L3090">
        <v>11311.57</v>
      </c>
      <c r="M3090">
        <v>232.93</v>
      </c>
      <c r="N3090">
        <v>144929.24</v>
      </c>
      <c r="O3090">
        <v>7838.8499999999985</v>
      </c>
      <c r="P3090">
        <v>37.839501256272307</v>
      </c>
      <c r="Q3090">
        <v>1.0688775510204083</v>
      </c>
      <c r="R3090">
        <v>1.6087387009598357</v>
      </c>
      <c r="S3090">
        <f>(VendorSalesData[[#This Row],[TotalPurchaseQuantity]] - VendorSalesData[[#This Row],[TotalSalesQuantity]]) * VendorSalesData[[#This Row],[PurchasePrice]]</f>
        <v>-886.95</v>
      </c>
    </row>
    <row r="3091" spans="1:19" x14ac:dyDescent="0.3">
      <c r="A3091">
        <v>4425</v>
      </c>
      <c r="B3091" t="s">
        <v>20</v>
      </c>
      <c r="C3091">
        <v>44838</v>
      </c>
      <c r="D3091" t="s">
        <v>2731</v>
      </c>
      <c r="E3091">
        <v>21.42</v>
      </c>
      <c r="F3091">
        <v>32.99</v>
      </c>
      <c r="G3091">
        <v>750</v>
      </c>
      <c r="H3091">
        <v>601</v>
      </c>
      <c r="I3091">
        <v>12873.420000000002</v>
      </c>
      <c r="J3091">
        <v>547</v>
      </c>
      <c r="K3091">
        <v>20780.530000000002</v>
      </c>
      <c r="L3091">
        <v>14854.09</v>
      </c>
      <c r="M3091">
        <v>60.47</v>
      </c>
      <c r="N3091">
        <v>144929.24</v>
      </c>
      <c r="O3091">
        <v>7907.1100000000006</v>
      </c>
      <c r="P3091">
        <v>38.050569451308505</v>
      </c>
      <c r="Q3091">
        <v>0.91014975041597335</v>
      </c>
      <c r="R3091">
        <v>1.614219842124315</v>
      </c>
      <c r="S3091">
        <f>(VendorSalesData[[#This Row],[TotalPurchaseQuantity]] - VendorSalesData[[#This Row],[TotalSalesQuantity]]) * VendorSalesData[[#This Row],[PurchasePrice]]</f>
        <v>1156.68</v>
      </c>
    </row>
    <row r="3092" spans="1:19" x14ac:dyDescent="0.3">
      <c r="A3092">
        <v>1128</v>
      </c>
      <c r="B3092" t="s">
        <v>18</v>
      </c>
      <c r="C3092">
        <v>2148</v>
      </c>
      <c r="D3092" t="s">
        <v>2732</v>
      </c>
      <c r="E3092">
        <v>5.96</v>
      </c>
      <c r="F3092">
        <v>7.99</v>
      </c>
      <c r="G3092">
        <v>750</v>
      </c>
      <c r="H3092">
        <v>2158</v>
      </c>
      <c r="I3092">
        <v>12861.68</v>
      </c>
      <c r="J3092">
        <v>3006</v>
      </c>
      <c r="K3092">
        <v>23178.94</v>
      </c>
      <c r="L3092">
        <v>17460.240000000002</v>
      </c>
      <c r="M3092">
        <v>2369.63</v>
      </c>
      <c r="N3092">
        <v>68601.679999999993</v>
      </c>
      <c r="O3092">
        <v>10317.259999999998</v>
      </c>
      <c r="P3092">
        <v>44.51135384102983</v>
      </c>
      <c r="Q3092">
        <v>1.3929564411492121</v>
      </c>
      <c r="R3092">
        <v>1.8021704785066957</v>
      </c>
      <c r="S3092">
        <f>(VendorSalesData[[#This Row],[TotalPurchaseQuantity]] - VendorSalesData[[#This Row],[TotalSalesQuantity]]) * VendorSalesData[[#This Row],[PurchasePrice]]</f>
        <v>-5054.08</v>
      </c>
    </row>
    <row r="3093" spans="1:19" x14ac:dyDescent="0.3">
      <c r="A3093">
        <v>3252</v>
      </c>
      <c r="B3093" t="s">
        <v>94</v>
      </c>
      <c r="C3093">
        <v>13933</v>
      </c>
      <c r="D3093" t="s">
        <v>2733</v>
      </c>
      <c r="E3093">
        <v>5.91</v>
      </c>
      <c r="F3093">
        <v>8.99</v>
      </c>
      <c r="G3093">
        <v>1500</v>
      </c>
      <c r="H3093">
        <v>2176</v>
      </c>
      <c r="I3093">
        <v>12860.16</v>
      </c>
      <c r="J3093">
        <v>2146</v>
      </c>
      <c r="K3093">
        <v>19292.54</v>
      </c>
      <c r="L3093">
        <v>2939.73</v>
      </c>
      <c r="M3093">
        <v>482.6</v>
      </c>
      <c r="N3093">
        <v>61966.91</v>
      </c>
      <c r="O3093">
        <v>6432.380000000001</v>
      </c>
      <c r="P3093">
        <v>33.341281137683275</v>
      </c>
      <c r="Q3093">
        <v>0.98621323529411764</v>
      </c>
      <c r="R3093">
        <v>1.5001788469194786</v>
      </c>
      <c r="S3093">
        <f>(VendorSalesData[[#This Row],[TotalPurchaseQuantity]] - VendorSalesData[[#This Row],[TotalSalesQuantity]]) * VendorSalesData[[#This Row],[PurchasePrice]]</f>
        <v>177.3</v>
      </c>
    </row>
    <row r="3094" spans="1:19" x14ac:dyDescent="0.3">
      <c r="A3094">
        <v>653</v>
      </c>
      <c r="B3094" t="s">
        <v>352</v>
      </c>
      <c r="C3094">
        <v>23255</v>
      </c>
      <c r="D3094" t="s">
        <v>2734</v>
      </c>
      <c r="E3094">
        <v>7.94</v>
      </c>
      <c r="F3094">
        <v>11.99</v>
      </c>
      <c r="G3094">
        <v>750</v>
      </c>
      <c r="H3094">
        <v>1617</v>
      </c>
      <c r="I3094">
        <v>12838.98</v>
      </c>
      <c r="J3094">
        <v>2560</v>
      </c>
      <c r="K3094">
        <v>30694.400000000001</v>
      </c>
      <c r="L3094">
        <v>16857.939999999999</v>
      </c>
      <c r="M3094">
        <v>284.53000000000003</v>
      </c>
      <c r="N3094">
        <v>8014.9800000000005</v>
      </c>
      <c r="O3094">
        <v>17855.420000000002</v>
      </c>
      <c r="P3094">
        <v>58.171588302752298</v>
      </c>
      <c r="Q3094">
        <v>1.583178726035869</v>
      </c>
      <c r="R3094">
        <v>2.3907195119861551</v>
      </c>
      <c r="S3094">
        <f>(VendorSalesData[[#This Row],[TotalPurchaseQuantity]] - VendorSalesData[[#This Row],[TotalSalesQuantity]]) * VendorSalesData[[#This Row],[PurchasePrice]]</f>
        <v>-7487.42</v>
      </c>
    </row>
    <row r="3095" spans="1:19" x14ac:dyDescent="0.3">
      <c r="A3095">
        <v>9165</v>
      </c>
      <c r="B3095" t="s">
        <v>38</v>
      </c>
      <c r="C3095">
        <v>21883</v>
      </c>
      <c r="D3095" t="s">
        <v>2735</v>
      </c>
      <c r="E3095">
        <v>4.5999999999999996</v>
      </c>
      <c r="F3095">
        <v>7.99</v>
      </c>
      <c r="G3095">
        <v>750</v>
      </c>
      <c r="H3095">
        <v>2786</v>
      </c>
      <c r="I3095">
        <v>12815.6</v>
      </c>
      <c r="J3095">
        <v>2786</v>
      </c>
      <c r="K3095">
        <v>19474.14</v>
      </c>
      <c r="L3095">
        <v>4788.1500000000015</v>
      </c>
      <c r="M3095">
        <v>312.28000000000003</v>
      </c>
      <c r="N3095">
        <v>68054.7</v>
      </c>
      <c r="O3095">
        <v>6658.5399999999991</v>
      </c>
      <c r="P3095">
        <v>34.19170243204578</v>
      </c>
      <c r="Q3095">
        <v>1</v>
      </c>
      <c r="R3095">
        <v>1.5195652173913043</v>
      </c>
      <c r="S3095">
        <f>(VendorSalesData[[#This Row],[TotalPurchaseQuantity]] - VendorSalesData[[#This Row],[TotalSalesQuantity]]) * VendorSalesData[[#This Row],[PurchasePrice]]</f>
        <v>0</v>
      </c>
    </row>
    <row r="3096" spans="1:19" x14ac:dyDescent="0.3">
      <c r="A3096">
        <v>4425</v>
      </c>
      <c r="B3096" t="s">
        <v>20</v>
      </c>
      <c r="C3096">
        <v>26374</v>
      </c>
      <c r="D3096" t="s">
        <v>2736</v>
      </c>
      <c r="E3096">
        <v>43.44</v>
      </c>
      <c r="F3096">
        <v>62.99</v>
      </c>
      <c r="G3096">
        <v>750</v>
      </c>
      <c r="H3096">
        <v>295</v>
      </c>
      <c r="I3096">
        <v>12814.8</v>
      </c>
      <c r="J3096">
        <v>277</v>
      </c>
      <c r="K3096">
        <v>17448.23</v>
      </c>
      <c r="L3096">
        <v>8944.58</v>
      </c>
      <c r="M3096">
        <v>30.86</v>
      </c>
      <c r="N3096">
        <v>144929.24</v>
      </c>
      <c r="O3096">
        <v>4633.43</v>
      </c>
      <c r="P3096">
        <v>26.555301024803089</v>
      </c>
      <c r="Q3096">
        <v>0.93898305084745759</v>
      </c>
      <c r="R3096">
        <v>1.3615686549926649</v>
      </c>
      <c r="S3096">
        <f>(VendorSalesData[[#This Row],[TotalPurchaseQuantity]] - VendorSalesData[[#This Row],[TotalSalesQuantity]]) * VendorSalesData[[#This Row],[PurchasePrice]]</f>
        <v>781.92</v>
      </c>
    </row>
    <row r="3097" spans="1:19" x14ac:dyDescent="0.3">
      <c r="A3097">
        <v>3252</v>
      </c>
      <c r="B3097" t="s">
        <v>94</v>
      </c>
      <c r="C3097">
        <v>13695</v>
      </c>
      <c r="D3097" t="s">
        <v>2737</v>
      </c>
      <c r="E3097">
        <v>6.16</v>
      </c>
      <c r="F3097">
        <v>8.99</v>
      </c>
      <c r="G3097">
        <v>750</v>
      </c>
      <c r="H3097">
        <v>2077</v>
      </c>
      <c r="I3097">
        <v>12794.32</v>
      </c>
      <c r="J3097">
        <v>2168</v>
      </c>
      <c r="K3097">
        <v>21334.32</v>
      </c>
      <c r="L3097">
        <v>12631.15</v>
      </c>
      <c r="M3097">
        <v>240.45000000000002</v>
      </c>
      <c r="N3097">
        <v>61966.91</v>
      </c>
      <c r="O3097">
        <v>8540</v>
      </c>
      <c r="P3097">
        <v>40.029398640312884</v>
      </c>
      <c r="Q3097">
        <v>1.0438131921039961</v>
      </c>
      <c r="R3097">
        <v>1.6674836958900512</v>
      </c>
      <c r="S3097">
        <f>(VendorSalesData[[#This Row],[TotalPurchaseQuantity]] - VendorSalesData[[#This Row],[TotalSalesQuantity]]) * VendorSalesData[[#This Row],[PurchasePrice]]</f>
        <v>-560.56000000000006</v>
      </c>
    </row>
    <row r="3098" spans="1:19" x14ac:dyDescent="0.3">
      <c r="A3098">
        <v>4425</v>
      </c>
      <c r="B3098" t="s">
        <v>20</v>
      </c>
      <c r="C3098">
        <v>45392</v>
      </c>
      <c r="D3098" t="s">
        <v>2738</v>
      </c>
      <c r="E3098">
        <v>12.25</v>
      </c>
      <c r="F3098">
        <v>18.989999999999998</v>
      </c>
      <c r="G3098">
        <v>750</v>
      </c>
      <c r="H3098">
        <v>1043</v>
      </c>
      <c r="I3098">
        <v>12776.75</v>
      </c>
      <c r="J3098">
        <v>997</v>
      </c>
      <c r="K3098">
        <v>18933.03</v>
      </c>
      <c r="L3098">
        <v>11564.91</v>
      </c>
      <c r="M3098">
        <v>110.53</v>
      </c>
      <c r="N3098">
        <v>144929.24</v>
      </c>
      <c r="O3098">
        <v>6156.2799999999988</v>
      </c>
      <c r="P3098">
        <v>32.516084324590402</v>
      </c>
      <c r="Q3098">
        <v>0.95589645254074784</v>
      </c>
      <c r="R3098">
        <v>1.4818345823468408</v>
      </c>
      <c r="S3098">
        <f>(VendorSalesData[[#This Row],[TotalPurchaseQuantity]] - VendorSalesData[[#This Row],[TotalSalesQuantity]]) * VendorSalesData[[#This Row],[PurchasePrice]]</f>
        <v>563.5</v>
      </c>
    </row>
    <row r="3099" spans="1:19" x14ac:dyDescent="0.3">
      <c r="A3099">
        <v>1392</v>
      </c>
      <c r="B3099" t="s">
        <v>67</v>
      </c>
      <c r="C3099">
        <v>26818</v>
      </c>
      <c r="D3099" t="s">
        <v>2739</v>
      </c>
      <c r="E3099">
        <v>10.45</v>
      </c>
      <c r="F3099">
        <v>18.989999999999998</v>
      </c>
      <c r="G3099">
        <v>750</v>
      </c>
      <c r="H3099">
        <v>1219</v>
      </c>
      <c r="I3099">
        <v>12738.550000000001</v>
      </c>
      <c r="J3099">
        <v>1224</v>
      </c>
      <c r="K3099">
        <v>21100.76</v>
      </c>
      <c r="L3099">
        <v>14170.81</v>
      </c>
      <c r="M3099">
        <v>135.53</v>
      </c>
      <c r="N3099">
        <v>79528.990000000005</v>
      </c>
      <c r="O3099">
        <v>8362.2099999999973</v>
      </c>
      <c r="P3099">
        <v>39.629899586555169</v>
      </c>
      <c r="Q3099">
        <v>1.0041017227235438</v>
      </c>
      <c r="R3099">
        <v>1.6564491249004005</v>
      </c>
      <c r="S3099">
        <f>(VendorSalesData[[#This Row],[TotalPurchaseQuantity]] - VendorSalesData[[#This Row],[TotalSalesQuantity]]) * VendorSalesData[[#This Row],[PurchasePrice]]</f>
        <v>-52.25</v>
      </c>
    </row>
    <row r="3100" spans="1:19" x14ac:dyDescent="0.3">
      <c r="A3100">
        <v>6830</v>
      </c>
      <c r="B3100" t="s">
        <v>1628</v>
      </c>
      <c r="C3100">
        <v>2158</v>
      </c>
      <c r="D3100" t="s">
        <v>2740</v>
      </c>
      <c r="E3100">
        <v>12.4</v>
      </c>
      <c r="F3100">
        <v>16.989999999999998</v>
      </c>
      <c r="G3100">
        <v>375</v>
      </c>
      <c r="H3100">
        <v>1027</v>
      </c>
      <c r="I3100">
        <v>12734.800000000001</v>
      </c>
      <c r="J3100">
        <v>1043</v>
      </c>
      <c r="K3100">
        <v>20849.57</v>
      </c>
      <c r="L3100">
        <v>12413.789999999999</v>
      </c>
      <c r="M3100">
        <v>409.36</v>
      </c>
      <c r="N3100">
        <v>360.28999999999996</v>
      </c>
      <c r="O3100">
        <v>8114.7699999999986</v>
      </c>
      <c r="P3100">
        <v>38.920562870121536</v>
      </c>
      <c r="Q3100">
        <v>1.0155793573515093</v>
      </c>
      <c r="R3100">
        <v>1.6372122059239249</v>
      </c>
      <c r="S3100">
        <f>(VendorSalesData[[#This Row],[TotalPurchaseQuantity]] - VendorSalesData[[#This Row],[TotalSalesQuantity]]) * VendorSalesData[[#This Row],[PurchasePrice]]</f>
        <v>-198.4</v>
      </c>
    </row>
    <row r="3101" spans="1:19" x14ac:dyDescent="0.3">
      <c r="A3101">
        <v>10000</v>
      </c>
      <c r="B3101" t="s">
        <v>36</v>
      </c>
      <c r="C3101">
        <v>32604</v>
      </c>
      <c r="D3101" t="s">
        <v>2741</v>
      </c>
      <c r="E3101">
        <v>6.5</v>
      </c>
      <c r="F3101">
        <v>11.99</v>
      </c>
      <c r="G3101">
        <v>750</v>
      </c>
      <c r="H3101">
        <v>1959</v>
      </c>
      <c r="I3101">
        <v>12733.5</v>
      </c>
      <c r="J3101">
        <v>1863</v>
      </c>
      <c r="K3101">
        <v>20758.61</v>
      </c>
      <c r="L3101">
        <v>13250.89</v>
      </c>
      <c r="M3101">
        <v>206.53</v>
      </c>
      <c r="N3101">
        <v>17587.59</v>
      </c>
      <c r="O3101">
        <v>8025.1100000000006</v>
      </c>
      <c r="P3101">
        <v>38.659187681641498</v>
      </c>
      <c r="Q3101">
        <v>0.95099540581929554</v>
      </c>
      <c r="R3101">
        <v>1.6302359916755016</v>
      </c>
      <c r="S3101">
        <f>(VendorSalesData[[#This Row],[TotalPurchaseQuantity]] - VendorSalesData[[#This Row],[TotalSalesQuantity]]) * VendorSalesData[[#This Row],[PurchasePrice]]</f>
        <v>624</v>
      </c>
    </row>
    <row r="3102" spans="1:19" x14ac:dyDescent="0.3">
      <c r="A3102">
        <v>7245</v>
      </c>
      <c r="B3102" t="s">
        <v>50</v>
      </c>
      <c r="C3102">
        <v>2902</v>
      </c>
      <c r="D3102" t="s">
        <v>2742</v>
      </c>
      <c r="E3102">
        <v>37</v>
      </c>
      <c r="F3102">
        <v>49.99</v>
      </c>
      <c r="G3102">
        <v>750</v>
      </c>
      <c r="H3102">
        <v>344</v>
      </c>
      <c r="I3102">
        <v>12728</v>
      </c>
      <c r="J3102">
        <v>787</v>
      </c>
      <c r="K3102">
        <v>38865.130000000005</v>
      </c>
      <c r="L3102">
        <v>33550.21</v>
      </c>
      <c r="M3102">
        <v>620.95000000000005</v>
      </c>
      <c r="N3102">
        <v>38994.78</v>
      </c>
      <c r="O3102">
        <v>26137.130000000005</v>
      </c>
      <c r="P3102">
        <v>67.250849283149194</v>
      </c>
      <c r="Q3102">
        <v>2.2877906976744184</v>
      </c>
      <c r="R3102">
        <v>3.0535142991829041</v>
      </c>
      <c r="S3102">
        <f>(VendorSalesData[[#This Row],[TotalPurchaseQuantity]] - VendorSalesData[[#This Row],[TotalSalesQuantity]]) * VendorSalesData[[#This Row],[PurchasePrice]]</f>
        <v>-16391</v>
      </c>
    </row>
    <row r="3103" spans="1:19" x14ac:dyDescent="0.3">
      <c r="A3103">
        <v>6213</v>
      </c>
      <c r="B3103" t="s">
        <v>186</v>
      </c>
      <c r="C3103">
        <v>4124</v>
      </c>
      <c r="D3103" t="s">
        <v>2743</v>
      </c>
      <c r="E3103">
        <v>0.72</v>
      </c>
      <c r="F3103">
        <v>0.99</v>
      </c>
      <c r="G3103">
        <v>50</v>
      </c>
      <c r="H3103">
        <v>17663</v>
      </c>
      <c r="I3103">
        <v>12717.36</v>
      </c>
      <c r="J3103">
        <v>14610</v>
      </c>
      <c r="K3103">
        <v>14463.9</v>
      </c>
      <c r="L3103">
        <v>2683.89</v>
      </c>
      <c r="M3103">
        <v>764.11</v>
      </c>
      <c r="N3103">
        <v>9621.58</v>
      </c>
      <c r="O3103">
        <v>1746.5399999999991</v>
      </c>
      <c r="P3103">
        <v>12.075166448883074</v>
      </c>
      <c r="Q3103">
        <v>0.82715280529921309</v>
      </c>
      <c r="R3103">
        <v>1.137335107286418</v>
      </c>
      <c r="S3103">
        <f>(VendorSalesData[[#This Row],[TotalPurchaseQuantity]] - VendorSalesData[[#This Row],[TotalSalesQuantity]]) * VendorSalesData[[#This Row],[PurchasePrice]]</f>
        <v>2198.16</v>
      </c>
    </row>
    <row r="3104" spans="1:19" x14ac:dyDescent="0.3">
      <c r="A3104">
        <v>1392</v>
      </c>
      <c r="B3104" t="s">
        <v>67</v>
      </c>
      <c r="C3104">
        <v>21957</v>
      </c>
      <c r="D3104" t="s">
        <v>2744</v>
      </c>
      <c r="E3104">
        <v>4.82</v>
      </c>
      <c r="F3104">
        <v>6.99</v>
      </c>
      <c r="G3104">
        <v>750</v>
      </c>
      <c r="H3104">
        <v>2638</v>
      </c>
      <c r="I3104">
        <v>12715.16</v>
      </c>
      <c r="J3104">
        <v>2539</v>
      </c>
      <c r="K3104">
        <v>18621.61</v>
      </c>
      <c r="L3104">
        <v>7920.2300000000005</v>
      </c>
      <c r="M3104">
        <v>283.16000000000003</v>
      </c>
      <c r="N3104">
        <v>79528.990000000005</v>
      </c>
      <c r="O3104">
        <v>5906.4500000000007</v>
      </c>
      <c r="P3104">
        <v>31.718256369884241</v>
      </c>
      <c r="Q3104">
        <v>0.96247156937073541</v>
      </c>
      <c r="R3104">
        <v>1.4645203048958881</v>
      </c>
      <c r="S3104">
        <f>(VendorSalesData[[#This Row],[TotalPurchaseQuantity]] - VendorSalesData[[#This Row],[TotalSalesQuantity]]) * VendorSalesData[[#This Row],[PurchasePrice]]</f>
        <v>477.18</v>
      </c>
    </row>
    <row r="3105" spans="1:19" x14ac:dyDescent="0.3">
      <c r="A3105">
        <v>8112</v>
      </c>
      <c r="B3105" t="s">
        <v>53</v>
      </c>
      <c r="C3105">
        <v>35967</v>
      </c>
      <c r="D3105" t="s">
        <v>2745</v>
      </c>
      <c r="E3105">
        <v>15.75</v>
      </c>
      <c r="F3105">
        <v>24.99</v>
      </c>
      <c r="G3105">
        <v>750</v>
      </c>
      <c r="H3105">
        <v>807</v>
      </c>
      <c r="I3105">
        <v>12710.25</v>
      </c>
      <c r="J3105">
        <v>597</v>
      </c>
      <c r="K3105">
        <v>14153.029999999999</v>
      </c>
      <c r="L3105">
        <v>7849.69</v>
      </c>
      <c r="M3105">
        <v>66.39</v>
      </c>
      <c r="N3105">
        <v>48347.26</v>
      </c>
      <c r="O3105">
        <v>1442.7799999999988</v>
      </c>
      <c r="P3105">
        <v>10.19414217308943</v>
      </c>
      <c r="Q3105">
        <v>0.7397769516728625</v>
      </c>
      <c r="R3105">
        <v>1.1135131094982396</v>
      </c>
      <c r="S3105">
        <f>(VendorSalesData[[#This Row],[TotalPurchaseQuantity]] - VendorSalesData[[#This Row],[TotalSalesQuantity]]) * VendorSalesData[[#This Row],[PurchasePrice]]</f>
        <v>3307.5</v>
      </c>
    </row>
    <row r="3106" spans="1:19" x14ac:dyDescent="0.3">
      <c r="A3106">
        <v>8320</v>
      </c>
      <c r="B3106" t="s">
        <v>268</v>
      </c>
      <c r="C3106">
        <v>43124</v>
      </c>
      <c r="D3106" t="s">
        <v>2746</v>
      </c>
      <c r="E3106">
        <v>4.0999999999999996</v>
      </c>
      <c r="F3106">
        <v>5.99</v>
      </c>
      <c r="G3106">
        <v>300</v>
      </c>
      <c r="H3106">
        <v>3098</v>
      </c>
      <c r="I3106">
        <v>12701.800000000001</v>
      </c>
      <c r="J3106">
        <v>3102</v>
      </c>
      <c r="K3106">
        <v>18580.98</v>
      </c>
      <c r="L3106">
        <v>6355.39</v>
      </c>
      <c r="M3106">
        <v>136.24</v>
      </c>
      <c r="N3106">
        <v>3151.92</v>
      </c>
      <c r="O3106">
        <v>5879.1799999999985</v>
      </c>
      <c r="P3106">
        <v>31.64084994440551</v>
      </c>
      <c r="Q3106">
        <v>1.0012911555842479</v>
      </c>
      <c r="R3106">
        <v>1.462861956573084</v>
      </c>
      <c r="S3106">
        <f>(VendorSalesData[[#This Row],[TotalPurchaseQuantity]] - VendorSalesData[[#This Row],[TotalSalesQuantity]]) * VendorSalesData[[#This Row],[PurchasePrice]]</f>
        <v>-16.399999999999999</v>
      </c>
    </row>
    <row r="3107" spans="1:19" x14ac:dyDescent="0.3">
      <c r="A3107">
        <v>12546</v>
      </c>
      <c r="B3107" t="s">
        <v>32</v>
      </c>
      <c r="C3107">
        <v>1932</v>
      </c>
      <c r="D3107" t="s">
        <v>1022</v>
      </c>
      <c r="E3107">
        <v>0.71</v>
      </c>
      <c r="F3107">
        <v>0.99</v>
      </c>
      <c r="G3107">
        <v>50</v>
      </c>
      <c r="H3107">
        <v>17841</v>
      </c>
      <c r="I3107">
        <v>12667.11</v>
      </c>
      <c r="J3107">
        <v>16608</v>
      </c>
      <c r="K3107">
        <v>16441.920000000002</v>
      </c>
      <c r="L3107">
        <v>3577.86</v>
      </c>
      <c r="M3107">
        <v>868.06000000000006</v>
      </c>
      <c r="N3107">
        <v>123880.97</v>
      </c>
      <c r="O3107">
        <v>3774.8100000000013</v>
      </c>
      <c r="P3107">
        <v>22.958450108016589</v>
      </c>
      <c r="Q3107">
        <v>0.93088952412981341</v>
      </c>
      <c r="R3107">
        <v>1.2980008857584722</v>
      </c>
      <c r="S3107">
        <f>(VendorSalesData[[#This Row],[TotalPurchaseQuantity]] - VendorSalesData[[#This Row],[TotalSalesQuantity]]) * VendorSalesData[[#This Row],[PurchasePrice]]</f>
        <v>875.43</v>
      </c>
    </row>
    <row r="3108" spans="1:19" x14ac:dyDescent="0.3">
      <c r="A3108">
        <v>9165</v>
      </c>
      <c r="B3108" t="s">
        <v>38</v>
      </c>
      <c r="C3108">
        <v>24497</v>
      </c>
      <c r="D3108" t="s">
        <v>2747</v>
      </c>
      <c r="E3108">
        <v>8.1</v>
      </c>
      <c r="F3108">
        <v>14.99</v>
      </c>
      <c r="G3108">
        <v>750</v>
      </c>
      <c r="H3108">
        <v>1562</v>
      </c>
      <c r="I3108">
        <v>12652.2</v>
      </c>
      <c r="J3108">
        <v>1559</v>
      </c>
      <c r="K3108">
        <v>19121.41</v>
      </c>
      <c r="L3108">
        <v>11916.27</v>
      </c>
      <c r="M3108">
        <v>172.95000000000002</v>
      </c>
      <c r="N3108">
        <v>68054.7</v>
      </c>
      <c r="O3108">
        <v>6469.2099999999991</v>
      </c>
      <c r="P3108">
        <v>33.832285380628306</v>
      </c>
      <c r="Q3108">
        <v>0.99807938540332908</v>
      </c>
      <c r="R3108">
        <v>1.5113110763345503</v>
      </c>
      <c r="S3108">
        <f>(VendorSalesData[[#This Row],[TotalPurchaseQuantity]] - VendorSalesData[[#This Row],[TotalSalesQuantity]]) * VendorSalesData[[#This Row],[PurchasePrice]]</f>
        <v>24.299999999999997</v>
      </c>
    </row>
    <row r="3109" spans="1:19" x14ac:dyDescent="0.3">
      <c r="A3109">
        <v>6785</v>
      </c>
      <c r="B3109" t="s">
        <v>81</v>
      </c>
      <c r="C3109">
        <v>19244</v>
      </c>
      <c r="D3109" t="s">
        <v>2748</v>
      </c>
      <c r="E3109">
        <v>12.07</v>
      </c>
      <c r="F3109">
        <v>17.989999999999998</v>
      </c>
      <c r="G3109">
        <v>750</v>
      </c>
      <c r="H3109">
        <v>1047</v>
      </c>
      <c r="I3109">
        <v>12637.29</v>
      </c>
      <c r="J3109">
        <v>1071</v>
      </c>
      <c r="K3109">
        <v>18912.289999999997</v>
      </c>
      <c r="L3109">
        <v>12180.109999999999</v>
      </c>
      <c r="M3109">
        <v>118.63</v>
      </c>
      <c r="N3109">
        <v>13605.41</v>
      </c>
      <c r="O3109">
        <v>6274.9999999999964</v>
      </c>
      <c r="P3109">
        <v>33.17948275962349</v>
      </c>
      <c r="Q3109">
        <v>1.0229226361031518</v>
      </c>
      <c r="R3109">
        <v>1.4965463323228316</v>
      </c>
      <c r="S3109">
        <f>(VendorSalesData[[#This Row],[TotalPurchaseQuantity]] - VendorSalesData[[#This Row],[TotalSalesQuantity]]) * VendorSalesData[[#This Row],[PurchasePrice]]</f>
        <v>-289.68</v>
      </c>
    </row>
    <row r="3110" spans="1:19" x14ac:dyDescent="0.3">
      <c r="A3110">
        <v>7153</v>
      </c>
      <c r="B3110" t="s">
        <v>271</v>
      </c>
      <c r="C3110">
        <v>31561</v>
      </c>
      <c r="D3110" t="s">
        <v>2749</v>
      </c>
      <c r="E3110">
        <v>15.17</v>
      </c>
      <c r="F3110">
        <v>22.99</v>
      </c>
      <c r="G3110">
        <v>750</v>
      </c>
      <c r="H3110">
        <v>832</v>
      </c>
      <c r="I3110">
        <v>12621.439999999999</v>
      </c>
      <c r="J3110">
        <v>830</v>
      </c>
      <c r="K3110">
        <v>18821.7</v>
      </c>
      <c r="L3110">
        <v>11004.16</v>
      </c>
      <c r="M3110">
        <v>92.05</v>
      </c>
      <c r="N3110">
        <v>15884.82</v>
      </c>
      <c r="O3110">
        <v>6200.260000000002</v>
      </c>
      <c r="P3110">
        <v>32.942082808672978</v>
      </c>
      <c r="Q3110">
        <v>0.99759615384615385</v>
      </c>
      <c r="R3110">
        <v>1.491248225242128</v>
      </c>
      <c r="S3110">
        <f>(VendorSalesData[[#This Row],[TotalPurchaseQuantity]] - VendorSalesData[[#This Row],[TotalSalesQuantity]]) * VendorSalesData[[#This Row],[PurchasePrice]]</f>
        <v>30.34</v>
      </c>
    </row>
    <row r="3111" spans="1:19" x14ac:dyDescent="0.3">
      <c r="A3111">
        <v>90058</v>
      </c>
      <c r="B3111" t="s">
        <v>2029</v>
      </c>
      <c r="C3111">
        <v>25125</v>
      </c>
      <c r="D3111" t="s">
        <v>2750</v>
      </c>
      <c r="E3111">
        <v>8.5500000000000007</v>
      </c>
      <c r="F3111">
        <v>12.49</v>
      </c>
      <c r="G3111">
        <v>750</v>
      </c>
      <c r="H3111">
        <v>1476</v>
      </c>
      <c r="I3111">
        <v>12619.8</v>
      </c>
      <c r="J3111">
        <v>1299</v>
      </c>
      <c r="K3111">
        <v>16224.51</v>
      </c>
      <c r="L3111">
        <v>13027.07</v>
      </c>
      <c r="M3111">
        <v>143.35</v>
      </c>
      <c r="N3111">
        <v>448.68</v>
      </c>
      <c r="O3111">
        <v>3604.7100000000009</v>
      </c>
      <c r="P3111">
        <v>22.217681766660448</v>
      </c>
      <c r="Q3111">
        <v>0.88008130081300817</v>
      </c>
      <c r="R3111">
        <v>1.2856392335853184</v>
      </c>
      <c r="S3111">
        <f>(VendorSalesData[[#This Row],[TotalPurchaseQuantity]] - VendorSalesData[[#This Row],[TotalSalesQuantity]]) * VendorSalesData[[#This Row],[PurchasePrice]]</f>
        <v>1513.3500000000001</v>
      </c>
    </row>
    <row r="3112" spans="1:19" x14ac:dyDescent="0.3">
      <c r="A3112">
        <v>1392</v>
      </c>
      <c r="B3112" t="s">
        <v>67</v>
      </c>
      <c r="C3112">
        <v>38180</v>
      </c>
      <c r="D3112" t="s">
        <v>2751</v>
      </c>
      <c r="E3112">
        <v>3.97</v>
      </c>
      <c r="F3112">
        <v>7.99</v>
      </c>
      <c r="G3112">
        <v>750</v>
      </c>
      <c r="H3112">
        <v>3175</v>
      </c>
      <c r="I3112">
        <v>12604.75</v>
      </c>
      <c r="J3112">
        <v>3229</v>
      </c>
      <c r="K3112">
        <v>20317.71</v>
      </c>
      <c r="L3112">
        <v>10816.84</v>
      </c>
      <c r="M3112">
        <v>359.04</v>
      </c>
      <c r="N3112">
        <v>79528.990000000005</v>
      </c>
      <c r="O3112">
        <v>7712.9599999999991</v>
      </c>
      <c r="P3112">
        <v>37.961758485577356</v>
      </c>
      <c r="Q3112">
        <v>1.017007874015748</v>
      </c>
      <c r="R3112">
        <v>1.6119090025585592</v>
      </c>
      <c r="S3112">
        <f>(VendorSalesData[[#This Row],[TotalPurchaseQuantity]] - VendorSalesData[[#This Row],[TotalSalesQuantity]]) * VendorSalesData[[#This Row],[PurchasePrice]]</f>
        <v>-214.38000000000002</v>
      </c>
    </row>
    <row r="3113" spans="1:19" x14ac:dyDescent="0.3">
      <c r="A3113">
        <v>90024</v>
      </c>
      <c r="B3113" t="s">
        <v>1511</v>
      </c>
      <c r="C3113">
        <v>41927</v>
      </c>
      <c r="D3113" t="s">
        <v>2752</v>
      </c>
      <c r="E3113">
        <v>9.14</v>
      </c>
      <c r="F3113">
        <v>13.99</v>
      </c>
      <c r="G3113">
        <v>750</v>
      </c>
      <c r="H3113">
        <v>1377</v>
      </c>
      <c r="I3113">
        <v>12585.78</v>
      </c>
      <c r="J3113">
        <v>1344</v>
      </c>
      <c r="K3113">
        <v>20154.560000000001</v>
      </c>
      <c r="L3113">
        <v>11941.02</v>
      </c>
      <c r="M3113">
        <v>149.21</v>
      </c>
      <c r="N3113">
        <v>2802.64</v>
      </c>
      <c r="O3113">
        <v>7568.7800000000007</v>
      </c>
      <c r="P3113">
        <v>37.55368512138196</v>
      </c>
      <c r="Q3113">
        <v>0.97603485838779958</v>
      </c>
      <c r="R3113">
        <v>1.6013755206272475</v>
      </c>
      <c r="S3113">
        <f>(VendorSalesData[[#This Row],[TotalPurchaseQuantity]] - VendorSalesData[[#This Row],[TotalSalesQuantity]]) * VendorSalesData[[#This Row],[PurchasePrice]]</f>
        <v>301.62</v>
      </c>
    </row>
    <row r="3114" spans="1:19" x14ac:dyDescent="0.3">
      <c r="A3114">
        <v>4425</v>
      </c>
      <c r="B3114" t="s">
        <v>20</v>
      </c>
      <c r="C3114">
        <v>26739</v>
      </c>
      <c r="D3114" t="s">
        <v>2753</v>
      </c>
      <c r="E3114">
        <v>27.58</v>
      </c>
      <c r="F3114">
        <v>49.99</v>
      </c>
      <c r="G3114">
        <v>750</v>
      </c>
      <c r="H3114">
        <v>456</v>
      </c>
      <c r="I3114">
        <v>12576.48</v>
      </c>
      <c r="J3114">
        <v>442</v>
      </c>
      <c r="K3114">
        <v>17940.580000000002</v>
      </c>
      <c r="L3114">
        <v>10507.41</v>
      </c>
      <c r="M3114">
        <v>49.06</v>
      </c>
      <c r="N3114">
        <v>144929.24</v>
      </c>
      <c r="O3114">
        <v>5364.1000000000022</v>
      </c>
      <c r="P3114">
        <v>29.899256322816775</v>
      </c>
      <c r="Q3114">
        <v>0.9692982456140351</v>
      </c>
      <c r="R3114">
        <v>1.426518389883338</v>
      </c>
      <c r="S3114">
        <f>(VendorSalesData[[#This Row],[TotalPurchaseQuantity]] - VendorSalesData[[#This Row],[TotalSalesQuantity]]) * VendorSalesData[[#This Row],[PurchasePrice]]</f>
        <v>386.12</v>
      </c>
    </row>
    <row r="3115" spans="1:19" x14ac:dyDescent="0.3">
      <c r="A3115">
        <v>4425</v>
      </c>
      <c r="B3115" t="s">
        <v>20</v>
      </c>
      <c r="C3115">
        <v>18578</v>
      </c>
      <c r="D3115" t="s">
        <v>2754</v>
      </c>
      <c r="E3115">
        <v>52.62</v>
      </c>
      <c r="F3115">
        <v>79.989999999999995</v>
      </c>
      <c r="G3115">
        <v>750</v>
      </c>
      <c r="H3115">
        <v>239</v>
      </c>
      <c r="I3115">
        <v>12576.18</v>
      </c>
      <c r="J3115">
        <v>373</v>
      </c>
      <c r="K3115">
        <v>33566.269999999997</v>
      </c>
      <c r="L3115">
        <v>12508.609999999999</v>
      </c>
      <c r="M3115">
        <v>41.64</v>
      </c>
      <c r="N3115">
        <v>144929.24</v>
      </c>
      <c r="O3115">
        <v>20990.089999999997</v>
      </c>
      <c r="P3115">
        <v>62.533281177801406</v>
      </c>
      <c r="Q3115">
        <v>1.5606694560669456</v>
      </c>
      <c r="R3115">
        <v>2.6690354304725279</v>
      </c>
      <c r="S3115">
        <f>(VendorSalesData[[#This Row],[TotalPurchaseQuantity]] - VendorSalesData[[#This Row],[TotalSalesQuantity]]) * VendorSalesData[[#This Row],[PurchasePrice]]</f>
        <v>-7051.08</v>
      </c>
    </row>
    <row r="3116" spans="1:19" x14ac:dyDescent="0.3">
      <c r="A3116">
        <v>10754</v>
      </c>
      <c r="B3116" t="s">
        <v>212</v>
      </c>
      <c r="C3116">
        <v>36843</v>
      </c>
      <c r="D3116" t="s">
        <v>2755</v>
      </c>
      <c r="E3116">
        <v>11.25</v>
      </c>
      <c r="F3116">
        <v>16.989999999999998</v>
      </c>
      <c r="G3116">
        <v>750</v>
      </c>
      <c r="H3116">
        <v>1117</v>
      </c>
      <c r="I3116">
        <v>12566.25</v>
      </c>
      <c r="J3116">
        <v>1083</v>
      </c>
      <c r="K3116">
        <v>17951.169999999998</v>
      </c>
      <c r="L3116">
        <v>10780.49</v>
      </c>
      <c r="M3116">
        <v>120.15</v>
      </c>
      <c r="N3116">
        <v>28720.52</v>
      </c>
      <c r="O3116">
        <v>5384.9199999999983</v>
      </c>
      <c r="P3116">
        <v>29.99759904229083</v>
      </c>
      <c r="Q3116">
        <v>0.9695613249776186</v>
      </c>
      <c r="R3116">
        <v>1.4285224311150899</v>
      </c>
      <c r="S3116">
        <f>(VendorSalesData[[#This Row],[TotalPurchaseQuantity]] - VendorSalesData[[#This Row],[TotalSalesQuantity]]) * VendorSalesData[[#This Row],[PurchasePrice]]</f>
        <v>382.5</v>
      </c>
    </row>
    <row r="3117" spans="1:19" x14ac:dyDescent="0.3">
      <c r="A3117">
        <v>1587</v>
      </c>
      <c r="B3117" t="s">
        <v>525</v>
      </c>
      <c r="C3117">
        <v>32074</v>
      </c>
      <c r="D3117" t="s">
        <v>2756</v>
      </c>
      <c r="E3117">
        <v>8.6</v>
      </c>
      <c r="F3117">
        <v>12.99</v>
      </c>
      <c r="G3117">
        <v>750</v>
      </c>
      <c r="H3117">
        <v>1461</v>
      </c>
      <c r="I3117">
        <v>12564.6</v>
      </c>
      <c r="J3117">
        <v>1409</v>
      </c>
      <c r="K3117">
        <v>18302.91</v>
      </c>
      <c r="L3117">
        <v>13639.5</v>
      </c>
      <c r="M3117">
        <v>155.59</v>
      </c>
      <c r="N3117">
        <v>6070.09</v>
      </c>
      <c r="O3117">
        <v>5738.3099999999995</v>
      </c>
      <c r="P3117">
        <v>31.351899779871069</v>
      </c>
      <c r="Q3117">
        <v>0.96440793976728267</v>
      </c>
      <c r="R3117">
        <v>1.4567045508810468</v>
      </c>
      <c r="S3117">
        <f>(VendorSalesData[[#This Row],[TotalPurchaseQuantity]] - VendorSalesData[[#This Row],[TotalSalesQuantity]]) * VendorSalesData[[#This Row],[PurchasePrice]]</f>
        <v>447.2</v>
      </c>
    </row>
    <row r="3118" spans="1:19" x14ac:dyDescent="0.3">
      <c r="A3118">
        <v>4425</v>
      </c>
      <c r="B3118" t="s">
        <v>20</v>
      </c>
      <c r="C3118">
        <v>15161</v>
      </c>
      <c r="D3118" t="s">
        <v>2757</v>
      </c>
      <c r="E3118">
        <v>68.959999999999994</v>
      </c>
      <c r="F3118">
        <v>99.99</v>
      </c>
      <c r="G3118">
        <v>750</v>
      </c>
      <c r="H3118">
        <v>182</v>
      </c>
      <c r="I3118">
        <v>12550.72</v>
      </c>
      <c r="J3118">
        <v>175</v>
      </c>
      <c r="K3118">
        <v>17948.25</v>
      </c>
      <c r="L3118">
        <v>12198.81</v>
      </c>
      <c r="M3118">
        <v>19.399999999999999</v>
      </c>
      <c r="N3118">
        <v>144929.24</v>
      </c>
      <c r="O3118">
        <v>5397.5300000000007</v>
      </c>
      <c r="P3118">
        <v>30.072736896354801</v>
      </c>
      <c r="Q3118">
        <v>0.96153846153846156</v>
      </c>
      <c r="R3118">
        <v>1.4300573990974224</v>
      </c>
      <c r="S3118">
        <f>(VendorSalesData[[#This Row],[TotalPurchaseQuantity]] - VendorSalesData[[#This Row],[TotalSalesQuantity]]) * VendorSalesData[[#This Row],[PurchasePrice]]</f>
        <v>482.71999999999997</v>
      </c>
    </row>
    <row r="3119" spans="1:19" x14ac:dyDescent="0.3">
      <c r="A3119">
        <v>4425</v>
      </c>
      <c r="B3119" t="s">
        <v>20</v>
      </c>
      <c r="C3119">
        <v>25503</v>
      </c>
      <c r="D3119" t="s">
        <v>2758</v>
      </c>
      <c r="E3119">
        <v>16.329999999999998</v>
      </c>
      <c r="F3119">
        <v>24.99</v>
      </c>
      <c r="G3119">
        <v>750</v>
      </c>
      <c r="H3119">
        <v>768</v>
      </c>
      <c r="I3119">
        <v>12541.44</v>
      </c>
      <c r="J3119">
        <v>695</v>
      </c>
      <c r="K3119">
        <v>17368.05</v>
      </c>
      <c r="L3119">
        <v>9196.32</v>
      </c>
      <c r="M3119">
        <v>77.25</v>
      </c>
      <c r="N3119">
        <v>144929.24</v>
      </c>
      <c r="O3119">
        <v>4826.6099999999988</v>
      </c>
      <c r="P3119">
        <v>27.790166426282738</v>
      </c>
      <c r="Q3119">
        <v>0.90494791666666663</v>
      </c>
      <c r="R3119">
        <v>1.384852935548071</v>
      </c>
      <c r="S3119">
        <f>(VendorSalesData[[#This Row],[TotalPurchaseQuantity]] - VendorSalesData[[#This Row],[TotalSalesQuantity]]) * VendorSalesData[[#This Row],[PurchasePrice]]</f>
        <v>1192.0899999999999</v>
      </c>
    </row>
    <row r="3120" spans="1:19" x14ac:dyDescent="0.3">
      <c r="A3120">
        <v>480</v>
      </c>
      <c r="B3120" t="s">
        <v>27</v>
      </c>
      <c r="C3120">
        <v>4881</v>
      </c>
      <c r="D3120" t="s">
        <v>2759</v>
      </c>
      <c r="E3120">
        <v>14.81</v>
      </c>
      <c r="F3120">
        <v>19.989999999999998</v>
      </c>
      <c r="G3120">
        <v>750</v>
      </c>
      <c r="H3120">
        <v>846</v>
      </c>
      <c r="I3120">
        <v>12529.26</v>
      </c>
      <c r="J3120">
        <v>3410</v>
      </c>
      <c r="K3120">
        <v>67253.899999999994</v>
      </c>
      <c r="L3120">
        <v>25191.289999999997</v>
      </c>
      <c r="M3120">
        <v>2686.63</v>
      </c>
      <c r="N3120">
        <v>89286.27</v>
      </c>
      <c r="O3120">
        <v>54724.639999999992</v>
      </c>
      <c r="P3120">
        <v>81.370210500803665</v>
      </c>
      <c r="Q3120">
        <v>4.0307328605200947</v>
      </c>
      <c r="R3120">
        <v>5.367747177407125</v>
      </c>
      <c r="S3120">
        <f>(VendorSalesData[[#This Row],[TotalPurchaseQuantity]] - VendorSalesData[[#This Row],[TotalSalesQuantity]]) * VendorSalesData[[#This Row],[PurchasePrice]]</f>
        <v>-37972.840000000004</v>
      </c>
    </row>
    <row r="3121" spans="1:19" x14ac:dyDescent="0.3">
      <c r="A3121">
        <v>2000</v>
      </c>
      <c r="B3121" t="s">
        <v>164</v>
      </c>
      <c r="C3121">
        <v>32137</v>
      </c>
      <c r="D3121" t="s">
        <v>2760</v>
      </c>
      <c r="E3121">
        <v>9.39</v>
      </c>
      <c r="F3121">
        <v>15.99</v>
      </c>
      <c r="G3121">
        <v>750</v>
      </c>
      <c r="H3121">
        <v>1334</v>
      </c>
      <c r="I3121">
        <v>12526.26</v>
      </c>
      <c r="J3121">
        <v>1438</v>
      </c>
      <c r="K3121">
        <v>21723.62</v>
      </c>
      <c r="L3121">
        <v>15630.68</v>
      </c>
      <c r="M3121">
        <v>158.93</v>
      </c>
      <c r="N3121">
        <v>19016.59</v>
      </c>
      <c r="O3121">
        <v>9197.3599999999988</v>
      </c>
      <c r="P3121">
        <v>42.338063361447119</v>
      </c>
      <c r="Q3121">
        <v>1.0779610194902549</v>
      </c>
      <c r="R3121">
        <v>1.7342462953826601</v>
      </c>
      <c r="S3121">
        <f>(VendorSalesData[[#This Row],[TotalPurchaseQuantity]] - VendorSalesData[[#This Row],[TotalSalesQuantity]]) * VendorSalesData[[#This Row],[PurchasePrice]]</f>
        <v>-976.56000000000006</v>
      </c>
    </row>
    <row r="3122" spans="1:19" x14ac:dyDescent="0.3">
      <c r="A3122">
        <v>4425</v>
      </c>
      <c r="B3122" t="s">
        <v>20</v>
      </c>
      <c r="C3122">
        <v>21573</v>
      </c>
      <c r="D3122" t="s">
        <v>2761</v>
      </c>
      <c r="E3122">
        <v>4.76</v>
      </c>
      <c r="F3122">
        <v>6.99</v>
      </c>
      <c r="G3122">
        <v>750</v>
      </c>
      <c r="H3122">
        <v>2630</v>
      </c>
      <c r="I3122">
        <v>12518.8</v>
      </c>
      <c r="J3122">
        <v>2538</v>
      </c>
      <c r="K3122">
        <v>18911.62</v>
      </c>
      <c r="L3122">
        <v>9429.4600000000009</v>
      </c>
      <c r="M3122">
        <v>282.74</v>
      </c>
      <c r="N3122">
        <v>144929.24</v>
      </c>
      <c r="O3122">
        <v>6392.82</v>
      </c>
      <c r="P3122">
        <v>33.803661452588408</v>
      </c>
      <c r="Q3122">
        <v>0.9650190114068441</v>
      </c>
      <c r="R3122">
        <v>1.5106575710131962</v>
      </c>
      <c r="S3122">
        <f>(VendorSalesData[[#This Row],[TotalPurchaseQuantity]] - VendorSalesData[[#This Row],[TotalSalesQuantity]]) * VendorSalesData[[#This Row],[PurchasePrice]]</f>
        <v>437.91999999999996</v>
      </c>
    </row>
    <row r="3123" spans="1:19" x14ac:dyDescent="0.3">
      <c r="A3123">
        <v>1587</v>
      </c>
      <c r="B3123" t="s">
        <v>525</v>
      </c>
      <c r="C3123">
        <v>35130</v>
      </c>
      <c r="D3123" t="s">
        <v>2762</v>
      </c>
      <c r="E3123">
        <v>5.51</v>
      </c>
      <c r="F3123">
        <v>8.99</v>
      </c>
      <c r="G3123">
        <v>750</v>
      </c>
      <c r="H3123">
        <v>2271</v>
      </c>
      <c r="I3123">
        <v>12513.210000000001</v>
      </c>
      <c r="J3123">
        <v>2245</v>
      </c>
      <c r="K3123">
        <v>19281.55</v>
      </c>
      <c r="L3123">
        <v>10217.23</v>
      </c>
      <c r="M3123">
        <v>249.61</v>
      </c>
      <c r="N3123">
        <v>6070.09</v>
      </c>
      <c r="O3123">
        <v>6768.3399999999983</v>
      </c>
      <c r="P3123">
        <v>35.102675874086877</v>
      </c>
      <c r="Q3123">
        <v>0.98855129898723026</v>
      </c>
      <c r="R3123">
        <v>1.5408955815494183</v>
      </c>
      <c r="S3123">
        <f>(VendorSalesData[[#This Row],[TotalPurchaseQuantity]] - VendorSalesData[[#This Row],[TotalSalesQuantity]]) * VendorSalesData[[#This Row],[PurchasePrice]]</f>
        <v>143.26</v>
      </c>
    </row>
    <row r="3124" spans="1:19" x14ac:dyDescent="0.3">
      <c r="A3124">
        <v>8112</v>
      </c>
      <c r="B3124" t="s">
        <v>53</v>
      </c>
      <c r="C3124">
        <v>3952</v>
      </c>
      <c r="D3124" t="s">
        <v>2763</v>
      </c>
      <c r="E3124">
        <v>16.420000000000002</v>
      </c>
      <c r="F3124">
        <v>22.99</v>
      </c>
      <c r="G3124">
        <v>750</v>
      </c>
      <c r="H3124">
        <v>762</v>
      </c>
      <c r="I3124">
        <v>12512.039999999999</v>
      </c>
      <c r="J3124">
        <v>1119</v>
      </c>
      <c r="K3124">
        <v>23559.809999999998</v>
      </c>
      <c r="L3124">
        <v>17308.89</v>
      </c>
      <c r="M3124">
        <v>882.19</v>
      </c>
      <c r="N3124">
        <v>48347.26</v>
      </c>
      <c r="O3124">
        <v>11047.769999999999</v>
      </c>
      <c r="P3124">
        <v>46.892440983182802</v>
      </c>
      <c r="Q3124">
        <v>1.4685039370078741</v>
      </c>
      <c r="R3124">
        <v>1.8829711222150824</v>
      </c>
      <c r="S3124">
        <f>(VendorSalesData[[#This Row],[TotalPurchaseQuantity]] - VendorSalesData[[#This Row],[TotalSalesQuantity]]) * VendorSalesData[[#This Row],[PurchasePrice]]</f>
        <v>-5861.9400000000005</v>
      </c>
    </row>
    <row r="3125" spans="1:19" x14ac:dyDescent="0.3">
      <c r="A3125">
        <v>1590</v>
      </c>
      <c r="B3125" t="s">
        <v>261</v>
      </c>
      <c r="C3125">
        <v>11067</v>
      </c>
      <c r="D3125" t="s">
        <v>2764</v>
      </c>
      <c r="E3125">
        <v>8.24</v>
      </c>
      <c r="F3125">
        <v>15.99</v>
      </c>
      <c r="G3125">
        <v>750</v>
      </c>
      <c r="H3125">
        <v>1518</v>
      </c>
      <c r="I3125">
        <v>12508.32</v>
      </c>
      <c r="J3125">
        <v>2507</v>
      </c>
      <c r="K3125">
        <v>40275.33</v>
      </c>
      <c r="L3125">
        <v>22961.89</v>
      </c>
      <c r="M3125">
        <v>278.45</v>
      </c>
      <c r="N3125">
        <v>7259.75</v>
      </c>
      <c r="O3125">
        <v>27767.010000000002</v>
      </c>
      <c r="P3125">
        <v>68.942973279176115</v>
      </c>
      <c r="Q3125">
        <v>1.6515151515151516</v>
      </c>
      <c r="R3125">
        <v>3.2198832457116544</v>
      </c>
      <c r="S3125">
        <f>(VendorSalesData[[#This Row],[TotalPurchaseQuantity]] - VendorSalesData[[#This Row],[TotalSalesQuantity]]) * VendorSalesData[[#This Row],[PurchasePrice]]</f>
        <v>-8149.3600000000006</v>
      </c>
    </row>
    <row r="3126" spans="1:19" x14ac:dyDescent="0.3">
      <c r="A3126">
        <v>3924</v>
      </c>
      <c r="B3126" t="s">
        <v>102</v>
      </c>
      <c r="C3126">
        <v>3162</v>
      </c>
      <c r="D3126" t="s">
        <v>2765</v>
      </c>
      <c r="E3126">
        <v>0.76</v>
      </c>
      <c r="F3126">
        <v>0.99</v>
      </c>
      <c r="G3126">
        <v>50</v>
      </c>
      <c r="H3126">
        <v>16450</v>
      </c>
      <c r="I3126">
        <v>12502</v>
      </c>
      <c r="J3126">
        <v>19371</v>
      </c>
      <c r="K3126">
        <v>19177.29</v>
      </c>
      <c r="L3126">
        <v>6038.01</v>
      </c>
      <c r="M3126">
        <v>1007.11</v>
      </c>
      <c r="N3126">
        <v>14069.87</v>
      </c>
      <c r="O3126">
        <v>6675.2900000000009</v>
      </c>
      <c r="P3126">
        <v>34.808307117429003</v>
      </c>
      <c r="Q3126">
        <v>1.1775683890577509</v>
      </c>
      <c r="R3126">
        <v>1.5339377699568071</v>
      </c>
      <c r="S3126">
        <f>(VendorSalesData[[#This Row],[TotalPurchaseQuantity]] - VendorSalesData[[#This Row],[TotalSalesQuantity]]) * VendorSalesData[[#This Row],[PurchasePrice]]</f>
        <v>-2219.96</v>
      </c>
    </row>
    <row r="3127" spans="1:19" x14ac:dyDescent="0.3">
      <c r="A3127">
        <v>7153</v>
      </c>
      <c r="B3127" t="s">
        <v>271</v>
      </c>
      <c r="C3127">
        <v>24603</v>
      </c>
      <c r="D3127" t="s">
        <v>2766</v>
      </c>
      <c r="E3127">
        <v>20.13</v>
      </c>
      <c r="F3127">
        <v>29.99</v>
      </c>
      <c r="G3127">
        <v>750</v>
      </c>
      <c r="H3127">
        <v>620</v>
      </c>
      <c r="I3127">
        <v>12480.6</v>
      </c>
      <c r="J3127">
        <v>595</v>
      </c>
      <c r="K3127">
        <v>17844.05</v>
      </c>
      <c r="L3127">
        <v>12085.97</v>
      </c>
      <c r="M3127">
        <v>65.87</v>
      </c>
      <c r="N3127">
        <v>15884.82</v>
      </c>
      <c r="O3127">
        <v>5363.4499999999989</v>
      </c>
      <c r="P3127">
        <v>30.057358054925864</v>
      </c>
      <c r="Q3127">
        <v>0.95967741935483875</v>
      </c>
      <c r="R3127">
        <v>1.4297429610755892</v>
      </c>
      <c r="S3127">
        <f>(VendorSalesData[[#This Row],[TotalPurchaseQuantity]] - VendorSalesData[[#This Row],[TotalSalesQuantity]]) * VendorSalesData[[#This Row],[PurchasePrice]]</f>
        <v>503.25</v>
      </c>
    </row>
    <row r="3128" spans="1:19" x14ac:dyDescent="0.3">
      <c r="A3128">
        <v>6785</v>
      </c>
      <c r="B3128" t="s">
        <v>81</v>
      </c>
      <c r="C3128">
        <v>24018</v>
      </c>
      <c r="D3128" t="s">
        <v>2767</v>
      </c>
      <c r="E3128">
        <v>24.99</v>
      </c>
      <c r="F3128">
        <v>36.99</v>
      </c>
      <c r="G3128">
        <v>1000</v>
      </c>
      <c r="H3128">
        <v>499</v>
      </c>
      <c r="I3128">
        <v>12470.01</v>
      </c>
      <c r="J3128">
        <v>530</v>
      </c>
      <c r="K3128">
        <v>19604.7</v>
      </c>
      <c r="L3128">
        <v>13094.460000000001</v>
      </c>
      <c r="M3128">
        <v>79.5</v>
      </c>
      <c r="N3128">
        <v>13605.41</v>
      </c>
      <c r="O3128">
        <v>7134.6900000000005</v>
      </c>
      <c r="P3128">
        <v>36.39275275826715</v>
      </c>
      <c r="Q3128">
        <v>1.0621242484969939</v>
      </c>
      <c r="R3128">
        <v>1.5721478972350464</v>
      </c>
      <c r="S3128">
        <f>(VendorSalesData[[#This Row],[TotalPurchaseQuantity]] - VendorSalesData[[#This Row],[TotalSalesQuantity]]) * VendorSalesData[[#This Row],[PurchasePrice]]</f>
        <v>-774.68999999999994</v>
      </c>
    </row>
    <row r="3129" spans="1:19" x14ac:dyDescent="0.3">
      <c r="A3129">
        <v>7153</v>
      </c>
      <c r="B3129" t="s">
        <v>271</v>
      </c>
      <c r="C3129">
        <v>23947</v>
      </c>
      <c r="D3129" t="s">
        <v>2768</v>
      </c>
      <c r="E3129">
        <v>15.48</v>
      </c>
      <c r="F3129">
        <v>23.99</v>
      </c>
      <c r="G3129">
        <v>750</v>
      </c>
      <c r="H3129">
        <v>805</v>
      </c>
      <c r="I3129">
        <v>12461.4</v>
      </c>
      <c r="J3129">
        <v>777</v>
      </c>
      <c r="K3129">
        <v>18640.23</v>
      </c>
      <c r="L3129">
        <v>10387.67</v>
      </c>
      <c r="M3129">
        <v>86.320000000000007</v>
      </c>
      <c r="N3129">
        <v>15884.82</v>
      </c>
      <c r="O3129">
        <v>6178.83</v>
      </c>
      <c r="P3129">
        <v>33.147820600926067</v>
      </c>
      <c r="Q3129">
        <v>0.9652173913043478</v>
      </c>
      <c r="R3129">
        <v>1.4958375463431075</v>
      </c>
      <c r="S3129">
        <f>(VendorSalesData[[#This Row],[TotalPurchaseQuantity]] - VendorSalesData[[#This Row],[TotalSalesQuantity]]) * VendorSalesData[[#This Row],[PurchasePrice]]</f>
        <v>433.44</v>
      </c>
    </row>
    <row r="3130" spans="1:19" x14ac:dyDescent="0.3">
      <c r="A3130">
        <v>3252</v>
      </c>
      <c r="B3130" t="s">
        <v>94</v>
      </c>
      <c r="C3130">
        <v>36153</v>
      </c>
      <c r="D3130" t="s">
        <v>2769</v>
      </c>
      <c r="E3130">
        <v>9.58</v>
      </c>
      <c r="F3130">
        <v>13.99</v>
      </c>
      <c r="G3130">
        <v>750</v>
      </c>
      <c r="H3130">
        <v>1300</v>
      </c>
      <c r="I3130">
        <v>12454</v>
      </c>
      <c r="J3130">
        <v>1276</v>
      </c>
      <c r="K3130">
        <v>16405.240000000002</v>
      </c>
      <c r="L3130">
        <v>10094.280000000001</v>
      </c>
      <c r="M3130">
        <v>141.59</v>
      </c>
      <c r="N3130">
        <v>61966.91</v>
      </c>
      <c r="O3130">
        <v>3951.2400000000016</v>
      </c>
      <c r="P3130">
        <v>24.08523130414429</v>
      </c>
      <c r="Q3130">
        <v>0.98153846153846158</v>
      </c>
      <c r="R3130">
        <v>1.3172667416091217</v>
      </c>
      <c r="S3130">
        <f>(VendorSalesData[[#This Row],[TotalPurchaseQuantity]] - VendorSalesData[[#This Row],[TotalSalesQuantity]]) * VendorSalesData[[#This Row],[PurchasePrice]]</f>
        <v>229.92000000000002</v>
      </c>
    </row>
    <row r="3131" spans="1:19" x14ac:dyDescent="0.3">
      <c r="A3131">
        <v>3960</v>
      </c>
      <c r="B3131" t="s">
        <v>24</v>
      </c>
      <c r="C3131">
        <v>7788</v>
      </c>
      <c r="D3131" t="s">
        <v>2770</v>
      </c>
      <c r="E3131">
        <v>7.96</v>
      </c>
      <c r="F3131">
        <v>12.99</v>
      </c>
      <c r="G3131">
        <v>750</v>
      </c>
      <c r="H3131">
        <v>1564</v>
      </c>
      <c r="I3131">
        <v>12449.44</v>
      </c>
      <c r="J3131">
        <v>1556</v>
      </c>
      <c r="K3131">
        <v>21978.44</v>
      </c>
      <c r="L3131">
        <v>16194.54</v>
      </c>
      <c r="M3131">
        <v>1226.4100000000001</v>
      </c>
      <c r="N3131">
        <v>257032.07</v>
      </c>
      <c r="O3131">
        <v>9528.9999999999982</v>
      </c>
      <c r="P3131">
        <v>43.356125366495526</v>
      </c>
      <c r="Q3131">
        <v>0.99488491048593353</v>
      </c>
      <c r="R3131">
        <v>1.7654159544525696</v>
      </c>
      <c r="S3131">
        <f>(VendorSalesData[[#This Row],[TotalPurchaseQuantity]] - VendorSalesData[[#This Row],[TotalSalesQuantity]]) * VendorSalesData[[#This Row],[PurchasePrice]]</f>
        <v>63.68</v>
      </c>
    </row>
    <row r="3132" spans="1:19" x14ac:dyDescent="0.3">
      <c r="A3132">
        <v>4425</v>
      </c>
      <c r="B3132" t="s">
        <v>20</v>
      </c>
      <c r="C3132">
        <v>43043</v>
      </c>
      <c r="D3132" t="s">
        <v>2771</v>
      </c>
      <c r="E3132">
        <v>4.51</v>
      </c>
      <c r="F3132">
        <v>6.99</v>
      </c>
      <c r="G3132">
        <v>750</v>
      </c>
      <c r="H3132">
        <v>2758</v>
      </c>
      <c r="I3132">
        <v>12438.58</v>
      </c>
      <c r="J3132">
        <v>2848</v>
      </c>
      <c r="K3132">
        <v>21859.52</v>
      </c>
      <c r="L3132">
        <v>12821.28</v>
      </c>
      <c r="M3132">
        <v>316.45</v>
      </c>
      <c r="N3132">
        <v>144929.24</v>
      </c>
      <c r="O3132">
        <v>9420.94</v>
      </c>
      <c r="P3132">
        <v>43.09765264745063</v>
      </c>
      <c r="Q3132">
        <v>1.0326323422770123</v>
      </c>
      <c r="R3132">
        <v>1.7573967446444851</v>
      </c>
      <c r="S3132">
        <f>(VendorSalesData[[#This Row],[TotalPurchaseQuantity]] - VendorSalesData[[#This Row],[TotalSalesQuantity]]) * VendorSalesData[[#This Row],[PurchasePrice]]</f>
        <v>-405.9</v>
      </c>
    </row>
    <row r="3133" spans="1:19" x14ac:dyDescent="0.3">
      <c r="A3133">
        <v>10754</v>
      </c>
      <c r="B3133" t="s">
        <v>212</v>
      </c>
      <c r="C3133">
        <v>23153</v>
      </c>
      <c r="D3133" t="s">
        <v>2772</v>
      </c>
      <c r="E3133">
        <v>6.02</v>
      </c>
      <c r="F3133">
        <v>8.7899999999999991</v>
      </c>
      <c r="G3133">
        <v>750</v>
      </c>
      <c r="H3133">
        <v>2065</v>
      </c>
      <c r="I3133">
        <v>12431.3</v>
      </c>
      <c r="J3133">
        <v>1432</v>
      </c>
      <c r="K3133">
        <v>20259.68</v>
      </c>
      <c r="L3133">
        <v>12613.26</v>
      </c>
      <c r="M3133">
        <v>158.91</v>
      </c>
      <c r="N3133">
        <v>28720.52</v>
      </c>
      <c r="O3133">
        <v>7828.380000000001</v>
      </c>
      <c r="P3133">
        <v>38.640195699043623</v>
      </c>
      <c r="Q3133">
        <v>0.69346246973365622</v>
      </c>
      <c r="R3133">
        <v>1.6297314037952588</v>
      </c>
      <c r="S3133">
        <f>(VendorSalesData[[#This Row],[TotalPurchaseQuantity]] - VendorSalesData[[#This Row],[TotalSalesQuantity]]) * VendorSalesData[[#This Row],[PurchasePrice]]</f>
        <v>3810.66</v>
      </c>
    </row>
    <row r="3134" spans="1:19" x14ac:dyDescent="0.3">
      <c r="A3134">
        <v>17035</v>
      </c>
      <c r="B3134" t="s">
        <v>22</v>
      </c>
      <c r="C3134">
        <v>143</v>
      </c>
      <c r="D3134" t="s">
        <v>131</v>
      </c>
      <c r="E3134">
        <v>29.59</v>
      </c>
      <c r="F3134">
        <v>37.99</v>
      </c>
      <c r="G3134">
        <v>1000</v>
      </c>
      <c r="H3134">
        <v>420</v>
      </c>
      <c r="I3134">
        <v>12427.8</v>
      </c>
      <c r="J3134">
        <v>424</v>
      </c>
      <c r="K3134">
        <v>15709.76</v>
      </c>
      <c r="L3134">
        <v>484.87</v>
      </c>
      <c r="M3134">
        <v>445.2</v>
      </c>
      <c r="N3134">
        <v>123780.22</v>
      </c>
      <c r="O3134">
        <v>3281.9600000000009</v>
      </c>
      <c r="P3134">
        <v>20.891216670401079</v>
      </c>
      <c r="Q3134">
        <v>1.0095238095238095</v>
      </c>
      <c r="R3134">
        <v>1.2640821384315808</v>
      </c>
      <c r="S3134">
        <f>(VendorSalesData[[#This Row],[TotalPurchaseQuantity]] - VendorSalesData[[#This Row],[TotalSalesQuantity]]) * VendorSalesData[[#This Row],[PurchasePrice]]</f>
        <v>-118.36</v>
      </c>
    </row>
    <row r="3135" spans="1:19" x14ac:dyDescent="0.3">
      <c r="A3135">
        <v>2242</v>
      </c>
      <c r="B3135" t="s">
        <v>569</v>
      </c>
      <c r="C3135">
        <v>15139</v>
      </c>
      <c r="D3135" t="s">
        <v>2773</v>
      </c>
      <c r="E3135">
        <v>6.66</v>
      </c>
      <c r="F3135">
        <v>9.99</v>
      </c>
      <c r="G3135">
        <v>750</v>
      </c>
      <c r="H3135">
        <v>1865</v>
      </c>
      <c r="I3135">
        <v>12420.9</v>
      </c>
      <c r="J3135">
        <v>1853</v>
      </c>
      <c r="K3135">
        <v>19375.47</v>
      </c>
      <c r="L3135">
        <v>11205.32</v>
      </c>
      <c r="M3135">
        <v>205.69</v>
      </c>
      <c r="N3135">
        <v>7982.65</v>
      </c>
      <c r="O3135">
        <v>6954.5700000000015</v>
      </c>
      <c r="P3135">
        <v>35.893684127404399</v>
      </c>
      <c r="Q3135">
        <v>0.99356568364611264</v>
      </c>
      <c r="R3135">
        <v>1.5599087022679516</v>
      </c>
      <c r="S3135">
        <f>(VendorSalesData[[#This Row],[TotalPurchaseQuantity]] - VendorSalesData[[#This Row],[TotalSalesQuantity]]) * VendorSalesData[[#This Row],[PurchasePrice]]</f>
        <v>79.92</v>
      </c>
    </row>
    <row r="3136" spans="1:19" x14ac:dyDescent="0.3">
      <c r="A3136">
        <v>7245</v>
      </c>
      <c r="B3136" t="s">
        <v>50</v>
      </c>
      <c r="C3136">
        <v>3662</v>
      </c>
      <c r="D3136" t="s">
        <v>2774</v>
      </c>
      <c r="E3136">
        <v>8.75</v>
      </c>
      <c r="F3136">
        <v>14.99</v>
      </c>
      <c r="G3136">
        <v>750</v>
      </c>
      <c r="H3136">
        <v>1418</v>
      </c>
      <c r="I3136">
        <v>12407.5</v>
      </c>
      <c r="J3136">
        <v>2145</v>
      </c>
      <c r="K3136">
        <v>24990.55</v>
      </c>
      <c r="L3136">
        <v>16282.07</v>
      </c>
      <c r="M3136">
        <v>1690.28</v>
      </c>
      <c r="N3136">
        <v>38994.78</v>
      </c>
      <c r="O3136">
        <v>12583.05</v>
      </c>
      <c r="P3136">
        <v>50.351232765985543</v>
      </c>
      <c r="Q3136">
        <v>1.5126939351198871</v>
      </c>
      <c r="R3136">
        <v>2.0141487003828331</v>
      </c>
      <c r="S3136">
        <f>(VendorSalesData[[#This Row],[TotalPurchaseQuantity]] - VendorSalesData[[#This Row],[TotalSalesQuantity]]) * VendorSalesData[[#This Row],[PurchasePrice]]</f>
        <v>-6361.25</v>
      </c>
    </row>
    <row r="3137" spans="1:19" x14ac:dyDescent="0.3">
      <c r="A3137">
        <v>8352</v>
      </c>
      <c r="B3137" t="s">
        <v>232</v>
      </c>
      <c r="C3137">
        <v>5536</v>
      </c>
      <c r="D3137" t="s">
        <v>896</v>
      </c>
      <c r="E3137">
        <v>1.1499999999999999</v>
      </c>
      <c r="F3137">
        <v>1.49</v>
      </c>
      <c r="G3137">
        <v>50</v>
      </c>
      <c r="H3137">
        <v>10789</v>
      </c>
      <c r="I3137">
        <v>12407.35</v>
      </c>
      <c r="J3137">
        <v>10338</v>
      </c>
      <c r="K3137">
        <v>15403.619999999999</v>
      </c>
      <c r="L3137">
        <v>7153.49</v>
      </c>
      <c r="M3137">
        <v>531.6</v>
      </c>
      <c r="N3137">
        <v>10261.6</v>
      </c>
      <c r="O3137">
        <v>2996.2699999999986</v>
      </c>
      <c r="P3137">
        <v>19.45172628252319</v>
      </c>
      <c r="Q3137">
        <v>0.95819816479747888</v>
      </c>
      <c r="R3137">
        <v>1.2414915352593421</v>
      </c>
      <c r="S3137">
        <f>(VendorSalesData[[#This Row],[TotalPurchaseQuantity]] - VendorSalesData[[#This Row],[TotalSalesQuantity]]) * VendorSalesData[[#This Row],[PurchasePrice]]</f>
        <v>518.65</v>
      </c>
    </row>
    <row r="3138" spans="1:19" x14ac:dyDescent="0.3">
      <c r="A3138">
        <v>3960</v>
      </c>
      <c r="B3138" t="s">
        <v>24</v>
      </c>
      <c r="C3138">
        <v>2868</v>
      </c>
      <c r="D3138" t="s">
        <v>2775</v>
      </c>
      <c r="E3138">
        <v>70.86</v>
      </c>
      <c r="F3138">
        <v>94.99</v>
      </c>
      <c r="G3138">
        <v>750</v>
      </c>
      <c r="H3138">
        <v>175</v>
      </c>
      <c r="I3138">
        <v>12400.5</v>
      </c>
      <c r="J3138">
        <v>184</v>
      </c>
      <c r="K3138">
        <v>19488.16</v>
      </c>
      <c r="L3138">
        <v>16673.43</v>
      </c>
      <c r="M3138">
        <v>145.22</v>
      </c>
      <c r="N3138">
        <v>257032.07</v>
      </c>
      <c r="O3138">
        <v>7087.66</v>
      </c>
      <c r="P3138">
        <v>36.369056904294709</v>
      </c>
      <c r="Q3138">
        <v>1.0514285714285714</v>
      </c>
      <c r="R3138">
        <v>1.5715624369985082</v>
      </c>
      <c r="S3138">
        <f>(VendorSalesData[[#This Row],[TotalPurchaseQuantity]] - VendorSalesData[[#This Row],[TotalSalesQuantity]]) * VendorSalesData[[#This Row],[PurchasePrice]]</f>
        <v>-637.74</v>
      </c>
    </row>
    <row r="3139" spans="1:19" x14ac:dyDescent="0.3">
      <c r="A3139">
        <v>1392</v>
      </c>
      <c r="B3139" t="s">
        <v>67</v>
      </c>
      <c r="C3139">
        <v>18758</v>
      </c>
      <c r="D3139" t="s">
        <v>2776</v>
      </c>
      <c r="E3139">
        <v>6.62</v>
      </c>
      <c r="F3139">
        <v>9.99</v>
      </c>
      <c r="G3139">
        <v>750</v>
      </c>
      <c r="H3139">
        <v>1873</v>
      </c>
      <c r="I3139">
        <v>12399.26</v>
      </c>
      <c r="J3139">
        <v>1813</v>
      </c>
      <c r="K3139">
        <v>20190.87</v>
      </c>
      <c r="L3139">
        <v>13217.210000000001</v>
      </c>
      <c r="M3139">
        <v>200.63</v>
      </c>
      <c r="N3139">
        <v>79528.990000000005</v>
      </c>
      <c r="O3139">
        <v>7791.6099999999988</v>
      </c>
      <c r="P3139">
        <v>38.589768543901279</v>
      </c>
      <c r="Q3139">
        <v>0.96796583021890015</v>
      </c>
      <c r="R3139">
        <v>1.6283931460425862</v>
      </c>
      <c r="S3139">
        <f>(VendorSalesData[[#This Row],[TotalPurchaseQuantity]] - VendorSalesData[[#This Row],[TotalSalesQuantity]]) * VendorSalesData[[#This Row],[PurchasePrice]]</f>
        <v>397.2</v>
      </c>
    </row>
    <row r="3140" spans="1:19" x14ac:dyDescent="0.3">
      <c r="A3140">
        <v>3252</v>
      </c>
      <c r="B3140" t="s">
        <v>94</v>
      </c>
      <c r="C3140">
        <v>14690</v>
      </c>
      <c r="D3140" t="s">
        <v>2777</v>
      </c>
      <c r="E3140">
        <v>6.84</v>
      </c>
      <c r="F3140">
        <v>13.99</v>
      </c>
      <c r="G3140">
        <v>750</v>
      </c>
      <c r="H3140">
        <v>1809</v>
      </c>
      <c r="I3140">
        <v>12373.56</v>
      </c>
      <c r="J3140">
        <v>2115</v>
      </c>
      <c r="K3140">
        <v>22869.85</v>
      </c>
      <c r="L3140">
        <v>11632.45</v>
      </c>
      <c r="M3140">
        <v>235.55</v>
      </c>
      <c r="N3140">
        <v>61966.91</v>
      </c>
      <c r="O3140">
        <v>10496.289999999999</v>
      </c>
      <c r="P3140">
        <v>45.895753579494396</v>
      </c>
      <c r="Q3140">
        <v>1.1691542288557213</v>
      </c>
      <c r="R3140">
        <v>1.8482837598880193</v>
      </c>
      <c r="S3140">
        <f>(VendorSalesData[[#This Row],[TotalPurchaseQuantity]] - VendorSalesData[[#This Row],[TotalSalesQuantity]]) * VendorSalesData[[#This Row],[PurchasePrice]]</f>
        <v>-2093.04</v>
      </c>
    </row>
    <row r="3141" spans="1:19" x14ac:dyDescent="0.3">
      <c r="A3141">
        <v>8352</v>
      </c>
      <c r="B3141" t="s">
        <v>232</v>
      </c>
      <c r="C3141">
        <v>8351</v>
      </c>
      <c r="D3141" t="s">
        <v>2778</v>
      </c>
      <c r="E3141">
        <v>8.26</v>
      </c>
      <c r="F3141">
        <v>10.99</v>
      </c>
      <c r="G3141">
        <v>750</v>
      </c>
      <c r="H3141">
        <v>1496</v>
      </c>
      <c r="I3141">
        <v>12356.960000000001</v>
      </c>
      <c r="J3141">
        <v>1549</v>
      </c>
      <c r="K3141">
        <v>17023.510000000002</v>
      </c>
      <c r="L3141">
        <v>14792.54</v>
      </c>
      <c r="M3141">
        <v>1222.1300000000001</v>
      </c>
      <c r="N3141">
        <v>10261.6</v>
      </c>
      <c r="O3141">
        <v>4666.5500000000011</v>
      </c>
      <c r="P3141">
        <v>27.412384402511584</v>
      </c>
      <c r="Q3141">
        <v>1.035427807486631</v>
      </c>
      <c r="R3141">
        <v>1.3776454726728904</v>
      </c>
      <c r="S3141">
        <f>(VendorSalesData[[#This Row],[TotalPurchaseQuantity]] - VendorSalesData[[#This Row],[TotalSalesQuantity]]) * VendorSalesData[[#This Row],[PurchasePrice]]</f>
        <v>-437.78</v>
      </c>
    </row>
    <row r="3142" spans="1:19" x14ac:dyDescent="0.3">
      <c r="A3142">
        <v>4425</v>
      </c>
      <c r="B3142" t="s">
        <v>20</v>
      </c>
      <c r="C3142">
        <v>43308</v>
      </c>
      <c r="D3142" t="s">
        <v>2779</v>
      </c>
      <c r="E3142">
        <v>6.89</v>
      </c>
      <c r="F3142">
        <v>9.99</v>
      </c>
      <c r="G3142">
        <v>750</v>
      </c>
      <c r="H3142">
        <v>1792</v>
      </c>
      <c r="I3142">
        <v>12346.880000000001</v>
      </c>
      <c r="J3142">
        <v>2209</v>
      </c>
      <c r="K3142">
        <v>26953.91</v>
      </c>
      <c r="L3142">
        <v>16567.439999999999</v>
      </c>
      <c r="M3142">
        <v>245</v>
      </c>
      <c r="N3142">
        <v>144929.24</v>
      </c>
      <c r="O3142">
        <v>14607.029999999999</v>
      </c>
      <c r="P3142">
        <v>54.192619920449381</v>
      </c>
      <c r="Q3142">
        <v>1.2327008928571428</v>
      </c>
      <c r="R3142">
        <v>2.183054342473564</v>
      </c>
      <c r="S3142">
        <f>(VendorSalesData[[#This Row],[TotalPurchaseQuantity]] - VendorSalesData[[#This Row],[TotalSalesQuantity]]) * VendorSalesData[[#This Row],[PurchasePrice]]</f>
        <v>-2873.1299999999997</v>
      </c>
    </row>
    <row r="3143" spans="1:19" x14ac:dyDescent="0.3">
      <c r="A3143">
        <v>12546</v>
      </c>
      <c r="B3143" t="s">
        <v>32</v>
      </c>
      <c r="C3143">
        <v>1390</v>
      </c>
      <c r="D3143" t="s">
        <v>64</v>
      </c>
      <c r="E3143">
        <v>27.06</v>
      </c>
      <c r="F3143">
        <v>35.99</v>
      </c>
      <c r="G3143">
        <v>1000</v>
      </c>
      <c r="H3143">
        <v>456</v>
      </c>
      <c r="I3143">
        <v>12339.36</v>
      </c>
      <c r="J3143">
        <v>421</v>
      </c>
      <c r="K3143">
        <v>15549.79</v>
      </c>
      <c r="L3143">
        <v>10672.11</v>
      </c>
      <c r="M3143">
        <v>442.05</v>
      </c>
      <c r="N3143">
        <v>123880.97</v>
      </c>
      <c r="O3143">
        <v>3210.4300000000003</v>
      </c>
      <c r="P3143">
        <v>20.646130912378883</v>
      </c>
      <c r="Q3143">
        <v>0.92324561403508776</v>
      </c>
      <c r="R3143">
        <v>1.2601779995072677</v>
      </c>
      <c r="S3143">
        <f>(VendorSalesData[[#This Row],[TotalPurchaseQuantity]] - VendorSalesData[[#This Row],[TotalSalesQuantity]]) * VendorSalesData[[#This Row],[PurchasePrice]]</f>
        <v>947.09999999999991</v>
      </c>
    </row>
    <row r="3144" spans="1:19" x14ac:dyDescent="0.3">
      <c r="A3144">
        <v>7153</v>
      </c>
      <c r="B3144" t="s">
        <v>271</v>
      </c>
      <c r="C3144">
        <v>11199</v>
      </c>
      <c r="D3144" t="s">
        <v>2780</v>
      </c>
      <c r="E3144">
        <v>9.8000000000000007</v>
      </c>
      <c r="F3144">
        <v>14.99</v>
      </c>
      <c r="G3144">
        <v>750</v>
      </c>
      <c r="H3144">
        <v>1259</v>
      </c>
      <c r="I3144">
        <v>12338.199999999999</v>
      </c>
      <c r="J3144">
        <v>1143</v>
      </c>
      <c r="K3144">
        <v>18305.57</v>
      </c>
      <c r="L3144">
        <v>11143.09</v>
      </c>
      <c r="M3144">
        <v>126.79</v>
      </c>
      <c r="N3144">
        <v>15884.82</v>
      </c>
      <c r="O3144">
        <v>5967.3700000000008</v>
      </c>
      <c r="P3144">
        <v>32.598657130042938</v>
      </c>
      <c r="Q3144">
        <v>0.90786338363780783</v>
      </c>
      <c r="R3144">
        <v>1.4836499651488873</v>
      </c>
      <c r="S3144">
        <f>(VendorSalesData[[#This Row],[TotalPurchaseQuantity]] - VendorSalesData[[#This Row],[TotalSalesQuantity]]) * VendorSalesData[[#This Row],[PurchasePrice]]</f>
        <v>1136.8000000000002</v>
      </c>
    </row>
    <row r="3145" spans="1:19" x14ac:dyDescent="0.3">
      <c r="A3145">
        <v>3252</v>
      </c>
      <c r="B3145" t="s">
        <v>94</v>
      </c>
      <c r="C3145">
        <v>17485</v>
      </c>
      <c r="D3145" t="s">
        <v>1980</v>
      </c>
      <c r="E3145">
        <v>7.53</v>
      </c>
      <c r="F3145">
        <v>10.99</v>
      </c>
      <c r="G3145">
        <v>1500</v>
      </c>
      <c r="H3145">
        <v>1638</v>
      </c>
      <c r="I3145">
        <v>12334.14</v>
      </c>
      <c r="J3145">
        <v>1384</v>
      </c>
      <c r="K3145">
        <v>13829.16</v>
      </c>
      <c r="L3145">
        <v>6703.26</v>
      </c>
      <c r="M3145">
        <v>309.72000000000003</v>
      </c>
      <c r="N3145">
        <v>61966.91</v>
      </c>
      <c r="O3145">
        <v>1495.0200000000004</v>
      </c>
      <c r="P3145">
        <v>10.810634919257572</v>
      </c>
      <c r="Q3145">
        <v>0.84493284493284493</v>
      </c>
      <c r="R3145">
        <v>1.1212099100545316</v>
      </c>
      <c r="S3145">
        <f>(VendorSalesData[[#This Row],[TotalPurchaseQuantity]] - VendorSalesData[[#This Row],[TotalSalesQuantity]]) * VendorSalesData[[#This Row],[PurchasePrice]]</f>
        <v>1912.6200000000001</v>
      </c>
    </row>
    <row r="3146" spans="1:19" x14ac:dyDescent="0.3">
      <c r="A3146">
        <v>7239</v>
      </c>
      <c r="B3146" t="s">
        <v>86</v>
      </c>
      <c r="C3146">
        <v>6322</v>
      </c>
      <c r="D3146" t="s">
        <v>2781</v>
      </c>
      <c r="E3146">
        <v>8.16</v>
      </c>
      <c r="F3146">
        <v>11.99</v>
      </c>
      <c r="G3146">
        <v>1500</v>
      </c>
      <c r="H3146">
        <v>1506</v>
      </c>
      <c r="I3146">
        <v>12288.960000000001</v>
      </c>
      <c r="J3146">
        <v>1498</v>
      </c>
      <c r="K3146">
        <v>18972.02</v>
      </c>
      <c r="L3146">
        <v>11656.800000000001</v>
      </c>
      <c r="M3146">
        <v>334.3</v>
      </c>
      <c r="N3146">
        <v>16978.669999999998</v>
      </c>
      <c r="O3146">
        <v>6683.0599999999995</v>
      </c>
      <c r="P3146">
        <v>35.22587473553159</v>
      </c>
      <c r="Q3146">
        <v>0.99468791500664011</v>
      </c>
      <c r="R3146">
        <v>1.5438263286722391</v>
      </c>
      <c r="S3146">
        <f>(VendorSalesData[[#This Row],[TotalPurchaseQuantity]] - VendorSalesData[[#This Row],[TotalSalesQuantity]]) * VendorSalesData[[#This Row],[PurchasePrice]]</f>
        <v>65.28</v>
      </c>
    </row>
    <row r="3147" spans="1:19" x14ac:dyDescent="0.3">
      <c r="A3147">
        <v>4425</v>
      </c>
      <c r="B3147" t="s">
        <v>20</v>
      </c>
      <c r="C3147">
        <v>46694</v>
      </c>
      <c r="D3147" t="s">
        <v>2782</v>
      </c>
      <c r="E3147">
        <v>16.100000000000001</v>
      </c>
      <c r="F3147">
        <v>23.99</v>
      </c>
      <c r="G3147">
        <v>750</v>
      </c>
      <c r="H3147">
        <v>763</v>
      </c>
      <c r="I3147">
        <v>12284.3</v>
      </c>
      <c r="J3147">
        <v>610</v>
      </c>
      <c r="K3147">
        <v>15902.9</v>
      </c>
      <c r="L3147">
        <v>11467.599999999999</v>
      </c>
      <c r="M3147">
        <v>67.47</v>
      </c>
      <c r="N3147">
        <v>144929.24</v>
      </c>
      <c r="O3147">
        <v>3618.6000000000004</v>
      </c>
      <c r="P3147">
        <v>22.754340403322669</v>
      </c>
      <c r="Q3147">
        <v>0.79947575360419398</v>
      </c>
      <c r="R3147">
        <v>1.2945711192334932</v>
      </c>
      <c r="S3147">
        <f>(VendorSalesData[[#This Row],[TotalPurchaseQuantity]] - VendorSalesData[[#This Row],[TotalSalesQuantity]]) * VendorSalesData[[#This Row],[PurchasePrice]]</f>
        <v>2463.3000000000002</v>
      </c>
    </row>
    <row r="3148" spans="1:19" x14ac:dyDescent="0.3">
      <c r="A3148">
        <v>9819</v>
      </c>
      <c r="B3148" t="s">
        <v>243</v>
      </c>
      <c r="C3148">
        <v>17867</v>
      </c>
      <c r="D3148" t="s">
        <v>2783</v>
      </c>
      <c r="E3148">
        <v>3.22</v>
      </c>
      <c r="F3148">
        <v>5.99</v>
      </c>
      <c r="G3148">
        <v>750</v>
      </c>
      <c r="H3148">
        <v>3809</v>
      </c>
      <c r="I3148">
        <v>12264.98</v>
      </c>
      <c r="J3148">
        <v>3831</v>
      </c>
      <c r="K3148">
        <v>22619.69</v>
      </c>
      <c r="L3148">
        <v>11918.050000000001</v>
      </c>
      <c r="M3148">
        <v>426.5</v>
      </c>
      <c r="N3148">
        <v>14836.57</v>
      </c>
      <c r="O3148">
        <v>10354.709999999999</v>
      </c>
      <c r="P3148">
        <v>45.777417816070866</v>
      </c>
      <c r="Q3148">
        <v>1.0057757941716987</v>
      </c>
      <c r="R3148">
        <v>1.844250051773423</v>
      </c>
      <c r="S3148">
        <f>(VendorSalesData[[#This Row],[TotalPurchaseQuantity]] - VendorSalesData[[#This Row],[TotalSalesQuantity]]) * VendorSalesData[[#This Row],[PurchasePrice]]</f>
        <v>-70.84</v>
      </c>
    </row>
    <row r="3149" spans="1:19" x14ac:dyDescent="0.3">
      <c r="A3149">
        <v>3252</v>
      </c>
      <c r="B3149" t="s">
        <v>94</v>
      </c>
      <c r="C3149">
        <v>45876</v>
      </c>
      <c r="D3149" t="s">
        <v>2784</v>
      </c>
      <c r="E3149">
        <v>10.34</v>
      </c>
      <c r="F3149">
        <v>14.99</v>
      </c>
      <c r="G3149">
        <v>750</v>
      </c>
      <c r="H3149">
        <v>1186</v>
      </c>
      <c r="I3149">
        <v>12263.24</v>
      </c>
      <c r="J3149">
        <v>1236</v>
      </c>
      <c r="K3149">
        <v>19671.64</v>
      </c>
      <c r="L3149">
        <v>11290.9</v>
      </c>
      <c r="M3149">
        <v>137.18</v>
      </c>
      <c r="N3149">
        <v>61966.91</v>
      </c>
      <c r="O3149">
        <v>7408.4</v>
      </c>
      <c r="P3149">
        <v>37.660306918996078</v>
      </c>
      <c r="Q3149">
        <v>1.042158516020236</v>
      </c>
      <c r="R3149">
        <v>1.604114410221116</v>
      </c>
      <c r="S3149">
        <f>(VendorSalesData[[#This Row],[TotalPurchaseQuantity]] - VendorSalesData[[#This Row],[TotalSalesQuantity]]) * VendorSalesData[[#This Row],[PurchasePrice]]</f>
        <v>-517</v>
      </c>
    </row>
    <row r="3150" spans="1:19" x14ac:dyDescent="0.3">
      <c r="A3150">
        <v>4425</v>
      </c>
      <c r="B3150" t="s">
        <v>20</v>
      </c>
      <c r="C3150">
        <v>25708</v>
      </c>
      <c r="D3150" t="s">
        <v>2785</v>
      </c>
      <c r="E3150">
        <v>21.85</v>
      </c>
      <c r="F3150">
        <v>33.99</v>
      </c>
      <c r="G3150">
        <v>750</v>
      </c>
      <c r="H3150">
        <v>561</v>
      </c>
      <c r="I3150">
        <v>12257.85</v>
      </c>
      <c r="J3150">
        <v>506</v>
      </c>
      <c r="K3150">
        <v>18592.940000000002</v>
      </c>
      <c r="L3150">
        <v>11561.85</v>
      </c>
      <c r="M3150">
        <v>56.120000000000005</v>
      </c>
      <c r="N3150">
        <v>144929.24</v>
      </c>
      <c r="O3150">
        <v>6335.090000000002</v>
      </c>
      <c r="P3150">
        <v>34.072556572548514</v>
      </c>
      <c r="Q3150">
        <v>0.90196078431372551</v>
      </c>
      <c r="R3150">
        <v>1.516819018017026</v>
      </c>
      <c r="S3150">
        <f>(VendorSalesData[[#This Row],[TotalPurchaseQuantity]] - VendorSalesData[[#This Row],[TotalSalesQuantity]]) * VendorSalesData[[#This Row],[PurchasePrice]]</f>
        <v>1201.75</v>
      </c>
    </row>
    <row r="3151" spans="1:19" x14ac:dyDescent="0.3">
      <c r="A3151">
        <v>4425</v>
      </c>
      <c r="B3151" t="s">
        <v>20</v>
      </c>
      <c r="C3151">
        <v>13949</v>
      </c>
      <c r="D3151" t="s">
        <v>2786</v>
      </c>
      <c r="E3151">
        <v>39.03</v>
      </c>
      <c r="F3151">
        <v>56.99</v>
      </c>
      <c r="G3151">
        <v>750</v>
      </c>
      <c r="H3151">
        <v>314</v>
      </c>
      <c r="I3151">
        <v>12255.42</v>
      </c>
      <c r="J3151">
        <v>265</v>
      </c>
      <c r="K3151">
        <v>19098.349999999999</v>
      </c>
      <c r="L3151">
        <v>10535.52</v>
      </c>
      <c r="M3151">
        <v>29.42</v>
      </c>
      <c r="N3151">
        <v>144929.24</v>
      </c>
      <c r="O3151">
        <v>6842.9299999999985</v>
      </c>
      <c r="P3151">
        <v>35.829953896540793</v>
      </c>
      <c r="Q3151">
        <v>0.8439490445859873</v>
      </c>
      <c r="R3151">
        <v>1.5583594850278488</v>
      </c>
      <c r="S3151">
        <f>(VendorSalesData[[#This Row],[TotalPurchaseQuantity]] - VendorSalesData[[#This Row],[TotalSalesQuantity]]) * VendorSalesData[[#This Row],[PurchasePrice]]</f>
        <v>1912.47</v>
      </c>
    </row>
    <row r="3152" spans="1:19" x14ac:dyDescent="0.3">
      <c r="A3152">
        <v>4692</v>
      </c>
      <c r="B3152" t="s">
        <v>386</v>
      </c>
      <c r="C3152">
        <v>28122</v>
      </c>
      <c r="D3152" t="s">
        <v>2787</v>
      </c>
      <c r="E3152">
        <v>14.28</v>
      </c>
      <c r="F3152">
        <v>22.99</v>
      </c>
      <c r="G3152">
        <v>750</v>
      </c>
      <c r="H3152">
        <v>856</v>
      </c>
      <c r="I3152">
        <v>12223.68</v>
      </c>
      <c r="J3152">
        <v>854</v>
      </c>
      <c r="K3152">
        <v>19517.46</v>
      </c>
      <c r="L3152">
        <v>11388.019999999999</v>
      </c>
      <c r="M3152">
        <v>94.87</v>
      </c>
      <c r="N3152">
        <v>9139.3799999999992</v>
      </c>
      <c r="O3152">
        <v>7293.7799999999988</v>
      </c>
      <c r="P3152">
        <v>37.370538994315858</v>
      </c>
      <c r="Q3152">
        <v>0.99766355140186913</v>
      </c>
      <c r="R3152">
        <v>1.5966926490222255</v>
      </c>
      <c r="S3152">
        <f>(VendorSalesData[[#This Row],[TotalPurchaseQuantity]] - VendorSalesData[[#This Row],[TotalSalesQuantity]]) * VendorSalesData[[#This Row],[PurchasePrice]]</f>
        <v>28.56</v>
      </c>
    </row>
    <row r="3153" spans="1:19" x14ac:dyDescent="0.3">
      <c r="A3153">
        <v>9552</v>
      </c>
      <c r="B3153" t="s">
        <v>72</v>
      </c>
      <c r="C3153">
        <v>18787</v>
      </c>
      <c r="D3153" t="s">
        <v>2788</v>
      </c>
      <c r="E3153">
        <v>6.89</v>
      </c>
      <c r="F3153">
        <v>11.99</v>
      </c>
      <c r="G3153">
        <v>750</v>
      </c>
      <c r="H3153">
        <v>1773</v>
      </c>
      <c r="I3153">
        <v>12215.970000000001</v>
      </c>
      <c r="J3153">
        <v>1794</v>
      </c>
      <c r="K3153">
        <v>19948.060000000001</v>
      </c>
      <c r="L3153">
        <v>11897.34</v>
      </c>
      <c r="M3153">
        <v>199.13</v>
      </c>
      <c r="N3153">
        <v>55551.82</v>
      </c>
      <c r="O3153">
        <v>7732.09</v>
      </c>
      <c r="P3153">
        <v>38.761112609446727</v>
      </c>
      <c r="Q3153">
        <v>1.011844331641286</v>
      </c>
      <c r="R3153">
        <v>1.6329493278061422</v>
      </c>
      <c r="S3153">
        <f>(VendorSalesData[[#This Row],[TotalPurchaseQuantity]] - VendorSalesData[[#This Row],[TotalSalesQuantity]]) * VendorSalesData[[#This Row],[PurchasePrice]]</f>
        <v>-144.69</v>
      </c>
    </row>
    <row r="3154" spans="1:19" x14ac:dyDescent="0.3">
      <c r="A3154">
        <v>3252</v>
      </c>
      <c r="B3154" t="s">
        <v>94</v>
      </c>
      <c r="C3154">
        <v>6361</v>
      </c>
      <c r="D3154" t="s">
        <v>2789</v>
      </c>
      <c r="E3154">
        <v>5.4</v>
      </c>
      <c r="F3154">
        <v>7.99</v>
      </c>
      <c r="G3154">
        <v>750</v>
      </c>
      <c r="H3154">
        <v>2261</v>
      </c>
      <c r="I3154">
        <v>12209.4</v>
      </c>
      <c r="J3154">
        <v>2259</v>
      </c>
      <c r="K3154">
        <v>18049.41</v>
      </c>
      <c r="L3154">
        <v>4849.93</v>
      </c>
      <c r="M3154">
        <v>253.35000000000002</v>
      </c>
      <c r="N3154">
        <v>61966.91</v>
      </c>
      <c r="O3154">
        <v>5840.01</v>
      </c>
      <c r="P3154">
        <v>32.355683648385188</v>
      </c>
      <c r="Q3154">
        <v>0.99911543564794336</v>
      </c>
      <c r="R3154">
        <v>1.4783208020050125</v>
      </c>
      <c r="S3154">
        <f>(VendorSalesData[[#This Row],[TotalPurchaseQuantity]] - VendorSalesData[[#This Row],[TotalSalesQuantity]]) * VendorSalesData[[#This Row],[PurchasePrice]]</f>
        <v>10.8</v>
      </c>
    </row>
    <row r="3155" spans="1:19" x14ac:dyDescent="0.3">
      <c r="A3155">
        <v>2242</v>
      </c>
      <c r="B3155" t="s">
        <v>569</v>
      </c>
      <c r="C3155">
        <v>15252</v>
      </c>
      <c r="D3155" t="s">
        <v>2790</v>
      </c>
      <c r="E3155">
        <v>2.61</v>
      </c>
      <c r="F3155">
        <v>3.99</v>
      </c>
      <c r="G3155">
        <v>500</v>
      </c>
      <c r="H3155">
        <v>4676</v>
      </c>
      <c r="I3155">
        <v>12204.36</v>
      </c>
      <c r="J3155">
        <v>4670</v>
      </c>
      <c r="K3155">
        <v>18633.3</v>
      </c>
      <c r="L3155">
        <v>8809.92</v>
      </c>
      <c r="M3155">
        <v>353.69</v>
      </c>
      <c r="N3155">
        <v>7982.65</v>
      </c>
      <c r="O3155">
        <v>6428.9399999999987</v>
      </c>
      <c r="P3155">
        <v>34.502423081257746</v>
      </c>
      <c r="Q3155">
        <v>0.99871685201026517</v>
      </c>
      <c r="R3155">
        <v>1.5267740381306352</v>
      </c>
      <c r="S3155">
        <f>(VendorSalesData[[#This Row],[TotalPurchaseQuantity]] - VendorSalesData[[#This Row],[TotalSalesQuantity]]) * VendorSalesData[[#This Row],[PurchasePrice]]</f>
        <v>15.66</v>
      </c>
    </row>
    <row r="3156" spans="1:19" x14ac:dyDescent="0.3">
      <c r="A3156">
        <v>4425</v>
      </c>
      <c r="B3156" t="s">
        <v>20</v>
      </c>
      <c r="C3156">
        <v>33028</v>
      </c>
      <c r="D3156" t="s">
        <v>2791</v>
      </c>
      <c r="E3156">
        <v>30.4</v>
      </c>
      <c r="F3156">
        <v>44.99</v>
      </c>
      <c r="G3156">
        <v>750</v>
      </c>
      <c r="H3156">
        <v>401</v>
      </c>
      <c r="I3156">
        <v>12190.4</v>
      </c>
      <c r="J3156">
        <v>387</v>
      </c>
      <c r="K3156">
        <v>20626.13</v>
      </c>
      <c r="L3156">
        <v>12617.61</v>
      </c>
      <c r="M3156">
        <v>42.910000000000004</v>
      </c>
      <c r="N3156">
        <v>144929.24</v>
      </c>
      <c r="O3156">
        <v>8435.7300000000014</v>
      </c>
      <c r="P3156">
        <v>40.898268361539472</v>
      </c>
      <c r="Q3156">
        <v>0.96508728179551118</v>
      </c>
      <c r="R3156">
        <v>1.6919978015487598</v>
      </c>
      <c r="S3156">
        <f>(VendorSalesData[[#This Row],[TotalPurchaseQuantity]] - VendorSalesData[[#This Row],[TotalSalesQuantity]]) * VendorSalesData[[#This Row],[PurchasePrice]]</f>
        <v>425.59999999999997</v>
      </c>
    </row>
    <row r="3157" spans="1:19" x14ac:dyDescent="0.3">
      <c r="A3157">
        <v>2000</v>
      </c>
      <c r="B3157" t="s">
        <v>164</v>
      </c>
      <c r="C3157">
        <v>37601</v>
      </c>
      <c r="D3157" t="s">
        <v>2792</v>
      </c>
      <c r="E3157">
        <v>9.1999999999999993</v>
      </c>
      <c r="F3157">
        <v>19.989999999999998</v>
      </c>
      <c r="G3157">
        <v>3000</v>
      </c>
      <c r="H3157">
        <v>1321</v>
      </c>
      <c r="I3157">
        <v>12153.2</v>
      </c>
      <c r="J3157">
        <v>1303</v>
      </c>
      <c r="K3157">
        <v>19711.97</v>
      </c>
      <c r="L3157">
        <v>14350.529999999999</v>
      </c>
      <c r="M3157">
        <v>586.35</v>
      </c>
      <c r="N3157">
        <v>19016.59</v>
      </c>
      <c r="O3157">
        <v>7558.77</v>
      </c>
      <c r="P3157">
        <v>38.346091232890473</v>
      </c>
      <c r="Q3157">
        <v>0.98637395912187742</v>
      </c>
      <c r="R3157">
        <v>1.6219571800019748</v>
      </c>
      <c r="S3157">
        <f>(VendorSalesData[[#This Row],[TotalPurchaseQuantity]] - VendorSalesData[[#This Row],[TotalSalesQuantity]]) * VendorSalesData[[#This Row],[PurchasePrice]]</f>
        <v>165.6</v>
      </c>
    </row>
    <row r="3158" spans="1:19" x14ac:dyDescent="0.3">
      <c r="A3158">
        <v>3252</v>
      </c>
      <c r="B3158" t="s">
        <v>94</v>
      </c>
      <c r="C3158">
        <v>18835</v>
      </c>
      <c r="D3158" t="s">
        <v>2793</v>
      </c>
      <c r="E3158">
        <v>8.16</v>
      </c>
      <c r="F3158">
        <v>11.99</v>
      </c>
      <c r="G3158">
        <v>750</v>
      </c>
      <c r="H3158">
        <v>1489</v>
      </c>
      <c r="I3158">
        <v>12150.24</v>
      </c>
      <c r="J3158">
        <v>1510</v>
      </c>
      <c r="K3158">
        <v>18104.900000000001</v>
      </c>
      <c r="L3158">
        <v>11534.380000000001</v>
      </c>
      <c r="M3158">
        <v>167.42000000000002</v>
      </c>
      <c r="N3158">
        <v>61966.91</v>
      </c>
      <c r="O3158">
        <v>5954.6600000000017</v>
      </c>
      <c r="P3158">
        <v>32.889770172715686</v>
      </c>
      <c r="Q3158">
        <v>1.0141034251175285</v>
      </c>
      <c r="R3158">
        <v>1.4900857925440156</v>
      </c>
      <c r="S3158">
        <f>(VendorSalesData[[#This Row],[TotalPurchaseQuantity]] - VendorSalesData[[#This Row],[TotalSalesQuantity]]) * VendorSalesData[[#This Row],[PurchasePrice]]</f>
        <v>-171.36</v>
      </c>
    </row>
    <row r="3159" spans="1:19" x14ac:dyDescent="0.3">
      <c r="A3159">
        <v>9552</v>
      </c>
      <c r="B3159" t="s">
        <v>72</v>
      </c>
      <c r="C3159">
        <v>19120</v>
      </c>
      <c r="D3159" t="s">
        <v>2794</v>
      </c>
      <c r="E3159">
        <v>8.5500000000000007</v>
      </c>
      <c r="F3159">
        <v>14.99</v>
      </c>
      <c r="G3159">
        <v>750</v>
      </c>
      <c r="H3159">
        <v>1421</v>
      </c>
      <c r="I3159">
        <v>12149.55</v>
      </c>
      <c r="J3159">
        <v>1456</v>
      </c>
      <c r="K3159">
        <v>19497.439999999999</v>
      </c>
      <c r="L3159">
        <v>12237.89</v>
      </c>
      <c r="M3159">
        <v>161.4</v>
      </c>
      <c r="N3159">
        <v>55551.82</v>
      </c>
      <c r="O3159">
        <v>7347.8899999999994</v>
      </c>
      <c r="P3159">
        <v>37.686434731944296</v>
      </c>
      <c r="Q3159">
        <v>1.0246305418719213</v>
      </c>
      <c r="R3159">
        <v>1.6047870085723339</v>
      </c>
      <c r="S3159">
        <f>(VendorSalesData[[#This Row],[TotalPurchaseQuantity]] - VendorSalesData[[#This Row],[TotalSalesQuantity]]) * VendorSalesData[[#This Row],[PurchasePrice]]</f>
        <v>-299.25</v>
      </c>
    </row>
    <row r="3160" spans="1:19" x14ac:dyDescent="0.3">
      <c r="A3160">
        <v>480</v>
      </c>
      <c r="B3160" t="s">
        <v>27</v>
      </c>
      <c r="C3160">
        <v>4200</v>
      </c>
      <c r="D3160" t="s">
        <v>2795</v>
      </c>
      <c r="E3160">
        <v>7.68</v>
      </c>
      <c r="F3160">
        <v>11.99</v>
      </c>
      <c r="G3160">
        <v>750</v>
      </c>
      <c r="H3160">
        <v>1578</v>
      </c>
      <c r="I3160">
        <v>12119.039999999999</v>
      </c>
      <c r="J3160">
        <v>2165</v>
      </c>
      <c r="K3160">
        <v>24690.35</v>
      </c>
      <c r="L3160">
        <v>15974.380000000001</v>
      </c>
      <c r="M3160">
        <v>1706.02</v>
      </c>
      <c r="N3160">
        <v>89286.27</v>
      </c>
      <c r="O3160">
        <v>12571.31</v>
      </c>
      <c r="P3160">
        <v>50.915884140970057</v>
      </c>
      <c r="Q3160">
        <v>1.3719898605830165</v>
      </c>
      <c r="R3160">
        <v>2.0373189625580905</v>
      </c>
      <c r="S3160">
        <f>(VendorSalesData[[#This Row],[TotalPurchaseQuantity]] - VendorSalesData[[#This Row],[TotalSalesQuantity]]) * VendorSalesData[[#This Row],[PurchasePrice]]</f>
        <v>-4508.16</v>
      </c>
    </row>
    <row r="3161" spans="1:19" x14ac:dyDescent="0.3">
      <c r="A3161">
        <v>2000</v>
      </c>
      <c r="B3161" t="s">
        <v>164</v>
      </c>
      <c r="C3161">
        <v>19127</v>
      </c>
      <c r="D3161" t="s">
        <v>2796</v>
      </c>
      <c r="E3161">
        <v>10.95</v>
      </c>
      <c r="F3161">
        <v>15.99</v>
      </c>
      <c r="G3161">
        <v>750</v>
      </c>
      <c r="H3161">
        <v>1105</v>
      </c>
      <c r="I3161">
        <v>12099.75</v>
      </c>
      <c r="J3161">
        <v>1018</v>
      </c>
      <c r="K3161">
        <v>16394.82</v>
      </c>
      <c r="L3161">
        <v>9802.92</v>
      </c>
      <c r="M3161">
        <v>112.95</v>
      </c>
      <c r="N3161">
        <v>19016.59</v>
      </c>
      <c r="O3161">
        <v>4295.07</v>
      </c>
      <c r="P3161">
        <v>26.197725867072645</v>
      </c>
      <c r="Q3161">
        <v>0.9212669683257918</v>
      </c>
      <c r="R3161">
        <v>1.3549717969379533</v>
      </c>
      <c r="S3161">
        <f>(VendorSalesData[[#This Row],[TotalPurchaseQuantity]] - VendorSalesData[[#This Row],[TotalSalesQuantity]]) * VendorSalesData[[#This Row],[PurchasePrice]]</f>
        <v>952.65</v>
      </c>
    </row>
    <row r="3162" spans="1:19" x14ac:dyDescent="0.3">
      <c r="A3162">
        <v>9552</v>
      </c>
      <c r="B3162" t="s">
        <v>72</v>
      </c>
      <c r="C3162">
        <v>21353</v>
      </c>
      <c r="D3162" t="s">
        <v>2797</v>
      </c>
      <c r="E3162">
        <v>4.59</v>
      </c>
      <c r="F3162">
        <v>6.79</v>
      </c>
      <c r="G3162">
        <v>750</v>
      </c>
      <c r="H3162">
        <v>2634</v>
      </c>
      <c r="I3162">
        <v>12090.06</v>
      </c>
      <c r="J3162">
        <v>2628</v>
      </c>
      <c r="K3162">
        <v>21566.720000000001</v>
      </c>
      <c r="L3162">
        <v>11759.87</v>
      </c>
      <c r="M3162">
        <v>292.3</v>
      </c>
      <c r="N3162">
        <v>55551.82</v>
      </c>
      <c r="O3162">
        <v>9476.6600000000017</v>
      </c>
      <c r="P3162">
        <v>43.94112781173957</v>
      </c>
      <c r="Q3162">
        <v>0.99772209567198178</v>
      </c>
      <c r="R3162">
        <v>1.7838389553070872</v>
      </c>
      <c r="S3162">
        <f>(VendorSalesData[[#This Row],[TotalPurchaseQuantity]] - VendorSalesData[[#This Row],[TotalSalesQuantity]]) * VendorSalesData[[#This Row],[PurchasePrice]]</f>
        <v>27.54</v>
      </c>
    </row>
    <row r="3163" spans="1:19" x14ac:dyDescent="0.3">
      <c r="A3163">
        <v>12546</v>
      </c>
      <c r="B3163" t="s">
        <v>32</v>
      </c>
      <c r="C3163">
        <v>60</v>
      </c>
      <c r="D3163" t="s">
        <v>2798</v>
      </c>
      <c r="E3163">
        <v>7.4</v>
      </c>
      <c r="F3163">
        <v>10.99</v>
      </c>
      <c r="G3163">
        <v>750</v>
      </c>
      <c r="H3163">
        <v>1633</v>
      </c>
      <c r="I3163">
        <v>12084.199999999999</v>
      </c>
      <c r="J3163">
        <v>1775</v>
      </c>
      <c r="K3163">
        <v>18716.25</v>
      </c>
      <c r="L3163">
        <v>10720.79</v>
      </c>
      <c r="M3163">
        <v>1398.56</v>
      </c>
      <c r="N3163">
        <v>123880.97</v>
      </c>
      <c r="O3163">
        <v>6632.0500000000011</v>
      </c>
      <c r="P3163">
        <v>35.434715821812603</v>
      </c>
      <c r="Q3163">
        <v>1.0869565217391304</v>
      </c>
      <c r="R3163">
        <v>1.5488199467072707</v>
      </c>
      <c r="S3163">
        <f>(VendorSalesData[[#This Row],[TotalPurchaseQuantity]] - VendorSalesData[[#This Row],[TotalSalesQuantity]]) * VendorSalesData[[#This Row],[PurchasePrice]]</f>
        <v>-1050.8</v>
      </c>
    </row>
    <row r="3164" spans="1:19" x14ac:dyDescent="0.3">
      <c r="A3164">
        <v>6359</v>
      </c>
      <c r="B3164" t="s">
        <v>698</v>
      </c>
      <c r="C3164">
        <v>2097</v>
      </c>
      <c r="D3164" t="s">
        <v>2799</v>
      </c>
      <c r="E3164">
        <v>12.11</v>
      </c>
      <c r="F3164">
        <v>15.99</v>
      </c>
      <c r="G3164">
        <v>750</v>
      </c>
      <c r="H3164">
        <v>997</v>
      </c>
      <c r="I3164">
        <v>12073.67</v>
      </c>
      <c r="J3164">
        <v>797</v>
      </c>
      <c r="K3164">
        <v>15318.029999999999</v>
      </c>
      <c r="L3164">
        <v>10531.519999999999</v>
      </c>
      <c r="M3164">
        <v>627.94000000000005</v>
      </c>
      <c r="N3164">
        <v>1922</v>
      </c>
      <c r="O3164">
        <v>3244.3599999999988</v>
      </c>
      <c r="P3164">
        <v>21.180008134205242</v>
      </c>
      <c r="Q3164">
        <v>0.79939819458375128</v>
      </c>
      <c r="R3164">
        <v>1.2687136554171183</v>
      </c>
      <c r="S3164">
        <f>(VendorSalesData[[#This Row],[TotalPurchaseQuantity]] - VendorSalesData[[#This Row],[TotalSalesQuantity]]) * VendorSalesData[[#This Row],[PurchasePrice]]</f>
        <v>2422</v>
      </c>
    </row>
    <row r="3165" spans="1:19" x14ac:dyDescent="0.3">
      <c r="A3165">
        <v>3252</v>
      </c>
      <c r="B3165" t="s">
        <v>94</v>
      </c>
      <c r="C3165">
        <v>33960</v>
      </c>
      <c r="D3165" t="s">
        <v>2800</v>
      </c>
      <c r="E3165">
        <v>9.8000000000000007</v>
      </c>
      <c r="F3165">
        <v>14.99</v>
      </c>
      <c r="G3165">
        <v>750</v>
      </c>
      <c r="H3165">
        <v>1232</v>
      </c>
      <c r="I3165">
        <v>12073.6</v>
      </c>
      <c r="J3165">
        <v>1259</v>
      </c>
      <c r="K3165">
        <v>19738.41</v>
      </c>
      <c r="L3165">
        <v>12614.960000000001</v>
      </c>
      <c r="M3165">
        <v>139.5</v>
      </c>
      <c r="N3165">
        <v>61966.91</v>
      </c>
      <c r="O3165">
        <v>7664.8099999999995</v>
      </c>
      <c r="P3165">
        <v>38.831952523024903</v>
      </c>
      <c r="Q3165">
        <v>1.0219155844155845</v>
      </c>
      <c r="R3165">
        <v>1.6348404783991517</v>
      </c>
      <c r="S3165">
        <f>(VendorSalesData[[#This Row],[TotalPurchaseQuantity]] - VendorSalesData[[#This Row],[TotalSalesQuantity]]) * VendorSalesData[[#This Row],[PurchasePrice]]</f>
        <v>-264.60000000000002</v>
      </c>
    </row>
    <row r="3166" spans="1:19" x14ac:dyDescent="0.3">
      <c r="A3166">
        <v>8352</v>
      </c>
      <c r="B3166" t="s">
        <v>232</v>
      </c>
      <c r="C3166">
        <v>3305</v>
      </c>
      <c r="D3166" t="s">
        <v>2801</v>
      </c>
      <c r="E3166">
        <v>8.65</v>
      </c>
      <c r="F3166">
        <v>12.49</v>
      </c>
      <c r="G3166">
        <v>1750</v>
      </c>
      <c r="H3166">
        <v>1395</v>
      </c>
      <c r="I3166">
        <v>12066.75</v>
      </c>
      <c r="J3166">
        <v>2402</v>
      </c>
      <c r="K3166">
        <v>27748.98</v>
      </c>
      <c r="L3166">
        <v>15812.65</v>
      </c>
      <c r="M3166">
        <v>4414.29</v>
      </c>
      <c r="N3166">
        <v>10261.6</v>
      </c>
      <c r="O3166">
        <v>15682.23</v>
      </c>
      <c r="P3166">
        <v>56.514617834601488</v>
      </c>
      <c r="Q3166">
        <v>1.721863799283154</v>
      </c>
      <c r="R3166">
        <v>2.2996233451426442</v>
      </c>
      <c r="S3166">
        <f>(VendorSalesData[[#This Row],[TotalPurchaseQuantity]] - VendorSalesData[[#This Row],[TotalSalesQuantity]]) * VendorSalesData[[#This Row],[PurchasePrice]]</f>
        <v>-8710.5500000000011</v>
      </c>
    </row>
    <row r="3167" spans="1:19" x14ac:dyDescent="0.3">
      <c r="A3167">
        <v>17035</v>
      </c>
      <c r="B3167" t="s">
        <v>22</v>
      </c>
      <c r="C3167">
        <v>18592</v>
      </c>
      <c r="D3167" t="s">
        <v>2802</v>
      </c>
      <c r="E3167">
        <v>5.4</v>
      </c>
      <c r="F3167">
        <v>12.99</v>
      </c>
      <c r="G3167">
        <v>750</v>
      </c>
      <c r="H3167">
        <v>2234</v>
      </c>
      <c r="I3167">
        <v>12063.6</v>
      </c>
      <c r="J3167">
        <v>2405</v>
      </c>
      <c r="K3167">
        <v>23215.95</v>
      </c>
      <c r="L3167">
        <v>12672.98</v>
      </c>
      <c r="M3167">
        <v>267.47000000000003</v>
      </c>
      <c r="N3167">
        <v>123780.22</v>
      </c>
      <c r="O3167">
        <v>11152.35</v>
      </c>
      <c r="P3167">
        <v>48.037448392161423</v>
      </c>
      <c r="Q3167">
        <v>1.076544315129812</v>
      </c>
      <c r="R3167">
        <v>1.9244628469113698</v>
      </c>
      <c r="S3167">
        <f>(VendorSalesData[[#This Row],[TotalPurchaseQuantity]] - VendorSalesData[[#This Row],[TotalSalesQuantity]]) * VendorSalesData[[#This Row],[PurchasePrice]]</f>
        <v>-923.40000000000009</v>
      </c>
    </row>
    <row r="3168" spans="1:19" x14ac:dyDescent="0.3">
      <c r="A3168">
        <v>4692</v>
      </c>
      <c r="B3168" t="s">
        <v>386</v>
      </c>
      <c r="C3168">
        <v>19035</v>
      </c>
      <c r="D3168" t="s">
        <v>2803</v>
      </c>
      <c r="E3168">
        <v>7.18</v>
      </c>
      <c r="F3168">
        <v>13.99</v>
      </c>
      <c r="G3168">
        <v>750</v>
      </c>
      <c r="H3168">
        <v>1680</v>
      </c>
      <c r="I3168">
        <v>12062.4</v>
      </c>
      <c r="J3168">
        <v>1760</v>
      </c>
      <c r="K3168">
        <v>21541.4</v>
      </c>
      <c r="L3168">
        <v>8278.1200000000008</v>
      </c>
      <c r="M3168">
        <v>196.52</v>
      </c>
      <c r="N3168">
        <v>9139.3799999999992</v>
      </c>
      <c r="O3168">
        <v>9479.0000000000018</v>
      </c>
      <c r="P3168">
        <v>44.003639503467745</v>
      </c>
      <c r="Q3168">
        <v>1.0476190476190477</v>
      </c>
      <c r="R3168">
        <v>1.7858303488526333</v>
      </c>
      <c r="S3168">
        <f>(VendorSalesData[[#This Row],[TotalPurchaseQuantity]] - VendorSalesData[[#This Row],[TotalSalesQuantity]]) * VendorSalesData[[#This Row],[PurchasePrice]]</f>
        <v>-574.4</v>
      </c>
    </row>
    <row r="3169" spans="1:19" x14ac:dyDescent="0.3">
      <c r="A3169">
        <v>8735</v>
      </c>
      <c r="B3169" t="s">
        <v>2804</v>
      </c>
      <c r="C3169">
        <v>17235</v>
      </c>
      <c r="D3169" t="s">
        <v>2805</v>
      </c>
      <c r="E3169">
        <v>7.38</v>
      </c>
      <c r="F3169">
        <v>12.99</v>
      </c>
      <c r="G3169">
        <v>750</v>
      </c>
      <c r="H3169">
        <v>1634</v>
      </c>
      <c r="I3169">
        <v>12058.92</v>
      </c>
      <c r="J3169">
        <v>1634</v>
      </c>
      <c r="K3169">
        <v>18135.66</v>
      </c>
      <c r="L3169">
        <v>9526.4699999999993</v>
      </c>
      <c r="M3169">
        <v>181.8</v>
      </c>
      <c r="N3169">
        <v>263.32</v>
      </c>
      <c r="O3169">
        <v>6076.74</v>
      </c>
      <c r="P3169">
        <v>33.507134562513855</v>
      </c>
      <c r="Q3169">
        <v>1</v>
      </c>
      <c r="R3169">
        <v>1.5039207491218118</v>
      </c>
      <c r="S3169">
        <f>(VendorSalesData[[#This Row],[TotalPurchaseQuantity]] - VendorSalesData[[#This Row],[TotalSalesQuantity]]) * VendorSalesData[[#This Row],[PurchasePrice]]</f>
        <v>0</v>
      </c>
    </row>
    <row r="3170" spans="1:19" x14ac:dyDescent="0.3">
      <c r="A3170">
        <v>8892</v>
      </c>
      <c r="B3170" t="s">
        <v>177</v>
      </c>
      <c r="C3170">
        <v>41030</v>
      </c>
      <c r="D3170" t="s">
        <v>2806</v>
      </c>
      <c r="E3170">
        <v>11.03</v>
      </c>
      <c r="F3170">
        <v>16.989999999999998</v>
      </c>
      <c r="G3170">
        <v>750</v>
      </c>
      <c r="H3170">
        <v>1093</v>
      </c>
      <c r="I3170">
        <v>12055.79</v>
      </c>
      <c r="J3170">
        <v>1142</v>
      </c>
      <c r="K3170">
        <v>19402.579999999998</v>
      </c>
      <c r="L3170">
        <v>12861.429999999998</v>
      </c>
      <c r="M3170">
        <v>126.5</v>
      </c>
      <c r="N3170">
        <v>11595.97</v>
      </c>
      <c r="O3170">
        <v>7346.7899999999972</v>
      </c>
      <c r="P3170">
        <v>37.865015889639409</v>
      </c>
      <c r="Q3170">
        <v>1.0448307410795974</v>
      </c>
      <c r="R3170">
        <v>1.6093993010827159</v>
      </c>
      <c r="S3170">
        <f>(VendorSalesData[[#This Row],[TotalPurchaseQuantity]] - VendorSalesData[[#This Row],[TotalSalesQuantity]]) * VendorSalesData[[#This Row],[PurchasePrice]]</f>
        <v>-540.46999999999991</v>
      </c>
    </row>
    <row r="3171" spans="1:19" x14ac:dyDescent="0.3">
      <c r="A3171">
        <v>10754</v>
      </c>
      <c r="B3171" t="s">
        <v>212</v>
      </c>
      <c r="C3171">
        <v>24593</v>
      </c>
      <c r="D3171" t="s">
        <v>2807</v>
      </c>
      <c r="E3171">
        <v>10.130000000000001</v>
      </c>
      <c r="F3171">
        <v>19.989999999999998</v>
      </c>
      <c r="G3171">
        <v>750</v>
      </c>
      <c r="H3171">
        <v>1190</v>
      </c>
      <c r="I3171">
        <v>12054.7</v>
      </c>
      <c r="J3171">
        <v>942</v>
      </c>
      <c r="K3171">
        <v>17647.579999999998</v>
      </c>
      <c r="L3171">
        <v>11209.039999999999</v>
      </c>
      <c r="M3171">
        <v>104.47</v>
      </c>
      <c r="N3171">
        <v>28720.52</v>
      </c>
      <c r="O3171">
        <v>5592.8799999999974</v>
      </c>
      <c r="P3171">
        <v>31.69205069476947</v>
      </c>
      <c r="Q3171">
        <v>0.79159663865546215</v>
      </c>
      <c r="R3171">
        <v>1.4639584560378938</v>
      </c>
      <c r="S3171">
        <f>(VendorSalesData[[#This Row],[TotalPurchaseQuantity]] - VendorSalesData[[#This Row],[TotalSalesQuantity]]) * VendorSalesData[[#This Row],[PurchasePrice]]</f>
        <v>2512.2400000000002</v>
      </c>
    </row>
    <row r="3172" spans="1:19" x14ac:dyDescent="0.3">
      <c r="A3172">
        <v>4425</v>
      </c>
      <c r="B3172" t="s">
        <v>20</v>
      </c>
      <c r="C3172">
        <v>8895</v>
      </c>
      <c r="D3172" t="s">
        <v>2808</v>
      </c>
      <c r="E3172">
        <v>12.41</v>
      </c>
      <c r="F3172">
        <v>18.989999999999998</v>
      </c>
      <c r="G3172">
        <v>750</v>
      </c>
      <c r="H3172">
        <v>971</v>
      </c>
      <c r="I3172">
        <v>12050.109999999999</v>
      </c>
      <c r="J3172">
        <v>1016</v>
      </c>
      <c r="K3172">
        <v>19145.84</v>
      </c>
      <c r="L3172">
        <v>11131.099999999999</v>
      </c>
      <c r="M3172">
        <v>112.78</v>
      </c>
      <c r="N3172">
        <v>144929.24</v>
      </c>
      <c r="O3172">
        <v>7095.7300000000014</v>
      </c>
      <c r="P3172">
        <v>37.061471317006728</v>
      </c>
      <c r="Q3172">
        <v>1.0463439752832131</v>
      </c>
      <c r="R3172">
        <v>1.588851885999381</v>
      </c>
      <c r="S3172">
        <f>(VendorSalesData[[#This Row],[TotalPurchaseQuantity]] - VendorSalesData[[#This Row],[TotalSalesQuantity]]) * VendorSalesData[[#This Row],[PurchasePrice]]</f>
        <v>-558.45000000000005</v>
      </c>
    </row>
    <row r="3173" spans="1:19" x14ac:dyDescent="0.3">
      <c r="A3173">
        <v>17032</v>
      </c>
      <c r="B3173" t="s">
        <v>2809</v>
      </c>
      <c r="C3173">
        <v>18562</v>
      </c>
      <c r="D3173" t="s">
        <v>2810</v>
      </c>
      <c r="E3173">
        <v>7.99</v>
      </c>
      <c r="F3173">
        <v>11.99</v>
      </c>
      <c r="G3173">
        <v>750</v>
      </c>
      <c r="H3173">
        <v>1507</v>
      </c>
      <c r="I3173">
        <v>12040.93</v>
      </c>
      <c r="J3173">
        <v>1718</v>
      </c>
      <c r="K3173">
        <v>24498.82</v>
      </c>
      <c r="L3173">
        <v>15700.99</v>
      </c>
      <c r="M3173">
        <v>190.45000000000002</v>
      </c>
      <c r="N3173">
        <v>283.61</v>
      </c>
      <c r="O3173">
        <v>12457.89</v>
      </c>
      <c r="P3173">
        <v>50.850979761474221</v>
      </c>
      <c r="Q3173">
        <v>1.1400132714001328</v>
      </c>
      <c r="R3173">
        <v>2.0346285544389011</v>
      </c>
      <c r="S3173">
        <f>(VendorSalesData[[#This Row],[TotalPurchaseQuantity]] - VendorSalesData[[#This Row],[TotalSalesQuantity]]) * VendorSalesData[[#This Row],[PurchasePrice]]</f>
        <v>-1685.89</v>
      </c>
    </row>
    <row r="3174" spans="1:19" x14ac:dyDescent="0.3">
      <c r="A3174">
        <v>8004</v>
      </c>
      <c r="B3174" t="s">
        <v>60</v>
      </c>
      <c r="C3174">
        <v>18875</v>
      </c>
      <c r="D3174" t="s">
        <v>2811</v>
      </c>
      <c r="E3174">
        <v>5.15</v>
      </c>
      <c r="F3174">
        <v>7.99</v>
      </c>
      <c r="G3174">
        <v>1500</v>
      </c>
      <c r="H3174">
        <v>2338</v>
      </c>
      <c r="I3174">
        <v>12040.699999999999</v>
      </c>
      <c r="J3174">
        <v>2305</v>
      </c>
      <c r="K3174">
        <v>18416.95</v>
      </c>
      <c r="L3174">
        <v>13407.220000000001</v>
      </c>
      <c r="M3174">
        <v>512.41999999999996</v>
      </c>
      <c r="N3174">
        <v>50293.62</v>
      </c>
      <c r="O3174">
        <v>6376.2500000000018</v>
      </c>
      <c r="P3174">
        <v>34.621639305096672</v>
      </c>
      <c r="Q3174">
        <v>0.98588537211291705</v>
      </c>
      <c r="R3174">
        <v>1.5295580821713026</v>
      </c>
      <c r="S3174">
        <f>(VendorSalesData[[#This Row],[TotalPurchaseQuantity]] - VendorSalesData[[#This Row],[TotalSalesQuantity]]) * VendorSalesData[[#This Row],[PurchasePrice]]</f>
        <v>169.95000000000002</v>
      </c>
    </row>
    <row r="3175" spans="1:19" x14ac:dyDescent="0.3">
      <c r="A3175">
        <v>4425</v>
      </c>
      <c r="B3175" t="s">
        <v>20</v>
      </c>
      <c r="C3175">
        <v>35605</v>
      </c>
      <c r="D3175" t="s">
        <v>2812</v>
      </c>
      <c r="E3175">
        <v>6.66</v>
      </c>
      <c r="F3175">
        <v>9.99</v>
      </c>
      <c r="G3175">
        <v>750</v>
      </c>
      <c r="H3175">
        <v>1807</v>
      </c>
      <c r="I3175">
        <v>12034.62</v>
      </c>
      <c r="J3175">
        <v>1776</v>
      </c>
      <c r="K3175">
        <v>19925.240000000002</v>
      </c>
      <c r="L3175">
        <v>13671.83</v>
      </c>
      <c r="M3175">
        <v>196.59</v>
      </c>
      <c r="N3175">
        <v>144929.24</v>
      </c>
      <c r="O3175">
        <v>7890.6200000000008</v>
      </c>
      <c r="P3175">
        <v>39.601129020277796</v>
      </c>
      <c r="Q3175">
        <v>0.98284449363586057</v>
      </c>
      <c r="R3175">
        <v>1.6556600873147636</v>
      </c>
      <c r="S3175">
        <f>(VendorSalesData[[#This Row],[TotalPurchaseQuantity]] - VendorSalesData[[#This Row],[TotalSalesQuantity]]) * VendorSalesData[[#This Row],[PurchasePrice]]</f>
        <v>206.46</v>
      </c>
    </row>
    <row r="3176" spans="1:19" x14ac:dyDescent="0.3">
      <c r="A3176">
        <v>1128</v>
      </c>
      <c r="B3176" t="s">
        <v>18</v>
      </c>
      <c r="C3176">
        <v>165</v>
      </c>
      <c r="D3176" t="s">
        <v>2813</v>
      </c>
      <c r="E3176">
        <v>20.14</v>
      </c>
      <c r="F3176">
        <v>26.99</v>
      </c>
      <c r="G3176">
        <v>750</v>
      </c>
      <c r="H3176">
        <v>596</v>
      </c>
      <c r="I3176">
        <v>12003.44</v>
      </c>
      <c r="J3176">
        <v>616</v>
      </c>
      <c r="K3176">
        <v>17875.84</v>
      </c>
      <c r="L3176">
        <v>12539.679999999998</v>
      </c>
      <c r="M3176">
        <v>485.45</v>
      </c>
      <c r="N3176">
        <v>68601.679999999993</v>
      </c>
      <c r="O3176">
        <v>5872.4</v>
      </c>
      <c r="P3176">
        <v>32.851043643263758</v>
      </c>
      <c r="Q3176">
        <v>1.0335570469798658</v>
      </c>
      <c r="R3176">
        <v>1.4892264217590956</v>
      </c>
      <c r="S3176">
        <f>(VendorSalesData[[#This Row],[TotalPurchaseQuantity]] - VendorSalesData[[#This Row],[TotalSalesQuantity]]) * VendorSalesData[[#This Row],[PurchasePrice]]</f>
        <v>-402.8</v>
      </c>
    </row>
    <row r="3177" spans="1:19" x14ac:dyDescent="0.3">
      <c r="A3177">
        <v>4692</v>
      </c>
      <c r="B3177" t="s">
        <v>386</v>
      </c>
      <c r="C3177">
        <v>18332</v>
      </c>
      <c r="D3177" t="s">
        <v>2814</v>
      </c>
      <c r="E3177">
        <v>8.66</v>
      </c>
      <c r="F3177">
        <v>12.99</v>
      </c>
      <c r="G3177">
        <v>750</v>
      </c>
      <c r="H3177">
        <v>1386</v>
      </c>
      <c r="I3177">
        <v>12002.76</v>
      </c>
      <c r="J3177">
        <v>1463</v>
      </c>
      <c r="K3177">
        <v>19595.37</v>
      </c>
      <c r="L3177">
        <v>9182.17</v>
      </c>
      <c r="M3177">
        <v>162.94</v>
      </c>
      <c r="N3177">
        <v>9139.3799999999992</v>
      </c>
      <c r="O3177">
        <v>7592.6099999999988</v>
      </c>
      <c r="P3177">
        <v>38.746959103094248</v>
      </c>
      <c r="Q3177">
        <v>1.0555555555555556</v>
      </c>
      <c r="R3177">
        <v>1.6325720084380591</v>
      </c>
      <c r="S3177">
        <f>(VendorSalesData[[#This Row],[TotalPurchaseQuantity]] - VendorSalesData[[#This Row],[TotalSalesQuantity]]) * VendorSalesData[[#This Row],[PurchasePrice]]</f>
        <v>-666.82</v>
      </c>
    </row>
    <row r="3178" spans="1:19" x14ac:dyDescent="0.3">
      <c r="A3178">
        <v>7255</v>
      </c>
      <c r="B3178" t="s">
        <v>1994</v>
      </c>
      <c r="C3178">
        <v>20405</v>
      </c>
      <c r="D3178" t="s">
        <v>2815</v>
      </c>
      <c r="E3178">
        <v>10.96</v>
      </c>
      <c r="F3178">
        <v>16.989999999999998</v>
      </c>
      <c r="G3178">
        <v>750</v>
      </c>
      <c r="H3178">
        <v>1095</v>
      </c>
      <c r="I3178">
        <v>12001.2</v>
      </c>
      <c r="J3178">
        <v>1101</v>
      </c>
      <c r="K3178">
        <v>17170.990000000002</v>
      </c>
      <c r="L3178">
        <v>10522.289999999999</v>
      </c>
      <c r="M3178">
        <v>122.14</v>
      </c>
      <c r="N3178">
        <v>648.71</v>
      </c>
      <c r="O3178">
        <v>5169.7900000000009</v>
      </c>
      <c r="P3178">
        <v>30.107699090151474</v>
      </c>
      <c r="Q3178">
        <v>1.0054794520547945</v>
      </c>
      <c r="R3178">
        <v>1.4307727560577277</v>
      </c>
      <c r="S3178">
        <f>(VendorSalesData[[#This Row],[TotalPurchaseQuantity]] - VendorSalesData[[#This Row],[TotalSalesQuantity]]) * VendorSalesData[[#This Row],[PurchasePrice]]</f>
        <v>-65.760000000000005</v>
      </c>
    </row>
    <row r="3179" spans="1:19" x14ac:dyDescent="0.3">
      <c r="A3179">
        <v>4425</v>
      </c>
      <c r="B3179" t="s">
        <v>20</v>
      </c>
      <c r="C3179">
        <v>46088</v>
      </c>
      <c r="D3179" t="s">
        <v>2816</v>
      </c>
      <c r="E3179">
        <v>13.63</v>
      </c>
      <c r="F3179">
        <v>20.99</v>
      </c>
      <c r="G3179">
        <v>750</v>
      </c>
      <c r="H3179">
        <v>880</v>
      </c>
      <c r="I3179">
        <v>11994.4</v>
      </c>
      <c r="J3179">
        <v>888</v>
      </c>
      <c r="K3179">
        <v>13401.12</v>
      </c>
      <c r="L3179">
        <v>5735.1900000000005</v>
      </c>
      <c r="M3179">
        <v>99.01</v>
      </c>
      <c r="N3179">
        <v>144929.24</v>
      </c>
      <c r="O3179">
        <v>1406.7200000000012</v>
      </c>
      <c r="P3179">
        <v>10.497033083801959</v>
      </c>
      <c r="Q3179">
        <v>1.009090909090909</v>
      </c>
      <c r="R3179">
        <v>1.1172813979857268</v>
      </c>
      <c r="S3179">
        <f>(VendorSalesData[[#This Row],[TotalPurchaseQuantity]] - VendorSalesData[[#This Row],[TotalSalesQuantity]]) * VendorSalesData[[#This Row],[PurchasePrice]]</f>
        <v>-109.04</v>
      </c>
    </row>
    <row r="3180" spans="1:19" x14ac:dyDescent="0.3">
      <c r="A3180">
        <v>9815</v>
      </c>
      <c r="B3180" t="s">
        <v>191</v>
      </c>
      <c r="C3180">
        <v>26530</v>
      </c>
      <c r="D3180" t="s">
        <v>2817</v>
      </c>
      <c r="E3180">
        <v>4.72</v>
      </c>
      <c r="F3180">
        <v>7.99</v>
      </c>
      <c r="G3180">
        <v>1500</v>
      </c>
      <c r="H3180">
        <v>2538</v>
      </c>
      <c r="I3180">
        <v>11979.36</v>
      </c>
      <c r="J3180">
        <v>2557</v>
      </c>
      <c r="K3180">
        <v>20904.43</v>
      </c>
      <c r="L3180">
        <v>11127.31</v>
      </c>
      <c r="M3180">
        <v>571.38</v>
      </c>
      <c r="N3180">
        <v>27100.41</v>
      </c>
      <c r="O3180">
        <v>8925.07</v>
      </c>
      <c r="P3180">
        <v>42.694634582239267</v>
      </c>
      <c r="Q3180">
        <v>1.0074862096138693</v>
      </c>
      <c r="R3180">
        <v>1.7450372974850075</v>
      </c>
      <c r="S3180">
        <f>(VendorSalesData[[#This Row],[TotalPurchaseQuantity]] - VendorSalesData[[#This Row],[TotalSalesQuantity]]) * VendorSalesData[[#This Row],[PurchasePrice]]</f>
        <v>-89.679999999999993</v>
      </c>
    </row>
    <row r="3181" spans="1:19" x14ac:dyDescent="0.3">
      <c r="A3181">
        <v>9552</v>
      </c>
      <c r="B3181" t="s">
        <v>72</v>
      </c>
      <c r="C3181">
        <v>13123</v>
      </c>
      <c r="D3181" t="s">
        <v>2818</v>
      </c>
      <c r="E3181">
        <v>8.7200000000000006</v>
      </c>
      <c r="F3181">
        <v>12.99</v>
      </c>
      <c r="G3181">
        <v>750</v>
      </c>
      <c r="H3181">
        <v>1373</v>
      </c>
      <c r="I3181">
        <v>11972.56</v>
      </c>
      <c r="J3181">
        <v>1317</v>
      </c>
      <c r="K3181">
        <v>18055.830000000002</v>
      </c>
      <c r="L3181">
        <v>9929.7900000000009</v>
      </c>
      <c r="M3181">
        <v>146.47</v>
      </c>
      <c r="N3181">
        <v>55551.82</v>
      </c>
      <c r="O3181">
        <v>6083.2700000000023</v>
      </c>
      <c r="P3181">
        <v>33.691444813115773</v>
      </c>
      <c r="Q3181">
        <v>0.95921340131099786</v>
      </c>
      <c r="R3181">
        <v>1.5081010243423296</v>
      </c>
      <c r="S3181">
        <f>(VendorSalesData[[#This Row],[TotalPurchaseQuantity]] - VendorSalesData[[#This Row],[TotalSalesQuantity]]) * VendorSalesData[[#This Row],[PurchasePrice]]</f>
        <v>488.32000000000005</v>
      </c>
    </row>
    <row r="3182" spans="1:19" x14ac:dyDescent="0.3">
      <c r="A3182">
        <v>172662</v>
      </c>
      <c r="B3182" t="s">
        <v>2819</v>
      </c>
      <c r="C3182">
        <v>3632</v>
      </c>
      <c r="D3182" t="s">
        <v>2820</v>
      </c>
      <c r="E3182">
        <v>21.58</v>
      </c>
      <c r="F3182">
        <v>28.49</v>
      </c>
      <c r="G3182">
        <v>750</v>
      </c>
      <c r="H3182">
        <v>554</v>
      </c>
      <c r="I3182">
        <v>11955.32</v>
      </c>
      <c r="J3182">
        <v>452</v>
      </c>
      <c r="K3182">
        <v>12877.48</v>
      </c>
      <c r="L3182">
        <v>8205.119999999999</v>
      </c>
      <c r="M3182">
        <v>356.14</v>
      </c>
      <c r="N3182">
        <v>178.34</v>
      </c>
      <c r="O3182">
        <v>922.15999999999985</v>
      </c>
      <c r="P3182">
        <v>7.1610283999664528</v>
      </c>
      <c r="Q3182">
        <v>0.81588447653429608</v>
      </c>
      <c r="R3182">
        <v>1.0771338617452313</v>
      </c>
      <c r="S3182">
        <f>(VendorSalesData[[#This Row],[TotalPurchaseQuantity]] - VendorSalesData[[#This Row],[TotalSalesQuantity]]) * VendorSalesData[[#This Row],[PurchasePrice]]</f>
        <v>2201.16</v>
      </c>
    </row>
    <row r="3183" spans="1:19" x14ac:dyDescent="0.3">
      <c r="A3183">
        <v>4425</v>
      </c>
      <c r="B3183" t="s">
        <v>20</v>
      </c>
      <c r="C3183">
        <v>8443</v>
      </c>
      <c r="D3183" t="s">
        <v>2821</v>
      </c>
      <c r="E3183">
        <v>14.7</v>
      </c>
      <c r="F3183">
        <v>22.99</v>
      </c>
      <c r="G3183">
        <v>750</v>
      </c>
      <c r="H3183">
        <v>813</v>
      </c>
      <c r="I3183">
        <v>11951.1</v>
      </c>
      <c r="J3183">
        <v>985</v>
      </c>
      <c r="K3183">
        <v>17376.649999999998</v>
      </c>
      <c r="L3183">
        <v>11737.47</v>
      </c>
      <c r="M3183">
        <v>776.48</v>
      </c>
      <c r="N3183">
        <v>144929.24</v>
      </c>
      <c r="O3183">
        <v>5425.5499999999975</v>
      </c>
      <c r="P3183">
        <v>31.223221967410282</v>
      </c>
      <c r="Q3183">
        <v>1.2115621156211562</v>
      </c>
      <c r="R3183">
        <v>1.4539791316280508</v>
      </c>
      <c r="S3183">
        <f>(VendorSalesData[[#This Row],[TotalPurchaseQuantity]] - VendorSalesData[[#This Row],[TotalSalesQuantity]]) * VendorSalesData[[#This Row],[PurchasePrice]]</f>
        <v>-2528.4</v>
      </c>
    </row>
    <row r="3184" spans="1:19" x14ac:dyDescent="0.3">
      <c r="A3184">
        <v>1392</v>
      </c>
      <c r="B3184" t="s">
        <v>67</v>
      </c>
      <c r="C3184">
        <v>8567</v>
      </c>
      <c r="D3184" t="s">
        <v>2822</v>
      </c>
      <c r="E3184">
        <v>6.75</v>
      </c>
      <c r="F3184">
        <v>9.99</v>
      </c>
      <c r="G3184">
        <v>3000</v>
      </c>
      <c r="H3184">
        <v>1769</v>
      </c>
      <c r="I3184">
        <v>11940.75</v>
      </c>
      <c r="J3184">
        <v>1780</v>
      </c>
      <c r="K3184">
        <v>19428.2</v>
      </c>
      <c r="L3184">
        <v>9368.41</v>
      </c>
      <c r="M3184">
        <v>801</v>
      </c>
      <c r="N3184">
        <v>79528.990000000005</v>
      </c>
      <c r="O3184">
        <v>7487.4500000000007</v>
      </c>
      <c r="P3184">
        <v>38.539082364809914</v>
      </c>
      <c r="Q3184">
        <v>1.0062182023742228</v>
      </c>
      <c r="R3184">
        <v>1.6270502271632854</v>
      </c>
      <c r="S3184">
        <f>(VendorSalesData[[#This Row],[TotalPurchaseQuantity]] - VendorSalesData[[#This Row],[TotalSalesQuantity]]) * VendorSalesData[[#This Row],[PurchasePrice]]</f>
        <v>-74.25</v>
      </c>
    </row>
    <row r="3185" spans="1:19" x14ac:dyDescent="0.3">
      <c r="A3185">
        <v>9552</v>
      </c>
      <c r="B3185" t="s">
        <v>72</v>
      </c>
      <c r="C3185">
        <v>16329</v>
      </c>
      <c r="D3185" t="s">
        <v>2823</v>
      </c>
      <c r="E3185">
        <v>9.08</v>
      </c>
      <c r="F3185">
        <v>16.989999999999998</v>
      </c>
      <c r="G3185">
        <v>750</v>
      </c>
      <c r="H3185">
        <v>1315</v>
      </c>
      <c r="I3185">
        <v>11940.199999999999</v>
      </c>
      <c r="J3185">
        <v>1292</v>
      </c>
      <c r="K3185">
        <v>20377.080000000002</v>
      </c>
      <c r="L3185">
        <v>15237.34</v>
      </c>
      <c r="M3185">
        <v>142.87</v>
      </c>
      <c r="N3185">
        <v>55551.82</v>
      </c>
      <c r="O3185">
        <v>8436.8800000000028</v>
      </c>
      <c r="P3185">
        <v>41.403773258975292</v>
      </c>
      <c r="Q3185">
        <v>0.9825095057034221</v>
      </c>
      <c r="R3185">
        <v>1.7065945294048679</v>
      </c>
      <c r="S3185">
        <f>(VendorSalesData[[#This Row],[TotalPurchaseQuantity]] - VendorSalesData[[#This Row],[TotalSalesQuantity]]) * VendorSalesData[[#This Row],[PurchasePrice]]</f>
        <v>208.84</v>
      </c>
    </row>
    <row r="3186" spans="1:19" x14ac:dyDescent="0.3">
      <c r="A3186">
        <v>8004</v>
      </c>
      <c r="B3186" t="s">
        <v>60</v>
      </c>
      <c r="C3186">
        <v>5801</v>
      </c>
      <c r="D3186" t="s">
        <v>2824</v>
      </c>
      <c r="E3186">
        <v>0.73</v>
      </c>
      <c r="F3186">
        <v>0.99</v>
      </c>
      <c r="G3186">
        <v>50</v>
      </c>
      <c r="H3186">
        <v>16352</v>
      </c>
      <c r="I3186">
        <v>11936.96</v>
      </c>
      <c r="J3186">
        <v>12162</v>
      </c>
      <c r="K3186">
        <v>12040.38</v>
      </c>
      <c r="L3186">
        <v>2817.54</v>
      </c>
      <c r="M3186">
        <v>634.48</v>
      </c>
      <c r="N3186">
        <v>50293.62</v>
      </c>
      <c r="O3186">
        <v>103.42000000000007</v>
      </c>
      <c r="P3186">
        <v>0.85894299017140718</v>
      </c>
      <c r="Q3186">
        <v>0.74376223091976512</v>
      </c>
      <c r="R3186">
        <v>1.0086638474117364</v>
      </c>
      <c r="S3186">
        <f>(VendorSalesData[[#This Row],[TotalPurchaseQuantity]] - VendorSalesData[[#This Row],[TotalSalesQuantity]]) * VendorSalesData[[#This Row],[PurchasePrice]]</f>
        <v>3058.7</v>
      </c>
    </row>
    <row r="3187" spans="1:19" x14ac:dyDescent="0.3">
      <c r="A3187">
        <v>9165</v>
      </c>
      <c r="B3187" t="s">
        <v>38</v>
      </c>
      <c r="C3187">
        <v>72</v>
      </c>
      <c r="D3187" t="s">
        <v>2825</v>
      </c>
      <c r="E3187">
        <v>26.11</v>
      </c>
      <c r="F3187">
        <v>34.99</v>
      </c>
      <c r="G3187">
        <v>750</v>
      </c>
      <c r="H3187">
        <v>457</v>
      </c>
      <c r="I3187">
        <v>11932.27</v>
      </c>
      <c r="J3187">
        <v>469</v>
      </c>
      <c r="K3187">
        <v>17325.310000000001</v>
      </c>
      <c r="L3187">
        <v>12626.570000000002</v>
      </c>
      <c r="M3187">
        <v>369.84000000000003</v>
      </c>
      <c r="N3187">
        <v>68054.7</v>
      </c>
      <c r="O3187">
        <v>5393.0400000000009</v>
      </c>
      <c r="P3187">
        <v>31.128101026763737</v>
      </c>
      <c r="Q3187">
        <v>1.0262582056892779</v>
      </c>
      <c r="R3187">
        <v>1.4519709996505277</v>
      </c>
      <c r="S3187">
        <f>(VendorSalesData[[#This Row],[TotalPurchaseQuantity]] - VendorSalesData[[#This Row],[TotalSalesQuantity]]) * VendorSalesData[[#This Row],[PurchasePrice]]</f>
        <v>-313.32</v>
      </c>
    </row>
    <row r="3188" spans="1:19" x14ac:dyDescent="0.3">
      <c r="A3188">
        <v>9165</v>
      </c>
      <c r="B3188" t="s">
        <v>38</v>
      </c>
      <c r="C3188">
        <v>24379</v>
      </c>
      <c r="D3188" t="s">
        <v>2826</v>
      </c>
      <c r="E3188">
        <v>8.7799999999999994</v>
      </c>
      <c r="F3188">
        <v>12.99</v>
      </c>
      <c r="G3188">
        <v>750</v>
      </c>
      <c r="H3188">
        <v>1359</v>
      </c>
      <c r="I3188">
        <v>11932.02</v>
      </c>
      <c r="J3188">
        <v>2323</v>
      </c>
      <c r="K3188">
        <v>30175.77</v>
      </c>
      <c r="L3188">
        <v>7677.09</v>
      </c>
      <c r="M3188">
        <v>260.43</v>
      </c>
      <c r="N3188">
        <v>68054.7</v>
      </c>
      <c r="O3188">
        <v>18243.75</v>
      </c>
      <c r="P3188">
        <v>60.458274966968531</v>
      </c>
      <c r="Q3188">
        <v>1.7093451066961001</v>
      </c>
      <c r="R3188">
        <v>2.5289741384945716</v>
      </c>
      <c r="S3188">
        <f>(VendorSalesData[[#This Row],[TotalPurchaseQuantity]] - VendorSalesData[[#This Row],[TotalSalesQuantity]]) * VendorSalesData[[#This Row],[PurchasePrice]]</f>
        <v>-8463.92</v>
      </c>
    </row>
    <row r="3189" spans="1:19" x14ac:dyDescent="0.3">
      <c r="A3189">
        <v>2000</v>
      </c>
      <c r="B3189" t="s">
        <v>164</v>
      </c>
      <c r="C3189">
        <v>23535</v>
      </c>
      <c r="D3189" t="s">
        <v>2827</v>
      </c>
      <c r="E3189">
        <v>16.89</v>
      </c>
      <c r="F3189">
        <v>24.99</v>
      </c>
      <c r="G3189">
        <v>750</v>
      </c>
      <c r="H3189">
        <v>706</v>
      </c>
      <c r="I3189">
        <v>11924.34</v>
      </c>
      <c r="J3189">
        <v>1380</v>
      </c>
      <c r="K3189">
        <v>23867.699999999997</v>
      </c>
      <c r="L3189">
        <v>9878.91</v>
      </c>
      <c r="M3189">
        <v>154.13</v>
      </c>
      <c r="N3189">
        <v>19016.59</v>
      </c>
      <c r="O3189">
        <v>11943.359999999997</v>
      </c>
      <c r="P3189">
        <v>50.039844643597831</v>
      </c>
      <c r="Q3189">
        <v>1.9546742209631729</v>
      </c>
      <c r="R3189">
        <v>2.0015950568333341</v>
      </c>
      <c r="S3189">
        <f>(VendorSalesData[[#This Row],[TotalPurchaseQuantity]] - VendorSalesData[[#This Row],[TotalSalesQuantity]]) * VendorSalesData[[#This Row],[PurchasePrice]]</f>
        <v>-11383.86</v>
      </c>
    </row>
    <row r="3190" spans="1:19" x14ac:dyDescent="0.3">
      <c r="A3190">
        <v>12546</v>
      </c>
      <c r="B3190" t="s">
        <v>32</v>
      </c>
      <c r="C3190">
        <v>8986</v>
      </c>
      <c r="D3190" t="s">
        <v>2828</v>
      </c>
      <c r="E3190">
        <v>12.02</v>
      </c>
      <c r="F3190">
        <v>15.99</v>
      </c>
      <c r="G3190">
        <v>750</v>
      </c>
      <c r="H3190">
        <v>992</v>
      </c>
      <c r="I3190">
        <v>11923.84</v>
      </c>
      <c r="J3190">
        <v>956</v>
      </c>
      <c r="K3190">
        <v>15962.44</v>
      </c>
      <c r="L3190">
        <v>12212.67</v>
      </c>
      <c r="M3190">
        <v>753.84</v>
      </c>
      <c r="N3190">
        <v>123880.97</v>
      </c>
      <c r="O3190">
        <v>4038.6000000000004</v>
      </c>
      <c r="P3190">
        <v>25.300643260052976</v>
      </c>
      <c r="Q3190">
        <v>0.96370967741935487</v>
      </c>
      <c r="R3190">
        <v>1.3386996135473137</v>
      </c>
      <c r="S3190">
        <f>(VendorSalesData[[#This Row],[TotalPurchaseQuantity]] - VendorSalesData[[#This Row],[TotalSalesQuantity]]) * VendorSalesData[[#This Row],[PurchasePrice]]</f>
        <v>432.71999999999997</v>
      </c>
    </row>
    <row r="3191" spans="1:19" x14ac:dyDescent="0.3">
      <c r="A3191">
        <v>10754</v>
      </c>
      <c r="B3191" t="s">
        <v>212</v>
      </c>
      <c r="C3191">
        <v>23886</v>
      </c>
      <c r="D3191" t="s">
        <v>2829</v>
      </c>
      <c r="E3191">
        <v>6.45</v>
      </c>
      <c r="F3191">
        <v>9.99</v>
      </c>
      <c r="G3191">
        <v>750</v>
      </c>
      <c r="H3191">
        <v>1848</v>
      </c>
      <c r="I3191">
        <v>11919.6</v>
      </c>
      <c r="J3191">
        <v>1467</v>
      </c>
      <c r="K3191">
        <v>15702.33</v>
      </c>
      <c r="L3191">
        <v>6066.62</v>
      </c>
      <c r="M3191">
        <v>163.71</v>
      </c>
      <c r="N3191">
        <v>28720.52</v>
      </c>
      <c r="O3191">
        <v>3782.7299999999996</v>
      </c>
      <c r="P3191">
        <v>24.090246479344145</v>
      </c>
      <c r="Q3191">
        <v>0.79383116883116878</v>
      </c>
      <c r="R3191">
        <v>1.317353770260747</v>
      </c>
      <c r="S3191">
        <f>(VendorSalesData[[#This Row],[TotalPurchaseQuantity]] - VendorSalesData[[#This Row],[TotalSalesQuantity]]) * VendorSalesData[[#This Row],[PurchasePrice]]</f>
        <v>2457.4500000000003</v>
      </c>
    </row>
    <row r="3192" spans="1:19" x14ac:dyDescent="0.3">
      <c r="A3192">
        <v>90024</v>
      </c>
      <c r="B3192" t="s">
        <v>1511</v>
      </c>
      <c r="C3192">
        <v>44828</v>
      </c>
      <c r="D3192" t="s">
        <v>2830</v>
      </c>
      <c r="E3192">
        <v>8.6</v>
      </c>
      <c r="F3192">
        <v>14.99</v>
      </c>
      <c r="G3192">
        <v>750</v>
      </c>
      <c r="H3192">
        <v>1386</v>
      </c>
      <c r="I3192">
        <v>11919.6</v>
      </c>
      <c r="J3192">
        <v>1386</v>
      </c>
      <c r="K3192">
        <v>19646.14</v>
      </c>
      <c r="L3192">
        <v>10935.29</v>
      </c>
      <c r="M3192">
        <v>153.87</v>
      </c>
      <c r="N3192">
        <v>2802.64</v>
      </c>
      <c r="O3192">
        <v>7726.5399999999991</v>
      </c>
      <c r="P3192">
        <v>39.3285398556663</v>
      </c>
      <c r="Q3192">
        <v>1</v>
      </c>
      <c r="R3192">
        <v>1.6482214168260678</v>
      </c>
      <c r="S3192">
        <f>(VendorSalesData[[#This Row],[TotalPurchaseQuantity]] - VendorSalesData[[#This Row],[TotalSalesQuantity]]) * VendorSalesData[[#This Row],[PurchasePrice]]</f>
        <v>0</v>
      </c>
    </row>
    <row r="3193" spans="1:19" x14ac:dyDescent="0.3">
      <c r="A3193">
        <v>653</v>
      </c>
      <c r="B3193" t="s">
        <v>352</v>
      </c>
      <c r="C3193">
        <v>689</v>
      </c>
      <c r="D3193" t="s">
        <v>2831</v>
      </c>
      <c r="E3193">
        <v>7.33</v>
      </c>
      <c r="F3193">
        <v>10.99</v>
      </c>
      <c r="G3193">
        <v>750</v>
      </c>
      <c r="H3193">
        <v>1625</v>
      </c>
      <c r="I3193">
        <v>11911.25</v>
      </c>
      <c r="J3193">
        <v>1461</v>
      </c>
      <c r="K3193">
        <v>17345.39</v>
      </c>
      <c r="L3193">
        <v>7931.33</v>
      </c>
      <c r="M3193">
        <v>162.68</v>
      </c>
      <c r="N3193">
        <v>8014.9800000000005</v>
      </c>
      <c r="O3193">
        <v>5434.1399999999994</v>
      </c>
      <c r="P3193">
        <v>31.329015951788918</v>
      </c>
      <c r="Q3193">
        <v>0.89907692307692311</v>
      </c>
      <c r="R3193">
        <v>1.4562191205792843</v>
      </c>
      <c r="S3193">
        <f>(VendorSalesData[[#This Row],[TotalPurchaseQuantity]] - VendorSalesData[[#This Row],[TotalSalesQuantity]]) * VendorSalesData[[#This Row],[PurchasePrice]]</f>
        <v>1202.1200000000001</v>
      </c>
    </row>
    <row r="3194" spans="1:19" x14ac:dyDescent="0.3">
      <c r="A3194">
        <v>17035</v>
      </c>
      <c r="B3194" t="s">
        <v>22</v>
      </c>
      <c r="C3194">
        <v>27303</v>
      </c>
      <c r="D3194" t="s">
        <v>2832</v>
      </c>
      <c r="E3194">
        <v>5.91</v>
      </c>
      <c r="F3194">
        <v>8.99</v>
      </c>
      <c r="G3194">
        <v>750</v>
      </c>
      <c r="H3194">
        <v>2014</v>
      </c>
      <c r="I3194">
        <v>11902.74</v>
      </c>
      <c r="J3194">
        <v>2041</v>
      </c>
      <c r="K3194">
        <v>18131.59</v>
      </c>
      <c r="L3194">
        <v>9718.24</v>
      </c>
      <c r="M3194">
        <v>227.01000000000002</v>
      </c>
      <c r="N3194">
        <v>123780.22</v>
      </c>
      <c r="O3194">
        <v>6228.85</v>
      </c>
      <c r="P3194">
        <v>34.353578478225025</v>
      </c>
      <c r="Q3194">
        <v>1.0134061569016881</v>
      </c>
      <c r="R3194">
        <v>1.5233122793575262</v>
      </c>
      <c r="S3194">
        <f>(VendorSalesData[[#This Row],[TotalPurchaseQuantity]] - VendorSalesData[[#This Row],[TotalSalesQuantity]]) * VendorSalesData[[#This Row],[PurchasePrice]]</f>
        <v>-159.57</v>
      </c>
    </row>
    <row r="3195" spans="1:19" x14ac:dyDescent="0.3">
      <c r="A3195">
        <v>3252</v>
      </c>
      <c r="B3195" t="s">
        <v>94</v>
      </c>
      <c r="C3195">
        <v>21813</v>
      </c>
      <c r="D3195" t="s">
        <v>2655</v>
      </c>
      <c r="E3195">
        <v>3.19</v>
      </c>
      <c r="F3195">
        <v>4.79</v>
      </c>
      <c r="G3195">
        <v>750</v>
      </c>
      <c r="H3195">
        <v>3731</v>
      </c>
      <c r="I3195">
        <v>11901.89</v>
      </c>
      <c r="J3195">
        <v>3687</v>
      </c>
      <c r="K3195">
        <v>17660.73</v>
      </c>
      <c r="L3195">
        <v>1116.07</v>
      </c>
      <c r="M3195">
        <v>414.71000000000004</v>
      </c>
      <c r="N3195">
        <v>61966.91</v>
      </c>
      <c r="O3195">
        <v>5758.84</v>
      </c>
      <c r="P3195">
        <v>32.608165121147316</v>
      </c>
      <c r="Q3195">
        <v>0.9882069150361833</v>
      </c>
      <c r="R3195">
        <v>1.4838592862142064</v>
      </c>
      <c r="S3195">
        <f>(VendorSalesData[[#This Row],[TotalPurchaseQuantity]] - VendorSalesData[[#This Row],[TotalSalesQuantity]]) * VendorSalesData[[#This Row],[PurchasePrice]]</f>
        <v>140.35999999999999</v>
      </c>
    </row>
    <row r="3196" spans="1:19" x14ac:dyDescent="0.3">
      <c r="A3196">
        <v>2242</v>
      </c>
      <c r="B3196" t="s">
        <v>569</v>
      </c>
      <c r="C3196">
        <v>20791</v>
      </c>
      <c r="D3196" t="s">
        <v>2833</v>
      </c>
      <c r="E3196">
        <v>5.4</v>
      </c>
      <c r="F3196">
        <v>7.99</v>
      </c>
      <c r="G3196">
        <v>750</v>
      </c>
      <c r="H3196">
        <v>2204</v>
      </c>
      <c r="I3196">
        <v>11901.6</v>
      </c>
      <c r="J3196">
        <v>2148</v>
      </c>
      <c r="K3196">
        <v>19175.52</v>
      </c>
      <c r="L3196">
        <v>11863.74</v>
      </c>
      <c r="M3196">
        <v>238.22</v>
      </c>
      <c r="N3196">
        <v>7982.65</v>
      </c>
      <c r="O3196">
        <v>7273.92</v>
      </c>
      <c r="P3196">
        <v>37.933365040426544</v>
      </c>
      <c r="Q3196">
        <v>0.97459165154264971</v>
      </c>
      <c r="R3196">
        <v>1.6111716071788666</v>
      </c>
      <c r="S3196">
        <f>(VendorSalesData[[#This Row],[TotalPurchaseQuantity]] - VendorSalesData[[#This Row],[TotalSalesQuantity]]) * VendorSalesData[[#This Row],[PurchasePrice]]</f>
        <v>302.40000000000003</v>
      </c>
    </row>
    <row r="3197" spans="1:19" x14ac:dyDescent="0.3">
      <c r="A3197">
        <v>10754</v>
      </c>
      <c r="B3197" t="s">
        <v>212</v>
      </c>
      <c r="C3197">
        <v>26717</v>
      </c>
      <c r="D3197" t="s">
        <v>2834</v>
      </c>
      <c r="E3197">
        <v>6.66</v>
      </c>
      <c r="F3197">
        <v>9.99</v>
      </c>
      <c r="G3197">
        <v>750</v>
      </c>
      <c r="H3197">
        <v>1785</v>
      </c>
      <c r="I3197">
        <v>11888.1</v>
      </c>
      <c r="J3197">
        <v>1490</v>
      </c>
      <c r="K3197">
        <v>14885.1</v>
      </c>
      <c r="L3197">
        <v>5914.08</v>
      </c>
      <c r="M3197">
        <v>166.42000000000002</v>
      </c>
      <c r="N3197">
        <v>28720.52</v>
      </c>
      <c r="O3197">
        <v>2997</v>
      </c>
      <c r="P3197">
        <v>20.134228187919462</v>
      </c>
      <c r="Q3197">
        <v>0.834733893557423</v>
      </c>
      <c r="R3197">
        <v>1.2521008403361344</v>
      </c>
      <c r="S3197">
        <f>(VendorSalesData[[#This Row],[TotalPurchaseQuantity]] - VendorSalesData[[#This Row],[TotalSalesQuantity]]) * VendorSalesData[[#This Row],[PurchasePrice]]</f>
        <v>1964.7</v>
      </c>
    </row>
    <row r="3198" spans="1:19" x14ac:dyDescent="0.3">
      <c r="A3198">
        <v>4692</v>
      </c>
      <c r="B3198" t="s">
        <v>386</v>
      </c>
      <c r="C3198">
        <v>16891</v>
      </c>
      <c r="D3198" t="s">
        <v>2835</v>
      </c>
      <c r="E3198">
        <v>8.2100000000000009</v>
      </c>
      <c r="F3198">
        <v>11.99</v>
      </c>
      <c r="G3198">
        <v>750</v>
      </c>
      <c r="H3198">
        <v>1448</v>
      </c>
      <c r="I3198">
        <v>11888.08</v>
      </c>
      <c r="J3198">
        <v>1424</v>
      </c>
      <c r="K3198">
        <v>17203.759999999998</v>
      </c>
      <c r="L3198">
        <v>9843.86</v>
      </c>
      <c r="M3198">
        <v>158.19</v>
      </c>
      <c r="N3198">
        <v>9139.3799999999992</v>
      </c>
      <c r="O3198">
        <v>5315.6799999999985</v>
      </c>
      <c r="P3198">
        <v>30.89836175347714</v>
      </c>
      <c r="Q3198">
        <v>0.98342541436464093</v>
      </c>
      <c r="R3198">
        <v>1.4471436935148483</v>
      </c>
      <c r="S3198">
        <f>(VendorSalesData[[#This Row],[TotalPurchaseQuantity]] - VendorSalesData[[#This Row],[TotalSalesQuantity]]) * VendorSalesData[[#This Row],[PurchasePrice]]</f>
        <v>197.04000000000002</v>
      </c>
    </row>
    <row r="3199" spans="1:19" x14ac:dyDescent="0.3">
      <c r="A3199">
        <v>6215</v>
      </c>
      <c r="B3199" t="s">
        <v>2346</v>
      </c>
      <c r="C3199">
        <v>15979</v>
      </c>
      <c r="D3199" t="s">
        <v>2836</v>
      </c>
      <c r="E3199">
        <v>8.44</v>
      </c>
      <c r="F3199">
        <v>12.99</v>
      </c>
      <c r="G3199">
        <v>375</v>
      </c>
      <c r="H3199">
        <v>1407</v>
      </c>
      <c r="I3199">
        <v>11875.08</v>
      </c>
      <c r="J3199">
        <v>1236</v>
      </c>
      <c r="K3199">
        <v>16055.64</v>
      </c>
      <c r="L3199">
        <v>13275.78</v>
      </c>
      <c r="M3199">
        <v>72.56</v>
      </c>
      <c r="N3199">
        <v>365.61</v>
      </c>
      <c r="O3199">
        <v>4180.5599999999995</v>
      </c>
      <c r="P3199">
        <v>26.037953018378584</v>
      </c>
      <c r="Q3199">
        <v>0.87846481876332627</v>
      </c>
      <c r="R3199">
        <v>1.3520447862245981</v>
      </c>
      <c r="S3199">
        <f>(VendorSalesData[[#This Row],[TotalPurchaseQuantity]] - VendorSalesData[[#This Row],[TotalSalesQuantity]]) * VendorSalesData[[#This Row],[PurchasePrice]]</f>
        <v>1443.24</v>
      </c>
    </row>
    <row r="3200" spans="1:19" x14ac:dyDescent="0.3">
      <c r="A3200">
        <v>1587</v>
      </c>
      <c r="B3200" t="s">
        <v>525</v>
      </c>
      <c r="C3200">
        <v>29112</v>
      </c>
      <c r="D3200" t="s">
        <v>2837</v>
      </c>
      <c r="E3200">
        <v>19.72</v>
      </c>
      <c r="F3200">
        <v>29.99</v>
      </c>
      <c r="G3200">
        <v>750</v>
      </c>
      <c r="H3200">
        <v>602</v>
      </c>
      <c r="I3200">
        <v>11871.439999999999</v>
      </c>
      <c r="J3200">
        <v>535</v>
      </c>
      <c r="K3200">
        <v>16026.65</v>
      </c>
      <c r="L3200">
        <v>10014.67</v>
      </c>
      <c r="M3200">
        <v>59.300000000000004</v>
      </c>
      <c r="N3200">
        <v>6070.09</v>
      </c>
      <c r="O3200">
        <v>4155.2100000000009</v>
      </c>
      <c r="P3200">
        <v>25.926878043758371</v>
      </c>
      <c r="Q3200">
        <v>0.88870431893687707</v>
      </c>
      <c r="R3200">
        <v>1.3500173525705392</v>
      </c>
      <c r="S3200">
        <f>(VendorSalesData[[#This Row],[TotalPurchaseQuantity]] - VendorSalesData[[#This Row],[TotalSalesQuantity]]) * VendorSalesData[[#This Row],[PurchasePrice]]</f>
        <v>1321.24</v>
      </c>
    </row>
    <row r="3201" spans="1:19" x14ac:dyDescent="0.3">
      <c r="A3201">
        <v>4425</v>
      </c>
      <c r="B3201" t="s">
        <v>20</v>
      </c>
      <c r="C3201">
        <v>11227</v>
      </c>
      <c r="D3201" t="s">
        <v>2838</v>
      </c>
      <c r="E3201">
        <v>9.73</v>
      </c>
      <c r="F3201">
        <v>16.989999999999998</v>
      </c>
      <c r="G3201">
        <v>750</v>
      </c>
      <c r="H3201">
        <v>1219</v>
      </c>
      <c r="I3201">
        <v>11860.87</v>
      </c>
      <c r="J3201">
        <v>1224</v>
      </c>
      <c r="K3201">
        <v>19401.759999999998</v>
      </c>
      <c r="L3201">
        <v>12430.19</v>
      </c>
      <c r="M3201">
        <v>135.63</v>
      </c>
      <c r="N3201">
        <v>144929.24</v>
      </c>
      <c r="O3201">
        <v>7540.8899999999976</v>
      </c>
      <c r="P3201">
        <v>38.867040928245679</v>
      </c>
      <c r="Q3201">
        <v>1.0041017227235438</v>
      </c>
      <c r="R3201">
        <v>1.6357788256679313</v>
      </c>
      <c r="S3201">
        <f>(VendorSalesData[[#This Row],[TotalPurchaseQuantity]] - VendorSalesData[[#This Row],[TotalSalesQuantity]]) * VendorSalesData[[#This Row],[PurchasePrice]]</f>
        <v>-48.650000000000006</v>
      </c>
    </row>
    <row r="3202" spans="1:19" x14ac:dyDescent="0.3">
      <c r="A3202">
        <v>90010</v>
      </c>
      <c r="B3202" t="s">
        <v>2615</v>
      </c>
      <c r="C3202">
        <v>40658</v>
      </c>
      <c r="D3202" t="s">
        <v>2839</v>
      </c>
      <c r="E3202">
        <v>20.54</v>
      </c>
      <c r="F3202">
        <v>29.99</v>
      </c>
      <c r="G3202">
        <v>750</v>
      </c>
      <c r="H3202">
        <v>577</v>
      </c>
      <c r="I3202">
        <v>11851.58</v>
      </c>
      <c r="J3202">
        <v>603</v>
      </c>
      <c r="K3202">
        <v>17413.969999999998</v>
      </c>
      <c r="L3202">
        <v>10238.449999999999</v>
      </c>
      <c r="M3202">
        <v>66.930000000000007</v>
      </c>
      <c r="N3202">
        <v>524.94000000000005</v>
      </c>
      <c r="O3202">
        <v>5562.3899999999976</v>
      </c>
      <c r="P3202">
        <v>31.942113142494204</v>
      </c>
      <c r="Q3202">
        <v>1.0450606585788562</v>
      </c>
      <c r="R3202">
        <v>1.4693374216771096</v>
      </c>
      <c r="S3202">
        <f>(VendorSalesData[[#This Row],[TotalPurchaseQuantity]] - VendorSalesData[[#This Row],[TotalSalesQuantity]]) * VendorSalesData[[#This Row],[PurchasePrice]]</f>
        <v>-534.04</v>
      </c>
    </row>
    <row r="3203" spans="1:19" x14ac:dyDescent="0.3">
      <c r="A3203">
        <v>4425</v>
      </c>
      <c r="B3203" t="s">
        <v>20</v>
      </c>
      <c r="C3203">
        <v>24398</v>
      </c>
      <c r="D3203" t="s">
        <v>2840</v>
      </c>
      <c r="E3203">
        <v>11.4</v>
      </c>
      <c r="F3203">
        <v>16.989999999999998</v>
      </c>
      <c r="G3203">
        <v>750</v>
      </c>
      <c r="H3203">
        <v>1039</v>
      </c>
      <c r="I3203">
        <v>11844.6</v>
      </c>
      <c r="J3203">
        <v>1000</v>
      </c>
      <c r="K3203">
        <v>16990</v>
      </c>
      <c r="L3203">
        <v>11909.99</v>
      </c>
      <c r="M3203">
        <v>110.75</v>
      </c>
      <c r="N3203">
        <v>144929.24</v>
      </c>
      <c r="O3203">
        <v>5145.3999999999996</v>
      </c>
      <c r="P3203">
        <v>30.284873454973511</v>
      </c>
      <c r="Q3203">
        <v>0.9624639076034649</v>
      </c>
      <c r="R3203">
        <v>1.4344089289634094</v>
      </c>
      <c r="S3203">
        <f>(VendorSalesData[[#This Row],[TotalPurchaseQuantity]] - VendorSalesData[[#This Row],[TotalSalesQuantity]]) * VendorSalesData[[#This Row],[PurchasePrice]]</f>
        <v>444.6</v>
      </c>
    </row>
    <row r="3204" spans="1:19" x14ac:dyDescent="0.3">
      <c r="A3204">
        <v>8004</v>
      </c>
      <c r="B3204" t="s">
        <v>60</v>
      </c>
      <c r="C3204">
        <v>1127</v>
      </c>
      <c r="D3204" t="s">
        <v>2841</v>
      </c>
      <c r="E3204">
        <v>9.3699999999999992</v>
      </c>
      <c r="F3204">
        <v>11.99</v>
      </c>
      <c r="G3204">
        <v>750</v>
      </c>
      <c r="H3204">
        <v>1263</v>
      </c>
      <c r="I3204">
        <v>11834.31</v>
      </c>
      <c r="J3204">
        <v>1220</v>
      </c>
      <c r="K3204">
        <v>14627.8</v>
      </c>
      <c r="L3204">
        <v>8668.77</v>
      </c>
      <c r="M3204">
        <v>960.91</v>
      </c>
      <c r="N3204">
        <v>50293.62</v>
      </c>
      <c r="O3204">
        <v>2793.49</v>
      </c>
      <c r="P3204">
        <v>19.097130122096281</v>
      </c>
      <c r="Q3204">
        <v>0.96595407759303242</v>
      </c>
      <c r="R3204">
        <v>1.2360500950203266</v>
      </c>
      <c r="S3204">
        <f>(VendorSalesData[[#This Row],[TotalPurchaseQuantity]] - VendorSalesData[[#This Row],[TotalSalesQuantity]]) * VendorSalesData[[#This Row],[PurchasePrice]]</f>
        <v>402.90999999999997</v>
      </c>
    </row>
    <row r="3205" spans="1:19" x14ac:dyDescent="0.3">
      <c r="A3205">
        <v>9552</v>
      </c>
      <c r="B3205" t="s">
        <v>72</v>
      </c>
      <c r="C3205">
        <v>33055</v>
      </c>
      <c r="D3205" t="s">
        <v>2842</v>
      </c>
      <c r="E3205">
        <v>6.16</v>
      </c>
      <c r="F3205">
        <v>8.99</v>
      </c>
      <c r="G3205">
        <v>750</v>
      </c>
      <c r="H3205">
        <v>1921</v>
      </c>
      <c r="I3205">
        <v>11833.36</v>
      </c>
      <c r="J3205">
        <v>1901</v>
      </c>
      <c r="K3205">
        <v>17601.990000000002</v>
      </c>
      <c r="L3205">
        <v>9927.3000000000011</v>
      </c>
      <c r="M3205">
        <v>211.22</v>
      </c>
      <c r="N3205">
        <v>55551.82</v>
      </c>
      <c r="O3205">
        <v>5768.630000000001</v>
      </c>
      <c r="P3205">
        <v>32.772601279741671</v>
      </c>
      <c r="Q3205">
        <v>0.98958875585632478</v>
      </c>
      <c r="R3205">
        <v>1.4874887605887086</v>
      </c>
      <c r="S3205">
        <f>(VendorSalesData[[#This Row],[TotalPurchaseQuantity]] - VendorSalesData[[#This Row],[TotalSalesQuantity]]) * VendorSalesData[[#This Row],[PurchasePrice]]</f>
        <v>123.2</v>
      </c>
    </row>
    <row r="3206" spans="1:19" x14ac:dyDescent="0.3">
      <c r="A3206">
        <v>2242</v>
      </c>
      <c r="B3206" t="s">
        <v>569</v>
      </c>
      <c r="C3206">
        <v>18369</v>
      </c>
      <c r="D3206" t="s">
        <v>2843</v>
      </c>
      <c r="E3206">
        <v>5.36</v>
      </c>
      <c r="F3206">
        <v>7.99</v>
      </c>
      <c r="G3206">
        <v>750</v>
      </c>
      <c r="H3206">
        <v>2207</v>
      </c>
      <c r="I3206">
        <v>11829.519999999999</v>
      </c>
      <c r="J3206">
        <v>2135</v>
      </c>
      <c r="K3206">
        <v>17058.650000000001</v>
      </c>
      <c r="L3206">
        <v>10962.28</v>
      </c>
      <c r="M3206">
        <v>236.54</v>
      </c>
      <c r="N3206">
        <v>7982.65</v>
      </c>
      <c r="O3206">
        <v>5229.1300000000028</v>
      </c>
      <c r="P3206">
        <v>30.653832513123852</v>
      </c>
      <c r="Q3206">
        <v>0.96737652922519257</v>
      </c>
      <c r="R3206">
        <v>1.4420407590502407</v>
      </c>
      <c r="S3206">
        <f>(VendorSalesData[[#This Row],[TotalPurchaseQuantity]] - VendorSalesData[[#This Row],[TotalSalesQuantity]]) * VendorSalesData[[#This Row],[PurchasePrice]]</f>
        <v>385.92</v>
      </c>
    </row>
    <row r="3207" spans="1:19" x14ac:dyDescent="0.3">
      <c r="A3207">
        <v>9552</v>
      </c>
      <c r="B3207" t="s">
        <v>72</v>
      </c>
      <c r="C3207">
        <v>11337</v>
      </c>
      <c r="D3207" t="s">
        <v>2844</v>
      </c>
      <c r="E3207">
        <v>17.440000000000001</v>
      </c>
      <c r="F3207">
        <v>25.99</v>
      </c>
      <c r="G3207">
        <v>750</v>
      </c>
      <c r="H3207">
        <v>678</v>
      </c>
      <c r="I3207">
        <v>11824.32</v>
      </c>
      <c r="J3207">
        <v>640</v>
      </c>
      <c r="K3207">
        <v>18311.599999999999</v>
      </c>
      <c r="L3207">
        <v>12951.47</v>
      </c>
      <c r="M3207">
        <v>70.86</v>
      </c>
      <c r="N3207">
        <v>55551.82</v>
      </c>
      <c r="O3207">
        <v>6487.2799999999988</v>
      </c>
      <c r="P3207">
        <v>35.4271609253151</v>
      </c>
      <c r="Q3207">
        <v>0.94395280235988199</v>
      </c>
      <c r="R3207">
        <v>1.5486387377878812</v>
      </c>
      <c r="S3207">
        <f>(VendorSalesData[[#This Row],[TotalPurchaseQuantity]] - VendorSalesData[[#This Row],[TotalSalesQuantity]]) * VendorSalesData[[#This Row],[PurchasePrice]]</f>
        <v>662.72</v>
      </c>
    </row>
    <row r="3208" spans="1:19" x14ac:dyDescent="0.3">
      <c r="A3208">
        <v>7153</v>
      </c>
      <c r="B3208" t="s">
        <v>271</v>
      </c>
      <c r="C3208">
        <v>2382</v>
      </c>
      <c r="D3208" t="s">
        <v>2845</v>
      </c>
      <c r="E3208">
        <v>19.22</v>
      </c>
      <c r="F3208">
        <v>29.99</v>
      </c>
      <c r="G3208">
        <v>750</v>
      </c>
      <c r="H3208">
        <v>615</v>
      </c>
      <c r="I3208">
        <v>11820.3</v>
      </c>
      <c r="J3208">
        <v>1057</v>
      </c>
      <c r="K3208">
        <v>23020.43</v>
      </c>
      <c r="L3208">
        <v>10066.519999999999</v>
      </c>
      <c r="M3208">
        <v>832.58</v>
      </c>
      <c r="N3208">
        <v>15884.82</v>
      </c>
      <c r="O3208">
        <v>11200.130000000001</v>
      </c>
      <c r="P3208">
        <v>48.65300083447616</v>
      </c>
      <c r="Q3208">
        <v>1.71869918699187</v>
      </c>
      <c r="R3208">
        <v>1.9475334805377191</v>
      </c>
      <c r="S3208">
        <f>(VendorSalesData[[#This Row],[TotalPurchaseQuantity]] - VendorSalesData[[#This Row],[TotalSalesQuantity]]) * VendorSalesData[[#This Row],[PurchasePrice]]</f>
        <v>-8495.24</v>
      </c>
    </row>
    <row r="3209" spans="1:19" x14ac:dyDescent="0.3">
      <c r="A3209">
        <v>10754</v>
      </c>
      <c r="B3209" t="s">
        <v>212</v>
      </c>
      <c r="C3209">
        <v>44493</v>
      </c>
      <c r="D3209" t="s">
        <v>2846</v>
      </c>
      <c r="E3209">
        <v>31.07</v>
      </c>
      <c r="F3209">
        <v>46.99</v>
      </c>
      <c r="G3209">
        <v>750</v>
      </c>
      <c r="H3209">
        <v>380</v>
      </c>
      <c r="I3209">
        <v>11806.599999999999</v>
      </c>
      <c r="J3209">
        <v>256</v>
      </c>
      <c r="K3209">
        <v>12193.44</v>
      </c>
      <c r="L3209">
        <v>7130.5</v>
      </c>
      <c r="M3209">
        <v>28.43</v>
      </c>
      <c r="N3209">
        <v>28720.52</v>
      </c>
      <c r="O3209">
        <v>386.84000000000196</v>
      </c>
      <c r="P3209">
        <v>3.1725255547245235</v>
      </c>
      <c r="Q3209">
        <v>0.67368421052631577</v>
      </c>
      <c r="R3209">
        <v>1.0327647248149341</v>
      </c>
      <c r="S3209">
        <f>(VendorSalesData[[#This Row],[TotalPurchaseQuantity]] - VendorSalesData[[#This Row],[TotalSalesQuantity]]) * VendorSalesData[[#This Row],[PurchasePrice]]</f>
        <v>3852.68</v>
      </c>
    </row>
    <row r="3210" spans="1:19" x14ac:dyDescent="0.3">
      <c r="A3210">
        <v>516</v>
      </c>
      <c r="B3210" t="s">
        <v>415</v>
      </c>
      <c r="C3210">
        <v>16830</v>
      </c>
      <c r="D3210" t="s">
        <v>2847</v>
      </c>
      <c r="E3210">
        <v>9.65</v>
      </c>
      <c r="F3210">
        <v>13.99</v>
      </c>
      <c r="G3210">
        <v>750</v>
      </c>
      <c r="H3210">
        <v>1222</v>
      </c>
      <c r="I3210">
        <v>11792.3</v>
      </c>
      <c r="J3210">
        <v>948</v>
      </c>
      <c r="K3210">
        <v>12490.52</v>
      </c>
      <c r="L3210">
        <v>6163.34</v>
      </c>
      <c r="M3210">
        <v>105.66</v>
      </c>
      <c r="N3210">
        <v>8510.41</v>
      </c>
      <c r="O3210">
        <v>698.22000000000116</v>
      </c>
      <c r="P3210">
        <v>5.5899994555871269</v>
      </c>
      <c r="Q3210">
        <v>0.77577741407528644</v>
      </c>
      <c r="R3210">
        <v>1.0592098233593108</v>
      </c>
      <c r="S3210">
        <f>(VendorSalesData[[#This Row],[TotalPurchaseQuantity]] - VendorSalesData[[#This Row],[TotalSalesQuantity]]) * VendorSalesData[[#This Row],[PurchasePrice]]</f>
        <v>2644.1</v>
      </c>
    </row>
    <row r="3211" spans="1:19" x14ac:dyDescent="0.3">
      <c r="A3211">
        <v>4425</v>
      </c>
      <c r="B3211" t="s">
        <v>20</v>
      </c>
      <c r="C3211">
        <v>1296</v>
      </c>
      <c r="D3211" t="s">
        <v>2848</v>
      </c>
      <c r="E3211">
        <v>20.6</v>
      </c>
      <c r="F3211">
        <v>26.99</v>
      </c>
      <c r="G3211">
        <v>750</v>
      </c>
      <c r="H3211">
        <v>572</v>
      </c>
      <c r="I3211">
        <v>11783.199999999999</v>
      </c>
      <c r="J3211">
        <v>577</v>
      </c>
      <c r="K3211">
        <v>15573.23</v>
      </c>
      <c r="L3211">
        <v>12658.31</v>
      </c>
      <c r="M3211">
        <v>455.05</v>
      </c>
      <c r="N3211">
        <v>144929.24</v>
      </c>
      <c r="O3211">
        <v>3790.0300000000007</v>
      </c>
      <c r="P3211">
        <v>24.336826721238953</v>
      </c>
      <c r="Q3211">
        <v>1.0087412587412588</v>
      </c>
      <c r="R3211">
        <v>1.3216469210401249</v>
      </c>
      <c r="S3211">
        <f>(VendorSalesData[[#This Row],[TotalPurchaseQuantity]] - VendorSalesData[[#This Row],[TotalSalesQuantity]]) * VendorSalesData[[#This Row],[PurchasePrice]]</f>
        <v>-103</v>
      </c>
    </row>
    <row r="3212" spans="1:19" x14ac:dyDescent="0.3">
      <c r="A3212">
        <v>6213</v>
      </c>
      <c r="B3212" t="s">
        <v>186</v>
      </c>
      <c r="C3212">
        <v>6585</v>
      </c>
      <c r="D3212" t="s">
        <v>2849</v>
      </c>
      <c r="E3212">
        <v>5.15</v>
      </c>
      <c r="F3212">
        <v>7.99</v>
      </c>
      <c r="G3212">
        <v>750</v>
      </c>
      <c r="H3212">
        <v>2288</v>
      </c>
      <c r="I3212">
        <v>11783.199999999999</v>
      </c>
      <c r="J3212">
        <v>2383</v>
      </c>
      <c r="K3212">
        <v>19040.170000000002</v>
      </c>
      <c r="L3212">
        <v>9979.51</v>
      </c>
      <c r="M3212">
        <v>265.02</v>
      </c>
      <c r="N3212">
        <v>9621.58</v>
      </c>
      <c r="O3212">
        <v>7256.970000000003</v>
      </c>
      <c r="P3212">
        <v>38.113997931741167</v>
      </c>
      <c r="Q3212">
        <v>1.041520979020979</v>
      </c>
      <c r="R3212">
        <v>1.6158742956073056</v>
      </c>
      <c r="S3212">
        <f>(VendorSalesData[[#This Row],[TotalPurchaseQuantity]] - VendorSalesData[[#This Row],[TotalSalesQuantity]]) * VendorSalesData[[#This Row],[PurchasePrice]]</f>
        <v>-489.25000000000006</v>
      </c>
    </row>
    <row r="3213" spans="1:19" x14ac:dyDescent="0.3">
      <c r="A3213">
        <v>8112</v>
      </c>
      <c r="B3213" t="s">
        <v>53</v>
      </c>
      <c r="C3213">
        <v>13363</v>
      </c>
      <c r="D3213" t="s">
        <v>2850</v>
      </c>
      <c r="E3213">
        <v>10.96</v>
      </c>
      <c r="F3213">
        <v>16.989999999999998</v>
      </c>
      <c r="G3213">
        <v>750</v>
      </c>
      <c r="H3213">
        <v>1075</v>
      </c>
      <c r="I3213">
        <v>11782</v>
      </c>
      <c r="J3213">
        <v>825</v>
      </c>
      <c r="K3213">
        <v>14389.249999999998</v>
      </c>
      <c r="L3213">
        <v>8555.0999999999985</v>
      </c>
      <c r="M3213">
        <v>91.56</v>
      </c>
      <c r="N3213">
        <v>48347.26</v>
      </c>
      <c r="O3213">
        <v>2607.2499999999982</v>
      </c>
      <c r="P3213">
        <v>18.119429435168605</v>
      </c>
      <c r="Q3213">
        <v>0.76744186046511631</v>
      </c>
      <c r="R3213">
        <v>1.2212909523001187</v>
      </c>
      <c r="S3213">
        <f>(VendorSalesData[[#This Row],[TotalPurchaseQuantity]] - VendorSalesData[[#This Row],[TotalSalesQuantity]]) * VendorSalesData[[#This Row],[PurchasePrice]]</f>
        <v>2740</v>
      </c>
    </row>
    <row r="3214" spans="1:19" x14ac:dyDescent="0.3">
      <c r="A3214">
        <v>90058</v>
      </c>
      <c r="B3214" t="s">
        <v>2029</v>
      </c>
      <c r="C3214">
        <v>25126</v>
      </c>
      <c r="D3214" t="s">
        <v>2851</v>
      </c>
      <c r="E3214">
        <v>6.62</v>
      </c>
      <c r="F3214">
        <v>9.99</v>
      </c>
      <c r="G3214">
        <v>750</v>
      </c>
      <c r="H3214">
        <v>1778</v>
      </c>
      <c r="I3214">
        <v>11770.359999999999</v>
      </c>
      <c r="J3214">
        <v>1551</v>
      </c>
      <c r="K3214">
        <v>15494.49</v>
      </c>
      <c r="L3214">
        <v>12167.82</v>
      </c>
      <c r="M3214">
        <v>171.28</v>
      </c>
      <c r="N3214">
        <v>448.68</v>
      </c>
      <c r="O3214">
        <v>3724.130000000001</v>
      </c>
      <c r="P3214">
        <v>24.035189283416241</v>
      </c>
      <c r="Q3214">
        <v>0.87232845894263222</v>
      </c>
      <c r="R3214">
        <v>1.3163989886460568</v>
      </c>
      <c r="S3214">
        <f>(VendorSalesData[[#This Row],[TotalPurchaseQuantity]] - VendorSalesData[[#This Row],[TotalSalesQuantity]]) * VendorSalesData[[#This Row],[PurchasePrice]]</f>
        <v>1502.74</v>
      </c>
    </row>
    <row r="3215" spans="1:19" x14ac:dyDescent="0.3">
      <c r="A3215">
        <v>12546</v>
      </c>
      <c r="B3215" t="s">
        <v>32</v>
      </c>
      <c r="C3215">
        <v>3268</v>
      </c>
      <c r="D3215" t="s">
        <v>2852</v>
      </c>
      <c r="E3215">
        <v>7.63</v>
      </c>
      <c r="F3215">
        <v>12.99</v>
      </c>
      <c r="G3215">
        <v>750</v>
      </c>
      <c r="H3215">
        <v>1540</v>
      </c>
      <c r="I3215">
        <v>11750.2</v>
      </c>
      <c r="J3215">
        <v>1987</v>
      </c>
      <c r="K3215">
        <v>19878.63</v>
      </c>
      <c r="L3215">
        <v>14053.53</v>
      </c>
      <c r="M3215">
        <v>1566.1100000000001</v>
      </c>
      <c r="N3215">
        <v>123880.97</v>
      </c>
      <c r="O3215">
        <v>8128.43</v>
      </c>
      <c r="P3215">
        <v>40.890292741501803</v>
      </c>
      <c r="Q3215">
        <v>1.2902597402597402</v>
      </c>
      <c r="R3215">
        <v>1.6917695017957142</v>
      </c>
      <c r="S3215">
        <f>(VendorSalesData[[#This Row],[TotalPurchaseQuantity]] - VendorSalesData[[#This Row],[TotalSalesQuantity]]) * VendorSalesData[[#This Row],[PurchasePrice]]</f>
        <v>-3410.61</v>
      </c>
    </row>
    <row r="3216" spans="1:19" x14ac:dyDescent="0.3">
      <c r="A3216">
        <v>4425</v>
      </c>
      <c r="B3216" t="s">
        <v>20</v>
      </c>
      <c r="C3216">
        <v>6659</v>
      </c>
      <c r="D3216" t="s">
        <v>2853</v>
      </c>
      <c r="E3216">
        <v>5.95</v>
      </c>
      <c r="F3216">
        <v>8.99</v>
      </c>
      <c r="G3216">
        <v>750</v>
      </c>
      <c r="H3216">
        <v>1971</v>
      </c>
      <c r="I3216">
        <v>11727.45</v>
      </c>
      <c r="J3216">
        <v>2042</v>
      </c>
      <c r="K3216">
        <v>18625.580000000002</v>
      </c>
      <c r="L3216">
        <v>10611.39</v>
      </c>
      <c r="M3216">
        <v>226.66</v>
      </c>
      <c r="N3216">
        <v>144929.24</v>
      </c>
      <c r="O3216">
        <v>6898.130000000001</v>
      </c>
      <c r="P3216">
        <v>37.035786268132327</v>
      </c>
      <c r="Q3216">
        <v>1.0360223236935566</v>
      </c>
      <c r="R3216">
        <v>1.5882037442069674</v>
      </c>
      <c r="S3216">
        <f>(VendorSalesData[[#This Row],[TotalPurchaseQuantity]] - VendorSalesData[[#This Row],[TotalSalesQuantity]]) * VendorSalesData[[#This Row],[PurchasePrice]]</f>
        <v>-422.45</v>
      </c>
    </row>
    <row r="3217" spans="1:19" x14ac:dyDescent="0.3">
      <c r="A3217">
        <v>4425</v>
      </c>
      <c r="B3217" t="s">
        <v>20</v>
      </c>
      <c r="C3217">
        <v>17754</v>
      </c>
      <c r="D3217" t="s">
        <v>2484</v>
      </c>
      <c r="E3217">
        <v>8.0500000000000007</v>
      </c>
      <c r="F3217">
        <v>11.99</v>
      </c>
      <c r="G3217">
        <v>750</v>
      </c>
      <c r="H3217">
        <v>1456</v>
      </c>
      <c r="I3217">
        <v>11720.8</v>
      </c>
      <c r="J3217">
        <v>1351</v>
      </c>
      <c r="K3217">
        <v>16486.490000000002</v>
      </c>
      <c r="L3217">
        <v>9841.98</v>
      </c>
      <c r="M3217">
        <v>150</v>
      </c>
      <c r="N3217">
        <v>144929.24</v>
      </c>
      <c r="O3217">
        <v>4765.6900000000023</v>
      </c>
      <c r="P3217">
        <v>28.906638101864026</v>
      </c>
      <c r="Q3217">
        <v>0.92788461538461542</v>
      </c>
      <c r="R3217">
        <v>1.4066010852501538</v>
      </c>
      <c r="S3217">
        <f>(VendorSalesData[[#This Row],[TotalPurchaseQuantity]] - VendorSalesData[[#This Row],[TotalSalesQuantity]]) * VendorSalesData[[#This Row],[PurchasePrice]]</f>
        <v>845.25000000000011</v>
      </c>
    </row>
    <row r="3218" spans="1:19" x14ac:dyDescent="0.3">
      <c r="A3218">
        <v>10754</v>
      </c>
      <c r="B3218" t="s">
        <v>212</v>
      </c>
      <c r="C3218">
        <v>40786</v>
      </c>
      <c r="D3218" t="s">
        <v>2854</v>
      </c>
      <c r="E3218">
        <v>9.8000000000000007</v>
      </c>
      <c r="F3218">
        <v>15.99</v>
      </c>
      <c r="G3218">
        <v>750</v>
      </c>
      <c r="H3218">
        <v>1195</v>
      </c>
      <c r="I3218">
        <v>11711</v>
      </c>
      <c r="J3218">
        <v>1181</v>
      </c>
      <c r="K3218">
        <v>17703.189999999999</v>
      </c>
      <c r="L3218">
        <v>9173.880000000001</v>
      </c>
      <c r="M3218">
        <v>131.35</v>
      </c>
      <c r="N3218">
        <v>28720.52</v>
      </c>
      <c r="O3218">
        <v>5992.1899999999987</v>
      </c>
      <c r="P3218">
        <v>33.848080487189023</v>
      </c>
      <c r="Q3218">
        <v>0.98828451882845192</v>
      </c>
      <c r="R3218">
        <v>1.5116719323712748</v>
      </c>
      <c r="S3218">
        <f>(VendorSalesData[[#This Row],[TotalPurchaseQuantity]] - VendorSalesData[[#This Row],[TotalSalesQuantity]]) * VendorSalesData[[#This Row],[PurchasePrice]]</f>
        <v>137.20000000000002</v>
      </c>
    </row>
    <row r="3219" spans="1:19" x14ac:dyDescent="0.3">
      <c r="A3219">
        <v>90024</v>
      </c>
      <c r="B3219" t="s">
        <v>1511</v>
      </c>
      <c r="C3219">
        <v>22014</v>
      </c>
      <c r="D3219" t="s">
        <v>2855</v>
      </c>
      <c r="E3219">
        <v>9.93</v>
      </c>
      <c r="F3219">
        <v>14.99</v>
      </c>
      <c r="G3219">
        <v>750</v>
      </c>
      <c r="H3219">
        <v>1179</v>
      </c>
      <c r="I3219">
        <v>11707.47</v>
      </c>
      <c r="J3219">
        <v>1368</v>
      </c>
      <c r="K3219">
        <v>21830.32</v>
      </c>
      <c r="L3219">
        <v>13067.84</v>
      </c>
      <c r="M3219">
        <v>151.9</v>
      </c>
      <c r="N3219">
        <v>2802.64</v>
      </c>
      <c r="O3219">
        <v>10122.85</v>
      </c>
      <c r="P3219">
        <v>46.370598323799193</v>
      </c>
      <c r="Q3219">
        <v>1.1603053435114503</v>
      </c>
      <c r="R3219">
        <v>1.8646488096915901</v>
      </c>
      <c r="S3219">
        <f>(VendorSalesData[[#This Row],[TotalPurchaseQuantity]] - VendorSalesData[[#This Row],[TotalSalesQuantity]]) * VendorSalesData[[#This Row],[PurchasePrice]]</f>
        <v>-1876.77</v>
      </c>
    </row>
    <row r="3220" spans="1:19" x14ac:dyDescent="0.3">
      <c r="A3220">
        <v>9165</v>
      </c>
      <c r="B3220" t="s">
        <v>38</v>
      </c>
      <c r="C3220">
        <v>2949</v>
      </c>
      <c r="D3220" t="s">
        <v>2856</v>
      </c>
      <c r="E3220">
        <v>70.36</v>
      </c>
      <c r="F3220">
        <v>94.99</v>
      </c>
      <c r="G3220">
        <v>750</v>
      </c>
      <c r="H3220">
        <v>166</v>
      </c>
      <c r="I3220">
        <v>11679.76</v>
      </c>
      <c r="J3220">
        <v>163</v>
      </c>
      <c r="K3220">
        <v>16053.369999999999</v>
      </c>
      <c r="L3220">
        <v>13042.679999999998</v>
      </c>
      <c r="M3220">
        <v>128.56</v>
      </c>
      <c r="N3220">
        <v>68054.7</v>
      </c>
      <c r="O3220">
        <v>4373.6099999999988</v>
      </c>
      <c r="P3220">
        <v>27.244186111701151</v>
      </c>
      <c r="Q3220">
        <v>0.98192771084337349</v>
      </c>
      <c r="R3220">
        <v>1.3744606053549044</v>
      </c>
      <c r="S3220">
        <f>(VendorSalesData[[#This Row],[TotalPurchaseQuantity]] - VendorSalesData[[#This Row],[TotalSalesQuantity]]) * VendorSalesData[[#This Row],[PurchasePrice]]</f>
        <v>211.07999999999998</v>
      </c>
    </row>
    <row r="3221" spans="1:19" x14ac:dyDescent="0.3">
      <c r="A3221">
        <v>3252</v>
      </c>
      <c r="B3221" t="s">
        <v>94</v>
      </c>
      <c r="C3221">
        <v>13487</v>
      </c>
      <c r="D3221" t="s">
        <v>2857</v>
      </c>
      <c r="E3221">
        <v>12.32</v>
      </c>
      <c r="F3221">
        <v>17.989999999999998</v>
      </c>
      <c r="G3221">
        <v>750</v>
      </c>
      <c r="H3221">
        <v>948</v>
      </c>
      <c r="I3221">
        <v>11679.36</v>
      </c>
      <c r="J3221">
        <v>974</v>
      </c>
      <c r="K3221">
        <v>17381.259999999998</v>
      </c>
      <c r="L3221">
        <v>10678.019999999999</v>
      </c>
      <c r="M3221">
        <v>108.08</v>
      </c>
      <c r="N3221">
        <v>61966.91</v>
      </c>
      <c r="O3221">
        <v>5701.8999999999978</v>
      </c>
      <c r="P3221">
        <v>32.804871453507964</v>
      </c>
      <c r="Q3221">
        <v>1.0274261603375527</v>
      </c>
      <c r="R3221">
        <v>1.4882031207189432</v>
      </c>
      <c r="S3221">
        <f>(VendorSalesData[[#This Row],[TotalPurchaseQuantity]] - VendorSalesData[[#This Row],[TotalSalesQuantity]]) * VendorSalesData[[#This Row],[PurchasePrice]]</f>
        <v>-320.32</v>
      </c>
    </row>
    <row r="3222" spans="1:19" x14ac:dyDescent="0.3">
      <c r="A3222">
        <v>7153</v>
      </c>
      <c r="B3222" t="s">
        <v>271</v>
      </c>
      <c r="C3222">
        <v>12155</v>
      </c>
      <c r="D3222" t="s">
        <v>2858</v>
      </c>
      <c r="E3222">
        <v>6.7</v>
      </c>
      <c r="F3222">
        <v>9.99</v>
      </c>
      <c r="G3222">
        <v>750</v>
      </c>
      <c r="H3222">
        <v>1743</v>
      </c>
      <c r="I3222">
        <v>11678.1</v>
      </c>
      <c r="J3222">
        <v>1744</v>
      </c>
      <c r="K3222">
        <v>19265.560000000001</v>
      </c>
      <c r="L3222">
        <v>11385.69</v>
      </c>
      <c r="M3222">
        <v>193.55</v>
      </c>
      <c r="N3222">
        <v>15884.82</v>
      </c>
      <c r="O3222">
        <v>7587.4600000000009</v>
      </c>
      <c r="P3222">
        <v>39.383542445690658</v>
      </c>
      <c r="Q3222">
        <v>1.0005737234652898</v>
      </c>
      <c r="R3222">
        <v>1.6497169916339132</v>
      </c>
      <c r="S3222">
        <f>(VendorSalesData[[#This Row],[TotalPurchaseQuantity]] - VendorSalesData[[#This Row],[TotalSalesQuantity]]) * VendorSalesData[[#This Row],[PurchasePrice]]</f>
        <v>-6.7</v>
      </c>
    </row>
    <row r="3223" spans="1:19" x14ac:dyDescent="0.3">
      <c r="A3223">
        <v>9165</v>
      </c>
      <c r="B3223" t="s">
        <v>38</v>
      </c>
      <c r="C3223">
        <v>25739</v>
      </c>
      <c r="D3223" t="s">
        <v>2859</v>
      </c>
      <c r="E3223">
        <v>5.51</v>
      </c>
      <c r="F3223">
        <v>7.99</v>
      </c>
      <c r="G3223">
        <v>750</v>
      </c>
      <c r="H3223">
        <v>2119</v>
      </c>
      <c r="I3223">
        <v>11675.69</v>
      </c>
      <c r="J3223">
        <v>1719</v>
      </c>
      <c r="K3223">
        <v>13846.81</v>
      </c>
      <c r="L3223">
        <v>7275.99</v>
      </c>
      <c r="M3223">
        <v>191.18</v>
      </c>
      <c r="N3223">
        <v>68054.7</v>
      </c>
      <c r="O3223">
        <v>2171.119999999999</v>
      </c>
      <c r="P3223">
        <v>15.679568073801828</v>
      </c>
      <c r="Q3223">
        <v>0.81123171307220387</v>
      </c>
      <c r="R3223">
        <v>1.1859521792716319</v>
      </c>
      <c r="S3223">
        <f>(VendorSalesData[[#This Row],[TotalPurchaseQuantity]] - VendorSalesData[[#This Row],[TotalSalesQuantity]]) * VendorSalesData[[#This Row],[PurchasePrice]]</f>
        <v>2204</v>
      </c>
    </row>
    <row r="3224" spans="1:19" x14ac:dyDescent="0.3">
      <c r="A3224">
        <v>9819</v>
      </c>
      <c r="B3224" t="s">
        <v>243</v>
      </c>
      <c r="C3224">
        <v>19740</v>
      </c>
      <c r="D3224" t="s">
        <v>2860</v>
      </c>
      <c r="E3224">
        <v>10.95</v>
      </c>
      <c r="F3224">
        <v>15.99</v>
      </c>
      <c r="G3224">
        <v>750</v>
      </c>
      <c r="H3224">
        <v>1066</v>
      </c>
      <c r="I3224">
        <v>11672.7</v>
      </c>
      <c r="J3224">
        <v>1030</v>
      </c>
      <c r="K3224">
        <v>24789.699999999997</v>
      </c>
      <c r="L3224">
        <v>14349.119999999999</v>
      </c>
      <c r="M3224">
        <v>114.48</v>
      </c>
      <c r="N3224">
        <v>14836.57</v>
      </c>
      <c r="O3224">
        <v>13116.999999999996</v>
      </c>
      <c r="P3224">
        <v>52.913105039593042</v>
      </c>
      <c r="Q3224">
        <v>0.9662288930581614</v>
      </c>
      <c r="R3224">
        <v>2.12373315513977</v>
      </c>
      <c r="S3224">
        <f>(VendorSalesData[[#This Row],[TotalPurchaseQuantity]] - VendorSalesData[[#This Row],[TotalSalesQuantity]]) * VendorSalesData[[#This Row],[PurchasePrice]]</f>
        <v>394.2</v>
      </c>
    </row>
    <row r="3225" spans="1:19" x14ac:dyDescent="0.3">
      <c r="A3225">
        <v>10000</v>
      </c>
      <c r="B3225" t="s">
        <v>36</v>
      </c>
      <c r="C3225">
        <v>28984</v>
      </c>
      <c r="D3225" t="s">
        <v>2861</v>
      </c>
      <c r="E3225">
        <v>13.6</v>
      </c>
      <c r="F3225">
        <v>20.99</v>
      </c>
      <c r="G3225">
        <v>750</v>
      </c>
      <c r="H3225">
        <v>856</v>
      </c>
      <c r="I3225">
        <v>11641.599999999999</v>
      </c>
      <c r="J3225">
        <v>817</v>
      </c>
      <c r="K3225">
        <v>16614.829999999998</v>
      </c>
      <c r="L3225">
        <v>10832.679999999998</v>
      </c>
      <c r="M3225">
        <v>90.52</v>
      </c>
      <c r="N3225">
        <v>17587.59</v>
      </c>
      <c r="O3225">
        <v>4973.2299999999996</v>
      </c>
      <c r="P3225">
        <v>29.93247598681419</v>
      </c>
      <c r="Q3225">
        <v>0.95443925233644855</v>
      </c>
      <c r="R3225">
        <v>1.4271947155030236</v>
      </c>
      <c r="S3225">
        <f>(VendorSalesData[[#This Row],[TotalPurchaseQuantity]] - VendorSalesData[[#This Row],[TotalSalesQuantity]]) * VendorSalesData[[#This Row],[PurchasePrice]]</f>
        <v>530.4</v>
      </c>
    </row>
    <row r="3226" spans="1:19" x14ac:dyDescent="0.3">
      <c r="A3226">
        <v>1587</v>
      </c>
      <c r="B3226" t="s">
        <v>525</v>
      </c>
      <c r="C3226">
        <v>45332</v>
      </c>
      <c r="D3226" t="s">
        <v>2862</v>
      </c>
      <c r="E3226">
        <v>4.6900000000000004</v>
      </c>
      <c r="F3226">
        <v>6.99</v>
      </c>
      <c r="G3226">
        <v>750</v>
      </c>
      <c r="H3226">
        <v>2482</v>
      </c>
      <c r="I3226">
        <v>11640.58</v>
      </c>
      <c r="J3226">
        <v>2447</v>
      </c>
      <c r="K3226">
        <v>18373.53</v>
      </c>
      <c r="L3226">
        <v>9289.5300000000007</v>
      </c>
      <c r="M3226">
        <v>272.32</v>
      </c>
      <c r="N3226">
        <v>6070.09</v>
      </c>
      <c r="O3226">
        <v>6732.9499999999989</v>
      </c>
      <c r="P3226">
        <v>36.644836348812667</v>
      </c>
      <c r="Q3226">
        <v>0.9858984689766318</v>
      </c>
      <c r="R3226">
        <v>1.5784033098007144</v>
      </c>
      <c r="S3226">
        <f>(VendorSalesData[[#This Row],[TotalPurchaseQuantity]] - VendorSalesData[[#This Row],[TotalSalesQuantity]]) * VendorSalesData[[#This Row],[PurchasePrice]]</f>
        <v>164.15</v>
      </c>
    </row>
    <row r="3227" spans="1:19" x14ac:dyDescent="0.3">
      <c r="A3227">
        <v>17035</v>
      </c>
      <c r="B3227" t="s">
        <v>22</v>
      </c>
      <c r="C3227">
        <v>42172</v>
      </c>
      <c r="D3227" t="s">
        <v>2863</v>
      </c>
      <c r="E3227">
        <v>6.66</v>
      </c>
      <c r="F3227">
        <v>11.99</v>
      </c>
      <c r="G3227">
        <v>750</v>
      </c>
      <c r="H3227">
        <v>1747</v>
      </c>
      <c r="I3227">
        <v>11635.02</v>
      </c>
      <c r="J3227">
        <v>1757</v>
      </c>
      <c r="K3227">
        <v>18334.43</v>
      </c>
      <c r="L3227">
        <v>7838.45</v>
      </c>
      <c r="M3227">
        <v>196.12</v>
      </c>
      <c r="N3227">
        <v>123780.22</v>
      </c>
      <c r="O3227">
        <v>6699.41</v>
      </c>
      <c r="P3227">
        <v>36.540050604245671</v>
      </c>
      <c r="Q3227">
        <v>1.0057240984544935</v>
      </c>
      <c r="R3227">
        <v>1.5757970334387048</v>
      </c>
      <c r="S3227">
        <f>(VendorSalesData[[#This Row],[TotalPurchaseQuantity]] - VendorSalesData[[#This Row],[TotalSalesQuantity]]) * VendorSalesData[[#This Row],[PurchasePrice]]</f>
        <v>-66.599999999999994</v>
      </c>
    </row>
    <row r="3228" spans="1:19" x14ac:dyDescent="0.3">
      <c r="A3228">
        <v>90024</v>
      </c>
      <c r="B3228" t="s">
        <v>1511</v>
      </c>
      <c r="C3228">
        <v>44921</v>
      </c>
      <c r="D3228" t="s">
        <v>2864</v>
      </c>
      <c r="E3228">
        <v>9.4499999999999993</v>
      </c>
      <c r="F3228">
        <v>15.99</v>
      </c>
      <c r="G3228">
        <v>750</v>
      </c>
      <c r="H3228">
        <v>1229</v>
      </c>
      <c r="I3228">
        <v>11614.050000000001</v>
      </c>
      <c r="J3228">
        <v>1166</v>
      </c>
      <c r="K3228">
        <v>17920.34</v>
      </c>
      <c r="L3228">
        <v>11406.619999999999</v>
      </c>
      <c r="M3228">
        <v>129.33000000000001</v>
      </c>
      <c r="N3228">
        <v>2802.64</v>
      </c>
      <c r="O3228">
        <v>6306.2899999999991</v>
      </c>
      <c r="P3228">
        <v>35.190682766063588</v>
      </c>
      <c r="Q3228">
        <v>0.94873881204231081</v>
      </c>
      <c r="R3228">
        <v>1.5429880188220302</v>
      </c>
      <c r="S3228">
        <f>(VendorSalesData[[#This Row],[TotalPurchaseQuantity]] - VendorSalesData[[#This Row],[TotalSalesQuantity]]) * VendorSalesData[[#This Row],[PurchasePrice]]</f>
        <v>595.34999999999991</v>
      </c>
    </row>
    <row r="3229" spans="1:19" x14ac:dyDescent="0.3">
      <c r="A3229">
        <v>4425</v>
      </c>
      <c r="B3229" t="s">
        <v>20</v>
      </c>
      <c r="C3229">
        <v>21254</v>
      </c>
      <c r="D3229" t="s">
        <v>2865</v>
      </c>
      <c r="E3229">
        <v>14.28</v>
      </c>
      <c r="F3229">
        <v>21.99</v>
      </c>
      <c r="G3229">
        <v>750</v>
      </c>
      <c r="H3229">
        <v>813</v>
      </c>
      <c r="I3229">
        <v>11609.640000000001</v>
      </c>
      <c r="J3229">
        <v>2092</v>
      </c>
      <c r="K3229">
        <v>46003.079999999994</v>
      </c>
      <c r="L3229">
        <v>23045.519999999997</v>
      </c>
      <c r="M3229">
        <v>232.86</v>
      </c>
      <c r="N3229">
        <v>144929.24</v>
      </c>
      <c r="O3229">
        <v>34393.439999999995</v>
      </c>
      <c r="P3229">
        <v>74.763341932757541</v>
      </c>
      <c r="Q3229">
        <v>2.5731857318573184</v>
      </c>
      <c r="R3229">
        <v>3.9624897929651555</v>
      </c>
      <c r="S3229">
        <f>(VendorSalesData[[#This Row],[TotalPurchaseQuantity]] - VendorSalesData[[#This Row],[TotalSalesQuantity]]) * VendorSalesData[[#This Row],[PurchasePrice]]</f>
        <v>-18264.12</v>
      </c>
    </row>
    <row r="3230" spans="1:19" x14ac:dyDescent="0.3">
      <c r="A3230">
        <v>4425</v>
      </c>
      <c r="B3230" t="s">
        <v>20</v>
      </c>
      <c r="C3230">
        <v>24787</v>
      </c>
      <c r="D3230" t="s">
        <v>2866</v>
      </c>
      <c r="E3230">
        <v>12.98</v>
      </c>
      <c r="F3230">
        <v>19.989999999999998</v>
      </c>
      <c r="G3230">
        <v>750</v>
      </c>
      <c r="H3230">
        <v>894</v>
      </c>
      <c r="I3230">
        <v>11604.119999999999</v>
      </c>
      <c r="J3230">
        <v>1089</v>
      </c>
      <c r="K3230">
        <v>21769.109999999997</v>
      </c>
      <c r="L3230">
        <v>13313.339999999998</v>
      </c>
      <c r="M3230">
        <v>120.76</v>
      </c>
      <c r="N3230">
        <v>144929.24</v>
      </c>
      <c r="O3230">
        <v>10164.989999999998</v>
      </c>
      <c r="P3230">
        <v>46.694559400912574</v>
      </c>
      <c r="Q3230">
        <v>1.2181208053691275</v>
      </c>
      <c r="R3230">
        <v>1.8759811170515299</v>
      </c>
      <c r="S3230">
        <f>(VendorSalesData[[#This Row],[TotalPurchaseQuantity]] - VendorSalesData[[#This Row],[TotalSalesQuantity]]) * VendorSalesData[[#This Row],[PurchasePrice]]</f>
        <v>-2531.1</v>
      </c>
    </row>
    <row r="3231" spans="1:19" x14ac:dyDescent="0.3">
      <c r="A3231">
        <v>7153</v>
      </c>
      <c r="B3231" t="s">
        <v>271</v>
      </c>
      <c r="C3231">
        <v>20948</v>
      </c>
      <c r="D3231" t="s">
        <v>2867</v>
      </c>
      <c r="E3231">
        <v>51.28</v>
      </c>
      <c r="F3231">
        <v>79.489999999999995</v>
      </c>
      <c r="G3231">
        <v>750</v>
      </c>
      <c r="H3231">
        <v>226</v>
      </c>
      <c r="I3231">
        <v>11589.28</v>
      </c>
      <c r="J3231">
        <v>185</v>
      </c>
      <c r="K3231">
        <v>14757.65</v>
      </c>
      <c r="L3231">
        <v>9029.369999999999</v>
      </c>
      <c r="M3231">
        <v>20.54</v>
      </c>
      <c r="N3231">
        <v>15884.82</v>
      </c>
      <c r="O3231">
        <v>3168.369999999999</v>
      </c>
      <c r="P3231">
        <v>21.469339630632241</v>
      </c>
      <c r="Q3231">
        <v>0.81858407079646023</v>
      </c>
      <c r="R3231">
        <v>1.2733879930418455</v>
      </c>
      <c r="S3231">
        <f>(VendorSalesData[[#This Row],[TotalPurchaseQuantity]] - VendorSalesData[[#This Row],[TotalSalesQuantity]]) * VendorSalesData[[#This Row],[PurchasePrice]]</f>
        <v>2102.48</v>
      </c>
    </row>
    <row r="3232" spans="1:19" x14ac:dyDescent="0.3">
      <c r="A3232">
        <v>10754</v>
      </c>
      <c r="B3232" t="s">
        <v>212</v>
      </c>
      <c r="C3232">
        <v>10414</v>
      </c>
      <c r="D3232" t="s">
        <v>2868</v>
      </c>
      <c r="E3232">
        <v>7.89</v>
      </c>
      <c r="F3232">
        <v>13.99</v>
      </c>
      <c r="G3232">
        <v>750</v>
      </c>
      <c r="H3232">
        <v>1468</v>
      </c>
      <c r="I3232">
        <v>11582.52</v>
      </c>
      <c r="J3232">
        <v>1470</v>
      </c>
      <c r="K3232">
        <v>20565.3</v>
      </c>
      <c r="L3232">
        <v>10674.37</v>
      </c>
      <c r="M3232">
        <v>163.4</v>
      </c>
      <c r="N3232">
        <v>28720.52</v>
      </c>
      <c r="O3232">
        <v>8982.7799999999988</v>
      </c>
      <c r="P3232">
        <v>43.679304459453547</v>
      </c>
      <c r="Q3232">
        <v>1.0013623978201636</v>
      </c>
      <c r="R3232">
        <v>1.7755462541830274</v>
      </c>
      <c r="S3232">
        <f>(VendorSalesData[[#This Row],[TotalPurchaseQuantity]] - VendorSalesData[[#This Row],[TotalSalesQuantity]]) * VendorSalesData[[#This Row],[PurchasePrice]]</f>
        <v>-15.78</v>
      </c>
    </row>
    <row r="3233" spans="1:19" x14ac:dyDescent="0.3">
      <c r="A3233">
        <v>10754</v>
      </c>
      <c r="B3233" t="s">
        <v>212</v>
      </c>
      <c r="C3233">
        <v>15651</v>
      </c>
      <c r="D3233" t="s">
        <v>2869</v>
      </c>
      <c r="E3233">
        <v>9.58</v>
      </c>
      <c r="F3233">
        <v>13.99</v>
      </c>
      <c r="G3233">
        <v>750</v>
      </c>
      <c r="H3233">
        <v>1207</v>
      </c>
      <c r="I3233">
        <v>11563.06</v>
      </c>
      <c r="J3233">
        <v>1108</v>
      </c>
      <c r="K3233">
        <v>15500.92</v>
      </c>
      <c r="L3233">
        <v>6659.24</v>
      </c>
      <c r="M3233">
        <v>123.5</v>
      </c>
      <c r="N3233">
        <v>28720.52</v>
      </c>
      <c r="O3233">
        <v>3937.8600000000006</v>
      </c>
      <c r="P3233">
        <v>25.404040534368288</v>
      </c>
      <c r="Q3233">
        <v>0.91797845898922947</v>
      </c>
      <c r="R3233">
        <v>1.3405551817598456</v>
      </c>
      <c r="S3233">
        <f>(VendorSalesData[[#This Row],[TotalPurchaseQuantity]] - VendorSalesData[[#This Row],[TotalSalesQuantity]]) * VendorSalesData[[#This Row],[PurchasePrice]]</f>
        <v>948.42</v>
      </c>
    </row>
    <row r="3234" spans="1:19" x14ac:dyDescent="0.3">
      <c r="A3234">
        <v>7153</v>
      </c>
      <c r="B3234" t="s">
        <v>271</v>
      </c>
      <c r="C3234">
        <v>38322</v>
      </c>
      <c r="D3234" t="s">
        <v>2870</v>
      </c>
      <c r="E3234">
        <v>6.62</v>
      </c>
      <c r="F3234">
        <v>11.99</v>
      </c>
      <c r="G3234">
        <v>750</v>
      </c>
      <c r="H3234">
        <v>1746</v>
      </c>
      <c r="I3234">
        <v>11558.52</v>
      </c>
      <c r="J3234">
        <v>1810</v>
      </c>
      <c r="K3234">
        <v>21843.9</v>
      </c>
      <c r="L3234">
        <v>16408.439999999999</v>
      </c>
      <c r="M3234">
        <v>200</v>
      </c>
      <c r="N3234">
        <v>15884.82</v>
      </c>
      <c r="O3234">
        <v>10285.380000000001</v>
      </c>
      <c r="P3234">
        <v>47.085822586626016</v>
      </c>
      <c r="Q3234">
        <v>1.036655211912944</v>
      </c>
      <c r="R3234">
        <v>1.8898526801009126</v>
      </c>
      <c r="S3234">
        <f>(VendorSalesData[[#This Row],[TotalPurchaseQuantity]] - VendorSalesData[[#This Row],[TotalSalesQuantity]]) * VendorSalesData[[#This Row],[PurchasePrice]]</f>
        <v>-423.68</v>
      </c>
    </row>
    <row r="3235" spans="1:19" x14ac:dyDescent="0.3">
      <c r="A3235">
        <v>1392</v>
      </c>
      <c r="B3235" t="s">
        <v>67</v>
      </c>
      <c r="C3235">
        <v>22326</v>
      </c>
      <c r="D3235" t="s">
        <v>2871</v>
      </c>
      <c r="E3235">
        <v>13.42</v>
      </c>
      <c r="F3235">
        <v>19.989999999999998</v>
      </c>
      <c r="G3235">
        <v>750</v>
      </c>
      <c r="H3235">
        <v>861</v>
      </c>
      <c r="I3235">
        <v>11554.619999999999</v>
      </c>
      <c r="J3235">
        <v>650</v>
      </c>
      <c r="K3235">
        <v>13218.5</v>
      </c>
      <c r="L3235">
        <v>7625.2499999999991</v>
      </c>
      <c r="M3235">
        <v>72.25</v>
      </c>
      <c r="N3235">
        <v>79528.990000000005</v>
      </c>
      <c r="O3235">
        <v>1663.880000000001</v>
      </c>
      <c r="P3235">
        <v>12.587509929265808</v>
      </c>
      <c r="Q3235">
        <v>0.75493612078977934</v>
      </c>
      <c r="R3235">
        <v>1.1440012739492949</v>
      </c>
      <c r="S3235">
        <f>(VendorSalesData[[#This Row],[TotalPurchaseQuantity]] - VendorSalesData[[#This Row],[TotalSalesQuantity]]) * VendorSalesData[[#This Row],[PurchasePrice]]</f>
        <v>2831.62</v>
      </c>
    </row>
    <row r="3236" spans="1:19" x14ac:dyDescent="0.3">
      <c r="A3236">
        <v>4425</v>
      </c>
      <c r="B3236" t="s">
        <v>20</v>
      </c>
      <c r="C3236">
        <v>25282</v>
      </c>
      <c r="D3236" t="s">
        <v>2872</v>
      </c>
      <c r="E3236">
        <v>12.49</v>
      </c>
      <c r="F3236">
        <v>18.989999999999998</v>
      </c>
      <c r="G3236">
        <v>500</v>
      </c>
      <c r="H3236">
        <v>925</v>
      </c>
      <c r="I3236">
        <v>11553.25</v>
      </c>
      <c r="J3236">
        <v>758</v>
      </c>
      <c r="K3236">
        <v>14312.419999999998</v>
      </c>
      <c r="L3236">
        <v>11942.699999999999</v>
      </c>
      <c r="M3236">
        <v>59.5</v>
      </c>
      <c r="N3236">
        <v>144929.24</v>
      </c>
      <c r="O3236">
        <v>2759.1699999999983</v>
      </c>
      <c r="P3236">
        <v>19.278151423728474</v>
      </c>
      <c r="Q3236">
        <v>0.81945945945945942</v>
      </c>
      <c r="R3236">
        <v>1.2388219765001189</v>
      </c>
      <c r="S3236">
        <f>(VendorSalesData[[#This Row],[TotalPurchaseQuantity]] - VendorSalesData[[#This Row],[TotalSalesQuantity]]) * VendorSalesData[[#This Row],[PurchasePrice]]</f>
        <v>2085.83</v>
      </c>
    </row>
    <row r="3237" spans="1:19" x14ac:dyDescent="0.3">
      <c r="A3237">
        <v>3252</v>
      </c>
      <c r="B3237" t="s">
        <v>94</v>
      </c>
      <c r="C3237">
        <v>8907</v>
      </c>
      <c r="D3237" t="s">
        <v>826</v>
      </c>
      <c r="E3237">
        <v>4.63</v>
      </c>
      <c r="F3237">
        <v>6.99</v>
      </c>
      <c r="G3237">
        <v>1500</v>
      </c>
      <c r="H3237">
        <v>2495</v>
      </c>
      <c r="I3237">
        <v>11551.85</v>
      </c>
      <c r="J3237">
        <v>2479</v>
      </c>
      <c r="K3237">
        <v>17328.21</v>
      </c>
      <c r="L3237">
        <v>12218.52</v>
      </c>
      <c r="M3237">
        <v>551.22</v>
      </c>
      <c r="N3237">
        <v>61966.91</v>
      </c>
      <c r="O3237">
        <v>5776.3599999999988</v>
      </c>
      <c r="P3237">
        <v>33.33500690492555</v>
      </c>
      <c r="Q3237">
        <v>0.99358717434869737</v>
      </c>
      <c r="R3237">
        <v>1.5000376563061326</v>
      </c>
      <c r="S3237">
        <f>(VendorSalesData[[#This Row],[TotalPurchaseQuantity]] - VendorSalesData[[#This Row],[TotalSalesQuantity]]) * VendorSalesData[[#This Row],[PurchasePrice]]</f>
        <v>74.08</v>
      </c>
    </row>
    <row r="3238" spans="1:19" x14ac:dyDescent="0.3">
      <c r="A3238">
        <v>28776</v>
      </c>
      <c r="B3238" t="s">
        <v>2873</v>
      </c>
      <c r="C3238">
        <v>4121</v>
      </c>
      <c r="D3238" t="s">
        <v>2874</v>
      </c>
      <c r="E3238">
        <v>22.21</v>
      </c>
      <c r="F3238">
        <v>27.99</v>
      </c>
      <c r="G3238">
        <v>750</v>
      </c>
      <c r="H3238">
        <v>520</v>
      </c>
      <c r="I3238">
        <v>11549.199999999999</v>
      </c>
      <c r="J3238">
        <v>522</v>
      </c>
      <c r="K3238">
        <v>14610.779999999999</v>
      </c>
      <c r="L3238">
        <v>12399.57</v>
      </c>
      <c r="M3238">
        <v>411.90000000000003</v>
      </c>
      <c r="N3238">
        <v>259.89999999999998</v>
      </c>
      <c r="O3238">
        <v>3061.58</v>
      </c>
      <c r="P3238">
        <v>20.954254324546675</v>
      </c>
      <c r="Q3238">
        <v>1.0038461538461538</v>
      </c>
      <c r="R3238">
        <v>1.2650902226994079</v>
      </c>
      <c r="S3238">
        <f>(VendorSalesData[[#This Row],[TotalPurchaseQuantity]] - VendorSalesData[[#This Row],[TotalSalesQuantity]]) * VendorSalesData[[#This Row],[PurchasePrice]]</f>
        <v>-44.42</v>
      </c>
    </row>
    <row r="3239" spans="1:19" x14ac:dyDescent="0.3">
      <c r="A3239">
        <v>3252</v>
      </c>
      <c r="B3239" t="s">
        <v>94</v>
      </c>
      <c r="C3239">
        <v>27176</v>
      </c>
      <c r="D3239" t="s">
        <v>2875</v>
      </c>
      <c r="E3239">
        <v>9.1999999999999993</v>
      </c>
      <c r="F3239">
        <v>13.99</v>
      </c>
      <c r="G3239">
        <v>5000</v>
      </c>
      <c r="H3239">
        <v>1255</v>
      </c>
      <c r="I3239">
        <v>11546</v>
      </c>
      <c r="J3239">
        <v>1225</v>
      </c>
      <c r="K3239">
        <v>18362.75</v>
      </c>
      <c r="L3239">
        <v>13461.02</v>
      </c>
      <c r="M3239">
        <v>918.75</v>
      </c>
      <c r="N3239">
        <v>61966.91</v>
      </c>
      <c r="O3239">
        <v>6816.75</v>
      </c>
      <c r="P3239">
        <v>37.122707655443762</v>
      </c>
      <c r="Q3239">
        <v>0.9760956175298805</v>
      </c>
      <c r="R3239">
        <v>1.5903992724753162</v>
      </c>
      <c r="S3239">
        <f>(VendorSalesData[[#This Row],[TotalPurchaseQuantity]] - VendorSalesData[[#This Row],[TotalSalesQuantity]]) * VendorSalesData[[#This Row],[PurchasePrice]]</f>
        <v>276</v>
      </c>
    </row>
    <row r="3240" spans="1:19" x14ac:dyDescent="0.3">
      <c r="A3240">
        <v>2242</v>
      </c>
      <c r="B3240" t="s">
        <v>569</v>
      </c>
      <c r="C3240">
        <v>22087</v>
      </c>
      <c r="D3240" t="s">
        <v>2876</v>
      </c>
      <c r="E3240">
        <v>13.79</v>
      </c>
      <c r="F3240">
        <v>21.99</v>
      </c>
      <c r="G3240">
        <v>750</v>
      </c>
      <c r="H3240">
        <v>837</v>
      </c>
      <c r="I3240">
        <v>11542.23</v>
      </c>
      <c r="J3240">
        <v>940</v>
      </c>
      <c r="K3240">
        <v>14328.6</v>
      </c>
      <c r="L3240">
        <v>9509.74</v>
      </c>
      <c r="M3240">
        <v>104.21000000000001</v>
      </c>
      <c r="N3240">
        <v>7982.65</v>
      </c>
      <c r="O3240">
        <v>2786.3700000000008</v>
      </c>
      <c r="P3240">
        <v>19.446212470164571</v>
      </c>
      <c r="Q3240">
        <v>1.1230585424133812</v>
      </c>
      <c r="R3240">
        <v>1.2414065566186085</v>
      </c>
      <c r="S3240">
        <f>(VendorSalesData[[#This Row],[TotalPurchaseQuantity]] - VendorSalesData[[#This Row],[TotalSalesQuantity]]) * VendorSalesData[[#This Row],[PurchasePrice]]</f>
        <v>-1420.37</v>
      </c>
    </row>
    <row r="3241" spans="1:19" x14ac:dyDescent="0.3">
      <c r="A3241">
        <v>9552</v>
      </c>
      <c r="B3241" t="s">
        <v>72</v>
      </c>
      <c r="C3241">
        <v>41062</v>
      </c>
      <c r="D3241" t="s">
        <v>2877</v>
      </c>
      <c r="E3241">
        <v>11.91</v>
      </c>
      <c r="F3241">
        <v>17.989999999999998</v>
      </c>
      <c r="G3241">
        <v>750</v>
      </c>
      <c r="H3241">
        <v>969</v>
      </c>
      <c r="I3241">
        <v>11540.789999999999</v>
      </c>
      <c r="J3241">
        <v>972</v>
      </c>
      <c r="K3241">
        <v>17574.28</v>
      </c>
      <c r="L3241">
        <v>11443.669999999998</v>
      </c>
      <c r="M3241">
        <v>107.81</v>
      </c>
      <c r="N3241">
        <v>55551.82</v>
      </c>
      <c r="O3241">
        <v>6033.49</v>
      </c>
      <c r="P3241">
        <v>34.331363788445387</v>
      </c>
      <c r="Q3241">
        <v>1.0030959752321982</v>
      </c>
      <c r="R3241">
        <v>1.5227969662388796</v>
      </c>
      <c r="S3241">
        <f>(VendorSalesData[[#This Row],[TotalPurchaseQuantity]] - VendorSalesData[[#This Row],[TotalSalesQuantity]]) * VendorSalesData[[#This Row],[PurchasePrice]]</f>
        <v>-35.730000000000004</v>
      </c>
    </row>
    <row r="3242" spans="1:19" x14ac:dyDescent="0.3">
      <c r="A3242">
        <v>4425</v>
      </c>
      <c r="B3242" t="s">
        <v>20</v>
      </c>
      <c r="C3242">
        <v>35646</v>
      </c>
      <c r="D3242" t="s">
        <v>2878</v>
      </c>
      <c r="E3242">
        <v>11.61</v>
      </c>
      <c r="F3242">
        <v>18.989999999999998</v>
      </c>
      <c r="G3242">
        <v>750</v>
      </c>
      <c r="H3242">
        <v>994</v>
      </c>
      <c r="I3242">
        <v>11540.34</v>
      </c>
      <c r="J3242">
        <v>958</v>
      </c>
      <c r="K3242">
        <v>18186.419999999998</v>
      </c>
      <c r="L3242">
        <v>12055.65</v>
      </c>
      <c r="M3242">
        <v>106.11</v>
      </c>
      <c r="N3242">
        <v>144929.24</v>
      </c>
      <c r="O3242">
        <v>6646.0799999999981</v>
      </c>
      <c r="P3242">
        <v>36.544190665342597</v>
      </c>
      <c r="Q3242">
        <v>0.96378269617706236</v>
      </c>
      <c r="R3242">
        <v>1.5758998435054772</v>
      </c>
      <c r="S3242">
        <f>(VendorSalesData[[#This Row],[TotalPurchaseQuantity]] - VendorSalesData[[#This Row],[TotalSalesQuantity]]) * VendorSalesData[[#This Row],[PurchasePrice]]</f>
        <v>417.96</v>
      </c>
    </row>
    <row r="3243" spans="1:19" x14ac:dyDescent="0.3">
      <c r="A3243">
        <v>8892</v>
      </c>
      <c r="B3243" t="s">
        <v>177</v>
      </c>
      <c r="C3243">
        <v>33210</v>
      </c>
      <c r="D3243" t="s">
        <v>2879</v>
      </c>
      <c r="E3243">
        <v>5.74</v>
      </c>
      <c r="F3243">
        <v>8.49</v>
      </c>
      <c r="G3243">
        <v>1500</v>
      </c>
      <c r="H3243">
        <v>2010</v>
      </c>
      <c r="I3243">
        <v>11537.4</v>
      </c>
      <c r="J3243">
        <v>1953</v>
      </c>
      <c r="K3243">
        <v>16580.97</v>
      </c>
      <c r="L3243">
        <v>3947.85</v>
      </c>
      <c r="M3243">
        <v>438.93</v>
      </c>
      <c r="N3243">
        <v>11595.97</v>
      </c>
      <c r="O3243">
        <v>5043.5700000000015</v>
      </c>
      <c r="P3243">
        <v>30.417822359005541</v>
      </c>
      <c r="Q3243">
        <v>0.9716417910447761</v>
      </c>
      <c r="R3243">
        <v>1.4371496177648344</v>
      </c>
      <c r="S3243">
        <f>(VendorSalesData[[#This Row],[TotalPurchaseQuantity]] - VendorSalesData[[#This Row],[TotalSalesQuantity]]) * VendorSalesData[[#This Row],[PurchasePrice]]</f>
        <v>327.18</v>
      </c>
    </row>
    <row r="3244" spans="1:19" x14ac:dyDescent="0.3">
      <c r="A3244">
        <v>3924</v>
      </c>
      <c r="B3244" t="s">
        <v>102</v>
      </c>
      <c r="C3244">
        <v>5286</v>
      </c>
      <c r="D3244" t="s">
        <v>2880</v>
      </c>
      <c r="E3244">
        <v>2.93</v>
      </c>
      <c r="F3244">
        <v>3.99</v>
      </c>
      <c r="G3244">
        <v>1000</v>
      </c>
      <c r="H3244">
        <v>3936</v>
      </c>
      <c r="I3244">
        <v>11532.48</v>
      </c>
      <c r="J3244">
        <v>3933</v>
      </c>
      <c r="K3244">
        <v>15692.67</v>
      </c>
      <c r="L3244">
        <v>5733.63</v>
      </c>
      <c r="M3244">
        <v>4129.6499999999996</v>
      </c>
      <c r="N3244">
        <v>14069.87</v>
      </c>
      <c r="O3244">
        <v>4160.1900000000005</v>
      </c>
      <c r="P3244">
        <v>26.51040262746875</v>
      </c>
      <c r="Q3244">
        <v>0.99923780487804881</v>
      </c>
      <c r="R3244">
        <v>1.3607368059602098</v>
      </c>
      <c r="S3244">
        <f>(VendorSalesData[[#This Row],[TotalPurchaseQuantity]] - VendorSalesData[[#This Row],[TotalSalesQuantity]]) * VendorSalesData[[#This Row],[PurchasePrice]]</f>
        <v>8.7900000000000009</v>
      </c>
    </row>
    <row r="3245" spans="1:19" x14ac:dyDescent="0.3">
      <c r="A3245">
        <v>8112</v>
      </c>
      <c r="B3245" t="s">
        <v>53</v>
      </c>
      <c r="C3245">
        <v>43784</v>
      </c>
      <c r="D3245" t="s">
        <v>2881</v>
      </c>
      <c r="E3245">
        <v>11.56</v>
      </c>
      <c r="F3245">
        <v>16.989999999999998</v>
      </c>
      <c r="G3245">
        <v>750</v>
      </c>
      <c r="H3245">
        <v>996</v>
      </c>
      <c r="I3245">
        <v>11513.76</v>
      </c>
      <c r="J3245">
        <v>834</v>
      </c>
      <c r="K3245">
        <v>14427.16</v>
      </c>
      <c r="L3245">
        <v>8087.3399999999992</v>
      </c>
      <c r="M3245">
        <v>92.63</v>
      </c>
      <c r="N3245">
        <v>48347.26</v>
      </c>
      <c r="O3245">
        <v>2913.3999999999996</v>
      </c>
      <c r="P3245">
        <v>20.193856587159217</v>
      </c>
      <c r="Q3245">
        <v>0.83734939759036142</v>
      </c>
      <c r="R3245">
        <v>1.253036366920971</v>
      </c>
      <c r="S3245">
        <f>(VendorSalesData[[#This Row],[TotalPurchaseQuantity]] - VendorSalesData[[#This Row],[TotalSalesQuantity]]) * VendorSalesData[[#This Row],[PurchasePrice]]</f>
        <v>1872.72</v>
      </c>
    </row>
    <row r="3246" spans="1:19" x14ac:dyDescent="0.3">
      <c r="A3246">
        <v>1587</v>
      </c>
      <c r="B3246" t="s">
        <v>525</v>
      </c>
      <c r="C3246">
        <v>13895</v>
      </c>
      <c r="D3246" t="s">
        <v>2882</v>
      </c>
      <c r="E3246">
        <v>10.27</v>
      </c>
      <c r="F3246">
        <v>16.989999999999998</v>
      </c>
      <c r="G3246">
        <v>750</v>
      </c>
      <c r="H3246">
        <v>1121</v>
      </c>
      <c r="I3246">
        <v>11512.67</v>
      </c>
      <c r="J3246">
        <v>1072</v>
      </c>
      <c r="K3246">
        <v>17722.28</v>
      </c>
      <c r="L3246">
        <v>10712.529999999999</v>
      </c>
      <c r="M3246">
        <v>118.9</v>
      </c>
      <c r="N3246">
        <v>6070.09</v>
      </c>
      <c r="O3246">
        <v>6209.6099999999988</v>
      </c>
      <c r="P3246">
        <v>35.0384374922414</v>
      </c>
      <c r="Q3246">
        <v>0.95628902765388046</v>
      </c>
      <c r="R3246">
        <v>1.539371839894655</v>
      </c>
      <c r="S3246">
        <f>(VendorSalesData[[#This Row],[TotalPurchaseQuantity]] - VendorSalesData[[#This Row],[TotalSalesQuantity]]) * VendorSalesData[[#This Row],[PurchasePrice]]</f>
        <v>503.22999999999996</v>
      </c>
    </row>
    <row r="3247" spans="1:19" x14ac:dyDescent="0.3">
      <c r="A3247">
        <v>4692</v>
      </c>
      <c r="B3247" t="s">
        <v>386</v>
      </c>
      <c r="C3247">
        <v>34947</v>
      </c>
      <c r="D3247" t="s">
        <v>2883</v>
      </c>
      <c r="E3247">
        <v>6.28</v>
      </c>
      <c r="F3247">
        <v>11.49</v>
      </c>
      <c r="G3247">
        <v>375</v>
      </c>
      <c r="H3247">
        <v>1831</v>
      </c>
      <c r="I3247">
        <v>11498.68</v>
      </c>
      <c r="J3247">
        <v>1814</v>
      </c>
      <c r="K3247">
        <v>19764.86</v>
      </c>
      <c r="L3247">
        <v>8916.39</v>
      </c>
      <c r="M3247">
        <v>102.91</v>
      </c>
      <c r="N3247">
        <v>9139.3799999999992</v>
      </c>
      <c r="O3247">
        <v>8266.18</v>
      </c>
      <c r="P3247">
        <v>41.822608407041592</v>
      </c>
      <c r="Q3247">
        <v>0.99071545603495359</v>
      </c>
      <c r="R3247">
        <v>1.7188807758803619</v>
      </c>
      <c r="S3247">
        <f>(VendorSalesData[[#This Row],[TotalPurchaseQuantity]] - VendorSalesData[[#This Row],[TotalSalesQuantity]]) * VendorSalesData[[#This Row],[PurchasePrice]]</f>
        <v>106.76</v>
      </c>
    </row>
    <row r="3248" spans="1:19" x14ac:dyDescent="0.3">
      <c r="A3248">
        <v>9552</v>
      </c>
      <c r="B3248" t="s">
        <v>72</v>
      </c>
      <c r="C3248">
        <v>4833</v>
      </c>
      <c r="D3248" t="s">
        <v>2884</v>
      </c>
      <c r="E3248">
        <v>10.78</v>
      </c>
      <c r="F3248">
        <v>17.989999999999998</v>
      </c>
      <c r="G3248">
        <v>750</v>
      </c>
      <c r="H3248">
        <v>1066</v>
      </c>
      <c r="I3248">
        <v>11491.480000000001</v>
      </c>
      <c r="J3248">
        <v>1319</v>
      </c>
      <c r="K3248">
        <v>19081.810000000001</v>
      </c>
      <c r="L3248">
        <v>13967.44</v>
      </c>
      <c r="M3248">
        <v>1039.75</v>
      </c>
      <c r="N3248">
        <v>55551.82</v>
      </c>
      <c r="O3248">
        <v>7590.33</v>
      </c>
      <c r="P3248">
        <v>39.777830300165441</v>
      </c>
      <c r="Q3248">
        <v>1.2373358348968104</v>
      </c>
      <c r="R3248">
        <v>1.6605180533751962</v>
      </c>
      <c r="S3248">
        <f>(VendorSalesData[[#This Row],[TotalPurchaseQuantity]] - VendorSalesData[[#This Row],[TotalSalesQuantity]]) * VendorSalesData[[#This Row],[PurchasePrice]]</f>
        <v>-2727.3399999999997</v>
      </c>
    </row>
    <row r="3249" spans="1:19" x14ac:dyDescent="0.3">
      <c r="A3249">
        <v>4425</v>
      </c>
      <c r="B3249" t="s">
        <v>20</v>
      </c>
      <c r="C3249">
        <v>16264</v>
      </c>
      <c r="D3249" t="s">
        <v>2885</v>
      </c>
      <c r="E3249">
        <v>53.68</v>
      </c>
      <c r="F3249">
        <v>79.989999999999995</v>
      </c>
      <c r="G3249">
        <v>750</v>
      </c>
      <c r="H3249">
        <v>214</v>
      </c>
      <c r="I3249">
        <v>11487.52</v>
      </c>
      <c r="J3249">
        <v>180</v>
      </c>
      <c r="K3249">
        <v>14398.199999999999</v>
      </c>
      <c r="L3249">
        <v>7679.0399999999991</v>
      </c>
      <c r="M3249">
        <v>20.04</v>
      </c>
      <c r="N3249">
        <v>144929.24</v>
      </c>
      <c r="O3249">
        <v>2910.6799999999985</v>
      </c>
      <c r="P3249">
        <v>20.215582503368466</v>
      </c>
      <c r="Q3249">
        <v>0.84112149532710279</v>
      </c>
      <c r="R3249">
        <v>1.2533775784503529</v>
      </c>
      <c r="S3249">
        <f>(VendorSalesData[[#This Row],[TotalPurchaseQuantity]] - VendorSalesData[[#This Row],[TotalSalesQuantity]]) * VendorSalesData[[#This Row],[PurchasePrice]]</f>
        <v>1825.12</v>
      </c>
    </row>
    <row r="3250" spans="1:19" x14ac:dyDescent="0.3">
      <c r="A3250">
        <v>10754</v>
      </c>
      <c r="B3250" t="s">
        <v>212</v>
      </c>
      <c r="C3250">
        <v>44292</v>
      </c>
      <c r="D3250" t="s">
        <v>2886</v>
      </c>
      <c r="E3250">
        <v>8.3800000000000008</v>
      </c>
      <c r="F3250">
        <v>12.99</v>
      </c>
      <c r="G3250">
        <v>750</v>
      </c>
      <c r="H3250">
        <v>1370</v>
      </c>
      <c r="I3250">
        <v>11480.6</v>
      </c>
      <c r="J3250">
        <v>1402</v>
      </c>
      <c r="K3250">
        <v>18732.98</v>
      </c>
      <c r="L3250">
        <v>11091.72</v>
      </c>
      <c r="M3250">
        <v>155.63</v>
      </c>
      <c r="N3250">
        <v>28720.52</v>
      </c>
      <c r="O3250">
        <v>7252.3799999999992</v>
      </c>
      <c r="P3250">
        <v>38.714502444352149</v>
      </c>
      <c r="Q3250">
        <v>1.0233576642335767</v>
      </c>
      <c r="R3250">
        <v>1.6317074020521574</v>
      </c>
      <c r="S3250">
        <f>(VendorSalesData[[#This Row],[TotalPurchaseQuantity]] - VendorSalesData[[#This Row],[TotalSalesQuantity]]) * VendorSalesData[[#This Row],[PurchasePrice]]</f>
        <v>-268.16000000000003</v>
      </c>
    </row>
    <row r="3251" spans="1:19" x14ac:dyDescent="0.3">
      <c r="A3251">
        <v>7153</v>
      </c>
      <c r="B3251" t="s">
        <v>271</v>
      </c>
      <c r="C3251">
        <v>4326</v>
      </c>
      <c r="D3251" t="s">
        <v>2887</v>
      </c>
      <c r="E3251">
        <v>22.38</v>
      </c>
      <c r="F3251">
        <v>33.99</v>
      </c>
      <c r="G3251">
        <v>750</v>
      </c>
      <c r="H3251">
        <v>512</v>
      </c>
      <c r="I3251">
        <v>11458.56</v>
      </c>
      <c r="J3251">
        <v>732</v>
      </c>
      <c r="K3251">
        <v>16023.679999999998</v>
      </c>
      <c r="L3251">
        <v>8144.28</v>
      </c>
      <c r="M3251">
        <v>576.83000000000004</v>
      </c>
      <c r="N3251">
        <v>15884.82</v>
      </c>
      <c r="O3251">
        <v>4565.119999999999</v>
      </c>
      <c r="P3251">
        <v>28.489835044134676</v>
      </c>
      <c r="Q3251">
        <v>1.4296875</v>
      </c>
      <c r="R3251">
        <v>1.3984025915996425</v>
      </c>
      <c r="S3251">
        <f>(VendorSalesData[[#This Row],[TotalPurchaseQuantity]] - VendorSalesData[[#This Row],[TotalSalesQuantity]]) * VendorSalesData[[#This Row],[PurchasePrice]]</f>
        <v>-4923.5999999999995</v>
      </c>
    </row>
    <row r="3252" spans="1:19" x14ac:dyDescent="0.3">
      <c r="A3252">
        <v>28750</v>
      </c>
      <c r="B3252" t="s">
        <v>2888</v>
      </c>
      <c r="C3252">
        <v>3815</v>
      </c>
      <c r="D3252" t="s">
        <v>2889</v>
      </c>
      <c r="E3252">
        <v>21.53</v>
      </c>
      <c r="F3252">
        <v>27.99</v>
      </c>
      <c r="G3252">
        <v>750</v>
      </c>
      <c r="H3252">
        <v>532</v>
      </c>
      <c r="I3252">
        <v>11453.960000000001</v>
      </c>
      <c r="J3252">
        <v>417</v>
      </c>
      <c r="K3252">
        <v>11671.83</v>
      </c>
      <c r="L3252">
        <v>9936.4499999999989</v>
      </c>
      <c r="M3252">
        <v>329.09000000000003</v>
      </c>
      <c r="N3252">
        <v>342.65</v>
      </c>
      <c r="O3252">
        <v>217.86999999999898</v>
      </c>
      <c r="P3252">
        <v>1.8666310252976523</v>
      </c>
      <c r="Q3252">
        <v>0.78383458646616544</v>
      </c>
      <c r="R3252">
        <v>1.0190213690287027</v>
      </c>
      <c r="S3252">
        <f>(VendorSalesData[[#This Row],[TotalPurchaseQuantity]] - VendorSalesData[[#This Row],[TotalSalesQuantity]]) * VendorSalesData[[#This Row],[PurchasePrice]]</f>
        <v>2475.9500000000003</v>
      </c>
    </row>
    <row r="3253" spans="1:19" x14ac:dyDescent="0.3">
      <c r="A3253">
        <v>9552</v>
      </c>
      <c r="B3253" t="s">
        <v>72</v>
      </c>
      <c r="C3253">
        <v>19531</v>
      </c>
      <c r="D3253" t="s">
        <v>2890</v>
      </c>
      <c r="E3253">
        <v>15.03</v>
      </c>
      <c r="F3253">
        <v>22.99</v>
      </c>
      <c r="G3253">
        <v>750</v>
      </c>
      <c r="H3253">
        <v>762</v>
      </c>
      <c r="I3253">
        <v>11452.86</v>
      </c>
      <c r="J3253">
        <v>773</v>
      </c>
      <c r="K3253">
        <v>18033.27</v>
      </c>
      <c r="L3253">
        <v>11428.109999999999</v>
      </c>
      <c r="M3253">
        <v>85.710000000000008</v>
      </c>
      <c r="N3253">
        <v>55551.82</v>
      </c>
      <c r="O3253">
        <v>6580.41</v>
      </c>
      <c r="P3253">
        <v>36.490386934815483</v>
      </c>
      <c r="Q3253">
        <v>1.0144356955380578</v>
      </c>
      <c r="R3253">
        <v>1.5745647811987573</v>
      </c>
      <c r="S3253">
        <f>(VendorSalesData[[#This Row],[TotalPurchaseQuantity]] - VendorSalesData[[#This Row],[TotalSalesQuantity]]) * VendorSalesData[[#This Row],[PurchasePrice]]</f>
        <v>-165.32999999999998</v>
      </c>
    </row>
    <row r="3254" spans="1:19" x14ac:dyDescent="0.3">
      <c r="A3254">
        <v>105</v>
      </c>
      <c r="B3254" t="s">
        <v>2891</v>
      </c>
      <c r="C3254">
        <v>8412</v>
      </c>
      <c r="D3254" t="s">
        <v>2892</v>
      </c>
      <c r="E3254">
        <v>35.71</v>
      </c>
      <c r="F3254">
        <v>49.99</v>
      </c>
      <c r="G3254">
        <v>750</v>
      </c>
      <c r="H3254">
        <v>320</v>
      </c>
      <c r="I3254">
        <v>11427.199999999999</v>
      </c>
      <c r="J3254">
        <v>307</v>
      </c>
      <c r="K3254">
        <v>15346.93</v>
      </c>
      <c r="L3254">
        <v>12947.41</v>
      </c>
      <c r="M3254">
        <v>242.15</v>
      </c>
      <c r="N3254">
        <v>62.39</v>
      </c>
      <c r="O3254">
        <v>3919.7300000000014</v>
      </c>
      <c r="P3254">
        <v>25.540808487430393</v>
      </c>
      <c r="Q3254">
        <v>0.95937499999999998</v>
      </c>
      <c r="R3254">
        <v>1.3430175371044526</v>
      </c>
      <c r="S3254">
        <f>(VendorSalesData[[#This Row],[TotalPurchaseQuantity]] - VendorSalesData[[#This Row],[TotalSalesQuantity]]) * VendorSalesData[[#This Row],[PurchasePrice]]</f>
        <v>464.23</v>
      </c>
    </row>
    <row r="3255" spans="1:19" x14ac:dyDescent="0.3">
      <c r="A3255">
        <v>3252</v>
      </c>
      <c r="B3255" t="s">
        <v>94</v>
      </c>
      <c r="C3255">
        <v>28736</v>
      </c>
      <c r="D3255" t="s">
        <v>2893</v>
      </c>
      <c r="E3255">
        <v>4.0999999999999996</v>
      </c>
      <c r="F3255">
        <v>5.99</v>
      </c>
      <c r="G3255">
        <v>750</v>
      </c>
      <c r="H3255">
        <v>2785</v>
      </c>
      <c r="I3255">
        <v>11418.5</v>
      </c>
      <c r="J3255">
        <v>2847</v>
      </c>
      <c r="K3255">
        <v>17053.53</v>
      </c>
      <c r="L3255">
        <v>9092.82</v>
      </c>
      <c r="M3255">
        <v>316.60000000000002</v>
      </c>
      <c r="N3255">
        <v>61966.91</v>
      </c>
      <c r="O3255">
        <v>5635.0299999999988</v>
      </c>
      <c r="P3255">
        <v>33.043188125860155</v>
      </c>
      <c r="Q3255">
        <v>1.0222621184919209</v>
      </c>
      <c r="R3255">
        <v>1.4935000218942942</v>
      </c>
      <c r="S3255">
        <f>(VendorSalesData[[#This Row],[TotalPurchaseQuantity]] - VendorSalesData[[#This Row],[TotalSalesQuantity]]) * VendorSalesData[[#This Row],[PurchasePrice]]</f>
        <v>-254.2</v>
      </c>
    </row>
    <row r="3256" spans="1:19" x14ac:dyDescent="0.3">
      <c r="A3256">
        <v>3252</v>
      </c>
      <c r="B3256" t="s">
        <v>94</v>
      </c>
      <c r="C3256">
        <v>18593</v>
      </c>
      <c r="D3256" t="s">
        <v>2894</v>
      </c>
      <c r="E3256">
        <v>6.53</v>
      </c>
      <c r="F3256">
        <v>9.99</v>
      </c>
      <c r="G3256">
        <v>750</v>
      </c>
      <c r="H3256">
        <v>1747</v>
      </c>
      <c r="I3256">
        <v>11407.91</v>
      </c>
      <c r="J3256">
        <v>1658</v>
      </c>
      <c r="K3256">
        <v>16563.420000000002</v>
      </c>
      <c r="L3256">
        <v>10929.06</v>
      </c>
      <c r="M3256">
        <v>183.79</v>
      </c>
      <c r="N3256">
        <v>61966.91</v>
      </c>
      <c r="O3256">
        <v>5155.510000000002</v>
      </c>
      <c r="P3256">
        <v>31.125878592706101</v>
      </c>
      <c r="Q3256">
        <v>0.94905552375500857</v>
      </c>
      <c r="R3256">
        <v>1.451924147367923</v>
      </c>
      <c r="S3256">
        <f>(VendorSalesData[[#This Row],[TotalPurchaseQuantity]] - VendorSalesData[[#This Row],[TotalSalesQuantity]]) * VendorSalesData[[#This Row],[PurchasePrice]]</f>
        <v>581.17000000000007</v>
      </c>
    </row>
    <row r="3257" spans="1:19" x14ac:dyDescent="0.3">
      <c r="A3257">
        <v>90010</v>
      </c>
      <c r="B3257" t="s">
        <v>2615</v>
      </c>
      <c r="C3257">
        <v>20674</v>
      </c>
      <c r="D3257" t="s">
        <v>2895</v>
      </c>
      <c r="E3257">
        <v>17.23</v>
      </c>
      <c r="F3257">
        <v>24.99</v>
      </c>
      <c r="G3257">
        <v>750</v>
      </c>
      <c r="H3257">
        <v>662</v>
      </c>
      <c r="I3257">
        <v>11406.26</v>
      </c>
      <c r="J3257">
        <v>640</v>
      </c>
      <c r="K3257">
        <v>15993.599999999999</v>
      </c>
      <c r="L3257">
        <v>10645.74</v>
      </c>
      <c r="M3257">
        <v>70.930000000000007</v>
      </c>
      <c r="N3257">
        <v>524.94000000000005</v>
      </c>
      <c r="O3257">
        <v>4587.3399999999983</v>
      </c>
      <c r="P3257">
        <v>28.682347939175663</v>
      </c>
      <c r="Q3257">
        <v>0.96676737160120851</v>
      </c>
      <c r="R3257">
        <v>1.4021774008307717</v>
      </c>
      <c r="S3257">
        <f>(VendorSalesData[[#This Row],[TotalPurchaseQuantity]] - VendorSalesData[[#This Row],[TotalSalesQuantity]]) * VendorSalesData[[#This Row],[PurchasePrice]]</f>
        <v>379.06</v>
      </c>
    </row>
    <row r="3258" spans="1:19" x14ac:dyDescent="0.3">
      <c r="A3258">
        <v>4425</v>
      </c>
      <c r="B3258" t="s">
        <v>20</v>
      </c>
      <c r="C3258">
        <v>25281</v>
      </c>
      <c r="D3258" t="s">
        <v>2896</v>
      </c>
      <c r="E3258">
        <v>12.92</v>
      </c>
      <c r="F3258">
        <v>18.989999999999998</v>
      </c>
      <c r="G3258">
        <v>500</v>
      </c>
      <c r="H3258">
        <v>881</v>
      </c>
      <c r="I3258">
        <v>11382.52</v>
      </c>
      <c r="J3258">
        <v>645</v>
      </c>
      <c r="K3258">
        <v>12185.55</v>
      </c>
      <c r="L3258">
        <v>10477.449999999999</v>
      </c>
      <c r="M3258">
        <v>50.79</v>
      </c>
      <c r="N3258">
        <v>144929.24</v>
      </c>
      <c r="O3258">
        <v>803.02999999999884</v>
      </c>
      <c r="P3258">
        <v>6.590018505524978</v>
      </c>
      <c r="Q3258">
        <v>0.73212258796821794</v>
      </c>
      <c r="R3258">
        <v>1.0705494038227035</v>
      </c>
      <c r="S3258">
        <f>(VendorSalesData[[#This Row],[TotalPurchaseQuantity]] - VendorSalesData[[#This Row],[TotalSalesQuantity]]) * VendorSalesData[[#This Row],[PurchasePrice]]</f>
        <v>3049.12</v>
      </c>
    </row>
    <row r="3259" spans="1:19" x14ac:dyDescent="0.3">
      <c r="A3259">
        <v>5992</v>
      </c>
      <c r="B3259" t="s">
        <v>876</v>
      </c>
      <c r="C3259">
        <v>1575</v>
      </c>
      <c r="D3259" t="s">
        <v>2897</v>
      </c>
      <c r="E3259">
        <v>12.97</v>
      </c>
      <c r="F3259">
        <v>16.989999999999998</v>
      </c>
      <c r="G3259">
        <v>750</v>
      </c>
      <c r="H3259">
        <v>877</v>
      </c>
      <c r="I3259">
        <v>11374.69</v>
      </c>
      <c r="J3259">
        <v>861</v>
      </c>
      <c r="K3259">
        <v>12186.39</v>
      </c>
      <c r="L3259">
        <v>8790.7999999999993</v>
      </c>
      <c r="M3259">
        <v>678.69</v>
      </c>
      <c r="N3259">
        <v>1567.85</v>
      </c>
      <c r="O3259">
        <v>811.69999999999891</v>
      </c>
      <c r="P3259">
        <v>6.6607092010020938</v>
      </c>
      <c r="Q3259">
        <v>0.98175598631698979</v>
      </c>
      <c r="R3259">
        <v>1.0713601865193687</v>
      </c>
      <c r="S3259">
        <f>(VendorSalesData[[#This Row],[TotalPurchaseQuantity]] - VendorSalesData[[#This Row],[TotalSalesQuantity]]) * VendorSalesData[[#This Row],[PurchasePrice]]</f>
        <v>207.52</v>
      </c>
    </row>
    <row r="3260" spans="1:19" x14ac:dyDescent="0.3">
      <c r="A3260">
        <v>10754</v>
      </c>
      <c r="B3260" t="s">
        <v>212</v>
      </c>
      <c r="C3260">
        <v>17433</v>
      </c>
      <c r="D3260" t="s">
        <v>2898</v>
      </c>
      <c r="E3260">
        <v>7.79</v>
      </c>
      <c r="F3260">
        <v>11.99</v>
      </c>
      <c r="G3260">
        <v>750</v>
      </c>
      <c r="H3260">
        <v>1460</v>
      </c>
      <c r="I3260">
        <v>11373.4</v>
      </c>
      <c r="J3260">
        <v>1160</v>
      </c>
      <c r="K3260">
        <v>13264.4</v>
      </c>
      <c r="L3260">
        <v>9487.7000000000007</v>
      </c>
      <c r="M3260">
        <v>128.28</v>
      </c>
      <c r="N3260">
        <v>28720.52</v>
      </c>
      <c r="O3260">
        <v>1891</v>
      </c>
      <c r="P3260">
        <v>14.256204577666537</v>
      </c>
      <c r="Q3260">
        <v>0.79452054794520544</v>
      </c>
      <c r="R3260">
        <v>1.1662651449874268</v>
      </c>
      <c r="S3260">
        <f>(VendorSalesData[[#This Row],[TotalPurchaseQuantity]] - VendorSalesData[[#This Row],[TotalSalesQuantity]]) * VendorSalesData[[#This Row],[PurchasePrice]]</f>
        <v>2337</v>
      </c>
    </row>
    <row r="3261" spans="1:19" x14ac:dyDescent="0.3">
      <c r="A3261">
        <v>3252</v>
      </c>
      <c r="B3261" t="s">
        <v>94</v>
      </c>
      <c r="C3261">
        <v>24817</v>
      </c>
      <c r="D3261" t="s">
        <v>2899</v>
      </c>
      <c r="E3261">
        <v>13.1</v>
      </c>
      <c r="F3261">
        <v>18.989999999999998</v>
      </c>
      <c r="G3261">
        <v>1500</v>
      </c>
      <c r="H3261">
        <v>868</v>
      </c>
      <c r="I3261">
        <v>11370.8</v>
      </c>
      <c r="J3261">
        <v>738</v>
      </c>
      <c r="K3261">
        <v>13309.619999999999</v>
      </c>
      <c r="L3261">
        <v>9107.9499999999989</v>
      </c>
      <c r="M3261">
        <v>164.31</v>
      </c>
      <c r="N3261">
        <v>61966.91</v>
      </c>
      <c r="O3261">
        <v>1938.8199999999997</v>
      </c>
      <c r="P3261">
        <v>14.567057511784709</v>
      </c>
      <c r="Q3261">
        <v>0.85023041474654382</v>
      </c>
      <c r="R3261">
        <v>1.1705086713335913</v>
      </c>
      <c r="S3261">
        <f>(VendorSalesData[[#This Row],[TotalPurchaseQuantity]] - VendorSalesData[[#This Row],[TotalSalesQuantity]]) * VendorSalesData[[#This Row],[PurchasePrice]]</f>
        <v>1703</v>
      </c>
    </row>
    <row r="3262" spans="1:19" x14ac:dyDescent="0.3">
      <c r="A3262">
        <v>9165</v>
      </c>
      <c r="B3262" t="s">
        <v>38</v>
      </c>
      <c r="C3262">
        <v>46785</v>
      </c>
      <c r="D3262" t="s">
        <v>2900</v>
      </c>
      <c r="E3262">
        <v>5.86</v>
      </c>
      <c r="F3262">
        <v>8.99</v>
      </c>
      <c r="G3262">
        <v>750</v>
      </c>
      <c r="H3262">
        <v>1938</v>
      </c>
      <c r="I3262">
        <v>11356.679999999998</v>
      </c>
      <c r="J3262">
        <v>1910</v>
      </c>
      <c r="K3262">
        <v>16159.9</v>
      </c>
      <c r="L3262">
        <v>9520.8000000000011</v>
      </c>
      <c r="M3262">
        <v>211.98000000000002</v>
      </c>
      <c r="N3262">
        <v>68054.7</v>
      </c>
      <c r="O3262">
        <v>4803.2200000000012</v>
      </c>
      <c r="P3262">
        <v>29.723079969554274</v>
      </c>
      <c r="Q3262">
        <v>0.98555211558307532</v>
      </c>
      <c r="R3262">
        <v>1.4229422683389865</v>
      </c>
      <c r="S3262">
        <f>(VendorSalesData[[#This Row],[TotalPurchaseQuantity]] - VendorSalesData[[#This Row],[TotalSalesQuantity]]) * VendorSalesData[[#This Row],[PurchasePrice]]</f>
        <v>164.08</v>
      </c>
    </row>
    <row r="3263" spans="1:19" x14ac:dyDescent="0.3">
      <c r="A3263">
        <v>7239</v>
      </c>
      <c r="B3263" t="s">
        <v>86</v>
      </c>
      <c r="C3263">
        <v>1860</v>
      </c>
      <c r="D3263" t="s">
        <v>2901</v>
      </c>
      <c r="E3263">
        <v>46.15</v>
      </c>
      <c r="F3263">
        <v>59.99</v>
      </c>
      <c r="G3263">
        <v>750</v>
      </c>
      <c r="H3263">
        <v>246</v>
      </c>
      <c r="I3263">
        <v>11352.9</v>
      </c>
      <c r="J3263">
        <v>257</v>
      </c>
      <c r="K3263">
        <v>16857.43</v>
      </c>
      <c r="L3263">
        <v>12078.16</v>
      </c>
      <c r="M3263">
        <v>202.68</v>
      </c>
      <c r="N3263">
        <v>16978.669999999998</v>
      </c>
      <c r="O3263">
        <v>5504.5300000000007</v>
      </c>
      <c r="P3263">
        <v>32.65343531012735</v>
      </c>
      <c r="Q3263">
        <v>1.0447154471544715</v>
      </c>
      <c r="R3263">
        <v>1.4848567326409994</v>
      </c>
      <c r="S3263">
        <f>(VendorSalesData[[#This Row],[TotalPurchaseQuantity]] - VendorSalesData[[#This Row],[TotalSalesQuantity]]) * VendorSalesData[[#This Row],[PurchasePrice]]</f>
        <v>-507.65</v>
      </c>
    </row>
    <row r="3264" spans="1:19" x14ac:dyDescent="0.3">
      <c r="A3264">
        <v>4425</v>
      </c>
      <c r="B3264" t="s">
        <v>20</v>
      </c>
      <c r="C3264">
        <v>2326</v>
      </c>
      <c r="D3264" t="s">
        <v>2902</v>
      </c>
      <c r="E3264">
        <v>95.99</v>
      </c>
      <c r="F3264">
        <v>119.99</v>
      </c>
      <c r="G3264">
        <v>750</v>
      </c>
      <c r="H3264">
        <v>118</v>
      </c>
      <c r="I3264">
        <v>11326.82</v>
      </c>
      <c r="J3264">
        <v>110</v>
      </c>
      <c r="K3264">
        <v>13198.9</v>
      </c>
      <c r="L3264">
        <v>5279.5599999999995</v>
      </c>
      <c r="M3264">
        <v>86.63</v>
      </c>
      <c r="N3264">
        <v>144929.24</v>
      </c>
      <c r="O3264">
        <v>1872.08</v>
      </c>
      <c r="P3264">
        <v>14.183606209608376</v>
      </c>
      <c r="Q3264">
        <v>0.93220338983050843</v>
      </c>
      <c r="R3264">
        <v>1.165278515947106</v>
      </c>
      <c r="S3264">
        <f>(VendorSalesData[[#This Row],[TotalPurchaseQuantity]] - VendorSalesData[[#This Row],[TotalSalesQuantity]]) * VendorSalesData[[#This Row],[PurchasePrice]]</f>
        <v>767.92</v>
      </c>
    </row>
    <row r="3265" spans="1:19" x14ac:dyDescent="0.3">
      <c r="A3265">
        <v>10754</v>
      </c>
      <c r="B3265" t="s">
        <v>212</v>
      </c>
      <c r="C3265">
        <v>37310</v>
      </c>
      <c r="D3265" t="s">
        <v>2903</v>
      </c>
      <c r="E3265">
        <v>6.75</v>
      </c>
      <c r="F3265">
        <v>9.99</v>
      </c>
      <c r="G3265">
        <v>750</v>
      </c>
      <c r="H3265">
        <v>1678</v>
      </c>
      <c r="I3265">
        <v>11326.5</v>
      </c>
      <c r="J3265">
        <v>1723</v>
      </c>
      <c r="K3265">
        <v>18300.77</v>
      </c>
      <c r="L3265">
        <v>9269.2800000000007</v>
      </c>
      <c r="M3265">
        <v>191.6</v>
      </c>
      <c r="N3265">
        <v>28720.52</v>
      </c>
      <c r="O3265">
        <v>6974.27</v>
      </c>
      <c r="P3265">
        <v>38.109161527083288</v>
      </c>
      <c r="Q3265">
        <v>1.0268176400476758</v>
      </c>
      <c r="R3265">
        <v>1.6157480245442106</v>
      </c>
      <c r="S3265">
        <f>(VendorSalesData[[#This Row],[TotalPurchaseQuantity]] - VendorSalesData[[#This Row],[TotalSalesQuantity]]) * VendorSalesData[[#This Row],[PurchasePrice]]</f>
        <v>-303.75</v>
      </c>
    </row>
    <row r="3266" spans="1:19" x14ac:dyDescent="0.3">
      <c r="A3266">
        <v>3252</v>
      </c>
      <c r="B3266" t="s">
        <v>94</v>
      </c>
      <c r="C3266">
        <v>31501</v>
      </c>
      <c r="D3266" t="s">
        <v>2352</v>
      </c>
      <c r="E3266">
        <v>7.53</v>
      </c>
      <c r="F3266">
        <v>10.99</v>
      </c>
      <c r="G3266">
        <v>1500</v>
      </c>
      <c r="H3266">
        <v>1501</v>
      </c>
      <c r="I3266">
        <v>11302.53</v>
      </c>
      <c r="J3266">
        <v>1431</v>
      </c>
      <c r="K3266">
        <v>15420.57</v>
      </c>
      <c r="L3266">
        <v>7568.77</v>
      </c>
      <c r="M3266">
        <v>320.35000000000002</v>
      </c>
      <c r="N3266">
        <v>61966.91</v>
      </c>
      <c r="O3266">
        <v>4118.0399999999991</v>
      </c>
      <c r="P3266">
        <v>26.70484943163579</v>
      </c>
      <c r="Q3266">
        <v>0.95336442371752161</v>
      </c>
      <c r="R3266">
        <v>1.3643467436051928</v>
      </c>
      <c r="S3266">
        <f>(VendorSalesData[[#This Row],[TotalPurchaseQuantity]] - VendorSalesData[[#This Row],[TotalSalesQuantity]]) * VendorSalesData[[#This Row],[PurchasePrice]]</f>
        <v>527.1</v>
      </c>
    </row>
    <row r="3267" spans="1:19" x14ac:dyDescent="0.3">
      <c r="A3267">
        <v>4425</v>
      </c>
      <c r="B3267" t="s">
        <v>20</v>
      </c>
      <c r="C3267">
        <v>23660</v>
      </c>
      <c r="D3267" t="s">
        <v>2904</v>
      </c>
      <c r="E3267">
        <v>8.5500000000000007</v>
      </c>
      <c r="F3267">
        <v>12.99</v>
      </c>
      <c r="G3267">
        <v>750</v>
      </c>
      <c r="H3267">
        <v>1318</v>
      </c>
      <c r="I3267">
        <v>11268.9</v>
      </c>
      <c r="J3267">
        <v>1361</v>
      </c>
      <c r="K3267">
        <v>17679.39</v>
      </c>
      <c r="L3267">
        <v>8196.69</v>
      </c>
      <c r="M3267">
        <v>151.65</v>
      </c>
      <c r="N3267">
        <v>144929.24</v>
      </c>
      <c r="O3267">
        <v>6410.49</v>
      </c>
      <c r="P3267">
        <v>36.259678642758601</v>
      </c>
      <c r="Q3267">
        <v>1.0326251896813354</v>
      </c>
      <c r="R3267">
        <v>1.5688656390597131</v>
      </c>
      <c r="S3267">
        <f>(VendorSalesData[[#This Row],[TotalPurchaseQuantity]] - VendorSalesData[[#This Row],[TotalSalesQuantity]]) * VendorSalesData[[#This Row],[PurchasePrice]]</f>
        <v>-367.65000000000003</v>
      </c>
    </row>
    <row r="3268" spans="1:19" x14ac:dyDescent="0.3">
      <c r="A3268">
        <v>516</v>
      </c>
      <c r="B3268" t="s">
        <v>415</v>
      </c>
      <c r="C3268">
        <v>10715</v>
      </c>
      <c r="D3268" t="s">
        <v>2905</v>
      </c>
      <c r="E3268">
        <v>9.14</v>
      </c>
      <c r="F3268">
        <v>14.99</v>
      </c>
      <c r="G3268">
        <v>750</v>
      </c>
      <c r="H3268">
        <v>1232</v>
      </c>
      <c r="I3268">
        <v>11260.480000000001</v>
      </c>
      <c r="J3268">
        <v>1186</v>
      </c>
      <c r="K3268">
        <v>17018.14</v>
      </c>
      <c r="L3268">
        <v>11298.16</v>
      </c>
      <c r="M3268">
        <v>131.39000000000001</v>
      </c>
      <c r="N3268">
        <v>8510.41</v>
      </c>
      <c r="O3268">
        <v>5757.659999999998</v>
      </c>
      <c r="P3268">
        <v>33.832486981538509</v>
      </c>
      <c r="Q3268">
        <v>0.96266233766233766</v>
      </c>
      <c r="R3268">
        <v>1.5113156810366875</v>
      </c>
      <c r="S3268">
        <f>(VendorSalesData[[#This Row],[TotalPurchaseQuantity]] - VendorSalesData[[#This Row],[TotalSalesQuantity]]) * VendorSalesData[[#This Row],[PurchasePrice]]</f>
        <v>420.44000000000005</v>
      </c>
    </row>
    <row r="3269" spans="1:19" x14ac:dyDescent="0.3">
      <c r="A3269">
        <v>9552</v>
      </c>
      <c r="B3269" t="s">
        <v>72</v>
      </c>
      <c r="C3269">
        <v>36511</v>
      </c>
      <c r="D3269" t="s">
        <v>2906</v>
      </c>
      <c r="E3269">
        <v>7.94</v>
      </c>
      <c r="F3269">
        <v>13.99</v>
      </c>
      <c r="G3269">
        <v>750</v>
      </c>
      <c r="H3269">
        <v>1418</v>
      </c>
      <c r="I3269">
        <v>11258.92</v>
      </c>
      <c r="J3269">
        <v>1507</v>
      </c>
      <c r="K3269">
        <v>18574.93</v>
      </c>
      <c r="L3269">
        <v>10887.18</v>
      </c>
      <c r="M3269">
        <v>167.21</v>
      </c>
      <c r="N3269">
        <v>55551.82</v>
      </c>
      <c r="O3269">
        <v>7316.01</v>
      </c>
      <c r="P3269">
        <v>39.386474134761208</v>
      </c>
      <c r="Q3269">
        <v>1.0627644569816643</v>
      </c>
      <c r="R3269">
        <v>1.6497967833504457</v>
      </c>
      <c r="S3269">
        <f>(VendorSalesData[[#This Row],[TotalPurchaseQuantity]] - VendorSalesData[[#This Row],[TotalSalesQuantity]]) * VendorSalesData[[#This Row],[PurchasePrice]]</f>
        <v>-706.66000000000008</v>
      </c>
    </row>
    <row r="3270" spans="1:19" x14ac:dyDescent="0.3">
      <c r="A3270">
        <v>9165</v>
      </c>
      <c r="B3270" t="s">
        <v>38</v>
      </c>
      <c r="C3270">
        <v>3128</v>
      </c>
      <c r="D3270" t="s">
        <v>2907</v>
      </c>
      <c r="E3270">
        <v>4.6399999999999997</v>
      </c>
      <c r="F3270">
        <v>5.99</v>
      </c>
      <c r="G3270">
        <v>50</v>
      </c>
      <c r="H3270">
        <v>2425</v>
      </c>
      <c r="I3270">
        <v>11252</v>
      </c>
      <c r="J3270">
        <v>2118</v>
      </c>
      <c r="K3270">
        <v>12686.82</v>
      </c>
      <c r="L3270">
        <v>5259.22</v>
      </c>
      <c r="M3270">
        <v>109.46000000000001</v>
      </c>
      <c r="N3270">
        <v>68054.7</v>
      </c>
      <c r="O3270">
        <v>1434.8199999999997</v>
      </c>
      <c r="P3270">
        <v>11.30953225473365</v>
      </c>
      <c r="Q3270">
        <v>0.87340206185567015</v>
      </c>
      <c r="R3270">
        <v>1.1275168858869533</v>
      </c>
      <c r="S3270">
        <f>(VendorSalesData[[#This Row],[TotalPurchaseQuantity]] - VendorSalesData[[#This Row],[TotalSalesQuantity]]) * VendorSalesData[[#This Row],[PurchasePrice]]</f>
        <v>1424.4799999999998</v>
      </c>
    </row>
    <row r="3271" spans="1:19" x14ac:dyDescent="0.3">
      <c r="A3271">
        <v>9552</v>
      </c>
      <c r="B3271" t="s">
        <v>72</v>
      </c>
      <c r="C3271">
        <v>6721</v>
      </c>
      <c r="D3271" t="s">
        <v>2908</v>
      </c>
      <c r="E3271">
        <v>10.95</v>
      </c>
      <c r="F3271">
        <v>15.99</v>
      </c>
      <c r="G3271">
        <v>1500</v>
      </c>
      <c r="H3271">
        <v>1027</v>
      </c>
      <c r="I3271">
        <v>11245.65</v>
      </c>
      <c r="J3271">
        <v>1084</v>
      </c>
      <c r="K3271">
        <v>18759.16</v>
      </c>
      <c r="L3271">
        <v>14223.779999999999</v>
      </c>
      <c r="M3271">
        <v>240.68</v>
      </c>
      <c r="N3271">
        <v>55551.82</v>
      </c>
      <c r="O3271">
        <v>7513.51</v>
      </c>
      <c r="P3271">
        <v>40.052486358664247</v>
      </c>
      <c r="Q3271">
        <v>1.0555014605647517</v>
      </c>
      <c r="R3271">
        <v>1.6681258975692823</v>
      </c>
      <c r="S3271">
        <f>(VendorSalesData[[#This Row],[TotalPurchaseQuantity]] - VendorSalesData[[#This Row],[TotalSalesQuantity]]) * VendorSalesData[[#This Row],[PurchasePrice]]</f>
        <v>-624.15</v>
      </c>
    </row>
    <row r="3272" spans="1:19" x14ac:dyDescent="0.3">
      <c r="A3272">
        <v>12546</v>
      </c>
      <c r="B3272" t="s">
        <v>32</v>
      </c>
      <c r="C3272">
        <v>806</v>
      </c>
      <c r="D3272" t="s">
        <v>304</v>
      </c>
      <c r="E3272">
        <v>10.39</v>
      </c>
      <c r="F3272">
        <v>12.99</v>
      </c>
      <c r="G3272">
        <v>1000</v>
      </c>
      <c r="H3272">
        <v>1082</v>
      </c>
      <c r="I3272">
        <v>11241.980000000001</v>
      </c>
      <c r="J3272">
        <v>1083</v>
      </c>
      <c r="K3272">
        <v>14068.17</v>
      </c>
      <c r="L3272">
        <v>8794.23</v>
      </c>
      <c r="M3272">
        <v>1137.1500000000001</v>
      </c>
      <c r="N3272">
        <v>123880.97</v>
      </c>
      <c r="O3272">
        <v>2826.1899999999987</v>
      </c>
      <c r="P3272">
        <v>20.089251125057476</v>
      </c>
      <c r="Q3272">
        <v>1.0009242144177448</v>
      </c>
      <c r="R3272">
        <v>1.2513961063798369</v>
      </c>
      <c r="S3272">
        <f>(VendorSalesData[[#This Row],[TotalPurchaseQuantity]] - VendorSalesData[[#This Row],[TotalSalesQuantity]]) * VendorSalesData[[#This Row],[PurchasePrice]]</f>
        <v>-10.39</v>
      </c>
    </row>
    <row r="3273" spans="1:19" x14ac:dyDescent="0.3">
      <c r="A3273">
        <v>6215</v>
      </c>
      <c r="B3273" t="s">
        <v>2346</v>
      </c>
      <c r="C3273">
        <v>17350</v>
      </c>
      <c r="D3273" t="s">
        <v>2909</v>
      </c>
      <c r="E3273">
        <v>9.4499999999999993</v>
      </c>
      <c r="F3273">
        <v>13.99</v>
      </c>
      <c r="G3273">
        <v>375</v>
      </c>
      <c r="H3273">
        <v>1189</v>
      </c>
      <c r="I3273">
        <v>11236.050000000001</v>
      </c>
      <c r="J3273">
        <v>1064</v>
      </c>
      <c r="K3273">
        <v>14885.36</v>
      </c>
      <c r="L3273">
        <v>12185.29</v>
      </c>
      <c r="M3273">
        <v>62.42</v>
      </c>
      <c r="N3273">
        <v>365.61</v>
      </c>
      <c r="O3273">
        <v>3649.3099999999995</v>
      </c>
      <c r="P3273">
        <v>24.516101726797331</v>
      </c>
      <c r="Q3273">
        <v>0.89486963835155597</v>
      </c>
      <c r="R3273">
        <v>1.3247858455596049</v>
      </c>
      <c r="S3273">
        <f>(VendorSalesData[[#This Row],[TotalPurchaseQuantity]] - VendorSalesData[[#This Row],[TotalSalesQuantity]]) * VendorSalesData[[#This Row],[PurchasePrice]]</f>
        <v>1181.25</v>
      </c>
    </row>
    <row r="3274" spans="1:19" x14ac:dyDescent="0.3">
      <c r="A3274">
        <v>9165</v>
      </c>
      <c r="B3274" t="s">
        <v>38</v>
      </c>
      <c r="C3274">
        <v>23389</v>
      </c>
      <c r="D3274" t="s">
        <v>2910</v>
      </c>
      <c r="E3274">
        <v>7.53</v>
      </c>
      <c r="F3274">
        <v>13.99</v>
      </c>
      <c r="G3274">
        <v>750</v>
      </c>
      <c r="H3274">
        <v>1492</v>
      </c>
      <c r="I3274">
        <v>11234.76</v>
      </c>
      <c r="J3274">
        <v>1672</v>
      </c>
      <c r="K3274">
        <v>19611.28</v>
      </c>
      <c r="L3274">
        <v>14003.06</v>
      </c>
      <c r="M3274">
        <v>184.98</v>
      </c>
      <c r="N3274">
        <v>68054.7</v>
      </c>
      <c r="O3274">
        <v>8376.5199999999986</v>
      </c>
      <c r="P3274">
        <v>42.712765306497076</v>
      </c>
      <c r="Q3274">
        <v>1.1206434316353888</v>
      </c>
      <c r="R3274">
        <v>1.7455895809078252</v>
      </c>
      <c r="S3274">
        <f>(VendorSalesData[[#This Row],[TotalPurchaseQuantity]] - VendorSalesData[[#This Row],[TotalSalesQuantity]]) * VendorSalesData[[#This Row],[PurchasePrice]]</f>
        <v>-1355.4</v>
      </c>
    </row>
    <row r="3275" spans="1:19" x14ac:dyDescent="0.3">
      <c r="A3275">
        <v>10754</v>
      </c>
      <c r="B3275" t="s">
        <v>212</v>
      </c>
      <c r="C3275">
        <v>24798</v>
      </c>
      <c r="D3275" t="s">
        <v>2911</v>
      </c>
      <c r="E3275">
        <v>8.3800000000000008</v>
      </c>
      <c r="F3275">
        <v>12.99</v>
      </c>
      <c r="G3275">
        <v>750</v>
      </c>
      <c r="H3275">
        <v>1340</v>
      </c>
      <c r="I3275">
        <v>11229.2</v>
      </c>
      <c r="J3275">
        <v>1247</v>
      </c>
      <c r="K3275">
        <v>16918.53</v>
      </c>
      <c r="L3275">
        <v>8557.66</v>
      </c>
      <c r="M3275">
        <v>138.75</v>
      </c>
      <c r="N3275">
        <v>28720.52</v>
      </c>
      <c r="O3275">
        <v>5689.3299999999981</v>
      </c>
      <c r="P3275">
        <v>33.627803361166713</v>
      </c>
      <c r="Q3275">
        <v>0.93059701492537317</v>
      </c>
      <c r="R3275">
        <v>1.5066549709685462</v>
      </c>
      <c r="S3275">
        <f>(VendorSalesData[[#This Row],[TotalPurchaseQuantity]] - VendorSalesData[[#This Row],[TotalSalesQuantity]]) * VendorSalesData[[#This Row],[PurchasePrice]]</f>
        <v>779.34</v>
      </c>
    </row>
    <row r="3276" spans="1:19" x14ac:dyDescent="0.3">
      <c r="A3276">
        <v>8352</v>
      </c>
      <c r="B3276" t="s">
        <v>232</v>
      </c>
      <c r="C3276">
        <v>5277</v>
      </c>
      <c r="D3276" t="s">
        <v>2912</v>
      </c>
      <c r="E3276">
        <v>6.05</v>
      </c>
      <c r="F3276">
        <v>7.99</v>
      </c>
      <c r="G3276">
        <v>750</v>
      </c>
      <c r="H3276">
        <v>1855</v>
      </c>
      <c r="I3276">
        <v>11222.75</v>
      </c>
      <c r="J3276">
        <v>1763</v>
      </c>
      <c r="K3276">
        <v>14086.37</v>
      </c>
      <c r="L3276">
        <v>11050.17</v>
      </c>
      <c r="M3276">
        <v>1390.4</v>
      </c>
      <c r="N3276">
        <v>10261.6</v>
      </c>
      <c r="O3276">
        <v>2863.6200000000008</v>
      </c>
      <c r="P3276">
        <v>20.329013081439722</v>
      </c>
      <c r="Q3276">
        <v>0.95040431266846359</v>
      </c>
      <c r="R3276">
        <v>1.2551620592100867</v>
      </c>
      <c r="S3276">
        <f>(VendorSalesData[[#This Row],[TotalPurchaseQuantity]] - VendorSalesData[[#This Row],[TotalSalesQuantity]]) * VendorSalesData[[#This Row],[PurchasePrice]]</f>
        <v>556.6</v>
      </c>
    </row>
    <row r="3277" spans="1:19" x14ac:dyDescent="0.3">
      <c r="A3277">
        <v>10754</v>
      </c>
      <c r="B3277" t="s">
        <v>212</v>
      </c>
      <c r="C3277">
        <v>23996</v>
      </c>
      <c r="D3277" t="s">
        <v>2913</v>
      </c>
      <c r="E3277">
        <v>12.9</v>
      </c>
      <c r="F3277">
        <v>19.989999999999998</v>
      </c>
      <c r="G3277">
        <v>750</v>
      </c>
      <c r="H3277">
        <v>869</v>
      </c>
      <c r="I3277">
        <v>11210.1</v>
      </c>
      <c r="J3277">
        <v>781</v>
      </c>
      <c r="K3277">
        <v>15612.189999999999</v>
      </c>
      <c r="L3277">
        <v>8075.9599999999991</v>
      </c>
      <c r="M3277">
        <v>86.8</v>
      </c>
      <c r="N3277">
        <v>28720.52</v>
      </c>
      <c r="O3277">
        <v>4402.0899999999983</v>
      </c>
      <c r="P3277">
        <v>28.196492612503427</v>
      </c>
      <c r="Q3277">
        <v>0.89873417721518989</v>
      </c>
      <c r="R3277">
        <v>1.3926896281032282</v>
      </c>
      <c r="S3277">
        <f>(VendorSalesData[[#This Row],[TotalPurchaseQuantity]] - VendorSalesData[[#This Row],[TotalSalesQuantity]]) * VendorSalesData[[#This Row],[PurchasePrice]]</f>
        <v>1135.2</v>
      </c>
    </row>
    <row r="3278" spans="1:19" x14ac:dyDescent="0.3">
      <c r="A3278">
        <v>2000</v>
      </c>
      <c r="B3278" t="s">
        <v>164</v>
      </c>
      <c r="C3278">
        <v>20160</v>
      </c>
      <c r="D3278" t="s">
        <v>2914</v>
      </c>
      <c r="E3278">
        <v>10.27</v>
      </c>
      <c r="F3278">
        <v>15.99</v>
      </c>
      <c r="G3278">
        <v>750</v>
      </c>
      <c r="H3278">
        <v>1091</v>
      </c>
      <c r="I3278">
        <v>11204.57</v>
      </c>
      <c r="J3278">
        <v>1066</v>
      </c>
      <c r="K3278">
        <v>16653.34</v>
      </c>
      <c r="L3278">
        <v>10779.1</v>
      </c>
      <c r="M3278">
        <v>118.18</v>
      </c>
      <c r="N3278">
        <v>19016.59</v>
      </c>
      <c r="O3278">
        <v>5448.77</v>
      </c>
      <c r="P3278">
        <v>32.718781938037658</v>
      </c>
      <c r="Q3278">
        <v>0.97708524289642529</v>
      </c>
      <c r="R3278">
        <v>1.4862988941119561</v>
      </c>
      <c r="S3278">
        <f>(VendorSalesData[[#This Row],[TotalPurchaseQuantity]] - VendorSalesData[[#This Row],[TotalSalesQuantity]]) * VendorSalesData[[#This Row],[PurchasePrice]]</f>
        <v>256.75</v>
      </c>
    </row>
    <row r="3279" spans="1:19" x14ac:dyDescent="0.3">
      <c r="A3279">
        <v>660</v>
      </c>
      <c r="B3279" t="s">
        <v>75</v>
      </c>
      <c r="C3279">
        <v>775</v>
      </c>
      <c r="D3279" t="s">
        <v>2915</v>
      </c>
      <c r="E3279">
        <v>4.5599999999999996</v>
      </c>
      <c r="F3279">
        <v>6.29</v>
      </c>
      <c r="G3279">
        <v>1000</v>
      </c>
      <c r="H3279">
        <v>2456</v>
      </c>
      <c r="I3279">
        <v>11199.36</v>
      </c>
      <c r="J3279">
        <v>2427</v>
      </c>
      <c r="K3279">
        <v>15265.83</v>
      </c>
      <c r="L3279">
        <v>2371.33</v>
      </c>
      <c r="M3279">
        <v>2548.35</v>
      </c>
      <c r="N3279">
        <v>17932.330000000002</v>
      </c>
      <c r="O3279">
        <v>4066.4699999999993</v>
      </c>
      <c r="P3279">
        <v>26.63772621600004</v>
      </c>
      <c r="Q3279">
        <v>0.9881921824104235</v>
      </c>
      <c r="R3279">
        <v>1.3630984270529745</v>
      </c>
      <c r="S3279">
        <f>(VendorSalesData[[#This Row],[TotalPurchaseQuantity]] - VendorSalesData[[#This Row],[TotalSalesQuantity]]) * VendorSalesData[[#This Row],[PurchasePrice]]</f>
        <v>132.23999999999998</v>
      </c>
    </row>
    <row r="3280" spans="1:19" x14ac:dyDescent="0.3">
      <c r="A3280">
        <v>90046</v>
      </c>
      <c r="B3280" t="s">
        <v>2916</v>
      </c>
      <c r="C3280">
        <v>18534</v>
      </c>
      <c r="D3280" t="s">
        <v>2917</v>
      </c>
      <c r="E3280">
        <v>18.79</v>
      </c>
      <c r="F3280">
        <v>27.99</v>
      </c>
      <c r="G3280">
        <v>375</v>
      </c>
      <c r="H3280">
        <v>596</v>
      </c>
      <c r="I3280">
        <v>11198.84</v>
      </c>
      <c r="J3280">
        <v>553</v>
      </c>
      <c r="K3280">
        <v>15478.47</v>
      </c>
      <c r="L3280">
        <v>11168.01</v>
      </c>
      <c r="M3280">
        <v>32.229999999999997</v>
      </c>
      <c r="N3280">
        <v>194.13</v>
      </c>
      <c r="O3280">
        <v>4279.6299999999992</v>
      </c>
      <c r="P3280">
        <v>27.648921372719652</v>
      </c>
      <c r="Q3280">
        <v>0.92785234899328861</v>
      </c>
      <c r="R3280">
        <v>1.38214940118798</v>
      </c>
      <c r="S3280">
        <f>(VendorSalesData[[#This Row],[TotalPurchaseQuantity]] - VendorSalesData[[#This Row],[TotalSalesQuantity]]) * VendorSalesData[[#This Row],[PurchasePrice]]</f>
        <v>807.96999999999991</v>
      </c>
    </row>
    <row r="3281" spans="1:19" x14ac:dyDescent="0.3">
      <c r="A3281">
        <v>4425</v>
      </c>
      <c r="B3281" t="s">
        <v>20</v>
      </c>
      <c r="C3281">
        <v>13552</v>
      </c>
      <c r="D3281" t="s">
        <v>2918</v>
      </c>
      <c r="E3281">
        <v>31.72</v>
      </c>
      <c r="F3281">
        <v>45.99</v>
      </c>
      <c r="G3281">
        <v>750</v>
      </c>
      <c r="H3281">
        <v>353</v>
      </c>
      <c r="I3281">
        <v>11197.16</v>
      </c>
      <c r="J3281">
        <v>385</v>
      </c>
      <c r="K3281">
        <v>17706.150000000001</v>
      </c>
      <c r="L3281">
        <v>10025.82</v>
      </c>
      <c r="M3281">
        <v>42.76</v>
      </c>
      <c r="N3281">
        <v>144929.24</v>
      </c>
      <c r="O3281">
        <v>6508.9900000000016</v>
      </c>
      <c r="P3281">
        <v>36.76118184924448</v>
      </c>
      <c r="Q3281">
        <v>1.0906515580736544</v>
      </c>
      <c r="R3281">
        <v>1.5813072243318842</v>
      </c>
      <c r="S3281">
        <f>(VendorSalesData[[#This Row],[TotalPurchaseQuantity]] - VendorSalesData[[#This Row],[TotalSalesQuantity]]) * VendorSalesData[[#This Row],[PurchasePrice]]</f>
        <v>-1015.04</v>
      </c>
    </row>
    <row r="3282" spans="1:19" x14ac:dyDescent="0.3">
      <c r="A3282">
        <v>3252</v>
      </c>
      <c r="B3282" t="s">
        <v>94</v>
      </c>
      <c r="C3282">
        <v>19451</v>
      </c>
      <c r="D3282" t="s">
        <v>2919</v>
      </c>
      <c r="E3282">
        <v>6.84</v>
      </c>
      <c r="F3282">
        <v>11.99</v>
      </c>
      <c r="G3282">
        <v>750</v>
      </c>
      <c r="H3282">
        <v>1635</v>
      </c>
      <c r="I3282">
        <v>11183.4</v>
      </c>
      <c r="J3282">
        <v>1576</v>
      </c>
      <c r="K3282">
        <v>17868.240000000002</v>
      </c>
      <c r="L3282">
        <v>12385.050000000001</v>
      </c>
      <c r="M3282">
        <v>174.39000000000001</v>
      </c>
      <c r="N3282">
        <v>61966.91</v>
      </c>
      <c r="O3282">
        <v>6684.840000000002</v>
      </c>
      <c r="P3282">
        <v>37.411854776967409</v>
      </c>
      <c r="Q3282">
        <v>0.96391437308868499</v>
      </c>
      <c r="R3282">
        <v>1.5977466602285533</v>
      </c>
      <c r="S3282">
        <f>(VendorSalesData[[#This Row],[TotalPurchaseQuantity]] - VendorSalesData[[#This Row],[TotalSalesQuantity]]) * VendorSalesData[[#This Row],[PurchasePrice]]</f>
        <v>403.56</v>
      </c>
    </row>
    <row r="3283" spans="1:19" x14ac:dyDescent="0.3">
      <c r="A3283">
        <v>1392</v>
      </c>
      <c r="B3283" t="s">
        <v>67</v>
      </c>
      <c r="C3283">
        <v>24458</v>
      </c>
      <c r="D3283" t="s">
        <v>2920</v>
      </c>
      <c r="E3283">
        <v>26.52</v>
      </c>
      <c r="F3283">
        <v>38.99</v>
      </c>
      <c r="G3283">
        <v>750</v>
      </c>
      <c r="H3283">
        <v>421</v>
      </c>
      <c r="I3283">
        <v>11164.92</v>
      </c>
      <c r="J3283">
        <v>459</v>
      </c>
      <c r="K3283">
        <v>18536.41</v>
      </c>
      <c r="L3283">
        <v>10084.470000000001</v>
      </c>
      <c r="M3283">
        <v>51.01</v>
      </c>
      <c r="N3283">
        <v>79528.990000000005</v>
      </c>
      <c r="O3283">
        <v>7371.49</v>
      </c>
      <c r="P3283">
        <v>39.76762490687247</v>
      </c>
      <c r="Q3283">
        <v>1.0902612826603326</v>
      </c>
      <c r="R3283">
        <v>1.6602367056817244</v>
      </c>
      <c r="S3283">
        <f>(VendorSalesData[[#This Row],[TotalPurchaseQuantity]] - VendorSalesData[[#This Row],[TotalSalesQuantity]]) * VendorSalesData[[#This Row],[PurchasePrice]]</f>
        <v>-1007.76</v>
      </c>
    </row>
    <row r="3284" spans="1:19" x14ac:dyDescent="0.3">
      <c r="A3284">
        <v>9552</v>
      </c>
      <c r="B3284" t="s">
        <v>72</v>
      </c>
      <c r="C3284">
        <v>13709</v>
      </c>
      <c r="D3284" t="s">
        <v>2921</v>
      </c>
      <c r="E3284">
        <v>6.75</v>
      </c>
      <c r="F3284">
        <v>9.99</v>
      </c>
      <c r="G3284">
        <v>750</v>
      </c>
      <c r="H3284">
        <v>1654</v>
      </c>
      <c r="I3284">
        <v>11164.5</v>
      </c>
      <c r="J3284">
        <v>1639</v>
      </c>
      <c r="K3284">
        <v>16939.61</v>
      </c>
      <c r="L3284">
        <v>9444.880000000001</v>
      </c>
      <c r="M3284">
        <v>182.16</v>
      </c>
      <c r="N3284">
        <v>55551.82</v>
      </c>
      <c r="O3284">
        <v>5775.1100000000006</v>
      </c>
      <c r="P3284">
        <v>34.092343330218348</v>
      </c>
      <c r="Q3284">
        <v>0.99093107617896015</v>
      </c>
      <c r="R3284">
        <v>1.5172743965246989</v>
      </c>
      <c r="S3284">
        <f>(VendorSalesData[[#This Row],[TotalPurchaseQuantity]] - VendorSalesData[[#This Row],[TotalSalesQuantity]]) * VendorSalesData[[#This Row],[PurchasePrice]]</f>
        <v>101.25</v>
      </c>
    </row>
    <row r="3285" spans="1:19" x14ac:dyDescent="0.3">
      <c r="A3285">
        <v>2000</v>
      </c>
      <c r="B3285" t="s">
        <v>164</v>
      </c>
      <c r="C3285">
        <v>27932</v>
      </c>
      <c r="D3285" t="s">
        <v>2922</v>
      </c>
      <c r="E3285">
        <v>11.99</v>
      </c>
      <c r="F3285">
        <v>17.989999999999998</v>
      </c>
      <c r="G3285">
        <v>750</v>
      </c>
      <c r="H3285">
        <v>931</v>
      </c>
      <c r="I3285">
        <v>11162.69</v>
      </c>
      <c r="J3285">
        <v>915</v>
      </c>
      <c r="K3285">
        <v>16979.849999999999</v>
      </c>
      <c r="L3285">
        <v>11657.72</v>
      </c>
      <c r="M3285">
        <v>101.2</v>
      </c>
      <c r="N3285">
        <v>19016.59</v>
      </c>
      <c r="O3285">
        <v>5817.159999999998</v>
      </c>
      <c r="P3285">
        <v>34.259195458145967</v>
      </c>
      <c r="Q3285">
        <v>0.98281417830290008</v>
      </c>
      <c r="R3285">
        <v>1.5211252843176688</v>
      </c>
      <c r="S3285">
        <f>(VendorSalesData[[#This Row],[TotalPurchaseQuantity]] - VendorSalesData[[#This Row],[TotalSalesQuantity]]) * VendorSalesData[[#This Row],[PurchasePrice]]</f>
        <v>191.84</v>
      </c>
    </row>
    <row r="3286" spans="1:19" x14ac:dyDescent="0.3">
      <c r="A3286">
        <v>9552</v>
      </c>
      <c r="B3286" t="s">
        <v>72</v>
      </c>
      <c r="C3286">
        <v>44106</v>
      </c>
      <c r="D3286" t="s">
        <v>2923</v>
      </c>
      <c r="E3286">
        <v>9.86</v>
      </c>
      <c r="F3286">
        <v>14.99</v>
      </c>
      <c r="G3286">
        <v>750</v>
      </c>
      <c r="H3286">
        <v>1132</v>
      </c>
      <c r="I3286">
        <v>11161.519999999999</v>
      </c>
      <c r="J3286">
        <v>1006</v>
      </c>
      <c r="K3286">
        <v>15242.94</v>
      </c>
      <c r="L3286">
        <v>8500.39</v>
      </c>
      <c r="M3286">
        <v>111.86</v>
      </c>
      <c r="N3286">
        <v>55551.82</v>
      </c>
      <c r="O3286">
        <v>4081.4200000000019</v>
      </c>
      <c r="P3286">
        <v>26.77580571726978</v>
      </c>
      <c r="Q3286">
        <v>0.88869257950530034</v>
      </c>
      <c r="R3286">
        <v>1.3656688336355625</v>
      </c>
      <c r="S3286">
        <f>(VendorSalesData[[#This Row],[TotalPurchaseQuantity]] - VendorSalesData[[#This Row],[TotalSalesQuantity]]) * VendorSalesData[[#This Row],[PurchasePrice]]</f>
        <v>1242.3599999999999</v>
      </c>
    </row>
    <row r="3287" spans="1:19" x14ac:dyDescent="0.3">
      <c r="A3287">
        <v>4425</v>
      </c>
      <c r="B3287" t="s">
        <v>20</v>
      </c>
      <c r="C3287">
        <v>23275</v>
      </c>
      <c r="D3287" t="s">
        <v>2924</v>
      </c>
      <c r="E3287">
        <v>7.09</v>
      </c>
      <c r="F3287">
        <v>11.99</v>
      </c>
      <c r="G3287">
        <v>750</v>
      </c>
      <c r="H3287">
        <v>1574</v>
      </c>
      <c r="I3287">
        <v>11159.66</v>
      </c>
      <c r="J3287">
        <v>1457</v>
      </c>
      <c r="K3287">
        <v>15844.43</v>
      </c>
      <c r="L3287">
        <v>10140.69</v>
      </c>
      <c r="M3287">
        <v>161.6</v>
      </c>
      <c r="N3287">
        <v>144929.24</v>
      </c>
      <c r="O3287">
        <v>4684.7700000000004</v>
      </c>
      <c r="P3287">
        <v>29.567299044522272</v>
      </c>
      <c r="Q3287">
        <v>0.92566709021601012</v>
      </c>
      <c r="R3287">
        <v>1.419795047519369</v>
      </c>
      <c r="S3287">
        <f>(VendorSalesData[[#This Row],[TotalPurchaseQuantity]] - VendorSalesData[[#This Row],[TotalSalesQuantity]]) * VendorSalesData[[#This Row],[PurchasePrice]]</f>
        <v>829.53</v>
      </c>
    </row>
    <row r="3288" spans="1:19" x14ac:dyDescent="0.3">
      <c r="A3288">
        <v>10000</v>
      </c>
      <c r="B3288" t="s">
        <v>36</v>
      </c>
      <c r="C3288">
        <v>21369</v>
      </c>
      <c r="D3288" t="s">
        <v>2925</v>
      </c>
      <c r="E3288">
        <v>14.76</v>
      </c>
      <c r="F3288">
        <v>24.99</v>
      </c>
      <c r="G3288">
        <v>750</v>
      </c>
      <c r="H3288">
        <v>755</v>
      </c>
      <c r="I3288">
        <v>11143.800000000001</v>
      </c>
      <c r="J3288">
        <v>730</v>
      </c>
      <c r="K3288">
        <v>16914.7</v>
      </c>
      <c r="L3288">
        <v>11000.23</v>
      </c>
      <c r="M3288">
        <v>80.84</v>
      </c>
      <c r="N3288">
        <v>17587.59</v>
      </c>
      <c r="O3288">
        <v>5770.9</v>
      </c>
      <c r="P3288">
        <v>34.117660969452601</v>
      </c>
      <c r="Q3288">
        <v>0.9668874172185431</v>
      </c>
      <c r="R3288">
        <v>1.5178574633428452</v>
      </c>
      <c r="S3288">
        <f>(VendorSalesData[[#This Row],[TotalPurchaseQuantity]] - VendorSalesData[[#This Row],[TotalSalesQuantity]]) * VendorSalesData[[#This Row],[PurchasePrice]]</f>
        <v>369</v>
      </c>
    </row>
    <row r="3289" spans="1:19" x14ac:dyDescent="0.3">
      <c r="A3289">
        <v>10754</v>
      </c>
      <c r="B3289" t="s">
        <v>212</v>
      </c>
      <c r="C3289">
        <v>24580</v>
      </c>
      <c r="D3289" t="s">
        <v>2926</v>
      </c>
      <c r="E3289">
        <v>12.25</v>
      </c>
      <c r="F3289">
        <v>21.99</v>
      </c>
      <c r="G3289">
        <v>750</v>
      </c>
      <c r="H3289">
        <v>909</v>
      </c>
      <c r="I3289">
        <v>11135.25</v>
      </c>
      <c r="J3289">
        <v>658</v>
      </c>
      <c r="K3289">
        <v>12902.42</v>
      </c>
      <c r="L3289">
        <v>8625.6099999999988</v>
      </c>
      <c r="M3289">
        <v>72.930000000000007</v>
      </c>
      <c r="N3289">
        <v>28720.52</v>
      </c>
      <c r="O3289">
        <v>1767.17</v>
      </c>
      <c r="P3289">
        <v>13.696422841606459</v>
      </c>
      <c r="Q3289">
        <v>0.72387238723872382</v>
      </c>
      <c r="R3289">
        <v>1.1587005231135359</v>
      </c>
      <c r="S3289">
        <f>(VendorSalesData[[#This Row],[TotalPurchaseQuantity]] - VendorSalesData[[#This Row],[TotalSalesQuantity]]) * VendorSalesData[[#This Row],[PurchasePrice]]</f>
        <v>3074.75</v>
      </c>
    </row>
    <row r="3290" spans="1:19" x14ac:dyDescent="0.3">
      <c r="A3290">
        <v>8673</v>
      </c>
      <c r="B3290" t="s">
        <v>174</v>
      </c>
      <c r="C3290">
        <v>24297</v>
      </c>
      <c r="D3290" t="s">
        <v>2927</v>
      </c>
      <c r="E3290">
        <v>7.43</v>
      </c>
      <c r="F3290">
        <v>10.99</v>
      </c>
      <c r="G3290">
        <v>750</v>
      </c>
      <c r="H3290">
        <v>1498</v>
      </c>
      <c r="I3290">
        <v>11130.14</v>
      </c>
      <c r="J3290">
        <v>1264</v>
      </c>
      <c r="K3290">
        <v>13996.36</v>
      </c>
      <c r="L3290">
        <v>8184.58</v>
      </c>
      <c r="M3290">
        <v>140.38</v>
      </c>
      <c r="N3290">
        <v>15919.7</v>
      </c>
      <c r="O3290">
        <v>2866.2200000000012</v>
      </c>
      <c r="P3290">
        <v>20.478324364334735</v>
      </c>
      <c r="Q3290">
        <v>0.84379172229639521</v>
      </c>
      <c r="R3290">
        <v>1.2575187733487629</v>
      </c>
      <c r="S3290">
        <f>(VendorSalesData[[#This Row],[TotalPurchaseQuantity]] - VendorSalesData[[#This Row],[TotalSalesQuantity]]) * VendorSalesData[[#This Row],[PurchasePrice]]</f>
        <v>1738.62</v>
      </c>
    </row>
    <row r="3291" spans="1:19" x14ac:dyDescent="0.3">
      <c r="A3291">
        <v>10754</v>
      </c>
      <c r="B3291" t="s">
        <v>212</v>
      </c>
      <c r="C3291">
        <v>20253</v>
      </c>
      <c r="D3291" t="s">
        <v>2928</v>
      </c>
      <c r="E3291">
        <v>16.66</v>
      </c>
      <c r="F3291">
        <v>27.99</v>
      </c>
      <c r="G3291">
        <v>750</v>
      </c>
      <c r="H3291">
        <v>668</v>
      </c>
      <c r="I3291">
        <v>11128.88</v>
      </c>
      <c r="J3291">
        <v>476</v>
      </c>
      <c r="K3291">
        <v>12792.24</v>
      </c>
      <c r="L3291">
        <v>6393.69</v>
      </c>
      <c r="M3291">
        <v>52.980000000000004</v>
      </c>
      <c r="N3291">
        <v>28720.52</v>
      </c>
      <c r="O3291">
        <v>1663.3600000000006</v>
      </c>
      <c r="P3291">
        <v>13.00288299781743</v>
      </c>
      <c r="Q3291">
        <v>0.71257485029940115</v>
      </c>
      <c r="R3291">
        <v>1.1494633781656376</v>
      </c>
      <c r="S3291">
        <f>(VendorSalesData[[#This Row],[TotalPurchaseQuantity]] - VendorSalesData[[#This Row],[TotalSalesQuantity]]) * VendorSalesData[[#This Row],[PurchasePrice]]</f>
        <v>3198.7200000000003</v>
      </c>
    </row>
    <row r="3292" spans="1:19" x14ac:dyDescent="0.3">
      <c r="A3292">
        <v>1601</v>
      </c>
      <c r="B3292" t="s">
        <v>720</v>
      </c>
      <c r="C3292">
        <v>21526</v>
      </c>
      <c r="D3292" t="s">
        <v>2929</v>
      </c>
      <c r="E3292">
        <v>6.66</v>
      </c>
      <c r="F3292">
        <v>9.99</v>
      </c>
      <c r="G3292">
        <v>750</v>
      </c>
      <c r="H3292">
        <v>1671</v>
      </c>
      <c r="I3292">
        <v>11128.86</v>
      </c>
      <c r="J3292">
        <v>1625</v>
      </c>
      <c r="K3292">
        <v>16160.75</v>
      </c>
      <c r="L3292">
        <v>7543.41</v>
      </c>
      <c r="M3292">
        <v>181.08</v>
      </c>
      <c r="N3292">
        <v>1048.97</v>
      </c>
      <c r="O3292">
        <v>5031.8899999999994</v>
      </c>
      <c r="P3292">
        <v>31.136488096158899</v>
      </c>
      <c r="Q3292">
        <v>0.97247157390783967</v>
      </c>
      <c r="R3292">
        <v>1.4521478390419145</v>
      </c>
      <c r="S3292">
        <f>(VendorSalesData[[#This Row],[TotalPurchaseQuantity]] - VendorSalesData[[#This Row],[TotalSalesQuantity]]) * VendorSalesData[[#This Row],[PurchasePrice]]</f>
        <v>306.36</v>
      </c>
    </row>
    <row r="3293" spans="1:19" x14ac:dyDescent="0.3">
      <c r="A3293">
        <v>3960</v>
      </c>
      <c r="B3293" t="s">
        <v>24</v>
      </c>
      <c r="C3293">
        <v>2898</v>
      </c>
      <c r="D3293" t="s">
        <v>393</v>
      </c>
      <c r="E3293">
        <v>6.01</v>
      </c>
      <c r="F3293">
        <v>7.99</v>
      </c>
      <c r="G3293">
        <v>750</v>
      </c>
      <c r="H3293">
        <v>1849</v>
      </c>
      <c r="I3293">
        <v>11112.49</v>
      </c>
      <c r="J3293">
        <v>2479</v>
      </c>
      <c r="K3293">
        <v>18507.21</v>
      </c>
      <c r="L3293">
        <v>12597.37</v>
      </c>
      <c r="M3293">
        <v>1953.67</v>
      </c>
      <c r="N3293">
        <v>257032.07</v>
      </c>
      <c r="O3293">
        <v>7394.7199999999993</v>
      </c>
      <c r="P3293">
        <v>39.95588746223769</v>
      </c>
      <c r="Q3293">
        <v>1.3407247160627367</v>
      </c>
      <c r="R3293">
        <v>1.6654422186206692</v>
      </c>
      <c r="S3293">
        <f>(VendorSalesData[[#This Row],[TotalPurchaseQuantity]] - VendorSalesData[[#This Row],[TotalSalesQuantity]]) * VendorSalesData[[#This Row],[PurchasePrice]]</f>
        <v>-3786.2999999999997</v>
      </c>
    </row>
    <row r="3294" spans="1:19" x14ac:dyDescent="0.3">
      <c r="A3294">
        <v>3252</v>
      </c>
      <c r="B3294" t="s">
        <v>94</v>
      </c>
      <c r="C3294">
        <v>36539</v>
      </c>
      <c r="D3294" t="s">
        <v>2930</v>
      </c>
      <c r="E3294">
        <v>5.33</v>
      </c>
      <c r="F3294">
        <v>7.99</v>
      </c>
      <c r="G3294">
        <v>1500</v>
      </c>
      <c r="H3294">
        <v>2077</v>
      </c>
      <c r="I3294">
        <v>11070.41</v>
      </c>
      <c r="J3294">
        <v>1810</v>
      </c>
      <c r="K3294">
        <v>12587.9</v>
      </c>
      <c r="L3294">
        <v>5538.1900000000005</v>
      </c>
      <c r="M3294">
        <v>405.68</v>
      </c>
      <c r="N3294">
        <v>61966.91</v>
      </c>
      <c r="O3294">
        <v>1517.4899999999998</v>
      </c>
      <c r="P3294">
        <v>12.055148197872558</v>
      </c>
      <c r="Q3294">
        <v>0.87144920558497829</v>
      </c>
      <c r="R3294">
        <v>1.1370762239158261</v>
      </c>
      <c r="S3294">
        <f>(VendorSalesData[[#This Row],[TotalPurchaseQuantity]] - VendorSalesData[[#This Row],[TotalSalesQuantity]]) * VendorSalesData[[#This Row],[PurchasePrice]]</f>
        <v>1423.1100000000001</v>
      </c>
    </row>
    <row r="3295" spans="1:19" x14ac:dyDescent="0.3">
      <c r="A3295">
        <v>17035</v>
      </c>
      <c r="B3295" t="s">
        <v>22</v>
      </c>
      <c r="C3295">
        <v>32900</v>
      </c>
      <c r="D3295" t="s">
        <v>2931</v>
      </c>
      <c r="E3295">
        <v>58.82</v>
      </c>
      <c r="F3295">
        <v>99.99</v>
      </c>
      <c r="G3295">
        <v>750</v>
      </c>
      <c r="H3295">
        <v>188</v>
      </c>
      <c r="I3295">
        <v>11058.16</v>
      </c>
      <c r="J3295">
        <v>159</v>
      </c>
      <c r="K3295">
        <v>17702.41</v>
      </c>
      <c r="L3295">
        <v>14630.69</v>
      </c>
      <c r="M3295">
        <v>17.52</v>
      </c>
      <c r="N3295">
        <v>123780.22</v>
      </c>
      <c r="O3295">
        <v>6644.25</v>
      </c>
      <c r="P3295">
        <v>37.533025164370279</v>
      </c>
      <c r="Q3295">
        <v>0.8457446808510638</v>
      </c>
      <c r="R3295">
        <v>1.6008458911790027</v>
      </c>
      <c r="S3295">
        <f>(VendorSalesData[[#This Row],[TotalPurchaseQuantity]] - VendorSalesData[[#This Row],[TotalSalesQuantity]]) * VendorSalesData[[#This Row],[PurchasePrice]]</f>
        <v>1705.78</v>
      </c>
    </row>
    <row r="3296" spans="1:19" x14ac:dyDescent="0.3">
      <c r="A3296">
        <v>7153</v>
      </c>
      <c r="B3296" t="s">
        <v>271</v>
      </c>
      <c r="C3296">
        <v>27331</v>
      </c>
      <c r="D3296" t="s">
        <v>2932</v>
      </c>
      <c r="E3296">
        <v>7.89</v>
      </c>
      <c r="F3296">
        <v>12.99</v>
      </c>
      <c r="G3296">
        <v>750</v>
      </c>
      <c r="H3296">
        <v>1401</v>
      </c>
      <c r="I3296">
        <v>11053.890000000001</v>
      </c>
      <c r="J3296">
        <v>1421</v>
      </c>
      <c r="K3296">
        <v>17464.79</v>
      </c>
      <c r="L3296">
        <v>9943.9</v>
      </c>
      <c r="M3296">
        <v>157.79</v>
      </c>
      <c r="N3296">
        <v>15884.82</v>
      </c>
      <c r="O3296">
        <v>6410.9</v>
      </c>
      <c r="P3296">
        <v>36.707569916386049</v>
      </c>
      <c r="Q3296">
        <v>1.0142755174875089</v>
      </c>
      <c r="R3296">
        <v>1.5799677760498791</v>
      </c>
      <c r="S3296">
        <f>(VendorSalesData[[#This Row],[TotalPurchaseQuantity]] - VendorSalesData[[#This Row],[TotalSalesQuantity]]) * VendorSalesData[[#This Row],[PurchasePrice]]</f>
        <v>-157.79999999999998</v>
      </c>
    </row>
    <row r="3297" spans="1:19" x14ac:dyDescent="0.3">
      <c r="A3297">
        <v>1392</v>
      </c>
      <c r="B3297" t="s">
        <v>67</v>
      </c>
      <c r="C3297">
        <v>18449</v>
      </c>
      <c r="D3297" t="s">
        <v>2933</v>
      </c>
      <c r="E3297">
        <v>4.53</v>
      </c>
      <c r="F3297">
        <v>7.99</v>
      </c>
      <c r="G3297">
        <v>750</v>
      </c>
      <c r="H3297">
        <v>2439</v>
      </c>
      <c r="I3297">
        <v>11048.67</v>
      </c>
      <c r="J3297">
        <v>2156</v>
      </c>
      <c r="K3297">
        <v>18394.439999999999</v>
      </c>
      <c r="L3297">
        <v>10245.01</v>
      </c>
      <c r="M3297">
        <v>239.53</v>
      </c>
      <c r="N3297">
        <v>79528.990000000005</v>
      </c>
      <c r="O3297">
        <v>7345.7699999999986</v>
      </c>
      <c r="P3297">
        <v>39.934730277192457</v>
      </c>
      <c r="Q3297">
        <v>0.8839688396883969</v>
      </c>
      <c r="R3297">
        <v>1.6648555889532404</v>
      </c>
      <c r="S3297">
        <f>(VendorSalesData[[#This Row],[TotalPurchaseQuantity]] - VendorSalesData[[#This Row],[TotalSalesQuantity]]) * VendorSalesData[[#This Row],[PurchasePrice]]</f>
        <v>1281.99</v>
      </c>
    </row>
    <row r="3298" spans="1:19" x14ac:dyDescent="0.3">
      <c r="A3298">
        <v>4848</v>
      </c>
      <c r="B3298" t="s">
        <v>1463</v>
      </c>
      <c r="C3298">
        <v>1895</v>
      </c>
      <c r="D3298" t="s">
        <v>2934</v>
      </c>
      <c r="E3298">
        <v>5.07</v>
      </c>
      <c r="F3298">
        <v>6.99</v>
      </c>
      <c r="G3298">
        <v>1000</v>
      </c>
      <c r="H3298">
        <v>2178</v>
      </c>
      <c r="I3298">
        <v>11042.460000000001</v>
      </c>
      <c r="J3298">
        <v>2208</v>
      </c>
      <c r="K3298">
        <v>15433.92</v>
      </c>
      <c r="L3298">
        <v>3508.98</v>
      </c>
      <c r="M3298">
        <v>2318.4</v>
      </c>
      <c r="N3298">
        <v>1043.69</v>
      </c>
      <c r="O3298">
        <v>4391.4599999999991</v>
      </c>
      <c r="P3298">
        <v>28.453302855010261</v>
      </c>
      <c r="Q3298">
        <v>1.0137741046831956</v>
      </c>
      <c r="R3298">
        <v>1.3976885585277192</v>
      </c>
      <c r="S3298">
        <f>(VendorSalesData[[#This Row],[TotalPurchaseQuantity]] - VendorSalesData[[#This Row],[TotalSalesQuantity]]) * VendorSalesData[[#This Row],[PurchasePrice]]</f>
        <v>-152.10000000000002</v>
      </c>
    </row>
    <row r="3299" spans="1:19" x14ac:dyDescent="0.3">
      <c r="A3299">
        <v>90046</v>
      </c>
      <c r="B3299" t="s">
        <v>2916</v>
      </c>
      <c r="C3299">
        <v>18535</v>
      </c>
      <c r="D3299" t="s">
        <v>2935</v>
      </c>
      <c r="E3299">
        <v>19.170000000000002</v>
      </c>
      <c r="F3299">
        <v>27.99</v>
      </c>
      <c r="G3299">
        <v>375</v>
      </c>
      <c r="H3299">
        <v>576</v>
      </c>
      <c r="I3299">
        <v>11041.92</v>
      </c>
      <c r="J3299">
        <v>574</v>
      </c>
      <c r="K3299">
        <v>16066.259999999998</v>
      </c>
      <c r="L3299">
        <v>12259.619999999999</v>
      </c>
      <c r="M3299">
        <v>33.5</v>
      </c>
      <c r="N3299">
        <v>194.13</v>
      </c>
      <c r="O3299">
        <v>5024.3399999999983</v>
      </c>
      <c r="P3299">
        <v>31.27261727371522</v>
      </c>
      <c r="Q3299">
        <v>0.99652777777777779</v>
      </c>
      <c r="R3299">
        <v>1.4550241262389148</v>
      </c>
      <c r="S3299">
        <f>(VendorSalesData[[#This Row],[TotalPurchaseQuantity]] - VendorSalesData[[#This Row],[TotalSalesQuantity]]) * VendorSalesData[[#This Row],[PurchasePrice]]</f>
        <v>38.340000000000003</v>
      </c>
    </row>
    <row r="3300" spans="1:19" x14ac:dyDescent="0.3">
      <c r="A3300">
        <v>7153</v>
      </c>
      <c r="B3300" t="s">
        <v>271</v>
      </c>
      <c r="C3300">
        <v>21799</v>
      </c>
      <c r="D3300" t="s">
        <v>2936</v>
      </c>
      <c r="E3300">
        <v>1103.44</v>
      </c>
      <c r="F3300">
        <v>1599.99</v>
      </c>
      <c r="G3300">
        <v>750</v>
      </c>
      <c r="H3300">
        <v>10</v>
      </c>
      <c r="I3300">
        <v>11034.400000000001</v>
      </c>
      <c r="J3300">
        <v>12</v>
      </c>
      <c r="K3300">
        <v>19199.88</v>
      </c>
      <c r="L3300">
        <v>9599.94</v>
      </c>
      <c r="M3300">
        <v>1.35</v>
      </c>
      <c r="N3300">
        <v>15884.82</v>
      </c>
      <c r="O3300">
        <v>8165.48</v>
      </c>
      <c r="P3300">
        <v>42.528807471713357</v>
      </c>
      <c r="Q3300">
        <v>1.2</v>
      </c>
      <c r="R3300">
        <v>1.7400021750163124</v>
      </c>
      <c r="S3300">
        <f>(VendorSalesData[[#This Row],[TotalPurchaseQuantity]] - VendorSalesData[[#This Row],[TotalSalesQuantity]]) * VendorSalesData[[#This Row],[PurchasePrice]]</f>
        <v>-2206.88</v>
      </c>
    </row>
    <row r="3301" spans="1:19" x14ac:dyDescent="0.3">
      <c r="A3301">
        <v>3252</v>
      </c>
      <c r="B3301" t="s">
        <v>94</v>
      </c>
      <c r="C3301">
        <v>35670</v>
      </c>
      <c r="D3301" t="s">
        <v>2937</v>
      </c>
      <c r="E3301">
        <v>7.33</v>
      </c>
      <c r="F3301">
        <v>10.99</v>
      </c>
      <c r="G3301">
        <v>1500</v>
      </c>
      <c r="H3301">
        <v>1505</v>
      </c>
      <c r="I3301">
        <v>11031.65</v>
      </c>
      <c r="J3301">
        <v>1585</v>
      </c>
      <c r="K3301">
        <v>17100.150000000001</v>
      </c>
      <c r="L3301">
        <v>10333.41</v>
      </c>
      <c r="M3301">
        <v>353.6</v>
      </c>
      <c r="N3301">
        <v>61966.91</v>
      </c>
      <c r="O3301">
        <v>6068.5000000000018</v>
      </c>
      <c r="P3301">
        <v>35.487992795384841</v>
      </c>
      <c r="Q3301">
        <v>1.0531561461794019</v>
      </c>
      <c r="R3301">
        <v>1.5500990332361888</v>
      </c>
      <c r="S3301">
        <f>(VendorSalesData[[#This Row],[TotalPurchaseQuantity]] - VendorSalesData[[#This Row],[TotalSalesQuantity]]) * VendorSalesData[[#This Row],[PurchasePrice]]</f>
        <v>-586.4</v>
      </c>
    </row>
    <row r="3302" spans="1:19" x14ac:dyDescent="0.3">
      <c r="A3302">
        <v>2000</v>
      </c>
      <c r="B3302" t="s">
        <v>164</v>
      </c>
      <c r="C3302">
        <v>26947</v>
      </c>
      <c r="D3302" t="s">
        <v>2938</v>
      </c>
      <c r="E3302">
        <v>13.72</v>
      </c>
      <c r="F3302">
        <v>20.99</v>
      </c>
      <c r="G3302">
        <v>750</v>
      </c>
      <c r="H3302">
        <v>804</v>
      </c>
      <c r="I3302">
        <v>11030.88</v>
      </c>
      <c r="J3302">
        <v>820</v>
      </c>
      <c r="K3302">
        <v>17467.8</v>
      </c>
      <c r="L3302">
        <v>10926.849999999999</v>
      </c>
      <c r="M3302">
        <v>90.850000000000009</v>
      </c>
      <c r="N3302">
        <v>19016.59</v>
      </c>
      <c r="O3302">
        <v>6436.92</v>
      </c>
      <c r="P3302">
        <v>36.850204376051934</v>
      </c>
      <c r="Q3302">
        <v>1.0199004975124377</v>
      </c>
      <c r="R3302">
        <v>1.5835363996344807</v>
      </c>
      <c r="S3302">
        <f>(VendorSalesData[[#This Row],[TotalPurchaseQuantity]] - VendorSalesData[[#This Row],[TotalSalesQuantity]]) * VendorSalesData[[#This Row],[PurchasePrice]]</f>
        <v>-219.52</v>
      </c>
    </row>
    <row r="3303" spans="1:19" x14ac:dyDescent="0.3">
      <c r="A3303">
        <v>2000</v>
      </c>
      <c r="B3303" t="s">
        <v>164</v>
      </c>
      <c r="C3303">
        <v>20762</v>
      </c>
      <c r="D3303" t="s">
        <v>2939</v>
      </c>
      <c r="E3303">
        <v>10.95</v>
      </c>
      <c r="F3303">
        <v>18.989999999999998</v>
      </c>
      <c r="G3303">
        <v>750</v>
      </c>
      <c r="H3303">
        <v>1005</v>
      </c>
      <c r="I3303">
        <v>11004.75</v>
      </c>
      <c r="J3303">
        <v>892</v>
      </c>
      <c r="K3303">
        <v>16741.079999999998</v>
      </c>
      <c r="L3303">
        <v>11864.67</v>
      </c>
      <c r="M3303">
        <v>98.63</v>
      </c>
      <c r="N3303">
        <v>19016.59</v>
      </c>
      <c r="O3303">
        <v>5736.3299999999981</v>
      </c>
      <c r="P3303">
        <v>34.264993656323242</v>
      </c>
      <c r="Q3303">
        <v>0.88756218905472639</v>
      </c>
      <c r="R3303">
        <v>1.5212594561439376</v>
      </c>
      <c r="S3303">
        <f>(VendorSalesData[[#This Row],[TotalPurchaseQuantity]] - VendorSalesData[[#This Row],[TotalSalesQuantity]]) * VendorSalesData[[#This Row],[PurchasePrice]]</f>
        <v>1237.3499999999999</v>
      </c>
    </row>
    <row r="3304" spans="1:19" x14ac:dyDescent="0.3">
      <c r="A3304">
        <v>7153</v>
      </c>
      <c r="B3304" t="s">
        <v>271</v>
      </c>
      <c r="C3304">
        <v>15290</v>
      </c>
      <c r="D3304" t="s">
        <v>2940</v>
      </c>
      <c r="E3304">
        <v>3.99</v>
      </c>
      <c r="F3304">
        <v>5.99</v>
      </c>
      <c r="G3304">
        <v>750</v>
      </c>
      <c r="H3304">
        <v>2758</v>
      </c>
      <c r="I3304">
        <v>11004.42</v>
      </c>
      <c r="J3304">
        <v>2760</v>
      </c>
      <c r="K3304">
        <v>18226.400000000001</v>
      </c>
      <c r="L3304">
        <v>9901.08</v>
      </c>
      <c r="M3304">
        <v>306.81</v>
      </c>
      <c r="N3304">
        <v>15884.82</v>
      </c>
      <c r="O3304">
        <v>7221.9800000000014</v>
      </c>
      <c r="P3304">
        <v>39.623732607646055</v>
      </c>
      <c r="Q3304">
        <v>1.0007251631617113</v>
      </c>
      <c r="R3304">
        <v>1.6562799311549361</v>
      </c>
      <c r="S3304">
        <f>(VendorSalesData[[#This Row],[TotalPurchaseQuantity]] - VendorSalesData[[#This Row],[TotalSalesQuantity]]) * VendorSalesData[[#This Row],[PurchasePrice]]</f>
        <v>-7.98</v>
      </c>
    </row>
    <row r="3305" spans="1:19" x14ac:dyDescent="0.3">
      <c r="A3305">
        <v>2000</v>
      </c>
      <c r="B3305" t="s">
        <v>164</v>
      </c>
      <c r="C3305">
        <v>17209</v>
      </c>
      <c r="D3305" t="s">
        <v>2941</v>
      </c>
      <c r="E3305">
        <v>11.03</v>
      </c>
      <c r="F3305">
        <v>15.99</v>
      </c>
      <c r="G3305">
        <v>750</v>
      </c>
      <c r="H3305">
        <v>997</v>
      </c>
      <c r="I3305">
        <v>10996.910000000002</v>
      </c>
      <c r="J3305">
        <v>1046</v>
      </c>
      <c r="K3305">
        <v>16901.54</v>
      </c>
      <c r="L3305">
        <v>12164.47</v>
      </c>
      <c r="M3305">
        <v>115.67</v>
      </c>
      <c r="N3305">
        <v>19016.59</v>
      </c>
      <c r="O3305">
        <v>5904.6299999999992</v>
      </c>
      <c r="P3305">
        <v>34.93545558570402</v>
      </c>
      <c r="Q3305">
        <v>1.0491474423269809</v>
      </c>
      <c r="R3305">
        <v>1.5369353754827491</v>
      </c>
      <c r="S3305">
        <f>(VendorSalesData[[#This Row],[TotalPurchaseQuantity]] - VendorSalesData[[#This Row],[TotalSalesQuantity]]) * VendorSalesData[[#This Row],[PurchasePrice]]</f>
        <v>-540.46999999999991</v>
      </c>
    </row>
    <row r="3306" spans="1:19" x14ac:dyDescent="0.3">
      <c r="A3306">
        <v>2242</v>
      </c>
      <c r="B3306" t="s">
        <v>569</v>
      </c>
      <c r="C3306">
        <v>16431</v>
      </c>
      <c r="D3306" t="s">
        <v>2942</v>
      </c>
      <c r="E3306">
        <v>6.12</v>
      </c>
      <c r="F3306">
        <v>9.99</v>
      </c>
      <c r="G3306">
        <v>750</v>
      </c>
      <c r="H3306">
        <v>1789</v>
      </c>
      <c r="I3306">
        <v>10948.68</v>
      </c>
      <c r="J3306">
        <v>2624</v>
      </c>
      <c r="K3306">
        <v>26039.759999999998</v>
      </c>
      <c r="L3306">
        <v>12768</v>
      </c>
      <c r="M3306">
        <v>291.97000000000003</v>
      </c>
      <c r="N3306">
        <v>7982.65</v>
      </c>
      <c r="O3306">
        <v>15091.079999999998</v>
      </c>
      <c r="P3306">
        <v>57.953990359358144</v>
      </c>
      <c r="Q3306">
        <v>1.4667411961989938</v>
      </c>
      <c r="R3306">
        <v>2.3783469788138842</v>
      </c>
      <c r="S3306">
        <f>(VendorSalesData[[#This Row],[TotalPurchaseQuantity]] - VendorSalesData[[#This Row],[TotalSalesQuantity]]) * VendorSalesData[[#This Row],[PurchasePrice]]</f>
        <v>-5110.2</v>
      </c>
    </row>
    <row r="3307" spans="1:19" x14ac:dyDescent="0.3">
      <c r="A3307">
        <v>9165</v>
      </c>
      <c r="B3307" t="s">
        <v>38</v>
      </c>
      <c r="C3307">
        <v>14632</v>
      </c>
      <c r="D3307" t="s">
        <v>2943</v>
      </c>
      <c r="E3307">
        <v>36.119999999999997</v>
      </c>
      <c r="F3307">
        <v>56.99</v>
      </c>
      <c r="G3307">
        <v>750</v>
      </c>
      <c r="H3307">
        <v>303</v>
      </c>
      <c r="I3307">
        <v>10944.36</v>
      </c>
      <c r="J3307">
        <v>284</v>
      </c>
      <c r="K3307">
        <v>16964.16</v>
      </c>
      <c r="L3307">
        <v>8849.52</v>
      </c>
      <c r="M3307">
        <v>31.6</v>
      </c>
      <c r="N3307">
        <v>68054.7</v>
      </c>
      <c r="O3307">
        <v>6019.7999999999993</v>
      </c>
      <c r="P3307">
        <v>35.485399807594362</v>
      </c>
      <c r="Q3307">
        <v>0.93729372937293731</v>
      </c>
      <c r="R3307">
        <v>1.5500367312478756</v>
      </c>
      <c r="S3307">
        <f>(VendorSalesData[[#This Row],[TotalPurchaseQuantity]] - VendorSalesData[[#This Row],[TotalSalesQuantity]]) * VendorSalesData[[#This Row],[PurchasePrice]]</f>
        <v>686.28</v>
      </c>
    </row>
    <row r="3308" spans="1:19" x14ac:dyDescent="0.3">
      <c r="A3308">
        <v>3960</v>
      </c>
      <c r="B3308" t="s">
        <v>24</v>
      </c>
      <c r="C3308">
        <v>1195</v>
      </c>
      <c r="D3308" t="s">
        <v>1035</v>
      </c>
      <c r="E3308">
        <v>0.74</v>
      </c>
      <c r="F3308">
        <v>0.99</v>
      </c>
      <c r="G3308">
        <v>50</v>
      </c>
      <c r="H3308">
        <v>14721</v>
      </c>
      <c r="I3308">
        <v>10893.54</v>
      </c>
      <c r="J3308">
        <v>14677</v>
      </c>
      <c r="K3308">
        <v>14530.23</v>
      </c>
      <c r="L3308">
        <v>1087.02</v>
      </c>
      <c r="M3308">
        <v>770.02</v>
      </c>
      <c r="N3308">
        <v>257032.07</v>
      </c>
      <c r="O3308">
        <v>3636.6899999999987</v>
      </c>
      <c r="P3308">
        <v>25.028440706031486</v>
      </c>
      <c r="Q3308">
        <v>0.99701107261734934</v>
      </c>
      <c r="R3308">
        <v>1.3338391376907781</v>
      </c>
      <c r="S3308">
        <f>(VendorSalesData[[#This Row],[TotalPurchaseQuantity]] - VendorSalesData[[#This Row],[TotalSalesQuantity]]) * VendorSalesData[[#This Row],[PurchasePrice]]</f>
        <v>32.56</v>
      </c>
    </row>
    <row r="3309" spans="1:19" x14ac:dyDescent="0.3">
      <c r="A3309">
        <v>6785</v>
      </c>
      <c r="B3309" t="s">
        <v>81</v>
      </c>
      <c r="C3309">
        <v>17101</v>
      </c>
      <c r="D3309" t="s">
        <v>2944</v>
      </c>
      <c r="E3309">
        <v>12.74</v>
      </c>
      <c r="F3309">
        <v>18.989999999999998</v>
      </c>
      <c r="G3309">
        <v>750</v>
      </c>
      <c r="H3309">
        <v>855</v>
      </c>
      <c r="I3309">
        <v>10892.699999999999</v>
      </c>
      <c r="J3309">
        <v>860</v>
      </c>
      <c r="K3309">
        <v>16062.4</v>
      </c>
      <c r="L3309">
        <v>10825.199999999999</v>
      </c>
      <c r="M3309">
        <v>95.17</v>
      </c>
      <c r="N3309">
        <v>13605.41</v>
      </c>
      <c r="O3309">
        <v>5169.7000000000007</v>
      </c>
      <c r="P3309">
        <v>32.185103097918123</v>
      </c>
      <c r="Q3309">
        <v>1.0058479532163742</v>
      </c>
      <c r="R3309">
        <v>1.4746022565571439</v>
      </c>
      <c r="S3309">
        <f>(VendorSalesData[[#This Row],[TotalPurchaseQuantity]] - VendorSalesData[[#This Row],[TotalSalesQuantity]]) * VendorSalesData[[#This Row],[PurchasePrice]]</f>
        <v>-63.7</v>
      </c>
    </row>
    <row r="3310" spans="1:19" x14ac:dyDescent="0.3">
      <c r="A3310">
        <v>17035</v>
      </c>
      <c r="B3310" t="s">
        <v>22</v>
      </c>
      <c r="C3310">
        <v>25557</v>
      </c>
      <c r="D3310" t="s">
        <v>2945</v>
      </c>
      <c r="E3310">
        <v>9.8000000000000007</v>
      </c>
      <c r="F3310">
        <v>14.99</v>
      </c>
      <c r="G3310">
        <v>750</v>
      </c>
      <c r="H3310">
        <v>1111</v>
      </c>
      <c r="I3310">
        <v>10887.8</v>
      </c>
      <c r="J3310">
        <v>1025</v>
      </c>
      <c r="K3310">
        <v>16100.75</v>
      </c>
      <c r="L3310">
        <v>8649.49</v>
      </c>
      <c r="M3310">
        <v>113.95</v>
      </c>
      <c r="N3310">
        <v>123780.22</v>
      </c>
      <c r="O3310">
        <v>5212.9500000000007</v>
      </c>
      <c r="P3310">
        <v>32.377063180286633</v>
      </c>
      <c r="Q3310">
        <v>0.92259225922592258</v>
      </c>
      <c r="R3310">
        <v>1.4787881849409432</v>
      </c>
      <c r="S3310">
        <f>(VendorSalesData[[#This Row],[TotalPurchaseQuantity]] - VendorSalesData[[#This Row],[TotalSalesQuantity]]) * VendorSalesData[[#This Row],[PurchasePrice]]</f>
        <v>842.80000000000007</v>
      </c>
    </row>
    <row r="3311" spans="1:19" x14ac:dyDescent="0.3">
      <c r="A3311">
        <v>3664</v>
      </c>
      <c r="B3311" t="s">
        <v>96</v>
      </c>
      <c r="C3311">
        <v>2410</v>
      </c>
      <c r="D3311" t="s">
        <v>2946</v>
      </c>
      <c r="E3311">
        <v>39.99</v>
      </c>
      <c r="F3311">
        <v>54.99</v>
      </c>
      <c r="G3311">
        <v>750</v>
      </c>
      <c r="H3311">
        <v>272</v>
      </c>
      <c r="I3311">
        <v>10877.28</v>
      </c>
      <c r="J3311">
        <v>210</v>
      </c>
      <c r="K3311">
        <v>11097.9</v>
      </c>
      <c r="L3311">
        <v>8578.380000000001</v>
      </c>
      <c r="M3311">
        <v>165.63</v>
      </c>
      <c r="N3311">
        <v>30234.420000000002</v>
      </c>
      <c r="O3311">
        <v>220.61999999999898</v>
      </c>
      <c r="P3311">
        <v>1.9879436650176969</v>
      </c>
      <c r="Q3311">
        <v>0.7720588235294118</v>
      </c>
      <c r="R3311">
        <v>1.0202826441904593</v>
      </c>
      <c r="S3311">
        <f>(VendorSalesData[[#This Row],[TotalPurchaseQuantity]] - VendorSalesData[[#This Row],[TotalSalesQuantity]]) * VendorSalesData[[#This Row],[PurchasePrice]]</f>
        <v>2479.38</v>
      </c>
    </row>
    <row r="3312" spans="1:19" x14ac:dyDescent="0.3">
      <c r="A3312">
        <v>9744</v>
      </c>
      <c r="B3312" t="s">
        <v>868</v>
      </c>
      <c r="C3312">
        <v>8242</v>
      </c>
      <c r="D3312" t="s">
        <v>2947</v>
      </c>
      <c r="E3312">
        <v>7.99</v>
      </c>
      <c r="F3312">
        <v>14.99</v>
      </c>
      <c r="G3312">
        <v>1500</v>
      </c>
      <c r="H3312">
        <v>1360</v>
      </c>
      <c r="I3312">
        <v>10866.4</v>
      </c>
      <c r="J3312">
        <v>1484</v>
      </c>
      <c r="K3312">
        <v>20555.16</v>
      </c>
      <c r="L3312">
        <v>9398.19</v>
      </c>
      <c r="M3312">
        <v>331.94</v>
      </c>
      <c r="N3312">
        <v>3999.93</v>
      </c>
      <c r="O3312">
        <v>9688.76</v>
      </c>
      <c r="P3312">
        <v>47.135415146367144</v>
      </c>
      <c r="Q3312">
        <v>1.0911764705882352</v>
      </c>
      <c r="R3312">
        <v>1.8916255613634692</v>
      </c>
      <c r="S3312">
        <f>(VendorSalesData[[#This Row],[TotalPurchaseQuantity]] - VendorSalesData[[#This Row],[TotalSalesQuantity]]) * VendorSalesData[[#This Row],[PurchasePrice]]</f>
        <v>-990.76</v>
      </c>
    </row>
    <row r="3313" spans="1:19" x14ac:dyDescent="0.3">
      <c r="A3313">
        <v>9815</v>
      </c>
      <c r="B3313" t="s">
        <v>191</v>
      </c>
      <c r="C3313">
        <v>26395</v>
      </c>
      <c r="D3313" t="s">
        <v>2948</v>
      </c>
      <c r="E3313">
        <v>3.94</v>
      </c>
      <c r="F3313">
        <v>8.99</v>
      </c>
      <c r="G3313">
        <v>750</v>
      </c>
      <c r="H3313">
        <v>2757</v>
      </c>
      <c r="I3313">
        <v>10862.58</v>
      </c>
      <c r="J3313">
        <v>2990</v>
      </c>
      <c r="K3313">
        <v>24491.1</v>
      </c>
      <c r="L3313">
        <v>12481.75</v>
      </c>
      <c r="M3313">
        <v>332.56</v>
      </c>
      <c r="N3313">
        <v>27100.41</v>
      </c>
      <c r="O3313">
        <v>13628.519999999999</v>
      </c>
      <c r="P3313">
        <v>55.646826806472546</v>
      </c>
      <c r="Q3313">
        <v>1.0845121508886471</v>
      </c>
      <c r="R3313">
        <v>2.2546301154974233</v>
      </c>
      <c r="S3313">
        <f>(VendorSalesData[[#This Row],[TotalPurchaseQuantity]] - VendorSalesData[[#This Row],[TotalSalesQuantity]]) * VendorSalesData[[#This Row],[PurchasePrice]]</f>
        <v>-918.02</v>
      </c>
    </row>
    <row r="3314" spans="1:19" x14ac:dyDescent="0.3">
      <c r="A3314">
        <v>3960</v>
      </c>
      <c r="B3314" t="s">
        <v>24</v>
      </c>
      <c r="C3314">
        <v>2354</v>
      </c>
      <c r="D3314" t="s">
        <v>2949</v>
      </c>
      <c r="E3314">
        <v>77.510000000000005</v>
      </c>
      <c r="F3314">
        <v>99.99</v>
      </c>
      <c r="G3314">
        <v>750</v>
      </c>
      <c r="H3314">
        <v>140</v>
      </c>
      <c r="I3314">
        <v>10851.4</v>
      </c>
      <c r="J3314">
        <v>140</v>
      </c>
      <c r="K3314">
        <v>13998.6</v>
      </c>
      <c r="L3314">
        <v>9999</v>
      </c>
      <c r="M3314">
        <v>110.29</v>
      </c>
      <c r="N3314">
        <v>257032.07</v>
      </c>
      <c r="O3314">
        <v>3147.2000000000007</v>
      </c>
      <c r="P3314">
        <v>22.482248224822488</v>
      </c>
      <c r="Q3314">
        <v>1</v>
      </c>
      <c r="R3314">
        <v>1.2900270932782867</v>
      </c>
      <c r="S3314">
        <f>(VendorSalesData[[#This Row],[TotalPurchaseQuantity]] - VendorSalesData[[#This Row],[TotalSalesQuantity]]) * VendorSalesData[[#This Row],[PurchasePrice]]</f>
        <v>0</v>
      </c>
    </row>
    <row r="3315" spans="1:19" x14ac:dyDescent="0.3">
      <c r="A3315">
        <v>8920</v>
      </c>
      <c r="B3315" t="s">
        <v>1764</v>
      </c>
      <c r="C3315">
        <v>33446</v>
      </c>
      <c r="D3315" t="s">
        <v>2950</v>
      </c>
      <c r="E3315">
        <v>4.0599999999999996</v>
      </c>
      <c r="F3315">
        <v>6.29</v>
      </c>
      <c r="G3315">
        <v>300</v>
      </c>
      <c r="H3315">
        <v>2672</v>
      </c>
      <c r="I3315">
        <v>10848.32</v>
      </c>
      <c r="J3315">
        <v>2593</v>
      </c>
      <c r="K3315">
        <v>16309.97</v>
      </c>
      <c r="L3315">
        <v>4591.7</v>
      </c>
      <c r="M3315">
        <v>114.14</v>
      </c>
      <c r="N3315">
        <v>232.99</v>
      </c>
      <c r="O3315">
        <v>5461.65</v>
      </c>
      <c r="P3315">
        <v>33.486572936676154</v>
      </c>
      <c r="Q3315">
        <v>0.97043413173652693</v>
      </c>
      <c r="R3315">
        <v>1.5034558346361464</v>
      </c>
      <c r="S3315">
        <f>(VendorSalesData[[#This Row],[TotalPurchaseQuantity]] - VendorSalesData[[#This Row],[TotalSalesQuantity]]) * VendorSalesData[[#This Row],[PurchasePrice]]</f>
        <v>320.73999999999995</v>
      </c>
    </row>
    <row r="3316" spans="1:19" x14ac:dyDescent="0.3">
      <c r="A3316">
        <v>9552</v>
      </c>
      <c r="B3316" t="s">
        <v>72</v>
      </c>
      <c r="C3316">
        <v>45604</v>
      </c>
      <c r="D3316" t="s">
        <v>2951</v>
      </c>
      <c r="E3316">
        <v>13.07</v>
      </c>
      <c r="F3316">
        <v>19.989999999999998</v>
      </c>
      <c r="G3316">
        <v>750</v>
      </c>
      <c r="H3316">
        <v>830</v>
      </c>
      <c r="I3316">
        <v>10848.1</v>
      </c>
      <c r="J3316">
        <v>1799</v>
      </c>
      <c r="K3316">
        <v>35962.009999999995</v>
      </c>
      <c r="L3316">
        <v>17351.32</v>
      </c>
      <c r="M3316">
        <v>200.28</v>
      </c>
      <c r="N3316">
        <v>55551.82</v>
      </c>
      <c r="O3316">
        <v>25113.909999999996</v>
      </c>
      <c r="P3316">
        <v>69.834555966143171</v>
      </c>
      <c r="Q3316">
        <v>2.1674698795180722</v>
      </c>
      <c r="R3316">
        <v>3.3150514836699507</v>
      </c>
      <c r="S3316">
        <f>(VendorSalesData[[#This Row],[TotalPurchaseQuantity]] - VendorSalesData[[#This Row],[TotalSalesQuantity]]) * VendorSalesData[[#This Row],[PurchasePrice]]</f>
        <v>-12664.83</v>
      </c>
    </row>
    <row r="3317" spans="1:19" x14ac:dyDescent="0.3">
      <c r="A3317">
        <v>480</v>
      </c>
      <c r="B3317" t="s">
        <v>27</v>
      </c>
      <c r="C3317">
        <v>5317</v>
      </c>
      <c r="D3317" t="s">
        <v>234</v>
      </c>
      <c r="E3317">
        <v>2.46</v>
      </c>
      <c r="F3317">
        <v>3.29</v>
      </c>
      <c r="G3317">
        <v>50</v>
      </c>
      <c r="H3317">
        <v>4401</v>
      </c>
      <c r="I3317">
        <v>10826.46</v>
      </c>
      <c r="J3317">
        <v>4368</v>
      </c>
      <c r="K3317">
        <v>14370.72</v>
      </c>
      <c r="L3317">
        <v>8076.95</v>
      </c>
      <c r="M3317">
        <v>222.71</v>
      </c>
      <c r="N3317">
        <v>89286.27</v>
      </c>
      <c r="O3317">
        <v>3544.26</v>
      </c>
      <c r="P3317">
        <v>24.663064898627209</v>
      </c>
      <c r="Q3317">
        <v>0.99250170415814587</v>
      </c>
      <c r="R3317">
        <v>1.3273701653171952</v>
      </c>
      <c r="S3317">
        <f>(VendorSalesData[[#This Row],[TotalPurchaseQuantity]] - VendorSalesData[[#This Row],[TotalSalesQuantity]]) * VendorSalesData[[#This Row],[PurchasePrice]]</f>
        <v>81.179999999999993</v>
      </c>
    </row>
    <row r="3318" spans="1:19" x14ac:dyDescent="0.3">
      <c r="A3318">
        <v>4848</v>
      </c>
      <c r="B3318" t="s">
        <v>1463</v>
      </c>
      <c r="C3318">
        <v>19336</v>
      </c>
      <c r="D3318" t="s">
        <v>2952</v>
      </c>
      <c r="E3318">
        <v>2.71</v>
      </c>
      <c r="F3318">
        <v>3.99</v>
      </c>
      <c r="G3318">
        <v>187</v>
      </c>
      <c r="H3318">
        <v>3991</v>
      </c>
      <c r="I3318">
        <v>10815.61</v>
      </c>
      <c r="J3318">
        <v>3877</v>
      </c>
      <c r="K3318">
        <v>15469.230000000001</v>
      </c>
      <c r="L3318">
        <v>3838.38</v>
      </c>
      <c r="M3318">
        <v>109.81</v>
      </c>
      <c r="N3318">
        <v>1043.69</v>
      </c>
      <c r="O3318">
        <v>4653.6200000000008</v>
      </c>
      <c r="P3318">
        <v>30.083074593887353</v>
      </c>
      <c r="Q3318">
        <v>0.97143573039338516</v>
      </c>
      <c r="R3318">
        <v>1.4302688429039139</v>
      </c>
      <c r="S3318">
        <f>(VendorSalesData[[#This Row],[TotalPurchaseQuantity]] - VendorSalesData[[#This Row],[TotalSalesQuantity]]) * VendorSalesData[[#This Row],[PurchasePrice]]</f>
        <v>308.94</v>
      </c>
    </row>
    <row r="3319" spans="1:19" x14ac:dyDescent="0.3">
      <c r="A3319">
        <v>4425</v>
      </c>
      <c r="B3319" t="s">
        <v>20</v>
      </c>
      <c r="C3319">
        <v>34971</v>
      </c>
      <c r="D3319" t="s">
        <v>2953</v>
      </c>
      <c r="E3319">
        <v>16.66</v>
      </c>
      <c r="F3319">
        <v>26.99</v>
      </c>
      <c r="G3319">
        <v>750</v>
      </c>
      <c r="H3319">
        <v>649</v>
      </c>
      <c r="I3319">
        <v>10812.34</v>
      </c>
      <c r="J3319">
        <v>618</v>
      </c>
      <c r="K3319">
        <v>16667.82</v>
      </c>
      <c r="L3319">
        <v>8462.8599999999988</v>
      </c>
      <c r="M3319">
        <v>68.73</v>
      </c>
      <c r="N3319">
        <v>144929.24</v>
      </c>
      <c r="O3319">
        <v>5855.48</v>
      </c>
      <c r="P3319">
        <v>35.13044897293107</v>
      </c>
      <c r="Q3319">
        <v>0.95223420647149459</v>
      </c>
      <c r="R3319">
        <v>1.5415552970032389</v>
      </c>
      <c r="S3319">
        <f>(VendorSalesData[[#This Row],[TotalPurchaseQuantity]] - VendorSalesData[[#This Row],[TotalSalesQuantity]]) * VendorSalesData[[#This Row],[PurchasePrice]]</f>
        <v>516.46</v>
      </c>
    </row>
    <row r="3320" spans="1:19" x14ac:dyDescent="0.3">
      <c r="A3320">
        <v>12546</v>
      </c>
      <c r="B3320" t="s">
        <v>32</v>
      </c>
      <c r="C3320">
        <v>350</v>
      </c>
      <c r="D3320" t="s">
        <v>2954</v>
      </c>
      <c r="E3320">
        <v>18.100000000000001</v>
      </c>
      <c r="F3320">
        <v>24.99</v>
      </c>
      <c r="G3320">
        <v>750</v>
      </c>
      <c r="H3320">
        <v>597</v>
      </c>
      <c r="I3320">
        <v>10805.7</v>
      </c>
      <c r="J3320">
        <v>623</v>
      </c>
      <c r="K3320">
        <v>14372.769999999999</v>
      </c>
      <c r="L3320">
        <v>8799.1899999999987</v>
      </c>
      <c r="M3320">
        <v>490.98</v>
      </c>
      <c r="N3320">
        <v>123880.97</v>
      </c>
      <c r="O3320">
        <v>3567.0699999999979</v>
      </c>
      <c r="P3320">
        <v>24.818250065923259</v>
      </c>
      <c r="Q3320">
        <v>1.0435510887772195</v>
      </c>
      <c r="R3320">
        <v>1.3301100345188186</v>
      </c>
      <c r="S3320">
        <f>(VendorSalesData[[#This Row],[TotalPurchaseQuantity]] - VendorSalesData[[#This Row],[TotalSalesQuantity]]) * VendorSalesData[[#This Row],[PurchasePrice]]</f>
        <v>-470.6</v>
      </c>
    </row>
    <row r="3321" spans="1:19" x14ac:dyDescent="0.3">
      <c r="A3321">
        <v>4425</v>
      </c>
      <c r="B3321" t="s">
        <v>20</v>
      </c>
      <c r="C3321">
        <v>13795</v>
      </c>
      <c r="D3321" t="s">
        <v>2955</v>
      </c>
      <c r="E3321">
        <v>6.45</v>
      </c>
      <c r="F3321">
        <v>9.99</v>
      </c>
      <c r="G3321">
        <v>1500</v>
      </c>
      <c r="H3321">
        <v>1675</v>
      </c>
      <c r="I3321">
        <v>10803.75</v>
      </c>
      <c r="J3321">
        <v>1709</v>
      </c>
      <c r="K3321">
        <v>18490.91</v>
      </c>
      <c r="L3321">
        <v>10356.06</v>
      </c>
      <c r="M3321">
        <v>381.86</v>
      </c>
      <c r="N3321">
        <v>144929.24</v>
      </c>
      <c r="O3321">
        <v>7687.16</v>
      </c>
      <c r="P3321">
        <v>41.572642990528855</v>
      </c>
      <c r="Q3321">
        <v>1.0202985074626865</v>
      </c>
      <c r="R3321">
        <v>1.7115270160823788</v>
      </c>
      <c r="S3321">
        <f>(VendorSalesData[[#This Row],[TotalPurchaseQuantity]] - VendorSalesData[[#This Row],[TotalSalesQuantity]]) * VendorSalesData[[#This Row],[PurchasePrice]]</f>
        <v>-219.3</v>
      </c>
    </row>
    <row r="3322" spans="1:19" x14ac:dyDescent="0.3">
      <c r="A3322">
        <v>6213</v>
      </c>
      <c r="B3322" t="s">
        <v>186</v>
      </c>
      <c r="C3322">
        <v>1067</v>
      </c>
      <c r="D3322" t="s">
        <v>2956</v>
      </c>
      <c r="E3322">
        <v>9.02</v>
      </c>
      <c r="F3322">
        <v>11.99</v>
      </c>
      <c r="G3322">
        <v>100</v>
      </c>
      <c r="H3322">
        <v>1197</v>
      </c>
      <c r="I3322">
        <v>10796.94</v>
      </c>
      <c r="J3322">
        <v>959</v>
      </c>
      <c r="K3322">
        <v>11498.41</v>
      </c>
      <c r="L3322">
        <v>4400.33</v>
      </c>
      <c r="M3322">
        <v>100.26</v>
      </c>
      <c r="N3322">
        <v>9621.58</v>
      </c>
      <c r="O3322">
        <v>701.46999999999935</v>
      </c>
      <c r="P3322">
        <v>6.1005826022902241</v>
      </c>
      <c r="Q3322">
        <v>0.80116959064327486</v>
      </c>
      <c r="R3322">
        <v>1.0649693339038653</v>
      </c>
      <c r="S3322">
        <f>(VendorSalesData[[#This Row],[TotalPurchaseQuantity]] - VendorSalesData[[#This Row],[TotalSalesQuantity]]) * VendorSalesData[[#This Row],[PurchasePrice]]</f>
        <v>2146.7599999999998</v>
      </c>
    </row>
    <row r="3323" spans="1:19" x14ac:dyDescent="0.3">
      <c r="A3323">
        <v>516</v>
      </c>
      <c r="B3323" t="s">
        <v>415</v>
      </c>
      <c r="C3323">
        <v>12140</v>
      </c>
      <c r="D3323" t="s">
        <v>2957</v>
      </c>
      <c r="E3323">
        <v>5.91</v>
      </c>
      <c r="F3323">
        <v>9.99</v>
      </c>
      <c r="G3323">
        <v>750</v>
      </c>
      <c r="H3323">
        <v>1821</v>
      </c>
      <c r="I3323">
        <v>10762.11</v>
      </c>
      <c r="J3323">
        <v>1851</v>
      </c>
      <c r="K3323">
        <v>17887.490000000002</v>
      </c>
      <c r="L3323">
        <v>9434.25</v>
      </c>
      <c r="M3323">
        <v>205.77</v>
      </c>
      <c r="N3323">
        <v>8510.41</v>
      </c>
      <c r="O3323">
        <v>7125.380000000001</v>
      </c>
      <c r="P3323">
        <v>39.834431773267241</v>
      </c>
      <c r="Q3323">
        <v>1.0164744645799011</v>
      </c>
      <c r="R3323">
        <v>1.6620802054615684</v>
      </c>
      <c r="S3323">
        <f>(VendorSalesData[[#This Row],[TotalPurchaseQuantity]] - VendorSalesData[[#This Row],[TotalSalesQuantity]]) * VendorSalesData[[#This Row],[PurchasePrice]]</f>
        <v>-177.3</v>
      </c>
    </row>
    <row r="3324" spans="1:19" x14ac:dyDescent="0.3">
      <c r="A3324">
        <v>8673</v>
      </c>
      <c r="B3324" t="s">
        <v>174</v>
      </c>
      <c r="C3324">
        <v>28223</v>
      </c>
      <c r="D3324" t="s">
        <v>2958</v>
      </c>
      <c r="E3324">
        <v>10.38</v>
      </c>
      <c r="F3324">
        <v>15.99</v>
      </c>
      <c r="G3324">
        <v>750</v>
      </c>
      <c r="H3324">
        <v>1036</v>
      </c>
      <c r="I3324">
        <v>10753.68</v>
      </c>
      <c r="J3324">
        <v>989</v>
      </c>
      <c r="K3324">
        <v>16602.11</v>
      </c>
      <c r="L3324">
        <v>10995.46</v>
      </c>
      <c r="M3324">
        <v>109.60000000000001</v>
      </c>
      <c r="N3324">
        <v>15919.7</v>
      </c>
      <c r="O3324">
        <v>5848.43</v>
      </c>
      <c r="P3324">
        <v>35.227028371694921</v>
      </c>
      <c r="Q3324">
        <v>0.95463320463320467</v>
      </c>
      <c r="R3324">
        <v>1.543853824923189</v>
      </c>
      <c r="S3324">
        <f>(VendorSalesData[[#This Row],[TotalPurchaseQuantity]] - VendorSalesData[[#This Row],[TotalSalesQuantity]]) * VendorSalesData[[#This Row],[PurchasePrice]]</f>
        <v>487.86</v>
      </c>
    </row>
    <row r="3325" spans="1:19" x14ac:dyDescent="0.3">
      <c r="A3325">
        <v>6785</v>
      </c>
      <c r="B3325" t="s">
        <v>81</v>
      </c>
      <c r="C3325">
        <v>2543</v>
      </c>
      <c r="D3325" t="s">
        <v>2959</v>
      </c>
      <c r="E3325">
        <v>18.89</v>
      </c>
      <c r="F3325">
        <v>23.99</v>
      </c>
      <c r="G3325">
        <v>750</v>
      </c>
      <c r="H3325">
        <v>569</v>
      </c>
      <c r="I3325">
        <v>10748.41</v>
      </c>
      <c r="J3325">
        <v>661</v>
      </c>
      <c r="K3325">
        <v>15213.39</v>
      </c>
      <c r="L3325">
        <v>12438.609999999999</v>
      </c>
      <c r="M3325">
        <v>521.42000000000007</v>
      </c>
      <c r="N3325">
        <v>13605.41</v>
      </c>
      <c r="O3325">
        <v>4464.9799999999996</v>
      </c>
      <c r="P3325">
        <v>29.349014256520078</v>
      </c>
      <c r="Q3325">
        <v>1.1616871704745166</v>
      </c>
      <c r="R3325">
        <v>1.4154084185474876</v>
      </c>
      <c r="S3325">
        <f>(VendorSalesData[[#This Row],[TotalPurchaseQuantity]] - VendorSalesData[[#This Row],[TotalSalesQuantity]]) * VendorSalesData[[#This Row],[PurchasePrice]]</f>
        <v>-1737.88</v>
      </c>
    </row>
    <row r="3326" spans="1:19" x14ac:dyDescent="0.3">
      <c r="A3326">
        <v>480</v>
      </c>
      <c r="B3326" t="s">
        <v>27</v>
      </c>
      <c r="C3326">
        <v>4959</v>
      </c>
      <c r="D3326" t="s">
        <v>2960</v>
      </c>
      <c r="E3326">
        <v>0.71</v>
      </c>
      <c r="F3326">
        <v>0.99</v>
      </c>
      <c r="G3326">
        <v>50</v>
      </c>
      <c r="H3326">
        <v>15096</v>
      </c>
      <c r="I3326">
        <v>10718.16</v>
      </c>
      <c r="J3326">
        <v>17575</v>
      </c>
      <c r="K3326">
        <v>17399.25</v>
      </c>
      <c r="L3326">
        <v>5420.25</v>
      </c>
      <c r="M3326">
        <v>913.7</v>
      </c>
      <c r="N3326">
        <v>89286.27</v>
      </c>
      <c r="O3326">
        <v>6681.09</v>
      </c>
      <c r="P3326">
        <v>38.398724082934606</v>
      </c>
      <c r="Q3326">
        <v>1.1642156862745099</v>
      </c>
      <c r="R3326">
        <v>1.6233429991714996</v>
      </c>
      <c r="S3326">
        <f>(VendorSalesData[[#This Row],[TotalPurchaseQuantity]] - VendorSalesData[[#This Row],[TotalSalesQuantity]]) * VendorSalesData[[#This Row],[PurchasePrice]]</f>
        <v>-1760.09</v>
      </c>
    </row>
    <row r="3327" spans="1:19" x14ac:dyDescent="0.3">
      <c r="A3327">
        <v>9552</v>
      </c>
      <c r="B3327" t="s">
        <v>72</v>
      </c>
      <c r="C3327">
        <v>21271</v>
      </c>
      <c r="D3327" t="s">
        <v>2961</v>
      </c>
      <c r="E3327">
        <v>9.1999999999999993</v>
      </c>
      <c r="F3327">
        <v>13.99</v>
      </c>
      <c r="G3327">
        <v>750</v>
      </c>
      <c r="H3327">
        <v>1163</v>
      </c>
      <c r="I3327">
        <v>10699.6</v>
      </c>
      <c r="J3327">
        <v>1128</v>
      </c>
      <c r="K3327">
        <v>16298.72</v>
      </c>
      <c r="L3327">
        <v>11156.29</v>
      </c>
      <c r="M3327">
        <v>124.92</v>
      </c>
      <c r="N3327">
        <v>55551.82</v>
      </c>
      <c r="O3327">
        <v>5599.119999999999</v>
      </c>
      <c r="P3327">
        <v>34.353127116730633</v>
      </c>
      <c r="Q3327">
        <v>0.96990541702493549</v>
      </c>
      <c r="R3327">
        <v>1.5233018056749783</v>
      </c>
      <c r="S3327">
        <f>(VendorSalesData[[#This Row],[TotalPurchaseQuantity]] - VendorSalesData[[#This Row],[TotalSalesQuantity]]) * VendorSalesData[[#This Row],[PurchasePrice]]</f>
        <v>322</v>
      </c>
    </row>
    <row r="3328" spans="1:19" x14ac:dyDescent="0.3">
      <c r="A3328">
        <v>9552</v>
      </c>
      <c r="B3328" t="s">
        <v>72</v>
      </c>
      <c r="C3328">
        <v>24772</v>
      </c>
      <c r="D3328" t="s">
        <v>2962</v>
      </c>
      <c r="E3328">
        <v>8.7799999999999994</v>
      </c>
      <c r="F3328">
        <v>15.99</v>
      </c>
      <c r="G3328">
        <v>750</v>
      </c>
      <c r="H3328">
        <v>1218</v>
      </c>
      <c r="I3328">
        <v>10694.039999999999</v>
      </c>
      <c r="J3328">
        <v>1060</v>
      </c>
      <c r="K3328">
        <v>14312.4</v>
      </c>
      <c r="L3328">
        <v>8829.4500000000007</v>
      </c>
      <c r="M3328">
        <v>117.69</v>
      </c>
      <c r="N3328">
        <v>55551.82</v>
      </c>
      <c r="O3328">
        <v>3618.3600000000006</v>
      </c>
      <c r="P3328">
        <v>25.28129454179593</v>
      </c>
      <c r="Q3328">
        <v>0.87027914614121515</v>
      </c>
      <c r="R3328">
        <v>1.3383529517376034</v>
      </c>
      <c r="S3328">
        <f>(VendorSalesData[[#This Row],[TotalPurchaseQuantity]] - VendorSalesData[[#This Row],[TotalSalesQuantity]]) * VendorSalesData[[#This Row],[PurchasePrice]]</f>
        <v>1387.24</v>
      </c>
    </row>
    <row r="3329" spans="1:19" x14ac:dyDescent="0.3">
      <c r="A3329">
        <v>1392</v>
      </c>
      <c r="B3329" t="s">
        <v>67</v>
      </c>
      <c r="C3329">
        <v>29477</v>
      </c>
      <c r="D3329" t="s">
        <v>2963</v>
      </c>
      <c r="E3329">
        <v>4.75</v>
      </c>
      <c r="F3329">
        <v>7.99</v>
      </c>
      <c r="G3329">
        <v>750</v>
      </c>
      <c r="H3329">
        <v>2249</v>
      </c>
      <c r="I3329">
        <v>10682.75</v>
      </c>
      <c r="J3329">
        <v>2377</v>
      </c>
      <c r="K3329">
        <v>21031.23</v>
      </c>
      <c r="L3329">
        <v>11053.48</v>
      </c>
      <c r="M3329">
        <v>264.61</v>
      </c>
      <c r="N3329">
        <v>79528.990000000005</v>
      </c>
      <c r="O3329">
        <v>10348.48</v>
      </c>
      <c r="P3329">
        <v>49.205300878740807</v>
      </c>
      <c r="Q3329">
        <v>1.0569141840818141</v>
      </c>
      <c r="R3329">
        <v>1.968709367906204</v>
      </c>
      <c r="S3329">
        <f>(VendorSalesData[[#This Row],[TotalPurchaseQuantity]] - VendorSalesData[[#This Row],[TotalSalesQuantity]]) * VendorSalesData[[#This Row],[PurchasePrice]]</f>
        <v>-608</v>
      </c>
    </row>
    <row r="3330" spans="1:19" x14ac:dyDescent="0.3">
      <c r="A3330">
        <v>10754</v>
      </c>
      <c r="B3330" t="s">
        <v>212</v>
      </c>
      <c r="C3330">
        <v>46582</v>
      </c>
      <c r="D3330" t="s">
        <v>2964</v>
      </c>
      <c r="E3330">
        <v>6.84</v>
      </c>
      <c r="F3330">
        <v>15.99</v>
      </c>
      <c r="G3330">
        <v>750</v>
      </c>
      <c r="H3330">
        <v>1556</v>
      </c>
      <c r="I3330">
        <v>10643.039999999999</v>
      </c>
      <c r="J3330">
        <v>1316</v>
      </c>
      <c r="K3330">
        <v>16481.84</v>
      </c>
      <c r="L3330">
        <v>9427.65</v>
      </c>
      <c r="M3330">
        <v>146.24</v>
      </c>
      <c r="N3330">
        <v>28720.52</v>
      </c>
      <c r="O3330">
        <v>5838.8000000000011</v>
      </c>
      <c r="P3330">
        <v>35.425656358756072</v>
      </c>
      <c r="Q3330">
        <v>0.84575835475578409</v>
      </c>
      <c r="R3330">
        <v>1.5486026548805607</v>
      </c>
      <c r="S3330">
        <f>(VendorSalesData[[#This Row],[TotalPurchaseQuantity]] - VendorSalesData[[#This Row],[TotalSalesQuantity]]) * VendorSalesData[[#This Row],[PurchasePrice]]</f>
        <v>1641.6</v>
      </c>
    </row>
    <row r="3331" spans="1:19" x14ac:dyDescent="0.3">
      <c r="A3331">
        <v>7245</v>
      </c>
      <c r="B3331" t="s">
        <v>50</v>
      </c>
      <c r="C3331">
        <v>3137</v>
      </c>
      <c r="D3331" t="s">
        <v>2774</v>
      </c>
      <c r="E3331">
        <v>0.76</v>
      </c>
      <c r="F3331">
        <v>0.99</v>
      </c>
      <c r="G3331">
        <v>50</v>
      </c>
      <c r="H3331">
        <v>13996</v>
      </c>
      <c r="I3331">
        <v>10636.960000000001</v>
      </c>
      <c r="J3331">
        <v>17118</v>
      </c>
      <c r="K3331">
        <v>16946.82</v>
      </c>
      <c r="L3331">
        <v>4639.1400000000003</v>
      </c>
      <c r="M3331">
        <v>892.1</v>
      </c>
      <c r="N3331">
        <v>38994.78</v>
      </c>
      <c r="O3331">
        <v>6309.8599999999988</v>
      </c>
      <c r="P3331">
        <v>37.233298046477145</v>
      </c>
      <c r="Q3331">
        <v>1.2230637324949987</v>
      </c>
      <c r="R3331">
        <v>1.5932014410132216</v>
      </c>
      <c r="S3331">
        <f>(VendorSalesData[[#This Row],[TotalPurchaseQuantity]] - VendorSalesData[[#This Row],[TotalSalesQuantity]]) * VendorSalesData[[#This Row],[PurchasePrice]]</f>
        <v>-2372.7200000000003</v>
      </c>
    </row>
    <row r="3332" spans="1:19" x14ac:dyDescent="0.3">
      <c r="A3332">
        <v>9165</v>
      </c>
      <c r="B3332" t="s">
        <v>38</v>
      </c>
      <c r="C3332">
        <v>37817</v>
      </c>
      <c r="D3332" t="s">
        <v>2965</v>
      </c>
      <c r="E3332">
        <v>8.66</v>
      </c>
      <c r="F3332">
        <v>12.99</v>
      </c>
      <c r="G3332">
        <v>750</v>
      </c>
      <c r="H3332">
        <v>1228</v>
      </c>
      <c r="I3332">
        <v>10634.48</v>
      </c>
      <c r="J3332">
        <v>1181</v>
      </c>
      <c r="K3332">
        <v>15423.19</v>
      </c>
      <c r="L3332">
        <v>9015.1</v>
      </c>
      <c r="M3332">
        <v>131.1</v>
      </c>
      <c r="N3332">
        <v>68054.7</v>
      </c>
      <c r="O3332">
        <v>4788.7100000000009</v>
      </c>
      <c r="P3332">
        <v>31.048764879379693</v>
      </c>
      <c r="Q3332">
        <v>0.96172638436482083</v>
      </c>
      <c r="R3332">
        <v>1.4503003437873785</v>
      </c>
      <c r="S3332">
        <f>(VendorSalesData[[#This Row],[TotalPurchaseQuantity]] - VendorSalesData[[#This Row],[TotalSalesQuantity]]) * VendorSalesData[[#This Row],[PurchasePrice]]</f>
        <v>407.02</v>
      </c>
    </row>
    <row r="3333" spans="1:19" x14ac:dyDescent="0.3">
      <c r="A3333">
        <v>4425</v>
      </c>
      <c r="B3333" t="s">
        <v>20</v>
      </c>
      <c r="C3333">
        <v>26239</v>
      </c>
      <c r="D3333" t="s">
        <v>2966</v>
      </c>
      <c r="E3333">
        <v>12.58</v>
      </c>
      <c r="F3333">
        <v>18.989999999999998</v>
      </c>
      <c r="G3333">
        <v>750</v>
      </c>
      <c r="H3333">
        <v>845</v>
      </c>
      <c r="I3333">
        <v>10630.1</v>
      </c>
      <c r="J3333">
        <v>810</v>
      </c>
      <c r="K3333">
        <v>15381.9</v>
      </c>
      <c r="L3333">
        <v>8146.7099999999991</v>
      </c>
      <c r="M3333">
        <v>90.04</v>
      </c>
      <c r="N3333">
        <v>144929.24</v>
      </c>
      <c r="O3333">
        <v>4751.7999999999993</v>
      </c>
      <c r="P3333">
        <v>30.892152464910055</v>
      </c>
      <c r="Q3333">
        <v>0.95857988165680474</v>
      </c>
      <c r="R3333">
        <v>1.4470136687331256</v>
      </c>
      <c r="S3333">
        <f>(VendorSalesData[[#This Row],[TotalPurchaseQuantity]] - VendorSalesData[[#This Row],[TotalSalesQuantity]]) * VendorSalesData[[#This Row],[PurchasePrice]]</f>
        <v>440.3</v>
      </c>
    </row>
    <row r="3334" spans="1:19" x14ac:dyDescent="0.3">
      <c r="A3334">
        <v>1392</v>
      </c>
      <c r="B3334" t="s">
        <v>67</v>
      </c>
      <c r="C3334">
        <v>40483</v>
      </c>
      <c r="D3334" t="s">
        <v>2967</v>
      </c>
      <c r="E3334">
        <v>10.199999999999999</v>
      </c>
      <c r="F3334">
        <v>14.99</v>
      </c>
      <c r="G3334">
        <v>750</v>
      </c>
      <c r="H3334">
        <v>1042</v>
      </c>
      <c r="I3334">
        <v>10628.4</v>
      </c>
      <c r="J3334">
        <v>1026</v>
      </c>
      <c r="K3334">
        <v>15815.74</v>
      </c>
      <c r="L3334">
        <v>9557.84</v>
      </c>
      <c r="M3334">
        <v>113.9</v>
      </c>
      <c r="N3334">
        <v>79528.990000000005</v>
      </c>
      <c r="O3334">
        <v>5187.34</v>
      </c>
      <c r="P3334">
        <v>32.798591782616562</v>
      </c>
      <c r="Q3334">
        <v>0.98464491362763917</v>
      </c>
      <c r="R3334">
        <v>1.4880640547965829</v>
      </c>
      <c r="S3334">
        <f>(VendorSalesData[[#This Row],[TotalPurchaseQuantity]] - VendorSalesData[[#This Row],[TotalSalesQuantity]]) * VendorSalesData[[#This Row],[PurchasePrice]]</f>
        <v>163.19999999999999</v>
      </c>
    </row>
    <row r="3335" spans="1:19" x14ac:dyDescent="0.3">
      <c r="A3335">
        <v>3960</v>
      </c>
      <c r="B3335" t="s">
        <v>24</v>
      </c>
      <c r="C3335">
        <v>8676</v>
      </c>
      <c r="D3335" t="s">
        <v>2968</v>
      </c>
      <c r="E3335">
        <v>53.95</v>
      </c>
      <c r="F3335">
        <v>74.989999999999995</v>
      </c>
      <c r="G3335">
        <v>750</v>
      </c>
      <c r="H3335">
        <v>197</v>
      </c>
      <c r="I3335">
        <v>10628.15</v>
      </c>
      <c r="J3335">
        <v>235</v>
      </c>
      <c r="K3335">
        <v>17622.649999999998</v>
      </c>
      <c r="L3335">
        <v>11773.429999999998</v>
      </c>
      <c r="M3335">
        <v>185.19</v>
      </c>
      <c r="N3335">
        <v>257032.07</v>
      </c>
      <c r="O3335">
        <v>6994.4999999999982</v>
      </c>
      <c r="P3335">
        <v>39.690398436103528</v>
      </c>
      <c r="Q3335">
        <v>1.1928934010152283</v>
      </c>
      <c r="R3335">
        <v>1.6581107718652821</v>
      </c>
      <c r="S3335">
        <f>(VendorSalesData[[#This Row],[TotalPurchaseQuantity]] - VendorSalesData[[#This Row],[TotalSalesQuantity]]) * VendorSalesData[[#This Row],[PurchasePrice]]</f>
        <v>-2050.1</v>
      </c>
    </row>
    <row r="3336" spans="1:19" x14ac:dyDescent="0.3">
      <c r="A3336">
        <v>6785</v>
      </c>
      <c r="B3336" t="s">
        <v>81</v>
      </c>
      <c r="C3336">
        <v>33987</v>
      </c>
      <c r="D3336" t="s">
        <v>2969</v>
      </c>
      <c r="E3336">
        <v>6.53</v>
      </c>
      <c r="F3336">
        <v>14.99</v>
      </c>
      <c r="G3336">
        <v>1500</v>
      </c>
      <c r="H3336">
        <v>1627</v>
      </c>
      <c r="I3336">
        <v>10624.31</v>
      </c>
      <c r="J3336">
        <v>1717</v>
      </c>
      <c r="K3336">
        <v>18346.509999999998</v>
      </c>
      <c r="L3336">
        <v>10936.44</v>
      </c>
      <c r="M3336">
        <v>383.36</v>
      </c>
      <c r="N3336">
        <v>13605.41</v>
      </c>
      <c r="O3336">
        <v>7722.1999999999989</v>
      </c>
      <c r="P3336">
        <v>42.090839075115646</v>
      </c>
      <c r="Q3336">
        <v>1.0553165334972341</v>
      </c>
      <c r="R3336">
        <v>1.7268424961244542</v>
      </c>
      <c r="S3336">
        <f>(VendorSalesData[[#This Row],[TotalPurchaseQuantity]] - VendorSalesData[[#This Row],[TotalSalesQuantity]]) * VendorSalesData[[#This Row],[PurchasePrice]]</f>
        <v>-587.70000000000005</v>
      </c>
    </row>
    <row r="3337" spans="1:19" x14ac:dyDescent="0.3">
      <c r="A3337">
        <v>10754</v>
      </c>
      <c r="B3337" t="s">
        <v>212</v>
      </c>
      <c r="C3337">
        <v>39774</v>
      </c>
      <c r="D3337" t="s">
        <v>2970</v>
      </c>
      <c r="E3337">
        <v>18.11</v>
      </c>
      <c r="F3337">
        <v>29.99</v>
      </c>
      <c r="G3337">
        <v>750</v>
      </c>
      <c r="H3337">
        <v>586</v>
      </c>
      <c r="I3337">
        <v>10612.46</v>
      </c>
      <c r="J3337">
        <v>518</v>
      </c>
      <c r="K3337">
        <v>14383.82</v>
      </c>
      <c r="L3337">
        <v>8469.9499999999989</v>
      </c>
      <c r="M3337">
        <v>57.5</v>
      </c>
      <c r="N3337">
        <v>28720.52</v>
      </c>
      <c r="O3337">
        <v>3771.3600000000006</v>
      </c>
      <c r="P3337">
        <v>26.219460477119434</v>
      </c>
      <c r="Q3337">
        <v>0.88395904436860073</v>
      </c>
      <c r="R3337">
        <v>1.3553709507503444</v>
      </c>
      <c r="S3337">
        <f>(VendorSalesData[[#This Row],[TotalPurchaseQuantity]] - VendorSalesData[[#This Row],[TotalSalesQuantity]]) * VendorSalesData[[#This Row],[PurchasePrice]]</f>
        <v>1231.48</v>
      </c>
    </row>
    <row r="3338" spans="1:19" x14ac:dyDescent="0.3">
      <c r="A3338">
        <v>516</v>
      </c>
      <c r="B3338" t="s">
        <v>415</v>
      </c>
      <c r="C3338">
        <v>13779</v>
      </c>
      <c r="D3338" t="s">
        <v>2971</v>
      </c>
      <c r="E3338">
        <v>6.49</v>
      </c>
      <c r="F3338">
        <v>9.99</v>
      </c>
      <c r="G3338">
        <v>750</v>
      </c>
      <c r="H3338">
        <v>1635</v>
      </c>
      <c r="I3338">
        <v>10611.15</v>
      </c>
      <c r="J3338">
        <v>1402</v>
      </c>
      <c r="K3338">
        <v>14138.98</v>
      </c>
      <c r="L3338">
        <v>7871.1900000000005</v>
      </c>
      <c r="M3338">
        <v>155.83000000000001</v>
      </c>
      <c r="N3338">
        <v>8510.41</v>
      </c>
      <c r="O3338">
        <v>3527.83</v>
      </c>
      <c r="P3338">
        <v>24.951092653076813</v>
      </c>
      <c r="Q3338">
        <v>0.85749235474006114</v>
      </c>
      <c r="R3338">
        <v>1.3324644359942137</v>
      </c>
      <c r="S3338">
        <f>(VendorSalesData[[#This Row],[TotalPurchaseQuantity]] - VendorSalesData[[#This Row],[TotalSalesQuantity]]) * VendorSalesData[[#This Row],[PurchasePrice]]</f>
        <v>1512.17</v>
      </c>
    </row>
    <row r="3339" spans="1:19" x14ac:dyDescent="0.3">
      <c r="A3339">
        <v>9165</v>
      </c>
      <c r="B3339" t="s">
        <v>38</v>
      </c>
      <c r="C3339">
        <v>9256</v>
      </c>
      <c r="D3339" t="s">
        <v>2972</v>
      </c>
      <c r="E3339">
        <v>22.05</v>
      </c>
      <c r="F3339">
        <v>35.99</v>
      </c>
      <c r="G3339">
        <v>750</v>
      </c>
      <c r="H3339">
        <v>481</v>
      </c>
      <c r="I3339">
        <v>10606.050000000001</v>
      </c>
      <c r="J3339">
        <v>589</v>
      </c>
      <c r="K3339">
        <v>18548.11</v>
      </c>
      <c r="L3339">
        <v>15029.19</v>
      </c>
      <c r="M3339">
        <v>464.66</v>
      </c>
      <c r="N3339">
        <v>68054.7</v>
      </c>
      <c r="O3339">
        <v>7942.0599999999995</v>
      </c>
      <c r="P3339">
        <v>42.818702282874099</v>
      </c>
      <c r="Q3339">
        <v>1.2245322245322245</v>
      </c>
      <c r="R3339">
        <v>1.7488235488235486</v>
      </c>
      <c r="S3339">
        <f>(VendorSalesData[[#This Row],[TotalPurchaseQuantity]] - VendorSalesData[[#This Row],[TotalSalesQuantity]]) * VendorSalesData[[#This Row],[PurchasePrice]]</f>
        <v>-2381.4</v>
      </c>
    </row>
    <row r="3340" spans="1:19" x14ac:dyDescent="0.3">
      <c r="A3340">
        <v>4425</v>
      </c>
      <c r="B3340" t="s">
        <v>20</v>
      </c>
      <c r="C3340">
        <v>16727</v>
      </c>
      <c r="D3340" t="s">
        <v>2973</v>
      </c>
      <c r="E3340">
        <v>9.33</v>
      </c>
      <c r="F3340">
        <v>13.99</v>
      </c>
      <c r="G3340">
        <v>750</v>
      </c>
      <c r="H3340">
        <v>1135</v>
      </c>
      <c r="I3340">
        <v>10589.55</v>
      </c>
      <c r="J3340">
        <v>1125</v>
      </c>
      <c r="K3340">
        <v>15738.75</v>
      </c>
      <c r="L3340">
        <v>11038.11</v>
      </c>
      <c r="M3340">
        <v>124.60000000000001</v>
      </c>
      <c r="N3340">
        <v>144929.24</v>
      </c>
      <c r="O3340">
        <v>5149.2000000000007</v>
      </c>
      <c r="P3340">
        <v>32.716702406480827</v>
      </c>
      <c r="Q3340">
        <v>0.99118942731277537</v>
      </c>
      <c r="R3340">
        <v>1.4862529569245153</v>
      </c>
      <c r="S3340">
        <f>(VendorSalesData[[#This Row],[TotalPurchaseQuantity]] - VendorSalesData[[#This Row],[TotalSalesQuantity]]) * VendorSalesData[[#This Row],[PurchasePrice]]</f>
        <v>93.3</v>
      </c>
    </row>
    <row r="3341" spans="1:19" x14ac:dyDescent="0.3">
      <c r="A3341">
        <v>4425</v>
      </c>
      <c r="B3341" t="s">
        <v>20</v>
      </c>
      <c r="C3341">
        <v>25817</v>
      </c>
      <c r="D3341" t="s">
        <v>2974</v>
      </c>
      <c r="E3341">
        <v>32.67</v>
      </c>
      <c r="F3341">
        <v>49.99</v>
      </c>
      <c r="G3341">
        <v>750</v>
      </c>
      <c r="H3341">
        <v>324</v>
      </c>
      <c r="I3341">
        <v>10585.08</v>
      </c>
      <c r="J3341">
        <v>319</v>
      </c>
      <c r="K3341">
        <v>16391.810000000001</v>
      </c>
      <c r="L3341">
        <v>11372.79</v>
      </c>
      <c r="M3341">
        <v>35.29</v>
      </c>
      <c r="N3341">
        <v>144929.24</v>
      </c>
      <c r="O3341">
        <v>5806.7300000000014</v>
      </c>
      <c r="P3341">
        <v>35.424580934015225</v>
      </c>
      <c r="Q3341">
        <v>0.98456790123456794</v>
      </c>
      <c r="R3341">
        <v>1.5485768647945979</v>
      </c>
      <c r="S3341">
        <f>(VendorSalesData[[#This Row],[TotalPurchaseQuantity]] - VendorSalesData[[#This Row],[TotalSalesQuantity]]) * VendorSalesData[[#This Row],[PurchasePrice]]</f>
        <v>163.35000000000002</v>
      </c>
    </row>
    <row r="3342" spans="1:19" x14ac:dyDescent="0.3">
      <c r="A3342">
        <v>7153</v>
      </c>
      <c r="B3342" t="s">
        <v>271</v>
      </c>
      <c r="C3342">
        <v>22318</v>
      </c>
      <c r="D3342" t="s">
        <v>2975</v>
      </c>
      <c r="E3342">
        <v>27.92</v>
      </c>
      <c r="F3342">
        <v>42.99</v>
      </c>
      <c r="G3342">
        <v>750</v>
      </c>
      <c r="H3342">
        <v>379</v>
      </c>
      <c r="I3342">
        <v>10581.68</v>
      </c>
      <c r="J3342">
        <v>281</v>
      </c>
      <c r="K3342">
        <v>12277.19</v>
      </c>
      <c r="L3342">
        <v>7934.18</v>
      </c>
      <c r="M3342">
        <v>31.14</v>
      </c>
      <c r="N3342">
        <v>15884.82</v>
      </c>
      <c r="O3342">
        <v>1695.5100000000002</v>
      </c>
      <c r="P3342">
        <v>13.81024485244588</v>
      </c>
      <c r="Q3342">
        <v>0.74142480211081796</v>
      </c>
      <c r="R3342">
        <v>1.1602307006070869</v>
      </c>
      <c r="S3342">
        <f>(VendorSalesData[[#This Row],[TotalPurchaseQuantity]] - VendorSalesData[[#This Row],[TotalSalesQuantity]]) * VendorSalesData[[#This Row],[PurchasePrice]]</f>
        <v>2736.1600000000003</v>
      </c>
    </row>
    <row r="3343" spans="1:19" x14ac:dyDescent="0.3">
      <c r="A3343">
        <v>9165</v>
      </c>
      <c r="B3343" t="s">
        <v>38</v>
      </c>
      <c r="C3343">
        <v>46070</v>
      </c>
      <c r="D3343" t="s">
        <v>2976</v>
      </c>
      <c r="E3343">
        <v>8.9600000000000009</v>
      </c>
      <c r="F3343">
        <v>12.99</v>
      </c>
      <c r="G3343">
        <v>750</v>
      </c>
      <c r="H3343">
        <v>1180</v>
      </c>
      <c r="I3343">
        <v>10572.8</v>
      </c>
      <c r="J3343">
        <v>1263</v>
      </c>
      <c r="K3343">
        <v>16636.37</v>
      </c>
      <c r="L3343">
        <v>8547.48</v>
      </c>
      <c r="M3343">
        <v>140.51</v>
      </c>
      <c r="N3343">
        <v>68054.7</v>
      </c>
      <c r="O3343">
        <v>6063.57</v>
      </c>
      <c r="P3343">
        <v>36.447674582856713</v>
      </c>
      <c r="Q3343">
        <v>1.0703389830508474</v>
      </c>
      <c r="R3343">
        <v>1.5735065450968524</v>
      </c>
      <c r="S3343">
        <f>(VendorSalesData[[#This Row],[TotalPurchaseQuantity]] - VendorSalesData[[#This Row],[TotalSalesQuantity]]) * VendorSalesData[[#This Row],[PurchasePrice]]</f>
        <v>-743.68000000000006</v>
      </c>
    </row>
    <row r="3344" spans="1:19" x14ac:dyDescent="0.3">
      <c r="A3344">
        <v>8352</v>
      </c>
      <c r="B3344" t="s">
        <v>232</v>
      </c>
      <c r="C3344">
        <v>541</v>
      </c>
      <c r="D3344" t="s">
        <v>2977</v>
      </c>
      <c r="E3344">
        <v>7.8</v>
      </c>
      <c r="F3344">
        <v>9.99</v>
      </c>
      <c r="G3344">
        <v>1000</v>
      </c>
      <c r="H3344">
        <v>1355</v>
      </c>
      <c r="I3344">
        <v>10569</v>
      </c>
      <c r="J3344">
        <v>1337</v>
      </c>
      <c r="K3344">
        <v>11004.13</v>
      </c>
      <c r="L3344">
        <v>1453.22</v>
      </c>
      <c r="M3344">
        <v>1403.85</v>
      </c>
      <c r="N3344">
        <v>10261.6</v>
      </c>
      <c r="O3344">
        <v>435.1299999999992</v>
      </c>
      <c r="P3344">
        <v>3.9542426343563664</v>
      </c>
      <c r="Q3344">
        <v>0.98671586715867154</v>
      </c>
      <c r="R3344">
        <v>1.0411704040117324</v>
      </c>
      <c r="S3344">
        <f>(VendorSalesData[[#This Row],[TotalPurchaseQuantity]] - VendorSalesData[[#This Row],[TotalSalesQuantity]]) * VendorSalesData[[#This Row],[PurchasePrice]]</f>
        <v>140.4</v>
      </c>
    </row>
    <row r="3345" spans="1:19" x14ac:dyDescent="0.3">
      <c r="A3345">
        <v>9206</v>
      </c>
      <c r="B3345" t="s">
        <v>328</v>
      </c>
      <c r="C3345">
        <v>2050</v>
      </c>
      <c r="D3345" t="s">
        <v>2978</v>
      </c>
      <c r="E3345">
        <v>49.61</v>
      </c>
      <c r="F3345">
        <v>64.989999999999995</v>
      </c>
      <c r="G3345">
        <v>750</v>
      </c>
      <c r="H3345">
        <v>213</v>
      </c>
      <c r="I3345">
        <v>10566.93</v>
      </c>
      <c r="J3345">
        <v>258</v>
      </c>
      <c r="K3345">
        <v>19502.419999999998</v>
      </c>
      <c r="L3345">
        <v>13843.169999999998</v>
      </c>
      <c r="M3345">
        <v>203.49</v>
      </c>
      <c r="N3345">
        <v>2211.83</v>
      </c>
      <c r="O3345">
        <v>8935.489999999998</v>
      </c>
      <c r="P3345">
        <v>45.817339591701945</v>
      </c>
      <c r="Q3345">
        <v>1.2112676056338028</v>
      </c>
      <c r="R3345">
        <v>1.845608894920284</v>
      </c>
      <c r="S3345">
        <f>(VendorSalesData[[#This Row],[TotalPurchaseQuantity]] - VendorSalesData[[#This Row],[TotalSalesQuantity]]) * VendorSalesData[[#This Row],[PurchasePrice]]</f>
        <v>-2232.4499999999998</v>
      </c>
    </row>
    <row r="3346" spans="1:19" x14ac:dyDescent="0.3">
      <c r="A3346">
        <v>9552</v>
      </c>
      <c r="B3346" t="s">
        <v>72</v>
      </c>
      <c r="C3346">
        <v>6042</v>
      </c>
      <c r="D3346" t="s">
        <v>2979</v>
      </c>
      <c r="E3346">
        <v>7.51</v>
      </c>
      <c r="F3346">
        <v>13.99</v>
      </c>
      <c r="G3346">
        <v>750</v>
      </c>
      <c r="H3346">
        <v>1407</v>
      </c>
      <c r="I3346">
        <v>10566.57</v>
      </c>
      <c r="J3346">
        <v>1319</v>
      </c>
      <c r="K3346">
        <v>13182.81</v>
      </c>
      <c r="L3346">
        <v>6679.32</v>
      </c>
      <c r="M3346">
        <v>1039.45</v>
      </c>
      <c r="N3346">
        <v>55551.82</v>
      </c>
      <c r="O3346">
        <v>2616.2399999999998</v>
      </c>
      <c r="P3346">
        <v>19.845844702305502</v>
      </c>
      <c r="Q3346">
        <v>0.93745557924662404</v>
      </c>
      <c r="R3346">
        <v>1.2475959559251488</v>
      </c>
      <c r="S3346">
        <f>(VendorSalesData[[#This Row],[TotalPurchaseQuantity]] - VendorSalesData[[#This Row],[TotalSalesQuantity]]) * VendorSalesData[[#This Row],[PurchasePrice]]</f>
        <v>660.88</v>
      </c>
    </row>
    <row r="3347" spans="1:19" x14ac:dyDescent="0.3">
      <c r="A3347">
        <v>7153</v>
      </c>
      <c r="B3347" t="s">
        <v>271</v>
      </c>
      <c r="C3347">
        <v>3900</v>
      </c>
      <c r="D3347" t="s">
        <v>2980</v>
      </c>
      <c r="E3347">
        <v>29.76</v>
      </c>
      <c r="F3347">
        <v>38.99</v>
      </c>
      <c r="G3347">
        <v>750</v>
      </c>
      <c r="H3347">
        <v>355</v>
      </c>
      <c r="I3347">
        <v>10564.8</v>
      </c>
      <c r="J3347">
        <v>560</v>
      </c>
      <c r="K3347">
        <v>14894.4</v>
      </c>
      <c r="L3347">
        <v>7484.3899999999994</v>
      </c>
      <c r="M3347">
        <v>441.15</v>
      </c>
      <c r="N3347">
        <v>15884.82</v>
      </c>
      <c r="O3347">
        <v>4329.6000000000004</v>
      </c>
      <c r="P3347">
        <v>29.068643248469229</v>
      </c>
      <c r="Q3347">
        <v>1.5774647887323943</v>
      </c>
      <c r="R3347">
        <v>1.4098137210358928</v>
      </c>
      <c r="S3347">
        <f>(VendorSalesData[[#This Row],[TotalPurchaseQuantity]] - VendorSalesData[[#This Row],[TotalSalesQuantity]]) * VendorSalesData[[#This Row],[PurchasePrice]]</f>
        <v>-6100.8</v>
      </c>
    </row>
    <row r="3348" spans="1:19" x14ac:dyDescent="0.3">
      <c r="A3348">
        <v>6785</v>
      </c>
      <c r="B3348" t="s">
        <v>81</v>
      </c>
      <c r="C3348">
        <v>2684</v>
      </c>
      <c r="D3348" t="s">
        <v>2981</v>
      </c>
      <c r="E3348">
        <v>38.119999999999997</v>
      </c>
      <c r="F3348">
        <v>59.99</v>
      </c>
      <c r="G3348">
        <v>750</v>
      </c>
      <c r="H3348">
        <v>277</v>
      </c>
      <c r="I3348">
        <v>10559.24</v>
      </c>
      <c r="J3348">
        <v>420</v>
      </c>
      <c r="K3348">
        <v>19120.8</v>
      </c>
      <c r="L3348">
        <v>12706.27</v>
      </c>
      <c r="M3348">
        <v>331.15</v>
      </c>
      <c r="N3348">
        <v>13605.41</v>
      </c>
      <c r="O3348">
        <v>8561.56</v>
      </c>
      <c r="P3348">
        <v>44.776159993305718</v>
      </c>
      <c r="Q3348">
        <v>1.5162454873646209</v>
      </c>
      <c r="R3348">
        <v>1.8108121417829313</v>
      </c>
      <c r="S3348">
        <f>(VendorSalesData[[#This Row],[TotalPurchaseQuantity]] - VendorSalesData[[#This Row],[TotalSalesQuantity]]) * VendorSalesData[[#This Row],[PurchasePrice]]</f>
        <v>-5451.16</v>
      </c>
    </row>
    <row r="3349" spans="1:19" x14ac:dyDescent="0.3">
      <c r="A3349">
        <v>4425</v>
      </c>
      <c r="B3349" t="s">
        <v>20</v>
      </c>
      <c r="C3349">
        <v>19799</v>
      </c>
      <c r="D3349" t="s">
        <v>2982</v>
      </c>
      <c r="E3349">
        <v>32.89</v>
      </c>
      <c r="F3349">
        <v>49.99</v>
      </c>
      <c r="G3349">
        <v>750</v>
      </c>
      <c r="H3349">
        <v>321</v>
      </c>
      <c r="I3349">
        <v>10557.69</v>
      </c>
      <c r="J3349">
        <v>323</v>
      </c>
      <c r="K3349">
        <v>17526.77</v>
      </c>
      <c r="L3349">
        <v>10863.01</v>
      </c>
      <c r="M3349">
        <v>35.799999999999997</v>
      </c>
      <c r="N3349">
        <v>144929.24</v>
      </c>
      <c r="O3349">
        <v>6969.08</v>
      </c>
      <c r="P3349">
        <v>39.762489038196996</v>
      </c>
      <c r="Q3349">
        <v>1.0062305295950156</v>
      </c>
      <c r="R3349">
        <v>1.6600951533905617</v>
      </c>
      <c r="S3349">
        <f>(VendorSalesData[[#This Row],[TotalPurchaseQuantity]] - VendorSalesData[[#This Row],[TotalSalesQuantity]]) * VendorSalesData[[#This Row],[PurchasePrice]]</f>
        <v>-65.78</v>
      </c>
    </row>
    <row r="3350" spans="1:19" x14ac:dyDescent="0.3">
      <c r="A3350">
        <v>9165</v>
      </c>
      <c r="B3350" t="s">
        <v>38</v>
      </c>
      <c r="C3350">
        <v>23379</v>
      </c>
      <c r="D3350" t="s">
        <v>2983</v>
      </c>
      <c r="E3350">
        <v>7.99</v>
      </c>
      <c r="F3350">
        <v>11.99</v>
      </c>
      <c r="G3350">
        <v>750</v>
      </c>
      <c r="H3350">
        <v>1321</v>
      </c>
      <c r="I3350">
        <v>10554.789999999999</v>
      </c>
      <c r="J3350">
        <v>1261</v>
      </c>
      <c r="K3350">
        <v>15119.39</v>
      </c>
      <c r="L3350">
        <v>10683.09</v>
      </c>
      <c r="M3350">
        <v>139.56</v>
      </c>
      <c r="N3350">
        <v>68054.7</v>
      </c>
      <c r="O3350">
        <v>4564.6000000000004</v>
      </c>
      <c r="P3350">
        <v>30.190371436942897</v>
      </c>
      <c r="Q3350">
        <v>0.95457986373959125</v>
      </c>
      <c r="R3350">
        <v>1.4324671547231163</v>
      </c>
      <c r="S3350">
        <f>(VendorSalesData[[#This Row],[TotalPurchaseQuantity]] - VendorSalesData[[#This Row],[TotalSalesQuantity]]) * VendorSalesData[[#This Row],[PurchasePrice]]</f>
        <v>479.40000000000003</v>
      </c>
    </row>
    <row r="3351" spans="1:19" x14ac:dyDescent="0.3">
      <c r="A3351">
        <v>2000</v>
      </c>
      <c r="B3351" t="s">
        <v>164</v>
      </c>
      <c r="C3351">
        <v>11240</v>
      </c>
      <c r="D3351" t="s">
        <v>2984</v>
      </c>
      <c r="E3351">
        <v>9.58</v>
      </c>
      <c r="F3351">
        <v>13.99</v>
      </c>
      <c r="G3351">
        <v>750</v>
      </c>
      <c r="H3351">
        <v>1101</v>
      </c>
      <c r="I3351">
        <v>10547.58</v>
      </c>
      <c r="J3351">
        <v>792</v>
      </c>
      <c r="K3351">
        <v>11080.08</v>
      </c>
      <c r="L3351">
        <v>6477.37</v>
      </c>
      <c r="M3351">
        <v>87.92</v>
      </c>
      <c r="N3351">
        <v>19016.59</v>
      </c>
      <c r="O3351">
        <v>532.5</v>
      </c>
      <c r="P3351">
        <v>4.8059219789026795</v>
      </c>
      <c r="Q3351">
        <v>0.71934604904632149</v>
      </c>
      <c r="R3351">
        <v>1.0504855142127389</v>
      </c>
      <c r="S3351">
        <f>(VendorSalesData[[#This Row],[TotalPurchaseQuantity]] - VendorSalesData[[#This Row],[TotalSalesQuantity]]) * VendorSalesData[[#This Row],[PurchasePrice]]</f>
        <v>2960.22</v>
      </c>
    </row>
    <row r="3352" spans="1:19" x14ac:dyDescent="0.3">
      <c r="A3352">
        <v>9165</v>
      </c>
      <c r="B3352" t="s">
        <v>38</v>
      </c>
      <c r="C3352">
        <v>44138</v>
      </c>
      <c r="D3352" t="s">
        <v>2985</v>
      </c>
      <c r="E3352">
        <v>8.44</v>
      </c>
      <c r="F3352">
        <v>12.99</v>
      </c>
      <c r="G3352">
        <v>750</v>
      </c>
      <c r="H3352">
        <v>1249</v>
      </c>
      <c r="I3352">
        <v>10541.56</v>
      </c>
      <c r="J3352">
        <v>1299</v>
      </c>
      <c r="K3352">
        <v>16546.010000000002</v>
      </c>
      <c r="L3352">
        <v>10867.49</v>
      </c>
      <c r="M3352">
        <v>143.89000000000001</v>
      </c>
      <c r="N3352">
        <v>68054.7</v>
      </c>
      <c r="O3352">
        <v>6004.4500000000025</v>
      </c>
      <c r="P3352">
        <v>36.289413580675955</v>
      </c>
      <c r="Q3352">
        <v>1.0400320256204965</v>
      </c>
      <c r="R3352">
        <v>1.5695978583814922</v>
      </c>
      <c r="S3352">
        <f>(VendorSalesData[[#This Row],[TotalPurchaseQuantity]] - VendorSalesData[[#This Row],[TotalSalesQuantity]]) * VendorSalesData[[#This Row],[PurchasePrice]]</f>
        <v>-422</v>
      </c>
    </row>
    <row r="3353" spans="1:19" x14ac:dyDescent="0.3">
      <c r="A3353">
        <v>8150</v>
      </c>
      <c r="B3353" t="s">
        <v>653</v>
      </c>
      <c r="C3353">
        <v>4131</v>
      </c>
      <c r="D3353" t="s">
        <v>2986</v>
      </c>
      <c r="E3353">
        <v>21.87</v>
      </c>
      <c r="F3353">
        <v>27.99</v>
      </c>
      <c r="G3353">
        <v>750</v>
      </c>
      <c r="H3353">
        <v>482</v>
      </c>
      <c r="I3353">
        <v>10541.34</v>
      </c>
      <c r="J3353">
        <v>457</v>
      </c>
      <c r="K3353">
        <v>12791.429999999998</v>
      </c>
      <c r="L3353">
        <v>11363.939999999999</v>
      </c>
      <c r="M3353">
        <v>360.62</v>
      </c>
      <c r="N3353">
        <v>935.52</v>
      </c>
      <c r="O3353">
        <v>2250.0899999999983</v>
      </c>
      <c r="P3353">
        <v>17.590605585145667</v>
      </c>
      <c r="Q3353">
        <v>0.94813278008298751</v>
      </c>
      <c r="R3353">
        <v>1.213453887266704</v>
      </c>
      <c r="S3353">
        <f>(VendorSalesData[[#This Row],[TotalPurchaseQuantity]] - VendorSalesData[[#This Row],[TotalSalesQuantity]]) * VendorSalesData[[#This Row],[PurchasePrice]]</f>
        <v>546.75</v>
      </c>
    </row>
    <row r="3354" spans="1:19" x14ac:dyDescent="0.3">
      <c r="A3354">
        <v>4425</v>
      </c>
      <c r="B3354" t="s">
        <v>20</v>
      </c>
      <c r="C3354">
        <v>19340</v>
      </c>
      <c r="D3354" t="s">
        <v>2987</v>
      </c>
      <c r="E3354">
        <v>8.3800000000000008</v>
      </c>
      <c r="F3354">
        <v>12.99</v>
      </c>
      <c r="G3354">
        <v>750</v>
      </c>
      <c r="H3354">
        <v>1257</v>
      </c>
      <c r="I3354">
        <v>10533.66</v>
      </c>
      <c r="J3354">
        <v>1021</v>
      </c>
      <c r="K3354">
        <v>15158.789999999999</v>
      </c>
      <c r="L3354">
        <v>9854.39</v>
      </c>
      <c r="M3354">
        <v>113.23</v>
      </c>
      <c r="N3354">
        <v>144929.24</v>
      </c>
      <c r="O3354">
        <v>4625.1299999999992</v>
      </c>
      <c r="P3354">
        <v>30.511208348423587</v>
      </c>
      <c r="Q3354">
        <v>0.81225139220365949</v>
      </c>
      <c r="R3354">
        <v>1.4390810031840784</v>
      </c>
      <c r="S3354">
        <f>(VendorSalesData[[#This Row],[TotalPurchaseQuantity]] - VendorSalesData[[#This Row],[TotalSalesQuantity]]) * VendorSalesData[[#This Row],[PurchasePrice]]</f>
        <v>1977.6800000000003</v>
      </c>
    </row>
    <row r="3355" spans="1:19" x14ac:dyDescent="0.3">
      <c r="A3355">
        <v>12546</v>
      </c>
      <c r="B3355" t="s">
        <v>32</v>
      </c>
      <c r="C3355">
        <v>4629</v>
      </c>
      <c r="D3355" t="s">
        <v>2988</v>
      </c>
      <c r="E3355">
        <v>26.98</v>
      </c>
      <c r="F3355">
        <v>33.99</v>
      </c>
      <c r="G3355">
        <v>750</v>
      </c>
      <c r="H3355">
        <v>390</v>
      </c>
      <c r="I3355">
        <v>10522.199999999999</v>
      </c>
      <c r="J3355">
        <v>406</v>
      </c>
      <c r="K3355">
        <v>13886.94</v>
      </c>
      <c r="L3355">
        <v>11368.68</v>
      </c>
      <c r="M3355">
        <v>320.28000000000003</v>
      </c>
      <c r="N3355">
        <v>123880.97</v>
      </c>
      <c r="O3355">
        <v>3364.7400000000016</v>
      </c>
      <c r="P3355">
        <v>24.229527887353164</v>
      </c>
      <c r="Q3355">
        <v>1.0410256410256411</v>
      </c>
      <c r="R3355">
        <v>1.3197753321548726</v>
      </c>
      <c r="S3355">
        <f>(VendorSalesData[[#This Row],[TotalPurchaseQuantity]] - VendorSalesData[[#This Row],[TotalSalesQuantity]]) * VendorSalesData[[#This Row],[PurchasePrice]]</f>
        <v>-431.68</v>
      </c>
    </row>
    <row r="3356" spans="1:19" x14ac:dyDescent="0.3">
      <c r="A3356">
        <v>1392</v>
      </c>
      <c r="B3356" t="s">
        <v>67</v>
      </c>
      <c r="C3356">
        <v>7413</v>
      </c>
      <c r="D3356" t="s">
        <v>2989</v>
      </c>
      <c r="E3356">
        <v>5.19</v>
      </c>
      <c r="F3356">
        <v>8.99</v>
      </c>
      <c r="G3356">
        <v>1500</v>
      </c>
      <c r="H3356">
        <v>2027</v>
      </c>
      <c r="I3356">
        <v>10520.13</v>
      </c>
      <c r="J3356">
        <v>2044</v>
      </c>
      <c r="K3356">
        <v>17527.560000000001</v>
      </c>
      <c r="L3356">
        <v>11063.11</v>
      </c>
      <c r="M3356">
        <v>455.55</v>
      </c>
      <c r="N3356">
        <v>79528.990000000005</v>
      </c>
      <c r="O3356">
        <v>7007.4300000000021</v>
      </c>
      <c r="P3356">
        <v>39.979495149353369</v>
      </c>
      <c r="Q3356">
        <v>1.0083867784903799</v>
      </c>
      <c r="R3356">
        <v>1.6660972820678075</v>
      </c>
      <c r="S3356">
        <f>(VendorSalesData[[#This Row],[TotalPurchaseQuantity]] - VendorSalesData[[#This Row],[TotalSalesQuantity]]) * VendorSalesData[[#This Row],[PurchasePrice]]</f>
        <v>-88.23</v>
      </c>
    </row>
    <row r="3357" spans="1:19" x14ac:dyDescent="0.3">
      <c r="A3357">
        <v>7153</v>
      </c>
      <c r="B3357" t="s">
        <v>271</v>
      </c>
      <c r="C3357">
        <v>25838</v>
      </c>
      <c r="D3357" t="s">
        <v>2990</v>
      </c>
      <c r="E3357">
        <v>12.49</v>
      </c>
      <c r="F3357">
        <v>18.989999999999998</v>
      </c>
      <c r="G3357">
        <v>750</v>
      </c>
      <c r="H3357">
        <v>842</v>
      </c>
      <c r="I3357">
        <v>10516.58</v>
      </c>
      <c r="J3357">
        <v>772</v>
      </c>
      <c r="K3357">
        <v>15493.279999999999</v>
      </c>
      <c r="L3357">
        <v>9628.1999999999989</v>
      </c>
      <c r="M3357">
        <v>85.62</v>
      </c>
      <c r="N3357">
        <v>15884.82</v>
      </c>
      <c r="O3357">
        <v>4976.6999999999989</v>
      </c>
      <c r="P3357">
        <v>32.121668232937111</v>
      </c>
      <c r="Q3357">
        <v>0.91686460807600945</v>
      </c>
      <c r="R3357">
        <v>1.4732241850487515</v>
      </c>
      <c r="S3357">
        <f>(VendorSalesData[[#This Row],[TotalPurchaseQuantity]] - VendorSalesData[[#This Row],[TotalSalesQuantity]]) * VendorSalesData[[#This Row],[PurchasePrice]]</f>
        <v>874.30000000000007</v>
      </c>
    </row>
    <row r="3358" spans="1:19" x14ac:dyDescent="0.3">
      <c r="A3358">
        <v>2242</v>
      </c>
      <c r="B3358" t="s">
        <v>569</v>
      </c>
      <c r="C3358">
        <v>46310</v>
      </c>
      <c r="D3358" t="s">
        <v>2991</v>
      </c>
      <c r="E3358">
        <v>4.72</v>
      </c>
      <c r="F3358">
        <v>6.99</v>
      </c>
      <c r="G3358">
        <v>750</v>
      </c>
      <c r="H3358">
        <v>2228</v>
      </c>
      <c r="I3358">
        <v>10516.16</v>
      </c>
      <c r="J3358">
        <v>2279</v>
      </c>
      <c r="K3358">
        <v>16992.21</v>
      </c>
      <c r="L3358">
        <v>10202.34</v>
      </c>
      <c r="M3358">
        <v>253.04</v>
      </c>
      <c r="N3358">
        <v>7982.65</v>
      </c>
      <c r="O3358">
        <v>6476.0499999999993</v>
      </c>
      <c r="P3358">
        <v>38.111875971401012</v>
      </c>
      <c r="Q3358">
        <v>1.0228904847396769</v>
      </c>
      <c r="R3358">
        <v>1.6158188920670662</v>
      </c>
      <c r="S3358">
        <f>(VendorSalesData[[#This Row],[TotalPurchaseQuantity]] - VendorSalesData[[#This Row],[TotalSalesQuantity]]) * VendorSalesData[[#This Row],[PurchasePrice]]</f>
        <v>-240.72</v>
      </c>
    </row>
    <row r="3359" spans="1:19" x14ac:dyDescent="0.3">
      <c r="A3359">
        <v>4425</v>
      </c>
      <c r="B3359" t="s">
        <v>20</v>
      </c>
      <c r="C3359">
        <v>21098</v>
      </c>
      <c r="D3359" t="s">
        <v>2992</v>
      </c>
      <c r="E3359">
        <v>9.33</v>
      </c>
      <c r="F3359">
        <v>14.99</v>
      </c>
      <c r="G3359">
        <v>750</v>
      </c>
      <c r="H3359">
        <v>1125</v>
      </c>
      <c r="I3359">
        <v>10496.25</v>
      </c>
      <c r="J3359">
        <v>1103</v>
      </c>
      <c r="K3359">
        <v>15928.97</v>
      </c>
      <c r="L3359">
        <v>10163.960000000001</v>
      </c>
      <c r="M3359">
        <v>122.18</v>
      </c>
      <c r="N3359">
        <v>144929.24</v>
      </c>
      <c r="O3359">
        <v>5432.7199999999993</v>
      </c>
      <c r="P3359">
        <v>34.105908919409103</v>
      </c>
      <c r="Q3359">
        <v>0.98044444444444445</v>
      </c>
      <c r="R3359">
        <v>1.5175867571751815</v>
      </c>
      <c r="S3359">
        <f>(VendorSalesData[[#This Row],[TotalPurchaseQuantity]] - VendorSalesData[[#This Row],[TotalSalesQuantity]]) * VendorSalesData[[#This Row],[PurchasePrice]]</f>
        <v>205.26</v>
      </c>
    </row>
    <row r="3360" spans="1:19" x14ac:dyDescent="0.3">
      <c r="A3360">
        <v>8892</v>
      </c>
      <c r="B3360" t="s">
        <v>177</v>
      </c>
      <c r="C3360">
        <v>46189</v>
      </c>
      <c r="D3360" t="s">
        <v>2993</v>
      </c>
      <c r="E3360">
        <v>11.33</v>
      </c>
      <c r="F3360">
        <v>17.989999999999998</v>
      </c>
      <c r="G3360">
        <v>750</v>
      </c>
      <c r="H3360">
        <v>925</v>
      </c>
      <c r="I3360">
        <v>10480.25</v>
      </c>
      <c r="J3360">
        <v>951</v>
      </c>
      <c r="K3360">
        <v>16157.489999999998</v>
      </c>
      <c r="L3360">
        <v>10907.579999999998</v>
      </c>
      <c r="M3360">
        <v>105.37</v>
      </c>
      <c r="N3360">
        <v>11595.97</v>
      </c>
      <c r="O3360">
        <v>5677.239999999998</v>
      </c>
      <c r="P3360">
        <v>35.136893168431477</v>
      </c>
      <c r="Q3360">
        <v>1.028108108108108</v>
      </c>
      <c r="R3360">
        <v>1.5417084516113639</v>
      </c>
      <c r="S3360">
        <f>(VendorSalesData[[#This Row],[TotalPurchaseQuantity]] - VendorSalesData[[#This Row],[TotalSalesQuantity]]) * VendorSalesData[[#This Row],[PurchasePrice]]</f>
        <v>-294.58</v>
      </c>
    </row>
    <row r="3361" spans="1:19" x14ac:dyDescent="0.3">
      <c r="A3361">
        <v>10754</v>
      </c>
      <c r="B3361" t="s">
        <v>212</v>
      </c>
      <c r="C3361">
        <v>24579</v>
      </c>
      <c r="D3361" t="s">
        <v>2994</v>
      </c>
      <c r="E3361">
        <v>10.27</v>
      </c>
      <c r="F3361">
        <v>16.989999999999998</v>
      </c>
      <c r="G3361">
        <v>750</v>
      </c>
      <c r="H3361">
        <v>1020</v>
      </c>
      <c r="I3361">
        <v>10475.4</v>
      </c>
      <c r="J3361">
        <v>862</v>
      </c>
      <c r="K3361">
        <v>12957.38</v>
      </c>
      <c r="L3361">
        <v>7989.6900000000005</v>
      </c>
      <c r="M3361">
        <v>95.61</v>
      </c>
      <c r="N3361">
        <v>28720.52</v>
      </c>
      <c r="O3361">
        <v>2481.9799999999996</v>
      </c>
      <c r="P3361">
        <v>19.154952621594795</v>
      </c>
      <c r="Q3361">
        <v>0.84509803921568627</v>
      </c>
      <c r="R3361">
        <v>1.2369341504859002</v>
      </c>
      <c r="S3361">
        <f>(VendorSalesData[[#This Row],[TotalPurchaseQuantity]] - VendorSalesData[[#This Row],[TotalSalesQuantity]]) * VendorSalesData[[#This Row],[PurchasePrice]]</f>
        <v>1622.6599999999999</v>
      </c>
    </row>
    <row r="3362" spans="1:19" x14ac:dyDescent="0.3">
      <c r="A3362">
        <v>1128</v>
      </c>
      <c r="B3362" t="s">
        <v>18</v>
      </c>
      <c r="C3362">
        <v>6481</v>
      </c>
      <c r="D3362" t="s">
        <v>2995</v>
      </c>
      <c r="E3362">
        <v>10.130000000000001</v>
      </c>
      <c r="F3362">
        <v>15.99</v>
      </c>
      <c r="G3362">
        <v>750</v>
      </c>
      <c r="H3362">
        <v>1034</v>
      </c>
      <c r="I3362">
        <v>10474.42</v>
      </c>
      <c r="J3362">
        <v>923</v>
      </c>
      <c r="K3362">
        <v>14568.77</v>
      </c>
      <c r="L3362">
        <v>7541.25</v>
      </c>
      <c r="M3362">
        <v>102.73</v>
      </c>
      <c r="N3362">
        <v>68601.679999999993</v>
      </c>
      <c r="O3362">
        <v>4094.3500000000004</v>
      </c>
      <c r="P3362">
        <v>28.103607922974966</v>
      </c>
      <c r="Q3362">
        <v>0.89264990328820115</v>
      </c>
      <c r="R3362">
        <v>1.3908903786558111</v>
      </c>
      <c r="S3362">
        <f>(VendorSalesData[[#This Row],[TotalPurchaseQuantity]] - VendorSalesData[[#This Row],[TotalSalesQuantity]]) * VendorSalesData[[#This Row],[PurchasePrice]]</f>
        <v>1124.43</v>
      </c>
    </row>
    <row r="3363" spans="1:19" x14ac:dyDescent="0.3">
      <c r="A3363">
        <v>3252</v>
      </c>
      <c r="B3363" t="s">
        <v>94</v>
      </c>
      <c r="C3363">
        <v>13576</v>
      </c>
      <c r="D3363" t="s">
        <v>2996</v>
      </c>
      <c r="E3363">
        <v>3.89</v>
      </c>
      <c r="F3363">
        <v>7.99</v>
      </c>
      <c r="G3363">
        <v>750</v>
      </c>
      <c r="H3363">
        <v>2692</v>
      </c>
      <c r="I3363">
        <v>10471.880000000001</v>
      </c>
      <c r="J3363">
        <v>2263</v>
      </c>
      <c r="K3363">
        <v>15145.87</v>
      </c>
      <c r="L3363">
        <v>3557.1600000000003</v>
      </c>
      <c r="M3363">
        <v>253.93</v>
      </c>
      <c r="N3363">
        <v>61966.91</v>
      </c>
      <c r="O3363">
        <v>4673.99</v>
      </c>
      <c r="P3363">
        <v>30.859831756115693</v>
      </c>
      <c r="Q3363">
        <v>0.84063893016344726</v>
      </c>
      <c r="R3363">
        <v>1.446337238394634</v>
      </c>
      <c r="S3363">
        <f>(VendorSalesData[[#This Row],[TotalPurchaseQuantity]] - VendorSalesData[[#This Row],[TotalSalesQuantity]]) * VendorSalesData[[#This Row],[PurchasePrice]]</f>
        <v>1668.81</v>
      </c>
    </row>
    <row r="3364" spans="1:19" x14ac:dyDescent="0.3">
      <c r="A3364">
        <v>1590</v>
      </c>
      <c r="B3364" t="s">
        <v>261</v>
      </c>
      <c r="C3364">
        <v>42642</v>
      </c>
      <c r="D3364" t="s">
        <v>2997</v>
      </c>
      <c r="E3364">
        <v>8.2100000000000009</v>
      </c>
      <c r="F3364">
        <v>11.99</v>
      </c>
      <c r="G3364">
        <v>750</v>
      </c>
      <c r="H3364">
        <v>1275</v>
      </c>
      <c r="I3364">
        <v>10467.75</v>
      </c>
      <c r="J3364">
        <v>1397</v>
      </c>
      <c r="K3364">
        <v>17537.03</v>
      </c>
      <c r="L3364">
        <v>11074.19</v>
      </c>
      <c r="M3364">
        <v>154.87</v>
      </c>
      <c r="N3364">
        <v>7259.75</v>
      </c>
      <c r="O3364">
        <v>7069.2799999999988</v>
      </c>
      <c r="P3364">
        <v>40.310588509000667</v>
      </c>
      <c r="Q3364">
        <v>1.0956862745098039</v>
      </c>
      <c r="R3364">
        <v>1.675339017458384</v>
      </c>
      <c r="S3364">
        <f>(VendorSalesData[[#This Row],[TotalPurchaseQuantity]] - VendorSalesData[[#This Row],[TotalSalesQuantity]]) * VendorSalesData[[#This Row],[PurchasePrice]]</f>
        <v>-1001.6200000000001</v>
      </c>
    </row>
    <row r="3365" spans="1:19" x14ac:dyDescent="0.3">
      <c r="A3365">
        <v>9165</v>
      </c>
      <c r="B3365" t="s">
        <v>38</v>
      </c>
      <c r="C3365">
        <v>4274</v>
      </c>
      <c r="D3365" t="s">
        <v>2998</v>
      </c>
      <c r="E3365">
        <v>22.21</v>
      </c>
      <c r="F3365">
        <v>39.99</v>
      </c>
      <c r="G3365">
        <v>750</v>
      </c>
      <c r="H3365">
        <v>470</v>
      </c>
      <c r="I3365">
        <v>10438.699999999999</v>
      </c>
      <c r="J3365">
        <v>516</v>
      </c>
      <c r="K3365">
        <v>17864.84</v>
      </c>
      <c r="L3365">
        <v>14489.82</v>
      </c>
      <c r="M3365">
        <v>406.94</v>
      </c>
      <c r="N3365">
        <v>68054.7</v>
      </c>
      <c r="O3365">
        <v>7426.1400000000012</v>
      </c>
      <c r="P3365">
        <v>41.568466328273871</v>
      </c>
      <c r="Q3365">
        <v>1.0978723404255319</v>
      </c>
      <c r="R3365">
        <v>1.7114046768275746</v>
      </c>
      <c r="S3365">
        <f>(VendorSalesData[[#This Row],[TotalPurchaseQuantity]] - VendorSalesData[[#This Row],[TotalSalesQuantity]]) * VendorSalesData[[#This Row],[PurchasePrice]]</f>
        <v>-1021.6600000000001</v>
      </c>
    </row>
    <row r="3366" spans="1:19" x14ac:dyDescent="0.3">
      <c r="A3366">
        <v>4425</v>
      </c>
      <c r="B3366" t="s">
        <v>20</v>
      </c>
      <c r="C3366">
        <v>36570</v>
      </c>
      <c r="D3366" t="s">
        <v>2999</v>
      </c>
      <c r="E3366">
        <v>42.76</v>
      </c>
      <c r="F3366">
        <v>64.989999999999995</v>
      </c>
      <c r="G3366">
        <v>750</v>
      </c>
      <c r="H3366">
        <v>244</v>
      </c>
      <c r="I3366">
        <v>10433.44</v>
      </c>
      <c r="J3366">
        <v>222</v>
      </c>
      <c r="K3366">
        <v>14982.779999999999</v>
      </c>
      <c r="L3366">
        <v>10893.39</v>
      </c>
      <c r="M3366">
        <v>24.56</v>
      </c>
      <c r="N3366">
        <v>144929.24</v>
      </c>
      <c r="O3366">
        <v>4549.3399999999983</v>
      </c>
      <c r="P3366">
        <v>30.363790965361559</v>
      </c>
      <c r="Q3366">
        <v>0.9098360655737705</v>
      </c>
      <c r="R3366">
        <v>1.4360345197748776</v>
      </c>
      <c r="S3366">
        <f>(VendorSalesData[[#This Row],[TotalPurchaseQuantity]] - VendorSalesData[[#This Row],[TotalSalesQuantity]]) * VendorSalesData[[#This Row],[PurchasePrice]]</f>
        <v>940.71999999999991</v>
      </c>
    </row>
    <row r="3367" spans="1:19" x14ac:dyDescent="0.3">
      <c r="A3367">
        <v>4425</v>
      </c>
      <c r="B3367" t="s">
        <v>20</v>
      </c>
      <c r="C3367">
        <v>38416</v>
      </c>
      <c r="D3367" t="s">
        <v>3000</v>
      </c>
      <c r="E3367">
        <v>8.2100000000000009</v>
      </c>
      <c r="F3367">
        <v>11.99</v>
      </c>
      <c r="G3367">
        <v>750</v>
      </c>
      <c r="H3367">
        <v>1269</v>
      </c>
      <c r="I3367">
        <v>10418.49</v>
      </c>
      <c r="J3367">
        <v>1234</v>
      </c>
      <c r="K3367">
        <v>14795.66</v>
      </c>
      <c r="L3367">
        <v>8225.14</v>
      </c>
      <c r="M3367">
        <v>137.25</v>
      </c>
      <c r="N3367">
        <v>144929.24</v>
      </c>
      <c r="O3367">
        <v>4377.17</v>
      </c>
      <c r="P3367">
        <v>29.584148324576258</v>
      </c>
      <c r="Q3367">
        <v>0.97241922773837663</v>
      </c>
      <c r="R3367">
        <v>1.4201347796081774</v>
      </c>
      <c r="S3367">
        <f>(VendorSalesData[[#This Row],[TotalPurchaseQuantity]] - VendorSalesData[[#This Row],[TotalSalesQuantity]]) * VendorSalesData[[#This Row],[PurchasePrice]]</f>
        <v>287.35000000000002</v>
      </c>
    </row>
    <row r="3368" spans="1:19" x14ac:dyDescent="0.3">
      <c r="A3368">
        <v>4425</v>
      </c>
      <c r="B3368" t="s">
        <v>20</v>
      </c>
      <c r="C3368">
        <v>10750</v>
      </c>
      <c r="D3368" t="s">
        <v>3001</v>
      </c>
      <c r="E3368">
        <v>17.989999999999998</v>
      </c>
      <c r="F3368">
        <v>27.99</v>
      </c>
      <c r="G3368">
        <v>750</v>
      </c>
      <c r="H3368">
        <v>579</v>
      </c>
      <c r="I3368">
        <v>10416.209999999999</v>
      </c>
      <c r="J3368">
        <v>550</v>
      </c>
      <c r="K3368">
        <v>15262.5</v>
      </c>
      <c r="L3368">
        <v>8661.8799999999992</v>
      </c>
      <c r="M3368">
        <v>61.08</v>
      </c>
      <c r="N3368">
        <v>144929.24</v>
      </c>
      <c r="O3368">
        <v>4846.2900000000009</v>
      </c>
      <c r="P3368">
        <v>31.752923832923841</v>
      </c>
      <c r="Q3368">
        <v>0.94991364421416236</v>
      </c>
      <c r="R3368">
        <v>1.4652642371841582</v>
      </c>
      <c r="S3368">
        <f>(VendorSalesData[[#This Row],[TotalPurchaseQuantity]] - VendorSalesData[[#This Row],[TotalSalesQuantity]]) * VendorSalesData[[#This Row],[PurchasePrice]]</f>
        <v>521.70999999999992</v>
      </c>
    </row>
    <row r="3369" spans="1:19" x14ac:dyDescent="0.3">
      <c r="A3369">
        <v>8004</v>
      </c>
      <c r="B3369" t="s">
        <v>60</v>
      </c>
      <c r="C3369">
        <v>5075</v>
      </c>
      <c r="D3369" t="s">
        <v>2560</v>
      </c>
      <c r="E3369">
        <v>15.03</v>
      </c>
      <c r="F3369">
        <v>21.99</v>
      </c>
      <c r="G3369">
        <v>750</v>
      </c>
      <c r="H3369">
        <v>692</v>
      </c>
      <c r="I3369">
        <v>10400.76</v>
      </c>
      <c r="J3369">
        <v>1162</v>
      </c>
      <c r="K3369">
        <v>24326.379999999997</v>
      </c>
      <c r="L3369">
        <v>17377.689999999999</v>
      </c>
      <c r="M3369">
        <v>915.88</v>
      </c>
      <c r="N3369">
        <v>50293.62</v>
      </c>
      <c r="O3369">
        <v>13925.619999999997</v>
      </c>
      <c r="P3369">
        <v>57.244933278194289</v>
      </c>
      <c r="Q3369">
        <v>1.6791907514450868</v>
      </c>
      <c r="R3369">
        <v>2.3389040800864551</v>
      </c>
      <c r="S3369">
        <f>(VendorSalesData[[#This Row],[TotalPurchaseQuantity]] - VendorSalesData[[#This Row],[TotalSalesQuantity]]) * VendorSalesData[[#This Row],[PurchasePrice]]</f>
        <v>-7064.0999999999995</v>
      </c>
    </row>
    <row r="3370" spans="1:19" x14ac:dyDescent="0.3">
      <c r="A3370">
        <v>1392</v>
      </c>
      <c r="B3370" t="s">
        <v>67</v>
      </c>
      <c r="C3370">
        <v>8446</v>
      </c>
      <c r="D3370" t="s">
        <v>3002</v>
      </c>
      <c r="E3370">
        <v>4.6399999999999997</v>
      </c>
      <c r="F3370">
        <v>5.99</v>
      </c>
      <c r="G3370">
        <v>1500</v>
      </c>
      <c r="H3370">
        <v>2241</v>
      </c>
      <c r="I3370">
        <v>10398.24</v>
      </c>
      <c r="J3370">
        <v>2204</v>
      </c>
      <c r="K3370">
        <v>13201.96</v>
      </c>
      <c r="L3370">
        <v>6816.62</v>
      </c>
      <c r="M3370">
        <v>3467.62</v>
      </c>
      <c r="N3370">
        <v>79528.990000000005</v>
      </c>
      <c r="O3370">
        <v>2803.7199999999993</v>
      </c>
      <c r="P3370">
        <v>21.237149635357174</v>
      </c>
      <c r="Q3370">
        <v>0.98348951360999559</v>
      </c>
      <c r="R3370">
        <v>1.2696340919232485</v>
      </c>
      <c r="S3370">
        <f>(VendorSalesData[[#This Row],[TotalPurchaseQuantity]] - VendorSalesData[[#This Row],[TotalSalesQuantity]]) * VendorSalesData[[#This Row],[PurchasePrice]]</f>
        <v>171.67999999999998</v>
      </c>
    </row>
    <row r="3371" spans="1:19" x14ac:dyDescent="0.3">
      <c r="A3371">
        <v>28776</v>
      </c>
      <c r="B3371" t="s">
        <v>2873</v>
      </c>
      <c r="C3371">
        <v>4012</v>
      </c>
      <c r="D3371" t="s">
        <v>3003</v>
      </c>
      <c r="E3371">
        <v>21.09</v>
      </c>
      <c r="F3371">
        <v>26.99</v>
      </c>
      <c r="G3371">
        <v>750</v>
      </c>
      <c r="H3371">
        <v>493</v>
      </c>
      <c r="I3371">
        <v>10397.370000000001</v>
      </c>
      <c r="J3371">
        <v>457</v>
      </c>
      <c r="K3371">
        <v>12334.429999999998</v>
      </c>
      <c r="L3371">
        <v>10957.939999999999</v>
      </c>
      <c r="M3371">
        <v>360.64</v>
      </c>
      <c r="N3371">
        <v>259.89999999999998</v>
      </c>
      <c r="O3371">
        <v>1937.0599999999977</v>
      </c>
      <c r="P3371">
        <v>15.704495465132947</v>
      </c>
      <c r="Q3371">
        <v>0.92697768762677479</v>
      </c>
      <c r="R3371">
        <v>1.1863028823635204</v>
      </c>
      <c r="S3371">
        <f>(VendorSalesData[[#This Row],[TotalPurchaseQuantity]] - VendorSalesData[[#This Row],[TotalSalesQuantity]]) * VendorSalesData[[#This Row],[PurchasePrice]]</f>
        <v>759.24</v>
      </c>
    </row>
    <row r="3372" spans="1:19" x14ac:dyDescent="0.3">
      <c r="A3372">
        <v>8112</v>
      </c>
      <c r="B3372" t="s">
        <v>53</v>
      </c>
      <c r="C3372">
        <v>19271</v>
      </c>
      <c r="D3372" t="s">
        <v>3004</v>
      </c>
      <c r="E3372">
        <v>53.59</v>
      </c>
      <c r="F3372">
        <v>81.99</v>
      </c>
      <c r="G3372">
        <v>750</v>
      </c>
      <c r="H3372">
        <v>194</v>
      </c>
      <c r="I3372">
        <v>10396.460000000001</v>
      </c>
      <c r="J3372">
        <v>141</v>
      </c>
      <c r="K3372">
        <v>11120.59</v>
      </c>
      <c r="L3372">
        <v>8140.9699999999993</v>
      </c>
      <c r="M3372">
        <v>15.61</v>
      </c>
      <c r="N3372">
        <v>48347.26</v>
      </c>
      <c r="O3372">
        <v>724.1299999999992</v>
      </c>
      <c r="P3372">
        <v>6.5116149412935753</v>
      </c>
      <c r="Q3372">
        <v>0.72680412371134018</v>
      </c>
      <c r="R3372">
        <v>1.0696515929460604</v>
      </c>
      <c r="S3372">
        <f>(VendorSalesData[[#This Row],[TotalPurchaseQuantity]] - VendorSalesData[[#This Row],[TotalSalesQuantity]]) * VendorSalesData[[#This Row],[PurchasePrice]]</f>
        <v>2840.27</v>
      </c>
    </row>
    <row r="3373" spans="1:19" x14ac:dyDescent="0.3">
      <c r="A3373">
        <v>4425</v>
      </c>
      <c r="B3373" t="s">
        <v>20</v>
      </c>
      <c r="C3373">
        <v>25005</v>
      </c>
      <c r="D3373" t="s">
        <v>3005</v>
      </c>
      <c r="E3373">
        <v>11.68</v>
      </c>
      <c r="F3373">
        <v>17.989999999999998</v>
      </c>
      <c r="G3373">
        <v>750</v>
      </c>
      <c r="H3373">
        <v>890</v>
      </c>
      <c r="I3373">
        <v>10395.199999999999</v>
      </c>
      <c r="J3373">
        <v>796</v>
      </c>
      <c r="K3373">
        <v>14320.039999999999</v>
      </c>
      <c r="L3373">
        <v>8401.33</v>
      </c>
      <c r="M3373">
        <v>88.34</v>
      </c>
      <c r="N3373">
        <v>144929.24</v>
      </c>
      <c r="O3373">
        <v>3924.84</v>
      </c>
      <c r="P3373">
        <v>27.408023999932961</v>
      </c>
      <c r="Q3373">
        <v>0.89438202247191012</v>
      </c>
      <c r="R3373">
        <v>1.3775627212559642</v>
      </c>
      <c r="S3373">
        <f>(VendorSalesData[[#This Row],[TotalPurchaseQuantity]] - VendorSalesData[[#This Row],[TotalSalesQuantity]]) * VendorSalesData[[#This Row],[PurchasePrice]]</f>
        <v>1097.92</v>
      </c>
    </row>
    <row r="3374" spans="1:19" x14ac:dyDescent="0.3">
      <c r="A3374">
        <v>4425</v>
      </c>
      <c r="B3374" t="s">
        <v>20</v>
      </c>
      <c r="C3374">
        <v>23647</v>
      </c>
      <c r="D3374" t="s">
        <v>3006</v>
      </c>
      <c r="E3374">
        <v>13.6</v>
      </c>
      <c r="F3374">
        <v>19.989999999999998</v>
      </c>
      <c r="G3374">
        <v>750</v>
      </c>
      <c r="H3374">
        <v>764</v>
      </c>
      <c r="I3374">
        <v>10390.4</v>
      </c>
      <c r="J3374">
        <v>685</v>
      </c>
      <c r="K3374">
        <v>13693.15</v>
      </c>
      <c r="L3374">
        <v>7156.4199999999992</v>
      </c>
      <c r="M3374">
        <v>76.19</v>
      </c>
      <c r="N3374">
        <v>144929.24</v>
      </c>
      <c r="O3374">
        <v>3302.75</v>
      </c>
      <c r="P3374">
        <v>24.119724095624456</v>
      </c>
      <c r="Q3374">
        <v>0.8965968586387435</v>
      </c>
      <c r="R3374">
        <v>1.3178655297197412</v>
      </c>
      <c r="S3374">
        <f>(VendorSalesData[[#This Row],[TotalPurchaseQuantity]] - VendorSalesData[[#This Row],[TotalSalesQuantity]]) * VendorSalesData[[#This Row],[PurchasePrice]]</f>
        <v>1074.3999999999999</v>
      </c>
    </row>
    <row r="3375" spans="1:19" x14ac:dyDescent="0.3">
      <c r="A3375">
        <v>9819</v>
      </c>
      <c r="B3375" t="s">
        <v>243</v>
      </c>
      <c r="C3375">
        <v>15900</v>
      </c>
      <c r="D3375" t="s">
        <v>3007</v>
      </c>
      <c r="E3375">
        <v>6.45</v>
      </c>
      <c r="F3375">
        <v>9.99</v>
      </c>
      <c r="G3375">
        <v>750</v>
      </c>
      <c r="H3375">
        <v>1609</v>
      </c>
      <c r="I3375">
        <v>10378.050000000001</v>
      </c>
      <c r="J3375">
        <v>1641</v>
      </c>
      <c r="K3375">
        <v>18418.59</v>
      </c>
      <c r="L3375">
        <v>11806.5</v>
      </c>
      <c r="M3375">
        <v>181.91</v>
      </c>
      <c r="N3375">
        <v>14836.57</v>
      </c>
      <c r="O3375">
        <v>8040.5399999999991</v>
      </c>
      <c r="P3375">
        <v>43.654481694852862</v>
      </c>
      <c r="Q3375">
        <v>1.0198881292728403</v>
      </c>
      <c r="R3375">
        <v>1.7747640452686197</v>
      </c>
      <c r="S3375">
        <f>(VendorSalesData[[#This Row],[TotalPurchaseQuantity]] - VendorSalesData[[#This Row],[TotalSalesQuantity]]) * VendorSalesData[[#This Row],[PurchasePrice]]</f>
        <v>-206.4</v>
      </c>
    </row>
    <row r="3376" spans="1:19" x14ac:dyDescent="0.3">
      <c r="A3376">
        <v>9625</v>
      </c>
      <c r="B3376" t="s">
        <v>912</v>
      </c>
      <c r="C3376">
        <v>4125</v>
      </c>
      <c r="D3376" t="s">
        <v>3008</v>
      </c>
      <c r="E3376">
        <v>0.74</v>
      </c>
      <c r="F3376">
        <v>0.99</v>
      </c>
      <c r="G3376">
        <v>50</v>
      </c>
      <c r="H3376">
        <v>14016</v>
      </c>
      <c r="I3376">
        <v>10371.84</v>
      </c>
      <c r="J3376">
        <v>10944</v>
      </c>
      <c r="K3376">
        <v>10834.56</v>
      </c>
      <c r="L3376">
        <v>3585.7799999999997</v>
      </c>
      <c r="M3376">
        <v>568.78</v>
      </c>
      <c r="N3376">
        <v>1933.19</v>
      </c>
      <c r="O3376">
        <v>462.71999999999935</v>
      </c>
      <c r="P3376">
        <v>4.2707779549884757</v>
      </c>
      <c r="Q3376">
        <v>0.78082191780821919</v>
      </c>
      <c r="R3376">
        <v>1.0446131062569417</v>
      </c>
      <c r="S3376">
        <f>(VendorSalesData[[#This Row],[TotalPurchaseQuantity]] - VendorSalesData[[#This Row],[TotalSalesQuantity]]) * VendorSalesData[[#This Row],[PurchasePrice]]</f>
        <v>2273.2799999999997</v>
      </c>
    </row>
    <row r="3377" spans="1:19" x14ac:dyDescent="0.3">
      <c r="A3377">
        <v>9819</v>
      </c>
      <c r="B3377" t="s">
        <v>243</v>
      </c>
      <c r="C3377">
        <v>35962</v>
      </c>
      <c r="D3377" t="s">
        <v>3009</v>
      </c>
      <c r="E3377">
        <v>27.58</v>
      </c>
      <c r="F3377">
        <v>39.99</v>
      </c>
      <c r="G3377">
        <v>750</v>
      </c>
      <c r="H3377">
        <v>376</v>
      </c>
      <c r="I3377">
        <v>10370.08</v>
      </c>
      <c r="J3377">
        <v>338</v>
      </c>
      <c r="K3377">
        <v>13946.62</v>
      </c>
      <c r="L3377">
        <v>8133.0300000000007</v>
      </c>
      <c r="M3377">
        <v>37.53</v>
      </c>
      <c r="N3377">
        <v>14836.57</v>
      </c>
      <c r="O3377">
        <v>3576.5400000000009</v>
      </c>
      <c r="P3377">
        <v>25.644493074307618</v>
      </c>
      <c r="Q3377">
        <v>0.89893617021276595</v>
      </c>
      <c r="R3377">
        <v>1.344890299785537</v>
      </c>
      <c r="S3377">
        <f>(VendorSalesData[[#This Row],[TotalPurchaseQuantity]] - VendorSalesData[[#This Row],[TotalSalesQuantity]]) * VendorSalesData[[#This Row],[PurchasePrice]]</f>
        <v>1048.04</v>
      </c>
    </row>
    <row r="3378" spans="1:19" x14ac:dyDescent="0.3">
      <c r="A3378">
        <v>4425</v>
      </c>
      <c r="B3378" t="s">
        <v>20</v>
      </c>
      <c r="C3378">
        <v>39983</v>
      </c>
      <c r="D3378" t="s">
        <v>3010</v>
      </c>
      <c r="E3378">
        <v>7.89</v>
      </c>
      <c r="F3378">
        <v>14.99</v>
      </c>
      <c r="G3378">
        <v>1500</v>
      </c>
      <c r="H3378">
        <v>1314</v>
      </c>
      <c r="I3378">
        <v>10367.460000000001</v>
      </c>
      <c r="J3378">
        <v>1310</v>
      </c>
      <c r="K3378">
        <v>16417.900000000001</v>
      </c>
      <c r="L3378">
        <v>11342.960000000001</v>
      </c>
      <c r="M3378">
        <v>291.92</v>
      </c>
      <c r="N3378">
        <v>144929.24</v>
      </c>
      <c r="O3378">
        <v>6050.4400000000005</v>
      </c>
      <c r="P3378">
        <v>36.852703451720373</v>
      </c>
      <c r="Q3378">
        <v>0.9969558599695586</v>
      </c>
      <c r="R3378">
        <v>1.5835990686243304</v>
      </c>
      <c r="S3378">
        <f>(VendorSalesData[[#This Row],[TotalPurchaseQuantity]] - VendorSalesData[[#This Row],[TotalSalesQuantity]]) * VendorSalesData[[#This Row],[PurchasePrice]]</f>
        <v>31.56</v>
      </c>
    </row>
    <row r="3379" spans="1:19" x14ac:dyDescent="0.3">
      <c r="A3379">
        <v>1392</v>
      </c>
      <c r="B3379" t="s">
        <v>67</v>
      </c>
      <c r="C3379">
        <v>22508</v>
      </c>
      <c r="D3379" t="s">
        <v>3011</v>
      </c>
      <c r="E3379">
        <v>20.68</v>
      </c>
      <c r="F3379">
        <v>29.99</v>
      </c>
      <c r="G3379">
        <v>750</v>
      </c>
      <c r="H3379">
        <v>501</v>
      </c>
      <c r="I3379">
        <v>10360.68</v>
      </c>
      <c r="J3379">
        <v>423</v>
      </c>
      <c r="K3379">
        <v>12685.77</v>
      </c>
      <c r="L3379">
        <v>6567.8099999999995</v>
      </c>
      <c r="M3379">
        <v>47.09</v>
      </c>
      <c r="N3379">
        <v>79528.990000000005</v>
      </c>
      <c r="O3379">
        <v>2325.09</v>
      </c>
      <c r="P3379">
        <v>18.328331666110927</v>
      </c>
      <c r="Q3379">
        <v>0.84431137724550898</v>
      </c>
      <c r="R3379">
        <v>1.2244148067501361</v>
      </c>
      <c r="S3379">
        <f>(VendorSalesData[[#This Row],[TotalPurchaseQuantity]] - VendorSalesData[[#This Row],[TotalSalesQuantity]]) * VendorSalesData[[#This Row],[PurchasePrice]]</f>
        <v>1613.04</v>
      </c>
    </row>
    <row r="3380" spans="1:19" x14ac:dyDescent="0.3">
      <c r="A3380">
        <v>4425</v>
      </c>
      <c r="B3380" t="s">
        <v>20</v>
      </c>
      <c r="C3380">
        <v>20921</v>
      </c>
      <c r="D3380" t="s">
        <v>3012</v>
      </c>
      <c r="E3380">
        <v>11.68</v>
      </c>
      <c r="F3380">
        <v>23.99</v>
      </c>
      <c r="G3380">
        <v>750</v>
      </c>
      <c r="H3380">
        <v>887</v>
      </c>
      <c r="I3380">
        <v>10360.16</v>
      </c>
      <c r="J3380">
        <v>858</v>
      </c>
      <c r="K3380">
        <v>17287.419999999998</v>
      </c>
      <c r="L3380">
        <v>11606.269999999999</v>
      </c>
      <c r="M3380">
        <v>94.990000000000009</v>
      </c>
      <c r="N3380">
        <v>144929.24</v>
      </c>
      <c r="O3380">
        <v>6927.2599999999984</v>
      </c>
      <c r="P3380">
        <v>40.071103727450357</v>
      </c>
      <c r="Q3380">
        <v>0.96730552423900784</v>
      </c>
      <c r="R3380">
        <v>1.668644113604423</v>
      </c>
      <c r="S3380">
        <f>(VendorSalesData[[#This Row],[TotalPurchaseQuantity]] - VendorSalesData[[#This Row],[TotalSalesQuantity]]) * VendorSalesData[[#This Row],[PurchasePrice]]</f>
        <v>338.71999999999997</v>
      </c>
    </row>
    <row r="3381" spans="1:19" x14ac:dyDescent="0.3">
      <c r="A3381">
        <v>1392</v>
      </c>
      <c r="B3381" t="s">
        <v>67</v>
      </c>
      <c r="C3381">
        <v>32969</v>
      </c>
      <c r="D3381" t="s">
        <v>3013</v>
      </c>
      <c r="E3381">
        <v>6.89</v>
      </c>
      <c r="F3381">
        <v>9.99</v>
      </c>
      <c r="G3381">
        <v>1500</v>
      </c>
      <c r="H3381">
        <v>1503</v>
      </c>
      <c r="I3381">
        <v>10355.67</v>
      </c>
      <c r="J3381">
        <v>1586</v>
      </c>
      <c r="K3381">
        <v>17023.14</v>
      </c>
      <c r="L3381">
        <v>12074.81</v>
      </c>
      <c r="M3381">
        <v>352.92</v>
      </c>
      <c r="N3381">
        <v>79528.990000000005</v>
      </c>
      <c r="O3381">
        <v>6667.4699999999993</v>
      </c>
      <c r="P3381">
        <v>39.16709843189917</v>
      </c>
      <c r="Q3381">
        <v>1.0552228875582168</v>
      </c>
      <c r="R3381">
        <v>1.6438472836619937</v>
      </c>
      <c r="S3381">
        <f>(VendorSalesData[[#This Row],[TotalPurchaseQuantity]] - VendorSalesData[[#This Row],[TotalSalesQuantity]]) * VendorSalesData[[#This Row],[PurchasePrice]]</f>
        <v>-571.87</v>
      </c>
    </row>
    <row r="3382" spans="1:19" x14ac:dyDescent="0.3">
      <c r="A3382">
        <v>8673</v>
      </c>
      <c r="B3382" t="s">
        <v>174</v>
      </c>
      <c r="C3382">
        <v>23474</v>
      </c>
      <c r="D3382" t="s">
        <v>3014</v>
      </c>
      <c r="E3382">
        <v>6.89</v>
      </c>
      <c r="F3382">
        <v>12.99</v>
      </c>
      <c r="G3382">
        <v>750</v>
      </c>
      <c r="H3382">
        <v>1502</v>
      </c>
      <c r="I3382">
        <v>10348.780000000001</v>
      </c>
      <c r="J3382">
        <v>1373</v>
      </c>
      <c r="K3382">
        <v>14112.27</v>
      </c>
      <c r="L3382">
        <v>9304.9500000000007</v>
      </c>
      <c r="M3382">
        <v>152.08000000000001</v>
      </c>
      <c r="N3382">
        <v>15919.7</v>
      </c>
      <c r="O3382">
        <v>3763.49</v>
      </c>
      <c r="P3382">
        <v>26.6682114216919</v>
      </c>
      <c r="Q3382">
        <v>0.91411451398135823</v>
      </c>
      <c r="R3382">
        <v>1.3636650890249864</v>
      </c>
      <c r="S3382">
        <f>(VendorSalesData[[#This Row],[TotalPurchaseQuantity]] - VendorSalesData[[#This Row],[TotalSalesQuantity]]) * VendorSalesData[[#This Row],[PurchasePrice]]</f>
        <v>888.81</v>
      </c>
    </row>
    <row r="3383" spans="1:19" x14ac:dyDescent="0.3">
      <c r="A3383">
        <v>90047</v>
      </c>
      <c r="B3383" t="s">
        <v>2206</v>
      </c>
      <c r="C3383">
        <v>13454</v>
      </c>
      <c r="D3383" t="s">
        <v>3015</v>
      </c>
      <c r="E3383">
        <v>17</v>
      </c>
      <c r="F3383">
        <v>26.99</v>
      </c>
      <c r="G3383">
        <v>375</v>
      </c>
      <c r="H3383">
        <v>608</v>
      </c>
      <c r="I3383">
        <v>10336</v>
      </c>
      <c r="J3383">
        <v>550</v>
      </c>
      <c r="K3383">
        <v>14113</v>
      </c>
      <c r="L3383">
        <v>11241.119999999999</v>
      </c>
      <c r="M3383">
        <v>32.18</v>
      </c>
      <c r="N3383">
        <v>1457.73</v>
      </c>
      <c r="O3383">
        <v>3777</v>
      </c>
      <c r="P3383">
        <v>26.762559342450221</v>
      </c>
      <c r="Q3383">
        <v>0.90460526315789469</v>
      </c>
      <c r="R3383">
        <v>1.365421826625387</v>
      </c>
      <c r="S3383">
        <f>(VendorSalesData[[#This Row],[TotalPurchaseQuantity]] - VendorSalesData[[#This Row],[TotalSalesQuantity]]) * VendorSalesData[[#This Row],[PurchasePrice]]</f>
        <v>986</v>
      </c>
    </row>
    <row r="3384" spans="1:19" x14ac:dyDescent="0.3">
      <c r="A3384">
        <v>7255</v>
      </c>
      <c r="B3384" t="s">
        <v>1994</v>
      </c>
      <c r="C3384">
        <v>20406</v>
      </c>
      <c r="D3384" t="s">
        <v>3016</v>
      </c>
      <c r="E3384">
        <v>13.69</v>
      </c>
      <c r="F3384">
        <v>21.99</v>
      </c>
      <c r="G3384">
        <v>750</v>
      </c>
      <c r="H3384">
        <v>755</v>
      </c>
      <c r="I3384">
        <v>10335.950000000001</v>
      </c>
      <c r="J3384">
        <v>726</v>
      </c>
      <c r="K3384">
        <v>14858.74</v>
      </c>
      <c r="L3384">
        <v>7666.2099999999991</v>
      </c>
      <c r="M3384">
        <v>80.78</v>
      </c>
      <c r="N3384">
        <v>648.71</v>
      </c>
      <c r="O3384">
        <v>4522.7899999999991</v>
      </c>
      <c r="P3384">
        <v>30.438583621491453</v>
      </c>
      <c r="Q3384">
        <v>0.96158940397350989</v>
      </c>
      <c r="R3384">
        <v>1.4375785486578398</v>
      </c>
      <c r="S3384">
        <f>(VendorSalesData[[#This Row],[TotalPurchaseQuantity]] - VendorSalesData[[#This Row],[TotalSalesQuantity]]) * VendorSalesData[[#This Row],[PurchasePrice]]</f>
        <v>397.01</v>
      </c>
    </row>
    <row r="3385" spans="1:19" x14ac:dyDescent="0.3">
      <c r="A3385">
        <v>2000</v>
      </c>
      <c r="B3385" t="s">
        <v>164</v>
      </c>
      <c r="C3385">
        <v>10372</v>
      </c>
      <c r="D3385" t="s">
        <v>3017</v>
      </c>
      <c r="E3385">
        <v>5.33</v>
      </c>
      <c r="F3385">
        <v>8.99</v>
      </c>
      <c r="G3385">
        <v>750</v>
      </c>
      <c r="H3385">
        <v>1938</v>
      </c>
      <c r="I3385">
        <v>10329.540000000001</v>
      </c>
      <c r="J3385">
        <v>2425</v>
      </c>
      <c r="K3385">
        <v>20740.75</v>
      </c>
      <c r="L3385">
        <v>10229.06</v>
      </c>
      <c r="M3385">
        <v>270.01</v>
      </c>
      <c r="N3385">
        <v>19016.59</v>
      </c>
      <c r="O3385">
        <v>10411.209999999999</v>
      </c>
      <c r="P3385">
        <v>50.196882947820107</v>
      </c>
      <c r="Q3385">
        <v>1.2512899896800826</v>
      </c>
      <c r="R3385">
        <v>2.007906450819688</v>
      </c>
      <c r="S3385">
        <f>(VendorSalesData[[#This Row],[TotalPurchaseQuantity]] - VendorSalesData[[#This Row],[TotalSalesQuantity]]) * VendorSalesData[[#This Row],[PurchasePrice]]</f>
        <v>-2595.71</v>
      </c>
    </row>
    <row r="3386" spans="1:19" x14ac:dyDescent="0.3">
      <c r="A3386">
        <v>4425</v>
      </c>
      <c r="B3386" t="s">
        <v>20</v>
      </c>
      <c r="C3386">
        <v>22416</v>
      </c>
      <c r="D3386" t="s">
        <v>3018</v>
      </c>
      <c r="E3386">
        <v>10.45</v>
      </c>
      <c r="F3386">
        <v>15.99</v>
      </c>
      <c r="G3386">
        <v>750</v>
      </c>
      <c r="H3386">
        <v>988</v>
      </c>
      <c r="I3386">
        <v>10324.6</v>
      </c>
      <c r="J3386">
        <v>1017</v>
      </c>
      <c r="K3386">
        <v>16461.830000000002</v>
      </c>
      <c r="L3386">
        <v>11726.76</v>
      </c>
      <c r="M3386">
        <v>112.47</v>
      </c>
      <c r="N3386">
        <v>144929.24</v>
      </c>
      <c r="O3386">
        <v>6137.2300000000014</v>
      </c>
      <c r="P3386">
        <v>37.281578050556959</v>
      </c>
      <c r="Q3386">
        <v>1.0293522267206479</v>
      </c>
      <c r="R3386">
        <v>1.5944278712976776</v>
      </c>
      <c r="S3386">
        <f>(VendorSalesData[[#This Row],[TotalPurchaseQuantity]] - VendorSalesData[[#This Row],[TotalSalesQuantity]]) * VendorSalesData[[#This Row],[PurchasePrice]]</f>
        <v>-303.04999999999995</v>
      </c>
    </row>
    <row r="3387" spans="1:19" x14ac:dyDescent="0.3">
      <c r="A3387">
        <v>9165</v>
      </c>
      <c r="B3387" t="s">
        <v>38</v>
      </c>
      <c r="C3387">
        <v>21510</v>
      </c>
      <c r="D3387" t="s">
        <v>3019</v>
      </c>
      <c r="E3387">
        <v>7.48</v>
      </c>
      <c r="F3387">
        <v>10.99</v>
      </c>
      <c r="G3387">
        <v>1500</v>
      </c>
      <c r="H3387">
        <v>1379</v>
      </c>
      <c r="I3387">
        <v>10314.92</v>
      </c>
      <c r="J3387">
        <v>1445</v>
      </c>
      <c r="K3387">
        <v>16064.55</v>
      </c>
      <c r="L3387">
        <v>8649.2100000000009</v>
      </c>
      <c r="M3387">
        <v>322.95</v>
      </c>
      <c r="N3387">
        <v>68054.7</v>
      </c>
      <c r="O3387">
        <v>5749.6299999999992</v>
      </c>
      <c r="P3387">
        <v>35.790794015394141</v>
      </c>
      <c r="Q3387">
        <v>1.0478607686729513</v>
      </c>
      <c r="R3387">
        <v>1.5574090734586403</v>
      </c>
      <c r="S3387">
        <f>(VendorSalesData[[#This Row],[TotalPurchaseQuantity]] - VendorSalesData[[#This Row],[TotalSalesQuantity]]) * VendorSalesData[[#This Row],[PurchasePrice]]</f>
        <v>-493.68</v>
      </c>
    </row>
    <row r="3388" spans="1:19" x14ac:dyDescent="0.3">
      <c r="A3388">
        <v>10754</v>
      </c>
      <c r="B3388" t="s">
        <v>212</v>
      </c>
      <c r="C3388">
        <v>33573</v>
      </c>
      <c r="D3388" t="s">
        <v>3020</v>
      </c>
      <c r="E3388">
        <v>9.93</v>
      </c>
      <c r="F3388">
        <v>15.99</v>
      </c>
      <c r="G3388">
        <v>750</v>
      </c>
      <c r="H3388">
        <v>1038</v>
      </c>
      <c r="I3388">
        <v>10307.34</v>
      </c>
      <c r="J3388">
        <v>1003</v>
      </c>
      <c r="K3388">
        <v>15034.97</v>
      </c>
      <c r="L3388">
        <v>7375.08</v>
      </c>
      <c r="M3388">
        <v>111.69</v>
      </c>
      <c r="N3388">
        <v>28720.52</v>
      </c>
      <c r="O3388">
        <v>4727.6299999999992</v>
      </c>
      <c r="P3388">
        <v>31.444226360278734</v>
      </c>
      <c r="Q3388">
        <v>0.96628131021194608</v>
      </c>
      <c r="R3388">
        <v>1.458666348446835</v>
      </c>
      <c r="S3388">
        <f>(VendorSalesData[[#This Row],[TotalPurchaseQuantity]] - VendorSalesData[[#This Row],[TotalSalesQuantity]]) * VendorSalesData[[#This Row],[PurchasePrice]]</f>
        <v>347.55</v>
      </c>
    </row>
    <row r="3389" spans="1:19" x14ac:dyDescent="0.3">
      <c r="A3389">
        <v>2000</v>
      </c>
      <c r="B3389" t="s">
        <v>164</v>
      </c>
      <c r="C3389">
        <v>38197</v>
      </c>
      <c r="D3389" t="s">
        <v>3021</v>
      </c>
      <c r="E3389">
        <v>8.0500000000000007</v>
      </c>
      <c r="F3389">
        <v>11.99</v>
      </c>
      <c r="G3389">
        <v>750</v>
      </c>
      <c r="H3389">
        <v>1278</v>
      </c>
      <c r="I3389">
        <v>10287.9</v>
      </c>
      <c r="J3389">
        <v>1226</v>
      </c>
      <c r="K3389">
        <v>14777.74</v>
      </c>
      <c r="L3389">
        <v>9861.83</v>
      </c>
      <c r="M3389">
        <v>135.72999999999999</v>
      </c>
      <c r="N3389">
        <v>19016.59</v>
      </c>
      <c r="O3389">
        <v>4489.84</v>
      </c>
      <c r="P3389">
        <v>30.382453609279903</v>
      </c>
      <c r="Q3389">
        <v>0.95931142410015646</v>
      </c>
      <c r="R3389">
        <v>1.4364194830820673</v>
      </c>
      <c r="S3389">
        <f>(VendorSalesData[[#This Row],[TotalPurchaseQuantity]] - VendorSalesData[[#This Row],[TotalSalesQuantity]]) * VendorSalesData[[#This Row],[PurchasePrice]]</f>
        <v>418.6</v>
      </c>
    </row>
    <row r="3390" spans="1:19" x14ac:dyDescent="0.3">
      <c r="A3390">
        <v>3252</v>
      </c>
      <c r="B3390" t="s">
        <v>94</v>
      </c>
      <c r="C3390">
        <v>43615</v>
      </c>
      <c r="D3390" t="s">
        <v>3022</v>
      </c>
      <c r="E3390">
        <v>11.84</v>
      </c>
      <c r="F3390">
        <v>18.989999999999998</v>
      </c>
      <c r="G3390">
        <v>750</v>
      </c>
      <c r="H3390">
        <v>868</v>
      </c>
      <c r="I3390">
        <v>10277.120000000001</v>
      </c>
      <c r="J3390">
        <v>834</v>
      </c>
      <c r="K3390">
        <v>15924.66</v>
      </c>
      <c r="L3390">
        <v>7622.9999999999991</v>
      </c>
      <c r="M3390">
        <v>92.89</v>
      </c>
      <c r="N3390">
        <v>61966.91</v>
      </c>
      <c r="O3390">
        <v>5647.5399999999991</v>
      </c>
      <c r="P3390">
        <v>35.464116659319565</v>
      </c>
      <c r="Q3390">
        <v>0.96082949308755761</v>
      </c>
      <c r="R3390">
        <v>1.5495255480134511</v>
      </c>
      <c r="S3390">
        <f>(VendorSalesData[[#This Row],[TotalPurchaseQuantity]] - VendorSalesData[[#This Row],[TotalSalesQuantity]]) * VendorSalesData[[#This Row],[PurchasePrice]]</f>
        <v>402.56</v>
      </c>
    </row>
    <row r="3391" spans="1:19" x14ac:dyDescent="0.3">
      <c r="A3391">
        <v>2000</v>
      </c>
      <c r="B3391" t="s">
        <v>164</v>
      </c>
      <c r="C3391">
        <v>6566</v>
      </c>
      <c r="D3391" t="s">
        <v>3023</v>
      </c>
      <c r="E3391">
        <v>5.84</v>
      </c>
      <c r="F3391">
        <v>9.99</v>
      </c>
      <c r="G3391">
        <v>750</v>
      </c>
      <c r="H3391">
        <v>1757</v>
      </c>
      <c r="I3391">
        <v>10260.879999999999</v>
      </c>
      <c r="J3391">
        <v>1951</v>
      </c>
      <c r="K3391">
        <v>19490.490000000002</v>
      </c>
      <c r="L3391">
        <v>9410.58</v>
      </c>
      <c r="M3391">
        <v>217.15</v>
      </c>
      <c r="N3391">
        <v>19016.59</v>
      </c>
      <c r="O3391">
        <v>9229.6100000000024</v>
      </c>
      <c r="P3391">
        <v>47.35442772346925</v>
      </c>
      <c r="Q3391">
        <v>1.1104154809334092</v>
      </c>
      <c r="R3391">
        <v>1.8994949750898562</v>
      </c>
      <c r="S3391">
        <f>(VendorSalesData[[#This Row],[TotalPurchaseQuantity]] - VendorSalesData[[#This Row],[TotalSalesQuantity]]) * VendorSalesData[[#This Row],[PurchasePrice]]</f>
        <v>-1132.96</v>
      </c>
    </row>
    <row r="3392" spans="1:19" x14ac:dyDescent="0.3">
      <c r="A3392">
        <v>4425</v>
      </c>
      <c r="B3392" t="s">
        <v>20</v>
      </c>
      <c r="C3392">
        <v>17329</v>
      </c>
      <c r="D3392" t="s">
        <v>3024</v>
      </c>
      <c r="E3392">
        <v>8.5500000000000007</v>
      </c>
      <c r="F3392">
        <v>12.99</v>
      </c>
      <c r="G3392">
        <v>750</v>
      </c>
      <c r="H3392">
        <v>1200</v>
      </c>
      <c r="I3392">
        <v>10260</v>
      </c>
      <c r="J3392">
        <v>928</v>
      </c>
      <c r="K3392">
        <v>12752.72</v>
      </c>
      <c r="L3392">
        <v>6588.25</v>
      </c>
      <c r="M3392">
        <v>103.15</v>
      </c>
      <c r="N3392">
        <v>144929.24</v>
      </c>
      <c r="O3392">
        <v>2492.7199999999993</v>
      </c>
      <c r="P3392">
        <v>19.54657516200465</v>
      </c>
      <c r="Q3392">
        <v>0.77333333333333332</v>
      </c>
      <c r="R3392">
        <v>1.2429551656920077</v>
      </c>
      <c r="S3392">
        <f>(VendorSalesData[[#This Row],[TotalPurchaseQuantity]] - VendorSalesData[[#This Row],[TotalSalesQuantity]]) * VendorSalesData[[#This Row],[PurchasePrice]]</f>
        <v>2325.6000000000004</v>
      </c>
    </row>
    <row r="3393" spans="1:19" x14ac:dyDescent="0.3">
      <c r="A3393">
        <v>9744</v>
      </c>
      <c r="B3393" t="s">
        <v>868</v>
      </c>
      <c r="C3393">
        <v>23919</v>
      </c>
      <c r="D3393" t="s">
        <v>3025</v>
      </c>
      <c r="E3393">
        <v>13.99</v>
      </c>
      <c r="F3393">
        <v>24.99</v>
      </c>
      <c r="G3393">
        <v>750</v>
      </c>
      <c r="H3393">
        <v>733</v>
      </c>
      <c r="I3393">
        <v>10254.67</v>
      </c>
      <c r="J3393">
        <v>691</v>
      </c>
      <c r="K3393">
        <v>16666.09</v>
      </c>
      <c r="L3393">
        <v>10533.64</v>
      </c>
      <c r="M3393">
        <v>76.650000000000006</v>
      </c>
      <c r="N3393">
        <v>3999.93</v>
      </c>
      <c r="O3393">
        <v>6411.42</v>
      </c>
      <c r="P3393">
        <v>38.469851056846565</v>
      </c>
      <c r="Q3393">
        <v>0.94270122783083221</v>
      </c>
      <c r="R3393">
        <v>1.6252195341244526</v>
      </c>
      <c r="S3393">
        <f>(VendorSalesData[[#This Row],[TotalPurchaseQuantity]] - VendorSalesData[[#This Row],[TotalSalesQuantity]]) * VendorSalesData[[#This Row],[PurchasePrice]]</f>
        <v>587.58000000000004</v>
      </c>
    </row>
    <row r="3394" spans="1:19" x14ac:dyDescent="0.3">
      <c r="A3394">
        <v>653</v>
      </c>
      <c r="B3394" t="s">
        <v>352</v>
      </c>
      <c r="C3394">
        <v>42953</v>
      </c>
      <c r="D3394" t="s">
        <v>3026</v>
      </c>
      <c r="E3394">
        <v>14.86</v>
      </c>
      <c r="F3394">
        <v>24.99</v>
      </c>
      <c r="G3394">
        <v>720</v>
      </c>
      <c r="H3394">
        <v>690</v>
      </c>
      <c r="I3394">
        <v>10253.4</v>
      </c>
      <c r="J3394">
        <v>635</v>
      </c>
      <c r="K3394">
        <v>14593.65</v>
      </c>
      <c r="L3394">
        <v>11237.109999999999</v>
      </c>
      <c r="M3394">
        <v>69.58</v>
      </c>
      <c r="N3394">
        <v>8014.9800000000005</v>
      </c>
      <c r="O3394">
        <v>4340.25</v>
      </c>
      <c r="P3394">
        <v>29.74067488256879</v>
      </c>
      <c r="Q3394">
        <v>0.92028985507246375</v>
      </c>
      <c r="R3394">
        <v>1.4232986131429575</v>
      </c>
      <c r="S3394">
        <f>(VendorSalesData[[#This Row],[TotalPurchaseQuantity]] - VendorSalesData[[#This Row],[TotalSalesQuantity]]) * VendorSalesData[[#This Row],[PurchasePrice]]</f>
        <v>817.3</v>
      </c>
    </row>
    <row r="3395" spans="1:19" x14ac:dyDescent="0.3">
      <c r="A3395">
        <v>17032</v>
      </c>
      <c r="B3395" t="s">
        <v>2809</v>
      </c>
      <c r="C3395">
        <v>35319</v>
      </c>
      <c r="D3395" t="s">
        <v>3027</v>
      </c>
      <c r="E3395">
        <v>9.66</v>
      </c>
      <c r="F3395">
        <v>14.49</v>
      </c>
      <c r="G3395">
        <v>750</v>
      </c>
      <c r="H3395">
        <v>1061</v>
      </c>
      <c r="I3395">
        <v>10249.26</v>
      </c>
      <c r="J3395">
        <v>852</v>
      </c>
      <c r="K3395">
        <v>14781.48</v>
      </c>
      <c r="L3395">
        <v>11963.099999999999</v>
      </c>
      <c r="M3395">
        <v>94.05</v>
      </c>
      <c r="N3395">
        <v>283.61</v>
      </c>
      <c r="O3395">
        <v>4532.2199999999993</v>
      </c>
      <c r="P3395">
        <v>30.661476388020681</v>
      </c>
      <c r="Q3395">
        <v>0.80301602262016969</v>
      </c>
      <c r="R3395">
        <v>1.4421997295414497</v>
      </c>
      <c r="S3395">
        <f>(VendorSalesData[[#This Row],[TotalPurchaseQuantity]] - VendorSalesData[[#This Row],[TotalSalesQuantity]]) * VendorSalesData[[#This Row],[PurchasePrice]]</f>
        <v>2018.94</v>
      </c>
    </row>
    <row r="3396" spans="1:19" x14ac:dyDescent="0.3">
      <c r="A3396">
        <v>3960</v>
      </c>
      <c r="B3396" t="s">
        <v>24</v>
      </c>
      <c r="C3396">
        <v>818</v>
      </c>
      <c r="D3396" t="s">
        <v>3028</v>
      </c>
      <c r="E3396">
        <v>7.35</v>
      </c>
      <c r="F3396">
        <v>9.99</v>
      </c>
      <c r="G3396">
        <v>1000</v>
      </c>
      <c r="H3396">
        <v>1393</v>
      </c>
      <c r="I3396">
        <v>10238.549999999999</v>
      </c>
      <c r="J3396">
        <v>1368</v>
      </c>
      <c r="K3396">
        <v>13666.32</v>
      </c>
      <c r="L3396">
        <v>1248.75</v>
      </c>
      <c r="M3396">
        <v>1436.4</v>
      </c>
      <c r="N3396">
        <v>257032.07</v>
      </c>
      <c r="O3396">
        <v>3427.7700000000004</v>
      </c>
      <c r="P3396">
        <v>25.081880125739779</v>
      </c>
      <c r="Q3396">
        <v>0.98205312275664036</v>
      </c>
      <c r="R3396">
        <v>1.3347905709304542</v>
      </c>
      <c r="S3396">
        <f>(VendorSalesData[[#This Row],[TotalPurchaseQuantity]] - VendorSalesData[[#This Row],[TotalSalesQuantity]]) * VendorSalesData[[#This Row],[PurchasePrice]]</f>
        <v>183.75</v>
      </c>
    </row>
    <row r="3397" spans="1:19" x14ac:dyDescent="0.3">
      <c r="A3397">
        <v>1587</v>
      </c>
      <c r="B3397" t="s">
        <v>525</v>
      </c>
      <c r="C3397">
        <v>16703</v>
      </c>
      <c r="D3397" t="s">
        <v>3029</v>
      </c>
      <c r="E3397">
        <v>6.53</v>
      </c>
      <c r="F3397">
        <v>9.99</v>
      </c>
      <c r="G3397">
        <v>750</v>
      </c>
      <c r="H3397">
        <v>1567</v>
      </c>
      <c r="I3397">
        <v>10232.51</v>
      </c>
      <c r="J3397">
        <v>1530</v>
      </c>
      <c r="K3397">
        <v>16219.7</v>
      </c>
      <c r="L3397">
        <v>9279.23</v>
      </c>
      <c r="M3397">
        <v>170.09</v>
      </c>
      <c r="N3397">
        <v>6070.09</v>
      </c>
      <c r="O3397">
        <v>5987.1900000000005</v>
      </c>
      <c r="P3397">
        <v>36.913074841088303</v>
      </c>
      <c r="Q3397">
        <v>0.97638800255264835</v>
      </c>
      <c r="R3397">
        <v>1.585114502697774</v>
      </c>
      <c r="S3397">
        <f>(VendorSalesData[[#This Row],[TotalPurchaseQuantity]] - VendorSalesData[[#This Row],[TotalSalesQuantity]]) * VendorSalesData[[#This Row],[PurchasePrice]]</f>
        <v>241.61</v>
      </c>
    </row>
    <row r="3398" spans="1:19" x14ac:dyDescent="0.3">
      <c r="A3398">
        <v>9165</v>
      </c>
      <c r="B3398" t="s">
        <v>38</v>
      </c>
      <c r="C3398">
        <v>7127</v>
      </c>
      <c r="D3398" t="s">
        <v>3030</v>
      </c>
      <c r="E3398">
        <v>30.82</v>
      </c>
      <c r="F3398">
        <v>49.99</v>
      </c>
      <c r="G3398">
        <v>750</v>
      </c>
      <c r="H3398">
        <v>332</v>
      </c>
      <c r="I3398">
        <v>10232.24</v>
      </c>
      <c r="J3398">
        <v>419</v>
      </c>
      <c r="K3398">
        <v>19785.810000000001</v>
      </c>
      <c r="L3398">
        <v>14949.820000000002</v>
      </c>
      <c r="M3398">
        <v>46.36</v>
      </c>
      <c r="N3398">
        <v>68054.7</v>
      </c>
      <c r="O3398">
        <v>9553.5700000000015</v>
      </c>
      <c r="P3398">
        <v>48.284957755078011</v>
      </c>
      <c r="Q3398">
        <v>1.2620481927710843</v>
      </c>
      <c r="R3398">
        <v>1.9336733696629478</v>
      </c>
      <c r="S3398">
        <f>(VendorSalesData[[#This Row],[TotalPurchaseQuantity]] - VendorSalesData[[#This Row],[TotalSalesQuantity]]) * VendorSalesData[[#This Row],[PurchasePrice]]</f>
        <v>-2681.34</v>
      </c>
    </row>
    <row r="3399" spans="1:19" x14ac:dyDescent="0.3">
      <c r="A3399">
        <v>9165</v>
      </c>
      <c r="B3399" t="s">
        <v>38</v>
      </c>
      <c r="C3399">
        <v>22901</v>
      </c>
      <c r="D3399" t="s">
        <v>3031</v>
      </c>
      <c r="E3399">
        <v>12.32</v>
      </c>
      <c r="F3399">
        <v>17.989999999999998</v>
      </c>
      <c r="G3399">
        <v>750</v>
      </c>
      <c r="H3399">
        <v>830</v>
      </c>
      <c r="I3399">
        <v>10225.6</v>
      </c>
      <c r="J3399">
        <v>773</v>
      </c>
      <c r="K3399">
        <v>13833.269999999999</v>
      </c>
      <c r="L3399">
        <v>8550.2199999999993</v>
      </c>
      <c r="M3399">
        <v>85.69</v>
      </c>
      <c r="N3399">
        <v>68054.7</v>
      </c>
      <c r="O3399">
        <v>3607.6699999999983</v>
      </c>
      <c r="P3399">
        <v>26.079661569534885</v>
      </c>
      <c r="Q3399">
        <v>0.93132530120481927</v>
      </c>
      <c r="R3399">
        <v>1.3528076592082614</v>
      </c>
      <c r="S3399">
        <f>(VendorSalesData[[#This Row],[TotalPurchaseQuantity]] - VendorSalesData[[#This Row],[TotalSalesQuantity]]) * VendorSalesData[[#This Row],[PurchasePrice]]</f>
        <v>702.24</v>
      </c>
    </row>
    <row r="3400" spans="1:19" x14ac:dyDescent="0.3">
      <c r="A3400">
        <v>9552</v>
      </c>
      <c r="B3400" t="s">
        <v>72</v>
      </c>
      <c r="C3400">
        <v>20800</v>
      </c>
      <c r="D3400" t="s">
        <v>3032</v>
      </c>
      <c r="E3400">
        <v>5.84</v>
      </c>
      <c r="F3400">
        <v>8.99</v>
      </c>
      <c r="G3400">
        <v>750</v>
      </c>
      <c r="H3400">
        <v>1750</v>
      </c>
      <c r="I3400">
        <v>10220</v>
      </c>
      <c r="J3400">
        <v>1727</v>
      </c>
      <c r="K3400">
        <v>15615.73</v>
      </c>
      <c r="L3400">
        <v>9735.2199999999993</v>
      </c>
      <c r="M3400">
        <v>191.57</v>
      </c>
      <c r="N3400">
        <v>55551.82</v>
      </c>
      <c r="O3400">
        <v>5395.73</v>
      </c>
      <c r="P3400">
        <v>34.553171705709559</v>
      </c>
      <c r="Q3400">
        <v>0.98685714285714288</v>
      </c>
      <c r="R3400">
        <v>1.5279579256360079</v>
      </c>
      <c r="S3400">
        <f>(VendorSalesData[[#This Row],[TotalPurchaseQuantity]] - VendorSalesData[[#This Row],[TotalSalesQuantity]]) * VendorSalesData[[#This Row],[PurchasePrice]]</f>
        <v>134.32</v>
      </c>
    </row>
    <row r="3401" spans="1:19" x14ac:dyDescent="0.3">
      <c r="A3401">
        <v>4425</v>
      </c>
      <c r="B3401" t="s">
        <v>20</v>
      </c>
      <c r="C3401">
        <v>31384</v>
      </c>
      <c r="D3401" t="s">
        <v>2540</v>
      </c>
      <c r="E3401">
        <v>17.440000000000001</v>
      </c>
      <c r="F3401">
        <v>26.99</v>
      </c>
      <c r="G3401">
        <v>750</v>
      </c>
      <c r="H3401">
        <v>586</v>
      </c>
      <c r="I3401">
        <v>10219.84</v>
      </c>
      <c r="J3401">
        <v>667</v>
      </c>
      <c r="K3401">
        <v>18082.329999999998</v>
      </c>
      <c r="L3401">
        <v>10946.96</v>
      </c>
      <c r="M3401">
        <v>73.989999999999995</v>
      </c>
      <c r="N3401">
        <v>144929.24</v>
      </c>
      <c r="O3401">
        <v>7862.489999999998</v>
      </c>
      <c r="P3401">
        <v>43.481619901859986</v>
      </c>
      <c r="Q3401">
        <v>1.1382252559726962</v>
      </c>
      <c r="R3401">
        <v>1.7693359191533329</v>
      </c>
      <c r="S3401">
        <f>(VendorSalesData[[#This Row],[TotalPurchaseQuantity]] - VendorSalesData[[#This Row],[TotalSalesQuantity]]) * VendorSalesData[[#This Row],[PurchasePrice]]</f>
        <v>-1412.64</v>
      </c>
    </row>
    <row r="3402" spans="1:19" x14ac:dyDescent="0.3">
      <c r="A3402">
        <v>2000</v>
      </c>
      <c r="B3402" t="s">
        <v>164</v>
      </c>
      <c r="C3402">
        <v>20063</v>
      </c>
      <c r="D3402" t="s">
        <v>3033</v>
      </c>
      <c r="E3402">
        <v>1456.95</v>
      </c>
      <c r="F3402">
        <v>2199.9899999999998</v>
      </c>
      <c r="G3402">
        <v>750</v>
      </c>
      <c r="H3402">
        <v>7</v>
      </c>
      <c r="I3402">
        <v>10198.650000000001</v>
      </c>
      <c r="J3402">
        <v>8</v>
      </c>
      <c r="K3402">
        <v>17599.919999999998</v>
      </c>
      <c r="L3402">
        <v>6599.9699999999993</v>
      </c>
      <c r="M3402">
        <v>0.9</v>
      </c>
      <c r="N3402">
        <v>19016.59</v>
      </c>
      <c r="O3402">
        <v>7401.2699999999968</v>
      </c>
      <c r="P3402">
        <v>42.052861603916369</v>
      </c>
      <c r="Q3402">
        <v>1.1428571428571428</v>
      </c>
      <c r="R3402">
        <v>1.7257107558353306</v>
      </c>
      <c r="S3402">
        <f>(VendorSalesData[[#This Row],[TotalPurchaseQuantity]] - VendorSalesData[[#This Row],[TotalSalesQuantity]]) * VendorSalesData[[#This Row],[PurchasePrice]]</f>
        <v>-1456.95</v>
      </c>
    </row>
    <row r="3403" spans="1:19" x14ac:dyDescent="0.3">
      <c r="A3403">
        <v>12546</v>
      </c>
      <c r="B3403" t="s">
        <v>32</v>
      </c>
      <c r="C3403">
        <v>5276</v>
      </c>
      <c r="D3403" t="s">
        <v>219</v>
      </c>
      <c r="E3403">
        <v>4.6100000000000003</v>
      </c>
      <c r="F3403">
        <v>5.99</v>
      </c>
      <c r="G3403">
        <v>1000</v>
      </c>
      <c r="H3403">
        <v>2208</v>
      </c>
      <c r="I3403">
        <v>10178.880000000001</v>
      </c>
      <c r="J3403">
        <v>2209</v>
      </c>
      <c r="K3403">
        <v>13231.91</v>
      </c>
      <c r="L3403">
        <v>6325.4400000000005</v>
      </c>
      <c r="M3403">
        <v>2319.4499999999998</v>
      </c>
      <c r="N3403">
        <v>123880.97</v>
      </c>
      <c r="O3403">
        <v>3053.0299999999988</v>
      </c>
      <c r="P3403">
        <v>23.073237348198401</v>
      </c>
      <c r="Q3403">
        <v>1.0004528985507246</v>
      </c>
      <c r="R3403">
        <v>1.2999377141689457</v>
      </c>
      <c r="S3403">
        <f>(VendorSalesData[[#This Row],[TotalPurchaseQuantity]] - VendorSalesData[[#This Row],[TotalSalesQuantity]]) * VendorSalesData[[#This Row],[PurchasePrice]]</f>
        <v>-4.6100000000000003</v>
      </c>
    </row>
    <row r="3404" spans="1:19" x14ac:dyDescent="0.3">
      <c r="A3404">
        <v>10754</v>
      </c>
      <c r="B3404" t="s">
        <v>212</v>
      </c>
      <c r="C3404">
        <v>42401</v>
      </c>
      <c r="D3404" t="s">
        <v>3034</v>
      </c>
      <c r="E3404">
        <v>6.45</v>
      </c>
      <c r="F3404">
        <v>9.99</v>
      </c>
      <c r="G3404">
        <v>750</v>
      </c>
      <c r="H3404">
        <v>1578</v>
      </c>
      <c r="I3404">
        <v>10178.1</v>
      </c>
      <c r="J3404">
        <v>1611</v>
      </c>
      <c r="K3404">
        <v>16439.89</v>
      </c>
      <c r="L3404">
        <v>7117.06</v>
      </c>
      <c r="M3404">
        <v>179.61</v>
      </c>
      <c r="N3404">
        <v>28720.52</v>
      </c>
      <c r="O3404">
        <v>6261.7899999999991</v>
      </c>
      <c r="P3404">
        <v>38.089001812055919</v>
      </c>
      <c r="Q3404">
        <v>1.020912547528517</v>
      </c>
      <c r="R3404">
        <v>1.615221897996679</v>
      </c>
      <c r="S3404">
        <f>(VendorSalesData[[#This Row],[TotalPurchaseQuantity]] - VendorSalesData[[#This Row],[TotalSalesQuantity]]) * VendorSalesData[[#This Row],[PurchasePrice]]</f>
        <v>-212.85</v>
      </c>
    </row>
    <row r="3405" spans="1:19" x14ac:dyDescent="0.3">
      <c r="A3405">
        <v>1128</v>
      </c>
      <c r="B3405" t="s">
        <v>18</v>
      </c>
      <c r="C3405">
        <v>3716</v>
      </c>
      <c r="D3405" t="s">
        <v>3035</v>
      </c>
      <c r="E3405">
        <v>21.42</v>
      </c>
      <c r="F3405">
        <v>29.99</v>
      </c>
      <c r="G3405">
        <v>750</v>
      </c>
      <c r="H3405">
        <v>475</v>
      </c>
      <c r="I3405">
        <v>10174.5</v>
      </c>
      <c r="J3405">
        <v>358</v>
      </c>
      <c r="K3405">
        <v>12232.42</v>
      </c>
      <c r="L3405">
        <v>9636.18</v>
      </c>
      <c r="M3405">
        <v>282.35000000000002</v>
      </c>
      <c r="N3405">
        <v>68601.679999999993</v>
      </c>
      <c r="O3405">
        <v>2057.92</v>
      </c>
      <c r="P3405">
        <v>16.823490364130727</v>
      </c>
      <c r="Q3405">
        <v>0.75368421052631573</v>
      </c>
      <c r="R3405">
        <v>1.2022625190427048</v>
      </c>
      <c r="S3405">
        <f>(VendorSalesData[[#This Row],[TotalPurchaseQuantity]] - VendorSalesData[[#This Row],[TotalSalesQuantity]]) * VendorSalesData[[#This Row],[PurchasePrice]]</f>
        <v>2506.1400000000003</v>
      </c>
    </row>
    <row r="3406" spans="1:19" x14ac:dyDescent="0.3">
      <c r="A3406">
        <v>1392</v>
      </c>
      <c r="B3406" t="s">
        <v>67</v>
      </c>
      <c r="C3406">
        <v>13836</v>
      </c>
      <c r="D3406" t="s">
        <v>3036</v>
      </c>
      <c r="E3406">
        <v>10.73</v>
      </c>
      <c r="F3406">
        <v>17.989999999999998</v>
      </c>
      <c r="G3406">
        <v>1500</v>
      </c>
      <c r="H3406">
        <v>948</v>
      </c>
      <c r="I3406">
        <v>10172.039999999999</v>
      </c>
      <c r="J3406">
        <v>985</v>
      </c>
      <c r="K3406">
        <v>18379.149999999998</v>
      </c>
      <c r="L3406">
        <v>12743.16</v>
      </c>
      <c r="M3406">
        <v>219.13</v>
      </c>
      <c r="N3406">
        <v>79528.990000000005</v>
      </c>
      <c r="O3406">
        <v>8207.1099999999988</v>
      </c>
      <c r="P3406">
        <v>44.654458992934927</v>
      </c>
      <c r="Q3406">
        <v>1.0390295358649788</v>
      </c>
      <c r="R3406">
        <v>1.8068302916622427</v>
      </c>
      <c r="S3406">
        <f>(VendorSalesData[[#This Row],[TotalPurchaseQuantity]] - VendorSalesData[[#This Row],[TotalSalesQuantity]]) * VendorSalesData[[#This Row],[PurchasePrice]]</f>
        <v>-397.01</v>
      </c>
    </row>
    <row r="3407" spans="1:19" x14ac:dyDescent="0.3">
      <c r="A3407">
        <v>8673</v>
      </c>
      <c r="B3407" t="s">
        <v>174</v>
      </c>
      <c r="C3407">
        <v>23241</v>
      </c>
      <c r="D3407" t="s">
        <v>3037</v>
      </c>
      <c r="E3407">
        <v>5.8</v>
      </c>
      <c r="F3407">
        <v>8.99</v>
      </c>
      <c r="G3407">
        <v>750</v>
      </c>
      <c r="H3407">
        <v>1753</v>
      </c>
      <c r="I3407">
        <v>10167.4</v>
      </c>
      <c r="J3407">
        <v>1790</v>
      </c>
      <c r="K3407">
        <v>16640.599999999999</v>
      </c>
      <c r="L3407">
        <v>10201.01</v>
      </c>
      <c r="M3407">
        <v>198.46</v>
      </c>
      <c r="N3407">
        <v>15919.7</v>
      </c>
      <c r="O3407">
        <v>6473.1999999999989</v>
      </c>
      <c r="P3407">
        <v>38.900039662031418</v>
      </c>
      <c r="Q3407">
        <v>1.0211066742726753</v>
      </c>
      <c r="R3407">
        <v>1.6366622735409249</v>
      </c>
      <c r="S3407">
        <f>(VendorSalesData[[#This Row],[TotalPurchaseQuantity]] - VendorSalesData[[#This Row],[TotalSalesQuantity]]) * VendorSalesData[[#This Row],[PurchasePrice]]</f>
        <v>-214.6</v>
      </c>
    </row>
    <row r="3408" spans="1:19" x14ac:dyDescent="0.3">
      <c r="A3408">
        <v>4425</v>
      </c>
      <c r="B3408" t="s">
        <v>20</v>
      </c>
      <c r="C3408">
        <v>35606</v>
      </c>
      <c r="D3408" t="s">
        <v>3038</v>
      </c>
      <c r="E3408">
        <v>6.07</v>
      </c>
      <c r="F3408">
        <v>9.99</v>
      </c>
      <c r="G3408">
        <v>750</v>
      </c>
      <c r="H3408">
        <v>1675</v>
      </c>
      <c r="I3408">
        <v>10167.25</v>
      </c>
      <c r="J3408">
        <v>1748</v>
      </c>
      <c r="K3408">
        <v>18326.52</v>
      </c>
      <c r="L3408">
        <v>11890.7</v>
      </c>
      <c r="M3408">
        <v>193.68</v>
      </c>
      <c r="N3408">
        <v>144929.24</v>
      </c>
      <c r="O3408">
        <v>8159.27</v>
      </c>
      <c r="P3408">
        <v>44.521654956860331</v>
      </c>
      <c r="Q3408">
        <v>1.0435820895522387</v>
      </c>
      <c r="R3408">
        <v>1.8025051021662692</v>
      </c>
      <c r="S3408">
        <f>(VendorSalesData[[#This Row],[TotalPurchaseQuantity]] - VendorSalesData[[#This Row],[TotalSalesQuantity]]) * VendorSalesData[[#This Row],[PurchasePrice]]</f>
        <v>-443.11</v>
      </c>
    </row>
    <row r="3409" spans="1:19" x14ac:dyDescent="0.3">
      <c r="A3409">
        <v>9260</v>
      </c>
      <c r="B3409" t="s">
        <v>3039</v>
      </c>
      <c r="C3409">
        <v>14329</v>
      </c>
      <c r="D3409" t="s">
        <v>3040</v>
      </c>
      <c r="E3409">
        <v>8.6</v>
      </c>
      <c r="F3409">
        <v>12.99</v>
      </c>
      <c r="G3409">
        <v>330</v>
      </c>
      <c r="H3409">
        <v>1182</v>
      </c>
      <c r="I3409">
        <v>10165.200000000001</v>
      </c>
      <c r="J3409">
        <v>1156</v>
      </c>
      <c r="K3409">
        <v>16712.439999999999</v>
      </c>
      <c r="L3409">
        <v>11977.710000000001</v>
      </c>
      <c r="M3409">
        <v>57.760000000000005</v>
      </c>
      <c r="N3409">
        <v>198.94</v>
      </c>
      <c r="O3409">
        <v>6547.239999999998</v>
      </c>
      <c r="P3409">
        <v>39.17584745255629</v>
      </c>
      <c r="Q3409">
        <v>0.97800338409475462</v>
      </c>
      <c r="R3409">
        <v>1.6440837366702079</v>
      </c>
      <c r="S3409">
        <f>(VendorSalesData[[#This Row],[TotalPurchaseQuantity]] - VendorSalesData[[#This Row],[TotalSalesQuantity]]) * VendorSalesData[[#This Row],[PurchasePrice]]</f>
        <v>223.6</v>
      </c>
    </row>
    <row r="3410" spans="1:19" x14ac:dyDescent="0.3">
      <c r="A3410">
        <v>10000</v>
      </c>
      <c r="B3410" t="s">
        <v>36</v>
      </c>
      <c r="C3410">
        <v>19419</v>
      </c>
      <c r="D3410" t="s">
        <v>3041</v>
      </c>
      <c r="E3410">
        <v>6.62</v>
      </c>
      <c r="F3410">
        <v>10.99</v>
      </c>
      <c r="G3410">
        <v>375</v>
      </c>
      <c r="H3410">
        <v>1534</v>
      </c>
      <c r="I3410">
        <v>10155.08</v>
      </c>
      <c r="J3410">
        <v>1390</v>
      </c>
      <c r="K3410">
        <v>14227.1</v>
      </c>
      <c r="L3410">
        <v>7765.43</v>
      </c>
      <c r="M3410">
        <v>79.17</v>
      </c>
      <c r="N3410">
        <v>17587.59</v>
      </c>
      <c r="O3410">
        <v>4072.0200000000004</v>
      </c>
      <c r="P3410">
        <v>28.621574319432636</v>
      </c>
      <c r="Q3410">
        <v>0.90612777053455018</v>
      </c>
      <c r="R3410">
        <v>1.4009835471507857</v>
      </c>
      <c r="S3410">
        <f>(VendorSalesData[[#This Row],[TotalPurchaseQuantity]] - VendorSalesData[[#This Row],[TotalSalesQuantity]]) * VendorSalesData[[#This Row],[PurchasePrice]]</f>
        <v>953.28</v>
      </c>
    </row>
    <row r="3411" spans="1:19" x14ac:dyDescent="0.3">
      <c r="A3411">
        <v>6355</v>
      </c>
      <c r="B3411" t="s">
        <v>1263</v>
      </c>
      <c r="C3411">
        <v>1121</v>
      </c>
      <c r="D3411" t="s">
        <v>3042</v>
      </c>
      <c r="E3411">
        <v>3.17</v>
      </c>
      <c r="F3411">
        <v>3.99</v>
      </c>
      <c r="G3411">
        <v>50</v>
      </c>
      <c r="H3411">
        <v>3199</v>
      </c>
      <c r="I3411">
        <v>10140.83</v>
      </c>
      <c r="J3411">
        <v>2728</v>
      </c>
      <c r="K3411">
        <v>10884.720000000001</v>
      </c>
      <c r="L3411">
        <v>4105.71</v>
      </c>
      <c r="M3411">
        <v>141.03</v>
      </c>
      <c r="N3411">
        <v>551.21</v>
      </c>
      <c r="O3411">
        <v>743.89000000000124</v>
      </c>
      <c r="P3411">
        <v>6.8342594021711278</v>
      </c>
      <c r="Q3411">
        <v>0.85276648952797751</v>
      </c>
      <c r="R3411">
        <v>1.0733559284595049</v>
      </c>
      <c r="S3411">
        <f>(VendorSalesData[[#This Row],[TotalPurchaseQuantity]] - VendorSalesData[[#This Row],[TotalSalesQuantity]]) * VendorSalesData[[#This Row],[PurchasePrice]]</f>
        <v>1493.07</v>
      </c>
    </row>
    <row r="3412" spans="1:19" x14ac:dyDescent="0.3">
      <c r="A3412">
        <v>8112</v>
      </c>
      <c r="B3412" t="s">
        <v>53</v>
      </c>
      <c r="C3412">
        <v>34647</v>
      </c>
      <c r="D3412" t="s">
        <v>3043</v>
      </c>
      <c r="E3412">
        <v>5.15</v>
      </c>
      <c r="F3412">
        <v>8.49</v>
      </c>
      <c r="G3412">
        <v>750</v>
      </c>
      <c r="H3412">
        <v>1969</v>
      </c>
      <c r="I3412">
        <v>10140.35</v>
      </c>
      <c r="J3412">
        <v>1893</v>
      </c>
      <c r="K3412">
        <v>16993.57</v>
      </c>
      <c r="L3412">
        <v>9698.7100000000009</v>
      </c>
      <c r="M3412">
        <v>210.14000000000001</v>
      </c>
      <c r="N3412">
        <v>48347.26</v>
      </c>
      <c r="O3412">
        <v>6853.2199999999993</v>
      </c>
      <c r="P3412">
        <v>40.328312414636827</v>
      </c>
      <c r="Q3412">
        <v>0.96140172676485525</v>
      </c>
      <c r="R3412">
        <v>1.67583663285784</v>
      </c>
      <c r="S3412">
        <f>(VendorSalesData[[#This Row],[TotalPurchaseQuantity]] - VendorSalesData[[#This Row],[TotalSalesQuantity]]) * VendorSalesData[[#This Row],[PurchasePrice]]</f>
        <v>391.40000000000003</v>
      </c>
    </row>
    <row r="3413" spans="1:19" x14ac:dyDescent="0.3">
      <c r="A3413">
        <v>9819</v>
      </c>
      <c r="B3413" t="s">
        <v>243</v>
      </c>
      <c r="C3413">
        <v>6563</v>
      </c>
      <c r="D3413" t="s">
        <v>3044</v>
      </c>
      <c r="E3413">
        <v>4.54</v>
      </c>
      <c r="F3413">
        <v>6.99</v>
      </c>
      <c r="G3413">
        <v>750</v>
      </c>
      <c r="H3413">
        <v>2233</v>
      </c>
      <c r="I3413">
        <v>10137.82</v>
      </c>
      <c r="J3413">
        <v>2223</v>
      </c>
      <c r="K3413">
        <v>17275.77</v>
      </c>
      <c r="L3413">
        <v>7844.92</v>
      </c>
      <c r="M3413">
        <v>248.01000000000002</v>
      </c>
      <c r="N3413">
        <v>14836.57</v>
      </c>
      <c r="O3413">
        <v>7137.9500000000007</v>
      </c>
      <c r="P3413">
        <v>41.317695246000611</v>
      </c>
      <c r="Q3413">
        <v>0.99552171965965064</v>
      </c>
      <c r="R3413">
        <v>1.7040912148765712</v>
      </c>
      <c r="S3413">
        <f>(VendorSalesData[[#This Row],[TotalPurchaseQuantity]] - VendorSalesData[[#This Row],[TotalSalesQuantity]]) * VendorSalesData[[#This Row],[PurchasePrice]]</f>
        <v>45.4</v>
      </c>
    </row>
    <row r="3414" spans="1:19" x14ac:dyDescent="0.3">
      <c r="A3414">
        <v>9819</v>
      </c>
      <c r="B3414" t="s">
        <v>243</v>
      </c>
      <c r="C3414">
        <v>32650</v>
      </c>
      <c r="D3414" t="s">
        <v>3045</v>
      </c>
      <c r="E3414">
        <v>5.99</v>
      </c>
      <c r="F3414">
        <v>8.99</v>
      </c>
      <c r="G3414">
        <v>750</v>
      </c>
      <c r="H3414">
        <v>1692</v>
      </c>
      <c r="I3414">
        <v>10135.08</v>
      </c>
      <c r="J3414">
        <v>1716</v>
      </c>
      <c r="K3414">
        <v>17843.84</v>
      </c>
      <c r="L3414">
        <v>11326.11</v>
      </c>
      <c r="M3414">
        <v>190.23</v>
      </c>
      <c r="N3414">
        <v>14836.57</v>
      </c>
      <c r="O3414">
        <v>7708.76</v>
      </c>
      <c r="P3414">
        <v>43.201239195150819</v>
      </c>
      <c r="Q3414">
        <v>1.0141843971631206</v>
      </c>
      <c r="R3414">
        <v>1.7606017910070764</v>
      </c>
      <c r="S3414">
        <f>(VendorSalesData[[#This Row],[TotalPurchaseQuantity]] - VendorSalesData[[#This Row],[TotalSalesQuantity]]) * VendorSalesData[[#This Row],[PurchasePrice]]</f>
        <v>-143.76</v>
      </c>
    </row>
    <row r="3415" spans="1:19" x14ac:dyDescent="0.3">
      <c r="A3415">
        <v>9165</v>
      </c>
      <c r="B3415" t="s">
        <v>38</v>
      </c>
      <c r="C3415">
        <v>25692</v>
      </c>
      <c r="D3415" t="s">
        <v>3046</v>
      </c>
      <c r="E3415">
        <v>6.95</v>
      </c>
      <c r="F3415">
        <v>10.49</v>
      </c>
      <c r="G3415">
        <v>750</v>
      </c>
      <c r="H3415">
        <v>1458</v>
      </c>
      <c r="I3415">
        <v>10133.1</v>
      </c>
      <c r="J3415">
        <v>1080</v>
      </c>
      <c r="K3415">
        <v>10795.7</v>
      </c>
      <c r="L3415">
        <v>2441.56</v>
      </c>
      <c r="M3415">
        <v>121.16000000000001</v>
      </c>
      <c r="N3415">
        <v>68054.7</v>
      </c>
      <c r="O3415">
        <v>662.60000000000036</v>
      </c>
      <c r="P3415">
        <v>6.1376288707540994</v>
      </c>
      <c r="Q3415">
        <v>0.7407407407407407</v>
      </c>
      <c r="R3415">
        <v>1.0653896635777798</v>
      </c>
      <c r="S3415">
        <f>(VendorSalesData[[#This Row],[TotalPurchaseQuantity]] - VendorSalesData[[#This Row],[TotalSalesQuantity]]) * VendorSalesData[[#This Row],[PurchasePrice]]</f>
        <v>2627.1</v>
      </c>
    </row>
    <row r="3416" spans="1:19" x14ac:dyDescent="0.3">
      <c r="A3416">
        <v>8352</v>
      </c>
      <c r="B3416" t="s">
        <v>232</v>
      </c>
      <c r="C3416">
        <v>2349</v>
      </c>
      <c r="D3416" t="s">
        <v>3047</v>
      </c>
      <c r="E3416">
        <v>70.3</v>
      </c>
      <c r="F3416">
        <v>89.99</v>
      </c>
      <c r="G3416">
        <v>750</v>
      </c>
      <c r="H3416">
        <v>144</v>
      </c>
      <c r="I3416">
        <v>10123.200000000001</v>
      </c>
      <c r="J3416">
        <v>142</v>
      </c>
      <c r="K3416">
        <v>14188.58</v>
      </c>
      <c r="L3416">
        <v>12188.779999999999</v>
      </c>
      <c r="M3416">
        <v>112.06</v>
      </c>
      <c r="N3416">
        <v>10261.6</v>
      </c>
      <c r="O3416">
        <v>4065.3799999999992</v>
      </c>
      <c r="P3416">
        <v>28.652479670270033</v>
      </c>
      <c r="Q3416">
        <v>0.98611111111111116</v>
      </c>
      <c r="R3416">
        <v>1.4015904061956692</v>
      </c>
      <c r="S3416">
        <f>(VendorSalesData[[#This Row],[TotalPurchaseQuantity]] - VendorSalesData[[#This Row],[TotalSalesQuantity]]) * VendorSalesData[[#This Row],[PurchasePrice]]</f>
        <v>140.6</v>
      </c>
    </row>
    <row r="3417" spans="1:19" x14ac:dyDescent="0.3">
      <c r="A3417">
        <v>4425</v>
      </c>
      <c r="B3417" t="s">
        <v>20</v>
      </c>
      <c r="C3417">
        <v>26499</v>
      </c>
      <c r="D3417" t="s">
        <v>3048</v>
      </c>
      <c r="E3417">
        <v>12.24</v>
      </c>
      <c r="F3417">
        <v>17.989999999999998</v>
      </c>
      <c r="G3417">
        <v>750</v>
      </c>
      <c r="H3417">
        <v>827</v>
      </c>
      <c r="I3417">
        <v>10122.48</v>
      </c>
      <c r="J3417">
        <v>803</v>
      </c>
      <c r="K3417">
        <v>14445.97</v>
      </c>
      <c r="L3417">
        <v>6170.57</v>
      </c>
      <c r="M3417">
        <v>89.55</v>
      </c>
      <c r="N3417">
        <v>144929.24</v>
      </c>
      <c r="O3417">
        <v>4323.49</v>
      </c>
      <c r="P3417">
        <v>29.928692915740513</v>
      </c>
      <c r="Q3417">
        <v>0.97097944377267231</v>
      </c>
      <c r="R3417">
        <v>1.4271176628652267</v>
      </c>
      <c r="S3417">
        <f>(VendorSalesData[[#This Row],[TotalPurchaseQuantity]] - VendorSalesData[[#This Row],[TotalSalesQuantity]]) * VendorSalesData[[#This Row],[PurchasePrice]]</f>
        <v>293.76</v>
      </c>
    </row>
    <row r="3418" spans="1:19" x14ac:dyDescent="0.3">
      <c r="A3418">
        <v>480</v>
      </c>
      <c r="B3418" t="s">
        <v>27</v>
      </c>
      <c r="C3418">
        <v>4257</v>
      </c>
      <c r="D3418" t="s">
        <v>3049</v>
      </c>
      <c r="E3418">
        <v>0.77</v>
      </c>
      <c r="F3418">
        <v>0.99</v>
      </c>
      <c r="G3418">
        <v>50</v>
      </c>
      <c r="H3418">
        <v>13139</v>
      </c>
      <c r="I3418">
        <v>10117.030000000001</v>
      </c>
      <c r="J3418">
        <v>10893</v>
      </c>
      <c r="K3418">
        <v>10784.07</v>
      </c>
      <c r="L3418">
        <v>3666.96</v>
      </c>
      <c r="M3418">
        <v>565.4</v>
      </c>
      <c r="N3418">
        <v>89286.27</v>
      </c>
      <c r="O3418">
        <v>667.03999999999905</v>
      </c>
      <c r="P3418">
        <v>6.1854197904872565</v>
      </c>
      <c r="Q3418">
        <v>0.82905852804627445</v>
      </c>
      <c r="R3418">
        <v>1.0659323932023528</v>
      </c>
      <c r="S3418">
        <f>(VendorSalesData[[#This Row],[TotalPurchaseQuantity]] - VendorSalesData[[#This Row],[TotalSalesQuantity]]) * VendorSalesData[[#This Row],[PurchasePrice]]</f>
        <v>1729.42</v>
      </c>
    </row>
    <row r="3419" spans="1:19" x14ac:dyDescent="0.3">
      <c r="A3419">
        <v>1392</v>
      </c>
      <c r="B3419" t="s">
        <v>67</v>
      </c>
      <c r="C3419">
        <v>26134</v>
      </c>
      <c r="D3419" t="s">
        <v>3050</v>
      </c>
      <c r="E3419">
        <v>6.07</v>
      </c>
      <c r="F3419">
        <v>8.99</v>
      </c>
      <c r="G3419">
        <v>750</v>
      </c>
      <c r="H3419">
        <v>1665</v>
      </c>
      <c r="I3419">
        <v>10106.550000000001</v>
      </c>
      <c r="J3419">
        <v>1710</v>
      </c>
      <c r="K3419">
        <v>16194.9</v>
      </c>
      <c r="L3419">
        <v>11221.23</v>
      </c>
      <c r="M3419">
        <v>189.3</v>
      </c>
      <c r="N3419">
        <v>79528.990000000005</v>
      </c>
      <c r="O3419">
        <v>6088.3499999999985</v>
      </c>
      <c r="P3419">
        <v>37.594242631939679</v>
      </c>
      <c r="Q3419">
        <v>1.027027027027027</v>
      </c>
      <c r="R3419">
        <v>1.602416254805052</v>
      </c>
      <c r="S3419">
        <f>(VendorSalesData[[#This Row],[TotalPurchaseQuantity]] - VendorSalesData[[#This Row],[TotalSalesQuantity]]) * VendorSalesData[[#This Row],[PurchasePrice]]</f>
        <v>-273.15000000000003</v>
      </c>
    </row>
    <row r="3420" spans="1:19" x14ac:dyDescent="0.3">
      <c r="A3420">
        <v>8112</v>
      </c>
      <c r="B3420" t="s">
        <v>53</v>
      </c>
      <c r="C3420">
        <v>1112</v>
      </c>
      <c r="D3420" t="s">
        <v>3051</v>
      </c>
      <c r="E3420">
        <v>34.909999999999997</v>
      </c>
      <c r="F3420">
        <v>46.99</v>
      </c>
      <c r="G3420">
        <v>750</v>
      </c>
      <c r="H3420">
        <v>289</v>
      </c>
      <c r="I3420">
        <v>10088.99</v>
      </c>
      <c r="J3420">
        <v>907</v>
      </c>
      <c r="K3420">
        <v>41806.93</v>
      </c>
      <c r="L3420">
        <v>24423.690000000002</v>
      </c>
      <c r="M3420">
        <v>714.96</v>
      </c>
      <c r="N3420">
        <v>48347.26</v>
      </c>
      <c r="O3420">
        <v>31717.940000000002</v>
      </c>
      <c r="P3420">
        <v>75.867661174833927</v>
      </c>
      <c r="Q3420">
        <v>3.1384083044982698</v>
      </c>
      <c r="R3420">
        <v>4.1438171709953124</v>
      </c>
      <c r="S3420">
        <f>(VendorSalesData[[#This Row],[TotalPurchaseQuantity]] - VendorSalesData[[#This Row],[TotalSalesQuantity]]) * VendorSalesData[[#This Row],[PurchasePrice]]</f>
        <v>-21574.379999999997</v>
      </c>
    </row>
    <row r="3421" spans="1:19" x14ac:dyDescent="0.3">
      <c r="A3421">
        <v>90053</v>
      </c>
      <c r="B3421" t="s">
        <v>3052</v>
      </c>
      <c r="C3421">
        <v>21784</v>
      </c>
      <c r="D3421" t="s">
        <v>3053</v>
      </c>
      <c r="E3421">
        <v>8.66</v>
      </c>
      <c r="F3421">
        <v>12.99</v>
      </c>
      <c r="G3421">
        <v>750</v>
      </c>
      <c r="H3421">
        <v>1164</v>
      </c>
      <c r="I3421">
        <v>10080.24</v>
      </c>
      <c r="J3421">
        <v>1188</v>
      </c>
      <c r="K3421">
        <v>15432.12</v>
      </c>
      <c r="L3421">
        <v>9352.7999999999993</v>
      </c>
      <c r="M3421">
        <v>131.89000000000001</v>
      </c>
      <c r="N3421">
        <v>124.44</v>
      </c>
      <c r="O3421">
        <v>5351.880000000001</v>
      </c>
      <c r="P3421">
        <v>34.680134680134685</v>
      </c>
      <c r="Q3421">
        <v>1.0206185567010309</v>
      </c>
      <c r="R3421">
        <v>1.5309278350515465</v>
      </c>
      <c r="S3421">
        <f>(VendorSalesData[[#This Row],[TotalPurchaseQuantity]] - VendorSalesData[[#This Row],[TotalSalesQuantity]]) * VendorSalesData[[#This Row],[PurchasePrice]]</f>
        <v>-207.84</v>
      </c>
    </row>
    <row r="3422" spans="1:19" x14ac:dyDescent="0.3">
      <c r="A3422">
        <v>1485</v>
      </c>
      <c r="B3422" t="s">
        <v>133</v>
      </c>
      <c r="C3422">
        <v>1498</v>
      </c>
      <c r="D3422" t="s">
        <v>3054</v>
      </c>
      <c r="E3422">
        <v>79.36</v>
      </c>
      <c r="F3422">
        <v>99.99</v>
      </c>
      <c r="G3422">
        <v>200</v>
      </c>
      <c r="H3422">
        <v>127</v>
      </c>
      <c r="I3422">
        <v>10078.719999999999</v>
      </c>
      <c r="J3422">
        <v>126</v>
      </c>
      <c r="K3422">
        <v>12598.74</v>
      </c>
      <c r="L3422">
        <v>10698.93</v>
      </c>
      <c r="M3422">
        <v>26.46</v>
      </c>
      <c r="N3422">
        <v>8497.59</v>
      </c>
      <c r="O3422">
        <v>2520.0200000000004</v>
      </c>
      <c r="P3422">
        <v>20.002158946053338</v>
      </c>
      <c r="Q3422">
        <v>0.99212598425196852</v>
      </c>
      <c r="R3422">
        <v>1.250033734442469</v>
      </c>
      <c r="S3422">
        <f>(VendorSalesData[[#This Row],[TotalPurchaseQuantity]] - VendorSalesData[[#This Row],[TotalSalesQuantity]]) * VendorSalesData[[#This Row],[PurchasePrice]]</f>
        <v>79.36</v>
      </c>
    </row>
    <row r="3423" spans="1:19" x14ac:dyDescent="0.3">
      <c r="A3423">
        <v>653</v>
      </c>
      <c r="B3423" t="s">
        <v>352</v>
      </c>
      <c r="C3423">
        <v>19276</v>
      </c>
      <c r="D3423" t="s">
        <v>3055</v>
      </c>
      <c r="E3423">
        <v>9.08</v>
      </c>
      <c r="F3423">
        <v>13.99</v>
      </c>
      <c r="G3423">
        <v>750</v>
      </c>
      <c r="H3423">
        <v>1108</v>
      </c>
      <c r="I3423">
        <v>10060.64</v>
      </c>
      <c r="J3423">
        <v>2725</v>
      </c>
      <c r="K3423">
        <v>38122.75</v>
      </c>
      <c r="L3423">
        <v>19390.14</v>
      </c>
      <c r="M3423">
        <v>303.35000000000002</v>
      </c>
      <c r="N3423">
        <v>8014.9800000000005</v>
      </c>
      <c r="O3423">
        <v>28062.11</v>
      </c>
      <c r="P3423">
        <v>73.609878615787167</v>
      </c>
      <c r="Q3423">
        <v>2.4593862815884475</v>
      </c>
      <c r="R3423">
        <v>3.7892967047822008</v>
      </c>
      <c r="S3423">
        <f>(VendorSalesData[[#This Row],[TotalPurchaseQuantity]] - VendorSalesData[[#This Row],[TotalSalesQuantity]]) * VendorSalesData[[#This Row],[PurchasePrice]]</f>
        <v>-14682.36</v>
      </c>
    </row>
    <row r="3424" spans="1:19" x14ac:dyDescent="0.3">
      <c r="A3424">
        <v>8112</v>
      </c>
      <c r="B3424" t="s">
        <v>53</v>
      </c>
      <c r="C3424">
        <v>423</v>
      </c>
      <c r="D3424" t="s">
        <v>3056</v>
      </c>
      <c r="E3424">
        <v>3352.93</v>
      </c>
      <c r="F3424">
        <v>4559.99</v>
      </c>
      <c r="G3424">
        <v>750</v>
      </c>
      <c r="H3424">
        <v>3</v>
      </c>
      <c r="I3424">
        <v>10058.789999999999</v>
      </c>
      <c r="J3424">
        <v>4</v>
      </c>
      <c r="K3424">
        <v>18787.96</v>
      </c>
      <c r="L3424">
        <v>18787.96</v>
      </c>
      <c r="M3424">
        <v>3.16</v>
      </c>
      <c r="N3424">
        <v>48347.26</v>
      </c>
      <c r="O3424">
        <v>8729.17</v>
      </c>
      <c r="P3424">
        <v>46.461510456696736</v>
      </c>
      <c r="Q3424">
        <v>1.3333333333333333</v>
      </c>
      <c r="R3424">
        <v>1.8678151149392721</v>
      </c>
      <c r="S3424">
        <f>(VendorSalesData[[#This Row],[TotalPurchaseQuantity]] - VendorSalesData[[#This Row],[TotalSalesQuantity]]) * VendorSalesData[[#This Row],[PurchasePrice]]</f>
        <v>-3352.93</v>
      </c>
    </row>
    <row r="3425" spans="1:19" x14ac:dyDescent="0.3">
      <c r="A3425">
        <v>7153</v>
      </c>
      <c r="B3425" t="s">
        <v>271</v>
      </c>
      <c r="C3425">
        <v>9304</v>
      </c>
      <c r="D3425" t="s">
        <v>3057</v>
      </c>
      <c r="E3425">
        <v>14.38</v>
      </c>
      <c r="F3425">
        <v>19.989999999999998</v>
      </c>
      <c r="G3425">
        <v>750</v>
      </c>
      <c r="H3425">
        <v>699</v>
      </c>
      <c r="I3425">
        <v>10051.620000000001</v>
      </c>
      <c r="J3425">
        <v>855</v>
      </c>
      <c r="K3425">
        <v>18801.45</v>
      </c>
      <c r="L3425">
        <v>12270.419999999998</v>
      </c>
      <c r="M3425">
        <v>673.95</v>
      </c>
      <c r="N3425">
        <v>15884.82</v>
      </c>
      <c r="O3425">
        <v>8749.83</v>
      </c>
      <c r="P3425">
        <v>46.538059564554857</v>
      </c>
      <c r="Q3425">
        <v>1.2231759656652361</v>
      </c>
      <c r="R3425">
        <v>1.8704895330304965</v>
      </c>
      <c r="S3425">
        <f>(VendorSalesData[[#This Row],[TotalPurchaseQuantity]] - VendorSalesData[[#This Row],[TotalSalesQuantity]]) * VendorSalesData[[#This Row],[PurchasePrice]]</f>
        <v>-2243.2800000000002</v>
      </c>
    </row>
    <row r="3426" spans="1:19" x14ac:dyDescent="0.3">
      <c r="A3426">
        <v>7153</v>
      </c>
      <c r="B3426" t="s">
        <v>271</v>
      </c>
      <c r="C3426">
        <v>3670</v>
      </c>
      <c r="D3426" t="s">
        <v>3058</v>
      </c>
      <c r="E3426">
        <v>12.02</v>
      </c>
      <c r="F3426">
        <v>20.99</v>
      </c>
      <c r="G3426">
        <v>750</v>
      </c>
      <c r="H3426">
        <v>836</v>
      </c>
      <c r="I3426">
        <v>10048.719999999999</v>
      </c>
      <c r="J3426">
        <v>1219</v>
      </c>
      <c r="K3426">
        <v>18587.810000000001</v>
      </c>
      <c r="L3426">
        <v>8926.23</v>
      </c>
      <c r="M3426">
        <v>960.76</v>
      </c>
      <c r="N3426">
        <v>15884.82</v>
      </c>
      <c r="O3426">
        <v>8539.090000000002</v>
      </c>
      <c r="P3426">
        <v>45.939193482179995</v>
      </c>
      <c r="Q3426">
        <v>1.4581339712918659</v>
      </c>
      <c r="R3426">
        <v>1.8497689257935341</v>
      </c>
      <c r="S3426">
        <f>(VendorSalesData[[#This Row],[TotalPurchaseQuantity]] - VendorSalesData[[#This Row],[TotalSalesQuantity]]) * VendorSalesData[[#This Row],[PurchasePrice]]</f>
        <v>-4603.66</v>
      </c>
    </row>
    <row r="3427" spans="1:19" x14ac:dyDescent="0.3">
      <c r="A3427">
        <v>4425</v>
      </c>
      <c r="B3427" t="s">
        <v>20</v>
      </c>
      <c r="C3427">
        <v>24498</v>
      </c>
      <c r="D3427" t="s">
        <v>3059</v>
      </c>
      <c r="E3427">
        <v>16.55</v>
      </c>
      <c r="F3427">
        <v>24.99</v>
      </c>
      <c r="G3427">
        <v>750</v>
      </c>
      <c r="H3427">
        <v>607</v>
      </c>
      <c r="I3427">
        <v>10045.85</v>
      </c>
      <c r="J3427">
        <v>562</v>
      </c>
      <c r="K3427">
        <v>14354.38</v>
      </c>
      <c r="L3427">
        <v>8307.75</v>
      </c>
      <c r="M3427">
        <v>62.410000000000004</v>
      </c>
      <c r="N3427">
        <v>144929.24</v>
      </c>
      <c r="O3427">
        <v>4308.5299999999988</v>
      </c>
      <c r="P3427">
        <v>30.015437796686438</v>
      </c>
      <c r="Q3427">
        <v>0.92586490939044486</v>
      </c>
      <c r="R3427">
        <v>1.4288865551446617</v>
      </c>
      <c r="S3427">
        <f>(VendorSalesData[[#This Row],[TotalPurchaseQuantity]] - VendorSalesData[[#This Row],[TotalSalesQuantity]]) * VendorSalesData[[#This Row],[PurchasePrice]]</f>
        <v>744.75</v>
      </c>
    </row>
    <row r="3428" spans="1:19" x14ac:dyDescent="0.3">
      <c r="A3428">
        <v>10754</v>
      </c>
      <c r="B3428" t="s">
        <v>212</v>
      </c>
      <c r="C3428">
        <v>20509</v>
      </c>
      <c r="D3428" t="s">
        <v>3060</v>
      </c>
      <c r="E3428">
        <v>7.43</v>
      </c>
      <c r="F3428">
        <v>12.99</v>
      </c>
      <c r="G3428">
        <v>750</v>
      </c>
      <c r="H3428">
        <v>1352</v>
      </c>
      <c r="I3428">
        <v>10045.36</v>
      </c>
      <c r="J3428">
        <v>1247</v>
      </c>
      <c r="K3428">
        <v>15534.53</v>
      </c>
      <c r="L3428">
        <v>7575.9000000000015</v>
      </c>
      <c r="M3428">
        <v>138.96</v>
      </c>
      <c r="N3428">
        <v>28720.52</v>
      </c>
      <c r="O3428">
        <v>5489.17</v>
      </c>
      <c r="P3428">
        <v>35.335282110240861</v>
      </c>
      <c r="Q3428">
        <v>0.9223372781065089</v>
      </c>
      <c r="R3428">
        <v>1.5464383556189125</v>
      </c>
      <c r="S3428">
        <f>(VendorSalesData[[#This Row],[TotalPurchaseQuantity]] - VendorSalesData[[#This Row],[TotalSalesQuantity]]) * VendorSalesData[[#This Row],[PurchasePrice]]</f>
        <v>780.15</v>
      </c>
    </row>
    <row r="3429" spans="1:19" x14ac:dyDescent="0.3">
      <c r="A3429">
        <v>10754</v>
      </c>
      <c r="B3429" t="s">
        <v>212</v>
      </c>
      <c r="C3429">
        <v>41633</v>
      </c>
      <c r="D3429" t="s">
        <v>3061</v>
      </c>
      <c r="E3429">
        <v>8.6</v>
      </c>
      <c r="F3429">
        <v>12.99</v>
      </c>
      <c r="G3429">
        <v>750</v>
      </c>
      <c r="H3429">
        <v>1168</v>
      </c>
      <c r="I3429">
        <v>10044.800000000001</v>
      </c>
      <c r="J3429">
        <v>1163</v>
      </c>
      <c r="K3429">
        <v>16338.37</v>
      </c>
      <c r="L3429">
        <v>8096.24</v>
      </c>
      <c r="M3429">
        <v>129.5</v>
      </c>
      <c r="N3429">
        <v>28720.52</v>
      </c>
      <c r="O3429">
        <v>6293.57</v>
      </c>
      <c r="P3429">
        <v>38.520182857898305</v>
      </c>
      <c r="Q3429">
        <v>0.99571917808219179</v>
      </c>
      <c r="R3429">
        <v>1.6265500557502388</v>
      </c>
      <c r="S3429">
        <f>(VendorSalesData[[#This Row],[TotalPurchaseQuantity]] - VendorSalesData[[#This Row],[TotalSalesQuantity]]) * VendorSalesData[[#This Row],[PurchasePrice]]</f>
        <v>43</v>
      </c>
    </row>
    <row r="3430" spans="1:19" x14ac:dyDescent="0.3">
      <c r="A3430">
        <v>4425</v>
      </c>
      <c r="B3430" t="s">
        <v>20</v>
      </c>
      <c r="C3430">
        <v>2815</v>
      </c>
      <c r="D3430" t="s">
        <v>3062</v>
      </c>
      <c r="E3430">
        <v>40.57</v>
      </c>
      <c r="F3430">
        <v>55.99</v>
      </c>
      <c r="G3430">
        <v>750</v>
      </c>
      <c r="H3430">
        <v>247</v>
      </c>
      <c r="I3430">
        <v>10020.789999999999</v>
      </c>
      <c r="J3430">
        <v>292</v>
      </c>
      <c r="K3430">
        <v>16349.08</v>
      </c>
      <c r="L3430">
        <v>12765.720000000001</v>
      </c>
      <c r="M3430">
        <v>230.33</v>
      </c>
      <c r="N3430">
        <v>144929.24</v>
      </c>
      <c r="O3430">
        <v>6328.2900000000009</v>
      </c>
      <c r="P3430">
        <v>38.707315641002438</v>
      </c>
      <c r="Q3430">
        <v>1.1821862348178138</v>
      </c>
      <c r="R3430">
        <v>1.631516078073685</v>
      </c>
      <c r="S3430">
        <f>(VendorSalesData[[#This Row],[TotalPurchaseQuantity]] - VendorSalesData[[#This Row],[TotalSalesQuantity]]) * VendorSalesData[[#This Row],[PurchasePrice]]</f>
        <v>-1825.65</v>
      </c>
    </row>
    <row r="3431" spans="1:19" x14ac:dyDescent="0.3">
      <c r="A3431">
        <v>7153</v>
      </c>
      <c r="B3431" t="s">
        <v>271</v>
      </c>
      <c r="C3431">
        <v>29691</v>
      </c>
      <c r="D3431" t="s">
        <v>3063</v>
      </c>
      <c r="E3431">
        <v>7.94</v>
      </c>
      <c r="F3431">
        <v>12.99</v>
      </c>
      <c r="G3431">
        <v>750</v>
      </c>
      <c r="H3431">
        <v>1262</v>
      </c>
      <c r="I3431">
        <v>10020.280000000001</v>
      </c>
      <c r="J3431">
        <v>1214</v>
      </c>
      <c r="K3431">
        <v>15150.86</v>
      </c>
      <c r="L3431">
        <v>8955.83</v>
      </c>
      <c r="M3431">
        <v>134.67000000000002</v>
      </c>
      <c r="N3431">
        <v>15884.82</v>
      </c>
      <c r="O3431">
        <v>5130.58</v>
      </c>
      <c r="P3431">
        <v>33.863292248756835</v>
      </c>
      <c r="Q3431">
        <v>0.96196513470681455</v>
      </c>
      <c r="R3431">
        <v>1.512019624202118</v>
      </c>
      <c r="S3431">
        <f>(VendorSalesData[[#This Row],[TotalPurchaseQuantity]] - VendorSalesData[[#This Row],[TotalSalesQuantity]]) * VendorSalesData[[#This Row],[PurchasePrice]]</f>
        <v>381.12</v>
      </c>
    </row>
    <row r="3432" spans="1:19" x14ac:dyDescent="0.3">
      <c r="A3432">
        <v>4425</v>
      </c>
      <c r="B3432" t="s">
        <v>20</v>
      </c>
      <c r="C3432">
        <v>21144</v>
      </c>
      <c r="D3432" t="s">
        <v>3064</v>
      </c>
      <c r="E3432">
        <v>12.49</v>
      </c>
      <c r="F3432">
        <v>18.989999999999998</v>
      </c>
      <c r="G3432">
        <v>750</v>
      </c>
      <c r="H3432">
        <v>801</v>
      </c>
      <c r="I3432">
        <v>10004.49</v>
      </c>
      <c r="J3432">
        <v>795</v>
      </c>
      <c r="K3432">
        <v>15096.05</v>
      </c>
      <c r="L3432">
        <v>9145.1899999999987</v>
      </c>
      <c r="M3432">
        <v>88.22</v>
      </c>
      <c r="N3432">
        <v>144929.24</v>
      </c>
      <c r="O3432">
        <v>5091.5599999999995</v>
      </c>
      <c r="P3432">
        <v>33.727763222829807</v>
      </c>
      <c r="Q3432">
        <v>0.99250936329588013</v>
      </c>
      <c r="R3432">
        <v>1.5089274915562911</v>
      </c>
      <c r="S3432">
        <f>(VendorSalesData[[#This Row],[TotalPurchaseQuantity]] - VendorSalesData[[#This Row],[TotalSalesQuantity]]) * VendorSalesData[[#This Row],[PurchasePrice]]</f>
        <v>74.94</v>
      </c>
    </row>
    <row r="3433" spans="1:19" x14ac:dyDescent="0.3">
      <c r="A3433">
        <v>9165</v>
      </c>
      <c r="B3433" t="s">
        <v>38</v>
      </c>
      <c r="C3433">
        <v>1342</v>
      </c>
      <c r="D3433" t="s">
        <v>3065</v>
      </c>
      <c r="E3433">
        <v>75.75</v>
      </c>
      <c r="F3433">
        <v>99.99</v>
      </c>
      <c r="G3433">
        <v>750</v>
      </c>
      <c r="H3433">
        <v>132</v>
      </c>
      <c r="I3433">
        <v>9999</v>
      </c>
      <c r="J3433">
        <v>117</v>
      </c>
      <c r="K3433">
        <v>11698.83</v>
      </c>
      <c r="L3433">
        <v>9699.0299999999988</v>
      </c>
      <c r="M3433">
        <v>92.3</v>
      </c>
      <c r="N3433">
        <v>68054.7</v>
      </c>
      <c r="O3433">
        <v>1699.83</v>
      </c>
      <c r="P3433">
        <v>14.529914529914528</v>
      </c>
      <c r="Q3433">
        <v>0.88636363636363635</v>
      </c>
      <c r="R3433">
        <v>1.17</v>
      </c>
      <c r="S3433">
        <f>(VendorSalesData[[#This Row],[TotalPurchaseQuantity]] - VendorSalesData[[#This Row],[TotalSalesQuantity]]) * VendorSalesData[[#This Row],[PurchasePrice]]</f>
        <v>1136.25</v>
      </c>
    </row>
    <row r="3434" spans="1:19" x14ac:dyDescent="0.3">
      <c r="A3434">
        <v>1601</v>
      </c>
      <c r="B3434" t="s">
        <v>720</v>
      </c>
      <c r="C3434">
        <v>17596</v>
      </c>
      <c r="D3434" t="s">
        <v>3066</v>
      </c>
      <c r="E3434">
        <v>8.1</v>
      </c>
      <c r="F3434">
        <v>13.99</v>
      </c>
      <c r="G3434">
        <v>750</v>
      </c>
      <c r="H3434">
        <v>1234</v>
      </c>
      <c r="I3434">
        <v>9995.4</v>
      </c>
      <c r="J3434">
        <v>1308</v>
      </c>
      <c r="K3434">
        <v>16101.92</v>
      </c>
      <c r="L3434">
        <v>7865.6500000000015</v>
      </c>
      <c r="M3434">
        <v>145.6</v>
      </c>
      <c r="N3434">
        <v>1048.97</v>
      </c>
      <c r="O3434">
        <v>6106.52</v>
      </c>
      <c r="P3434">
        <v>37.924173017876136</v>
      </c>
      <c r="Q3434">
        <v>1.059967585089141</v>
      </c>
      <c r="R3434">
        <v>1.610933029193429</v>
      </c>
      <c r="S3434">
        <f>(VendorSalesData[[#This Row],[TotalPurchaseQuantity]] - VendorSalesData[[#This Row],[TotalSalesQuantity]]) * VendorSalesData[[#This Row],[PurchasePrice]]</f>
        <v>-599.4</v>
      </c>
    </row>
    <row r="3435" spans="1:19" x14ac:dyDescent="0.3">
      <c r="A3435">
        <v>4425</v>
      </c>
      <c r="B3435" t="s">
        <v>20</v>
      </c>
      <c r="C3435">
        <v>36154</v>
      </c>
      <c r="D3435" t="s">
        <v>3067</v>
      </c>
      <c r="E3435">
        <v>19.989999999999998</v>
      </c>
      <c r="F3435">
        <v>29.99</v>
      </c>
      <c r="G3435">
        <v>750</v>
      </c>
      <c r="H3435">
        <v>500</v>
      </c>
      <c r="I3435">
        <v>9995</v>
      </c>
      <c r="J3435">
        <v>488</v>
      </c>
      <c r="K3435">
        <v>15244.119999999999</v>
      </c>
      <c r="L3435">
        <v>10403.67</v>
      </c>
      <c r="M3435">
        <v>54.06</v>
      </c>
      <c r="N3435">
        <v>144929.24</v>
      </c>
      <c r="O3435">
        <v>5249.119999999999</v>
      </c>
      <c r="P3435">
        <v>34.433735761723206</v>
      </c>
      <c r="Q3435">
        <v>0.97599999999999998</v>
      </c>
      <c r="R3435">
        <v>1.5251745872936466</v>
      </c>
      <c r="S3435">
        <f>(VendorSalesData[[#This Row],[TotalPurchaseQuantity]] - VendorSalesData[[#This Row],[TotalSalesQuantity]]) * VendorSalesData[[#This Row],[PurchasePrice]]</f>
        <v>239.88</v>
      </c>
    </row>
    <row r="3436" spans="1:19" x14ac:dyDescent="0.3">
      <c r="A3436">
        <v>10754</v>
      </c>
      <c r="B3436" t="s">
        <v>212</v>
      </c>
      <c r="C3436">
        <v>21836</v>
      </c>
      <c r="D3436" t="s">
        <v>3068</v>
      </c>
      <c r="E3436">
        <v>15.03</v>
      </c>
      <c r="F3436">
        <v>24.99</v>
      </c>
      <c r="G3436">
        <v>750</v>
      </c>
      <c r="H3436">
        <v>665</v>
      </c>
      <c r="I3436">
        <v>9994.9500000000007</v>
      </c>
      <c r="J3436">
        <v>611</v>
      </c>
      <c r="K3436">
        <v>14156.89</v>
      </c>
      <c r="L3436">
        <v>8665.25</v>
      </c>
      <c r="M3436">
        <v>67.77</v>
      </c>
      <c r="N3436">
        <v>28720.52</v>
      </c>
      <c r="O3436">
        <v>4161.9399999999987</v>
      </c>
      <c r="P3436">
        <v>29.398688553771336</v>
      </c>
      <c r="Q3436">
        <v>0.91879699248120306</v>
      </c>
      <c r="R3436">
        <v>1.4164042841635025</v>
      </c>
      <c r="S3436">
        <f>(VendorSalesData[[#This Row],[TotalPurchaseQuantity]] - VendorSalesData[[#This Row],[TotalSalesQuantity]]) * VendorSalesData[[#This Row],[PurchasePrice]]</f>
        <v>811.62</v>
      </c>
    </row>
    <row r="3437" spans="1:19" x14ac:dyDescent="0.3">
      <c r="A3437">
        <v>1392</v>
      </c>
      <c r="B3437" t="s">
        <v>67</v>
      </c>
      <c r="C3437">
        <v>17297</v>
      </c>
      <c r="D3437" t="s">
        <v>3069</v>
      </c>
      <c r="E3437">
        <v>5.88</v>
      </c>
      <c r="F3437">
        <v>10.99</v>
      </c>
      <c r="G3437">
        <v>750</v>
      </c>
      <c r="H3437">
        <v>1698</v>
      </c>
      <c r="I3437">
        <v>9984.24</v>
      </c>
      <c r="J3437">
        <v>1930</v>
      </c>
      <c r="K3437">
        <v>18719.7</v>
      </c>
      <c r="L3437">
        <v>12351.35</v>
      </c>
      <c r="M3437">
        <v>213.89000000000001</v>
      </c>
      <c r="N3437">
        <v>79528.990000000005</v>
      </c>
      <c r="O3437">
        <v>8735.4600000000009</v>
      </c>
      <c r="P3437">
        <v>46.664529880286551</v>
      </c>
      <c r="Q3437">
        <v>1.1366313309776208</v>
      </c>
      <c r="R3437">
        <v>1.874924881613423</v>
      </c>
      <c r="S3437">
        <f>(VendorSalesData[[#This Row],[TotalPurchaseQuantity]] - VendorSalesData[[#This Row],[TotalSalesQuantity]]) * VendorSalesData[[#This Row],[PurchasePrice]]</f>
        <v>-1364.16</v>
      </c>
    </row>
    <row r="3438" spans="1:19" x14ac:dyDescent="0.3">
      <c r="A3438">
        <v>9744</v>
      </c>
      <c r="B3438" t="s">
        <v>868</v>
      </c>
      <c r="C3438">
        <v>24971</v>
      </c>
      <c r="D3438" t="s">
        <v>3070</v>
      </c>
      <c r="E3438">
        <v>7.18</v>
      </c>
      <c r="F3438">
        <v>13.49</v>
      </c>
      <c r="G3438">
        <v>750</v>
      </c>
      <c r="H3438">
        <v>1390</v>
      </c>
      <c r="I3438">
        <v>9980.1999999999989</v>
      </c>
      <c r="J3438">
        <v>1318</v>
      </c>
      <c r="K3438">
        <v>16149.82</v>
      </c>
      <c r="L3438">
        <v>9318.44</v>
      </c>
      <c r="M3438">
        <v>146.33000000000001</v>
      </c>
      <c r="N3438">
        <v>3999.93</v>
      </c>
      <c r="O3438">
        <v>6169.6200000000008</v>
      </c>
      <c r="P3438">
        <v>38.202407209492122</v>
      </c>
      <c r="Q3438">
        <v>0.94820143884892083</v>
      </c>
      <c r="R3438">
        <v>1.618186008296427</v>
      </c>
      <c r="S3438">
        <f>(VendorSalesData[[#This Row],[TotalPurchaseQuantity]] - VendorSalesData[[#This Row],[TotalSalesQuantity]]) * VendorSalesData[[#This Row],[PurchasePrice]]</f>
        <v>516.96</v>
      </c>
    </row>
    <row r="3439" spans="1:19" x14ac:dyDescent="0.3">
      <c r="A3439">
        <v>4425</v>
      </c>
      <c r="B3439" t="s">
        <v>20</v>
      </c>
      <c r="C3439">
        <v>34014</v>
      </c>
      <c r="D3439" t="s">
        <v>3071</v>
      </c>
      <c r="E3439">
        <v>34.409999999999997</v>
      </c>
      <c r="F3439">
        <v>57.99</v>
      </c>
      <c r="G3439">
        <v>750</v>
      </c>
      <c r="H3439">
        <v>290</v>
      </c>
      <c r="I3439">
        <v>9978.9</v>
      </c>
      <c r="J3439">
        <v>281</v>
      </c>
      <c r="K3439">
        <v>16851.189999999999</v>
      </c>
      <c r="L3439">
        <v>10672.220000000001</v>
      </c>
      <c r="M3439">
        <v>31.13</v>
      </c>
      <c r="N3439">
        <v>144929.24</v>
      </c>
      <c r="O3439">
        <v>6872.2899999999991</v>
      </c>
      <c r="P3439">
        <v>40.782223688653438</v>
      </c>
      <c r="Q3439">
        <v>0.96896551724137936</v>
      </c>
      <c r="R3439">
        <v>1.6886821192716632</v>
      </c>
      <c r="S3439">
        <f>(VendorSalesData[[#This Row],[TotalPurchaseQuantity]] - VendorSalesData[[#This Row],[TotalSalesQuantity]]) * VendorSalesData[[#This Row],[PurchasePrice]]</f>
        <v>309.68999999999994</v>
      </c>
    </row>
    <row r="3440" spans="1:19" x14ac:dyDescent="0.3">
      <c r="A3440">
        <v>4425</v>
      </c>
      <c r="B3440" t="s">
        <v>20</v>
      </c>
      <c r="C3440">
        <v>17981</v>
      </c>
      <c r="D3440" t="s">
        <v>3072</v>
      </c>
      <c r="E3440">
        <v>11.68</v>
      </c>
      <c r="F3440">
        <v>17.989999999999998</v>
      </c>
      <c r="G3440">
        <v>750</v>
      </c>
      <c r="H3440">
        <v>853</v>
      </c>
      <c r="I3440">
        <v>9963.0399999999991</v>
      </c>
      <c r="J3440">
        <v>894</v>
      </c>
      <c r="K3440">
        <v>17293.059999999998</v>
      </c>
      <c r="L3440">
        <v>10346.65</v>
      </c>
      <c r="M3440">
        <v>99.22</v>
      </c>
      <c r="N3440">
        <v>144929.24</v>
      </c>
      <c r="O3440">
        <v>7330.0199999999986</v>
      </c>
      <c r="P3440">
        <v>42.387061630503794</v>
      </c>
      <c r="Q3440">
        <v>1.0480656506447832</v>
      </c>
      <c r="R3440">
        <v>1.7357212256500023</v>
      </c>
      <c r="S3440">
        <f>(VendorSalesData[[#This Row],[TotalPurchaseQuantity]] - VendorSalesData[[#This Row],[TotalSalesQuantity]]) * VendorSalesData[[#This Row],[PurchasePrice]]</f>
        <v>-478.88</v>
      </c>
    </row>
    <row r="3441" spans="1:19" x14ac:dyDescent="0.3">
      <c r="A3441">
        <v>3252</v>
      </c>
      <c r="B3441" t="s">
        <v>94</v>
      </c>
      <c r="C3441">
        <v>6734</v>
      </c>
      <c r="D3441" t="s">
        <v>3073</v>
      </c>
      <c r="E3441">
        <v>6.49</v>
      </c>
      <c r="F3441">
        <v>9.99</v>
      </c>
      <c r="G3441">
        <v>1500</v>
      </c>
      <c r="H3441">
        <v>1535</v>
      </c>
      <c r="I3441">
        <v>9962.15</v>
      </c>
      <c r="J3441">
        <v>1538</v>
      </c>
      <c r="K3441">
        <v>15552.62</v>
      </c>
      <c r="L3441">
        <v>9394.7000000000007</v>
      </c>
      <c r="M3441">
        <v>343.15000000000003</v>
      </c>
      <c r="N3441">
        <v>61966.91</v>
      </c>
      <c r="O3441">
        <v>5590.4700000000012</v>
      </c>
      <c r="P3441">
        <v>35.945519147256221</v>
      </c>
      <c r="Q3441">
        <v>1.0019543973941367</v>
      </c>
      <c r="R3441">
        <v>1.5611710323574732</v>
      </c>
      <c r="S3441">
        <f>(VendorSalesData[[#This Row],[TotalPurchaseQuantity]] - VendorSalesData[[#This Row],[TotalSalesQuantity]]) * VendorSalesData[[#This Row],[PurchasePrice]]</f>
        <v>-19.47</v>
      </c>
    </row>
    <row r="3442" spans="1:19" x14ac:dyDescent="0.3">
      <c r="A3442">
        <v>11567</v>
      </c>
      <c r="B3442" t="s">
        <v>56</v>
      </c>
      <c r="C3442">
        <v>652</v>
      </c>
      <c r="D3442" t="s">
        <v>3074</v>
      </c>
      <c r="E3442">
        <v>16.41</v>
      </c>
      <c r="F3442">
        <v>21.99</v>
      </c>
      <c r="G3442">
        <v>750</v>
      </c>
      <c r="H3442">
        <v>606</v>
      </c>
      <c r="I3442">
        <v>9944.4599999999991</v>
      </c>
      <c r="J3442">
        <v>525</v>
      </c>
      <c r="K3442">
        <v>11655.75</v>
      </c>
      <c r="L3442">
        <v>9469.74</v>
      </c>
      <c r="M3442">
        <v>413.97</v>
      </c>
      <c r="N3442">
        <v>20964.810000000001</v>
      </c>
      <c r="O3442">
        <v>1711.2900000000009</v>
      </c>
      <c r="P3442">
        <v>14.681938099221423</v>
      </c>
      <c r="Q3442">
        <v>0.86633663366336633</v>
      </c>
      <c r="R3442">
        <v>1.1720847587500982</v>
      </c>
      <c r="S3442">
        <f>(VendorSalesData[[#This Row],[TotalPurchaseQuantity]] - VendorSalesData[[#This Row],[TotalSalesQuantity]]) * VendorSalesData[[#This Row],[PurchasePrice]]</f>
        <v>1329.21</v>
      </c>
    </row>
    <row r="3443" spans="1:19" x14ac:dyDescent="0.3">
      <c r="A3443">
        <v>4425</v>
      </c>
      <c r="B3443" t="s">
        <v>20</v>
      </c>
      <c r="C3443">
        <v>25647</v>
      </c>
      <c r="D3443" t="s">
        <v>3075</v>
      </c>
      <c r="E3443">
        <v>13.42</v>
      </c>
      <c r="F3443">
        <v>19.989999999999998</v>
      </c>
      <c r="G3443">
        <v>750</v>
      </c>
      <c r="H3443">
        <v>741</v>
      </c>
      <c r="I3443">
        <v>9944.2199999999993</v>
      </c>
      <c r="J3443">
        <v>834</v>
      </c>
      <c r="K3443">
        <v>15708.66</v>
      </c>
      <c r="L3443">
        <v>9649.8799999999992</v>
      </c>
      <c r="M3443">
        <v>92.54</v>
      </c>
      <c r="N3443">
        <v>144929.24</v>
      </c>
      <c r="O3443">
        <v>5764.4400000000005</v>
      </c>
      <c r="P3443">
        <v>36.695937145498092</v>
      </c>
      <c r="Q3443">
        <v>1.1255060728744939</v>
      </c>
      <c r="R3443">
        <v>1.5796774407645851</v>
      </c>
      <c r="S3443">
        <f>(VendorSalesData[[#This Row],[TotalPurchaseQuantity]] - VendorSalesData[[#This Row],[TotalSalesQuantity]]) * VendorSalesData[[#This Row],[PurchasePrice]]</f>
        <v>-1248.06</v>
      </c>
    </row>
    <row r="3444" spans="1:19" x14ac:dyDescent="0.3">
      <c r="A3444">
        <v>9165</v>
      </c>
      <c r="B3444" t="s">
        <v>38</v>
      </c>
      <c r="C3444">
        <v>25292</v>
      </c>
      <c r="D3444" t="s">
        <v>3076</v>
      </c>
      <c r="E3444">
        <v>8.0500000000000007</v>
      </c>
      <c r="F3444">
        <v>11.99</v>
      </c>
      <c r="G3444">
        <v>750</v>
      </c>
      <c r="H3444">
        <v>1235</v>
      </c>
      <c r="I3444">
        <v>9941.75</v>
      </c>
      <c r="J3444">
        <v>1235</v>
      </c>
      <c r="K3444">
        <v>14807.65</v>
      </c>
      <c r="L3444">
        <v>7781.51</v>
      </c>
      <c r="M3444">
        <v>137.42000000000002</v>
      </c>
      <c r="N3444">
        <v>68054.7</v>
      </c>
      <c r="O3444">
        <v>4865.8999999999996</v>
      </c>
      <c r="P3444">
        <v>32.860717264386984</v>
      </c>
      <c r="Q3444">
        <v>1</v>
      </c>
      <c r="R3444">
        <v>1.4894409937888198</v>
      </c>
      <c r="S3444">
        <f>(VendorSalesData[[#This Row],[TotalPurchaseQuantity]] - VendorSalesData[[#This Row],[TotalSalesQuantity]]) * VendorSalesData[[#This Row],[PurchasePrice]]</f>
        <v>0</v>
      </c>
    </row>
    <row r="3445" spans="1:19" x14ac:dyDescent="0.3">
      <c r="A3445">
        <v>4425</v>
      </c>
      <c r="B3445" t="s">
        <v>20</v>
      </c>
      <c r="C3445">
        <v>26379</v>
      </c>
      <c r="D3445" t="s">
        <v>3077</v>
      </c>
      <c r="E3445">
        <v>30.66</v>
      </c>
      <c r="F3445">
        <v>45.99</v>
      </c>
      <c r="G3445">
        <v>750</v>
      </c>
      <c r="H3445">
        <v>324</v>
      </c>
      <c r="I3445">
        <v>9933.84</v>
      </c>
      <c r="J3445">
        <v>321</v>
      </c>
      <c r="K3445">
        <v>14762.79</v>
      </c>
      <c r="L3445">
        <v>7082.46</v>
      </c>
      <c r="M3445">
        <v>35.81</v>
      </c>
      <c r="N3445">
        <v>144929.24</v>
      </c>
      <c r="O3445">
        <v>4828.9500000000007</v>
      </c>
      <c r="P3445">
        <v>32.710280373831779</v>
      </c>
      <c r="Q3445">
        <v>0.9907407407407407</v>
      </c>
      <c r="R3445">
        <v>1.4861111111111112</v>
      </c>
      <c r="S3445">
        <f>(VendorSalesData[[#This Row],[TotalPurchaseQuantity]] - VendorSalesData[[#This Row],[TotalSalesQuantity]]) * VendorSalesData[[#This Row],[PurchasePrice]]</f>
        <v>91.98</v>
      </c>
    </row>
    <row r="3446" spans="1:19" x14ac:dyDescent="0.3">
      <c r="A3446">
        <v>6213</v>
      </c>
      <c r="B3446" t="s">
        <v>186</v>
      </c>
      <c r="C3446">
        <v>2793</v>
      </c>
      <c r="D3446" t="s">
        <v>3078</v>
      </c>
      <c r="E3446">
        <v>17.18</v>
      </c>
      <c r="F3446">
        <v>21.99</v>
      </c>
      <c r="G3446">
        <v>750</v>
      </c>
      <c r="H3446">
        <v>578</v>
      </c>
      <c r="I3446">
        <v>9930.0400000000009</v>
      </c>
      <c r="J3446">
        <v>700</v>
      </c>
      <c r="K3446">
        <v>14707.5</v>
      </c>
      <c r="L3446">
        <v>9165.75</v>
      </c>
      <c r="M3446">
        <v>551.70000000000005</v>
      </c>
      <c r="N3446">
        <v>9621.58</v>
      </c>
      <c r="O3446">
        <v>4777.4599999999991</v>
      </c>
      <c r="P3446">
        <v>32.483154852966166</v>
      </c>
      <c r="Q3446">
        <v>1.2110726643598615</v>
      </c>
      <c r="R3446">
        <v>1.4811118585625032</v>
      </c>
      <c r="S3446">
        <f>(VendorSalesData[[#This Row],[TotalPurchaseQuantity]] - VendorSalesData[[#This Row],[TotalSalesQuantity]]) * VendorSalesData[[#This Row],[PurchasePrice]]</f>
        <v>-2095.96</v>
      </c>
    </row>
    <row r="3447" spans="1:19" x14ac:dyDescent="0.3">
      <c r="A3447">
        <v>1587</v>
      </c>
      <c r="B3447" t="s">
        <v>525</v>
      </c>
      <c r="C3447">
        <v>13498</v>
      </c>
      <c r="D3447" t="s">
        <v>3079</v>
      </c>
      <c r="E3447">
        <v>4.63</v>
      </c>
      <c r="F3447">
        <v>6.99</v>
      </c>
      <c r="G3447">
        <v>750</v>
      </c>
      <c r="H3447">
        <v>2144</v>
      </c>
      <c r="I3447">
        <v>9926.7200000000012</v>
      </c>
      <c r="J3447">
        <v>2127</v>
      </c>
      <c r="K3447">
        <v>16978.73</v>
      </c>
      <c r="L3447">
        <v>9487.17</v>
      </c>
      <c r="M3447">
        <v>236.38</v>
      </c>
      <c r="N3447">
        <v>6070.09</v>
      </c>
      <c r="O3447">
        <v>7052.0099999999984</v>
      </c>
      <c r="P3447">
        <v>41.534378601933113</v>
      </c>
      <c r="Q3447">
        <v>0.99207089552238803</v>
      </c>
      <c r="R3447">
        <v>1.710406861480932</v>
      </c>
      <c r="S3447">
        <f>(VendorSalesData[[#This Row],[TotalPurchaseQuantity]] - VendorSalesData[[#This Row],[TotalSalesQuantity]]) * VendorSalesData[[#This Row],[PurchasePrice]]</f>
        <v>78.709999999999994</v>
      </c>
    </row>
    <row r="3448" spans="1:19" x14ac:dyDescent="0.3">
      <c r="A3448">
        <v>9552</v>
      </c>
      <c r="B3448" t="s">
        <v>72</v>
      </c>
      <c r="C3448">
        <v>16971</v>
      </c>
      <c r="D3448" t="s">
        <v>3080</v>
      </c>
      <c r="E3448">
        <v>7.43</v>
      </c>
      <c r="F3448">
        <v>13.99</v>
      </c>
      <c r="G3448">
        <v>750</v>
      </c>
      <c r="H3448">
        <v>1336</v>
      </c>
      <c r="I3448">
        <v>9926.48</v>
      </c>
      <c r="J3448">
        <v>1361</v>
      </c>
      <c r="K3448">
        <v>20447.39</v>
      </c>
      <c r="L3448">
        <v>12978.41</v>
      </c>
      <c r="M3448">
        <v>150.97999999999999</v>
      </c>
      <c r="N3448">
        <v>55551.82</v>
      </c>
      <c r="O3448">
        <v>10520.91</v>
      </c>
      <c r="P3448">
        <v>51.45355959856002</v>
      </c>
      <c r="Q3448">
        <v>1.0187125748502994</v>
      </c>
      <c r="R3448">
        <v>2.0598832617403149</v>
      </c>
      <c r="S3448">
        <f>(VendorSalesData[[#This Row],[TotalPurchaseQuantity]] - VendorSalesData[[#This Row],[TotalSalesQuantity]]) * VendorSalesData[[#This Row],[PurchasePrice]]</f>
        <v>-185.75</v>
      </c>
    </row>
    <row r="3449" spans="1:19" x14ac:dyDescent="0.3">
      <c r="A3449">
        <v>9552</v>
      </c>
      <c r="B3449" t="s">
        <v>72</v>
      </c>
      <c r="C3449">
        <v>10991</v>
      </c>
      <c r="D3449" t="s">
        <v>3081</v>
      </c>
      <c r="E3449">
        <v>6.75</v>
      </c>
      <c r="F3449">
        <v>12.99</v>
      </c>
      <c r="G3449">
        <v>750</v>
      </c>
      <c r="H3449">
        <v>1470</v>
      </c>
      <c r="I3449">
        <v>9922.5</v>
      </c>
      <c r="J3449">
        <v>1469</v>
      </c>
      <c r="K3449">
        <v>10374.51</v>
      </c>
      <c r="L3449">
        <v>3620.67</v>
      </c>
      <c r="M3449">
        <v>164.41</v>
      </c>
      <c r="N3449">
        <v>55551.82</v>
      </c>
      <c r="O3449">
        <v>452.01000000000022</v>
      </c>
      <c r="P3449">
        <v>4.356928664582715</v>
      </c>
      <c r="Q3449">
        <v>0.99931972789115642</v>
      </c>
      <c r="R3449">
        <v>1.0455540438397581</v>
      </c>
      <c r="S3449">
        <f>(VendorSalesData[[#This Row],[TotalPurchaseQuantity]] - VendorSalesData[[#This Row],[TotalSalesQuantity]]) * VendorSalesData[[#This Row],[PurchasePrice]]</f>
        <v>6.75</v>
      </c>
    </row>
    <row r="3450" spans="1:19" x14ac:dyDescent="0.3">
      <c r="A3450">
        <v>3252</v>
      </c>
      <c r="B3450" t="s">
        <v>94</v>
      </c>
      <c r="C3450">
        <v>7818</v>
      </c>
      <c r="D3450" t="s">
        <v>3082</v>
      </c>
      <c r="E3450">
        <v>3.71</v>
      </c>
      <c r="F3450">
        <v>5.99</v>
      </c>
      <c r="G3450">
        <v>750</v>
      </c>
      <c r="H3450">
        <v>2672</v>
      </c>
      <c r="I3450">
        <v>9913.1200000000008</v>
      </c>
      <c r="J3450">
        <v>2616</v>
      </c>
      <c r="K3450">
        <v>15360.84</v>
      </c>
      <c r="L3450">
        <v>4804.3</v>
      </c>
      <c r="M3450">
        <v>292.74</v>
      </c>
      <c r="N3450">
        <v>61966.91</v>
      </c>
      <c r="O3450">
        <v>5447.7199999999993</v>
      </c>
      <c r="P3450">
        <v>35.464987591824396</v>
      </c>
      <c r="Q3450">
        <v>0.97904191616766467</v>
      </c>
      <c r="R3450">
        <v>1.5495464596413642</v>
      </c>
      <c r="S3450">
        <f>(VendorSalesData[[#This Row],[TotalPurchaseQuantity]] - VendorSalesData[[#This Row],[TotalSalesQuantity]]) * VendorSalesData[[#This Row],[PurchasePrice]]</f>
        <v>207.76</v>
      </c>
    </row>
    <row r="3451" spans="1:19" x14ac:dyDescent="0.3">
      <c r="A3451">
        <v>90024</v>
      </c>
      <c r="B3451" t="s">
        <v>1511</v>
      </c>
      <c r="C3451">
        <v>44780</v>
      </c>
      <c r="D3451" t="s">
        <v>3083</v>
      </c>
      <c r="E3451">
        <v>12.9</v>
      </c>
      <c r="F3451">
        <v>21.99</v>
      </c>
      <c r="G3451">
        <v>750</v>
      </c>
      <c r="H3451">
        <v>768</v>
      </c>
      <c r="I3451">
        <v>9907.2000000000007</v>
      </c>
      <c r="J3451">
        <v>737</v>
      </c>
      <c r="K3451">
        <v>16976.629999999997</v>
      </c>
      <c r="L3451">
        <v>11725.91</v>
      </c>
      <c r="M3451">
        <v>81.460000000000008</v>
      </c>
      <c r="N3451">
        <v>2802.64</v>
      </c>
      <c r="O3451">
        <v>7069.4299999999967</v>
      </c>
      <c r="P3451">
        <v>41.642128031299485</v>
      </c>
      <c r="Q3451">
        <v>0.95963541666666663</v>
      </c>
      <c r="R3451">
        <v>1.7135648821059428</v>
      </c>
      <c r="S3451">
        <f>(VendorSalesData[[#This Row],[TotalPurchaseQuantity]] - VendorSalesData[[#This Row],[TotalSalesQuantity]]) * VendorSalesData[[#This Row],[PurchasePrice]]</f>
        <v>399.90000000000003</v>
      </c>
    </row>
    <row r="3452" spans="1:19" x14ac:dyDescent="0.3">
      <c r="A3452">
        <v>17035</v>
      </c>
      <c r="B3452" t="s">
        <v>22</v>
      </c>
      <c r="C3452">
        <v>24703</v>
      </c>
      <c r="D3452" t="s">
        <v>3084</v>
      </c>
      <c r="E3452">
        <v>15.43</v>
      </c>
      <c r="F3452">
        <v>22.99</v>
      </c>
      <c r="G3452">
        <v>750</v>
      </c>
      <c r="H3452">
        <v>642</v>
      </c>
      <c r="I3452">
        <v>9906.06</v>
      </c>
      <c r="J3452">
        <v>616</v>
      </c>
      <c r="K3452">
        <v>19432.84</v>
      </c>
      <c r="L3452">
        <v>11365.39</v>
      </c>
      <c r="M3452">
        <v>68.430000000000007</v>
      </c>
      <c r="N3452">
        <v>123780.22</v>
      </c>
      <c r="O3452">
        <v>9526.7800000000007</v>
      </c>
      <c r="P3452">
        <v>49.024126169926788</v>
      </c>
      <c r="Q3452">
        <v>0.95950155763239875</v>
      </c>
      <c r="R3452">
        <v>1.9617123255865603</v>
      </c>
      <c r="S3452">
        <f>(VendorSalesData[[#This Row],[TotalPurchaseQuantity]] - VendorSalesData[[#This Row],[TotalSalesQuantity]]) * VendorSalesData[[#This Row],[PurchasePrice]]</f>
        <v>401.18</v>
      </c>
    </row>
    <row r="3453" spans="1:19" x14ac:dyDescent="0.3">
      <c r="A3453">
        <v>9165</v>
      </c>
      <c r="B3453" t="s">
        <v>38</v>
      </c>
      <c r="C3453">
        <v>17145</v>
      </c>
      <c r="D3453" t="s">
        <v>3085</v>
      </c>
      <c r="E3453">
        <v>11.56</v>
      </c>
      <c r="F3453">
        <v>17.989999999999998</v>
      </c>
      <c r="G3453">
        <v>750</v>
      </c>
      <c r="H3453">
        <v>856</v>
      </c>
      <c r="I3453">
        <v>9895.36</v>
      </c>
      <c r="J3453">
        <v>812</v>
      </c>
      <c r="K3453">
        <v>14218.88</v>
      </c>
      <c r="L3453">
        <v>11229.589999999998</v>
      </c>
      <c r="M3453">
        <v>89.58</v>
      </c>
      <c r="N3453">
        <v>68054.7</v>
      </c>
      <c r="O3453">
        <v>4323.5199999999986</v>
      </c>
      <c r="P3453">
        <v>30.406895620470802</v>
      </c>
      <c r="Q3453">
        <v>0.94859813084112155</v>
      </c>
      <c r="R3453">
        <v>1.4369239724476925</v>
      </c>
      <c r="S3453">
        <f>(VendorSalesData[[#This Row],[TotalPurchaseQuantity]] - VendorSalesData[[#This Row],[TotalSalesQuantity]]) * VendorSalesData[[#This Row],[PurchasePrice]]</f>
        <v>508.64000000000004</v>
      </c>
    </row>
    <row r="3454" spans="1:19" x14ac:dyDescent="0.3">
      <c r="A3454">
        <v>9165</v>
      </c>
      <c r="B3454" t="s">
        <v>38</v>
      </c>
      <c r="C3454">
        <v>22447</v>
      </c>
      <c r="D3454" t="s">
        <v>3086</v>
      </c>
      <c r="E3454">
        <v>4.72</v>
      </c>
      <c r="F3454">
        <v>12.99</v>
      </c>
      <c r="G3454">
        <v>750</v>
      </c>
      <c r="H3454">
        <v>2096</v>
      </c>
      <c r="I3454">
        <v>9893.1200000000008</v>
      </c>
      <c r="J3454">
        <v>4311</v>
      </c>
      <c r="K3454">
        <v>30133.89</v>
      </c>
      <c r="L3454">
        <v>11239.92</v>
      </c>
      <c r="M3454">
        <v>481.76</v>
      </c>
      <c r="N3454">
        <v>68054.7</v>
      </c>
      <c r="O3454">
        <v>20240.769999999997</v>
      </c>
      <c r="P3454">
        <v>67.1694560509778</v>
      </c>
      <c r="Q3454">
        <v>2.0567748091603053</v>
      </c>
      <c r="R3454">
        <v>3.0459440500064687</v>
      </c>
      <c r="S3454">
        <f>(VendorSalesData[[#This Row],[TotalPurchaseQuantity]] - VendorSalesData[[#This Row],[TotalSalesQuantity]]) * VendorSalesData[[#This Row],[PurchasePrice]]</f>
        <v>-10454.799999999999</v>
      </c>
    </row>
    <row r="3455" spans="1:19" x14ac:dyDescent="0.3">
      <c r="A3455">
        <v>9165</v>
      </c>
      <c r="B3455" t="s">
        <v>38</v>
      </c>
      <c r="C3455">
        <v>19895</v>
      </c>
      <c r="D3455" t="s">
        <v>3087</v>
      </c>
      <c r="E3455">
        <v>6.45</v>
      </c>
      <c r="F3455">
        <v>9.99</v>
      </c>
      <c r="G3455">
        <v>1000</v>
      </c>
      <c r="H3455">
        <v>1531</v>
      </c>
      <c r="I3455">
        <v>9874.9500000000007</v>
      </c>
      <c r="J3455">
        <v>1643</v>
      </c>
      <c r="K3455">
        <v>17372.57</v>
      </c>
      <c r="L3455">
        <v>11422.25</v>
      </c>
      <c r="M3455">
        <v>246.45</v>
      </c>
      <c r="N3455">
        <v>68054.7</v>
      </c>
      <c r="O3455">
        <v>7497.619999999999</v>
      </c>
      <c r="P3455">
        <v>43.15780566720985</v>
      </c>
      <c r="Q3455">
        <v>1.0731548007838014</v>
      </c>
      <c r="R3455">
        <v>1.7592565025645699</v>
      </c>
      <c r="S3455">
        <f>(VendorSalesData[[#This Row],[TotalPurchaseQuantity]] - VendorSalesData[[#This Row],[TotalSalesQuantity]]) * VendorSalesData[[#This Row],[PurchasePrice]]</f>
        <v>-722.4</v>
      </c>
    </row>
    <row r="3456" spans="1:19" x14ac:dyDescent="0.3">
      <c r="A3456">
        <v>10754</v>
      </c>
      <c r="B3456" t="s">
        <v>212</v>
      </c>
      <c r="C3456">
        <v>17394</v>
      </c>
      <c r="D3456" t="s">
        <v>3088</v>
      </c>
      <c r="E3456">
        <v>519.47</v>
      </c>
      <c r="F3456">
        <v>829.99</v>
      </c>
      <c r="G3456">
        <v>750</v>
      </c>
      <c r="H3456">
        <v>19</v>
      </c>
      <c r="I3456">
        <v>9869.93</v>
      </c>
      <c r="J3456">
        <v>19</v>
      </c>
      <c r="K3456">
        <v>15199.81</v>
      </c>
      <c r="L3456">
        <v>3199.96</v>
      </c>
      <c r="M3456">
        <v>2.14</v>
      </c>
      <c r="N3456">
        <v>28720.52</v>
      </c>
      <c r="O3456">
        <v>5329.8799999999992</v>
      </c>
      <c r="P3456">
        <v>35.065438317978973</v>
      </c>
      <c r="Q3456">
        <v>1</v>
      </c>
      <c r="R3456">
        <v>1.5400119352416886</v>
      </c>
      <c r="S3456">
        <f>(VendorSalesData[[#This Row],[TotalPurchaseQuantity]] - VendorSalesData[[#This Row],[TotalSalesQuantity]]) * VendorSalesData[[#This Row],[PurchasePrice]]</f>
        <v>0</v>
      </c>
    </row>
    <row r="3457" spans="1:19" x14ac:dyDescent="0.3">
      <c r="A3457">
        <v>90024</v>
      </c>
      <c r="B3457" t="s">
        <v>1511</v>
      </c>
      <c r="C3457">
        <v>20552</v>
      </c>
      <c r="D3457" t="s">
        <v>3089</v>
      </c>
      <c r="E3457">
        <v>9.58</v>
      </c>
      <c r="F3457">
        <v>13.99</v>
      </c>
      <c r="G3457">
        <v>750</v>
      </c>
      <c r="H3457">
        <v>1027</v>
      </c>
      <c r="I3457">
        <v>9838.66</v>
      </c>
      <c r="J3457">
        <v>1073</v>
      </c>
      <c r="K3457">
        <v>16454.27</v>
      </c>
      <c r="L3457">
        <v>11616.43</v>
      </c>
      <c r="M3457">
        <v>118.74000000000001</v>
      </c>
      <c r="N3457">
        <v>2802.64</v>
      </c>
      <c r="O3457">
        <v>6615.6100000000006</v>
      </c>
      <c r="P3457">
        <v>40.206037703283101</v>
      </c>
      <c r="Q3457">
        <v>1.044790652385589</v>
      </c>
      <c r="R3457">
        <v>1.6724096574126965</v>
      </c>
      <c r="S3457">
        <f>(VendorSalesData[[#This Row],[TotalPurchaseQuantity]] - VendorSalesData[[#This Row],[TotalSalesQuantity]]) * VendorSalesData[[#This Row],[PurchasePrice]]</f>
        <v>-440.68</v>
      </c>
    </row>
    <row r="3458" spans="1:19" x14ac:dyDescent="0.3">
      <c r="A3458">
        <v>4425</v>
      </c>
      <c r="B3458" t="s">
        <v>20</v>
      </c>
      <c r="C3458">
        <v>39631</v>
      </c>
      <c r="D3458" t="s">
        <v>3090</v>
      </c>
      <c r="E3458">
        <v>5.44</v>
      </c>
      <c r="F3458">
        <v>10.99</v>
      </c>
      <c r="G3458">
        <v>750</v>
      </c>
      <c r="H3458">
        <v>1807</v>
      </c>
      <c r="I3458">
        <v>9830.08</v>
      </c>
      <c r="J3458">
        <v>1941</v>
      </c>
      <c r="K3458">
        <v>17710.59</v>
      </c>
      <c r="L3458">
        <v>10186.950000000001</v>
      </c>
      <c r="M3458">
        <v>215.51</v>
      </c>
      <c r="N3458">
        <v>144929.24</v>
      </c>
      <c r="O3458">
        <v>7880.51</v>
      </c>
      <c r="P3458">
        <v>44.4960331643384</v>
      </c>
      <c r="Q3458">
        <v>1.0741560597675706</v>
      </c>
      <c r="R3458">
        <v>1.8016730280933624</v>
      </c>
      <c r="S3458">
        <f>(VendorSalesData[[#This Row],[TotalPurchaseQuantity]] - VendorSalesData[[#This Row],[TotalSalesQuantity]]) * VendorSalesData[[#This Row],[PurchasePrice]]</f>
        <v>-728.96</v>
      </c>
    </row>
    <row r="3459" spans="1:19" x14ac:dyDescent="0.3">
      <c r="A3459">
        <v>9165</v>
      </c>
      <c r="B3459" t="s">
        <v>38</v>
      </c>
      <c r="C3459">
        <v>10734</v>
      </c>
      <c r="D3459" t="s">
        <v>3091</v>
      </c>
      <c r="E3459">
        <v>11.72</v>
      </c>
      <c r="F3459">
        <v>17.989999999999998</v>
      </c>
      <c r="G3459">
        <v>750</v>
      </c>
      <c r="H3459">
        <v>838</v>
      </c>
      <c r="I3459">
        <v>9821.3599999999988</v>
      </c>
      <c r="J3459">
        <v>739</v>
      </c>
      <c r="K3459">
        <v>13133.609999999999</v>
      </c>
      <c r="L3459">
        <v>8326.32</v>
      </c>
      <c r="M3459">
        <v>81.92</v>
      </c>
      <c r="N3459">
        <v>68054.7</v>
      </c>
      <c r="O3459">
        <v>3312.25</v>
      </c>
      <c r="P3459">
        <v>25.219646388159845</v>
      </c>
      <c r="Q3459">
        <v>0.88186157517899766</v>
      </c>
      <c r="R3459">
        <v>1.3372496273428527</v>
      </c>
      <c r="S3459">
        <f>(VendorSalesData[[#This Row],[TotalPurchaseQuantity]] - VendorSalesData[[#This Row],[TotalSalesQuantity]]) * VendorSalesData[[#This Row],[PurchasePrice]]</f>
        <v>1160.28</v>
      </c>
    </row>
    <row r="3460" spans="1:19" x14ac:dyDescent="0.3">
      <c r="A3460">
        <v>4692</v>
      </c>
      <c r="B3460" t="s">
        <v>386</v>
      </c>
      <c r="C3460">
        <v>13081</v>
      </c>
      <c r="D3460" t="s">
        <v>3092</v>
      </c>
      <c r="E3460">
        <v>20.25</v>
      </c>
      <c r="F3460">
        <v>32.99</v>
      </c>
      <c r="G3460">
        <v>750</v>
      </c>
      <c r="H3460">
        <v>485</v>
      </c>
      <c r="I3460">
        <v>9821.25</v>
      </c>
      <c r="J3460">
        <v>466</v>
      </c>
      <c r="K3460">
        <v>14683.34</v>
      </c>
      <c r="L3460">
        <v>9540.9699999999993</v>
      </c>
      <c r="M3460">
        <v>51.63</v>
      </c>
      <c r="N3460">
        <v>9139.3799999999992</v>
      </c>
      <c r="O3460">
        <v>4862.09</v>
      </c>
      <c r="P3460">
        <v>33.112970209775163</v>
      </c>
      <c r="Q3460">
        <v>0.96082474226804127</v>
      </c>
      <c r="R3460">
        <v>1.4950581646939036</v>
      </c>
      <c r="S3460">
        <f>(VendorSalesData[[#This Row],[TotalPurchaseQuantity]] - VendorSalesData[[#This Row],[TotalSalesQuantity]]) * VendorSalesData[[#This Row],[PurchasePrice]]</f>
        <v>384.75</v>
      </c>
    </row>
    <row r="3461" spans="1:19" x14ac:dyDescent="0.3">
      <c r="A3461">
        <v>4425</v>
      </c>
      <c r="B3461" t="s">
        <v>20</v>
      </c>
      <c r="C3461">
        <v>28606</v>
      </c>
      <c r="D3461" t="s">
        <v>3093</v>
      </c>
      <c r="E3461">
        <v>6.62</v>
      </c>
      <c r="F3461">
        <v>9.99</v>
      </c>
      <c r="G3461">
        <v>750</v>
      </c>
      <c r="H3461">
        <v>1481</v>
      </c>
      <c r="I3461">
        <v>9804.2199999999993</v>
      </c>
      <c r="J3461">
        <v>1416</v>
      </c>
      <c r="K3461">
        <v>14145.84</v>
      </c>
      <c r="L3461">
        <v>7442.55</v>
      </c>
      <c r="M3461">
        <v>157.53</v>
      </c>
      <c r="N3461">
        <v>144929.24</v>
      </c>
      <c r="O3461">
        <v>4341.6200000000008</v>
      </c>
      <c r="P3461">
        <v>30.691850042132536</v>
      </c>
      <c r="Q3461">
        <v>0.95611073598919649</v>
      </c>
      <c r="R3461">
        <v>1.4428317602012195</v>
      </c>
      <c r="S3461">
        <f>(VendorSalesData[[#This Row],[TotalPurchaseQuantity]] - VendorSalesData[[#This Row],[TotalSalesQuantity]]) * VendorSalesData[[#This Row],[PurchasePrice]]</f>
        <v>430.3</v>
      </c>
    </row>
    <row r="3462" spans="1:19" x14ac:dyDescent="0.3">
      <c r="A3462">
        <v>9165</v>
      </c>
      <c r="B3462" t="s">
        <v>38</v>
      </c>
      <c r="C3462">
        <v>28239</v>
      </c>
      <c r="D3462" t="s">
        <v>3094</v>
      </c>
      <c r="E3462">
        <v>8.5500000000000007</v>
      </c>
      <c r="F3462">
        <v>13.99</v>
      </c>
      <c r="G3462">
        <v>1500</v>
      </c>
      <c r="H3462">
        <v>1146</v>
      </c>
      <c r="I3462">
        <v>9798.2999999999993</v>
      </c>
      <c r="J3462">
        <v>1239</v>
      </c>
      <c r="K3462">
        <v>16169.61</v>
      </c>
      <c r="L3462">
        <v>10469.98</v>
      </c>
      <c r="M3462">
        <v>276.16000000000003</v>
      </c>
      <c r="N3462">
        <v>68054.7</v>
      </c>
      <c r="O3462">
        <v>6371.3100000000013</v>
      </c>
      <c r="P3462">
        <v>39.402991166762838</v>
      </c>
      <c r="Q3462">
        <v>1.081151832460733</v>
      </c>
      <c r="R3462">
        <v>1.6502464713266589</v>
      </c>
      <c r="S3462">
        <f>(VendorSalesData[[#This Row],[TotalPurchaseQuantity]] - VendorSalesData[[#This Row],[TotalSalesQuantity]]) * VendorSalesData[[#This Row],[PurchasePrice]]</f>
        <v>-795.15000000000009</v>
      </c>
    </row>
    <row r="3463" spans="1:19" x14ac:dyDescent="0.3">
      <c r="A3463">
        <v>4425</v>
      </c>
      <c r="B3463" t="s">
        <v>20</v>
      </c>
      <c r="C3463">
        <v>13451</v>
      </c>
      <c r="D3463" t="s">
        <v>3095</v>
      </c>
      <c r="E3463">
        <v>8.0500000000000007</v>
      </c>
      <c r="F3463">
        <v>12.99</v>
      </c>
      <c r="G3463">
        <v>750</v>
      </c>
      <c r="H3463">
        <v>1214</v>
      </c>
      <c r="I3463">
        <v>9772.6999999999989</v>
      </c>
      <c r="J3463">
        <v>1191</v>
      </c>
      <c r="K3463">
        <v>14288.09</v>
      </c>
      <c r="L3463">
        <v>6935.22</v>
      </c>
      <c r="M3463">
        <v>132.61000000000001</v>
      </c>
      <c r="N3463">
        <v>144929.24</v>
      </c>
      <c r="O3463">
        <v>4515.3900000000012</v>
      </c>
      <c r="P3463">
        <v>31.602474508489248</v>
      </c>
      <c r="Q3463">
        <v>0.98105436573311366</v>
      </c>
      <c r="R3463">
        <v>1.4620411963940367</v>
      </c>
      <c r="S3463">
        <f>(VendorSalesData[[#This Row],[TotalPurchaseQuantity]] - VendorSalesData[[#This Row],[TotalSalesQuantity]]) * VendorSalesData[[#This Row],[PurchasePrice]]</f>
        <v>185.15</v>
      </c>
    </row>
    <row r="3464" spans="1:19" x14ac:dyDescent="0.3">
      <c r="A3464">
        <v>4425</v>
      </c>
      <c r="B3464" t="s">
        <v>20</v>
      </c>
      <c r="C3464">
        <v>26990</v>
      </c>
      <c r="D3464" t="s">
        <v>3096</v>
      </c>
      <c r="E3464">
        <v>3.24</v>
      </c>
      <c r="F3464">
        <v>4.99</v>
      </c>
      <c r="G3464">
        <v>750</v>
      </c>
      <c r="H3464">
        <v>3016</v>
      </c>
      <c r="I3464">
        <v>9771.84</v>
      </c>
      <c r="J3464">
        <v>3013</v>
      </c>
      <c r="K3464">
        <v>15034.87</v>
      </c>
      <c r="L3464">
        <v>1312.3700000000001</v>
      </c>
      <c r="M3464">
        <v>338.68</v>
      </c>
      <c r="N3464">
        <v>144929.24</v>
      </c>
      <c r="O3464">
        <v>5263.0300000000007</v>
      </c>
      <c r="P3464">
        <v>35.005490569589234</v>
      </c>
      <c r="Q3464">
        <v>0.99900530503978779</v>
      </c>
      <c r="R3464">
        <v>1.5385915037495499</v>
      </c>
      <c r="S3464">
        <f>(VendorSalesData[[#This Row],[TotalPurchaseQuantity]] - VendorSalesData[[#This Row],[TotalSalesQuantity]]) * VendorSalesData[[#This Row],[PurchasePrice]]</f>
        <v>9.7200000000000006</v>
      </c>
    </row>
    <row r="3465" spans="1:19" x14ac:dyDescent="0.3">
      <c r="A3465">
        <v>7153</v>
      </c>
      <c r="B3465" t="s">
        <v>271</v>
      </c>
      <c r="C3465">
        <v>13595</v>
      </c>
      <c r="D3465" t="s">
        <v>3097</v>
      </c>
      <c r="E3465">
        <v>32.880000000000003</v>
      </c>
      <c r="F3465">
        <v>50.99</v>
      </c>
      <c r="G3465">
        <v>750</v>
      </c>
      <c r="H3465">
        <v>297</v>
      </c>
      <c r="I3465">
        <v>9765.36</v>
      </c>
      <c r="J3465">
        <v>251</v>
      </c>
      <c r="K3465">
        <v>12569.49</v>
      </c>
      <c r="L3465">
        <v>9070.19</v>
      </c>
      <c r="M3465">
        <v>27.740000000000002</v>
      </c>
      <c r="N3465">
        <v>15884.82</v>
      </c>
      <c r="O3465">
        <v>2804.1299999999992</v>
      </c>
      <c r="P3465">
        <v>22.309019697696559</v>
      </c>
      <c r="Q3465">
        <v>0.84511784511784516</v>
      </c>
      <c r="R3465">
        <v>1.2871507041215069</v>
      </c>
      <c r="S3465">
        <f>(VendorSalesData[[#This Row],[TotalPurchaseQuantity]] - VendorSalesData[[#This Row],[TotalSalesQuantity]]) * VendorSalesData[[#This Row],[PurchasePrice]]</f>
        <v>1512.48</v>
      </c>
    </row>
    <row r="3466" spans="1:19" x14ac:dyDescent="0.3">
      <c r="A3466">
        <v>1587</v>
      </c>
      <c r="B3466" t="s">
        <v>525</v>
      </c>
      <c r="C3466">
        <v>45333</v>
      </c>
      <c r="D3466" t="s">
        <v>3098</v>
      </c>
      <c r="E3466">
        <v>4.76</v>
      </c>
      <c r="F3466">
        <v>6.99</v>
      </c>
      <c r="G3466">
        <v>750</v>
      </c>
      <c r="H3466">
        <v>2050</v>
      </c>
      <c r="I3466">
        <v>9758</v>
      </c>
      <c r="J3466">
        <v>1985</v>
      </c>
      <c r="K3466">
        <v>16413.150000000001</v>
      </c>
      <c r="L3466">
        <v>8723.48</v>
      </c>
      <c r="M3466">
        <v>220.77</v>
      </c>
      <c r="N3466">
        <v>6070.09</v>
      </c>
      <c r="O3466">
        <v>6655.1500000000015</v>
      </c>
      <c r="P3466">
        <v>40.547670617766855</v>
      </c>
      <c r="Q3466">
        <v>0.96829268292682924</v>
      </c>
      <c r="R3466">
        <v>1.6820198811231812</v>
      </c>
      <c r="S3466">
        <f>(VendorSalesData[[#This Row],[TotalPurchaseQuantity]] - VendorSalesData[[#This Row],[TotalSalesQuantity]]) * VendorSalesData[[#This Row],[PurchasePrice]]</f>
        <v>309.39999999999998</v>
      </c>
    </row>
    <row r="3467" spans="1:19" x14ac:dyDescent="0.3">
      <c r="A3467">
        <v>1392</v>
      </c>
      <c r="B3467" t="s">
        <v>67</v>
      </c>
      <c r="C3467">
        <v>20180</v>
      </c>
      <c r="D3467" t="s">
        <v>3099</v>
      </c>
      <c r="E3467">
        <v>9.65</v>
      </c>
      <c r="F3467">
        <v>13.99</v>
      </c>
      <c r="G3467">
        <v>750</v>
      </c>
      <c r="H3467">
        <v>1011</v>
      </c>
      <c r="I3467">
        <v>9756.15</v>
      </c>
      <c r="J3467">
        <v>1016</v>
      </c>
      <c r="K3467">
        <v>14395.84</v>
      </c>
      <c r="L3467">
        <v>10984.25</v>
      </c>
      <c r="M3467">
        <v>112.21000000000001</v>
      </c>
      <c r="N3467">
        <v>79528.990000000005</v>
      </c>
      <c r="O3467">
        <v>4639.6900000000005</v>
      </c>
      <c r="P3467">
        <v>32.229380154266792</v>
      </c>
      <c r="Q3467">
        <v>1.0049455984174085</v>
      </c>
      <c r="R3467">
        <v>1.47556566883453</v>
      </c>
      <c r="S3467">
        <f>(VendorSalesData[[#This Row],[TotalPurchaseQuantity]] - VendorSalesData[[#This Row],[TotalSalesQuantity]]) * VendorSalesData[[#This Row],[PurchasePrice]]</f>
        <v>-48.25</v>
      </c>
    </row>
    <row r="3468" spans="1:19" x14ac:dyDescent="0.3">
      <c r="A3468">
        <v>516</v>
      </c>
      <c r="B3468" t="s">
        <v>415</v>
      </c>
      <c r="C3468">
        <v>13433</v>
      </c>
      <c r="D3468" t="s">
        <v>3100</v>
      </c>
      <c r="E3468">
        <v>12.33</v>
      </c>
      <c r="F3468">
        <v>19.989999999999998</v>
      </c>
      <c r="G3468">
        <v>750</v>
      </c>
      <c r="H3468">
        <v>791</v>
      </c>
      <c r="I3468">
        <v>9753.0300000000007</v>
      </c>
      <c r="J3468">
        <v>779</v>
      </c>
      <c r="K3468">
        <v>14624.21</v>
      </c>
      <c r="L3468">
        <v>8469.5</v>
      </c>
      <c r="M3468">
        <v>86.490000000000009</v>
      </c>
      <c r="N3468">
        <v>8510.41</v>
      </c>
      <c r="O3468">
        <v>4871.1799999999985</v>
      </c>
      <c r="P3468">
        <v>33.309012931296792</v>
      </c>
      <c r="Q3468">
        <v>0.98482932996207329</v>
      </c>
      <c r="R3468">
        <v>1.4994529905065399</v>
      </c>
      <c r="S3468">
        <f>(VendorSalesData[[#This Row],[TotalPurchaseQuantity]] - VendorSalesData[[#This Row],[TotalSalesQuantity]]) * VendorSalesData[[#This Row],[PurchasePrice]]</f>
        <v>147.96</v>
      </c>
    </row>
    <row r="3469" spans="1:19" x14ac:dyDescent="0.3">
      <c r="A3469">
        <v>9165</v>
      </c>
      <c r="B3469" t="s">
        <v>38</v>
      </c>
      <c r="C3469">
        <v>9361</v>
      </c>
      <c r="D3469" t="s">
        <v>3101</v>
      </c>
      <c r="E3469">
        <v>48.5</v>
      </c>
      <c r="F3469">
        <v>64.989999999999995</v>
      </c>
      <c r="G3469">
        <v>750</v>
      </c>
      <c r="H3469">
        <v>201</v>
      </c>
      <c r="I3469">
        <v>9748.5</v>
      </c>
      <c r="J3469">
        <v>356</v>
      </c>
      <c r="K3469">
        <v>24096.44</v>
      </c>
      <c r="L3469">
        <v>22061.739999999998</v>
      </c>
      <c r="M3469">
        <v>281.01</v>
      </c>
      <c r="N3469">
        <v>68054.7</v>
      </c>
      <c r="O3469">
        <v>14347.939999999999</v>
      </c>
      <c r="P3469">
        <v>59.543816430974857</v>
      </c>
      <c r="Q3469">
        <v>1.7711442786069651</v>
      </c>
      <c r="R3469">
        <v>2.471810022054675</v>
      </c>
      <c r="S3469">
        <f>(VendorSalesData[[#This Row],[TotalPurchaseQuantity]] - VendorSalesData[[#This Row],[TotalSalesQuantity]]) * VendorSalesData[[#This Row],[PurchasePrice]]</f>
        <v>-7517.5</v>
      </c>
    </row>
    <row r="3470" spans="1:19" x14ac:dyDescent="0.3">
      <c r="A3470">
        <v>9815</v>
      </c>
      <c r="B3470" t="s">
        <v>191</v>
      </c>
      <c r="C3470">
        <v>42678</v>
      </c>
      <c r="D3470" t="s">
        <v>3102</v>
      </c>
      <c r="E3470">
        <v>3.33</v>
      </c>
      <c r="F3470">
        <v>4.99</v>
      </c>
      <c r="G3470">
        <v>750</v>
      </c>
      <c r="H3470">
        <v>2927</v>
      </c>
      <c r="I3470">
        <v>9746.91</v>
      </c>
      <c r="J3470">
        <v>2863</v>
      </c>
      <c r="K3470">
        <v>15215.37</v>
      </c>
      <c r="L3470">
        <v>8662.880000000001</v>
      </c>
      <c r="M3470">
        <v>317.93</v>
      </c>
      <c r="N3470">
        <v>27100.41</v>
      </c>
      <c r="O3470">
        <v>5468.4600000000009</v>
      </c>
      <c r="P3470">
        <v>35.940368193478044</v>
      </c>
      <c r="Q3470">
        <v>0.97813460881448577</v>
      </c>
      <c r="R3470">
        <v>1.5610455005740282</v>
      </c>
      <c r="S3470">
        <f>(VendorSalesData[[#This Row],[TotalPurchaseQuantity]] - VendorSalesData[[#This Row],[TotalSalesQuantity]]) * VendorSalesData[[#This Row],[PurchasePrice]]</f>
        <v>213.12</v>
      </c>
    </row>
    <row r="3471" spans="1:19" x14ac:dyDescent="0.3">
      <c r="A3471">
        <v>6785</v>
      </c>
      <c r="B3471" t="s">
        <v>81</v>
      </c>
      <c r="C3471">
        <v>6932</v>
      </c>
      <c r="D3471" t="s">
        <v>3103</v>
      </c>
      <c r="E3471">
        <v>3.99</v>
      </c>
      <c r="F3471">
        <v>5.99</v>
      </c>
      <c r="G3471">
        <v>750</v>
      </c>
      <c r="H3471">
        <v>2440</v>
      </c>
      <c r="I3471">
        <v>9735.6</v>
      </c>
      <c r="J3471">
        <v>2492</v>
      </c>
      <c r="K3471">
        <v>14927.08</v>
      </c>
      <c r="L3471">
        <v>6331.43</v>
      </c>
      <c r="M3471">
        <v>278.10000000000002</v>
      </c>
      <c r="N3471">
        <v>13605.41</v>
      </c>
      <c r="O3471">
        <v>5191.4799999999996</v>
      </c>
      <c r="P3471">
        <v>34.778938680572487</v>
      </c>
      <c r="Q3471">
        <v>1.021311475409836</v>
      </c>
      <c r="R3471">
        <v>1.5332470520563704</v>
      </c>
      <c r="S3471">
        <f>(VendorSalesData[[#This Row],[TotalPurchaseQuantity]] - VendorSalesData[[#This Row],[TotalSalesQuantity]]) * VendorSalesData[[#This Row],[PurchasePrice]]</f>
        <v>-207.48000000000002</v>
      </c>
    </row>
    <row r="3472" spans="1:19" x14ac:dyDescent="0.3">
      <c r="A3472">
        <v>8673</v>
      </c>
      <c r="B3472" t="s">
        <v>174</v>
      </c>
      <c r="C3472">
        <v>14130</v>
      </c>
      <c r="D3472" t="s">
        <v>3104</v>
      </c>
      <c r="E3472">
        <v>5.8</v>
      </c>
      <c r="F3472">
        <v>9.99</v>
      </c>
      <c r="G3472">
        <v>750</v>
      </c>
      <c r="H3472">
        <v>1675</v>
      </c>
      <c r="I3472">
        <v>9715</v>
      </c>
      <c r="J3472">
        <v>1714</v>
      </c>
      <c r="K3472">
        <v>16198.86</v>
      </c>
      <c r="L3472">
        <v>7327.78</v>
      </c>
      <c r="M3472">
        <v>191.17000000000002</v>
      </c>
      <c r="N3472">
        <v>15919.7</v>
      </c>
      <c r="O3472">
        <v>6483.8600000000006</v>
      </c>
      <c r="P3472">
        <v>40.026643850246252</v>
      </c>
      <c r="Q3472">
        <v>1.0232835820895523</v>
      </c>
      <c r="R3472">
        <v>1.6674071024189399</v>
      </c>
      <c r="S3472">
        <f>(VendorSalesData[[#This Row],[TotalPurchaseQuantity]] - VendorSalesData[[#This Row],[TotalSalesQuantity]]) * VendorSalesData[[#This Row],[PurchasePrice]]</f>
        <v>-226.2</v>
      </c>
    </row>
    <row r="3473" spans="1:19" x14ac:dyDescent="0.3">
      <c r="A3473">
        <v>480</v>
      </c>
      <c r="B3473" t="s">
        <v>27</v>
      </c>
      <c r="C3473">
        <v>4298</v>
      </c>
      <c r="D3473" t="s">
        <v>3105</v>
      </c>
      <c r="E3473">
        <v>0.74</v>
      </c>
      <c r="F3473">
        <v>0.99</v>
      </c>
      <c r="G3473">
        <v>50</v>
      </c>
      <c r="H3473">
        <v>13120</v>
      </c>
      <c r="I3473">
        <v>9708.7999999999993</v>
      </c>
      <c r="J3473">
        <v>11729</v>
      </c>
      <c r="K3473">
        <v>11611.710000000001</v>
      </c>
      <c r="L3473">
        <v>3445.2</v>
      </c>
      <c r="M3473">
        <v>610.27</v>
      </c>
      <c r="N3473">
        <v>89286.27</v>
      </c>
      <c r="O3473">
        <v>1902.9100000000017</v>
      </c>
      <c r="P3473">
        <v>16.387853296370661</v>
      </c>
      <c r="Q3473">
        <v>0.89397865853658531</v>
      </c>
      <c r="R3473">
        <v>1.1959984756097564</v>
      </c>
      <c r="S3473">
        <f>(VendorSalesData[[#This Row],[TotalPurchaseQuantity]] - VendorSalesData[[#This Row],[TotalSalesQuantity]]) * VendorSalesData[[#This Row],[PurchasePrice]]</f>
        <v>1029.3399999999999</v>
      </c>
    </row>
    <row r="3474" spans="1:19" x14ac:dyDescent="0.3">
      <c r="A3474">
        <v>9165</v>
      </c>
      <c r="B3474" t="s">
        <v>38</v>
      </c>
      <c r="C3474">
        <v>20102</v>
      </c>
      <c r="D3474" t="s">
        <v>3106</v>
      </c>
      <c r="E3474">
        <v>6.7</v>
      </c>
      <c r="F3474">
        <v>9.99</v>
      </c>
      <c r="G3474">
        <v>750</v>
      </c>
      <c r="H3474">
        <v>1448</v>
      </c>
      <c r="I3474">
        <v>9701.6</v>
      </c>
      <c r="J3474">
        <v>1443</v>
      </c>
      <c r="K3474">
        <v>13650.57</v>
      </c>
      <c r="L3474">
        <v>4974.58</v>
      </c>
      <c r="M3474">
        <v>161.45000000000002</v>
      </c>
      <c r="N3474">
        <v>68054.7</v>
      </c>
      <c r="O3474">
        <v>3948.9699999999993</v>
      </c>
      <c r="P3474">
        <v>28.928975127045973</v>
      </c>
      <c r="Q3474">
        <v>0.99654696132596687</v>
      </c>
      <c r="R3474">
        <v>1.4070431681372144</v>
      </c>
      <c r="S3474">
        <f>(VendorSalesData[[#This Row],[TotalPurchaseQuantity]] - VendorSalesData[[#This Row],[TotalSalesQuantity]]) * VendorSalesData[[#This Row],[PurchasePrice]]</f>
        <v>33.5</v>
      </c>
    </row>
    <row r="3475" spans="1:19" x14ac:dyDescent="0.3">
      <c r="A3475">
        <v>9552</v>
      </c>
      <c r="B3475" t="s">
        <v>72</v>
      </c>
      <c r="C3475">
        <v>38473</v>
      </c>
      <c r="D3475" t="s">
        <v>3107</v>
      </c>
      <c r="E3475">
        <v>10.38</v>
      </c>
      <c r="F3475">
        <v>15.99</v>
      </c>
      <c r="G3475">
        <v>750</v>
      </c>
      <c r="H3475">
        <v>934</v>
      </c>
      <c r="I3475">
        <v>9694.92</v>
      </c>
      <c r="J3475">
        <v>785</v>
      </c>
      <c r="K3475">
        <v>12788.15</v>
      </c>
      <c r="L3475">
        <v>8013.05</v>
      </c>
      <c r="M3475">
        <v>87</v>
      </c>
      <c r="N3475">
        <v>55551.82</v>
      </c>
      <c r="O3475">
        <v>3093.2299999999996</v>
      </c>
      <c r="P3475">
        <v>24.18825240554732</v>
      </c>
      <c r="Q3475">
        <v>0.84047109207708781</v>
      </c>
      <c r="R3475">
        <v>1.3190567843777978</v>
      </c>
      <c r="S3475">
        <f>(VendorSalesData[[#This Row],[TotalPurchaseQuantity]] - VendorSalesData[[#This Row],[TotalSalesQuantity]]) * VendorSalesData[[#This Row],[PurchasePrice]]</f>
        <v>1546.6200000000001</v>
      </c>
    </row>
    <row r="3476" spans="1:19" x14ac:dyDescent="0.3">
      <c r="A3476">
        <v>9815</v>
      </c>
      <c r="B3476" t="s">
        <v>191</v>
      </c>
      <c r="C3476">
        <v>24003</v>
      </c>
      <c r="D3476" t="s">
        <v>3108</v>
      </c>
      <c r="E3476">
        <v>4.54</v>
      </c>
      <c r="F3476">
        <v>7.99</v>
      </c>
      <c r="G3476">
        <v>1500</v>
      </c>
      <c r="H3476">
        <v>2135</v>
      </c>
      <c r="I3476">
        <v>9692.9</v>
      </c>
      <c r="J3476">
        <v>2207</v>
      </c>
      <c r="K3476">
        <v>18187.93</v>
      </c>
      <c r="L3476">
        <v>9147.83</v>
      </c>
      <c r="M3476">
        <v>493.27000000000004</v>
      </c>
      <c r="N3476">
        <v>27100.41</v>
      </c>
      <c r="O3476">
        <v>8495.0300000000007</v>
      </c>
      <c r="P3476">
        <v>46.706964453898827</v>
      </c>
      <c r="Q3476">
        <v>1.0337236533957845</v>
      </c>
      <c r="R3476">
        <v>1.8764177903413839</v>
      </c>
      <c r="S3476">
        <f>(VendorSalesData[[#This Row],[TotalPurchaseQuantity]] - VendorSalesData[[#This Row],[TotalSalesQuantity]]) * VendorSalesData[[#This Row],[PurchasePrice]]</f>
        <v>-326.88</v>
      </c>
    </row>
    <row r="3477" spans="1:19" x14ac:dyDescent="0.3">
      <c r="A3477">
        <v>1392</v>
      </c>
      <c r="B3477" t="s">
        <v>67</v>
      </c>
      <c r="C3477">
        <v>10205</v>
      </c>
      <c r="D3477" t="s">
        <v>3109</v>
      </c>
      <c r="E3477">
        <v>16.989999999999998</v>
      </c>
      <c r="F3477">
        <v>26.99</v>
      </c>
      <c r="G3477">
        <v>750</v>
      </c>
      <c r="H3477">
        <v>568</v>
      </c>
      <c r="I3477">
        <v>9650.32</v>
      </c>
      <c r="J3477">
        <v>537</v>
      </c>
      <c r="K3477">
        <v>14598.63</v>
      </c>
      <c r="L3477">
        <v>9700.4399999999987</v>
      </c>
      <c r="M3477">
        <v>59.5</v>
      </c>
      <c r="N3477">
        <v>79528.990000000005</v>
      </c>
      <c r="O3477">
        <v>4948.3099999999995</v>
      </c>
      <c r="P3477">
        <v>33.895714871874958</v>
      </c>
      <c r="Q3477">
        <v>0.94542253521126762</v>
      </c>
      <c r="R3477">
        <v>1.5127612348606057</v>
      </c>
      <c r="S3477">
        <f>(VendorSalesData[[#This Row],[TotalPurchaseQuantity]] - VendorSalesData[[#This Row],[TotalSalesQuantity]]) * VendorSalesData[[#This Row],[PurchasePrice]]</f>
        <v>526.68999999999994</v>
      </c>
    </row>
    <row r="3478" spans="1:19" x14ac:dyDescent="0.3">
      <c r="A3478">
        <v>3252</v>
      </c>
      <c r="B3478" t="s">
        <v>94</v>
      </c>
      <c r="C3478">
        <v>8075</v>
      </c>
      <c r="D3478" t="s">
        <v>3110</v>
      </c>
      <c r="E3478">
        <v>6.75</v>
      </c>
      <c r="F3478">
        <v>9.99</v>
      </c>
      <c r="G3478">
        <v>1500</v>
      </c>
      <c r="H3478">
        <v>1429</v>
      </c>
      <c r="I3478">
        <v>9645.75</v>
      </c>
      <c r="J3478">
        <v>1437</v>
      </c>
      <c r="K3478">
        <v>14355.630000000001</v>
      </c>
      <c r="L3478">
        <v>7902.09</v>
      </c>
      <c r="M3478">
        <v>320.84000000000003</v>
      </c>
      <c r="N3478">
        <v>61966.91</v>
      </c>
      <c r="O3478">
        <v>4709.880000000001</v>
      </c>
      <c r="P3478">
        <v>32.808591472474568</v>
      </c>
      <c r="Q3478">
        <v>1.0055983205038488</v>
      </c>
      <c r="R3478">
        <v>1.4882855143456963</v>
      </c>
      <c r="S3478">
        <f>(VendorSalesData[[#This Row],[TotalPurchaseQuantity]] - VendorSalesData[[#This Row],[TotalSalesQuantity]]) * VendorSalesData[[#This Row],[PurchasePrice]]</f>
        <v>-54</v>
      </c>
    </row>
    <row r="3479" spans="1:19" x14ac:dyDescent="0.3">
      <c r="A3479">
        <v>12546</v>
      </c>
      <c r="B3479" t="s">
        <v>32</v>
      </c>
      <c r="C3479">
        <v>2638</v>
      </c>
      <c r="D3479" t="s">
        <v>3111</v>
      </c>
      <c r="E3479">
        <v>95.38</v>
      </c>
      <c r="F3479">
        <v>123.99</v>
      </c>
      <c r="G3479">
        <v>750</v>
      </c>
      <c r="H3479">
        <v>101</v>
      </c>
      <c r="I3479">
        <v>9633.3799999999992</v>
      </c>
      <c r="J3479">
        <v>90</v>
      </c>
      <c r="K3479">
        <v>11699.1</v>
      </c>
      <c r="L3479">
        <v>10399.200000000001</v>
      </c>
      <c r="M3479">
        <v>71.040000000000006</v>
      </c>
      <c r="N3479">
        <v>123880.97</v>
      </c>
      <c r="O3479">
        <v>2065.7200000000012</v>
      </c>
      <c r="P3479">
        <v>17.657084733013658</v>
      </c>
      <c r="Q3479">
        <v>0.8910891089108911</v>
      </c>
      <c r="R3479">
        <v>1.2144335632976173</v>
      </c>
      <c r="S3479">
        <f>(VendorSalesData[[#This Row],[TotalPurchaseQuantity]] - VendorSalesData[[#This Row],[TotalSalesQuantity]]) * VendorSalesData[[#This Row],[PurchasePrice]]</f>
        <v>1049.1799999999998</v>
      </c>
    </row>
    <row r="3480" spans="1:19" x14ac:dyDescent="0.3">
      <c r="A3480">
        <v>1392</v>
      </c>
      <c r="B3480" t="s">
        <v>67</v>
      </c>
      <c r="C3480">
        <v>19486</v>
      </c>
      <c r="D3480" t="s">
        <v>3112</v>
      </c>
      <c r="E3480">
        <v>11.76</v>
      </c>
      <c r="F3480">
        <v>17.989999999999998</v>
      </c>
      <c r="G3480">
        <v>750</v>
      </c>
      <c r="H3480">
        <v>819</v>
      </c>
      <c r="I3480">
        <v>9631.44</v>
      </c>
      <c r="J3480">
        <v>995</v>
      </c>
      <c r="K3480">
        <v>18795.05</v>
      </c>
      <c r="L3480">
        <v>9312.89</v>
      </c>
      <c r="M3480">
        <v>110.58</v>
      </c>
      <c r="N3480">
        <v>79528.990000000005</v>
      </c>
      <c r="O3480">
        <v>9163.6099999999988</v>
      </c>
      <c r="P3480">
        <v>48.755443587540334</v>
      </c>
      <c r="Q3480">
        <v>1.2148962148962148</v>
      </c>
      <c r="R3480">
        <v>1.9514267856104588</v>
      </c>
      <c r="S3480">
        <f>(VendorSalesData[[#This Row],[TotalPurchaseQuantity]] - VendorSalesData[[#This Row],[TotalSalesQuantity]]) * VendorSalesData[[#This Row],[PurchasePrice]]</f>
        <v>-2069.7599999999998</v>
      </c>
    </row>
    <row r="3481" spans="1:19" x14ac:dyDescent="0.3">
      <c r="A3481">
        <v>10754</v>
      </c>
      <c r="B3481" t="s">
        <v>212</v>
      </c>
      <c r="C3481">
        <v>17186</v>
      </c>
      <c r="D3481" t="s">
        <v>3113</v>
      </c>
      <c r="E3481">
        <v>9.33</v>
      </c>
      <c r="F3481">
        <v>13.99</v>
      </c>
      <c r="G3481">
        <v>750</v>
      </c>
      <c r="H3481">
        <v>1032</v>
      </c>
      <c r="I3481">
        <v>9628.56</v>
      </c>
      <c r="J3481">
        <v>1006</v>
      </c>
      <c r="K3481">
        <v>15379.94</v>
      </c>
      <c r="L3481">
        <v>9329.9</v>
      </c>
      <c r="M3481">
        <v>111.59</v>
      </c>
      <c r="N3481">
        <v>28720.52</v>
      </c>
      <c r="O3481">
        <v>5751.380000000001</v>
      </c>
      <c r="P3481">
        <v>37.395334442136971</v>
      </c>
      <c r="Q3481">
        <v>0.97480620155038755</v>
      </c>
      <c r="R3481">
        <v>1.5973250413353608</v>
      </c>
      <c r="S3481">
        <f>(VendorSalesData[[#This Row],[TotalPurchaseQuantity]] - VendorSalesData[[#This Row],[TotalSalesQuantity]]) * VendorSalesData[[#This Row],[PurchasePrice]]</f>
        <v>242.58</v>
      </c>
    </row>
    <row r="3482" spans="1:19" x14ac:dyDescent="0.3">
      <c r="A3482">
        <v>9625</v>
      </c>
      <c r="B3482" t="s">
        <v>912</v>
      </c>
      <c r="C3482">
        <v>2794</v>
      </c>
      <c r="D3482" t="s">
        <v>3114</v>
      </c>
      <c r="E3482">
        <v>10.5</v>
      </c>
      <c r="F3482">
        <v>14.99</v>
      </c>
      <c r="G3482">
        <v>750</v>
      </c>
      <c r="H3482">
        <v>917</v>
      </c>
      <c r="I3482">
        <v>9628.5</v>
      </c>
      <c r="J3482">
        <v>1770</v>
      </c>
      <c r="K3482">
        <v>28413.3</v>
      </c>
      <c r="L3482">
        <v>21970.329999999998</v>
      </c>
      <c r="M3482">
        <v>1395.69</v>
      </c>
      <c r="N3482">
        <v>1933.19</v>
      </c>
      <c r="O3482">
        <v>18784.8</v>
      </c>
      <c r="P3482">
        <v>66.112700742258028</v>
      </c>
      <c r="Q3482">
        <v>1.9302071973827699</v>
      </c>
      <c r="R3482">
        <v>2.9509580931609283</v>
      </c>
      <c r="S3482">
        <f>(VendorSalesData[[#This Row],[TotalPurchaseQuantity]] - VendorSalesData[[#This Row],[TotalSalesQuantity]]) * VendorSalesData[[#This Row],[PurchasePrice]]</f>
        <v>-8956.5</v>
      </c>
    </row>
    <row r="3483" spans="1:19" x14ac:dyDescent="0.3">
      <c r="A3483">
        <v>10754</v>
      </c>
      <c r="B3483" t="s">
        <v>212</v>
      </c>
      <c r="C3483">
        <v>17188</v>
      </c>
      <c r="D3483" t="s">
        <v>3115</v>
      </c>
      <c r="E3483">
        <v>11.4</v>
      </c>
      <c r="F3483">
        <v>18.989999999999998</v>
      </c>
      <c r="G3483">
        <v>750</v>
      </c>
      <c r="H3483">
        <v>844</v>
      </c>
      <c r="I3483">
        <v>9621.6</v>
      </c>
      <c r="J3483">
        <v>807</v>
      </c>
      <c r="K3483">
        <v>14002.929999999998</v>
      </c>
      <c r="L3483">
        <v>7272.829999999999</v>
      </c>
      <c r="M3483">
        <v>89.78</v>
      </c>
      <c r="N3483">
        <v>28720.52</v>
      </c>
      <c r="O3483">
        <v>4381.3299999999981</v>
      </c>
      <c r="P3483">
        <v>31.288666014898304</v>
      </c>
      <c r="Q3483">
        <v>0.95616113744075826</v>
      </c>
      <c r="R3483">
        <v>1.4553639727280283</v>
      </c>
      <c r="S3483">
        <f>(VendorSalesData[[#This Row],[TotalPurchaseQuantity]] - VendorSalesData[[#This Row],[TotalSalesQuantity]]) * VendorSalesData[[#This Row],[PurchasePrice]]</f>
        <v>421.8</v>
      </c>
    </row>
    <row r="3484" spans="1:19" x14ac:dyDescent="0.3">
      <c r="A3484">
        <v>8320</v>
      </c>
      <c r="B3484" t="s">
        <v>268</v>
      </c>
      <c r="C3484">
        <v>8728</v>
      </c>
      <c r="D3484" t="s">
        <v>3116</v>
      </c>
      <c r="E3484">
        <v>9.4499999999999993</v>
      </c>
      <c r="F3484">
        <v>15.99</v>
      </c>
      <c r="G3484">
        <v>1500</v>
      </c>
      <c r="H3484">
        <v>1016</v>
      </c>
      <c r="I3484">
        <v>9601.2000000000007</v>
      </c>
      <c r="J3484">
        <v>1027</v>
      </c>
      <c r="K3484">
        <v>16649.73</v>
      </c>
      <c r="L3484">
        <v>11652.81</v>
      </c>
      <c r="M3484">
        <v>228.57</v>
      </c>
      <c r="N3484">
        <v>3151.92</v>
      </c>
      <c r="O3484">
        <v>7048.5299999999988</v>
      </c>
      <c r="P3484">
        <v>42.334200014054275</v>
      </c>
      <c r="Q3484">
        <v>1.0108267716535433</v>
      </c>
      <c r="R3484">
        <v>1.7341301087364078</v>
      </c>
      <c r="S3484">
        <f>(VendorSalesData[[#This Row],[TotalPurchaseQuantity]] - VendorSalesData[[#This Row],[TotalSalesQuantity]]) * VendorSalesData[[#This Row],[PurchasePrice]]</f>
        <v>-103.94999999999999</v>
      </c>
    </row>
    <row r="3485" spans="1:19" x14ac:dyDescent="0.3">
      <c r="A3485">
        <v>4425</v>
      </c>
      <c r="B3485" t="s">
        <v>20</v>
      </c>
      <c r="C3485">
        <v>25715</v>
      </c>
      <c r="D3485" t="s">
        <v>3117</v>
      </c>
      <c r="E3485">
        <v>16.440000000000001</v>
      </c>
      <c r="F3485">
        <v>29.99</v>
      </c>
      <c r="G3485">
        <v>750</v>
      </c>
      <c r="H3485">
        <v>584</v>
      </c>
      <c r="I3485">
        <v>9600.9600000000009</v>
      </c>
      <c r="J3485">
        <v>518</v>
      </c>
      <c r="K3485">
        <v>15336.82</v>
      </c>
      <c r="L3485">
        <v>9554.7699999999986</v>
      </c>
      <c r="M3485">
        <v>57.410000000000004</v>
      </c>
      <c r="N3485">
        <v>144929.24</v>
      </c>
      <c r="O3485">
        <v>5735.8599999999988</v>
      </c>
      <c r="P3485">
        <v>37.399278338012699</v>
      </c>
      <c r="Q3485">
        <v>0.88698630136986301</v>
      </c>
      <c r="R3485">
        <v>1.5974256740992565</v>
      </c>
      <c r="S3485">
        <f>(VendorSalesData[[#This Row],[TotalPurchaseQuantity]] - VendorSalesData[[#This Row],[TotalSalesQuantity]]) * VendorSalesData[[#This Row],[PurchasePrice]]</f>
        <v>1085.0400000000002</v>
      </c>
    </row>
    <row r="3486" spans="1:19" x14ac:dyDescent="0.3">
      <c r="A3486">
        <v>10754</v>
      </c>
      <c r="B3486" t="s">
        <v>212</v>
      </c>
      <c r="C3486">
        <v>12534</v>
      </c>
      <c r="D3486" t="s">
        <v>3118</v>
      </c>
      <c r="E3486">
        <v>6.89</v>
      </c>
      <c r="F3486">
        <v>11.99</v>
      </c>
      <c r="G3486">
        <v>750</v>
      </c>
      <c r="H3486">
        <v>1393</v>
      </c>
      <c r="I3486">
        <v>9597.77</v>
      </c>
      <c r="J3486">
        <v>1356</v>
      </c>
      <c r="K3486">
        <v>13600.44</v>
      </c>
      <c r="L3486">
        <v>8709.32</v>
      </c>
      <c r="M3486">
        <v>150.26</v>
      </c>
      <c r="N3486">
        <v>28720.52</v>
      </c>
      <c r="O3486">
        <v>4002.67</v>
      </c>
      <c r="P3486">
        <v>29.430444897370968</v>
      </c>
      <c r="Q3486">
        <v>0.97343862167982775</v>
      </c>
      <c r="R3486">
        <v>1.4170416669705568</v>
      </c>
      <c r="S3486">
        <f>(VendorSalesData[[#This Row],[TotalPurchaseQuantity]] - VendorSalesData[[#This Row],[TotalSalesQuantity]]) * VendorSalesData[[#This Row],[PurchasePrice]]</f>
        <v>254.92999999999998</v>
      </c>
    </row>
    <row r="3487" spans="1:19" x14ac:dyDescent="0.3">
      <c r="A3487">
        <v>7153</v>
      </c>
      <c r="B3487" t="s">
        <v>271</v>
      </c>
      <c r="C3487">
        <v>25109</v>
      </c>
      <c r="D3487" t="s">
        <v>3119</v>
      </c>
      <c r="E3487">
        <v>6.8</v>
      </c>
      <c r="F3487">
        <v>13.99</v>
      </c>
      <c r="G3487">
        <v>750</v>
      </c>
      <c r="H3487">
        <v>1410</v>
      </c>
      <c r="I3487">
        <v>9588</v>
      </c>
      <c r="J3487">
        <v>1129</v>
      </c>
      <c r="K3487">
        <v>11837.710000000001</v>
      </c>
      <c r="L3487">
        <v>6879.4400000000005</v>
      </c>
      <c r="M3487">
        <v>125.36</v>
      </c>
      <c r="N3487">
        <v>15884.82</v>
      </c>
      <c r="O3487">
        <v>2249.7100000000009</v>
      </c>
      <c r="P3487">
        <v>19.004604775754778</v>
      </c>
      <c r="Q3487">
        <v>0.80070921985815602</v>
      </c>
      <c r="R3487">
        <v>1.2346380892782647</v>
      </c>
      <c r="S3487">
        <f>(VendorSalesData[[#This Row],[TotalPurchaseQuantity]] - VendorSalesData[[#This Row],[TotalSalesQuantity]]) * VendorSalesData[[#This Row],[PurchasePrice]]</f>
        <v>1910.8</v>
      </c>
    </row>
    <row r="3488" spans="1:19" x14ac:dyDescent="0.3">
      <c r="A3488">
        <v>10754</v>
      </c>
      <c r="B3488" t="s">
        <v>212</v>
      </c>
      <c r="C3488">
        <v>24606</v>
      </c>
      <c r="D3488" t="s">
        <v>3120</v>
      </c>
      <c r="E3488">
        <v>5.15</v>
      </c>
      <c r="F3488">
        <v>11.99</v>
      </c>
      <c r="G3488">
        <v>750</v>
      </c>
      <c r="H3488">
        <v>1861</v>
      </c>
      <c r="I3488">
        <v>9584.15</v>
      </c>
      <c r="J3488">
        <v>2143</v>
      </c>
      <c r="K3488">
        <v>18554.57</v>
      </c>
      <c r="L3488">
        <v>7701.59</v>
      </c>
      <c r="M3488">
        <v>239.33</v>
      </c>
      <c r="N3488">
        <v>28720.52</v>
      </c>
      <c r="O3488">
        <v>8970.42</v>
      </c>
      <c r="P3488">
        <v>48.346148684663667</v>
      </c>
      <c r="Q3488">
        <v>1.1515314347125201</v>
      </c>
      <c r="R3488">
        <v>1.9359640656709254</v>
      </c>
      <c r="S3488">
        <f>(VendorSalesData[[#This Row],[TotalPurchaseQuantity]] - VendorSalesData[[#This Row],[TotalSalesQuantity]]) * VendorSalesData[[#This Row],[PurchasePrice]]</f>
        <v>-1452.3000000000002</v>
      </c>
    </row>
    <row r="3489" spans="1:19" x14ac:dyDescent="0.3">
      <c r="A3489">
        <v>1587</v>
      </c>
      <c r="B3489" t="s">
        <v>525</v>
      </c>
      <c r="C3489">
        <v>21338</v>
      </c>
      <c r="D3489" t="s">
        <v>3121</v>
      </c>
      <c r="E3489">
        <v>12.98</v>
      </c>
      <c r="F3489">
        <v>19.989999999999998</v>
      </c>
      <c r="G3489">
        <v>750</v>
      </c>
      <c r="H3489">
        <v>736</v>
      </c>
      <c r="I3489">
        <v>9553.2799999999988</v>
      </c>
      <c r="J3489">
        <v>733</v>
      </c>
      <c r="K3489">
        <v>14652.67</v>
      </c>
      <c r="L3489">
        <v>7636.1799999999994</v>
      </c>
      <c r="M3489">
        <v>81.53</v>
      </c>
      <c r="N3489">
        <v>6070.09</v>
      </c>
      <c r="O3489">
        <v>5099.3900000000012</v>
      </c>
      <c r="P3489">
        <v>34.801780153378196</v>
      </c>
      <c r="Q3489">
        <v>0.99592391304347827</v>
      </c>
      <c r="R3489">
        <v>1.5337842081463122</v>
      </c>
      <c r="S3489">
        <f>(VendorSalesData[[#This Row],[TotalPurchaseQuantity]] - VendorSalesData[[#This Row],[TotalSalesQuantity]]) * VendorSalesData[[#This Row],[PurchasePrice]]</f>
        <v>38.94</v>
      </c>
    </row>
    <row r="3490" spans="1:19" x14ac:dyDescent="0.3">
      <c r="A3490">
        <v>7153</v>
      </c>
      <c r="B3490" t="s">
        <v>271</v>
      </c>
      <c r="C3490">
        <v>20660</v>
      </c>
      <c r="D3490" t="s">
        <v>3122</v>
      </c>
      <c r="E3490">
        <v>7.38</v>
      </c>
      <c r="F3490">
        <v>10.99</v>
      </c>
      <c r="G3490">
        <v>750</v>
      </c>
      <c r="H3490">
        <v>1294</v>
      </c>
      <c r="I3490">
        <v>9549.7199999999993</v>
      </c>
      <c r="J3490">
        <v>1100</v>
      </c>
      <c r="K3490">
        <v>12970</v>
      </c>
      <c r="L3490">
        <v>3786.77</v>
      </c>
      <c r="M3490">
        <v>122.96000000000001</v>
      </c>
      <c r="N3490">
        <v>15884.82</v>
      </c>
      <c r="O3490">
        <v>3420.2800000000007</v>
      </c>
      <c r="P3490">
        <v>26.370701619121057</v>
      </c>
      <c r="Q3490">
        <v>0.85007727975270475</v>
      </c>
      <c r="R3490">
        <v>1.3581550034974847</v>
      </c>
      <c r="S3490">
        <f>(VendorSalesData[[#This Row],[TotalPurchaseQuantity]] - VendorSalesData[[#This Row],[TotalSalesQuantity]]) * VendorSalesData[[#This Row],[PurchasePrice]]</f>
        <v>1431.72</v>
      </c>
    </row>
    <row r="3491" spans="1:19" x14ac:dyDescent="0.3">
      <c r="A3491">
        <v>9552</v>
      </c>
      <c r="B3491" t="s">
        <v>72</v>
      </c>
      <c r="C3491">
        <v>23220</v>
      </c>
      <c r="D3491" t="s">
        <v>3123</v>
      </c>
      <c r="E3491">
        <v>7.74</v>
      </c>
      <c r="F3491">
        <v>12.99</v>
      </c>
      <c r="G3491">
        <v>750</v>
      </c>
      <c r="H3491">
        <v>1233</v>
      </c>
      <c r="I3491">
        <v>9543.42</v>
      </c>
      <c r="J3491">
        <v>1199</v>
      </c>
      <c r="K3491">
        <v>14535.01</v>
      </c>
      <c r="L3491">
        <v>9617.08</v>
      </c>
      <c r="M3491">
        <v>132.86000000000001</v>
      </c>
      <c r="N3491">
        <v>55551.82</v>
      </c>
      <c r="O3491">
        <v>4991.59</v>
      </c>
      <c r="P3491">
        <v>34.341840838086803</v>
      </c>
      <c r="Q3491">
        <v>0.97242497972424979</v>
      </c>
      <c r="R3491">
        <v>1.5230399584216141</v>
      </c>
      <c r="S3491">
        <f>(VendorSalesData[[#This Row],[TotalPurchaseQuantity]] - VendorSalesData[[#This Row],[TotalSalesQuantity]]) * VendorSalesData[[#This Row],[PurchasePrice]]</f>
        <v>263.16000000000003</v>
      </c>
    </row>
    <row r="3492" spans="1:19" x14ac:dyDescent="0.3">
      <c r="A3492">
        <v>7153</v>
      </c>
      <c r="B3492" t="s">
        <v>271</v>
      </c>
      <c r="C3492">
        <v>22170</v>
      </c>
      <c r="D3492" t="s">
        <v>3124</v>
      </c>
      <c r="E3492">
        <v>13.07</v>
      </c>
      <c r="F3492">
        <v>19.989999999999998</v>
      </c>
      <c r="G3492">
        <v>750</v>
      </c>
      <c r="H3492">
        <v>730</v>
      </c>
      <c r="I3492">
        <v>9541.1</v>
      </c>
      <c r="J3492">
        <v>735</v>
      </c>
      <c r="K3492">
        <v>15273.65</v>
      </c>
      <c r="L3492">
        <v>10634.91</v>
      </c>
      <c r="M3492">
        <v>81.400000000000006</v>
      </c>
      <c r="N3492">
        <v>15884.82</v>
      </c>
      <c r="O3492">
        <v>5732.5499999999993</v>
      </c>
      <c r="P3492">
        <v>37.532285995816324</v>
      </c>
      <c r="Q3492">
        <v>1.0068493150684932</v>
      </c>
      <c r="R3492">
        <v>1.6008269486746811</v>
      </c>
      <c r="S3492">
        <f>(VendorSalesData[[#This Row],[TotalPurchaseQuantity]] - VendorSalesData[[#This Row],[TotalSalesQuantity]]) * VendorSalesData[[#This Row],[PurchasePrice]]</f>
        <v>-65.349999999999994</v>
      </c>
    </row>
    <row r="3493" spans="1:19" x14ac:dyDescent="0.3">
      <c r="A3493">
        <v>9165</v>
      </c>
      <c r="B3493" t="s">
        <v>38</v>
      </c>
      <c r="C3493">
        <v>34998</v>
      </c>
      <c r="D3493" t="s">
        <v>3125</v>
      </c>
      <c r="E3493">
        <v>10.66</v>
      </c>
      <c r="F3493">
        <v>16.989999999999998</v>
      </c>
      <c r="G3493">
        <v>750</v>
      </c>
      <c r="H3493">
        <v>895</v>
      </c>
      <c r="I3493">
        <v>9540.7000000000007</v>
      </c>
      <c r="J3493">
        <v>933</v>
      </c>
      <c r="K3493">
        <v>15712.669999999998</v>
      </c>
      <c r="L3493">
        <v>9329.4699999999993</v>
      </c>
      <c r="M3493">
        <v>103.64</v>
      </c>
      <c r="N3493">
        <v>68054.7</v>
      </c>
      <c r="O3493">
        <v>6171.9699999999975</v>
      </c>
      <c r="P3493">
        <v>39.28021144719515</v>
      </c>
      <c r="Q3493">
        <v>1.0424581005586593</v>
      </c>
      <c r="R3493">
        <v>1.6469095559026063</v>
      </c>
      <c r="S3493">
        <f>(VendorSalesData[[#This Row],[TotalPurchaseQuantity]] - VendorSalesData[[#This Row],[TotalSalesQuantity]]) * VendorSalesData[[#This Row],[PurchasePrice]]</f>
        <v>-405.08</v>
      </c>
    </row>
    <row r="3494" spans="1:19" x14ac:dyDescent="0.3">
      <c r="A3494">
        <v>10754</v>
      </c>
      <c r="B3494" t="s">
        <v>212</v>
      </c>
      <c r="C3494">
        <v>46599</v>
      </c>
      <c r="D3494" t="s">
        <v>3126</v>
      </c>
      <c r="E3494">
        <v>7.53</v>
      </c>
      <c r="F3494">
        <v>10.99</v>
      </c>
      <c r="G3494">
        <v>750</v>
      </c>
      <c r="H3494">
        <v>1266</v>
      </c>
      <c r="I3494">
        <v>9532.98</v>
      </c>
      <c r="J3494">
        <v>1190</v>
      </c>
      <c r="K3494">
        <v>11970.1</v>
      </c>
      <c r="L3494">
        <v>7062.9800000000005</v>
      </c>
      <c r="M3494">
        <v>132.11000000000001</v>
      </c>
      <c r="N3494">
        <v>28720.52</v>
      </c>
      <c r="O3494">
        <v>2437.1200000000008</v>
      </c>
      <c r="P3494">
        <v>20.36006382569904</v>
      </c>
      <c r="Q3494">
        <v>0.9399684044233807</v>
      </c>
      <c r="R3494">
        <v>1.2556514332349382</v>
      </c>
      <c r="S3494">
        <f>(VendorSalesData[[#This Row],[TotalPurchaseQuantity]] - VendorSalesData[[#This Row],[TotalSalesQuantity]]) * VendorSalesData[[#This Row],[PurchasePrice]]</f>
        <v>572.28</v>
      </c>
    </row>
    <row r="3495" spans="1:19" x14ac:dyDescent="0.3">
      <c r="A3495">
        <v>9165</v>
      </c>
      <c r="B3495" t="s">
        <v>38</v>
      </c>
      <c r="C3495">
        <v>17866</v>
      </c>
      <c r="D3495" t="s">
        <v>3127</v>
      </c>
      <c r="E3495">
        <v>8.9</v>
      </c>
      <c r="F3495">
        <v>14.99</v>
      </c>
      <c r="G3495">
        <v>750</v>
      </c>
      <c r="H3495">
        <v>1071</v>
      </c>
      <c r="I3495">
        <v>9531.9</v>
      </c>
      <c r="J3495">
        <v>958</v>
      </c>
      <c r="K3495">
        <v>11831.42</v>
      </c>
      <c r="L3495">
        <v>6460.79</v>
      </c>
      <c r="M3495">
        <v>106.54</v>
      </c>
      <c r="N3495">
        <v>68054.7</v>
      </c>
      <c r="O3495">
        <v>2299.5200000000004</v>
      </c>
      <c r="P3495">
        <v>19.435705942312932</v>
      </c>
      <c r="Q3495">
        <v>0.89449112978524747</v>
      </c>
      <c r="R3495">
        <v>1.2412446626590712</v>
      </c>
      <c r="S3495">
        <f>(VendorSalesData[[#This Row],[TotalPurchaseQuantity]] - VendorSalesData[[#This Row],[TotalSalesQuantity]]) * VendorSalesData[[#This Row],[PurchasePrice]]</f>
        <v>1005.7</v>
      </c>
    </row>
    <row r="3496" spans="1:19" x14ac:dyDescent="0.3">
      <c r="A3496">
        <v>7239</v>
      </c>
      <c r="B3496" t="s">
        <v>86</v>
      </c>
      <c r="C3496">
        <v>675</v>
      </c>
      <c r="D3496" t="s">
        <v>3128</v>
      </c>
      <c r="E3496">
        <v>78.73</v>
      </c>
      <c r="F3496">
        <v>99.99</v>
      </c>
      <c r="G3496">
        <v>750</v>
      </c>
      <c r="H3496">
        <v>121</v>
      </c>
      <c r="I3496">
        <v>9526.33</v>
      </c>
      <c r="J3496">
        <v>104</v>
      </c>
      <c r="K3496">
        <v>10728.96</v>
      </c>
      <c r="L3496">
        <v>9889.0399999999991</v>
      </c>
      <c r="M3496">
        <v>82.09</v>
      </c>
      <c r="N3496">
        <v>16978.669999999998</v>
      </c>
      <c r="O3496">
        <v>1202.6299999999992</v>
      </c>
      <c r="P3496">
        <v>11.209194553805768</v>
      </c>
      <c r="Q3496">
        <v>0.85950413223140498</v>
      </c>
      <c r="R3496">
        <v>1.1262427398588963</v>
      </c>
      <c r="S3496">
        <f>(VendorSalesData[[#This Row],[TotalPurchaseQuantity]] - VendorSalesData[[#This Row],[TotalSalesQuantity]]) * VendorSalesData[[#This Row],[PurchasePrice]]</f>
        <v>1338.41</v>
      </c>
    </row>
    <row r="3497" spans="1:19" x14ac:dyDescent="0.3">
      <c r="A3497">
        <v>3924</v>
      </c>
      <c r="B3497" t="s">
        <v>102</v>
      </c>
      <c r="C3497">
        <v>1096</v>
      </c>
      <c r="D3497" t="s">
        <v>3129</v>
      </c>
      <c r="E3497">
        <v>5.55</v>
      </c>
      <c r="F3497">
        <v>6.99</v>
      </c>
      <c r="G3497">
        <v>750</v>
      </c>
      <c r="H3497">
        <v>1716</v>
      </c>
      <c r="I3497">
        <v>9523.7999999999993</v>
      </c>
      <c r="J3497">
        <v>1725</v>
      </c>
      <c r="K3497">
        <v>12057.75</v>
      </c>
      <c r="L3497">
        <v>4340.79</v>
      </c>
      <c r="M3497">
        <v>1358.3</v>
      </c>
      <c r="N3497">
        <v>14069.87</v>
      </c>
      <c r="O3497">
        <v>2533.9500000000007</v>
      </c>
      <c r="P3497">
        <v>21.015114760216463</v>
      </c>
      <c r="Q3497">
        <v>1.0052447552447552</v>
      </c>
      <c r="R3497">
        <v>1.2660650160650162</v>
      </c>
      <c r="S3497">
        <f>(VendorSalesData[[#This Row],[TotalPurchaseQuantity]] - VendorSalesData[[#This Row],[TotalSalesQuantity]]) * VendorSalesData[[#This Row],[PurchasePrice]]</f>
        <v>-49.949999999999996</v>
      </c>
    </row>
    <row r="3498" spans="1:19" x14ac:dyDescent="0.3">
      <c r="A3498">
        <v>9815</v>
      </c>
      <c r="B3498" t="s">
        <v>191</v>
      </c>
      <c r="C3498">
        <v>15292</v>
      </c>
      <c r="D3498" t="s">
        <v>3130</v>
      </c>
      <c r="E3498">
        <v>3.37</v>
      </c>
      <c r="F3498">
        <v>5.99</v>
      </c>
      <c r="G3498">
        <v>750</v>
      </c>
      <c r="H3498">
        <v>2825</v>
      </c>
      <c r="I3498">
        <v>9520.25</v>
      </c>
      <c r="J3498">
        <v>2705</v>
      </c>
      <c r="K3498">
        <v>16039.95</v>
      </c>
      <c r="L3498">
        <v>8028.4900000000007</v>
      </c>
      <c r="M3498">
        <v>301.3</v>
      </c>
      <c r="N3498">
        <v>27100.41</v>
      </c>
      <c r="O3498">
        <v>6519.7000000000007</v>
      </c>
      <c r="P3498">
        <v>40.646635432155342</v>
      </c>
      <c r="Q3498">
        <v>0.95752212389380531</v>
      </c>
      <c r="R3498">
        <v>1.684824453139361</v>
      </c>
      <c r="S3498">
        <f>(VendorSalesData[[#This Row],[TotalPurchaseQuantity]] - VendorSalesData[[#This Row],[TotalSalesQuantity]]) * VendorSalesData[[#This Row],[PurchasePrice]]</f>
        <v>404.40000000000003</v>
      </c>
    </row>
    <row r="3499" spans="1:19" x14ac:dyDescent="0.3">
      <c r="A3499">
        <v>1392</v>
      </c>
      <c r="B3499" t="s">
        <v>67</v>
      </c>
      <c r="C3499">
        <v>39716</v>
      </c>
      <c r="D3499" t="s">
        <v>3131</v>
      </c>
      <c r="E3499">
        <v>5.4</v>
      </c>
      <c r="F3499">
        <v>7.99</v>
      </c>
      <c r="G3499">
        <v>750</v>
      </c>
      <c r="H3499">
        <v>1763</v>
      </c>
      <c r="I3499">
        <v>9520.1999999999989</v>
      </c>
      <c r="J3499">
        <v>1799</v>
      </c>
      <c r="K3499">
        <v>15124.01</v>
      </c>
      <c r="L3499">
        <v>10344.710000000001</v>
      </c>
      <c r="M3499">
        <v>199.17000000000002</v>
      </c>
      <c r="N3499">
        <v>79528.990000000005</v>
      </c>
      <c r="O3499">
        <v>5603.8100000000013</v>
      </c>
      <c r="P3499">
        <v>37.052408719645129</v>
      </c>
      <c r="Q3499">
        <v>1.0204197390811118</v>
      </c>
      <c r="R3499">
        <v>1.5886231381693663</v>
      </c>
      <c r="S3499">
        <f>(VendorSalesData[[#This Row],[TotalPurchaseQuantity]] - VendorSalesData[[#This Row],[TotalSalesQuantity]]) * VendorSalesData[[#This Row],[PurchasePrice]]</f>
        <v>-194.4</v>
      </c>
    </row>
    <row r="3500" spans="1:19" x14ac:dyDescent="0.3">
      <c r="A3500">
        <v>3252</v>
      </c>
      <c r="B3500" t="s">
        <v>94</v>
      </c>
      <c r="C3500">
        <v>25995</v>
      </c>
      <c r="D3500" t="s">
        <v>3132</v>
      </c>
      <c r="E3500">
        <v>6.57</v>
      </c>
      <c r="F3500">
        <v>9.99</v>
      </c>
      <c r="G3500">
        <v>1500</v>
      </c>
      <c r="H3500">
        <v>1449</v>
      </c>
      <c r="I3500">
        <v>9519.93</v>
      </c>
      <c r="J3500">
        <v>1493</v>
      </c>
      <c r="K3500">
        <v>15163.07</v>
      </c>
      <c r="L3500">
        <v>7536.58</v>
      </c>
      <c r="M3500">
        <v>334.34000000000003</v>
      </c>
      <c r="N3500">
        <v>61966.91</v>
      </c>
      <c r="O3500">
        <v>5643.1399999999994</v>
      </c>
      <c r="P3500">
        <v>37.216342073208125</v>
      </c>
      <c r="Q3500">
        <v>1.0303657694962043</v>
      </c>
      <c r="R3500">
        <v>1.5927711653341987</v>
      </c>
      <c r="S3500">
        <f>(VendorSalesData[[#This Row],[TotalPurchaseQuantity]] - VendorSalesData[[#This Row],[TotalSalesQuantity]]) * VendorSalesData[[#This Row],[PurchasePrice]]</f>
        <v>-289.08000000000004</v>
      </c>
    </row>
    <row r="3501" spans="1:19" x14ac:dyDescent="0.3">
      <c r="A3501">
        <v>10754</v>
      </c>
      <c r="B3501" t="s">
        <v>212</v>
      </c>
      <c r="C3501">
        <v>43489</v>
      </c>
      <c r="D3501" t="s">
        <v>3133</v>
      </c>
      <c r="E3501">
        <v>8.0500000000000007</v>
      </c>
      <c r="F3501">
        <v>11.99</v>
      </c>
      <c r="G3501">
        <v>750</v>
      </c>
      <c r="H3501">
        <v>1182</v>
      </c>
      <c r="I3501">
        <v>9515.1</v>
      </c>
      <c r="J3501">
        <v>1251</v>
      </c>
      <c r="K3501">
        <v>15735.49</v>
      </c>
      <c r="L3501">
        <v>7853.76</v>
      </c>
      <c r="M3501">
        <v>139.25</v>
      </c>
      <c r="N3501">
        <v>28720.52</v>
      </c>
      <c r="O3501">
        <v>6220.3899999999994</v>
      </c>
      <c r="P3501">
        <v>39.530958362275335</v>
      </c>
      <c r="Q3501">
        <v>1.0583756345177664</v>
      </c>
      <c r="R3501">
        <v>1.6537387941272292</v>
      </c>
      <c r="S3501">
        <f>(VendorSalesData[[#This Row],[TotalPurchaseQuantity]] - VendorSalesData[[#This Row],[TotalSalesQuantity]]) * VendorSalesData[[#This Row],[PurchasePrice]]</f>
        <v>-555.45000000000005</v>
      </c>
    </row>
    <row r="3502" spans="1:19" x14ac:dyDescent="0.3">
      <c r="A3502">
        <v>6215</v>
      </c>
      <c r="B3502" t="s">
        <v>2346</v>
      </c>
      <c r="C3502">
        <v>16568</v>
      </c>
      <c r="D3502" t="s">
        <v>3134</v>
      </c>
      <c r="E3502">
        <v>8.84</v>
      </c>
      <c r="F3502">
        <v>12.99</v>
      </c>
      <c r="G3502">
        <v>375</v>
      </c>
      <c r="H3502">
        <v>1075</v>
      </c>
      <c r="I3502">
        <v>9503</v>
      </c>
      <c r="J3502">
        <v>948</v>
      </c>
      <c r="K3502">
        <v>12314.52</v>
      </c>
      <c r="L3502">
        <v>10586.85</v>
      </c>
      <c r="M3502">
        <v>55.79</v>
      </c>
      <c r="N3502">
        <v>365.61</v>
      </c>
      <c r="O3502">
        <v>2811.5200000000004</v>
      </c>
      <c r="P3502">
        <v>22.830934539064458</v>
      </c>
      <c r="Q3502">
        <v>0.88186046511627902</v>
      </c>
      <c r="R3502">
        <v>1.2958560454593286</v>
      </c>
      <c r="S3502">
        <f>(VendorSalesData[[#This Row],[TotalPurchaseQuantity]] - VendorSalesData[[#This Row],[TotalSalesQuantity]]) * VendorSalesData[[#This Row],[PurchasePrice]]</f>
        <v>1122.68</v>
      </c>
    </row>
    <row r="3503" spans="1:19" x14ac:dyDescent="0.3">
      <c r="A3503">
        <v>3960</v>
      </c>
      <c r="B3503" t="s">
        <v>24</v>
      </c>
      <c r="C3503">
        <v>2782</v>
      </c>
      <c r="D3503" t="s">
        <v>3135</v>
      </c>
      <c r="E3503">
        <v>39.049999999999997</v>
      </c>
      <c r="F3503">
        <v>49.99</v>
      </c>
      <c r="G3503">
        <v>750</v>
      </c>
      <c r="H3503">
        <v>243</v>
      </c>
      <c r="I3503">
        <v>9489.15</v>
      </c>
      <c r="J3503">
        <v>243</v>
      </c>
      <c r="K3503">
        <v>12147.57</v>
      </c>
      <c r="L3503">
        <v>8448.31</v>
      </c>
      <c r="M3503">
        <v>191.54</v>
      </c>
      <c r="N3503">
        <v>257032.07</v>
      </c>
      <c r="O3503">
        <v>2658.42</v>
      </c>
      <c r="P3503">
        <v>21.884376875375075</v>
      </c>
      <c r="Q3503">
        <v>1</v>
      </c>
      <c r="R3503">
        <v>1.2801536491677337</v>
      </c>
      <c r="S3503">
        <f>(VendorSalesData[[#This Row],[TotalPurchaseQuantity]] - VendorSalesData[[#This Row],[TotalSalesQuantity]]) * VendorSalesData[[#This Row],[PurchasePrice]]</f>
        <v>0</v>
      </c>
    </row>
    <row r="3504" spans="1:19" x14ac:dyDescent="0.3">
      <c r="A3504">
        <v>3252</v>
      </c>
      <c r="B3504" t="s">
        <v>94</v>
      </c>
      <c r="C3504">
        <v>36579</v>
      </c>
      <c r="D3504" t="s">
        <v>3136</v>
      </c>
      <c r="E3504">
        <v>3.92</v>
      </c>
      <c r="F3504">
        <v>5.99</v>
      </c>
      <c r="G3504">
        <v>750</v>
      </c>
      <c r="H3504">
        <v>2420</v>
      </c>
      <c r="I3504">
        <v>9486.4</v>
      </c>
      <c r="J3504">
        <v>2416</v>
      </c>
      <c r="K3504">
        <v>14471.84</v>
      </c>
      <c r="L3504">
        <v>6547.0700000000006</v>
      </c>
      <c r="M3504">
        <v>269.48</v>
      </c>
      <c r="N3504">
        <v>61966.91</v>
      </c>
      <c r="O3504">
        <v>4985.4400000000005</v>
      </c>
      <c r="P3504">
        <v>34.449247642317772</v>
      </c>
      <c r="Q3504">
        <v>0.99834710743801658</v>
      </c>
      <c r="R3504">
        <v>1.5255355034575815</v>
      </c>
      <c r="S3504">
        <f>(VendorSalesData[[#This Row],[TotalPurchaseQuantity]] - VendorSalesData[[#This Row],[TotalSalesQuantity]]) * VendorSalesData[[#This Row],[PurchasePrice]]</f>
        <v>15.68</v>
      </c>
    </row>
    <row r="3505" spans="1:19" x14ac:dyDescent="0.3">
      <c r="A3505">
        <v>12546</v>
      </c>
      <c r="B3505" t="s">
        <v>32</v>
      </c>
      <c r="C3505">
        <v>17458</v>
      </c>
      <c r="D3505" t="s">
        <v>3137</v>
      </c>
      <c r="E3505">
        <v>6.03</v>
      </c>
      <c r="F3505">
        <v>8.99</v>
      </c>
      <c r="G3505">
        <v>750</v>
      </c>
      <c r="H3505">
        <v>1573</v>
      </c>
      <c r="I3505">
        <v>9485.19</v>
      </c>
      <c r="J3505">
        <v>1600</v>
      </c>
      <c r="K3505">
        <v>15053</v>
      </c>
      <c r="L3505">
        <v>9404.0500000000011</v>
      </c>
      <c r="M3505">
        <v>177.45000000000002</v>
      </c>
      <c r="N3505">
        <v>123880.97</v>
      </c>
      <c r="O3505">
        <v>5567.8099999999995</v>
      </c>
      <c r="P3505">
        <v>36.988042250714145</v>
      </c>
      <c r="Q3505">
        <v>1.0171646535282899</v>
      </c>
      <c r="R3505">
        <v>1.587000365833473</v>
      </c>
      <c r="S3505">
        <f>(VendorSalesData[[#This Row],[TotalPurchaseQuantity]] - VendorSalesData[[#This Row],[TotalSalesQuantity]]) * VendorSalesData[[#This Row],[PurchasePrice]]</f>
        <v>-162.81</v>
      </c>
    </row>
    <row r="3506" spans="1:19" x14ac:dyDescent="0.3">
      <c r="A3506">
        <v>10754</v>
      </c>
      <c r="B3506" t="s">
        <v>212</v>
      </c>
      <c r="C3506">
        <v>10164</v>
      </c>
      <c r="D3506" t="s">
        <v>3138</v>
      </c>
      <c r="E3506">
        <v>10.45</v>
      </c>
      <c r="F3506">
        <v>15.99</v>
      </c>
      <c r="G3506">
        <v>750</v>
      </c>
      <c r="H3506">
        <v>907</v>
      </c>
      <c r="I3506">
        <v>9478.15</v>
      </c>
      <c r="J3506">
        <v>796</v>
      </c>
      <c r="K3506">
        <v>12986.039999999999</v>
      </c>
      <c r="L3506">
        <v>8475.81</v>
      </c>
      <c r="M3506">
        <v>88.2</v>
      </c>
      <c r="N3506">
        <v>28720.52</v>
      </c>
      <c r="O3506">
        <v>3507.8899999999994</v>
      </c>
      <c r="P3506">
        <v>27.012776797237649</v>
      </c>
      <c r="Q3506">
        <v>0.87761852260198459</v>
      </c>
      <c r="R3506">
        <v>1.370102815422841</v>
      </c>
      <c r="S3506">
        <f>(VendorSalesData[[#This Row],[TotalPurchaseQuantity]] - VendorSalesData[[#This Row],[TotalSalesQuantity]]) * VendorSalesData[[#This Row],[PurchasePrice]]</f>
        <v>1159.9499999999998</v>
      </c>
    </row>
    <row r="3507" spans="1:19" x14ac:dyDescent="0.3">
      <c r="A3507">
        <v>1590</v>
      </c>
      <c r="B3507" t="s">
        <v>261</v>
      </c>
      <c r="C3507">
        <v>22531</v>
      </c>
      <c r="D3507" t="s">
        <v>3139</v>
      </c>
      <c r="E3507">
        <v>6.16</v>
      </c>
      <c r="F3507">
        <v>8.99</v>
      </c>
      <c r="G3507">
        <v>750</v>
      </c>
      <c r="H3507">
        <v>1538</v>
      </c>
      <c r="I3507">
        <v>9474.08</v>
      </c>
      <c r="J3507">
        <v>2123</v>
      </c>
      <c r="K3507">
        <v>19073.77</v>
      </c>
      <c r="L3507">
        <v>7892.17</v>
      </c>
      <c r="M3507">
        <v>236.52</v>
      </c>
      <c r="N3507">
        <v>7259.75</v>
      </c>
      <c r="O3507">
        <v>9599.69</v>
      </c>
      <c r="P3507">
        <v>50.32927418124472</v>
      </c>
      <c r="Q3507">
        <v>1.3803641092327699</v>
      </c>
      <c r="R3507">
        <v>2.0132582794318816</v>
      </c>
      <c r="S3507">
        <f>(VendorSalesData[[#This Row],[TotalPurchaseQuantity]] - VendorSalesData[[#This Row],[TotalSalesQuantity]]) * VendorSalesData[[#This Row],[PurchasePrice]]</f>
        <v>-3603.6</v>
      </c>
    </row>
    <row r="3508" spans="1:19" x14ac:dyDescent="0.3">
      <c r="A3508">
        <v>480</v>
      </c>
      <c r="B3508" t="s">
        <v>27</v>
      </c>
      <c r="C3508">
        <v>4903</v>
      </c>
      <c r="D3508" t="s">
        <v>52</v>
      </c>
      <c r="E3508">
        <v>2.87</v>
      </c>
      <c r="F3508">
        <v>3.99</v>
      </c>
      <c r="G3508">
        <v>200</v>
      </c>
      <c r="H3508">
        <v>3300</v>
      </c>
      <c r="I3508">
        <v>9471</v>
      </c>
      <c r="J3508">
        <v>9964</v>
      </c>
      <c r="K3508">
        <v>39756.36</v>
      </c>
      <c r="L3508">
        <v>12895.68</v>
      </c>
      <c r="M3508">
        <v>2092.44</v>
      </c>
      <c r="N3508">
        <v>89286.27</v>
      </c>
      <c r="O3508">
        <v>30285.360000000001</v>
      </c>
      <c r="P3508">
        <v>76.177396522216824</v>
      </c>
      <c r="Q3508">
        <v>3.0193939393939395</v>
      </c>
      <c r="R3508">
        <v>4.1976940133037699</v>
      </c>
      <c r="S3508">
        <f>(VendorSalesData[[#This Row],[TotalPurchaseQuantity]] - VendorSalesData[[#This Row],[TotalSalesQuantity]]) * VendorSalesData[[#This Row],[PurchasePrice]]</f>
        <v>-19125.68</v>
      </c>
    </row>
    <row r="3509" spans="1:19" x14ac:dyDescent="0.3">
      <c r="A3509">
        <v>4950</v>
      </c>
      <c r="B3509" t="s">
        <v>854</v>
      </c>
      <c r="C3509">
        <v>15837</v>
      </c>
      <c r="D3509" t="s">
        <v>3140</v>
      </c>
      <c r="E3509">
        <v>5.26</v>
      </c>
      <c r="F3509">
        <v>9.99</v>
      </c>
      <c r="G3509">
        <v>750</v>
      </c>
      <c r="H3509">
        <v>1800</v>
      </c>
      <c r="I3509">
        <v>9468</v>
      </c>
      <c r="J3509">
        <v>1795</v>
      </c>
      <c r="K3509">
        <v>17389.05</v>
      </c>
      <c r="L3509">
        <v>10638.14</v>
      </c>
      <c r="M3509">
        <v>199.28</v>
      </c>
      <c r="N3509">
        <v>1610</v>
      </c>
      <c r="O3509">
        <v>7921.0499999999993</v>
      </c>
      <c r="P3509">
        <v>45.55194217050385</v>
      </c>
      <c r="Q3509">
        <v>0.99722222222222223</v>
      </c>
      <c r="R3509">
        <v>1.8366128010139415</v>
      </c>
      <c r="S3509">
        <f>(VendorSalesData[[#This Row],[TotalPurchaseQuantity]] - VendorSalesData[[#This Row],[TotalSalesQuantity]]) * VendorSalesData[[#This Row],[PurchasePrice]]</f>
        <v>26.299999999999997</v>
      </c>
    </row>
    <row r="3510" spans="1:19" x14ac:dyDescent="0.3">
      <c r="A3510">
        <v>9165</v>
      </c>
      <c r="B3510" t="s">
        <v>38</v>
      </c>
      <c r="C3510">
        <v>25694</v>
      </c>
      <c r="D3510" t="s">
        <v>3141</v>
      </c>
      <c r="E3510">
        <v>6.75</v>
      </c>
      <c r="F3510">
        <v>9.99</v>
      </c>
      <c r="G3510">
        <v>750</v>
      </c>
      <c r="H3510">
        <v>1400</v>
      </c>
      <c r="I3510">
        <v>9450</v>
      </c>
      <c r="J3510">
        <v>1393</v>
      </c>
      <c r="K3510">
        <v>13916.07</v>
      </c>
      <c r="L3510">
        <v>5754.24</v>
      </c>
      <c r="M3510">
        <v>155.45000000000002</v>
      </c>
      <c r="N3510">
        <v>68054.7</v>
      </c>
      <c r="O3510">
        <v>4466.07</v>
      </c>
      <c r="P3510">
        <v>32.092896917017519</v>
      </c>
      <c r="Q3510">
        <v>0.995</v>
      </c>
      <c r="R3510">
        <v>1.4725999999999999</v>
      </c>
      <c r="S3510">
        <f>(VendorSalesData[[#This Row],[TotalPurchaseQuantity]] - VendorSalesData[[#This Row],[TotalSalesQuantity]]) * VendorSalesData[[#This Row],[PurchasePrice]]</f>
        <v>47.25</v>
      </c>
    </row>
    <row r="3511" spans="1:19" x14ac:dyDescent="0.3">
      <c r="A3511">
        <v>9165</v>
      </c>
      <c r="B3511" t="s">
        <v>38</v>
      </c>
      <c r="C3511">
        <v>41412</v>
      </c>
      <c r="D3511" t="s">
        <v>3142</v>
      </c>
      <c r="E3511">
        <v>8.2100000000000009</v>
      </c>
      <c r="F3511">
        <v>11.99</v>
      </c>
      <c r="G3511">
        <v>750</v>
      </c>
      <c r="H3511">
        <v>1151</v>
      </c>
      <c r="I3511">
        <v>9449.7099999999991</v>
      </c>
      <c r="J3511">
        <v>1100</v>
      </c>
      <c r="K3511">
        <v>12893</v>
      </c>
      <c r="L3511">
        <v>7466.63</v>
      </c>
      <c r="M3511">
        <v>122.21000000000001</v>
      </c>
      <c r="N3511">
        <v>68054.7</v>
      </c>
      <c r="O3511">
        <v>3443.2900000000009</v>
      </c>
      <c r="P3511">
        <v>26.706662530055077</v>
      </c>
      <c r="Q3511">
        <v>0.95569070373588183</v>
      </c>
      <c r="R3511">
        <v>1.3643804942162248</v>
      </c>
      <c r="S3511">
        <f>(VendorSalesData[[#This Row],[TotalPurchaseQuantity]] - VendorSalesData[[#This Row],[TotalSalesQuantity]]) * VendorSalesData[[#This Row],[PurchasePrice]]</f>
        <v>418.71000000000004</v>
      </c>
    </row>
    <row r="3512" spans="1:19" x14ac:dyDescent="0.3">
      <c r="A3512">
        <v>7153</v>
      </c>
      <c r="B3512" t="s">
        <v>271</v>
      </c>
      <c r="C3512">
        <v>8337</v>
      </c>
      <c r="D3512" t="s">
        <v>3143</v>
      </c>
      <c r="E3512">
        <v>12.4</v>
      </c>
      <c r="F3512">
        <v>15.99</v>
      </c>
      <c r="G3512">
        <v>750</v>
      </c>
      <c r="H3512">
        <v>762</v>
      </c>
      <c r="I3512">
        <v>9448.8000000000011</v>
      </c>
      <c r="J3512">
        <v>1046</v>
      </c>
      <c r="K3512">
        <v>12224.54</v>
      </c>
      <c r="L3512">
        <v>4976.58</v>
      </c>
      <c r="M3512">
        <v>823.82</v>
      </c>
      <c r="N3512">
        <v>15884.82</v>
      </c>
      <c r="O3512">
        <v>2775.74</v>
      </c>
      <c r="P3512">
        <v>22.706294060962616</v>
      </c>
      <c r="Q3512">
        <v>1.3727034120734909</v>
      </c>
      <c r="R3512">
        <v>1.293766404199475</v>
      </c>
      <c r="S3512">
        <f>(VendorSalesData[[#This Row],[TotalPurchaseQuantity]] - VendorSalesData[[#This Row],[TotalSalesQuantity]]) * VendorSalesData[[#This Row],[PurchasePrice]]</f>
        <v>-3521.6</v>
      </c>
    </row>
    <row r="3513" spans="1:19" x14ac:dyDescent="0.3">
      <c r="A3513">
        <v>4425</v>
      </c>
      <c r="B3513" t="s">
        <v>20</v>
      </c>
      <c r="C3513">
        <v>21178</v>
      </c>
      <c r="D3513" t="s">
        <v>3144</v>
      </c>
      <c r="E3513">
        <v>9.0299999999999994</v>
      </c>
      <c r="F3513">
        <v>13.99</v>
      </c>
      <c r="G3513">
        <v>750</v>
      </c>
      <c r="H3513">
        <v>1046</v>
      </c>
      <c r="I3513">
        <v>9445.3799999999992</v>
      </c>
      <c r="J3513">
        <v>743</v>
      </c>
      <c r="K3513">
        <v>12456.57</v>
      </c>
      <c r="L3513">
        <v>8422.99</v>
      </c>
      <c r="M3513">
        <v>82.23</v>
      </c>
      <c r="N3513">
        <v>144929.24</v>
      </c>
      <c r="O3513">
        <v>3011.1900000000005</v>
      </c>
      <c r="P3513">
        <v>24.173508437716006</v>
      </c>
      <c r="Q3513">
        <v>0.71032504780114725</v>
      </c>
      <c r="R3513">
        <v>1.3188003023700476</v>
      </c>
      <c r="S3513">
        <f>(VendorSalesData[[#This Row],[TotalPurchaseQuantity]] - VendorSalesData[[#This Row],[TotalSalesQuantity]]) * VendorSalesData[[#This Row],[PurchasePrice]]</f>
        <v>2736.0899999999997</v>
      </c>
    </row>
    <row r="3514" spans="1:19" x14ac:dyDescent="0.3">
      <c r="A3514">
        <v>4425</v>
      </c>
      <c r="B3514" t="s">
        <v>20</v>
      </c>
      <c r="C3514">
        <v>16692</v>
      </c>
      <c r="D3514" t="s">
        <v>3145</v>
      </c>
      <c r="E3514">
        <v>10.88</v>
      </c>
      <c r="F3514">
        <v>15.99</v>
      </c>
      <c r="G3514">
        <v>750</v>
      </c>
      <c r="H3514">
        <v>868</v>
      </c>
      <c r="I3514">
        <v>9443.84</v>
      </c>
      <c r="J3514">
        <v>692</v>
      </c>
      <c r="K3514">
        <v>12105.08</v>
      </c>
      <c r="L3514">
        <v>7428.7599999999993</v>
      </c>
      <c r="M3514">
        <v>76.739999999999995</v>
      </c>
      <c r="N3514">
        <v>144929.24</v>
      </c>
      <c r="O3514">
        <v>2661.24</v>
      </c>
      <c r="P3514">
        <v>21.98448915661854</v>
      </c>
      <c r="Q3514">
        <v>0.79723502304147464</v>
      </c>
      <c r="R3514">
        <v>1.2817963879100027</v>
      </c>
      <c r="S3514">
        <f>(VendorSalesData[[#This Row],[TotalPurchaseQuantity]] - VendorSalesData[[#This Row],[TotalSalesQuantity]]) * VendorSalesData[[#This Row],[PurchasePrice]]</f>
        <v>1914.88</v>
      </c>
    </row>
    <row r="3515" spans="1:19" x14ac:dyDescent="0.3">
      <c r="A3515">
        <v>7153</v>
      </c>
      <c r="B3515" t="s">
        <v>271</v>
      </c>
      <c r="C3515">
        <v>10452</v>
      </c>
      <c r="D3515" t="s">
        <v>3146</v>
      </c>
      <c r="E3515">
        <v>6.07</v>
      </c>
      <c r="F3515">
        <v>9.99</v>
      </c>
      <c r="G3515">
        <v>750</v>
      </c>
      <c r="H3515">
        <v>1555</v>
      </c>
      <c r="I3515">
        <v>9438.85</v>
      </c>
      <c r="J3515">
        <v>1424</v>
      </c>
      <c r="K3515">
        <v>13834.76</v>
      </c>
      <c r="L3515">
        <v>8737</v>
      </c>
      <c r="M3515">
        <v>157.99</v>
      </c>
      <c r="N3515">
        <v>15884.82</v>
      </c>
      <c r="O3515">
        <v>4395.91</v>
      </c>
      <c r="P3515">
        <v>31.774385677814433</v>
      </c>
      <c r="Q3515">
        <v>0.9157556270096463</v>
      </c>
      <c r="R3515">
        <v>1.4657251677905676</v>
      </c>
      <c r="S3515">
        <f>(VendorSalesData[[#This Row],[TotalPurchaseQuantity]] - VendorSalesData[[#This Row],[TotalSalesQuantity]]) * VendorSalesData[[#This Row],[PurchasePrice]]</f>
        <v>795.17000000000007</v>
      </c>
    </row>
    <row r="3516" spans="1:19" x14ac:dyDescent="0.3">
      <c r="A3516">
        <v>4425</v>
      </c>
      <c r="B3516" t="s">
        <v>20</v>
      </c>
      <c r="C3516">
        <v>18884</v>
      </c>
      <c r="D3516" t="s">
        <v>3147</v>
      </c>
      <c r="E3516">
        <v>9.67</v>
      </c>
      <c r="F3516">
        <v>15.99</v>
      </c>
      <c r="G3516">
        <v>750</v>
      </c>
      <c r="H3516">
        <v>976</v>
      </c>
      <c r="I3516">
        <v>9437.92</v>
      </c>
      <c r="J3516">
        <v>947</v>
      </c>
      <c r="K3516">
        <v>16431.53</v>
      </c>
      <c r="L3516">
        <v>10819.779999999999</v>
      </c>
      <c r="M3516">
        <v>104.93</v>
      </c>
      <c r="N3516">
        <v>144929.24</v>
      </c>
      <c r="O3516">
        <v>6993.6099999999988</v>
      </c>
      <c r="P3516">
        <v>42.562135114624134</v>
      </c>
      <c r="Q3516">
        <v>0.97028688524590168</v>
      </c>
      <c r="R3516">
        <v>1.7410117907335514</v>
      </c>
      <c r="S3516">
        <f>(VendorSalesData[[#This Row],[TotalPurchaseQuantity]] - VendorSalesData[[#This Row],[TotalSalesQuantity]]) * VendorSalesData[[#This Row],[PurchasePrice]]</f>
        <v>280.43</v>
      </c>
    </row>
    <row r="3517" spans="1:19" x14ac:dyDescent="0.3">
      <c r="A3517">
        <v>3252</v>
      </c>
      <c r="B3517" t="s">
        <v>94</v>
      </c>
      <c r="C3517">
        <v>24098</v>
      </c>
      <c r="D3517" t="s">
        <v>3148</v>
      </c>
      <c r="E3517">
        <v>4.66</v>
      </c>
      <c r="F3517">
        <v>6.99</v>
      </c>
      <c r="G3517">
        <v>1500</v>
      </c>
      <c r="H3517">
        <v>2021</v>
      </c>
      <c r="I3517">
        <v>9417.86</v>
      </c>
      <c r="J3517">
        <v>2041</v>
      </c>
      <c r="K3517">
        <v>14266.59</v>
      </c>
      <c r="L3517">
        <v>2823.96</v>
      </c>
      <c r="M3517">
        <v>458.75</v>
      </c>
      <c r="N3517">
        <v>61966.91</v>
      </c>
      <c r="O3517">
        <v>4848.7299999999996</v>
      </c>
      <c r="P3517">
        <v>33.986607871958185</v>
      </c>
      <c r="Q3517">
        <v>1.0098960910440375</v>
      </c>
      <c r="R3517">
        <v>1.5148441365660563</v>
      </c>
      <c r="S3517">
        <f>(VendorSalesData[[#This Row],[TotalPurchaseQuantity]] - VendorSalesData[[#This Row],[TotalSalesQuantity]]) * VendorSalesData[[#This Row],[PurchasePrice]]</f>
        <v>-93.2</v>
      </c>
    </row>
    <row r="3518" spans="1:19" x14ac:dyDescent="0.3">
      <c r="A3518">
        <v>9165</v>
      </c>
      <c r="B3518" t="s">
        <v>38</v>
      </c>
      <c r="C3518">
        <v>2920</v>
      </c>
      <c r="D3518" t="s">
        <v>3149</v>
      </c>
      <c r="E3518">
        <v>46.15</v>
      </c>
      <c r="F3518">
        <v>69.989999999999995</v>
      </c>
      <c r="G3518">
        <v>750</v>
      </c>
      <c r="H3518">
        <v>204</v>
      </c>
      <c r="I3518">
        <v>9414.6</v>
      </c>
      <c r="J3518">
        <v>399</v>
      </c>
      <c r="K3518">
        <v>20111.010000000002</v>
      </c>
      <c r="L3518">
        <v>10662.9</v>
      </c>
      <c r="M3518">
        <v>314.47000000000003</v>
      </c>
      <c r="N3518">
        <v>68054.7</v>
      </c>
      <c r="O3518">
        <v>10696.410000000002</v>
      </c>
      <c r="P3518">
        <v>53.186836464205435</v>
      </c>
      <c r="Q3518">
        <v>1.9558823529411764</v>
      </c>
      <c r="R3518">
        <v>2.1361512969218026</v>
      </c>
      <c r="S3518">
        <f>(VendorSalesData[[#This Row],[TotalPurchaseQuantity]] - VendorSalesData[[#This Row],[TotalSalesQuantity]]) * VendorSalesData[[#This Row],[PurchasePrice]]</f>
        <v>-8999.25</v>
      </c>
    </row>
    <row r="3519" spans="1:19" x14ac:dyDescent="0.3">
      <c r="A3519">
        <v>660</v>
      </c>
      <c r="B3519" t="s">
        <v>75</v>
      </c>
      <c r="C3519">
        <v>1034</v>
      </c>
      <c r="D3519" t="s">
        <v>3150</v>
      </c>
      <c r="E3519">
        <v>3.81</v>
      </c>
      <c r="F3519">
        <v>4.99</v>
      </c>
      <c r="G3519">
        <v>750</v>
      </c>
      <c r="H3519">
        <v>2469</v>
      </c>
      <c r="I3519">
        <v>9406.89</v>
      </c>
      <c r="J3519">
        <v>2493</v>
      </c>
      <c r="K3519">
        <v>12440.07</v>
      </c>
      <c r="L3519">
        <v>4575.83</v>
      </c>
      <c r="M3519">
        <v>1962.91</v>
      </c>
      <c r="N3519">
        <v>17932.330000000002</v>
      </c>
      <c r="O3519">
        <v>3033.1800000000003</v>
      </c>
      <c r="P3519">
        <v>24.382338684589399</v>
      </c>
      <c r="Q3519">
        <v>1.0097205346294047</v>
      </c>
      <c r="R3519">
        <v>1.3224423800001914</v>
      </c>
      <c r="S3519">
        <f>(VendorSalesData[[#This Row],[TotalPurchaseQuantity]] - VendorSalesData[[#This Row],[TotalSalesQuantity]]) * VendorSalesData[[#This Row],[PurchasePrice]]</f>
        <v>-91.44</v>
      </c>
    </row>
    <row r="3520" spans="1:19" x14ac:dyDescent="0.3">
      <c r="A3520">
        <v>1392</v>
      </c>
      <c r="B3520" t="s">
        <v>67</v>
      </c>
      <c r="C3520">
        <v>12443</v>
      </c>
      <c r="D3520" t="s">
        <v>170</v>
      </c>
      <c r="E3520">
        <v>6.7</v>
      </c>
      <c r="F3520">
        <v>9.99</v>
      </c>
      <c r="G3520">
        <v>375</v>
      </c>
      <c r="H3520">
        <v>1404</v>
      </c>
      <c r="I3520">
        <v>9406.8000000000011</v>
      </c>
      <c r="J3520">
        <v>1159</v>
      </c>
      <c r="K3520">
        <v>10072.41</v>
      </c>
      <c r="L3520">
        <v>4738.53</v>
      </c>
      <c r="M3520">
        <v>66.010000000000005</v>
      </c>
      <c r="N3520">
        <v>79528.990000000005</v>
      </c>
      <c r="O3520">
        <v>665.60999999999876</v>
      </c>
      <c r="P3520">
        <v>6.6082496641816482</v>
      </c>
      <c r="Q3520">
        <v>0.82549857549857553</v>
      </c>
      <c r="R3520">
        <v>1.0707583875494322</v>
      </c>
      <c r="S3520">
        <f>(VendorSalesData[[#This Row],[TotalPurchaseQuantity]] - VendorSalesData[[#This Row],[TotalSalesQuantity]]) * VendorSalesData[[#This Row],[PurchasePrice]]</f>
        <v>1641.5</v>
      </c>
    </row>
    <row r="3521" spans="1:19" x14ac:dyDescent="0.3">
      <c r="A3521">
        <v>9552</v>
      </c>
      <c r="B3521" t="s">
        <v>72</v>
      </c>
      <c r="C3521">
        <v>16458</v>
      </c>
      <c r="D3521" t="s">
        <v>3151</v>
      </c>
      <c r="E3521">
        <v>8.5500000000000007</v>
      </c>
      <c r="F3521">
        <v>14.99</v>
      </c>
      <c r="G3521">
        <v>750</v>
      </c>
      <c r="H3521">
        <v>1100</v>
      </c>
      <c r="I3521">
        <v>9405</v>
      </c>
      <c r="J3521">
        <v>1070</v>
      </c>
      <c r="K3521">
        <v>14163.3</v>
      </c>
      <c r="L3521">
        <v>8966.2100000000009</v>
      </c>
      <c r="M3521">
        <v>118.62</v>
      </c>
      <c r="N3521">
        <v>55551.82</v>
      </c>
      <c r="O3521">
        <v>4758.2999999999993</v>
      </c>
      <c r="P3521">
        <v>33.595983986782741</v>
      </c>
      <c r="Q3521">
        <v>0.97272727272727277</v>
      </c>
      <c r="R3521">
        <v>1.505933014354067</v>
      </c>
      <c r="S3521">
        <f>(VendorSalesData[[#This Row],[TotalPurchaseQuantity]] - VendorSalesData[[#This Row],[TotalSalesQuantity]]) * VendorSalesData[[#This Row],[PurchasePrice]]</f>
        <v>256.5</v>
      </c>
    </row>
    <row r="3522" spans="1:19" x14ac:dyDescent="0.3">
      <c r="A3522">
        <v>3664</v>
      </c>
      <c r="B3522" t="s">
        <v>96</v>
      </c>
      <c r="C3522">
        <v>2923</v>
      </c>
      <c r="D3522" t="s">
        <v>3152</v>
      </c>
      <c r="E3522">
        <v>53.43</v>
      </c>
      <c r="F3522">
        <v>69.989999999999995</v>
      </c>
      <c r="G3522">
        <v>750</v>
      </c>
      <c r="H3522">
        <v>176</v>
      </c>
      <c r="I3522">
        <v>9403.68</v>
      </c>
      <c r="J3522">
        <v>218</v>
      </c>
      <c r="K3522">
        <v>16237.82</v>
      </c>
      <c r="L3522">
        <v>12578.31</v>
      </c>
      <c r="M3522">
        <v>171.98000000000002</v>
      </c>
      <c r="N3522">
        <v>30234.420000000002</v>
      </c>
      <c r="O3522">
        <v>6834.1399999999994</v>
      </c>
      <c r="P3522">
        <v>42.087792573140973</v>
      </c>
      <c r="Q3522">
        <v>1.2386363636363635</v>
      </c>
      <c r="R3522">
        <v>1.7267516546713626</v>
      </c>
      <c r="S3522">
        <f>(VendorSalesData[[#This Row],[TotalPurchaseQuantity]] - VendorSalesData[[#This Row],[TotalSalesQuantity]]) * VendorSalesData[[#This Row],[PurchasePrice]]</f>
        <v>-2244.06</v>
      </c>
    </row>
    <row r="3523" spans="1:19" x14ac:dyDescent="0.3">
      <c r="A3523">
        <v>4425</v>
      </c>
      <c r="B3523" t="s">
        <v>20</v>
      </c>
      <c r="C3523">
        <v>45035</v>
      </c>
      <c r="D3523" t="s">
        <v>3153</v>
      </c>
      <c r="E3523">
        <v>22.87</v>
      </c>
      <c r="F3523">
        <v>35.99</v>
      </c>
      <c r="G3523">
        <v>750</v>
      </c>
      <c r="H3523">
        <v>411</v>
      </c>
      <c r="I3523">
        <v>9399.57</v>
      </c>
      <c r="J3523">
        <v>422</v>
      </c>
      <c r="K3523">
        <v>15043.78</v>
      </c>
      <c r="L3523">
        <v>9812.25</v>
      </c>
      <c r="M3523">
        <v>46.730000000000004</v>
      </c>
      <c r="N3523">
        <v>144929.24</v>
      </c>
      <c r="O3523">
        <v>5644.2100000000009</v>
      </c>
      <c r="P3523">
        <v>37.518562488948923</v>
      </c>
      <c r="Q3523">
        <v>1.02676399026764</v>
      </c>
      <c r="R3523">
        <v>1.6004753408932537</v>
      </c>
      <c r="S3523">
        <f>(VendorSalesData[[#This Row],[TotalPurchaseQuantity]] - VendorSalesData[[#This Row],[TotalSalesQuantity]]) * VendorSalesData[[#This Row],[PurchasePrice]]</f>
        <v>-251.57000000000002</v>
      </c>
    </row>
    <row r="3524" spans="1:19" x14ac:dyDescent="0.3">
      <c r="A3524">
        <v>3252</v>
      </c>
      <c r="B3524" t="s">
        <v>94</v>
      </c>
      <c r="C3524">
        <v>1845</v>
      </c>
      <c r="D3524" t="s">
        <v>3154</v>
      </c>
      <c r="E3524">
        <v>11.27</v>
      </c>
      <c r="F3524">
        <v>15.99</v>
      </c>
      <c r="G3524">
        <v>1750</v>
      </c>
      <c r="H3524">
        <v>833</v>
      </c>
      <c r="I3524">
        <v>9387.91</v>
      </c>
      <c r="J3524">
        <v>1315</v>
      </c>
      <c r="K3524">
        <v>23602.85</v>
      </c>
      <c r="L3524">
        <v>13579.429999999998</v>
      </c>
      <c r="M3524">
        <v>2416.71</v>
      </c>
      <c r="N3524">
        <v>61966.91</v>
      </c>
      <c r="O3524">
        <v>14214.939999999999</v>
      </c>
      <c r="P3524">
        <v>60.225523612614573</v>
      </c>
      <c r="Q3524">
        <v>1.5786314525810323</v>
      </c>
      <c r="R3524">
        <v>2.5141751465448645</v>
      </c>
      <c r="S3524">
        <f>(VendorSalesData[[#This Row],[TotalPurchaseQuantity]] - VendorSalesData[[#This Row],[TotalSalesQuantity]]) * VendorSalesData[[#This Row],[PurchasePrice]]</f>
        <v>-5432.1399999999994</v>
      </c>
    </row>
    <row r="3525" spans="1:19" x14ac:dyDescent="0.3">
      <c r="A3525">
        <v>3960</v>
      </c>
      <c r="B3525" t="s">
        <v>24</v>
      </c>
      <c r="C3525">
        <v>2654</v>
      </c>
      <c r="D3525" t="s">
        <v>3155</v>
      </c>
      <c r="E3525">
        <v>22.47</v>
      </c>
      <c r="F3525">
        <v>28.99</v>
      </c>
      <c r="G3525">
        <v>1000</v>
      </c>
      <c r="H3525">
        <v>417</v>
      </c>
      <c r="I3525">
        <v>9369.99</v>
      </c>
      <c r="J3525">
        <v>1591</v>
      </c>
      <c r="K3525">
        <v>46123.09</v>
      </c>
      <c r="L3525">
        <v>32410.82</v>
      </c>
      <c r="M3525">
        <v>1670.55</v>
      </c>
      <c r="N3525">
        <v>257032.07</v>
      </c>
      <c r="O3525">
        <v>36753.1</v>
      </c>
      <c r="P3525">
        <v>79.684817300835647</v>
      </c>
      <c r="Q3525">
        <v>3.8153477218225418</v>
      </c>
      <c r="R3525">
        <v>4.9224268115547609</v>
      </c>
      <c r="S3525">
        <f>(VendorSalesData[[#This Row],[TotalPurchaseQuantity]] - VendorSalesData[[#This Row],[TotalSalesQuantity]]) * VendorSalesData[[#This Row],[PurchasePrice]]</f>
        <v>-26379.78</v>
      </c>
    </row>
    <row r="3526" spans="1:19" x14ac:dyDescent="0.3">
      <c r="A3526">
        <v>3252</v>
      </c>
      <c r="B3526" t="s">
        <v>94</v>
      </c>
      <c r="C3526">
        <v>5381</v>
      </c>
      <c r="D3526" t="s">
        <v>3156</v>
      </c>
      <c r="E3526">
        <v>0.73</v>
      </c>
      <c r="F3526">
        <v>0.99</v>
      </c>
      <c r="G3526">
        <v>50</v>
      </c>
      <c r="H3526">
        <v>12831</v>
      </c>
      <c r="I3526">
        <v>9366.6299999999992</v>
      </c>
      <c r="J3526">
        <v>15095</v>
      </c>
      <c r="K3526">
        <v>14944.05</v>
      </c>
      <c r="L3526">
        <v>4911.3900000000003</v>
      </c>
      <c r="M3526">
        <v>783.26</v>
      </c>
      <c r="N3526">
        <v>61966.91</v>
      </c>
      <c r="O3526">
        <v>5577.42</v>
      </c>
      <c r="P3526">
        <v>37.322011101408251</v>
      </c>
      <c r="Q3526">
        <v>1.1764476658093679</v>
      </c>
      <c r="R3526">
        <v>1.5954564234948962</v>
      </c>
      <c r="S3526">
        <f>(VendorSalesData[[#This Row],[TotalPurchaseQuantity]] - VendorSalesData[[#This Row],[TotalSalesQuantity]]) * VendorSalesData[[#This Row],[PurchasePrice]]</f>
        <v>-1652.72</v>
      </c>
    </row>
    <row r="3527" spans="1:19" x14ac:dyDescent="0.3">
      <c r="A3527">
        <v>10754</v>
      </c>
      <c r="B3527" t="s">
        <v>212</v>
      </c>
      <c r="C3527">
        <v>44708</v>
      </c>
      <c r="D3527" t="s">
        <v>3157</v>
      </c>
      <c r="E3527">
        <v>7.53</v>
      </c>
      <c r="F3527">
        <v>11.99</v>
      </c>
      <c r="G3527">
        <v>750</v>
      </c>
      <c r="H3527">
        <v>1243</v>
      </c>
      <c r="I3527">
        <v>9359.7899999999991</v>
      </c>
      <c r="J3527">
        <v>1216</v>
      </c>
      <c r="K3527">
        <v>16351.84</v>
      </c>
      <c r="L3527">
        <v>9360.0300000000007</v>
      </c>
      <c r="M3527">
        <v>135.09</v>
      </c>
      <c r="N3527">
        <v>28720.52</v>
      </c>
      <c r="O3527">
        <v>6992.0500000000011</v>
      </c>
      <c r="P3527">
        <v>42.760019667511429</v>
      </c>
      <c r="Q3527">
        <v>0.97827835880933223</v>
      </c>
      <c r="R3527">
        <v>1.7470306491919159</v>
      </c>
      <c r="S3527">
        <f>(VendorSalesData[[#This Row],[TotalPurchaseQuantity]] - VendorSalesData[[#This Row],[TotalSalesQuantity]]) * VendorSalesData[[#This Row],[PurchasePrice]]</f>
        <v>203.31</v>
      </c>
    </row>
    <row r="3528" spans="1:19" x14ac:dyDescent="0.3">
      <c r="A3528">
        <v>4425</v>
      </c>
      <c r="B3528" t="s">
        <v>20</v>
      </c>
      <c r="C3528">
        <v>41157</v>
      </c>
      <c r="D3528" t="s">
        <v>3158</v>
      </c>
      <c r="E3528">
        <v>10.73</v>
      </c>
      <c r="F3528">
        <v>15.99</v>
      </c>
      <c r="G3528">
        <v>750</v>
      </c>
      <c r="H3528">
        <v>872</v>
      </c>
      <c r="I3528">
        <v>9356.56</v>
      </c>
      <c r="J3528">
        <v>813</v>
      </c>
      <c r="K3528">
        <v>12999.87</v>
      </c>
      <c r="L3528">
        <v>8810.49</v>
      </c>
      <c r="M3528">
        <v>90.08</v>
      </c>
      <c r="N3528">
        <v>144929.24</v>
      </c>
      <c r="O3528">
        <v>3643.3100000000013</v>
      </c>
      <c r="P3528">
        <v>28.025741795879505</v>
      </c>
      <c r="Q3528">
        <v>0.93233944954128445</v>
      </c>
      <c r="R3528">
        <v>1.3893856289063504</v>
      </c>
      <c r="S3528">
        <f>(VendorSalesData[[#This Row],[TotalPurchaseQuantity]] - VendorSalesData[[#This Row],[TotalSalesQuantity]]) * VendorSalesData[[#This Row],[PurchasePrice]]</f>
        <v>633.07000000000005</v>
      </c>
    </row>
    <row r="3529" spans="1:19" x14ac:dyDescent="0.3">
      <c r="A3529">
        <v>8352</v>
      </c>
      <c r="B3529" t="s">
        <v>232</v>
      </c>
      <c r="C3529">
        <v>4845</v>
      </c>
      <c r="D3529" t="s">
        <v>3159</v>
      </c>
      <c r="E3529">
        <v>6.39</v>
      </c>
      <c r="F3529">
        <v>7.99</v>
      </c>
      <c r="G3529">
        <v>750</v>
      </c>
      <c r="H3529">
        <v>1464</v>
      </c>
      <c r="I3529">
        <v>9354.9600000000009</v>
      </c>
      <c r="J3529">
        <v>1421</v>
      </c>
      <c r="K3529">
        <v>11353.79</v>
      </c>
      <c r="L3529">
        <v>6320.09</v>
      </c>
      <c r="M3529">
        <v>1119.29</v>
      </c>
      <c r="N3529">
        <v>10261.6</v>
      </c>
      <c r="O3529">
        <v>1998.83</v>
      </c>
      <c r="P3529">
        <v>17.604958344306173</v>
      </c>
      <c r="Q3529">
        <v>0.97062841530054644</v>
      </c>
      <c r="R3529">
        <v>1.2136652642020918</v>
      </c>
      <c r="S3529">
        <f>(VendorSalesData[[#This Row],[TotalPurchaseQuantity]] - VendorSalesData[[#This Row],[TotalSalesQuantity]]) * VendorSalesData[[#This Row],[PurchasePrice]]</f>
        <v>274.77</v>
      </c>
    </row>
    <row r="3530" spans="1:19" x14ac:dyDescent="0.3">
      <c r="A3530">
        <v>4425</v>
      </c>
      <c r="B3530" t="s">
        <v>20</v>
      </c>
      <c r="C3530">
        <v>33278</v>
      </c>
      <c r="D3530" t="s">
        <v>3160</v>
      </c>
      <c r="E3530">
        <v>5.36</v>
      </c>
      <c r="F3530">
        <v>8.99</v>
      </c>
      <c r="G3530">
        <v>750</v>
      </c>
      <c r="H3530">
        <v>1744</v>
      </c>
      <c r="I3530">
        <v>9347.84</v>
      </c>
      <c r="J3530">
        <v>1720</v>
      </c>
      <c r="K3530">
        <v>14627.8</v>
      </c>
      <c r="L3530">
        <v>7653.1</v>
      </c>
      <c r="M3530">
        <v>191.22</v>
      </c>
      <c r="N3530">
        <v>144929.24</v>
      </c>
      <c r="O3530">
        <v>5279.9599999999991</v>
      </c>
      <c r="P3530">
        <v>36.095380029806257</v>
      </c>
      <c r="Q3530">
        <v>0.98623853211009171</v>
      </c>
      <c r="R3530">
        <v>1.5648320895522387</v>
      </c>
      <c r="S3530">
        <f>(VendorSalesData[[#This Row],[TotalPurchaseQuantity]] - VendorSalesData[[#This Row],[TotalSalesQuantity]]) * VendorSalesData[[#This Row],[PurchasePrice]]</f>
        <v>128.64000000000001</v>
      </c>
    </row>
    <row r="3531" spans="1:19" x14ac:dyDescent="0.3">
      <c r="A3531">
        <v>9552</v>
      </c>
      <c r="B3531" t="s">
        <v>72</v>
      </c>
      <c r="C3531">
        <v>10603</v>
      </c>
      <c r="D3531" t="s">
        <v>3161</v>
      </c>
      <c r="E3531">
        <v>7.58</v>
      </c>
      <c r="F3531">
        <v>10.99</v>
      </c>
      <c r="G3531">
        <v>750</v>
      </c>
      <c r="H3531">
        <v>1231</v>
      </c>
      <c r="I3531">
        <v>9330.98</v>
      </c>
      <c r="J3531">
        <v>1256</v>
      </c>
      <c r="K3531">
        <v>14619.44</v>
      </c>
      <c r="L3531">
        <v>9355.94</v>
      </c>
      <c r="M3531">
        <v>139.14000000000001</v>
      </c>
      <c r="N3531">
        <v>55551.82</v>
      </c>
      <c r="O3531">
        <v>5288.4600000000009</v>
      </c>
      <c r="P3531">
        <v>36.174162621824095</v>
      </c>
      <c r="Q3531">
        <v>1.0203086921202276</v>
      </c>
      <c r="R3531">
        <v>1.5667636196841062</v>
      </c>
      <c r="S3531">
        <f>(VendorSalesData[[#This Row],[TotalPurchaseQuantity]] - VendorSalesData[[#This Row],[TotalSalesQuantity]]) * VendorSalesData[[#This Row],[PurchasePrice]]</f>
        <v>-189.5</v>
      </c>
    </row>
    <row r="3532" spans="1:19" x14ac:dyDescent="0.3">
      <c r="A3532">
        <v>3664</v>
      </c>
      <c r="B3532" t="s">
        <v>96</v>
      </c>
      <c r="C3532">
        <v>4752</v>
      </c>
      <c r="D3532" t="s">
        <v>3162</v>
      </c>
      <c r="E3532">
        <v>14.81</v>
      </c>
      <c r="F3532">
        <v>19.989999999999998</v>
      </c>
      <c r="G3532">
        <v>1750</v>
      </c>
      <c r="H3532">
        <v>630</v>
      </c>
      <c r="I3532">
        <v>9330.3000000000011</v>
      </c>
      <c r="J3532">
        <v>505</v>
      </c>
      <c r="K3532">
        <v>10094.949999999999</v>
      </c>
      <c r="L3532">
        <v>6216.8899999999994</v>
      </c>
      <c r="M3532">
        <v>928.14</v>
      </c>
      <c r="N3532">
        <v>30234.420000000002</v>
      </c>
      <c r="O3532">
        <v>764.64999999999782</v>
      </c>
      <c r="P3532">
        <v>7.5745793688923468</v>
      </c>
      <c r="Q3532">
        <v>0.80158730158730163</v>
      </c>
      <c r="R3532">
        <v>1.0819534205759727</v>
      </c>
      <c r="S3532">
        <f>(VendorSalesData[[#This Row],[TotalPurchaseQuantity]] - VendorSalesData[[#This Row],[TotalSalesQuantity]]) * VendorSalesData[[#This Row],[PurchasePrice]]</f>
        <v>1851.25</v>
      </c>
    </row>
    <row r="3533" spans="1:19" x14ac:dyDescent="0.3">
      <c r="A3533">
        <v>9552</v>
      </c>
      <c r="B3533" t="s">
        <v>72</v>
      </c>
      <c r="C3533">
        <v>28983</v>
      </c>
      <c r="D3533" t="s">
        <v>3163</v>
      </c>
      <c r="E3533">
        <v>10.06</v>
      </c>
      <c r="F3533">
        <v>14.99</v>
      </c>
      <c r="G3533">
        <v>750</v>
      </c>
      <c r="H3533">
        <v>927</v>
      </c>
      <c r="I3533">
        <v>9325.6200000000008</v>
      </c>
      <c r="J3533">
        <v>723</v>
      </c>
      <c r="K3533">
        <v>10893.77</v>
      </c>
      <c r="L3533">
        <v>7111.28</v>
      </c>
      <c r="M3533">
        <v>80.09</v>
      </c>
      <c r="N3533">
        <v>55551.82</v>
      </c>
      <c r="O3533">
        <v>1568.1499999999996</v>
      </c>
      <c r="P3533">
        <v>14.394924805645793</v>
      </c>
      <c r="Q3533">
        <v>0.7799352750809061</v>
      </c>
      <c r="R3533">
        <v>1.1681550395576916</v>
      </c>
      <c r="S3533">
        <f>(VendorSalesData[[#This Row],[TotalPurchaseQuantity]] - VendorSalesData[[#This Row],[TotalSalesQuantity]]) * VendorSalesData[[#This Row],[PurchasePrice]]</f>
        <v>2052.2400000000002</v>
      </c>
    </row>
    <row r="3534" spans="1:19" x14ac:dyDescent="0.3">
      <c r="A3534">
        <v>9552</v>
      </c>
      <c r="B3534" t="s">
        <v>72</v>
      </c>
      <c r="C3534">
        <v>21672</v>
      </c>
      <c r="D3534" t="s">
        <v>3164</v>
      </c>
      <c r="E3534">
        <v>11.33</v>
      </c>
      <c r="F3534">
        <v>18.989999999999998</v>
      </c>
      <c r="G3534">
        <v>750</v>
      </c>
      <c r="H3534">
        <v>823</v>
      </c>
      <c r="I3534">
        <v>9324.59</v>
      </c>
      <c r="J3534">
        <v>800</v>
      </c>
      <c r="K3534">
        <v>14391.999999999998</v>
      </c>
      <c r="L3534">
        <v>9336.81</v>
      </c>
      <c r="M3534">
        <v>88.67</v>
      </c>
      <c r="N3534">
        <v>55551.82</v>
      </c>
      <c r="O3534">
        <v>5067.409999999998</v>
      </c>
      <c r="P3534">
        <v>35.209908282379089</v>
      </c>
      <c r="Q3534">
        <v>0.97205346294046169</v>
      </c>
      <c r="R3534">
        <v>1.5434458780493296</v>
      </c>
      <c r="S3534">
        <f>(VendorSalesData[[#This Row],[TotalPurchaseQuantity]] - VendorSalesData[[#This Row],[TotalSalesQuantity]]) * VendorSalesData[[#This Row],[PurchasePrice]]</f>
        <v>260.58999999999997</v>
      </c>
    </row>
    <row r="3535" spans="1:19" x14ac:dyDescent="0.3">
      <c r="A3535">
        <v>12546</v>
      </c>
      <c r="B3535" t="s">
        <v>32</v>
      </c>
      <c r="C3535">
        <v>1168</v>
      </c>
      <c r="D3535" t="s">
        <v>3165</v>
      </c>
      <c r="E3535">
        <v>14.28</v>
      </c>
      <c r="F3535">
        <v>24.99</v>
      </c>
      <c r="G3535">
        <v>750</v>
      </c>
      <c r="H3535">
        <v>651</v>
      </c>
      <c r="I3535">
        <v>9296.2800000000007</v>
      </c>
      <c r="J3535">
        <v>968</v>
      </c>
      <c r="K3535">
        <v>18904.32</v>
      </c>
      <c r="L3535">
        <v>12739.599999999999</v>
      </c>
      <c r="M3535">
        <v>763.02</v>
      </c>
      <c r="N3535">
        <v>123880.97</v>
      </c>
      <c r="O3535">
        <v>9608.0399999999991</v>
      </c>
      <c r="P3535">
        <v>50.824573430834853</v>
      </c>
      <c r="Q3535">
        <v>1.4869431643625193</v>
      </c>
      <c r="R3535">
        <v>2.0335359950431782</v>
      </c>
      <c r="S3535">
        <f>(VendorSalesData[[#This Row],[TotalPurchaseQuantity]] - VendorSalesData[[#This Row],[TotalSalesQuantity]]) * VendorSalesData[[#This Row],[PurchasePrice]]</f>
        <v>-4526.76</v>
      </c>
    </row>
    <row r="3536" spans="1:19" x14ac:dyDescent="0.3">
      <c r="A3536">
        <v>4425</v>
      </c>
      <c r="B3536" t="s">
        <v>20</v>
      </c>
      <c r="C3536">
        <v>21218</v>
      </c>
      <c r="D3536" t="s">
        <v>3166</v>
      </c>
      <c r="E3536">
        <v>17.440000000000001</v>
      </c>
      <c r="F3536">
        <v>25.99</v>
      </c>
      <c r="G3536">
        <v>750</v>
      </c>
      <c r="H3536">
        <v>533</v>
      </c>
      <c r="I3536">
        <v>9295.52</v>
      </c>
      <c r="J3536">
        <v>518</v>
      </c>
      <c r="K3536">
        <v>15260.82</v>
      </c>
      <c r="L3536">
        <v>10472.449999999999</v>
      </c>
      <c r="M3536">
        <v>57.34</v>
      </c>
      <c r="N3536">
        <v>144929.24</v>
      </c>
      <c r="O3536">
        <v>5965.2999999999993</v>
      </c>
      <c r="P3536">
        <v>39.088987354545814</v>
      </c>
      <c r="Q3536">
        <v>0.97185741088180111</v>
      </c>
      <c r="R3536">
        <v>1.6417392464326901</v>
      </c>
      <c r="S3536">
        <f>(VendorSalesData[[#This Row],[TotalPurchaseQuantity]] - VendorSalesData[[#This Row],[TotalSalesQuantity]]) * VendorSalesData[[#This Row],[PurchasePrice]]</f>
        <v>261.60000000000002</v>
      </c>
    </row>
    <row r="3537" spans="1:19" x14ac:dyDescent="0.3">
      <c r="A3537">
        <v>4425</v>
      </c>
      <c r="B3537" t="s">
        <v>20</v>
      </c>
      <c r="C3537">
        <v>26380</v>
      </c>
      <c r="D3537" t="s">
        <v>3167</v>
      </c>
      <c r="E3537">
        <v>20.77</v>
      </c>
      <c r="F3537">
        <v>31.99</v>
      </c>
      <c r="G3537">
        <v>750</v>
      </c>
      <c r="H3537">
        <v>447</v>
      </c>
      <c r="I3537">
        <v>9284.19</v>
      </c>
      <c r="J3537">
        <v>419</v>
      </c>
      <c r="K3537">
        <v>13403.81</v>
      </c>
      <c r="L3537">
        <v>6621.9299999999994</v>
      </c>
      <c r="M3537">
        <v>46.67</v>
      </c>
      <c r="N3537">
        <v>144929.24</v>
      </c>
      <c r="O3537">
        <v>4119.619999999999</v>
      </c>
      <c r="P3537">
        <v>30.734694090710025</v>
      </c>
      <c r="Q3537">
        <v>0.93736017897091728</v>
      </c>
      <c r="R3537">
        <v>1.4437242236533288</v>
      </c>
      <c r="S3537">
        <f>(VendorSalesData[[#This Row],[TotalPurchaseQuantity]] - VendorSalesData[[#This Row],[TotalSalesQuantity]]) * VendorSalesData[[#This Row],[PurchasePrice]]</f>
        <v>581.55999999999995</v>
      </c>
    </row>
    <row r="3538" spans="1:19" x14ac:dyDescent="0.3">
      <c r="A3538">
        <v>9165</v>
      </c>
      <c r="B3538" t="s">
        <v>38</v>
      </c>
      <c r="C3538">
        <v>12946</v>
      </c>
      <c r="D3538" t="s">
        <v>3168</v>
      </c>
      <c r="E3538">
        <v>6.57</v>
      </c>
      <c r="F3538">
        <v>9.99</v>
      </c>
      <c r="G3538">
        <v>750</v>
      </c>
      <c r="H3538">
        <v>1413</v>
      </c>
      <c r="I3538">
        <v>9283.41</v>
      </c>
      <c r="J3538">
        <v>1486</v>
      </c>
      <c r="K3538">
        <v>14912.14</v>
      </c>
      <c r="L3538">
        <v>10664.39</v>
      </c>
      <c r="M3538">
        <v>164.38</v>
      </c>
      <c r="N3538">
        <v>68054.7</v>
      </c>
      <c r="O3538">
        <v>5628.73</v>
      </c>
      <c r="P3538">
        <v>37.745957320679658</v>
      </c>
      <c r="Q3538">
        <v>1.0516631280962492</v>
      </c>
      <c r="R3538">
        <v>1.6063213840603829</v>
      </c>
      <c r="S3538">
        <f>(VendorSalesData[[#This Row],[TotalPurchaseQuantity]] - VendorSalesData[[#This Row],[TotalSalesQuantity]]) * VendorSalesData[[#This Row],[PurchasePrice]]</f>
        <v>-479.61</v>
      </c>
    </row>
    <row r="3539" spans="1:19" x14ac:dyDescent="0.3">
      <c r="A3539">
        <v>2450</v>
      </c>
      <c r="B3539" t="s">
        <v>2281</v>
      </c>
      <c r="C3539">
        <v>8918</v>
      </c>
      <c r="D3539" t="s">
        <v>3169</v>
      </c>
      <c r="E3539">
        <v>24.61</v>
      </c>
      <c r="F3539">
        <v>33.99</v>
      </c>
      <c r="G3539">
        <v>750</v>
      </c>
      <c r="H3539">
        <v>377</v>
      </c>
      <c r="I3539">
        <v>9277.9699999999993</v>
      </c>
      <c r="J3539">
        <v>342</v>
      </c>
      <c r="K3539">
        <v>11236.58</v>
      </c>
      <c r="L3539">
        <v>9000.26</v>
      </c>
      <c r="M3539">
        <v>269.68</v>
      </c>
      <c r="N3539">
        <v>251.28</v>
      </c>
      <c r="O3539">
        <v>1958.6100000000006</v>
      </c>
      <c r="P3539">
        <v>17.430659506718239</v>
      </c>
      <c r="Q3539">
        <v>0.90716180371352784</v>
      </c>
      <c r="R3539">
        <v>1.211103290913853</v>
      </c>
      <c r="S3539">
        <f>(VendorSalesData[[#This Row],[TotalPurchaseQuantity]] - VendorSalesData[[#This Row],[TotalSalesQuantity]]) * VendorSalesData[[#This Row],[PurchasePrice]]</f>
        <v>861.35</v>
      </c>
    </row>
    <row r="3540" spans="1:19" x14ac:dyDescent="0.3">
      <c r="A3540">
        <v>9552</v>
      </c>
      <c r="B3540" t="s">
        <v>72</v>
      </c>
      <c r="C3540">
        <v>29646</v>
      </c>
      <c r="D3540" t="s">
        <v>3170</v>
      </c>
      <c r="E3540">
        <v>7.14</v>
      </c>
      <c r="F3540">
        <v>10.99</v>
      </c>
      <c r="G3540">
        <v>750</v>
      </c>
      <c r="H3540">
        <v>1299</v>
      </c>
      <c r="I3540">
        <v>9274.86</v>
      </c>
      <c r="J3540">
        <v>1289</v>
      </c>
      <c r="K3540">
        <v>16722.11</v>
      </c>
      <c r="L3540">
        <v>12094.7</v>
      </c>
      <c r="M3540">
        <v>142.58000000000001</v>
      </c>
      <c r="N3540">
        <v>55551.82</v>
      </c>
      <c r="O3540">
        <v>7447.25</v>
      </c>
      <c r="P3540">
        <v>44.535348708984692</v>
      </c>
      <c r="Q3540">
        <v>0.9923017705927637</v>
      </c>
      <c r="R3540">
        <v>1.8029501253927283</v>
      </c>
      <c r="S3540">
        <f>(VendorSalesData[[#This Row],[TotalPurchaseQuantity]] - VendorSalesData[[#This Row],[TotalSalesQuantity]]) * VendorSalesData[[#This Row],[PurchasePrice]]</f>
        <v>71.399999999999991</v>
      </c>
    </row>
    <row r="3541" spans="1:19" x14ac:dyDescent="0.3">
      <c r="A3541">
        <v>1392</v>
      </c>
      <c r="B3541" t="s">
        <v>67</v>
      </c>
      <c r="C3541">
        <v>6357</v>
      </c>
      <c r="D3541" t="s">
        <v>3171</v>
      </c>
      <c r="E3541">
        <v>9.1999999999999993</v>
      </c>
      <c r="F3541">
        <v>13.99</v>
      </c>
      <c r="G3541">
        <v>3000</v>
      </c>
      <c r="H3541">
        <v>1007</v>
      </c>
      <c r="I3541">
        <v>9264.4</v>
      </c>
      <c r="J3541">
        <v>981</v>
      </c>
      <c r="K3541">
        <v>13724.19</v>
      </c>
      <c r="L3541">
        <v>6281.51</v>
      </c>
      <c r="M3541">
        <v>441.45</v>
      </c>
      <c r="N3541">
        <v>79528.990000000005</v>
      </c>
      <c r="O3541">
        <v>4459.7900000000009</v>
      </c>
      <c r="P3541">
        <v>32.495833998217748</v>
      </c>
      <c r="Q3541">
        <v>0.97418073485600798</v>
      </c>
      <c r="R3541">
        <v>1.4813900522429948</v>
      </c>
      <c r="S3541">
        <f>(VendorSalesData[[#This Row],[TotalPurchaseQuantity]] - VendorSalesData[[#This Row],[TotalSalesQuantity]]) * VendorSalesData[[#This Row],[PurchasePrice]]</f>
        <v>239.2</v>
      </c>
    </row>
    <row r="3542" spans="1:19" x14ac:dyDescent="0.3">
      <c r="A3542">
        <v>10754</v>
      </c>
      <c r="B3542" t="s">
        <v>212</v>
      </c>
      <c r="C3542">
        <v>26437</v>
      </c>
      <c r="D3542" t="s">
        <v>3172</v>
      </c>
      <c r="E3542">
        <v>13.1</v>
      </c>
      <c r="F3542">
        <v>18.989999999999998</v>
      </c>
      <c r="G3542">
        <v>750</v>
      </c>
      <c r="H3542">
        <v>707</v>
      </c>
      <c r="I3542">
        <v>9261.7000000000007</v>
      </c>
      <c r="J3542">
        <v>547</v>
      </c>
      <c r="K3542">
        <v>10387.529999999999</v>
      </c>
      <c r="L3542">
        <v>7235.19</v>
      </c>
      <c r="M3542">
        <v>60.53</v>
      </c>
      <c r="N3542">
        <v>28720.52</v>
      </c>
      <c r="O3542">
        <v>1125.8299999999981</v>
      </c>
      <c r="P3542">
        <v>10.838283980888606</v>
      </c>
      <c r="Q3542">
        <v>0.77369165487977365</v>
      </c>
      <c r="R3542">
        <v>1.1215575974173206</v>
      </c>
      <c r="S3542">
        <f>(VendorSalesData[[#This Row],[TotalPurchaseQuantity]] - VendorSalesData[[#This Row],[TotalSalesQuantity]]) * VendorSalesData[[#This Row],[PurchasePrice]]</f>
        <v>2096</v>
      </c>
    </row>
    <row r="3543" spans="1:19" x14ac:dyDescent="0.3">
      <c r="A3543">
        <v>516</v>
      </c>
      <c r="B3543" t="s">
        <v>415</v>
      </c>
      <c r="C3543">
        <v>25985</v>
      </c>
      <c r="D3543" t="s">
        <v>3173</v>
      </c>
      <c r="E3543">
        <v>6.66</v>
      </c>
      <c r="F3543">
        <v>9.99</v>
      </c>
      <c r="G3543">
        <v>750</v>
      </c>
      <c r="H3543">
        <v>1385</v>
      </c>
      <c r="I3543">
        <v>9224.1</v>
      </c>
      <c r="J3543">
        <v>1191</v>
      </c>
      <c r="K3543">
        <v>11893.09</v>
      </c>
      <c r="L3543">
        <v>6427.57</v>
      </c>
      <c r="M3543">
        <v>132.37</v>
      </c>
      <c r="N3543">
        <v>8510.41</v>
      </c>
      <c r="O3543">
        <v>2668.99</v>
      </c>
      <c r="P3543">
        <v>22.441518562459375</v>
      </c>
      <c r="Q3543">
        <v>0.85992779783393503</v>
      </c>
      <c r="R3543">
        <v>1.2893496384471113</v>
      </c>
      <c r="S3543">
        <f>(VendorSalesData[[#This Row],[TotalPurchaseQuantity]] - VendorSalesData[[#This Row],[TotalSalesQuantity]]) * VendorSalesData[[#This Row],[PurchasePrice]]</f>
        <v>1292.04</v>
      </c>
    </row>
    <row r="3544" spans="1:19" x14ac:dyDescent="0.3">
      <c r="A3544">
        <v>7153</v>
      </c>
      <c r="B3544" t="s">
        <v>271</v>
      </c>
      <c r="C3544">
        <v>29400</v>
      </c>
      <c r="D3544" t="s">
        <v>3174</v>
      </c>
      <c r="E3544">
        <v>12.49</v>
      </c>
      <c r="F3544">
        <v>20.99</v>
      </c>
      <c r="G3544">
        <v>750</v>
      </c>
      <c r="H3544">
        <v>738</v>
      </c>
      <c r="I3544">
        <v>9217.619999999999</v>
      </c>
      <c r="J3544">
        <v>727</v>
      </c>
      <c r="K3544">
        <v>15291.73</v>
      </c>
      <c r="L3544">
        <v>9777.34</v>
      </c>
      <c r="M3544">
        <v>80.600000000000009</v>
      </c>
      <c r="N3544">
        <v>15884.82</v>
      </c>
      <c r="O3544">
        <v>6074.1100000000006</v>
      </c>
      <c r="P3544">
        <v>39.72153575821703</v>
      </c>
      <c r="Q3544">
        <v>0.98509485094850946</v>
      </c>
      <c r="R3544">
        <v>1.6589672822268657</v>
      </c>
      <c r="S3544">
        <f>(VendorSalesData[[#This Row],[TotalPurchaseQuantity]] - VendorSalesData[[#This Row],[TotalSalesQuantity]]) * VendorSalesData[[#This Row],[PurchasePrice]]</f>
        <v>137.39000000000001</v>
      </c>
    </row>
    <row r="3545" spans="1:19" x14ac:dyDescent="0.3">
      <c r="A3545">
        <v>9552</v>
      </c>
      <c r="B3545" t="s">
        <v>72</v>
      </c>
      <c r="C3545">
        <v>658</v>
      </c>
      <c r="D3545" t="s">
        <v>3175</v>
      </c>
      <c r="E3545">
        <v>2.2000000000000002</v>
      </c>
      <c r="F3545">
        <v>2.99</v>
      </c>
      <c r="G3545">
        <v>1000</v>
      </c>
      <c r="H3545">
        <v>4189</v>
      </c>
      <c r="I3545">
        <v>9215.7999999999993</v>
      </c>
      <c r="J3545">
        <v>4237</v>
      </c>
      <c r="K3545">
        <v>12668.630000000001</v>
      </c>
      <c r="L3545">
        <v>2631.2000000000003</v>
      </c>
      <c r="M3545">
        <v>4448.8500000000004</v>
      </c>
      <c r="N3545">
        <v>55551.82</v>
      </c>
      <c r="O3545">
        <v>3452.8300000000017</v>
      </c>
      <c r="P3545">
        <v>27.254959691774101</v>
      </c>
      <c r="Q3545">
        <v>1.0114585820004773</v>
      </c>
      <c r="R3545">
        <v>1.3746641637188308</v>
      </c>
      <c r="S3545">
        <f>(VendorSalesData[[#This Row],[TotalPurchaseQuantity]] - VendorSalesData[[#This Row],[TotalSalesQuantity]]) * VendorSalesData[[#This Row],[PurchasePrice]]</f>
        <v>-105.60000000000001</v>
      </c>
    </row>
    <row r="3546" spans="1:19" x14ac:dyDescent="0.3">
      <c r="A3546">
        <v>28776</v>
      </c>
      <c r="B3546" t="s">
        <v>2873</v>
      </c>
      <c r="C3546">
        <v>4029</v>
      </c>
      <c r="D3546" t="s">
        <v>3176</v>
      </c>
      <c r="E3546">
        <v>20.43</v>
      </c>
      <c r="F3546">
        <v>27.99</v>
      </c>
      <c r="G3546">
        <v>750</v>
      </c>
      <c r="H3546">
        <v>451</v>
      </c>
      <c r="I3546">
        <v>9213.93</v>
      </c>
      <c r="J3546">
        <v>459</v>
      </c>
      <c r="K3546">
        <v>12847.41</v>
      </c>
      <c r="L3546">
        <v>11503.89</v>
      </c>
      <c r="M3546">
        <v>362.19</v>
      </c>
      <c r="N3546">
        <v>259.89999999999998</v>
      </c>
      <c r="O3546">
        <v>3633.4799999999996</v>
      </c>
      <c r="P3546">
        <v>28.281809329662551</v>
      </c>
      <c r="Q3546">
        <v>1.0177383592017739</v>
      </c>
      <c r="R3546">
        <v>1.3943463863953818</v>
      </c>
      <c r="S3546">
        <f>(VendorSalesData[[#This Row],[TotalPurchaseQuantity]] - VendorSalesData[[#This Row],[TotalSalesQuantity]]) * VendorSalesData[[#This Row],[PurchasePrice]]</f>
        <v>-163.44</v>
      </c>
    </row>
    <row r="3547" spans="1:19" x14ac:dyDescent="0.3">
      <c r="A3547">
        <v>653</v>
      </c>
      <c r="B3547" t="s">
        <v>352</v>
      </c>
      <c r="C3547">
        <v>20475</v>
      </c>
      <c r="D3547" t="s">
        <v>3177</v>
      </c>
      <c r="E3547">
        <v>6.75</v>
      </c>
      <c r="F3547">
        <v>9.99</v>
      </c>
      <c r="G3547">
        <v>750</v>
      </c>
      <c r="H3547">
        <v>1365</v>
      </c>
      <c r="I3547">
        <v>9213.75</v>
      </c>
      <c r="J3547">
        <v>1337</v>
      </c>
      <c r="K3547">
        <v>13356.630000000001</v>
      </c>
      <c r="L3547">
        <v>8971.02</v>
      </c>
      <c r="M3547">
        <v>147.97999999999999</v>
      </c>
      <c r="N3547">
        <v>8014.9800000000005</v>
      </c>
      <c r="O3547">
        <v>4142.880000000001</v>
      </c>
      <c r="P3547">
        <v>31.017404839394374</v>
      </c>
      <c r="Q3547">
        <v>0.97948717948717945</v>
      </c>
      <c r="R3547">
        <v>1.4496410256410257</v>
      </c>
      <c r="S3547">
        <f>(VendorSalesData[[#This Row],[TotalPurchaseQuantity]] - VendorSalesData[[#This Row],[TotalSalesQuantity]]) * VendorSalesData[[#This Row],[PurchasePrice]]</f>
        <v>189</v>
      </c>
    </row>
    <row r="3548" spans="1:19" x14ac:dyDescent="0.3">
      <c r="A3548">
        <v>3664</v>
      </c>
      <c r="B3548" t="s">
        <v>96</v>
      </c>
      <c r="C3548">
        <v>1919</v>
      </c>
      <c r="D3548" t="s">
        <v>3178</v>
      </c>
      <c r="E3548">
        <v>23.99</v>
      </c>
      <c r="F3548">
        <v>29.99</v>
      </c>
      <c r="G3548">
        <v>750</v>
      </c>
      <c r="H3548">
        <v>384</v>
      </c>
      <c r="I3548">
        <v>9212.16</v>
      </c>
      <c r="J3548">
        <v>333</v>
      </c>
      <c r="K3548">
        <v>9986.67</v>
      </c>
      <c r="L3548">
        <v>7317.5599999999995</v>
      </c>
      <c r="M3548">
        <v>262.45</v>
      </c>
      <c r="N3548">
        <v>30234.420000000002</v>
      </c>
      <c r="O3548">
        <v>774.51000000000022</v>
      </c>
      <c r="P3548">
        <v>7.7554379988524724</v>
      </c>
      <c r="Q3548">
        <v>0.8671875</v>
      </c>
      <c r="R3548">
        <v>1.0840747446852856</v>
      </c>
      <c r="S3548">
        <f>(VendorSalesData[[#This Row],[TotalPurchaseQuantity]] - VendorSalesData[[#This Row],[TotalSalesQuantity]]) * VendorSalesData[[#This Row],[PurchasePrice]]</f>
        <v>1223.49</v>
      </c>
    </row>
    <row r="3549" spans="1:19" x14ac:dyDescent="0.3">
      <c r="A3549">
        <v>1128</v>
      </c>
      <c r="B3549" t="s">
        <v>18</v>
      </c>
      <c r="C3549">
        <v>8283</v>
      </c>
      <c r="D3549" t="s">
        <v>396</v>
      </c>
      <c r="E3549">
        <v>18.79</v>
      </c>
      <c r="F3549">
        <v>27.99</v>
      </c>
      <c r="G3549">
        <v>1500</v>
      </c>
      <c r="H3549">
        <v>490</v>
      </c>
      <c r="I3549">
        <v>9207.1</v>
      </c>
      <c r="J3549">
        <v>449</v>
      </c>
      <c r="K3549">
        <v>12887.51</v>
      </c>
      <c r="L3549">
        <v>9072.84</v>
      </c>
      <c r="M3549">
        <v>99.95</v>
      </c>
      <c r="N3549">
        <v>68601.679999999993</v>
      </c>
      <c r="O3549">
        <v>3680.41</v>
      </c>
      <c r="P3549">
        <v>28.557960381796015</v>
      </c>
      <c r="Q3549">
        <v>0.91632653061224489</v>
      </c>
      <c r="R3549">
        <v>1.3997360732478197</v>
      </c>
      <c r="S3549">
        <f>(VendorSalesData[[#This Row],[TotalPurchaseQuantity]] - VendorSalesData[[#This Row],[TotalSalesQuantity]]) * VendorSalesData[[#This Row],[PurchasePrice]]</f>
        <v>770.39</v>
      </c>
    </row>
    <row r="3550" spans="1:19" x14ac:dyDescent="0.3">
      <c r="A3550">
        <v>6785</v>
      </c>
      <c r="B3550" t="s">
        <v>81</v>
      </c>
      <c r="C3550">
        <v>27528</v>
      </c>
      <c r="D3550" t="s">
        <v>3179</v>
      </c>
      <c r="E3550">
        <v>7.33</v>
      </c>
      <c r="F3550">
        <v>10.99</v>
      </c>
      <c r="G3550">
        <v>750</v>
      </c>
      <c r="H3550">
        <v>1255</v>
      </c>
      <c r="I3550">
        <v>9199.15</v>
      </c>
      <c r="J3550">
        <v>1171</v>
      </c>
      <c r="K3550">
        <v>12869.289999999999</v>
      </c>
      <c r="L3550">
        <v>3824.52</v>
      </c>
      <c r="M3550">
        <v>131.08000000000001</v>
      </c>
      <c r="N3550">
        <v>13605.41</v>
      </c>
      <c r="O3550">
        <v>3670.1399999999994</v>
      </c>
      <c r="P3550">
        <v>28.518589603622264</v>
      </c>
      <c r="Q3550">
        <v>0.93306772908366531</v>
      </c>
      <c r="R3550">
        <v>1.3989651217775554</v>
      </c>
      <c r="S3550">
        <f>(VendorSalesData[[#This Row],[TotalPurchaseQuantity]] - VendorSalesData[[#This Row],[TotalSalesQuantity]]) * VendorSalesData[[#This Row],[PurchasePrice]]</f>
        <v>615.72</v>
      </c>
    </row>
    <row r="3551" spans="1:19" x14ac:dyDescent="0.3">
      <c r="A3551">
        <v>4425</v>
      </c>
      <c r="B3551" t="s">
        <v>20</v>
      </c>
      <c r="C3551">
        <v>23895</v>
      </c>
      <c r="D3551" t="s">
        <v>1064</v>
      </c>
      <c r="E3551">
        <v>5.4</v>
      </c>
      <c r="F3551">
        <v>7.99</v>
      </c>
      <c r="G3551">
        <v>750</v>
      </c>
      <c r="H3551">
        <v>1703</v>
      </c>
      <c r="I3551">
        <v>9196.1999999999989</v>
      </c>
      <c r="J3551">
        <v>1722</v>
      </c>
      <c r="K3551">
        <v>14310.78</v>
      </c>
      <c r="L3551">
        <v>7702.66</v>
      </c>
      <c r="M3551">
        <v>191.39000000000001</v>
      </c>
      <c r="N3551">
        <v>144929.24</v>
      </c>
      <c r="O3551">
        <v>5114.5800000000017</v>
      </c>
      <c r="P3551">
        <v>35.739351733448501</v>
      </c>
      <c r="Q3551">
        <v>1.0111567821491485</v>
      </c>
      <c r="R3551">
        <v>1.5561623279180534</v>
      </c>
      <c r="S3551">
        <f>(VendorSalesData[[#This Row],[TotalPurchaseQuantity]] - VendorSalesData[[#This Row],[TotalSalesQuantity]]) * VendorSalesData[[#This Row],[PurchasePrice]]</f>
        <v>-102.60000000000001</v>
      </c>
    </row>
    <row r="3552" spans="1:19" x14ac:dyDescent="0.3">
      <c r="A3552">
        <v>7255</v>
      </c>
      <c r="B3552" t="s">
        <v>1994</v>
      </c>
      <c r="C3552">
        <v>24841</v>
      </c>
      <c r="D3552" t="s">
        <v>3180</v>
      </c>
      <c r="E3552">
        <v>5.47</v>
      </c>
      <c r="F3552">
        <v>7.99</v>
      </c>
      <c r="G3552">
        <v>750</v>
      </c>
      <c r="H3552">
        <v>1681</v>
      </c>
      <c r="I3552">
        <v>9195.07</v>
      </c>
      <c r="J3552">
        <v>1403</v>
      </c>
      <c r="K3552">
        <v>11927.97</v>
      </c>
      <c r="L3552">
        <v>6915.87</v>
      </c>
      <c r="M3552">
        <v>155.76</v>
      </c>
      <c r="N3552">
        <v>648.71</v>
      </c>
      <c r="O3552">
        <v>2732.8999999999996</v>
      </c>
      <c r="P3552">
        <v>22.911694110565335</v>
      </c>
      <c r="Q3552">
        <v>0.83462224866151102</v>
      </c>
      <c r="R3552">
        <v>1.2972136155570322</v>
      </c>
      <c r="S3552">
        <f>(VendorSalesData[[#This Row],[TotalPurchaseQuantity]] - VendorSalesData[[#This Row],[TotalSalesQuantity]]) * VendorSalesData[[#This Row],[PurchasePrice]]</f>
        <v>1520.6599999999999</v>
      </c>
    </row>
    <row r="3553" spans="1:19" x14ac:dyDescent="0.3">
      <c r="A3553">
        <v>10754</v>
      </c>
      <c r="B3553" t="s">
        <v>212</v>
      </c>
      <c r="C3553">
        <v>13956</v>
      </c>
      <c r="D3553" t="s">
        <v>3181</v>
      </c>
      <c r="E3553">
        <v>7.79</v>
      </c>
      <c r="F3553">
        <v>11.99</v>
      </c>
      <c r="G3553">
        <v>750</v>
      </c>
      <c r="H3553">
        <v>1180</v>
      </c>
      <c r="I3553">
        <v>9192.2000000000007</v>
      </c>
      <c r="J3553">
        <v>1108</v>
      </c>
      <c r="K3553">
        <v>14631.92</v>
      </c>
      <c r="L3553">
        <v>9647.7100000000009</v>
      </c>
      <c r="M3553">
        <v>122.82000000000001</v>
      </c>
      <c r="N3553">
        <v>28720.52</v>
      </c>
      <c r="O3553">
        <v>5439.7199999999993</v>
      </c>
      <c r="P3553">
        <v>37.17707587247606</v>
      </c>
      <c r="Q3553">
        <v>0.93898305084745759</v>
      </c>
      <c r="R3553">
        <v>1.59177563586519</v>
      </c>
      <c r="S3553">
        <f>(VendorSalesData[[#This Row],[TotalPurchaseQuantity]] - VendorSalesData[[#This Row],[TotalSalesQuantity]]) * VendorSalesData[[#This Row],[PurchasePrice]]</f>
        <v>560.88</v>
      </c>
    </row>
    <row r="3554" spans="1:19" x14ac:dyDescent="0.3">
      <c r="A3554">
        <v>4425</v>
      </c>
      <c r="B3554" t="s">
        <v>20</v>
      </c>
      <c r="C3554">
        <v>2232</v>
      </c>
      <c r="D3554" t="s">
        <v>2434</v>
      </c>
      <c r="E3554">
        <v>31</v>
      </c>
      <c r="F3554">
        <v>39.99</v>
      </c>
      <c r="G3554">
        <v>750</v>
      </c>
      <c r="H3554">
        <v>296</v>
      </c>
      <c r="I3554">
        <v>9176</v>
      </c>
      <c r="J3554">
        <v>274</v>
      </c>
      <c r="K3554">
        <v>10668.26</v>
      </c>
      <c r="L3554">
        <v>9002.69</v>
      </c>
      <c r="M3554">
        <v>216.15</v>
      </c>
      <c r="N3554">
        <v>144929.24</v>
      </c>
      <c r="O3554">
        <v>1492.2600000000002</v>
      </c>
      <c r="P3554">
        <v>13.987848065195262</v>
      </c>
      <c r="Q3554">
        <v>0.92567567567567566</v>
      </c>
      <c r="R3554">
        <v>1.1626264167393199</v>
      </c>
      <c r="S3554">
        <f>(VendorSalesData[[#This Row],[TotalPurchaseQuantity]] - VendorSalesData[[#This Row],[TotalSalesQuantity]]) * VendorSalesData[[#This Row],[PurchasePrice]]</f>
        <v>682</v>
      </c>
    </row>
    <row r="3555" spans="1:19" x14ac:dyDescent="0.3">
      <c r="A3555">
        <v>3252</v>
      </c>
      <c r="B3555" t="s">
        <v>94</v>
      </c>
      <c r="C3555">
        <v>23539</v>
      </c>
      <c r="D3555" t="s">
        <v>3182</v>
      </c>
      <c r="E3555">
        <v>12.41</v>
      </c>
      <c r="F3555">
        <v>18.989999999999998</v>
      </c>
      <c r="G3555">
        <v>3000</v>
      </c>
      <c r="H3555">
        <v>739</v>
      </c>
      <c r="I3555">
        <v>9170.99</v>
      </c>
      <c r="J3555">
        <v>613</v>
      </c>
      <c r="K3555">
        <v>11762.869999999999</v>
      </c>
      <c r="L3555">
        <v>9426.0899999999983</v>
      </c>
      <c r="M3555">
        <v>275.85000000000002</v>
      </c>
      <c r="N3555">
        <v>61966.91</v>
      </c>
      <c r="O3555">
        <v>2591.8799999999992</v>
      </c>
      <c r="P3555">
        <v>22.034418471002397</v>
      </c>
      <c r="Q3555">
        <v>0.82949932341001353</v>
      </c>
      <c r="R3555">
        <v>1.2826172528810957</v>
      </c>
      <c r="S3555">
        <f>(VendorSalesData[[#This Row],[TotalPurchaseQuantity]] - VendorSalesData[[#This Row],[TotalSalesQuantity]]) * VendorSalesData[[#This Row],[PurchasePrice]]</f>
        <v>1563.66</v>
      </c>
    </row>
    <row r="3556" spans="1:19" x14ac:dyDescent="0.3">
      <c r="A3556">
        <v>2242</v>
      </c>
      <c r="B3556" t="s">
        <v>569</v>
      </c>
      <c r="C3556">
        <v>16429</v>
      </c>
      <c r="D3556" t="s">
        <v>3183</v>
      </c>
      <c r="E3556">
        <v>5.8</v>
      </c>
      <c r="F3556">
        <v>9.99</v>
      </c>
      <c r="G3556">
        <v>750</v>
      </c>
      <c r="H3556">
        <v>1581</v>
      </c>
      <c r="I3556">
        <v>9169.7999999999993</v>
      </c>
      <c r="J3556">
        <v>2566</v>
      </c>
      <c r="K3556">
        <v>25351.34</v>
      </c>
      <c r="L3556">
        <v>12835.07</v>
      </c>
      <c r="M3556">
        <v>285.32</v>
      </c>
      <c r="N3556">
        <v>7982.65</v>
      </c>
      <c r="O3556">
        <v>16181.54</v>
      </c>
      <c r="P3556">
        <v>63.829130925623659</v>
      </c>
      <c r="Q3556">
        <v>1.6230234029095509</v>
      </c>
      <c r="R3556">
        <v>2.7646557176819564</v>
      </c>
      <c r="S3556">
        <f>(VendorSalesData[[#This Row],[TotalPurchaseQuantity]] - VendorSalesData[[#This Row],[TotalSalesQuantity]]) * VendorSalesData[[#This Row],[PurchasePrice]]</f>
        <v>-5713</v>
      </c>
    </row>
    <row r="3557" spans="1:19" x14ac:dyDescent="0.3">
      <c r="A3557">
        <v>90047</v>
      </c>
      <c r="B3557" t="s">
        <v>2206</v>
      </c>
      <c r="C3557">
        <v>17611</v>
      </c>
      <c r="D3557" t="s">
        <v>3184</v>
      </c>
      <c r="E3557">
        <v>5.22</v>
      </c>
      <c r="F3557">
        <v>7.99</v>
      </c>
      <c r="G3557">
        <v>750</v>
      </c>
      <c r="H3557">
        <v>1753</v>
      </c>
      <c r="I3557">
        <v>9150.66</v>
      </c>
      <c r="J3557">
        <v>1442</v>
      </c>
      <c r="K3557">
        <v>18664.580000000002</v>
      </c>
      <c r="L3557">
        <v>10305.08</v>
      </c>
      <c r="M3557">
        <v>160.36000000000001</v>
      </c>
      <c r="N3557">
        <v>1457.73</v>
      </c>
      <c r="O3557">
        <v>9513.9200000000019</v>
      </c>
      <c r="P3557">
        <v>50.973126638799272</v>
      </c>
      <c r="Q3557">
        <v>0.82258984597832285</v>
      </c>
      <c r="R3557">
        <v>2.0396976830086575</v>
      </c>
      <c r="S3557">
        <f>(VendorSalesData[[#This Row],[TotalPurchaseQuantity]] - VendorSalesData[[#This Row],[TotalSalesQuantity]]) * VendorSalesData[[#This Row],[PurchasePrice]]</f>
        <v>1623.4199999999998</v>
      </c>
    </row>
    <row r="3558" spans="1:19" x14ac:dyDescent="0.3">
      <c r="A3558">
        <v>17032</v>
      </c>
      <c r="B3558" t="s">
        <v>2809</v>
      </c>
      <c r="C3558">
        <v>35318</v>
      </c>
      <c r="D3558" t="s">
        <v>3185</v>
      </c>
      <c r="E3558">
        <v>7.46</v>
      </c>
      <c r="F3558">
        <v>11.49</v>
      </c>
      <c r="G3558">
        <v>750</v>
      </c>
      <c r="H3558">
        <v>1224</v>
      </c>
      <c r="I3558">
        <v>9131.0399999999991</v>
      </c>
      <c r="J3558">
        <v>1183</v>
      </c>
      <c r="K3558">
        <v>13592.67</v>
      </c>
      <c r="L3558">
        <v>9938.85</v>
      </c>
      <c r="M3558">
        <v>130.82</v>
      </c>
      <c r="N3558">
        <v>283.61</v>
      </c>
      <c r="O3558">
        <v>4461.630000000001</v>
      </c>
      <c r="P3558">
        <v>32.823794000737173</v>
      </c>
      <c r="Q3558">
        <v>0.96650326797385622</v>
      </c>
      <c r="R3558">
        <v>1.4886223256058457</v>
      </c>
      <c r="S3558">
        <f>(VendorSalesData[[#This Row],[TotalPurchaseQuantity]] - VendorSalesData[[#This Row],[TotalSalesQuantity]]) * VendorSalesData[[#This Row],[PurchasePrice]]</f>
        <v>305.86</v>
      </c>
    </row>
    <row r="3559" spans="1:19" x14ac:dyDescent="0.3">
      <c r="A3559">
        <v>2000</v>
      </c>
      <c r="B3559" t="s">
        <v>164</v>
      </c>
      <c r="C3559">
        <v>23289</v>
      </c>
      <c r="D3559" t="s">
        <v>3186</v>
      </c>
      <c r="E3559">
        <v>479.45</v>
      </c>
      <c r="F3559">
        <v>699.99</v>
      </c>
      <c r="G3559">
        <v>750</v>
      </c>
      <c r="H3559">
        <v>19</v>
      </c>
      <c r="I3559">
        <v>9109.5499999999993</v>
      </c>
      <c r="J3559">
        <v>18</v>
      </c>
      <c r="K3559">
        <v>12599.82</v>
      </c>
      <c r="L3559">
        <v>5599.92</v>
      </c>
      <c r="M3559">
        <v>2.02</v>
      </c>
      <c r="N3559">
        <v>19016.59</v>
      </c>
      <c r="O3559">
        <v>3490.2700000000004</v>
      </c>
      <c r="P3559">
        <v>27.700951283431035</v>
      </c>
      <c r="Q3559">
        <v>0.94736842105263153</v>
      </c>
      <c r="R3559">
        <v>1.3831440630986163</v>
      </c>
      <c r="S3559">
        <f>(VendorSalesData[[#This Row],[TotalPurchaseQuantity]] - VendorSalesData[[#This Row],[TotalSalesQuantity]]) * VendorSalesData[[#This Row],[PurchasePrice]]</f>
        <v>479.45</v>
      </c>
    </row>
    <row r="3560" spans="1:19" x14ac:dyDescent="0.3">
      <c r="A3560">
        <v>9552</v>
      </c>
      <c r="B3560" t="s">
        <v>72</v>
      </c>
      <c r="C3560">
        <v>16494</v>
      </c>
      <c r="D3560" t="s">
        <v>3187</v>
      </c>
      <c r="E3560">
        <v>11.68</v>
      </c>
      <c r="F3560">
        <v>17.989999999999998</v>
      </c>
      <c r="G3560">
        <v>750</v>
      </c>
      <c r="H3560">
        <v>779</v>
      </c>
      <c r="I3560">
        <v>9098.7199999999993</v>
      </c>
      <c r="J3560">
        <v>740</v>
      </c>
      <c r="K3560">
        <v>13524.599999999999</v>
      </c>
      <c r="L3560">
        <v>10268.379999999999</v>
      </c>
      <c r="M3560">
        <v>81.69</v>
      </c>
      <c r="N3560">
        <v>55551.82</v>
      </c>
      <c r="O3560">
        <v>4425.8799999999992</v>
      </c>
      <c r="P3560">
        <v>32.72466468509235</v>
      </c>
      <c r="Q3560">
        <v>0.94993581514762515</v>
      </c>
      <c r="R3560">
        <v>1.4864288603232103</v>
      </c>
      <c r="S3560">
        <f>(VendorSalesData[[#This Row],[TotalPurchaseQuantity]] - VendorSalesData[[#This Row],[TotalSalesQuantity]]) * VendorSalesData[[#This Row],[PurchasePrice]]</f>
        <v>455.52</v>
      </c>
    </row>
    <row r="3561" spans="1:19" x14ac:dyDescent="0.3">
      <c r="A3561">
        <v>660</v>
      </c>
      <c r="B3561" t="s">
        <v>75</v>
      </c>
      <c r="C3561">
        <v>1028</v>
      </c>
      <c r="D3561" t="s">
        <v>3188</v>
      </c>
      <c r="E3561">
        <v>5.71</v>
      </c>
      <c r="F3561">
        <v>7.99</v>
      </c>
      <c r="G3561">
        <v>750</v>
      </c>
      <c r="H3561">
        <v>1593</v>
      </c>
      <c r="I3561">
        <v>9096.0300000000007</v>
      </c>
      <c r="J3561">
        <v>1015</v>
      </c>
      <c r="K3561">
        <v>9650.35</v>
      </c>
      <c r="L3561">
        <v>2703.6</v>
      </c>
      <c r="M3561">
        <v>799.22</v>
      </c>
      <c r="N3561">
        <v>17932.330000000002</v>
      </c>
      <c r="O3561">
        <v>554.31999999999971</v>
      </c>
      <c r="P3561">
        <v>5.7440403715927371</v>
      </c>
      <c r="Q3561">
        <v>0.63716258631512868</v>
      </c>
      <c r="R3561">
        <v>1.0609408720067985</v>
      </c>
      <c r="S3561">
        <f>(VendorSalesData[[#This Row],[TotalPurchaseQuantity]] - VendorSalesData[[#This Row],[TotalSalesQuantity]]) * VendorSalesData[[#This Row],[PurchasePrice]]</f>
        <v>3300.38</v>
      </c>
    </row>
    <row r="3562" spans="1:19" x14ac:dyDescent="0.3">
      <c r="A3562">
        <v>4425</v>
      </c>
      <c r="B3562" t="s">
        <v>20</v>
      </c>
      <c r="C3562">
        <v>22697</v>
      </c>
      <c r="D3562" t="s">
        <v>3189</v>
      </c>
      <c r="E3562">
        <v>10.46</v>
      </c>
      <c r="F3562">
        <v>24.99</v>
      </c>
      <c r="G3562">
        <v>750</v>
      </c>
      <c r="H3562">
        <v>868</v>
      </c>
      <c r="I3562">
        <v>9079.2800000000007</v>
      </c>
      <c r="J3562">
        <v>948</v>
      </c>
      <c r="K3562">
        <v>21633.52</v>
      </c>
      <c r="L3562">
        <v>14101.859999999999</v>
      </c>
      <c r="M3562">
        <v>104.96000000000001</v>
      </c>
      <c r="N3562">
        <v>144929.24</v>
      </c>
      <c r="O3562">
        <v>12554.24</v>
      </c>
      <c r="P3562">
        <v>58.031425306653752</v>
      </c>
      <c r="Q3562">
        <v>1.0921658986175116</v>
      </c>
      <c r="R3562">
        <v>2.3827351948612665</v>
      </c>
      <c r="S3562">
        <f>(VendorSalesData[[#This Row],[TotalPurchaseQuantity]] - VendorSalesData[[#This Row],[TotalSalesQuantity]]) * VendorSalesData[[#This Row],[PurchasePrice]]</f>
        <v>-836.80000000000007</v>
      </c>
    </row>
    <row r="3563" spans="1:19" x14ac:dyDescent="0.3">
      <c r="A3563">
        <v>1392</v>
      </c>
      <c r="B3563" t="s">
        <v>67</v>
      </c>
      <c r="C3563">
        <v>33684</v>
      </c>
      <c r="D3563" t="s">
        <v>3190</v>
      </c>
      <c r="E3563">
        <v>10.32</v>
      </c>
      <c r="F3563">
        <v>17.989999999999998</v>
      </c>
      <c r="G3563">
        <v>1500</v>
      </c>
      <c r="H3563">
        <v>878</v>
      </c>
      <c r="I3563">
        <v>9060.9600000000009</v>
      </c>
      <c r="J3563">
        <v>882</v>
      </c>
      <c r="K3563">
        <v>16215.179999999998</v>
      </c>
      <c r="L3563">
        <v>12527.199999999999</v>
      </c>
      <c r="M3563">
        <v>195.83</v>
      </c>
      <c r="N3563">
        <v>79528.990000000005</v>
      </c>
      <c r="O3563">
        <v>7154.2199999999975</v>
      </c>
      <c r="P3563">
        <v>44.120509300544292</v>
      </c>
      <c r="Q3563">
        <v>1.0045558086560364</v>
      </c>
      <c r="R3563">
        <v>1.7895653440695023</v>
      </c>
      <c r="S3563">
        <f>(VendorSalesData[[#This Row],[TotalPurchaseQuantity]] - VendorSalesData[[#This Row],[TotalSalesQuantity]]) * VendorSalesData[[#This Row],[PurchasePrice]]</f>
        <v>-41.28</v>
      </c>
    </row>
    <row r="3564" spans="1:19" x14ac:dyDescent="0.3">
      <c r="A3564">
        <v>516</v>
      </c>
      <c r="B3564" t="s">
        <v>415</v>
      </c>
      <c r="C3564">
        <v>31347</v>
      </c>
      <c r="D3564" t="s">
        <v>3191</v>
      </c>
      <c r="E3564">
        <v>7.09</v>
      </c>
      <c r="F3564">
        <v>10.99</v>
      </c>
      <c r="G3564">
        <v>750</v>
      </c>
      <c r="H3564">
        <v>1277</v>
      </c>
      <c r="I3564">
        <v>9053.93</v>
      </c>
      <c r="J3564">
        <v>1161</v>
      </c>
      <c r="K3564">
        <v>12759.39</v>
      </c>
      <c r="L3564">
        <v>8396.36</v>
      </c>
      <c r="M3564">
        <v>128.58000000000001</v>
      </c>
      <c r="N3564">
        <v>8510.41</v>
      </c>
      <c r="O3564">
        <v>3705.4599999999991</v>
      </c>
      <c r="P3564">
        <v>29.041043498160956</v>
      </c>
      <c r="Q3564">
        <v>0.90916209866875486</v>
      </c>
      <c r="R3564">
        <v>1.4092653687404253</v>
      </c>
      <c r="S3564">
        <f>(VendorSalesData[[#This Row],[TotalPurchaseQuantity]] - VendorSalesData[[#This Row],[TotalSalesQuantity]]) * VendorSalesData[[#This Row],[PurchasePrice]]</f>
        <v>822.43999999999994</v>
      </c>
    </row>
    <row r="3565" spans="1:19" x14ac:dyDescent="0.3">
      <c r="A3565">
        <v>9552</v>
      </c>
      <c r="B3565" t="s">
        <v>72</v>
      </c>
      <c r="C3565">
        <v>6646</v>
      </c>
      <c r="D3565" t="s">
        <v>3192</v>
      </c>
      <c r="E3565">
        <v>13.56</v>
      </c>
      <c r="F3565">
        <v>18.989999999999998</v>
      </c>
      <c r="G3565">
        <v>750</v>
      </c>
      <c r="H3565">
        <v>666</v>
      </c>
      <c r="I3565">
        <v>9030.9600000000009</v>
      </c>
      <c r="J3565">
        <v>641</v>
      </c>
      <c r="K3565">
        <v>12172.589999999998</v>
      </c>
      <c r="L3565">
        <v>8868.33</v>
      </c>
      <c r="M3565">
        <v>505.51</v>
      </c>
      <c r="N3565">
        <v>55551.82</v>
      </c>
      <c r="O3565">
        <v>3141.6299999999974</v>
      </c>
      <c r="P3565">
        <v>25.80905131939873</v>
      </c>
      <c r="Q3565">
        <v>0.96246246246246248</v>
      </c>
      <c r="R3565">
        <v>1.3478733157936695</v>
      </c>
      <c r="S3565">
        <f>(VendorSalesData[[#This Row],[TotalPurchaseQuantity]] - VendorSalesData[[#This Row],[TotalSalesQuantity]]) * VendorSalesData[[#This Row],[PurchasePrice]]</f>
        <v>339</v>
      </c>
    </row>
    <row r="3566" spans="1:19" x14ac:dyDescent="0.3">
      <c r="A3566">
        <v>9552</v>
      </c>
      <c r="B3566" t="s">
        <v>72</v>
      </c>
      <c r="C3566">
        <v>37217</v>
      </c>
      <c r="D3566" t="s">
        <v>3193</v>
      </c>
      <c r="E3566">
        <v>8.66</v>
      </c>
      <c r="F3566">
        <v>12.99</v>
      </c>
      <c r="G3566">
        <v>750</v>
      </c>
      <c r="H3566">
        <v>1041</v>
      </c>
      <c r="I3566">
        <v>9015.06</v>
      </c>
      <c r="J3566">
        <v>1079</v>
      </c>
      <c r="K3566">
        <v>15451.210000000001</v>
      </c>
      <c r="L3566">
        <v>8737.92</v>
      </c>
      <c r="M3566">
        <v>119.81</v>
      </c>
      <c r="N3566">
        <v>55551.82</v>
      </c>
      <c r="O3566">
        <v>6436.1500000000015</v>
      </c>
      <c r="P3566">
        <v>41.654666527734733</v>
      </c>
      <c r="Q3566">
        <v>1.0365033621517772</v>
      </c>
      <c r="R3566">
        <v>1.7139331296741234</v>
      </c>
      <c r="S3566">
        <f>(VendorSalesData[[#This Row],[TotalPurchaseQuantity]] - VendorSalesData[[#This Row],[TotalSalesQuantity]]) * VendorSalesData[[#This Row],[PurchasePrice]]</f>
        <v>-329.08</v>
      </c>
    </row>
    <row r="3567" spans="1:19" x14ac:dyDescent="0.3">
      <c r="A3567">
        <v>4425</v>
      </c>
      <c r="B3567" t="s">
        <v>20</v>
      </c>
      <c r="C3567">
        <v>6021</v>
      </c>
      <c r="D3567" t="s">
        <v>3194</v>
      </c>
      <c r="E3567">
        <v>16.54</v>
      </c>
      <c r="F3567">
        <v>27.99</v>
      </c>
      <c r="G3567">
        <v>750</v>
      </c>
      <c r="H3567">
        <v>544</v>
      </c>
      <c r="I3567">
        <v>8997.76</v>
      </c>
      <c r="J3567">
        <v>642</v>
      </c>
      <c r="K3567">
        <v>13741.58</v>
      </c>
      <c r="L3567">
        <v>8630.08</v>
      </c>
      <c r="M3567">
        <v>506.09000000000003</v>
      </c>
      <c r="N3567">
        <v>144929.24</v>
      </c>
      <c r="O3567">
        <v>4743.82</v>
      </c>
      <c r="P3567">
        <v>34.521648893358694</v>
      </c>
      <c r="Q3567">
        <v>1.1801470588235294</v>
      </c>
      <c r="R3567">
        <v>1.527222330891244</v>
      </c>
      <c r="S3567">
        <f>(VendorSalesData[[#This Row],[TotalPurchaseQuantity]] - VendorSalesData[[#This Row],[TotalSalesQuantity]]) * VendorSalesData[[#This Row],[PurchasePrice]]</f>
        <v>-1620.9199999999998</v>
      </c>
    </row>
    <row r="3568" spans="1:19" x14ac:dyDescent="0.3">
      <c r="A3568">
        <v>516</v>
      </c>
      <c r="B3568" t="s">
        <v>415</v>
      </c>
      <c r="C3568">
        <v>19356</v>
      </c>
      <c r="D3568" t="s">
        <v>3195</v>
      </c>
      <c r="E3568">
        <v>12.25</v>
      </c>
      <c r="F3568">
        <v>19.989999999999998</v>
      </c>
      <c r="G3568">
        <v>750</v>
      </c>
      <c r="H3568">
        <v>733</v>
      </c>
      <c r="I3568">
        <v>8979.25</v>
      </c>
      <c r="J3568">
        <v>802</v>
      </c>
      <c r="K3568">
        <v>14994.98</v>
      </c>
      <c r="L3568">
        <v>9326.0199999999986</v>
      </c>
      <c r="M3568">
        <v>88.93</v>
      </c>
      <c r="N3568">
        <v>8510.41</v>
      </c>
      <c r="O3568">
        <v>6015.73</v>
      </c>
      <c r="P3568">
        <v>40.118292922031237</v>
      </c>
      <c r="Q3568">
        <v>1.0941336971350615</v>
      </c>
      <c r="R3568">
        <v>1.6699590723055935</v>
      </c>
      <c r="S3568">
        <f>(VendorSalesData[[#This Row],[TotalPurchaseQuantity]] - VendorSalesData[[#This Row],[TotalSalesQuantity]]) * VendorSalesData[[#This Row],[PurchasePrice]]</f>
        <v>-845.25</v>
      </c>
    </row>
    <row r="3569" spans="1:19" x14ac:dyDescent="0.3">
      <c r="A3569">
        <v>4425</v>
      </c>
      <c r="B3569" t="s">
        <v>20</v>
      </c>
      <c r="C3569">
        <v>42886</v>
      </c>
      <c r="D3569" t="s">
        <v>3196</v>
      </c>
      <c r="E3569">
        <v>13.24</v>
      </c>
      <c r="F3569">
        <v>19.989999999999998</v>
      </c>
      <c r="G3569">
        <v>750</v>
      </c>
      <c r="H3569">
        <v>678</v>
      </c>
      <c r="I3569">
        <v>8976.7199999999993</v>
      </c>
      <c r="J3569">
        <v>699</v>
      </c>
      <c r="K3569">
        <v>13973.009999999998</v>
      </c>
      <c r="L3569">
        <v>7356.32</v>
      </c>
      <c r="M3569">
        <v>77.73</v>
      </c>
      <c r="N3569">
        <v>144929.24</v>
      </c>
      <c r="O3569">
        <v>4996.2899999999991</v>
      </c>
      <c r="P3569">
        <v>35.756719561497484</v>
      </c>
      <c r="Q3569">
        <v>1.0309734513274336</v>
      </c>
      <c r="R3569">
        <v>1.5565830280993502</v>
      </c>
      <c r="S3569">
        <f>(VendorSalesData[[#This Row],[TotalPurchaseQuantity]] - VendorSalesData[[#This Row],[TotalSalesQuantity]]) * VendorSalesData[[#This Row],[PurchasePrice]]</f>
        <v>-278.04000000000002</v>
      </c>
    </row>
    <row r="3570" spans="1:19" x14ac:dyDescent="0.3">
      <c r="A3570">
        <v>4425</v>
      </c>
      <c r="B3570" t="s">
        <v>20</v>
      </c>
      <c r="C3570">
        <v>45845</v>
      </c>
      <c r="D3570" t="s">
        <v>3197</v>
      </c>
      <c r="E3570">
        <v>10.66</v>
      </c>
      <c r="F3570">
        <v>17.989999999999998</v>
      </c>
      <c r="G3570">
        <v>750</v>
      </c>
      <c r="H3570">
        <v>840</v>
      </c>
      <c r="I3570">
        <v>8954.4</v>
      </c>
      <c r="J3570">
        <v>989</v>
      </c>
      <c r="K3570">
        <v>17680.11</v>
      </c>
      <c r="L3570">
        <v>9780.57</v>
      </c>
      <c r="M3570">
        <v>109.87</v>
      </c>
      <c r="N3570">
        <v>144929.24</v>
      </c>
      <c r="O3570">
        <v>8725.7100000000009</v>
      </c>
      <c r="P3570">
        <v>49.353256286301388</v>
      </c>
      <c r="Q3570">
        <v>1.1773809523809524</v>
      </c>
      <c r="R3570">
        <v>1.9744606003752347</v>
      </c>
      <c r="S3570">
        <f>(VendorSalesData[[#This Row],[TotalPurchaseQuantity]] - VendorSalesData[[#This Row],[TotalSalesQuantity]]) * VendorSalesData[[#This Row],[PurchasePrice]]</f>
        <v>-1588.34</v>
      </c>
    </row>
    <row r="3571" spans="1:19" x14ac:dyDescent="0.3">
      <c r="A3571">
        <v>90024</v>
      </c>
      <c r="B3571" t="s">
        <v>1511</v>
      </c>
      <c r="C3571">
        <v>14920</v>
      </c>
      <c r="D3571" t="s">
        <v>3198</v>
      </c>
      <c r="E3571">
        <v>7.84</v>
      </c>
      <c r="F3571">
        <v>12.99</v>
      </c>
      <c r="G3571">
        <v>1000</v>
      </c>
      <c r="H3571">
        <v>1142</v>
      </c>
      <c r="I3571">
        <v>8953.2800000000007</v>
      </c>
      <c r="J3571">
        <v>1173</v>
      </c>
      <c r="K3571">
        <v>16273.27</v>
      </c>
      <c r="L3571">
        <v>9390.25</v>
      </c>
      <c r="M3571">
        <v>175.95</v>
      </c>
      <c r="N3571">
        <v>2802.64</v>
      </c>
      <c r="O3571">
        <v>7319.99</v>
      </c>
      <c r="P3571">
        <v>44.981678544017271</v>
      </c>
      <c r="Q3571">
        <v>1.0271453590192645</v>
      </c>
      <c r="R3571">
        <v>1.8175763519067871</v>
      </c>
      <c r="S3571">
        <f>(VendorSalesData[[#This Row],[TotalPurchaseQuantity]] - VendorSalesData[[#This Row],[TotalSalesQuantity]]) * VendorSalesData[[#This Row],[PurchasePrice]]</f>
        <v>-243.04</v>
      </c>
    </row>
    <row r="3572" spans="1:19" x14ac:dyDescent="0.3">
      <c r="A3572">
        <v>4950</v>
      </c>
      <c r="B3572" t="s">
        <v>854</v>
      </c>
      <c r="C3572">
        <v>23360</v>
      </c>
      <c r="D3572" t="s">
        <v>3199</v>
      </c>
      <c r="E3572">
        <v>6.16</v>
      </c>
      <c r="F3572">
        <v>8.99</v>
      </c>
      <c r="G3572">
        <v>750</v>
      </c>
      <c r="H3572">
        <v>1453</v>
      </c>
      <c r="I3572">
        <v>8950.48</v>
      </c>
      <c r="J3572">
        <v>1414</v>
      </c>
      <c r="K3572">
        <v>15057.86</v>
      </c>
      <c r="L3572">
        <v>9450.17</v>
      </c>
      <c r="M3572">
        <v>156.80000000000001</v>
      </c>
      <c r="N3572">
        <v>1610</v>
      </c>
      <c r="O3572">
        <v>6107.380000000001</v>
      </c>
      <c r="P3572">
        <v>40.559415481349944</v>
      </c>
      <c r="Q3572">
        <v>0.97315898141775636</v>
      </c>
      <c r="R3572">
        <v>1.6823522313887078</v>
      </c>
      <c r="S3572">
        <f>(VendorSalesData[[#This Row],[TotalPurchaseQuantity]] - VendorSalesData[[#This Row],[TotalSalesQuantity]]) * VendorSalesData[[#This Row],[PurchasePrice]]</f>
        <v>240.24</v>
      </c>
    </row>
    <row r="3573" spans="1:19" x14ac:dyDescent="0.3">
      <c r="A3573">
        <v>7239</v>
      </c>
      <c r="B3573" t="s">
        <v>86</v>
      </c>
      <c r="C3573">
        <v>10916</v>
      </c>
      <c r="D3573" t="s">
        <v>3200</v>
      </c>
      <c r="E3573">
        <v>9.39</v>
      </c>
      <c r="F3573">
        <v>13.99</v>
      </c>
      <c r="G3573">
        <v>750</v>
      </c>
      <c r="H3573">
        <v>952</v>
      </c>
      <c r="I3573">
        <v>8939.2800000000007</v>
      </c>
      <c r="J3573">
        <v>928</v>
      </c>
      <c r="K3573">
        <v>13274.72</v>
      </c>
      <c r="L3573">
        <v>3749.38</v>
      </c>
      <c r="M3573">
        <v>103.83</v>
      </c>
      <c r="N3573">
        <v>16978.669999999998</v>
      </c>
      <c r="O3573">
        <v>4335.4399999999987</v>
      </c>
      <c r="P3573">
        <v>32.659370593127377</v>
      </c>
      <c r="Q3573">
        <v>0.97478991596638653</v>
      </c>
      <c r="R3573">
        <v>1.4849876052657482</v>
      </c>
      <c r="S3573">
        <f>(VendorSalesData[[#This Row],[TotalPurchaseQuantity]] - VendorSalesData[[#This Row],[TotalSalesQuantity]]) * VendorSalesData[[#This Row],[PurchasePrice]]</f>
        <v>225.36</v>
      </c>
    </row>
    <row r="3574" spans="1:19" x14ac:dyDescent="0.3">
      <c r="A3574">
        <v>9552</v>
      </c>
      <c r="B3574" t="s">
        <v>72</v>
      </c>
      <c r="C3574">
        <v>32835</v>
      </c>
      <c r="D3574" t="s">
        <v>3201</v>
      </c>
      <c r="E3574">
        <v>12.24</v>
      </c>
      <c r="F3574">
        <v>19.989999999999998</v>
      </c>
      <c r="G3574">
        <v>750</v>
      </c>
      <c r="H3574">
        <v>730</v>
      </c>
      <c r="I3574">
        <v>8935.1999999999989</v>
      </c>
      <c r="J3574">
        <v>691</v>
      </c>
      <c r="K3574">
        <v>12655.089999999998</v>
      </c>
      <c r="L3574">
        <v>8599.31</v>
      </c>
      <c r="M3574">
        <v>76.540000000000006</v>
      </c>
      <c r="N3574">
        <v>55551.82</v>
      </c>
      <c r="O3574">
        <v>3719.8899999999994</v>
      </c>
      <c r="P3574">
        <v>29.394417582174441</v>
      </c>
      <c r="Q3574">
        <v>0.94657534246575348</v>
      </c>
      <c r="R3574">
        <v>1.4163186050675978</v>
      </c>
      <c r="S3574">
        <f>(VendorSalesData[[#This Row],[TotalPurchaseQuantity]] - VendorSalesData[[#This Row],[TotalSalesQuantity]]) * VendorSalesData[[#This Row],[PurchasePrice]]</f>
        <v>477.36</v>
      </c>
    </row>
    <row r="3575" spans="1:19" x14ac:dyDescent="0.3">
      <c r="A3575">
        <v>9165</v>
      </c>
      <c r="B3575" t="s">
        <v>38</v>
      </c>
      <c r="C3575">
        <v>46783</v>
      </c>
      <c r="D3575" t="s">
        <v>3202</v>
      </c>
      <c r="E3575">
        <v>5.74</v>
      </c>
      <c r="F3575">
        <v>8.99</v>
      </c>
      <c r="G3575">
        <v>750</v>
      </c>
      <c r="H3575">
        <v>1549</v>
      </c>
      <c r="I3575">
        <v>8891.26</v>
      </c>
      <c r="J3575">
        <v>1559</v>
      </c>
      <c r="K3575">
        <v>13186.41</v>
      </c>
      <c r="L3575">
        <v>8228.32</v>
      </c>
      <c r="M3575">
        <v>173.02</v>
      </c>
      <c r="N3575">
        <v>68054.7</v>
      </c>
      <c r="O3575">
        <v>4295.1499999999996</v>
      </c>
      <c r="P3575">
        <v>32.572550072385127</v>
      </c>
      <c r="Q3575">
        <v>1.0064557779212395</v>
      </c>
      <c r="R3575">
        <v>1.4830755146064787</v>
      </c>
      <c r="S3575">
        <f>(VendorSalesData[[#This Row],[TotalPurchaseQuantity]] - VendorSalesData[[#This Row],[TotalSalesQuantity]]) * VendorSalesData[[#This Row],[PurchasePrice]]</f>
        <v>-57.400000000000006</v>
      </c>
    </row>
    <row r="3576" spans="1:19" x14ac:dyDescent="0.3">
      <c r="A3576">
        <v>9552</v>
      </c>
      <c r="B3576" t="s">
        <v>72</v>
      </c>
      <c r="C3576">
        <v>31910</v>
      </c>
      <c r="D3576" t="s">
        <v>3203</v>
      </c>
      <c r="E3576">
        <v>6.75</v>
      </c>
      <c r="F3576">
        <v>9.99</v>
      </c>
      <c r="G3576">
        <v>750</v>
      </c>
      <c r="H3576">
        <v>1317</v>
      </c>
      <c r="I3576">
        <v>8889.75</v>
      </c>
      <c r="J3576">
        <v>1330</v>
      </c>
      <c r="K3576">
        <v>13726.7</v>
      </c>
      <c r="L3576">
        <v>7938.3</v>
      </c>
      <c r="M3576">
        <v>147.74</v>
      </c>
      <c r="N3576">
        <v>55551.82</v>
      </c>
      <c r="O3576">
        <v>4836.9500000000007</v>
      </c>
      <c r="P3576">
        <v>35.237529777732455</v>
      </c>
      <c r="Q3576">
        <v>1.0098709187547457</v>
      </c>
      <c r="R3576">
        <v>1.5441041649090246</v>
      </c>
      <c r="S3576">
        <f>(VendorSalesData[[#This Row],[TotalPurchaseQuantity]] - VendorSalesData[[#This Row],[TotalSalesQuantity]]) * VendorSalesData[[#This Row],[PurchasePrice]]</f>
        <v>-87.75</v>
      </c>
    </row>
    <row r="3577" spans="1:19" x14ac:dyDescent="0.3">
      <c r="A3577">
        <v>3252</v>
      </c>
      <c r="B3577" t="s">
        <v>94</v>
      </c>
      <c r="C3577">
        <v>14624</v>
      </c>
      <c r="D3577" t="s">
        <v>3204</v>
      </c>
      <c r="E3577">
        <v>4.57</v>
      </c>
      <c r="F3577">
        <v>6.99</v>
      </c>
      <c r="G3577">
        <v>750</v>
      </c>
      <c r="H3577">
        <v>1945</v>
      </c>
      <c r="I3577">
        <v>8888.6500000000015</v>
      </c>
      <c r="J3577">
        <v>2012</v>
      </c>
      <c r="K3577">
        <v>13058.880000000001</v>
      </c>
      <c r="L3577">
        <v>7624.2800000000007</v>
      </c>
      <c r="M3577">
        <v>223.49</v>
      </c>
      <c r="N3577">
        <v>61966.91</v>
      </c>
      <c r="O3577">
        <v>4170.2299999999996</v>
      </c>
      <c r="P3577">
        <v>31.934055600480281</v>
      </c>
      <c r="Q3577">
        <v>1.0344473007712083</v>
      </c>
      <c r="R3577">
        <v>1.4691634837686263</v>
      </c>
      <c r="S3577">
        <f>(VendorSalesData[[#This Row],[TotalPurchaseQuantity]] - VendorSalesData[[#This Row],[TotalSalesQuantity]]) * VendorSalesData[[#This Row],[PurchasePrice]]</f>
        <v>-306.19</v>
      </c>
    </row>
    <row r="3578" spans="1:19" x14ac:dyDescent="0.3">
      <c r="A3578">
        <v>653</v>
      </c>
      <c r="B3578" t="s">
        <v>352</v>
      </c>
      <c r="C3578">
        <v>24439</v>
      </c>
      <c r="D3578" t="s">
        <v>3205</v>
      </c>
      <c r="E3578">
        <v>12.41</v>
      </c>
      <c r="F3578">
        <v>17.989999999999998</v>
      </c>
      <c r="G3578">
        <v>750</v>
      </c>
      <c r="H3578">
        <v>715</v>
      </c>
      <c r="I3578">
        <v>8873.15</v>
      </c>
      <c r="J3578">
        <v>680</v>
      </c>
      <c r="K3578">
        <v>10247.200000000001</v>
      </c>
      <c r="L3578">
        <v>6563.65</v>
      </c>
      <c r="M3578">
        <v>75.41</v>
      </c>
      <c r="N3578">
        <v>8014.9800000000005</v>
      </c>
      <c r="O3578">
        <v>1374.0500000000011</v>
      </c>
      <c r="P3578">
        <v>13.409028807869477</v>
      </c>
      <c r="Q3578">
        <v>0.95104895104895104</v>
      </c>
      <c r="R3578">
        <v>1.1548548148064668</v>
      </c>
      <c r="S3578">
        <f>(VendorSalesData[[#This Row],[TotalPurchaseQuantity]] - VendorSalesData[[#This Row],[TotalSalesQuantity]]) * VendorSalesData[[#This Row],[PurchasePrice]]</f>
        <v>434.35</v>
      </c>
    </row>
    <row r="3579" spans="1:19" x14ac:dyDescent="0.3">
      <c r="A3579">
        <v>9165</v>
      </c>
      <c r="B3579" t="s">
        <v>38</v>
      </c>
      <c r="C3579">
        <v>4899</v>
      </c>
      <c r="D3579" t="s">
        <v>3206</v>
      </c>
      <c r="E3579">
        <v>14.28</v>
      </c>
      <c r="F3579">
        <v>20.99</v>
      </c>
      <c r="G3579">
        <v>750</v>
      </c>
      <c r="H3579">
        <v>621</v>
      </c>
      <c r="I3579">
        <v>8867.880000000001</v>
      </c>
      <c r="J3579">
        <v>632</v>
      </c>
      <c r="K3579">
        <v>13407.679999999998</v>
      </c>
      <c r="L3579">
        <v>9254.6099999999988</v>
      </c>
      <c r="M3579">
        <v>498.33</v>
      </c>
      <c r="N3579">
        <v>68054.7</v>
      </c>
      <c r="O3579">
        <v>4539.7999999999975</v>
      </c>
      <c r="P3579">
        <v>33.859698322155644</v>
      </c>
      <c r="Q3579">
        <v>1.0177133655394526</v>
      </c>
      <c r="R3579">
        <v>1.5119374641966283</v>
      </c>
      <c r="S3579">
        <f>(VendorSalesData[[#This Row],[TotalPurchaseQuantity]] - VendorSalesData[[#This Row],[TotalSalesQuantity]]) * VendorSalesData[[#This Row],[PurchasePrice]]</f>
        <v>-157.07999999999998</v>
      </c>
    </row>
    <row r="3580" spans="1:19" x14ac:dyDescent="0.3">
      <c r="A3580">
        <v>2242</v>
      </c>
      <c r="B3580" t="s">
        <v>569</v>
      </c>
      <c r="C3580">
        <v>46311</v>
      </c>
      <c r="D3580" t="s">
        <v>3207</v>
      </c>
      <c r="E3580">
        <v>4.76</v>
      </c>
      <c r="F3580">
        <v>6.99</v>
      </c>
      <c r="G3580">
        <v>750</v>
      </c>
      <c r="H3580">
        <v>1863</v>
      </c>
      <c r="I3580">
        <v>8867.8799999999992</v>
      </c>
      <c r="J3580">
        <v>1918</v>
      </c>
      <c r="K3580">
        <v>14050.82</v>
      </c>
      <c r="L3580">
        <v>8591.33</v>
      </c>
      <c r="M3580">
        <v>212.89000000000001</v>
      </c>
      <c r="N3580">
        <v>7982.65</v>
      </c>
      <c r="O3580">
        <v>5182.9400000000005</v>
      </c>
      <c r="P3580">
        <v>36.887099827625725</v>
      </c>
      <c r="Q3580">
        <v>1.0295222758990874</v>
      </c>
      <c r="R3580">
        <v>1.5844621262353573</v>
      </c>
      <c r="S3580">
        <f>(VendorSalesData[[#This Row],[TotalPurchaseQuantity]] - VendorSalesData[[#This Row],[TotalSalesQuantity]]) * VendorSalesData[[#This Row],[PurchasePrice]]</f>
        <v>-261.8</v>
      </c>
    </row>
    <row r="3581" spans="1:19" x14ac:dyDescent="0.3">
      <c r="A3581">
        <v>4425</v>
      </c>
      <c r="B3581" t="s">
        <v>20</v>
      </c>
      <c r="C3581">
        <v>13154</v>
      </c>
      <c r="D3581" t="s">
        <v>3208</v>
      </c>
      <c r="E3581">
        <v>7.79</v>
      </c>
      <c r="F3581">
        <v>12.99</v>
      </c>
      <c r="G3581">
        <v>750</v>
      </c>
      <c r="H3581">
        <v>1137</v>
      </c>
      <c r="I3581">
        <v>8857.23</v>
      </c>
      <c r="J3581">
        <v>1480</v>
      </c>
      <c r="K3581">
        <v>20705.2</v>
      </c>
      <c r="L3581">
        <v>12785.92</v>
      </c>
      <c r="M3581">
        <v>164.26</v>
      </c>
      <c r="N3581">
        <v>144929.24</v>
      </c>
      <c r="O3581">
        <v>11847.970000000001</v>
      </c>
      <c r="P3581">
        <v>57.222195390529919</v>
      </c>
      <c r="Q3581">
        <v>1.3016710642040457</v>
      </c>
      <c r="R3581">
        <v>2.3376608714011042</v>
      </c>
      <c r="S3581">
        <f>(VendorSalesData[[#This Row],[TotalPurchaseQuantity]] - VendorSalesData[[#This Row],[TotalSalesQuantity]]) * VendorSalesData[[#This Row],[PurchasePrice]]</f>
        <v>-2671.97</v>
      </c>
    </row>
    <row r="3582" spans="1:19" x14ac:dyDescent="0.3">
      <c r="A3582">
        <v>1392</v>
      </c>
      <c r="B3582" t="s">
        <v>67</v>
      </c>
      <c r="C3582">
        <v>6145</v>
      </c>
      <c r="D3582" t="s">
        <v>3209</v>
      </c>
      <c r="E3582">
        <v>5.19</v>
      </c>
      <c r="F3582">
        <v>8.99</v>
      </c>
      <c r="G3582">
        <v>1500</v>
      </c>
      <c r="H3582">
        <v>1705</v>
      </c>
      <c r="I3582">
        <v>8848.9500000000007</v>
      </c>
      <c r="J3582">
        <v>1829</v>
      </c>
      <c r="K3582">
        <v>14731.710000000001</v>
      </c>
      <c r="L3582">
        <v>8762.130000000001</v>
      </c>
      <c r="M3582">
        <v>408.46000000000004</v>
      </c>
      <c r="N3582">
        <v>79528.990000000005</v>
      </c>
      <c r="O3582">
        <v>5882.76</v>
      </c>
      <c r="P3582">
        <v>39.932635111606189</v>
      </c>
      <c r="Q3582">
        <v>1.0727272727272728</v>
      </c>
      <c r="R3582">
        <v>1.6647975183496346</v>
      </c>
      <c r="S3582">
        <f>(VendorSalesData[[#This Row],[TotalPurchaseQuantity]] - VendorSalesData[[#This Row],[TotalSalesQuantity]]) * VendorSalesData[[#This Row],[PurchasePrice]]</f>
        <v>-643.56000000000006</v>
      </c>
    </row>
    <row r="3583" spans="1:19" x14ac:dyDescent="0.3">
      <c r="A3583">
        <v>9165</v>
      </c>
      <c r="B3583" t="s">
        <v>38</v>
      </c>
      <c r="C3583">
        <v>1259</v>
      </c>
      <c r="D3583" t="s">
        <v>3210</v>
      </c>
      <c r="E3583">
        <v>21.05</v>
      </c>
      <c r="F3583">
        <v>27.99</v>
      </c>
      <c r="G3583">
        <v>200</v>
      </c>
      <c r="H3583">
        <v>420</v>
      </c>
      <c r="I3583">
        <v>8841</v>
      </c>
      <c r="J3583">
        <v>463</v>
      </c>
      <c r="K3583">
        <v>12959.369999999999</v>
      </c>
      <c r="L3583">
        <v>11279.97</v>
      </c>
      <c r="M3583">
        <v>97.22999999999999</v>
      </c>
      <c r="N3583">
        <v>68054.7</v>
      </c>
      <c r="O3583">
        <v>4118.369999999999</v>
      </c>
      <c r="P3583">
        <v>31.779091113225405</v>
      </c>
      <c r="Q3583">
        <v>1.1023809523809525</v>
      </c>
      <c r="R3583">
        <v>1.4658262639972852</v>
      </c>
      <c r="S3583">
        <f>(VendorSalesData[[#This Row],[TotalPurchaseQuantity]] - VendorSalesData[[#This Row],[TotalSalesQuantity]]) * VendorSalesData[[#This Row],[PurchasePrice]]</f>
        <v>-905.15</v>
      </c>
    </row>
    <row r="3584" spans="1:19" x14ac:dyDescent="0.3">
      <c r="A3584">
        <v>9165</v>
      </c>
      <c r="B3584" t="s">
        <v>38</v>
      </c>
      <c r="C3584">
        <v>16782</v>
      </c>
      <c r="D3584" t="s">
        <v>3211</v>
      </c>
      <c r="E3584">
        <v>24.5</v>
      </c>
      <c r="F3584">
        <v>37.99</v>
      </c>
      <c r="G3584">
        <v>750</v>
      </c>
      <c r="H3584">
        <v>360</v>
      </c>
      <c r="I3584">
        <v>8820</v>
      </c>
      <c r="J3584">
        <v>387</v>
      </c>
      <c r="K3584">
        <v>14394.130000000001</v>
      </c>
      <c r="L3584">
        <v>9964.32</v>
      </c>
      <c r="M3584">
        <v>42.85</v>
      </c>
      <c r="N3584">
        <v>68054.7</v>
      </c>
      <c r="O3584">
        <v>5574.130000000001</v>
      </c>
      <c r="P3584">
        <v>38.725021936025314</v>
      </c>
      <c r="Q3584">
        <v>1.075</v>
      </c>
      <c r="R3584">
        <v>1.6319875283446714</v>
      </c>
      <c r="S3584">
        <f>(VendorSalesData[[#This Row],[TotalPurchaseQuantity]] - VendorSalesData[[#This Row],[TotalSalesQuantity]]) * VendorSalesData[[#This Row],[PurchasePrice]]</f>
        <v>-661.5</v>
      </c>
    </row>
    <row r="3585" spans="1:19" x14ac:dyDescent="0.3">
      <c r="A3585">
        <v>28750</v>
      </c>
      <c r="B3585" t="s">
        <v>2888</v>
      </c>
      <c r="C3585">
        <v>4524</v>
      </c>
      <c r="D3585" t="s">
        <v>3212</v>
      </c>
      <c r="E3585">
        <v>21.99</v>
      </c>
      <c r="F3585">
        <v>27.49</v>
      </c>
      <c r="G3585">
        <v>750</v>
      </c>
      <c r="H3585">
        <v>401</v>
      </c>
      <c r="I3585">
        <v>8817.99</v>
      </c>
      <c r="J3585">
        <v>431</v>
      </c>
      <c r="K3585">
        <v>11848.189999999999</v>
      </c>
      <c r="L3585">
        <v>10721.099999999999</v>
      </c>
      <c r="M3585">
        <v>340.16</v>
      </c>
      <c r="N3585">
        <v>342.65</v>
      </c>
      <c r="O3585">
        <v>3030.1999999999989</v>
      </c>
      <c r="P3585">
        <v>25.575214442037129</v>
      </c>
      <c r="Q3585">
        <v>1.0748129675810474</v>
      </c>
      <c r="R3585">
        <v>1.3436384028559796</v>
      </c>
      <c r="S3585">
        <f>(VendorSalesData[[#This Row],[TotalPurchaseQuantity]] - VendorSalesData[[#This Row],[TotalSalesQuantity]]) * VendorSalesData[[#This Row],[PurchasePrice]]</f>
        <v>-659.69999999999993</v>
      </c>
    </row>
    <row r="3586" spans="1:19" x14ac:dyDescent="0.3">
      <c r="A3586">
        <v>4425</v>
      </c>
      <c r="B3586" t="s">
        <v>20</v>
      </c>
      <c r="C3586">
        <v>41612</v>
      </c>
      <c r="D3586" t="s">
        <v>3213</v>
      </c>
      <c r="E3586">
        <v>24.18</v>
      </c>
      <c r="F3586">
        <v>36.99</v>
      </c>
      <c r="G3586">
        <v>750</v>
      </c>
      <c r="H3586">
        <v>364</v>
      </c>
      <c r="I3586">
        <v>8801.52</v>
      </c>
      <c r="J3586">
        <v>307</v>
      </c>
      <c r="K3586">
        <v>11923.93</v>
      </c>
      <c r="L3586">
        <v>7540.06</v>
      </c>
      <c r="M3586">
        <v>34.03</v>
      </c>
      <c r="N3586">
        <v>144929.24</v>
      </c>
      <c r="O3586">
        <v>3122.41</v>
      </c>
      <c r="P3586">
        <v>26.186081266830648</v>
      </c>
      <c r="Q3586">
        <v>0.84340659340659341</v>
      </c>
      <c r="R3586">
        <v>1.3547580417927811</v>
      </c>
      <c r="S3586">
        <f>(VendorSalesData[[#This Row],[TotalPurchaseQuantity]] - VendorSalesData[[#This Row],[TotalSalesQuantity]]) * VendorSalesData[[#This Row],[PurchasePrice]]</f>
        <v>1378.26</v>
      </c>
    </row>
    <row r="3587" spans="1:19" x14ac:dyDescent="0.3">
      <c r="A3587">
        <v>10754</v>
      </c>
      <c r="B3587" t="s">
        <v>212</v>
      </c>
      <c r="C3587">
        <v>15902</v>
      </c>
      <c r="D3587" t="s">
        <v>3214</v>
      </c>
      <c r="E3587">
        <v>62.41</v>
      </c>
      <c r="F3587">
        <v>92.99</v>
      </c>
      <c r="G3587">
        <v>750</v>
      </c>
      <c r="H3587">
        <v>141</v>
      </c>
      <c r="I3587">
        <v>8799.81</v>
      </c>
      <c r="J3587">
        <v>100</v>
      </c>
      <c r="K3587">
        <v>9299</v>
      </c>
      <c r="L3587">
        <v>4742.49</v>
      </c>
      <c r="M3587">
        <v>11.15</v>
      </c>
      <c r="N3587">
        <v>28720.52</v>
      </c>
      <c r="O3587">
        <v>499.19000000000051</v>
      </c>
      <c r="P3587">
        <v>5.3682116356597538</v>
      </c>
      <c r="Q3587">
        <v>0.70921985815602839</v>
      </c>
      <c r="R3587">
        <v>1.0567273611589341</v>
      </c>
      <c r="S3587">
        <f>(VendorSalesData[[#This Row],[TotalPurchaseQuantity]] - VendorSalesData[[#This Row],[TotalSalesQuantity]]) * VendorSalesData[[#This Row],[PurchasePrice]]</f>
        <v>2558.81</v>
      </c>
    </row>
    <row r="3588" spans="1:19" x14ac:dyDescent="0.3">
      <c r="A3588">
        <v>4425</v>
      </c>
      <c r="B3588" t="s">
        <v>20</v>
      </c>
      <c r="C3588">
        <v>18014</v>
      </c>
      <c r="D3588" t="s">
        <v>3215</v>
      </c>
      <c r="E3588">
        <v>13.6</v>
      </c>
      <c r="F3588">
        <v>21.99</v>
      </c>
      <c r="G3588">
        <v>750</v>
      </c>
      <c r="H3588">
        <v>647</v>
      </c>
      <c r="I3588">
        <v>8799.1999999999989</v>
      </c>
      <c r="J3588">
        <v>689</v>
      </c>
      <c r="K3588">
        <v>14523.109999999999</v>
      </c>
      <c r="L3588">
        <v>9227.64</v>
      </c>
      <c r="M3588">
        <v>76.430000000000007</v>
      </c>
      <c r="N3588">
        <v>144929.24</v>
      </c>
      <c r="O3588">
        <v>5723.91</v>
      </c>
      <c r="P3588">
        <v>39.412426126359989</v>
      </c>
      <c r="Q3588">
        <v>1.0649149922720247</v>
      </c>
      <c r="R3588">
        <v>1.6505034548595328</v>
      </c>
      <c r="S3588">
        <f>(VendorSalesData[[#This Row],[TotalPurchaseQuantity]] - VendorSalesData[[#This Row],[TotalSalesQuantity]]) * VendorSalesData[[#This Row],[PurchasePrice]]</f>
        <v>-571.19999999999993</v>
      </c>
    </row>
    <row r="3589" spans="1:19" x14ac:dyDescent="0.3">
      <c r="A3589">
        <v>12546</v>
      </c>
      <c r="B3589" t="s">
        <v>32</v>
      </c>
      <c r="C3589">
        <v>2997</v>
      </c>
      <c r="D3589" t="s">
        <v>3216</v>
      </c>
      <c r="E3589">
        <v>63.23</v>
      </c>
      <c r="F3589">
        <v>85.99</v>
      </c>
      <c r="G3589">
        <v>750</v>
      </c>
      <c r="H3589">
        <v>139</v>
      </c>
      <c r="I3589">
        <v>8788.9699999999993</v>
      </c>
      <c r="J3589">
        <v>139</v>
      </c>
      <c r="K3589">
        <v>12412.61</v>
      </c>
      <c r="L3589">
        <v>4111.54</v>
      </c>
      <c r="M3589">
        <v>109.45</v>
      </c>
      <c r="N3589">
        <v>123880.97</v>
      </c>
      <c r="O3589">
        <v>3623.6400000000012</v>
      </c>
      <c r="P3589">
        <v>29.193215608965406</v>
      </c>
      <c r="Q3589">
        <v>1</v>
      </c>
      <c r="R3589">
        <v>1.4122940458324469</v>
      </c>
      <c r="S3589">
        <f>(VendorSalesData[[#This Row],[TotalPurchaseQuantity]] - VendorSalesData[[#This Row],[TotalSalesQuantity]]) * VendorSalesData[[#This Row],[PurchasePrice]]</f>
        <v>0</v>
      </c>
    </row>
    <row r="3590" spans="1:19" x14ac:dyDescent="0.3">
      <c r="A3590">
        <v>9552</v>
      </c>
      <c r="B3590" t="s">
        <v>72</v>
      </c>
      <c r="C3590">
        <v>36123</v>
      </c>
      <c r="D3590" t="s">
        <v>3217</v>
      </c>
      <c r="E3590">
        <v>11.76</v>
      </c>
      <c r="F3590">
        <v>17.989999999999998</v>
      </c>
      <c r="G3590">
        <v>750</v>
      </c>
      <c r="H3590">
        <v>747</v>
      </c>
      <c r="I3590">
        <v>8784.7200000000012</v>
      </c>
      <c r="J3590">
        <v>699</v>
      </c>
      <c r="K3590">
        <v>13342.009999999998</v>
      </c>
      <c r="L3590">
        <v>8796.4</v>
      </c>
      <c r="M3590">
        <v>77.400000000000006</v>
      </c>
      <c r="N3590">
        <v>55551.82</v>
      </c>
      <c r="O3590">
        <v>4557.2899999999972</v>
      </c>
      <c r="P3590">
        <v>34.157447041337832</v>
      </c>
      <c r="Q3590">
        <v>0.93574297188755018</v>
      </c>
      <c r="R3590">
        <v>1.5187746450655224</v>
      </c>
      <c r="S3590">
        <f>(VendorSalesData[[#This Row],[TotalPurchaseQuantity]] - VendorSalesData[[#This Row],[TotalSalesQuantity]]) * VendorSalesData[[#This Row],[PurchasePrice]]</f>
        <v>564.48</v>
      </c>
    </row>
    <row r="3591" spans="1:19" x14ac:dyDescent="0.3">
      <c r="A3591">
        <v>9552</v>
      </c>
      <c r="B3591" t="s">
        <v>72</v>
      </c>
      <c r="C3591">
        <v>23159</v>
      </c>
      <c r="D3591" t="s">
        <v>3218</v>
      </c>
      <c r="E3591">
        <v>17.559999999999999</v>
      </c>
      <c r="F3591">
        <v>25.99</v>
      </c>
      <c r="G3591">
        <v>375</v>
      </c>
      <c r="H3591">
        <v>500</v>
      </c>
      <c r="I3591">
        <v>8780</v>
      </c>
      <c r="J3591">
        <v>476</v>
      </c>
      <c r="K3591">
        <v>12371.24</v>
      </c>
      <c r="L3591">
        <v>9850.2099999999991</v>
      </c>
      <c r="M3591">
        <v>27.84</v>
      </c>
      <c r="N3591">
        <v>55551.82</v>
      </c>
      <c r="O3591">
        <v>3591.24</v>
      </c>
      <c r="P3591">
        <v>29.028941318736035</v>
      </c>
      <c r="Q3591">
        <v>0.95199999999999996</v>
      </c>
      <c r="R3591">
        <v>1.4090250569476082</v>
      </c>
      <c r="S3591">
        <f>(VendorSalesData[[#This Row],[TotalPurchaseQuantity]] - VendorSalesData[[#This Row],[TotalSalesQuantity]]) * VendorSalesData[[#This Row],[PurchasePrice]]</f>
        <v>421.43999999999994</v>
      </c>
    </row>
    <row r="3592" spans="1:19" x14ac:dyDescent="0.3">
      <c r="A3592">
        <v>3252</v>
      </c>
      <c r="B3592" t="s">
        <v>94</v>
      </c>
      <c r="C3592">
        <v>37527</v>
      </c>
      <c r="D3592" t="s">
        <v>3219</v>
      </c>
      <c r="E3592">
        <v>7.18</v>
      </c>
      <c r="F3592">
        <v>10.99</v>
      </c>
      <c r="G3592">
        <v>1500</v>
      </c>
      <c r="H3592">
        <v>1222</v>
      </c>
      <c r="I3592">
        <v>8773.9599999999991</v>
      </c>
      <c r="J3592">
        <v>1343</v>
      </c>
      <c r="K3592">
        <v>14409.57</v>
      </c>
      <c r="L3592">
        <v>8270.2800000000007</v>
      </c>
      <c r="M3592">
        <v>299.68</v>
      </c>
      <c r="N3592">
        <v>61966.91</v>
      </c>
      <c r="O3592">
        <v>5635.6100000000006</v>
      </c>
      <c r="P3592">
        <v>39.110188576064388</v>
      </c>
      <c r="Q3592">
        <v>1.0990180032733223</v>
      </c>
      <c r="R3592">
        <v>1.6423108835691069</v>
      </c>
      <c r="S3592">
        <f>(VendorSalesData[[#This Row],[TotalPurchaseQuantity]] - VendorSalesData[[#This Row],[TotalSalesQuantity]]) * VendorSalesData[[#This Row],[PurchasePrice]]</f>
        <v>-868.78</v>
      </c>
    </row>
    <row r="3593" spans="1:19" x14ac:dyDescent="0.3">
      <c r="A3593">
        <v>7153</v>
      </c>
      <c r="B3593" t="s">
        <v>271</v>
      </c>
      <c r="C3593">
        <v>25445</v>
      </c>
      <c r="D3593" t="s">
        <v>3220</v>
      </c>
      <c r="E3593">
        <v>13.51</v>
      </c>
      <c r="F3593">
        <v>19.989999999999998</v>
      </c>
      <c r="G3593">
        <v>750</v>
      </c>
      <c r="H3593">
        <v>649</v>
      </c>
      <c r="I3593">
        <v>8767.99</v>
      </c>
      <c r="J3593">
        <v>481</v>
      </c>
      <c r="K3593">
        <v>9615.1899999999987</v>
      </c>
      <c r="L3593">
        <v>6776.61</v>
      </c>
      <c r="M3593">
        <v>53.25</v>
      </c>
      <c r="N3593">
        <v>15884.82</v>
      </c>
      <c r="O3593">
        <v>847.19999999999891</v>
      </c>
      <c r="P3593">
        <v>8.8110583358207073</v>
      </c>
      <c r="Q3593">
        <v>0.74114021571648692</v>
      </c>
      <c r="R3593">
        <v>1.0966241977921962</v>
      </c>
      <c r="S3593">
        <f>(VendorSalesData[[#This Row],[TotalPurchaseQuantity]] - VendorSalesData[[#This Row],[TotalSalesQuantity]]) * VendorSalesData[[#This Row],[PurchasePrice]]</f>
        <v>2269.6799999999998</v>
      </c>
    </row>
    <row r="3594" spans="1:19" x14ac:dyDescent="0.3">
      <c r="A3594">
        <v>4425</v>
      </c>
      <c r="B3594" t="s">
        <v>20</v>
      </c>
      <c r="C3594">
        <v>18974</v>
      </c>
      <c r="D3594" t="s">
        <v>3221</v>
      </c>
      <c r="E3594">
        <v>32.67</v>
      </c>
      <c r="F3594">
        <v>49.99</v>
      </c>
      <c r="G3594">
        <v>750</v>
      </c>
      <c r="H3594">
        <v>268</v>
      </c>
      <c r="I3594">
        <v>8755.5600000000013</v>
      </c>
      <c r="J3594">
        <v>232</v>
      </c>
      <c r="K3594">
        <v>13239.68</v>
      </c>
      <c r="L3594">
        <v>7840.63</v>
      </c>
      <c r="M3594">
        <v>25.77</v>
      </c>
      <c r="N3594">
        <v>144929.24</v>
      </c>
      <c r="O3594">
        <v>4484.119999999999</v>
      </c>
      <c r="P3594">
        <v>33.86879441194953</v>
      </c>
      <c r="Q3594">
        <v>0.86567164179104472</v>
      </c>
      <c r="R3594">
        <v>1.5121454253068904</v>
      </c>
      <c r="S3594">
        <f>(VendorSalesData[[#This Row],[TotalPurchaseQuantity]] - VendorSalesData[[#This Row],[TotalSalesQuantity]]) * VendorSalesData[[#This Row],[PurchasePrice]]</f>
        <v>1176.1200000000001</v>
      </c>
    </row>
    <row r="3595" spans="1:19" x14ac:dyDescent="0.3">
      <c r="A3595">
        <v>9552</v>
      </c>
      <c r="B3595" t="s">
        <v>72</v>
      </c>
      <c r="C3595">
        <v>32619</v>
      </c>
      <c r="D3595" t="s">
        <v>3222</v>
      </c>
      <c r="E3595">
        <v>12.41</v>
      </c>
      <c r="F3595">
        <v>18.989999999999998</v>
      </c>
      <c r="G3595">
        <v>1500</v>
      </c>
      <c r="H3595">
        <v>705</v>
      </c>
      <c r="I3595">
        <v>8749.0499999999993</v>
      </c>
      <c r="J3595">
        <v>706</v>
      </c>
      <c r="K3595">
        <v>14026.939999999999</v>
      </c>
      <c r="L3595">
        <v>9811.06</v>
      </c>
      <c r="M3595">
        <v>157.17000000000002</v>
      </c>
      <c r="N3595">
        <v>55551.82</v>
      </c>
      <c r="O3595">
        <v>5277.8899999999994</v>
      </c>
      <c r="P3595">
        <v>37.626809553616113</v>
      </c>
      <c r="Q3595">
        <v>1.0014184397163119</v>
      </c>
      <c r="R3595">
        <v>1.6032529246032425</v>
      </c>
      <c r="S3595">
        <f>(VendorSalesData[[#This Row],[TotalPurchaseQuantity]] - VendorSalesData[[#This Row],[TotalSalesQuantity]]) * VendorSalesData[[#This Row],[PurchasePrice]]</f>
        <v>-12.41</v>
      </c>
    </row>
    <row r="3596" spans="1:19" x14ac:dyDescent="0.3">
      <c r="A3596">
        <v>4425</v>
      </c>
      <c r="B3596" t="s">
        <v>20</v>
      </c>
      <c r="C3596">
        <v>8787</v>
      </c>
      <c r="D3596" t="s">
        <v>3223</v>
      </c>
      <c r="E3596">
        <v>6.7</v>
      </c>
      <c r="F3596">
        <v>9.99</v>
      </c>
      <c r="G3596">
        <v>750</v>
      </c>
      <c r="H3596">
        <v>1304</v>
      </c>
      <c r="I3596">
        <v>8736.8000000000011</v>
      </c>
      <c r="J3596">
        <v>1247</v>
      </c>
      <c r="K3596">
        <v>17597.53</v>
      </c>
      <c r="L3596">
        <v>11813.630000000001</v>
      </c>
      <c r="M3596">
        <v>138.08000000000001</v>
      </c>
      <c r="N3596">
        <v>144929.24</v>
      </c>
      <c r="O3596">
        <v>8860.7299999999977</v>
      </c>
      <c r="P3596">
        <v>50.352123280937711</v>
      </c>
      <c r="Q3596">
        <v>0.95628834355828218</v>
      </c>
      <c r="R3596">
        <v>2.014184827396758</v>
      </c>
      <c r="S3596">
        <f>(VendorSalesData[[#This Row],[TotalPurchaseQuantity]] - VendorSalesData[[#This Row],[TotalSalesQuantity]]) * VendorSalesData[[#This Row],[PurchasePrice]]</f>
        <v>381.90000000000003</v>
      </c>
    </row>
    <row r="3597" spans="1:19" x14ac:dyDescent="0.3">
      <c r="A3597">
        <v>9165</v>
      </c>
      <c r="B3597" t="s">
        <v>38</v>
      </c>
      <c r="C3597">
        <v>10732</v>
      </c>
      <c r="D3597" t="s">
        <v>3224</v>
      </c>
      <c r="E3597">
        <v>9.8000000000000007</v>
      </c>
      <c r="F3597">
        <v>15.99</v>
      </c>
      <c r="G3597">
        <v>750</v>
      </c>
      <c r="H3597">
        <v>890</v>
      </c>
      <c r="I3597">
        <v>8722</v>
      </c>
      <c r="J3597">
        <v>877</v>
      </c>
      <c r="K3597">
        <v>13745.23</v>
      </c>
      <c r="L3597">
        <v>6997.54</v>
      </c>
      <c r="M3597">
        <v>97.62</v>
      </c>
      <c r="N3597">
        <v>68054.7</v>
      </c>
      <c r="O3597">
        <v>5023.2299999999996</v>
      </c>
      <c r="P3597">
        <v>36.545259701001726</v>
      </c>
      <c r="Q3597">
        <v>0.98539325842696635</v>
      </c>
      <c r="R3597">
        <v>1.5759263930291216</v>
      </c>
      <c r="S3597">
        <f>(VendorSalesData[[#This Row],[TotalPurchaseQuantity]] - VendorSalesData[[#This Row],[TotalSalesQuantity]]) * VendorSalesData[[#This Row],[PurchasePrice]]</f>
        <v>127.4</v>
      </c>
    </row>
    <row r="3598" spans="1:19" x14ac:dyDescent="0.3">
      <c r="A3598">
        <v>9819</v>
      </c>
      <c r="B3598" t="s">
        <v>243</v>
      </c>
      <c r="C3598">
        <v>6724</v>
      </c>
      <c r="D3598" t="s">
        <v>3225</v>
      </c>
      <c r="E3598">
        <v>4.63</v>
      </c>
      <c r="F3598">
        <v>6.99</v>
      </c>
      <c r="G3598">
        <v>750</v>
      </c>
      <c r="H3598">
        <v>1882</v>
      </c>
      <c r="I3598">
        <v>8713.66</v>
      </c>
      <c r="J3598">
        <v>1948</v>
      </c>
      <c r="K3598">
        <v>15056.52</v>
      </c>
      <c r="L3598">
        <v>8817.66</v>
      </c>
      <c r="M3598">
        <v>216.31</v>
      </c>
      <c r="N3598">
        <v>14836.57</v>
      </c>
      <c r="O3598">
        <v>6342.8600000000006</v>
      </c>
      <c r="P3598">
        <v>42.126998801847968</v>
      </c>
      <c r="Q3598">
        <v>1.0350690754516472</v>
      </c>
      <c r="R3598">
        <v>1.7279214474744253</v>
      </c>
      <c r="S3598">
        <f>(VendorSalesData[[#This Row],[TotalPurchaseQuantity]] - VendorSalesData[[#This Row],[TotalSalesQuantity]]) * VendorSalesData[[#This Row],[PurchasePrice]]</f>
        <v>-305.58</v>
      </c>
    </row>
    <row r="3599" spans="1:19" x14ac:dyDescent="0.3">
      <c r="A3599">
        <v>10754</v>
      </c>
      <c r="B3599" t="s">
        <v>212</v>
      </c>
      <c r="C3599">
        <v>11080</v>
      </c>
      <c r="D3599" t="s">
        <v>3226</v>
      </c>
      <c r="E3599">
        <v>6.62</v>
      </c>
      <c r="F3599">
        <v>9.99</v>
      </c>
      <c r="G3599">
        <v>750</v>
      </c>
      <c r="H3599">
        <v>1315</v>
      </c>
      <c r="I3599">
        <v>8705.2999999999993</v>
      </c>
      <c r="J3599">
        <v>1246</v>
      </c>
      <c r="K3599">
        <v>11411.54</v>
      </c>
      <c r="L3599">
        <v>6772.64</v>
      </c>
      <c r="M3599">
        <v>138.34</v>
      </c>
      <c r="N3599">
        <v>28720.52</v>
      </c>
      <c r="O3599">
        <v>2706.2400000000016</v>
      </c>
      <c r="P3599">
        <v>23.714941191110064</v>
      </c>
      <c r="Q3599">
        <v>0.9475285171102662</v>
      </c>
      <c r="R3599">
        <v>1.3108726867540466</v>
      </c>
      <c r="S3599">
        <f>(VendorSalesData[[#This Row],[TotalPurchaseQuantity]] - VendorSalesData[[#This Row],[TotalSalesQuantity]]) * VendorSalesData[[#This Row],[PurchasePrice]]</f>
        <v>456.78000000000003</v>
      </c>
    </row>
    <row r="3600" spans="1:19" x14ac:dyDescent="0.3">
      <c r="A3600">
        <v>3089</v>
      </c>
      <c r="B3600" t="s">
        <v>92</v>
      </c>
      <c r="C3600">
        <v>2158</v>
      </c>
      <c r="D3600" t="s">
        <v>2740</v>
      </c>
      <c r="E3600">
        <v>12.4</v>
      </c>
      <c r="F3600">
        <v>16.989999999999998</v>
      </c>
      <c r="G3600">
        <v>375</v>
      </c>
      <c r="H3600">
        <v>702</v>
      </c>
      <c r="I3600">
        <v>8704.8000000000011</v>
      </c>
      <c r="J3600">
        <v>665</v>
      </c>
      <c r="K3600">
        <v>13293.349999999999</v>
      </c>
      <c r="L3600">
        <v>8715.64</v>
      </c>
      <c r="M3600">
        <v>260.8</v>
      </c>
      <c r="N3600">
        <v>8549.5499999999993</v>
      </c>
      <c r="O3600">
        <v>4588.5499999999975</v>
      </c>
      <c r="P3600">
        <v>34.517634757228222</v>
      </c>
      <c r="Q3600">
        <v>0.94729344729344733</v>
      </c>
      <c r="R3600">
        <v>1.5271287105964522</v>
      </c>
      <c r="S3600">
        <f>(VendorSalesData[[#This Row],[TotalPurchaseQuantity]] - VendorSalesData[[#This Row],[TotalSalesQuantity]]) * VendorSalesData[[#This Row],[PurchasePrice]]</f>
        <v>458.8</v>
      </c>
    </row>
    <row r="3601" spans="1:19" x14ac:dyDescent="0.3">
      <c r="A3601">
        <v>4425</v>
      </c>
      <c r="B3601" t="s">
        <v>20</v>
      </c>
      <c r="C3601">
        <v>20912</v>
      </c>
      <c r="D3601" t="s">
        <v>3227</v>
      </c>
      <c r="E3601">
        <v>15.75</v>
      </c>
      <c r="F3601">
        <v>23.99</v>
      </c>
      <c r="G3601">
        <v>750</v>
      </c>
      <c r="H3601">
        <v>552</v>
      </c>
      <c r="I3601">
        <v>8694</v>
      </c>
      <c r="J3601">
        <v>601</v>
      </c>
      <c r="K3601">
        <v>15029.99</v>
      </c>
      <c r="L3601">
        <v>9146.3499999999985</v>
      </c>
      <c r="M3601">
        <v>66.73</v>
      </c>
      <c r="N3601">
        <v>144929.24</v>
      </c>
      <c r="O3601">
        <v>6335.99</v>
      </c>
      <c r="P3601">
        <v>42.155650136826438</v>
      </c>
      <c r="Q3601">
        <v>1.088768115942029</v>
      </c>
      <c r="R3601">
        <v>1.7287773176903611</v>
      </c>
      <c r="S3601">
        <f>(VendorSalesData[[#This Row],[TotalPurchaseQuantity]] - VendorSalesData[[#This Row],[TotalSalesQuantity]]) * VendorSalesData[[#This Row],[PurchasePrice]]</f>
        <v>-771.75</v>
      </c>
    </row>
    <row r="3602" spans="1:19" x14ac:dyDescent="0.3">
      <c r="A3602">
        <v>9165</v>
      </c>
      <c r="B3602" t="s">
        <v>38</v>
      </c>
      <c r="C3602">
        <v>18881</v>
      </c>
      <c r="D3602" t="s">
        <v>3228</v>
      </c>
      <c r="E3602">
        <v>6.53</v>
      </c>
      <c r="F3602">
        <v>9.99</v>
      </c>
      <c r="G3602">
        <v>750</v>
      </c>
      <c r="H3602">
        <v>1331</v>
      </c>
      <c r="I3602">
        <v>8691.43</v>
      </c>
      <c r="J3602">
        <v>1317</v>
      </c>
      <c r="K3602">
        <v>13176.83</v>
      </c>
      <c r="L3602">
        <v>9297.7000000000007</v>
      </c>
      <c r="M3602">
        <v>145.74</v>
      </c>
      <c r="N3602">
        <v>68054.7</v>
      </c>
      <c r="O3602">
        <v>4485.3999999999996</v>
      </c>
      <c r="P3602">
        <v>34.04005363960831</v>
      </c>
      <c r="Q3602">
        <v>0.98948159278737791</v>
      </c>
      <c r="R3602">
        <v>1.5160715785549672</v>
      </c>
      <c r="S3602">
        <f>(VendorSalesData[[#This Row],[TotalPurchaseQuantity]] - VendorSalesData[[#This Row],[TotalSalesQuantity]]) * VendorSalesData[[#This Row],[PurchasePrice]]</f>
        <v>91.42</v>
      </c>
    </row>
    <row r="3603" spans="1:19" x14ac:dyDescent="0.3">
      <c r="A3603">
        <v>90024</v>
      </c>
      <c r="B3603" t="s">
        <v>1511</v>
      </c>
      <c r="C3603">
        <v>44922</v>
      </c>
      <c r="D3603" t="s">
        <v>3229</v>
      </c>
      <c r="E3603">
        <v>22.81</v>
      </c>
      <c r="F3603">
        <v>36.99</v>
      </c>
      <c r="G3603">
        <v>750</v>
      </c>
      <c r="H3603">
        <v>381</v>
      </c>
      <c r="I3603">
        <v>8690.61</v>
      </c>
      <c r="J3603">
        <v>252</v>
      </c>
      <c r="K3603">
        <v>9183.48</v>
      </c>
      <c r="L3603">
        <v>6151.31</v>
      </c>
      <c r="M3603">
        <v>27.91</v>
      </c>
      <c r="N3603">
        <v>2802.64</v>
      </c>
      <c r="O3603">
        <v>492.86999999999898</v>
      </c>
      <c r="P3603">
        <v>5.3669197297756304</v>
      </c>
      <c r="Q3603">
        <v>0.66141732283464572</v>
      </c>
      <c r="R3603">
        <v>1.056712934995357</v>
      </c>
      <c r="S3603">
        <f>(VendorSalesData[[#This Row],[TotalPurchaseQuantity]] - VendorSalesData[[#This Row],[TotalSalesQuantity]]) * VendorSalesData[[#This Row],[PurchasePrice]]</f>
        <v>2942.49</v>
      </c>
    </row>
    <row r="3604" spans="1:19" x14ac:dyDescent="0.3">
      <c r="A3604">
        <v>10754</v>
      </c>
      <c r="B3604" t="s">
        <v>212</v>
      </c>
      <c r="C3604">
        <v>14811</v>
      </c>
      <c r="D3604" t="s">
        <v>3230</v>
      </c>
      <c r="E3604">
        <v>7.53</v>
      </c>
      <c r="F3604">
        <v>10.99</v>
      </c>
      <c r="G3604">
        <v>750</v>
      </c>
      <c r="H3604">
        <v>1151</v>
      </c>
      <c r="I3604">
        <v>8667.0300000000007</v>
      </c>
      <c r="J3604">
        <v>1126</v>
      </c>
      <c r="K3604">
        <v>11349.74</v>
      </c>
      <c r="L3604">
        <v>6085.95</v>
      </c>
      <c r="M3604">
        <v>125.19</v>
      </c>
      <c r="N3604">
        <v>28720.52</v>
      </c>
      <c r="O3604">
        <v>2682.7099999999991</v>
      </c>
      <c r="P3604">
        <v>23.636752912401509</v>
      </c>
      <c r="Q3604">
        <v>0.97827975673327539</v>
      </c>
      <c r="R3604">
        <v>1.309530485068126</v>
      </c>
      <c r="S3604">
        <f>(VendorSalesData[[#This Row],[TotalPurchaseQuantity]] - VendorSalesData[[#This Row],[TotalSalesQuantity]]) * VendorSalesData[[#This Row],[PurchasePrice]]</f>
        <v>188.25</v>
      </c>
    </row>
    <row r="3605" spans="1:19" x14ac:dyDescent="0.3">
      <c r="A3605">
        <v>516</v>
      </c>
      <c r="B3605" t="s">
        <v>415</v>
      </c>
      <c r="C3605">
        <v>6378</v>
      </c>
      <c r="D3605" t="s">
        <v>3231</v>
      </c>
      <c r="E3605">
        <v>6.62</v>
      </c>
      <c r="F3605">
        <v>11.99</v>
      </c>
      <c r="G3605">
        <v>1500</v>
      </c>
      <c r="H3605">
        <v>1309</v>
      </c>
      <c r="I3605">
        <v>8665.58</v>
      </c>
      <c r="J3605">
        <v>1302</v>
      </c>
      <c r="K3605">
        <v>13791.98</v>
      </c>
      <c r="L3605">
        <v>6035.2300000000005</v>
      </c>
      <c r="M3605">
        <v>291.36</v>
      </c>
      <c r="N3605">
        <v>8510.41</v>
      </c>
      <c r="O3605">
        <v>5126.3999999999996</v>
      </c>
      <c r="P3605">
        <v>37.169427449865786</v>
      </c>
      <c r="Q3605">
        <v>0.99465240641711228</v>
      </c>
      <c r="R3605">
        <v>1.5915818675726263</v>
      </c>
      <c r="S3605">
        <f>(VendorSalesData[[#This Row],[TotalPurchaseQuantity]] - VendorSalesData[[#This Row],[TotalSalesQuantity]]) * VendorSalesData[[#This Row],[PurchasePrice]]</f>
        <v>46.34</v>
      </c>
    </row>
    <row r="3606" spans="1:19" x14ac:dyDescent="0.3">
      <c r="A3606">
        <v>9165</v>
      </c>
      <c r="B3606" t="s">
        <v>38</v>
      </c>
      <c r="C3606">
        <v>21849</v>
      </c>
      <c r="D3606" t="s">
        <v>3232</v>
      </c>
      <c r="E3606">
        <v>11.72</v>
      </c>
      <c r="F3606">
        <v>16.989999999999998</v>
      </c>
      <c r="G3606">
        <v>750</v>
      </c>
      <c r="H3606">
        <v>739</v>
      </c>
      <c r="I3606">
        <v>8661.08</v>
      </c>
      <c r="J3606">
        <v>767</v>
      </c>
      <c r="K3606">
        <v>12815.33</v>
      </c>
      <c r="L3606">
        <v>6098.3399999999992</v>
      </c>
      <c r="M3606">
        <v>85.37</v>
      </c>
      <c r="N3606">
        <v>68054.7</v>
      </c>
      <c r="O3606">
        <v>4154.25</v>
      </c>
      <c r="P3606">
        <v>32.416254595082613</v>
      </c>
      <c r="Q3606">
        <v>1.0378890392422193</v>
      </c>
      <c r="R3606">
        <v>1.4796457254753448</v>
      </c>
      <c r="S3606">
        <f>(VendorSalesData[[#This Row],[TotalPurchaseQuantity]] - VendorSalesData[[#This Row],[TotalSalesQuantity]]) * VendorSalesData[[#This Row],[PurchasePrice]]</f>
        <v>-328.16</v>
      </c>
    </row>
    <row r="3607" spans="1:19" x14ac:dyDescent="0.3">
      <c r="A3607">
        <v>8673</v>
      </c>
      <c r="B3607" t="s">
        <v>174</v>
      </c>
      <c r="C3607">
        <v>39437</v>
      </c>
      <c r="D3607" t="s">
        <v>3233</v>
      </c>
      <c r="E3607">
        <v>4.51</v>
      </c>
      <c r="F3607">
        <v>6.99</v>
      </c>
      <c r="G3607">
        <v>750</v>
      </c>
      <c r="H3607">
        <v>1920</v>
      </c>
      <c r="I3607">
        <v>8659.1999999999989</v>
      </c>
      <c r="J3607">
        <v>1873</v>
      </c>
      <c r="K3607">
        <v>13771.27</v>
      </c>
      <c r="L3607">
        <v>5603.76</v>
      </c>
      <c r="M3607">
        <v>208.88</v>
      </c>
      <c r="N3607">
        <v>15919.7</v>
      </c>
      <c r="O3607">
        <v>5112.0700000000015</v>
      </c>
      <c r="P3607">
        <v>37.121267682646561</v>
      </c>
      <c r="Q3607">
        <v>0.97552083333333328</v>
      </c>
      <c r="R3607">
        <v>1.5903628510716927</v>
      </c>
      <c r="S3607">
        <f>(VendorSalesData[[#This Row],[TotalPurchaseQuantity]] - VendorSalesData[[#This Row],[TotalSalesQuantity]]) * VendorSalesData[[#This Row],[PurchasePrice]]</f>
        <v>211.97</v>
      </c>
    </row>
    <row r="3608" spans="1:19" x14ac:dyDescent="0.3">
      <c r="A3608">
        <v>1590</v>
      </c>
      <c r="B3608" t="s">
        <v>261</v>
      </c>
      <c r="C3608">
        <v>25581</v>
      </c>
      <c r="D3608" t="s">
        <v>3234</v>
      </c>
      <c r="E3608">
        <v>6.07</v>
      </c>
      <c r="F3608">
        <v>8.99</v>
      </c>
      <c r="G3608">
        <v>750</v>
      </c>
      <c r="H3608">
        <v>1426</v>
      </c>
      <c r="I3608">
        <v>8655.82</v>
      </c>
      <c r="J3608">
        <v>1762</v>
      </c>
      <c r="K3608">
        <v>15790.38</v>
      </c>
      <c r="L3608">
        <v>7503.6100000000006</v>
      </c>
      <c r="M3608">
        <v>196.21</v>
      </c>
      <c r="N3608">
        <v>7259.75</v>
      </c>
      <c r="O3608">
        <v>7134.5599999999995</v>
      </c>
      <c r="P3608">
        <v>45.182953165154984</v>
      </c>
      <c r="Q3608">
        <v>1.2356241234221599</v>
      </c>
      <c r="R3608">
        <v>1.8242500421681596</v>
      </c>
      <c r="S3608">
        <f>(VendorSalesData[[#This Row],[TotalPurchaseQuantity]] - VendorSalesData[[#This Row],[TotalSalesQuantity]]) * VendorSalesData[[#This Row],[PurchasePrice]]</f>
        <v>-2039.52</v>
      </c>
    </row>
    <row r="3609" spans="1:19" x14ac:dyDescent="0.3">
      <c r="A3609">
        <v>4425</v>
      </c>
      <c r="B3609" t="s">
        <v>20</v>
      </c>
      <c r="C3609">
        <v>26359</v>
      </c>
      <c r="D3609" t="s">
        <v>3235</v>
      </c>
      <c r="E3609">
        <v>2.73</v>
      </c>
      <c r="F3609">
        <v>3.99</v>
      </c>
      <c r="G3609">
        <v>375</v>
      </c>
      <c r="H3609">
        <v>3165</v>
      </c>
      <c r="I3609">
        <v>8640.4500000000007</v>
      </c>
      <c r="J3609">
        <v>3165</v>
      </c>
      <c r="K3609">
        <v>12628.35</v>
      </c>
      <c r="L3609">
        <v>3335.6400000000003</v>
      </c>
      <c r="M3609">
        <v>178.62</v>
      </c>
      <c r="N3609">
        <v>144929.24</v>
      </c>
      <c r="O3609">
        <v>3987.8999999999996</v>
      </c>
      <c r="P3609">
        <v>31.578947368421051</v>
      </c>
      <c r="Q3609">
        <v>1</v>
      </c>
      <c r="R3609">
        <v>1.4615384615384615</v>
      </c>
      <c r="S3609">
        <f>(VendorSalesData[[#This Row],[TotalPurchaseQuantity]] - VendorSalesData[[#This Row],[TotalSalesQuantity]]) * VendorSalesData[[#This Row],[PurchasePrice]]</f>
        <v>0</v>
      </c>
    </row>
    <row r="3610" spans="1:19" x14ac:dyDescent="0.3">
      <c r="A3610">
        <v>90032</v>
      </c>
      <c r="B3610" t="s">
        <v>1287</v>
      </c>
      <c r="C3610">
        <v>46826</v>
      </c>
      <c r="D3610" t="s">
        <v>3236</v>
      </c>
      <c r="E3610">
        <v>10.34</v>
      </c>
      <c r="F3610">
        <v>14.99</v>
      </c>
      <c r="G3610">
        <v>375</v>
      </c>
      <c r="H3610">
        <v>835</v>
      </c>
      <c r="I3610">
        <v>8633.9</v>
      </c>
      <c r="J3610">
        <v>746</v>
      </c>
      <c r="K3610">
        <v>11182.54</v>
      </c>
      <c r="L3610">
        <v>9353.76</v>
      </c>
      <c r="M3610">
        <v>43.89</v>
      </c>
      <c r="N3610">
        <v>778.25</v>
      </c>
      <c r="O3610">
        <v>2548.6400000000012</v>
      </c>
      <c r="P3610">
        <v>22.791244207487754</v>
      </c>
      <c r="Q3610">
        <v>0.89341317365269457</v>
      </c>
      <c r="R3610">
        <v>1.2951898910110149</v>
      </c>
      <c r="S3610">
        <f>(VendorSalesData[[#This Row],[TotalPurchaseQuantity]] - VendorSalesData[[#This Row],[TotalSalesQuantity]]) * VendorSalesData[[#This Row],[PurchasePrice]]</f>
        <v>920.26</v>
      </c>
    </row>
    <row r="3611" spans="1:19" x14ac:dyDescent="0.3">
      <c r="A3611">
        <v>90032</v>
      </c>
      <c r="B3611" t="s">
        <v>1287</v>
      </c>
      <c r="C3611">
        <v>14382</v>
      </c>
      <c r="D3611" t="s">
        <v>3237</v>
      </c>
      <c r="E3611">
        <v>10.59</v>
      </c>
      <c r="F3611">
        <v>15.99</v>
      </c>
      <c r="G3611">
        <v>375</v>
      </c>
      <c r="H3611">
        <v>815</v>
      </c>
      <c r="I3611">
        <v>8630.85</v>
      </c>
      <c r="J3611">
        <v>807</v>
      </c>
      <c r="K3611">
        <v>12903.93</v>
      </c>
      <c r="L3611">
        <v>10681.32</v>
      </c>
      <c r="M3611">
        <v>47.33</v>
      </c>
      <c r="N3611">
        <v>778.25</v>
      </c>
      <c r="O3611">
        <v>4273.08</v>
      </c>
      <c r="P3611">
        <v>33.114562772736676</v>
      </c>
      <c r="Q3611">
        <v>0.99018404907975455</v>
      </c>
      <c r="R3611">
        <v>1.4950937624915275</v>
      </c>
      <c r="S3611">
        <f>(VendorSalesData[[#This Row],[TotalPurchaseQuantity]] - VendorSalesData[[#This Row],[TotalSalesQuantity]]) * VendorSalesData[[#This Row],[PurchasePrice]]</f>
        <v>84.72</v>
      </c>
    </row>
    <row r="3612" spans="1:19" x14ac:dyDescent="0.3">
      <c r="A3612">
        <v>3960</v>
      </c>
      <c r="B3612" t="s">
        <v>24</v>
      </c>
      <c r="C3612">
        <v>5106</v>
      </c>
      <c r="D3612" t="s">
        <v>581</v>
      </c>
      <c r="E3612">
        <v>9.52</v>
      </c>
      <c r="F3612">
        <v>11.99</v>
      </c>
      <c r="G3612">
        <v>750</v>
      </c>
      <c r="H3612">
        <v>906</v>
      </c>
      <c r="I3612">
        <v>8625.119999999999</v>
      </c>
      <c r="J3612">
        <v>1185</v>
      </c>
      <c r="K3612">
        <v>14208.15</v>
      </c>
      <c r="L3612">
        <v>11414.48</v>
      </c>
      <c r="M3612">
        <v>934.33</v>
      </c>
      <c r="N3612">
        <v>257032.07</v>
      </c>
      <c r="O3612">
        <v>5583.0300000000007</v>
      </c>
      <c r="P3612">
        <v>39.294559812501987</v>
      </c>
      <c r="Q3612">
        <v>1.3079470198675496</v>
      </c>
      <c r="R3612">
        <v>1.647298820190328</v>
      </c>
      <c r="S3612">
        <f>(VendorSalesData[[#This Row],[TotalPurchaseQuantity]] - VendorSalesData[[#This Row],[TotalSalesQuantity]]) * VendorSalesData[[#This Row],[PurchasePrice]]</f>
        <v>-2656.08</v>
      </c>
    </row>
    <row r="3613" spans="1:19" x14ac:dyDescent="0.3">
      <c r="A3613">
        <v>10754</v>
      </c>
      <c r="B3613" t="s">
        <v>212</v>
      </c>
      <c r="C3613">
        <v>36850</v>
      </c>
      <c r="D3613" t="s">
        <v>3238</v>
      </c>
      <c r="E3613">
        <v>9.52</v>
      </c>
      <c r="F3613">
        <v>13.99</v>
      </c>
      <c r="G3613">
        <v>750</v>
      </c>
      <c r="H3613">
        <v>905</v>
      </c>
      <c r="I3613">
        <v>8615.6</v>
      </c>
      <c r="J3613">
        <v>864</v>
      </c>
      <c r="K3613">
        <v>11705.36</v>
      </c>
      <c r="L3613">
        <v>7240.6500000000015</v>
      </c>
      <c r="M3613">
        <v>95.88</v>
      </c>
      <c r="N3613">
        <v>28720.52</v>
      </c>
      <c r="O3613">
        <v>3089.76</v>
      </c>
      <c r="P3613">
        <v>26.396112550147965</v>
      </c>
      <c r="Q3613">
        <v>0.95469613259668507</v>
      </c>
      <c r="R3613">
        <v>1.3586238915455686</v>
      </c>
      <c r="S3613">
        <f>(VendorSalesData[[#This Row],[TotalPurchaseQuantity]] - VendorSalesData[[#This Row],[TotalSalesQuantity]]) * VendorSalesData[[#This Row],[PurchasePrice]]</f>
        <v>390.32</v>
      </c>
    </row>
    <row r="3614" spans="1:19" x14ac:dyDescent="0.3">
      <c r="A3614">
        <v>9165</v>
      </c>
      <c r="B3614" t="s">
        <v>38</v>
      </c>
      <c r="C3614">
        <v>883</v>
      </c>
      <c r="D3614" t="s">
        <v>3239</v>
      </c>
      <c r="E3614">
        <v>390.62</v>
      </c>
      <c r="F3614">
        <v>499.99</v>
      </c>
      <c r="G3614">
        <v>750</v>
      </c>
      <c r="H3614">
        <v>22</v>
      </c>
      <c r="I3614">
        <v>8593.64</v>
      </c>
      <c r="J3614">
        <v>27</v>
      </c>
      <c r="K3614">
        <v>13499.73</v>
      </c>
      <c r="L3614">
        <v>10499.79</v>
      </c>
      <c r="M3614">
        <v>21.3</v>
      </c>
      <c r="N3614">
        <v>68054.7</v>
      </c>
      <c r="O3614">
        <v>4906.09</v>
      </c>
      <c r="P3614">
        <v>36.342134250092414</v>
      </c>
      <c r="Q3614">
        <v>1.2272727272727273</v>
      </c>
      <c r="R3614">
        <v>1.5708977802188595</v>
      </c>
      <c r="S3614">
        <f>(VendorSalesData[[#This Row],[TotalPurchaseQuantity]] - VendorSalesData[[#This Row],[TotalSalesQuantity]]) * VendorSalesData[[#This Row],[PurchasePrice]]</f>
        <v>-1953.1</v>
      </c>
    </row>
    <row r="3615" spans="1:19" x14ac:dyDescent="0.3">
      <c r="A3615">
        <v>8673</v>
      </c>
      <c r="B3615" t="s">
        <v>174</v>
      </c>
      <c r="C3615">
        <v>6783</v>
      </c>
      <c r="D3615" t="s">
        <v>3240</v>
      </c>
      <c r="E3615">
        <v>8.3800000000000008</v>
      </c>
      <c r="F3615">
        <v>12.99</v>
      </c>
      <c r="G3615">
        <v>750</v>
      </c>
      <c r="H3615">
        <v>1024</v>
      </c>
      <c r="I3615">
        <v>8581.1200000000008</v>
      </c>
      <c r="J3615">
        <v>1065</v>
      </c>
      <c r="K3615">
        <v>14503.35</v>
      </c>
      <c r="L3615">
        <v>9083.34</v>
      </c>
      <c r="M3615">
        <v>118.15</v>
      </c>
      <c r="N3615">
        <v>15919.7</v>
      </c>
      <c r="O3615">
        <v>5922.23</v>
      </c>
      <c r="P3615">
        <v>40.833531563397415</v>
      </c>
      <c r="Q3615">
        <v>1.0400390625</v>
      </c>
      <c r="R3615">
        <v>1.6901465076819808</v>
      </c>
      <c r="S3615">
        <f>(VendorSalesData[[#This Row],[TotalPurchaseQuantity]] - VendorSalesData[[#This Row],[TotalSalesQuantity]]) * VendorSalesData[[#This Row],[PurchasePrice]]</f>
        <v>-343.58000000000004</v>
      </c>
    </row>
    <row r="3616" spans="1:19" x14ac:dyDescent="0.3">
      <c r="A3616">
        <v>17035</v>
      </c>
      <c r="B3616" t="s">
        <v>22</v>
      </c>
      <c r="C3616">
        <v>33765</v>
      </c>
      <c r="D3616" t="s">
        <v>3241</v>
      </c>
      <c r="E3616">
        <v>38.950000000000003</v>
      </c>
      <c r="F3616">
        <v>59.99</v>
      </c>
      <c r="G3616">
        <v>1500</v>
      </c>
      <c r="H3616">
        <v>220</v>
      </c>
      <c r="I3616">
        <v>8569</v>
      </c>
      <c r="J3616">
        <v>199</v>
      </c>
      <c r="K3616">
        <v>12514.01</v>
      </c>
      <c r="L3616">
        <v>6916.9000000000015</v>
      </c>
      <c r="M3616">
        <v>44.45</v>
      </c>
      <c r="N3616">
        <v>123780.22</v>
      </c>
      <c r="O3616">
        <v>3945.01</v>
      </c>
      <c r="P3616">
        <v>31.524747063491237</v>
      </c>
      <c r="Q3616">
        <v>0.90454545454545454</v>
      </c>
      <c r="R3616">
        <v>1.4603816081223013</v>
      </c>
      <c r="S3616">
        <f>(VendorSalesData[[#This Row],[TotalPurchaseQuantity]] - VendorSalesData[[#This Row],[TotalSalesQuantity]]) * VendorSalesData[[#This Row],[PurchasePrice]]</f>
        <v>817.95</v>
      </c>
    </row>
    <row r="3617" spans="1:19" x14ac:dyDescent="0.3">
      <c r="A3617">
        <v>4425</v>
      </c>
      <c r="B3617" t="s">
        <v>20</v>
      </c>
      <c r="C3617">
        <v>29434</v>
      </c>
      <c r="D3617" t="s">
        <v>3242</v>
      </c>
      <c r="E3617">
        <v>16.440000000000001</v>
      </c>
      <c r="F3617">
        <v>31.99</v>
      </c>
      <c r="G3617">
        <v>750</v>
      </c>
      <c r="H3617">
        <v>521</v>
      </c>
      <c r="I3617">
        <v>8565.24</v>
      </c>
      <c r="J3617">
        <v>502</v>
      </c>
      <c r="K3617">
        <v>13062.98</v>
      </c>
      <c r="L3617">
        <v>7983.9299999999994</v>
      </c>
      <c r="M3617">
        <v>55.68</v>
      </c>
      <c r="N3617">
        <v>144929.24</v>
      </c>
      <c r="O3617">
        <v>4497.74</v>
      </c>
      <c r="P3617">
        <v>34.431194107317012</v>
      </c>
      <c r="Q3617">
        <v>0.96353166986564298</v>
      </c>
      <c r="R3617">
        <v>1.5251154667002909</v>
      </c>
      <c r="S3617">
        <f>(VendorSalesData[[#This Row],[TotalPurchaseQuantity]] - VendorSalesData[[#This Row],[TotalSalesQuantity]]) * VendorSalesData[[#This Row],[PurchasePrice]]</f>
        <v>312.36</v>
      </c>
    </row>
    <row r="3618" spans="1:19" x14ac:dyDescent="0.3">
      <c r="A3618">
        <v>3252</v>
      </c>
      <c r="B3618" t="s">
        <v>94</v>
      </c>
      <c r="C3618">
        <v>23406</v>
      </c>
      <c r="D3618" t="s">
        <v>3243</v>
      </c>
      <c r="E3618">
        <v>11.91</v>
      </c>
      <c r="F3618">
        <v>17.989999999999998</v>
      </c>
      <c r="G3618">
        <v>3000</v>
      </c>
      <c r="H3618">
        <v>719</v>
      </c>
      <c r="I3618">
        <v>8563.2899999999991</v>
      </c>
      <c r="J3618">
        <v>670</v>
      </c>
      <c r="K3618">
        <v>10839.3</v>
      </c>
      <c r="L3618">
        <v>8934.48</v>
      </c>
      <c r="M3618">
        <v>301.5</v>
      </c>
      <c r="N3618">
        <v>61966.91</v>
      </c>
      <c r="O3618">
        <v>2276.0100000000002</v>
      </c>
      <c r="P3618">
        <v>20.997758157814623</v>
      </c>
      <c r="Q3618">
        <v>0.93184979137691237</v>
      </c>
      <c r="R3618">
        <v>1.2657868646279644</v>
      </c>
      <c r="S3618">
        <f>(VendorSalesData[[#This Row],[TotalPurchaseQuantity]] - VendorSalesData[[#This Row],[TotalSalesQuantity]]) * VendorSalesData[[#This Row],[PurchasePrice]]</f>
        <v>583.59</v>
      </c>
    </row>
    <row r="3619" spans="1:19" x14ac:dyDescent="0.3">
      <c r="A3619">
        <v>4425</v>
      </c>
      <c r="B3619" t="s">
        <v>20</v>
      </c>
      <c r="C3619">
        <v>23984</v>
      </c>
      <c r="D3619" t="s">
        <v>3244</v>
      </c>
      <c r="E3619">
        <v>9.86</v>
      </c>
      <c r="F3619">
        <v>14.99</v>
      </c>
      <c r="G3619">
        <v>750</v>
      </c>
      <c r="H3619">
        <v>868</v>
      </c>
      <c r="I3619">
        <v>8558.48</v>
      </c>
      <c r="J3619">
        <v>730</v>
      </c>
      <c r="K3619">
        <v>10942.7</v>
      </c>
      <c r="L3619">
        <v>4601.93</v>
      </c>
      <c r="M3619">
        <v>81.48</v>
      </c>
      <c r="N3619">
        <v>144929.24</v>
      </c>
      <c r="O3619">
        <v>2384.2200000000012</v>
      </c>
      <c r="P3619">
        <v>21.788224112878915</v>
      </c>
      <c r="Q3619">
        <v>0.84101382488479259</v>
      </c>
      <c r="R3619">
        <v>1.2785798412802274</v>
      </c>
      <c r="S3619">
        <f>(VendorSalesData[[#This Row],[TotalPurchaseQuantity]] - VendorSalesData[[#This Row],[TotalSalesQuantity]]) * VendorSalesData[[#This Row],[PurchasePrice]]</f>
        <v>1360.6799999999998</v>
      </c>
    </row>
    <row r="3620" spans="1:19" x14ac:dyDescent="0.3">
      <c r="A3620">
        <v>4425</v>
      </c>
      <c r="B3620" t="s">
        <v>20</v>
      </c>
      <c r="C3620">
        <v>18618</v>
      </c>
      <c r="D3620" t="s">
        <v>3245</v>
      </c>
      <c r="E3620">
        <v>10.66</v>
      </c>
      <c r="F3620">
        <v>15.99</v>
      </c>
      <c r="G3620">
        <v>750</v>
      </c>
      <c r="H3620">
        <v>802</v>
      </c>
      <c r="I3620">
        <v>8549.32</v>
      </c>
      <c r="J3620">
        <v>806</v>
      </c>
      <c r="K3620">
        <v>12968.94</v>
      </c>
      <c r="L3620">
        <v>7364.43</v>
      </c>
      <c r="M3620">
        <v>89.54</v>
      </c>
      <c r="N3620">
        <v>144929.24</v>
      </c>
      <c r="O3620">
        <v>4419.6200000000008</v>
      </c>
      <c r="P3620">
        <v>34.078498319831851</v>
      </c>
      <c r="Q3620">
        <v>1.0049875311720697</v>
      </c>
      <c r="R3620">
        <v>1.5169557344911644</v>
      </c>
      <c r="S3620">
        <f>(VendorSalesData[[#This Row],[TotalPurchaseQuantity]] - VendorSalesData[[#This Row],[TotalSalesQuantity]]) * VendorSalesData[[#This Row],[PurchasePrice]]</f>
        <v>-42.64</v>
      </c>
    </row>
    <row r="3621" spans="1:19" x14ac:dyDescent="0.3">
      <c r="A3621">
        <v>9819</v>
      </c>
      <c r="B3621" t="s">
        <v>243</v>
      </c>
      <c r="C3621">
        <v>41912</v>
      </c>
      <c r="D3621" t="s">
        <v>3246</v>
      </c>
      <c r="E3621">
        <v>8.2100000000000009</v>
      </c>
      <c r="F3621">
        <v>11.99</v>
      </c>
      <c r="G3621">
        <v>750</v>
      </c>
      <c r="H3621">
        <v>1041</v>
      </c>
      <c r="I3621">
        <v>8546.61</v>
      </c>
      <c r="J3621">
        <v>1024</v>
      </c>
      <c r="K3621">
        <v>13376.76</v>
      </c>
      <c r="L3621">
        <v>7512.26</v>
      </c>
      <c r="M3621">
        <v>113.77</v>
      </c>
      <c r="N3621">
        <v>14836.57</v>
      </c>
      <c r="O3621">
        <v>4830.1499999999996</v>
      </c>
      <c r="P3621">
        <v>36.108519551819718</v>
      </c>
      <c r="Q3621">
        <v>0.98366954851104704</v>
      </c>
      <c r="R3621">
        <v>1.5651539031265027</v>
      </c>
      <c r="S3621">
        <f>(VendorSalesData[[#This Row],[TotalPurchaseQuantity]] - VendorSalesData[[#This Row],[TotalSalesQuantity]]) * VendorSalesData[[#This Row],[PurchasePrice]]</f>
        <v>139.57000000000002</v>
      </c>
    </row>
    <row r="3622" spans="1:19" x14ac:dyDescent="0.3">
      <c r="A3622">
        <v>9165</v>
      </c>
      <c r="B3622" t="s">
        <v>38</v>
      </c>
      <c r="C3622">
        <v>41605</v>
      </c>
      <c r="D3622" t="s">
        <v>3247</v>
      </c>
      <c r="E3622">
        <v>40.26</v>
      </c>
      <c r="F3622">
        <v>59.99</v>
      </c>
      <c r="G3622">
        <v>750</v>
      </c>
      <c r="H3622">
        <v>212</v>
      </c>
      <c r="I3622">
        <v>8535.1200000000008</v>
      </c>
      <c r="J3622">
        <v>229</v>
      </c>
      <c r="K3622">
        <v>14332.71</v>
      </c>
      <c r="L3622">
        <v>10215.370000000001</v>
      </c>
      <c r="M3622">
        <v>25.37</v>
      </c>
      <c r="N3622">
        <v>68054.7</v>
      </c>
      <c r="O3622">
        <v>5797.5899999999983</v>
      </c>
      <c r="P3622">
        <v>40.450061432904164</v>
      </c>
      <c r="Q3622">
        <v>1.0801886792452831</v>
      </c>
      <c r="R3622">
        <v>1.6792628574642181</v>
      </c>
      <c r="S3622">
        <f>(VendorSalesData[[#This Row],[TotalPurchaseQuantity]] - VendorSalesData[[#This Row],[TotalSalesQuantity]]) * VendorSalesData[[#This Row],[PurchasePrice]]</f>
        <v>-684.42</v>
      </c>
    </row>
    <row r="3623" spans="1:19" x14ac:dyDescent="0.3">
      <c r="A3623">
        <v>10754</v>
      </c>
      <c r="B3623" t="s">
        <v>212</v>
      </c>
      <c r="C3623">
        <v>21750</v>
      </c>
      <c r="D3623" t="s">
        <v>3248</v>
      </c>
      <c r="E3623">
        <v>6.84</v>
      </c>
      <c r="F3623">
        <v>9.99</v>
      </c>
      <c r="G3623">
        <v>1500</v>
      </c>
      <c r="H3623">
        <v>1247</v>
      </c>
      <c r="I3623">
        <v>8529.48</v>
      </c>
      <c r="J3623">
        <v>1293</v>
      </c>
      <c r="K3623">
        <v>12917.07</v>
      </c>
      <c r="L3623">
        <v>8861.130000000001</v>
      </c>
      <c r="M3623">
        <v>287.97000000000003</v>
      </c>
      <c r="N3623">
        <v>28720.52</v>
      </c>
      <c r="O3623">
        <v>4387.59</v>
      </c>
      <c r="P3623">
        <v>33.967378050904735</v>
      </c>
      <c r="Q3623">
        <v>1.0368885324779471</v>
      </c>
      <c r="R3623">
        <v>1.5144029882243701</v>
      </c>
      <c r="S3623">
        <f>(VendorSalesData[[#This Row],[TotalPurchaseQuantity]] - VendorSalesData[[#This Row],[TotalSalesQuantity]]) * VendorSalesData[[#This Row],[PurchasePrice]]</f>
        <v>-314.64</v>
      </c>
    </row>
    <row r="3624" spans="1:19" x14ac:dyDescent="0.3">
      <c r="A3624">
        <v>10754</v>
      </c>
      <c r="B3624" t="s">
        <v>212</v>
      </c>
      <c r="C3624">
        <v>36844</v>
      </c>
      <c r="D3624" t="s">
        <v>3249</v>
      </c>
      <c r="E3624">
        <v>9.26</v>
      </c>
      <c r="F3624">
        <v>13.99</v>
      </c>
      <c r="G3624">
        <v>750</v>
      </c>
      <c r="H3624">
        <v>919</v>
      </c>
      <c r="I3624">
        <v>8509.94</v>
      </c>
      <c r="J3624">
        <v>882</v>
      </c>
      <c r="K3624">
        <v>12064.18</v>
      </c>
      <c r="L3624">
        <v>7794.3</v>
      </c>
      <c r="M3624">
        <v>97.76</v>
      </c>
      <c r="N3624">
        <v>28720.52</v>
      </c>
      <c r="O3624">
        <v>3554.24</v>
      </c>
      <c r="P3624">
        <v>29.461098889439647</v>
      </c>
      <c r="Q3624">
        <v>0.9597388465723613</v>
      </c>
      <c r="R3624">
        <v>1.4176574687953145</v>
      </c>
      <c r="S3624">
        <f>(VendorSalesData[[#This Row],[TotalPurchaseQuantity]] - VendorSalesData[[#This Row],[TotalSalesQuantity]]) * VendorSalesData[[#This Row],[PurchasePrice]]</f>
        <v>342.62</v>
      </c>
    </row>
    <row r="3625" spans="1:19" x14ac:dyDescent="0.3">
      <c r="A3625">
        <v>90047</v>
      </c>
      <c r="B3625" t="s">
        <v>2206</v>
      </c>
      <c r="C3625">
        <v>17489</v>
      </c>
      <c r="D3625" t="s">
        <v>3250</v>
      </c>
      <c r="E3625">
        <v>8.7799999999999994</v>
      </c>
      <c r="F3625">
        <v>14.99</v>
      </c>
      <c r="G3625">
        <v>750</v>
      </c>
      <c r="H3625">
        <v>969</v>
      </c>
      <c r="I3625">
        <v>8507.82</v>
      </c>
      <c r="J3625">
        <v>951</v>
      </c>
      <c r="K3625">
        <v>13631.49</v>
      </c>
      <c r="L3625">
        <v>7021.07</v>
      </c>
      <c r="M3625">
        <v>105.89</v>
      </c>
      <c r="N3625">
        <v>1457.73</v>
      </c>
      <c r="O3625">
        <v>5123.67</v>
      </c>
      <c r="P3625">
        <v>37.587013598660164</v>
      </c>
      <c r="Q3625">
        <v>0.98142414860681115</v>
      </c>
      <c r="R3625">
        <v>1.6022306536809665</v>
      </c>
      <c r="S3625">
        <f>(VendorSalesData[[#This Row],[TotalPurchaseQuantity]] - VendorSalesData[[#This Row],[TotalSalesQuantity]]) * VendorSalesData[[#This Row],[PurchasePrice]]</f>
        <v>158.04</v>
      </c>
    </row>
    <row r="3626" spans="1:19" x14ac:dyDescent="0.3">
      <c r="A3626">
        <v>4425</v>
      </c>
      <c r="B3626" t="s">
        <v>20</v>
      </c>
      <c r="C3626">
        <v>6236</v>
      </c>
      <c r="D3626" t="s">
        <v>3251</v>
      </c>
      <c r="E3626">
        <v>6.49</v>
      </c>
      <c r="F3626">
        <v>10.99</v>
      </c>
      <c r="G3626">
        <v>750</v>
      </c>
      <c r="H3626">
        <v>1310</v>
      </c>
      <c r="I3626">
        <v>8501.9</v>
      </c>
      <c r="J3626">
        <v>1393</v>
      </c>
      <c r="K3626">
        <v>15032.07</v>
      </c>
      <c r="L3626">
        <v>7818.74</v>
      </c>
      <c r="M3626">
        <v>155.03</v>
      </c>
      <c r="N3626">
        <v>144929.24</v>
      </c>
      <c r="O3626">
        <v>6530.17</v>
      </c>
      <c r="P3626">
        <v>43.441588550346026</v>
      </c>
      <c r="Q3626">
        <v>1.0633587786259542</v>
      </c>
      <c r="R3626">
        <v>1.7680836048412709</v>
      </c>
      <c r="S3626">
        <f>(VendorSalesData[[#This Row],[TotalPurchaseQuantity]] - VendorSalesData[[#This Row],[TotalSalesQuantity]]) * VendorSalesData[[#This Row],[PurchasePrice]]</f>
        <v>-538.67000000000007</v>
      </c>
    </row>
    <row r="3627" spans="1:19" x14ac:dyDescent="0.3">
      <c r="A3627">
        <v>12546</v>
      </c>
      <c r="B3627" t="s">
        <v>32</v>
      </c>
      <c r="C3627">
        <v>889</v>
      </c>
      <c r="D3627" t="s">
        <v>694</v>
      </c>
      <c r="E3627">
        <v>9.84</v>
      </c>
      <c r="F3627">
        <v>12.99</v>
      </c>
      <c r="G3627">
        <v>1000</v>
      </c>
      <c r="H3627">
        <v>864</v>
      </c>
      <c r="I3627">
        <v>8501.76</v>
      </c>
      <c r="J3627">
        <v>873</v>
      </c>
      <c r="K3627">
        <v>9516.27</v>
      </c>
      <c r="L3627">
        <v>6548.1</v>
      </c>
      <c r="M3627">
        <v>916.65</v>
      </c>
      <c r="N3627">
        <v>123880.97</v>
      </c>
      <c r="O3627">
        <v>1014.5100000000002</v>
      </c>
      <c r="P3627">
        <v>10.660794618059388</v>
      </c>
      <c r="Q3627">
        <v>1.0104166666666667</v>
      </c>
      <c r="R3627">
        <v>1.1193294094399278</v>
      </c>
      <c r="S3627">
        <f>(VendorSalesData[[#This Row],[TotalPurchaseQuantity]] - VendorSalesData[[#This Row],[TotalSalesQuantity]]) * VendorSalesData[[#This Row],[PurchasePrice]]</f>
        <v>-88.56</v>
      </c>
    </row>
    <row r="3628" spans="1:19" x14ac:dyDescent="0.3">
      <c r="A3628">
        <v>12331</v>
      </c>
      <c r="B3628" t="s">
        <v>3252</v>
      </c>
      <c r="C3628">
        <v>17471</v>
      </c>
      <c r="D3628" t="s">
        <v>3253</v>
      </c>
      <c r="E3628">
        <v>7.14</v>
      </c>
      <c r="F3628">
        <v>10.49</v>
      </c>
      <c r="G3628">
        <v>750</v>
      </c>
      <c r="H3628">
        <v>1189</v>
      </c>
      <c r="I3628">
        <v>8489.4600000000009</v>
      </c>
      <c r="J3628">
        <v>1166</v>
      </c>
      <c r="K3628">
        <v>12231.34</v>
      </c>
      <c r="L3628">
        <v>5926.85</v>
      </c>
      <c r="M3628">
        <v>129.83000000000001</v>
      </c>
      <c r="N3628">
        <v>119.23</v>
      </c>
      <c r="O3628">
        <v>3741.8799999999992</v>
      </c>
      <c r="P3628">
        <v>30.592559768594441</v>
      </c>
      <c r="Q3628">
        <v>0.98065601345668629</v>
      </c>
      <c r="R3628">
        <v>1.4407677284538709</v>
      </c>
      <c r="S3628">
        <f>(VendorSalesData[[#This Row],[TotalPurchaseQuantity]] - VendorSalesData[[#This Row],[TotalSalesQuantity]]) * VendorSalesData[[#This Row],[PurchasePrice]]</f>
        <v>164.22</v>
      </c>
    </row>
    <row r="3629" spans="1:19" x14ac:dyDescent="0.3">
      <c r="A3629">
        <v>1392</v>
      </c>
      <c r="B3629" t="s">
        <v>67</v>
      </c>
      <c r="C3629">
        <v>6648</v>
      </c>
      <c r="D3629" t="s">
        <v>3254</v>
      </c>
      <c r="E3629">
        <v>5.15</v>
      </c>
      <c r="F3629">
        <v>8.99</v>
      </c>
      <c r="G3629">
        <v>1500</v>
      </c>
      <c r="H3629">
        <v>1648</v>
      </c>
      <c r="I3629">
        <v>8487.1999999999989</v>
      </c>
      <c r="J3629">
        <v>1778</v>
      </c>
      <c r="K3629">
        <v>14334.22</v>
      </c>
      <c r="L3629">
        <v>7467.75</v>
      </c>
      <c r="M3629">
        <v>397.29</v>
      </c>
      <c r="N3629">
        <v>79528.990000000005</v>
      </c>
      <c r="O3629">
        <v>5847.02</v>
      </c>
      <c r="P3629">
        <v>40.790639462768127</v>
      </c>
      <c r="Q3629">
        <v>1.078883495145631</v>
      </c>
      <c r="R3629">
        <v>1.6889221415779057</v>
      </c>
      <c r="S3629">
        <f>(VendorSalesData[[#This Row],[TotalPurchaseQuantity]] - VendorSalesData[[#This Row],[TotalSalesQuantity]]) * VendorSalesData[[#This Row],[PurchasePrice]]</f>
        <v>-669.5</v>
      </c>
    </row>
    <row r="3630" spans="1:19" x14ac:dyDescent="0.3">
      <c r="A3630">
        <v>10754</v>
      </c>
      <c r="B3630" t="s">
        <v>212</v>
      </c>
      <c r="C3630">
        <v>23632</v>
      </c>
      <c r="D3630" t="s">
        <v>3255</v>
      </c>
      <c r="E3630">
        <v>9.26</v>
      </c>
      <c r="F3630">
        <v>15.99</v>
      </c>
      <c r="G3630">
        <v>750</v>
      </c>
      <c r="H3630">
        <v>916</v>
      </c>
      <c r="I3630">
        <v>8482.16</v>
      </c>
      <c r="J3630">
        <v>957</v>
      </c>
      <c r="K3630">
        <v>15302.43</v>
      </c>
      <c r="L3630">
        <v>7611.24</v>
      </c>
      <c r="M3630">
        <v>106.48</v>
      </c>
      <c r="N3630">
        <v>28720.52</v>
      </c>
      <c r="O3630">
        <v>6820.27</v>
      </c>
      <c r="P3630">
        <v>44.569849363793857</v>
      </c>
      <c r="Q3630">
        <v>1.044759825327511</v>
      </c>
      <c r="R3630">
        <v>1.8040723117696436</v>
      </c>
      <c r="S3630">
        <f>(VendorSalesData[[#This Row],[TotalPurchaseQuantity]] - VendorSalesData[[#This Row],[TotalSalesQuantity]]) * VendorSalesData[[#This Row],[PurchasePrice]]</f>
        <v>-379.65999999999997</v>
      </c>
    </row>
    <row r="3631" spans="1:19" x14ac:dyDescent="0.3">
      <c r="A3631">
        <v>2450</v>
      </c>
      <c r="B3631" t="s">
        <v>2281</v>
      </c>
      <c r="C3631">
        <v>2162</v>
      </c>
      <c r="D3631" t="s">
        <v>3256</v>
      </c>
      <c r="E3631">
        <v>21.58</v>
      </c>
      <c r="F3631">
        <v>33.99</v>
      </c>
      <c r="G3631">
        <v>750</v>
      </c>
      <c r="H3631">
        <v>393</v>
      </c>
      <c r="I3631">
        <v>8480.9399999999987</v>
      </c>
      <c r="J3631">
        <v>321</v>
      </c>
      <c r="K3631">
        <v>10495.79</v>
      </c>
      <c r="L3631">
        <v>8664.35</v>
      </c>
      <c r="M3631">
        <v>253.20000000000002</v>
      </c>
      <c r="N3631">
        <v>251.28</v>
      </c>
      <c r="O3631">
        <v>2014.8500000000022</v>
      </c>
      <c r="P3631">
        <v>19.196744599501343</v>
      </c>
      <c r="Q3631">
        <v>0.81679389312977102</v>
      </c>
      <c r="R3631">
        <v>1.2375739010062567</v>
      </c>
      <c r="S3631">
        <f>(VendorSalesData[[#This Row],[TotalPurchaseQuantity]] - VendorSalesData[[#This Row],[TotalSalesQuantity]]) * VendorSalesData[[#This Row],[PurchasePrice]]</f>
        <v>1553.7599999999998</v>
      </c>
    </row>
    <row r="3632" spans="1:19" x14ac:dyDescent="0.3">
      <c r="A3632">
        <v>4425</v>
      </c>
      <c r="B3632" t="s">
        <v>20</v>
      </c>
      <c r="C3632">
        <v>19397</v>
      </c>
      <c r="D3632" t="s">
        <v>3257</v>
      </c>
      <c r="E3632">
        <v>11.48</v>
      </c>
      <c r="F3632">
        <v>16.989999999999998</v>
      </c>
      <c r="G3632">
        <v>750</v>
      </c>
      <c r="H3632">
        <v>738</v>
      </c>
      <c r="I3632">
        <v>8472.24</v>
      </c>
      <c r="J3632">
        <v>552</v>
      </c>
      <c r="K3632">
        <v>9925.48</v>
      </c>
      <c r="L3632">
        <v>5340.03</v>
      </c>
      <c r="M3632">
        <v>61.33</v>
      </c>
      <c r="N3632">
        <v>144929.24</v>
      </c>
      <c r="O3632">
        <v>1453.2399999999998</v>
      </c>
      <c r="P3632">
        <v>14.641508521502233</v>
      </c>
      <c r="Q3632">
        <v>0.74796747967479671</v>
      </c>
      <c r="R3632">
        <v>1.1715296072821355</v>
      </c>
      <c r="S3632">
        <f>(VendorSalesData[[#This Row],[TotalPurchaseQuantity]] - VendorSalesData[[#This Row],[TotalSalesQuantity]]) * VendorSalesData[[#This Row],[PurchasePrice]]</f>
        <v>2135.2800000000002</v>
      </c>
    </row>
    <row r="3633" spans="1:19" x14ac:dyDescent="0.3">
      <c r="A3633">
        <v>9165</v>
      </c>
      <c r="B3633" t="s">
        <v>38</v>
      </c>
      <c r="C3633">
        <v>16878</v>
      </c>
      <c r="D3633" t="s">
        <v>3258</v>
      </c>
      <c r="E3633">
        <v>5.22</v>
      </c>
      <c r="F3633">
        <v>7.99</v>
      </c>
      <c r="G3633">
        <v>750</v>
      </c>
      <c r="H3633">
        <v>1621</v>
      </c>
      <c r="I3633">
        <v>8461.6200000000008</v>
      </c>
      <c r="J3633">
        <v>1692</v>
      </c>
      <c r="K3633">
        <v>13879.08</v>
      </c>
      <c r="L3633">
        <v>6743.79</v>
      </c>
      <c r="M3633">
        <v>188.52</v>
      </c>
      <c r="N3633">
        <v>68054.7</v>
      </c>
      <c r="O3633">
        <v>5417.4599999999991</v>
      </c>
      <c r="P3633">
        <v>39.033278862864101</v>
      </c>
      <c r="Q3633">
        <v>1.0438001233806293</v>
      </c>
      <c r="R3633">
        <v>1.6402391031504604</v>
      </c>
      <c r="S3633">
        <f>(VendorSalesData[[#This Row],[TotalPurchaseQuantity]] - VendorSalesData[[#This Row],[TotalSalesQuantity]]) * VendorSalesData[[#This Row],[PurchasePrice]]</f>
        <v>-370.62</v>
      </c>
    </row>
    <row r="3634" spans="1:19" x14ac:dyDescent="0.3">
      <c r="A3634">
        <v>90024</v>
      </c>
      <c r="B3634" t="s">
        <v>1511</v>
      </c>
      <c r="C3634">
        <v>10469</v>
      </c>
      <c r="D3634" t="s">
        <v>3259</v>
      </c>
      <c r="E3634">
        <v>10.32</v>
      </c>
      <c r="F3634">
        <v>15.99</v>
      </c>
      <c r="G3634">
        <v>750</v>
      </c>
      <c r="H3634">
        <v>819</v>
      </c>
      <c r="I3634">
        <v>8452.08</v>
      </c>
      <c r="J3634">
        <v>841</v>
      </c>
      <c r="K3634">
        <v>14806.589999999998</v>
      </c>
      <c r="L3634">
        <v>8607.14</v>
      </c>
      <c r="M3634">
        <v>93.4</v>
      </c>
      <c r="N3634">
        <v>2802.64</v>
      </c>
      <c r="O3634">
        <v>6354.5099999999984</v>
      </c>
      <c r="P3634">
        <v>42.916768817128045</v>
      </c>
      <c r="Q3634">
        <v>1.0268620268620268</v>
      </c>
      <c r="R3634">
        <v>1.7518279524093476</v>
      </c>
      <c r="S3634">
        <f>(VendorSalesData[[#This Row],[TotalPurchaseQuantity]] - VendorSalesData[[#This Row],[TotalSalesQuantity]]) * VendorSalesData[[#This Row],[PurchasePrice]]</f>
        <v>-227.04000000000002</v>
      </c>
    </row>
    <row r="3635" spans="1:19" x14ac:dyDescent="0.3">
      <c r="A3635">
        <v>10754</v>
      </c>
      <c r="B3635" t="s">
        <v>212</v>
      </c>
      <c r="C3635">
        <v>32805</v>
      </c>
      <c r="D3635" t="s">
        <v>3260</v>
      </c>
      <c r="E3635">
        <v>16.12</v>
      </c>
      <c r="F3635">
        <v>24.99</v>
      </c>
      <c r="G3635">
        <v>750</v>
      </c>
      <c r="H3635">
        <v>523</v>
      </c>
      <c r="I3635">
        <v>8430.76</v>
      </c>
      <c r="J3635">
        <v>571</v>
      </c>
      <c r="K3635">
        <v>15694.289999999999</v>
      </c>
      <c r="L3635">
        <v>11261.9</v>
      </c>
      <c r="M3635">
        <v>63.1</v>
      </c>
      <c r="N3635">
        <v>28720.52</v>
      </c>
      <c r="O3635">
        <v>7263.5299999999988</v>
      </c>
      <c r="P3635">
        <v>46.281354556338641</v>
      </c>
      <c r="Q3635">
        <v>1.0917782026768643</v>
      </c>
      <c r="R3635">
        <v>1.8615510345449282</v>
      </c>
      <c r="S3635">
        <f>(VendorSalesData[[#This Row],[TotalPurchaseQuantity]] - VendorSalesData[[#This Row],[TotalSalesQuantity]]) * VendorSalesData[[#This Row],[PurchasePrice]]</f>
        <v>-773.76</v>
      </c>
    </row>
    <row r="3636" spans="1:19" x14ac:dyDescent="0.3">
      <c r="A3636">
        <v>7153</v>
      </c>
      <c r="B3636" t="s">
        <v>271</v>
      </c>
      <c r="C3636">
        <v>40296</v>
      </c>
      <c r="D3636" t="s">
        <v>3261</v>
      </c>
      <c r="E3636">
        <v>13.72</v>
      </c>
      <c r="F3636">
        <v>20.99</v>
      </c>
      <c r="G3636">
        <v>750</v>
      </c>
      <c r="H3636">
        <v>614</v>
      </c>
      <c r="I3636">
        <v>8424.08</v>
      </c>
      <c r="J3636">
        <v>548</v>
      </c>
      <c r="K3636">
        <v>11502.519999999999</v>
      </c>
      <c r="L3636">
        <v>6800.7599999999993</v>
      </c>
      <c r="M3636">
        <v>60.84</v>
      </c>
      <c r="N3636">
        <v>15884.82</v>
      </c>
      <c r="O3636">
        <v>3078.4399999999987</v>
      </c>
      <c r="P3636">
        <v>26.763178851243026</v>
      </c>
      <c r="Q3636">
        <v>0.89250814332247552</v>
      </c>
      <c r="R3636">
        <v>1.3654333767010758</v>
      </c>
      <c r="S3636">
        <f>(VendorSalesData[[#This Row],[TotalPurchaseQuantity]] - VendorSalesData[[#This Row],[TotalSalesQuantity]]) * VendorSalesData[[#This Row],[PurchasePrice]]</f>
        <v>905.5200000000001</v>
      </c>
    </row>
    <row r="3637" spans="1:19" x14ac:dyDescent="0.3">
      <c r="A3637">
        <v>2242</v>
      </c>
      <c r="B3637" t="s">
        <v>569</v>
      </c>
      <c r="C3637">
        <v>16428</v>
      </c>
      <c r="D3637" t="s">
        <v>3262</v>
      </c>
      <c r="E3637">
        <v>6.2</v>
      </c>
      <c r="F3637">
        <v>9.99</v>
      </c>
      <c r="G3637">
        <v>750</v>
      </c>
      <c r="H3637">
        <v>1357</v>
      </c>
      <c r="I3637">
        <v>8413.4</v>
      </c>
      <c r="J3637">
        <v>2108</v>
      </c>
      <c r="K3637">
        <v>21059.920000000002</v>
      </c>
      <c r="L3637">
        <v>9675.24</v>
      </c>
      <c r="M3637">
        <v>234.86</v>
      </c>
      <c r="N3637">
        <v>7982.65</v>
      </c>
      <c r="O3637">
        <v>12646.520000000002</v>
      </c>
      <c r="P3637">
        <v>60.050180627466773</v>
      </c>
      <c r="Q3637">
        <v>1.5534266764922624</v>
      </c>
      <c r="R3637">
        <v>2.5031402286828159</v>
      </c>
      <c r="S3637">
        <f>(VendorSalesData[[#This Row],[TotalPurchaseQuantity]] - VendorSalesData[[#This Row],[TotalSalesQuantity]]) * VendorSalesData[[#This Row],[PurchasePrice]]</f>
        <v>-4656.2</v>
      </c>
    </row>
    <row r="3638" spans="1:19" x14ac:dyDescent="0.3">
      <c r="A3638">
        <v>3252</v>
      </c>
      <c r="B3638" t="s">
        <v>94</v>
      </c>
      <c r="C3638">
        <v>7269</v>
      </c>
      <c r="D3638" t="s">
        <v>3263</v>
      </c>
      <c r="E3638">
        <v>5.44</v>
      </c>
      <c r="F3638">
        <v>7.99</v>
      </c>
      <c r="G3638">
        <v>1500</v>
      </c>
      <c r="H3638">
        <v>1546</v>
      </c>
      <c r="I3638">
        <v>8410.24</v>
      </c>
      <c r="J3638">
        <v>1524</v>
      </c>
      <c r="K3638">
        <v>12176.76</v>
      </c>
      <c r="L3638">
        <v>5768.78</v>
      </c>
      <c r="M3638">
        <v>341.02000000000004</v>
      </c>
      <c r="N3638">
        <v>61966.91</v>
      </c>
      <c r="O3638">
        <v>3766.5200000000004</v>
      </c>
      <c r="P3638">
        <v>30.932037750600326</v>
      </c>
      <c r="Q3638">
        <v>0.98576972833117726</v>
      </c>
      <c r="R3638">
        <v>1.4478492884864167</v>
      </c>
      <c r="S3638">
        <f>(VendorSalesData[[#This Row],[TotalPurchaseQuantity]] - VendorSalesData[[#This Row],[TotalSalesQuantity]]) * VendorSalesData[[#This Row],[PurchasePrice]]</f>
        <v>119.68</v>
      </c>
    </row>
    <row r="3639" spans="1:19" x14ac:dyDescent="0.3">
      <c r="A3639">
        <v>8892</v>
      </c>
      <c r="B3639" t="s">
        <v>177</v>
      </c>
      <c r="C3639">
        <v>33214</v>
      </c>
      <c r="D3639" t="s">
        <v>3264</v>
      </c>
      <c r="E3639">
        <v>5.82</v>
      </c>
      <c r="F3639">
        <v>8.49</v>
      </c>
      <c r="G3639">
        <v>1500</v>
      </c>
      <c r="H3639">
        <v>1444</v>
      </c>
      <c r="I3639">
        <v>8404.08</v>
      </c>
      <c r="J3639">
        <v>1453</v>
      </c>
      <c r="K3639">
        <v>12335.97</v>
      </c>
      <c r="L3639">
        <v>3013.9500000000003</v>
      </c>
      <c r="M3639">
        <v>326.72000000000003</v>
      </c>
      <c r="N3639">
        <v>11595.97</v>
      </c>
      <c r="O3639">
        <v>3931.8899999999994</v>
      </c>
      <c r="P3639">
        <v>31.873375178441577</v>
      </c>
      <c r="Q3639">
        <v>1.0062326869806095</v>
      </c>
      <c r="R3639">
        <v>1.4678548990490332</v>
      </c>
      <c r="S3639">
        <f>(VendorSalesData[[#This Row],[TotalPurchaseQuantity]] - VendorSalesData[[#This Row],[TotalSalesQuantity]]) * VendorSalesData[[#This Row],[PurchasePrice]]</f>
        <v>-52.38</v>
      </c>
    </row>
    <row r="3640" spans="1:19" x14ac:dyDescent="0.3">
      <c r="A3640">
        <v>480</v>
      </c>
      <c r="B3640" t="s">
        <v>27</v>
      </c>
      <c r="C3640">
        <v>1106</v>
      </c>
      <c r="D3640" t="s">
        <v>3265</v>
      </c>
      <c r="E3640">
        <v>155.55000000000001</v>
      </c>
      <c r="F3640">
        <v>249.99</v>
      </c>
      <c r="G3640">
        <v>750</v>
      </c>
      <c r="H3640">
        <v>54</v>
      </c>
      <c r="I3640">
        <v>8399.7000000000007</v>
      </c>
      <c r="J3640">
        <v>38</v>
      </c>
      <c r="K3640">
        <v>9459.6200000000008</v>
      </c>
      <c r="L3640">
        <v>5209.79</v>
      </c>
      <c r="M3640">
        <v>29.96</v>
      </c>
      <c r="N3640">
        <v>89286.27</v>
      </c>
      <c r="O3640">
        <v>1059.92</v>
      </c>
      <c r="P3640">
        <v>11.204678412029235</v>
      </c>
      <c r="Q3640">
        <v>0.70370370370370372</v>
      </c>
      <c r="R3640">
        <v>1.1261854590044882</v>
      </c>
      <c r="S3640">
        <f>(VendorSalesData[[#This Row],[TotalPurchaseQuantity]] - VendorSalesData[[#This Row],[TotalSalesQuantity]]) * VendorSalesData[[#This Row],[PurchasePrice]]</f>
        <v>2488.8000000000002</v>
      </c>
    </row>
    <row r="3641" spans="1:19" x14ac:dyDescent="0.3">
      <c r="A3641">
        <v>4425</v>
      </c>
      <c r="B3641" t="s">
        <v>20</v>
      </c>
      <c r="C3641">
        <v>35123</v>
      </c>
      <c r="D3641" t="s">
        <v>3266</v>
      </c>
      <c r="E3641">
        <v>21.76</v>
      </c>
      <c r="F3641">
        <v>33.99</v>
      </c>
      <c r="G3641">
        <v>750</v>
      </c>
      <c r="H3641">
        <v>386</v>
      </c>
      <c r="I3641">
        <v>8399.36</v>
      </c>
      <c r="J3641">
        <v>428</v>
      </c>
      <c r="K3641">
        <v>14037.72</v>
      </c>
      <c r="L3641">
        <v>8580.39</v>
      </c>
      <c r="M3641">
        <v>47.51</v>
      </c>
      <c r="N3641">
        <v>144929.24</v>
      </c>
      <c r="O3641">
        <v>5638.3599999999988</v>
      </c>
      <c r="P3641">
        <v>40.165781907603218</v>
      </c>
      <c r="Q3641">
        <v>1.1088082901554404</v>
      </c>
      <c r="R3641">
        <v>1.6712844788174335</v>
      </c>
      <c r="S3641">
        <f>(VendorSalesData[[#This Row],[TotalPurchaseQuantity]] - VendorSalesData[[#This Row],[TotalSalesQuantity]]) * VendorSalesData[[#This Row],[PurchasePrice]]</f>
        <v>-913.92000000000007</v>
      </c>
    </row>
    <row r="3642" spans="1:19" x14ac:dyDescent="0.3">
      <c r="A3642">
        <v>9815</v>
      </c>
      <c r="B3642" t="s">
        <v>191</v>
      </c>
      <c r="C3642">
        <v>10283</v>
      </c>
      <c r="D3642" t="s">
        <v>3267</v>
      </c>
      <c r="E3642">
        <v>2.57</v>
      </c>
      <c r="F3642">
        <v>3.99</v>
      </c>
      <c r="G3642">
        <v>750</v>
      </c>
      <c r="H3642">
        <v>3267</v>
      </c>
      <c r="I3642">
        <v>8396.19</v>
      </c>
      <c r="J3642">
        <v>3211</v>
      </c>
      <c r="K3642">
        <v>12811.890000000001</v>
      </c>
      <c r="L3642">
        <v>1145.1300000000001</v>
      </c>
      <c r="M3642">
        <v>360.92</v>
      </c>
      <c r="N3642">
        <v>27100.41</v>
      </c>
      <c r="O3642">
        <v>4415.7000000000007</v>
      </c>
      <c r="P3642">
        <v>34.46564090075703</v>
      </c>
      <c r="Q3642">
        <v>0.98285889194980103</v>
      </c>
      <c r="R3642">
        <v>1.525917112404555</v>
      </c>
      <c r="S3642">
        <f>(VendorSalesData[[#This Row],[TotalPurchaseQuantity]] - VendorSalesData[[#This Row],[TotalSalesQuantity]]) * VendorSalesData[[#This Row],[PurchasePrice]]</f>
        <v>143.91999999999999</v>
      </c>
    </row>
    <row r="3643" spans="1:19" x14ac:dyDescent="0.3">
      <c r="A3643">
        <v>660</v>
      </c>
      <c r="B3643" t="s">
        <v>75</v>
      </c>
      <c r="C3643">
        <v>3868</v>
      </c>
      <c r="D3643" t="s">
        <v>3268</v>
      </c>
      <c r="E3643">
        <v>4.7699999999999996</v>
      </c>
      <c r="F3643">
        <v>6.49</v>
      </c>
      <c r="G3643">
        <v>1000</v>
      </c>
      <c r="H3643">
        <v>1758</v>
      </c>
      <c r="I3643">
        <v>8385.66</v>
      </c>
      <c r="J3643">
        <v>1803</v>
      </c>
      <c r="K3643">
        <v>11701.47</v>
      </c>
      <c r="L3643">
        <v>2161.17</v>
      </c>
      <c r="M3643">
        <v>1893.1499999999999</v>
      </c>
      <c r="N3643">
        <v>17932.330000000002</v>
      </c>
      <c r="O3643">
        <v>3315.8099999999995</v>
      </c>
      <c r="P3643">
        <v>28.336696158687751</v>
      </c>
      <c r="Q3643">
        <v>1.0255972696245734</v>
      </c>
      <c r="R3643">
        <v>1.3954143144367885</v>
      </c>
      <c r="S3643">
        <f>(VendorSalesData[[#This Row],[TotalPurchaseQuantity]] - VendorSalesData[[#This Row],[TotalSalesQuantity]]) * VendorSalesData[[#This Row],[PurchasePrice]]</f>
        <v>-214.64999999999998</v>
      </c>
    </row>
    <row r="3644" spans="1:19" x14ac:dyDescent="0.3">
      <c r="A3644">
        <v>9552</v>
      </c>
      <c r="B3644" t="s">
        <v>72</v>
      </c>
      <c r="C3644">
        <v>26341</v>
      </c>
      <c r="D3644" t="s">
        <v>3269</v>
      </c>
      <c r="E3644">
        <v>11.25</v>
      </c>
      <c r="F3644">
        <v>16.989999999999998</v>
      </c>
      <c r="G3644">
        <v>750</v>
      </c>
      <c r="H3644">
        <v>745</v>
      </c>
      <c r="I3644">
        <v>8381.25</v>
      </c>
      <c r="J3644">
        <v>586</v>
      </c>
      <c r="K3644">
        <v>9956.14</v>
      </c>
      <c r="L3644">
        <v>6031.45</v>
      </c>
      <c r="M3644">
        <v>65.040000000000006</v>
      </c>
      <c r="N3644">
        <v>55551.82</v>
      </c>
      <c r="O3644">
        <v>1574.8899999999994</v>
      </c>
      <c r="P3644">
        <v>15.818278971569297</v>
      </c>
      <c r="Q3644">
        <v>0.78657718120805364</v>
      </c>
      <c r="R3644">
        <v>1.1879063385533184</v>
      </c>
      <c r="S3644">
        <f>(VendorSalesData[[#This Row],[TotalPurchaseQuantity]] - VendorSalesData[[#This Row],[TotalSalesQuantity]]) * VendorSalesData[[#This Row],[PurchasePrice]]</f>
        <v>1788.75</v>
      </c>
    </row>
    <row r="3645" spans="1:19" x14ac:dyDescent="0.3">
      <c r="A3645">
        <v>9552</v>
      </c>
      <c r="B3645" t="s">
        <v>72</v>
      </c>
      <c r="C3645">
        <v>35905</v>
      </c>
      <c r="D3645" t="s">
        <v>3270</v>
      </c>
      <c r="E3645">
        <v>26.17</v>
      </c>
      <c r="F3645">
        <v>38.99</v>
      </c>
      <c r="G3645">
        <v>750</v>
      </c>
      <c r="H3645">
        <v>320</v>
      </c>
      <c r="I3645">
        <v>8374.4</v>
      </c>
      <c r="J3645">
        <v>295</v>
      </c>
      <c r="K3645">
        <v>12956.050000000001</v>
      </c>
      <c r="L3645">
        <v>8440.09</v>
      </c>
      <c r="M3645">
        <v>32.660000000000004</v>
      </c>
      <c r="N3645">
        <v>55551.82</v>
      </c>
      <c r="O3645">
        <v>4581.6500000000015</v>
      </c>
      <c r="P3645">
        <v>35.363015733962136</v>
      </c>
      <c r="Q3645">
        <v>0.921875</v>
      </c>
      <c r="R3645">
        <v>1.5471018819258695</v>
      </c>
      <c r="S3645">
        <f>(VendorSalesData[[#This Row],[TotalPurchaseQuantity]] - VendorSalesData[[#This Row],[TotalSalesQuantity]]) * VendorSalesData[[#This Row],[PurchasePrice]]</f>
        <v>654.25</v>
      </c>
    </row>
    <row r="3646" spans="1:19" x14ac:dyDescent="0.3">
      <c r="A3646">
        <v>3960</v>
      </c>
      <c r="B3646" t="s">
        <v>24</v>
      </c>
      <c r="C3646">
        <v>8425</v>
      </c>
      <c r="D3646" t="s">
        <v>3271</v>
      </c>
      <c r="E3646">
        <v>15.17</v>
      </c>
      <c r="F3646">
        <v>23.99</v>
      </c>
      <c r="G3646">
        <v>750</v>
      </c>
      <c r="H3646">
        <v>552</v>
      </c>
      <c r="I3646">
        <v>8373.84</v>
      </c>
      <c r="J3646">
        <v>773</v>
      </c>
      <c r="K3646">
        <v>14610.269999999999</v>
      </c>
      <c r="L3646">
        <v>8869.5199999999986</v>
      </c>
      <c r="M3646">
        <v>85.83</v>
      </c>
      <c r="N3646">
        <v>257032.07</v>
      </c>
      <c r="O3646">
        <v>6236.4299999999985</v>
      </c>
      <c r="P3646">
        <v>42.685248116564573</v>
      </c>
      <c r="Q3646">
        <v>1.4003623188405796</v>
      </c>
      <c r="R3646">
        <v>1.7447515118511936</v>
      </c>
      <c r="S3646">
        <f>(VendorSalesData[[#This Row],[TotalPurchaseQuantity]] - VendorSalesData[[#This Row],[TotalSalesQuantity]]) * VendorSalesData[[#This Row],[PurchasePrice]]</f>
        <v>-3352.57</v>
      </c>
    </row>
    <row r="3647" spans="1:19" x14ac:dyDescent="0.3">
      <c r="A3647">
        <v>4425</v>
      </c>
      <c r="B3647" t="s">
        <v>20</v>
      </c>
      <c r="C3647">
        <v>19122</v>
      </c>
      <c r="D3647" t="s">
        <v>3272</v>
      </c>
      <c r="E3647">
        <v>7.3</v>
      </c>
      <c r="F3647">
        <v>13.99</v>
      </c>
      <c r="G3647">
        <v>750</v>
      </c>
      <c r="H3647">
        <v>1144</v>
      </c>
      <c r="I3647">
        <v>8351.1999999999989</v>
      </c>
      <c r="J3647">
        <v>1723</v>
      </c>
      <c r="K3647">
        <v>24180.77</v>
      </c>
      <c r="L3647">
        <v>14108.94</v>
      </c>
      <c r="M3647">
        <v>191.31</v>
      </c>
      <c r="N3647">
        <v>144929.24</v>
      </c>
      <c r="O3647">
        <v>15829.570000000002</v>
      </c>
      <c r="P3647">
        <v>65.463465390059966</v>
      </c>
      <c r="Q3647">
        <v>1.506118881118881</v>
      </c>
      <c r="R3647">
        <v>2.895484481272153</v>
      </c>
      <c r="S3647">
        <f>(VendorSalesData[[#This Row],[TotalPurchaseQuantity]] - VendorSalesData[[#This Row],[TotalSalesQuantity]]) * VendorSalesData[[#This Row],[PurchasePrice]]</f>
        <v>-4226.7</v>
      </c>
    </row>
    <row r="3648" spans="1:19" x14ac:dyDescent="0.3">
      <c r="A3648">
        <v>7153</v>
      </c>
      <c r="B3648" t="s">
        <v>271</v>
      </c>
      <c r="C3648">
        <v>13268</v>
      </c>
      <c r="D3648" t="s">
        <v>3273</v>
      </c>
      <c r="E3648">
        <v>3.86</v>
      </c>
      <c r="F3648">
        <v>5.99</v>
      </c>
      <c r="G3648">
        <v>750</v>
      </c>
      <c r="H3648">
        <v>2162</v>
      </c>
      <c r="I3648">
        <v>8345.32</v>
      </c>
      <c r="J3648">
        <v>1961</v>
      </c>
      <c r="K3648">
        <v>12736.39</v>
      </c>
      <c r="L3648">
        <v>6858.54</v>
      </c>
      <c r="M3648">
        <v>218.05</v>
      </c>
      <c r="N3648">
        <v>15884.82</v>
      </c>
      <c r="O3648">
        <v>4391.07</v>
      </c>
      <c r="P3648">
        <v>34.476566750861117</v>
      </c>
      <c r="Q3648">
        <v>0.9070305272895467</v>
      </c>
      <c r="R3648">
        <v>1.5261715548355246</v>
      </c>
      <c r="S3648">
        <f>(VendorSalesData[[#This Row],[TotalPurchaseQuantity]] - VendorSalesData[[#This Row],[TotalSalesQuantity]]) * VendorSalesData[[#This Row],[PurchasePrice]]</f>
        <v>775.86</v>
      </c>
    </row>
    <row r="3649" spans="1:19" x14ac:dyDescent="0.3">
      <c r="A3649">
        <v>4425</v>
      </c>
      <c r="B3649" t="s">
        <v>20</v>
      </c>
      <c r="C3649">
        <v>22389</v>
      </c>
      <c r="D3649" t="s">
        <v>3274</v>
      </c>
      <c r="E3649">
        <v>3.37</v>
      </c>
      <c r="F3649">
        <v>4.99</v>
      </c>
      <c r="G3649">
        <v>187</v>
      </c>
      <c r="H3649">
        <v>2473</v>
      </c>
      <c r="I3649">
        <v>8334.01</v>
      </c>
      <c r="J3649">
        <v>2262</v>
      </c>
      <c r="K3649">
        <v>11287.380000000001</v>
      </c>
      <c r="L3649">
        <v>4406.17</v>
      </c>
      <c r="M3649">
        <v>64.59</v>
      </c>
      <c r="N3649">
        <v>144929.24</v>
      </c>
      <c r="O3649">
        <v>2953.3700000000008</v>
      </c>
      <c r="P3649">
        <v>26.165239408968251</v>
      </c>
      <c r="Q3649">
        <v>0.91467852810351802</v>
      </c>
      <c r="R3649">
        <v>1.3543756246992744</v>
      </c>
      <c r="S3649">
        <f>(VendorSalesData[[#This Row],[TotalPurchaseQuantity]] - VendorSalesData[[#This Row],[TotalSalesQuantity]]) * VendorSalesData[[#This Row],[PurchasePrice]]</f>
        <v>711.07</v>
      </c>
    </row>
    <row r="3650" spans="1:19" x14ac:dyDescent="0.3">
      <c r="A3650">
        <v>90024</v>
      </c>
      <c r="B3650" t="s">
        <v>1511</v>
      </c>
      <c r="C3650">
        <v>46298</v>
      </c>
      <c r="D3650" t="s">
        <v>3275</v>
      </c>
      <c r="E3650">
        <v>8.16</v>
      </c>
      <c r="F3650">
        <v>11.99</v>
      </c>
      <c r="G3650">
        <v>1000</v>
      </c>
      <c r="H3650">
        <v>1021</v>
      </c>
      <c r="I3650">
        <v>8331.36</v>
      </c>
      <c r="J3650">
        <v>938</v>
      </c>
      <c r="K3650">
        <v>11246.62</v>
      </c>
      <c r="L3650">
        <v>8536.880000000001</v>
      </c>
      <c r="M3650">
        <v>140.69999999999999</v>
      </c>
      <c r="N3650">
        <v>2802.64</v>
      </c>
      <c r="O3650">
        <v>2915.26</v>
      </c>
      <c r="P3650">
        <v>25.921210105791786</v>
      </c>
      <c r="Q3650">
        <v>0.91870714985308521</v>
      </c>
      <c r="R3650">
        <v>1.3499140596493249</v>
      </c>
      <c r="S3650">
        <f>(VendorSalesData[[#This Row],[TotalPurchaseQuantity]] - VendorSalesData[[#This Row],[TotalSalesQuantity]]) * VendorSalesData[[#This Row],[PurchasePrice]]</f>
        <v>677.28</v>
      </c>
    </row>
    <row r="3651" spans="1:19" x14ac:dyDescent="0.3">
      <c r="A3651">
        <v>6785</v>
      </c>
      <c r="B3651" t="s">
        <v>81</v>
      </c>
      <c r="C3651">
        <v>23924</v>
      </c>
      <c r="D3651" t="s">
        <v>3276</v>
      </c>
      <c r="E3651">
        <v>6.16</v>
      </c>
      <c r="F3651">
        <v>8.99</v>
      </c>
      <c r="G3651">
        <v>1000</v>
      </c>
      <c r="H3651">
        <v>1351</v>
      </c>
      <c r="I3651">
        <v>8322.16</v>
      </c>
      <c r="J3651">
        <v>1333</v>
      </c>
      <c r="K3651">
        <v>11983.67</v>
      </c>
      <c r="L3651">
        <v>4351.16</v>
      </c>
      <c r="M3651">
        <v>199.95</v>
      </c>
      <c r="N3651">
        <v>13605.41</v>
      </c>
      <c r="O3651">
        <v>3661.51</v>
      </c>
      <c r="P3651">
        <v>30.554162456075645</v>
      </c>
      <c r="Q3651">
        <v>0.9866765358993338</v>
      </c>
      <c r="R3651">
        <v>1.4399711132686708</v>
      </c>
      <c r="S3651">
        <f>(VendorSalesData[[#This Row],[TotalPurchaseQuantity]] - VendorSalesData[[#This Row],[TotalSalesQuantity]]) * VendorSalesData[[#This Row],[PurchasePrice]]</f>
        <v>110.88</v>
      </c>
    </row>
    <row r="3652" spans="1:19" x14ac:dyDescent="0.3">
      <c r="A3652">
        <v>9165</v>
      </c>
      <c r="B3652" t="s">
        <v>38</v>
      </c>
      <c r="C3652">
        <v>13981</v>
      </c>
      <c r="D3652" t="s">
        <v>3277</v>
      </c>
      <c r="E3652">
        <v>5.26</v>
      </c>
      <c r="F3652">
        <v>8.99</v>
      </c>
      <c r="G3652">
        <v>750</v>
      </c>
      <c r="H3652">
        <v>1581</v>
      </c>
      <c r="I3652">
        <v>8316.06</v>
      </c>
      <c r="J3652">
        <v>1702</v>
      </c>
      <c r="K3652">
        <v>14932.98</v>
      </c>
      <c r="L3652">
        <v>9088.64</v>
      </c>
      <c r="M3652">
        <v>188.79</v>
      </c>
      <c r="N3652">
        <v>68054.7</v>
      </c>
      <c r="O3652">
        <v>6616.92</v>
      </c>
      <c r="P3652">
        <v>44.310780567575932</v>
      </c>
      <c r="Q3652">
        <v>1.0765338393421884</v>
      </c>
      <c r="R3652">
        <v>1.7956796848507588</v>
      </c>
      <c r="S3652">
        <f>(VendorSalesData[[#This Row],[TotalPurchaseQuantity]] - VendorSalesData[[#This Row],[TotalSalesQuantity]]) * VendorSalesData[[#This Row],[PurchasePrice]]</f>
        <v>-636.45999999999992</v>
      </c>
    </row>
    <row r="3653" spans="1:19" x14ac:dyDescent="0.3">
      <c r="A3653">
        <v>2000</v>
      </c>
      <c r="B3653" t="s">
        <v>164</v>
      </c>
      <c r="C3653">
        <v>32508</v>
      </c>
      <c r="D3653" t="s">
        <v>3278</v>
      </c>
      <c r="E3653">
        <v>10.95</v>
      </c>
      <c r="F3653">
        <v>15.99</v>
      </c>
      <c r="G3653">
        <v>750</v>
      </c>
      <c r="H3653">
        <v>759</v>
      </c>
      <c r="I3653">
        <v>8311.0500000000011</v>
      </c>
      <c r="J3653">
        <v>732</v>
      </c>
      <c r="K3653">
        <v>16160.679999999998</v>
      </c>
      <c r="L3653">
        <v>10616.22</v>
      </c>
      <c r="M3653">
        <v>81.11</v>
      </c>
      <c r="N3653">
        <v>19016.59</v>
      </c>
      <c r="O3653">
        <v>7849.6299999999974</v>
      </c>
      <c r="P3653">
        <v>48.572399181222558</v>
      </c>
      <c r="Q3653">
        <v>0.96442687747035571</v>
      </c>
      <c r="R3653">
        <v>1.9444811425752457</v>
      </c>
      <c r="S3653">
        <f>(VendorSalesData[[#This Row],[TotalPurchaseQuantity]] - VendorSalesData[[#This Row],[TotalSalesQuantity]]) * VendorSalesData[[#This Row],[PurchasePrice]]</f>
        <v>295.64999999999998</v>
      </c>
    </row>
    <row r="3654" spans="1:19" x14ac:dyDescent="0.3">
      <c r="A3654">
        <v>1392</v>
      </c>
      <c r="B3654" t="s">
        <v>67</v>
      </c>
      <c r="C3654">
        <v>27212</v>
      </c>
      <c r="D3654" t="s">
        <v>3279</v>
      </c>
      <c r="E3654">
        <v>34.479999999999997</v>
      </c>
      <c r="F3654">
        <v>59.99</v>
      </c>
      <c r="G3654">
        <v>750</v>
      </c>
      <c r="H3654">
        <v>241</v>
      </c>
      <c r="I3654">
        <v>8309.68</v>
      </c>
      <c r="J3654">
        <v>247</v>
      </c>
      <c r="K3654">
        <v>14137.53</v>
      </c>
      <c r="L3654">
        <v>7718.63</v>
      </c>
      <c r="M3654">
        <v>27.44</v>
      </c>
      <c r="N3654">
        <v>79528.990000000005</v>
      </c>
      <c r="O3654">
        <v>5827.85</v>
      </c>
      <c r="P3654">
        <v>41.222547361526381</v>
      </c>
      <c r="Q3654">
        <v>1.0248962655601659</v>
      </c>
      <c r="R3654">
        <v>1.7013326626296079</v>
      </c>
      <c r="S3654">
        <f>(VendorSalesData[[#This Row],[TotalPurchaseQuantity]] - VendorSalesData[[#This Row],[TotalSalesQuantity]]) * VendorSalesData[[#This Row],[PurchasePrice]]</f>
        <v>-206.88</v>
      </c>
    </row>
    <row r="3655" spans="1:19" x14ac:dyDescent="0.3">
      <c r="A3655">
        <v>6213</v>
      </c>
      <c r="B3655" t="s">
        <v>186</v>
      </c>
      <c r="C3655">
        <v>5838</v>
      </c>
      <c r="D3655" t="s">
        <v>3280</v>
      </c>
      <c r="E3655">
        <v>17.850000000000001</v>
      </c>
      <c r="F3655">
        <v>29.99</v>
      </c>
      <c r="G3655">
        <v>750</v>
      </c>
      <c r="H3655">
        <v>465</v>
      </c>
      <c r="I3655">
        <v>8300.25</v>
      </c>
      <c r="J3655">
        <v>676</v>
      </c>
      <c r="K3655">
        <v>15159.74</v>
      </c>
      <c r="L3655">
        <v>7441.28</v>
      </c>
      <c r="M3655">
        <v>532.63</v>
      </c>
      <c r="N3655">
        <v>9621.58</v>
      </c>
      <c r="O3655">
        <v>6859.49</v>
      </c>
      <c r="P3655">
        <v>45.248071536846943</v>
      </c>
      <c r="Q3655">
        <v>1.4537634408602151</v>
      </c>
      <c r="R3655">
        <v>1.8264196861540314</v>
      </c>
      <c r="S3655">
        <f>(VendorSalesData[[#This Row],[TotalPurchaseQuantity]] - VendorSalesData[[#This Row],[TotalSalesQuantity]]) * VendorSalesData[[#This Row],[PurchasePrice]]</f>
        <v>-3766.3500000000004</v>
      </c>
    </row>
    <row r="3656" spans="1:19" x14ac:dyDescent="0.3">
      <c r="A3656">
        <v>8673</v>
      </c>
      <c r="B3656" t="s">
        <v>174</v>
      </c>
      <c r="C3656">
        <v>26497</v>
      </c>
      <c r="D3656" t="s">
        <v>3281</v>
      </c>
      <c r="E3656">
        <v>11.61</v>
      </c>
      <c r="F3656">
        <v>19.989999999999998</v>
      </c>
      <c r="G3656">
        <v>750</v>
      </c>
      <c r="H3656">
        <v>714</v>
      </c>
      <c r="I3656">
        <v>8289.5399999999991</v>
      </c>
      <c r="J3656">
        <v>597</v>
      </c>
      <c r="K3656">
        <v>10817.029999999999</v>
      </c>
      <c r="L3656">
        <v>6184.5899999999992</v>
      </c>
      <c r="M3656">
        <v>66.3</v>
      </c>
      <c r="N3656">
        <v>15919.7</v>
      </c>
      <c r="O3656">
        <v>2527.4899999999998</v>
      </c>
      <c r="P3656">
        <v>23.365840715982113</v>
      </c>
      <c r="Q3656">
        <v>0.83613445378151263</v>
      </c>
      <c r="R3656">
        <v>1.3049011163466249</v>
      </c>
      <c r="S3656">
        <f>(VendorSalesData[[#This Row],[TotalPurchaseQuantity]] - VendorSalesData[[#This Row],[TotalSalesQuantity]]) * VendorSalesData[[#This Row],[PurchasePrice]]</f>
        <v>1358.37</v>
      </c>
    </row>
    <row r="3657" spans="1:19" x14ac:dyDescent="0.3">
      <c r="A3657">
        <v>3252</v>
      </c>
      <c r="B3657" t="s">
        <v>94</v>
      </c>
      <c r="C3657">
        <v>10931</v>
      </c>
      <c r="D3657" t="s">
        <v>3282</v>
      </c>
      <c r="E3657">
        <v>8.27</v>
      </c>
      <c r="F3657">
        <v>11.99</v>
      </c>
      <c r="G3657">
        <v>750</v>
      </c>
      <c r="H3657">
        <v>1001</v>
      </c>
      <c r="I3657">
        <v>8278.27</v>
      </c>
      <c r="J3657">
        <v>1038</v>
      </c>
      <c r="K3657">
        <v>11816.62</v>
      </c>
      <c r="L3657">
        <v>4594.97</v>
      </c>
      <c r="M3657">
        <v>115.89</v>
      </c>
      <c r="N3657">
        <v>61966.91</v>
      </c>
      <c r="O3657">
        <v>3538.3500000000004</v>
      </c>
      <c r="P3657">
        <v>29.94384180924833</v>
      </c>
      <c r="Q3657">
        <v>1.0369630369630369</v>
      </c>
      <c r="R3657">
        <v>1.4274262617672533</v>
      </c>
      <c r="S3657">
        <f>(VendorSalesData[[#This Row],[TotalPurchaseQuantity]] - VendorSalesData[[#This Row],[TotalSalesQuantity]]) * VendorSalesData[[#This Row],[PurchasePrice]]</f>
        <v>-305.99</v>
      </c>
    </row>
    <row r="3658" spans="1:19" x14ac:dyDescent="0.3">
      <c r="A3658">
        <v>1392</v>
      </c>
      <c r="B3658" t="s">
        <v>67</v>
      </c>
      <c r="C3658">
        <v>19908</v>
      </c>
      <c r="D3658" t="s">
        <v>3283</v>
      </c>
      <c r="E3658">
        <v>9.58</v>
      </c>
      <c r="F3658">
        <v>15.99</v>
      </c>
      <c r="G3658">
        <v>750</v>
      </c>
      <c r="H3658">
        <v>863</v>
      </c>
      <c r="I3658">
        <v>8267.5399999999991</v>
      </c>
      <c r="J3658">
        <v>926</v>
      </c>
      <c r="K3658">
        <v>13144.74</v>
      </c>
      <c r="L3658">
        <v>7818.51</v>
      </c>
      <c r="M3658">
        <v>102.9</v>
      </c>
      <c r="N3658">
        <v>79528.990000000005</v>
      </c>
      <c r="O3658">
        <v>4877.2000000000007</v>
      </c>
      <c r="P3658">
        <v>37.103814909994419</v>
      </c>
      <c r="Q3658">
        <v>1.0730011587485515</v>
      </c>
      <c r="R3658">
        <v>1.5899215486105904</v>
      </c>
      <c r="S3658">
        <f>(VendorSalesData[[#This Row],[TotalPurchaseQuantity]] - VendorSalesData[[#This Row],[TotalSalesQuantity]]) * VendorSalesData[[#This Row],[PurchasePrice]]</f>
        <v>-603.54</v>
      </c>
    </row>
    <row r="3659" spans="1:19" x14ac:dyDescent="0.3">
      <c r="A3659">
        <v>9744</v>
      </c>
      <c r="B3659" t="s">
        <v>868</v>
      </c>
      <c r="C3659">
        <v>19174</v>
      </c>
      <c r="D3659" t="s">
        <v>3284</v>
      </c>
      <c r="E3659">
        <v>7.38</v>
      </c>
      <c r="F3659">
        <v>11.99</v>
      </c>
      <c r="G3659">
        <v>750</v>
      </c>
      <c r="H3659">
        <v>1119</v>
      </c>
      <c r="I3659">
        <v>8258.2199999999993</v>
      </c>
      <c r="J3659">
        <v>1055</v>
      </c>
      <c r="K3659">
        <v>12635.45</v>
      </c>
      <c r="L3659">
        <v>7847.4400000000005</v>
      </c>
      <c r="M3659">
        <v>117.04</v>
      </c>
      <c r="N3659">
        <v>3999.93</v>
      </c>
      <c r="O3659">
        <v>4377.2300000000014</v>
      </c>
      <c r="P3659">
        <v>34.642454364506222</v>
      </c>
      <c r="Q3659">
        <v>0.94280607685433426</v>
      </c>
      <c r="R3659">
        <v>1.530045215554926</v>
      </c>
      <c r="S3659">
        <f>(VendorSalesData[[#This Row],[TotalPurchaseQuantity]] - VendorSalesData[[#This Row],[TotalSalesQuantity]]) * VendorSalesData[[#This Row],[PurchasePrice]]</f>
        <v>472.32</v>
      </c>
    </row>
    <row r="3660" spans="1:19" x14ac:dyDescent="0.3">
      <c r="A3660">
        <v>2000</v>
      </c>
      <c r="B3660" t="s">
        <v>164</v>
      </c>
      <c r="C3660">
        <v>18613</v>
      </c>
      <c r="D3660" t="s">
        <v>3285</v>
      </c>
      <c r="E3660">
        <v>9.33</v>
      </c>
      <c r="F3660">
        <v>13.99</v>
      </c>
      <c r="G3660">
        <v>750</v>
      </c>
      <c r="H3660">
        <v>885</v>
      </c>
      <c r="I3660">
        <v>8257.0499999999993</v>
      </c>
      <c r="J3660">
        <v>777</v>
      </c>
      <c r="K3660">
        <v>11329.23</v>
      </c>
      <c r="L3660">
        <v>7041.1900000000005</v>
      </c>
      <c r="M3660">
        <v>86.19</v>
      </c>
      <c r="N3660">
        <v>19016.59</v>
      </c>
      <c r="O3660">
        <v>3072.1800000000003</v>
      </c>
      <c r="P3660">
        <v>27.117288641858277</v>
      </c>
      <c r="Q3660">
        <v>0.87796610169491529</v>
      </c>
      <c r="R3660">
        <v>1.3720675059494614</v>
      </c>
      <c r="S3660">
        <f>(VendorSalesData[[#This Row],[TotalPurchaseQuantity]] - VendorSalesData[[#This Row],[TotalSalesQuantity]]) * VendorSalesData[[#This Row],[PurchasePrice]]</f>
        <v>1007.64</v>
      </c>
    </row>
    <row r="3661" spans="1:19" x14ac:dyDescent="0.3">
      <c r="A3661">
        <v>8673</v>
      </c>
      <c r="B3661" t="s">
        <v>174</v>
      </c>
      <c r="C3661">
        <v>18971</v>
      </c>
      <c r="D3661" t="s">
        <v>3286</v>
      </c>
      <c r="E3661">
        <v>15.64</v>
      </c>
      <c r="F3661">
        <v>22.99</v>
      </c>
      <c r="G3661">
        <v>750</v>
      </c>
      <c r="H3661">
        <v>526</v>
      </c>
      <c r="I3661">
        <v>8226.64</v>
      </c>
      <c r="J3661">
        <v>517</v>
      </c>
      <c r="K3661">
        <v>12444.83</v>
      </c>
      <c r="L3661">
        <v>8339.5399999999991</v>
      </c>
      <c r="M3661">
        <v>57.28</v>
      </c>
      <c r="N3661">
        <v>15919.7</v>
      </c>
      <c r="O3661">
        <v>4218.1900000000005</v>
      </c>
      <c r="P3661">
        <v>33.895119499422655</v>
      </c>
      <c r="Q3661">
        <v>0.9828897338403042</v>
      </c>
      <c r="R3661">
        <v>1.5127476102029505</v>
      </c>
      <c r="S3661">
        <f>(VendorSalesData[[#This Row],[TotalPurchaseQuantity]] - VendorSalesData[[#This Row],[TotalSalesQuantity]]) * VendorSalesData[[#This Row],[PurchasePrice]]</f>
        <v>140.76</v>
      </c>
    </row>
    <row r="3662" spans="1:19" x14ac:dyDescent="0.3">
      <c r="A3662">
        <v>10754</v>
      </c>
      <c r="B3662" t="s">
        <v>212</v>
      </c>
      <c r="C3662">
        <v>19961</v>
      </c>
      <c r="D3662" t="s">
        <v>3287</v>
      </c>
      <c r="E3662">
        <v>45.45</v>
      </c>
      <c r="F3662">
        <v>69.989999999999995</v>
      </c>
      <c r="G3662">
        <v>750</v>
      </c>
      <c r="H3662">
        <v>181</v>
      </c>
      <c r="I3662">
        <v>8226.4499999999989</v>
      </c>
      <c r="J3662">
        <v>198</v>
      </c>
      <c r="K3662">
        <v>13858.019999999999</v>
      </c>
      <c r="L3662">
        <v>9448.65</v>
      </c>
      <c r="M3662">
        <v>21.94</v>
      </c>
      <c r="N3662">
        <v>28720.52</v>
      </c>
      <c r="O3662">
        <v>5631.57</v>
      </c>
      <c r="P3662">
        <v>40.637623556611985</v>
      </c>
      <c r="Q3662">
        <v>1.0939226519337018</v>
      </c>
      <c r="R3662">
        <v>1.6845686778622615</v>
      </c>
      <c r="S3662">
        <f>(VendorSalesData[[#This Row],[TotalPurchaseQuantity]] - VendorSalesData[[#This Row],[TotalSalesQuantity]]) * VendorSalesData[[#This Row],[PurchasePrice]]</f>
        <v>-772.65000000000009</v>
      </c>
    </row>
    <row r="3663" spans="1:19" x14ac:dyDescent="0.3">
      <c r="A3663">
        <v>3252</v>
      </c>
      <c r="B3663" t="s">
        <v>94</v>
      </c>
      <c r="C3663">
        <v>46062</v>
      </c>
      <c r="D3663" t="s">
        <v>3288</v>
      </c>
      <c r="E3663">
        <v>7.09</v>
      </c>
      <c r="F3663">
        <v>10.99</v>
      </c>
      <c r="G3663">
        <v>750</v>
      </c>
      <c r="H3663">
        <v>1159</v>
      </c>
      <c r="I3663">
        <v>8217.31</v>
      </c>
      <c r="J3663">
        <v>1193</v>
      </c>
      <c r="K3663">
        <v>12921.07</v>
      </c>
      <c r="L3663">
        <v>7745.88</v>
      </c>
      <c r="M3663">
        <v>132.47</v>
      </c>
      <c r="N3663">
        <v>61966.91</v>
      </c>
      <c r="O3663">
        <v>4703.76</v>
      </c>
      <c r="P3663">
        <v>36.403796280029447</v>
      </c>
      <c r="Q3663">
        <v>1.0293356341673856</v>
      </c>
      <c r="R3663">
        <v>1.572420901730615</v>
      </c>
      <c r="S3663">
        <f>(VendorSalesData[[#This Row],[TotalPurchaseQuantity]] - VendorSalesData[[#This Row],[TotalSalesQuantity]]) * VendorSalesData[[#This Row],[PurchasePrice]]</f>
        <v>-241.06</v>
      </c>
    </row>
    <row r="3664" spans="1:19" x14ac:dyDescent="0.3">
      <c r="A3664">
        <v>4425</v>
      </c>
      <c r="B3664" t="s">
        <v>20</v>
      </c>
      <c r="C3664">
        <v>23957</v>
      </c>
      <c r="D3664" t="s">
        <v>3289</v>
      </c>
      <c r="E3664">
        <v>9.4499999999999993</v>
      </c>
      <c r="F3664">
        <v>13.99</v>
      </c>
      <c r="G3664">
        <v>750</v>
      </c>
      <c r="H3664">
        <v>869</v>
      </c>
      <c r="I3664">
        <v>8212.0500000000011</v>
      </c>
      <c r="J3664">
        <v>864</v>
      </c>
      <c r="K3664">
        <v>12087.36</v>
      </c>
      <c r="L3664">
        <v>6561.31</v>
      </c>
      <c r="M3664">
        <v>96.100000000000009</v>
      </c>
      <c r="N3664">
        <v>144929.24</v>
      </c>
      <c r="O3664">
        <v>3875.3099999999995</v>
      </c>
      <c r="P3664">
        <v>32.060847033595422</v>
      </c>
      <c r="Q3664">
        <v>0.99424626006904493</v>
      </c>
      <c r="R3664">
        <v>1.4719053098799932</v>
      </c>
      <c r="S3664">
        <f>(VendorSalesData[[#This Row],[TotalPurchaseQuantity]] - VendorSalesData[[#This Row],[TotalSalesQuantity]]) * VendorSalesData[[#This Row],[PurchasePrice]]</f>
        <v>47.25</v>
      </c>
    </row>
    <row r="3665" spans="1:19" x14ac:dyDescent="0.3">
      <c r="A3665">
        <v>516</v>
      </c>
      <c r="B3665" t="s">
        <v>415</v>
      </c>
      <c r="C3665">
        <v>43801</v>
      </c>
      <c r="D3665" t="s">
        <v>3290</v>
      </c>
      <c r="E3665">
        <v>5.84</v>
      </c>
      <c r="F3665">
        <v>8.99</v>
      </c>
      <c r="G3665">
        <v>1500</v>
      </c>
      <c r="H3665">
        <v>1406</v>
      </c>
      <c r="I3665">
        <v>8211.0399999999991</v>
      </c>
      <c r="J3665">
        <v>1384</v>
      </c>
      <c r="K3665">
        <v>13222.66</v>
      </c>
      <c r="L3665">
        <v>7442.2300000000005</v>
      </c>
      <c r="M3665">
        <v>309.2</v>
      </c>
      <c r="N3665">
        <v>8510.41</v>
      </c>
      <c r="O3665">
        <v>5011.6200000000008</v>
      </c>
      <c r="P3665">
        <v>37.901753504967992</v>
      </c>
      <c r="Q3665">
        <v>0.98435277382645803</v>
      </c>
      <c r="R3665">
        <v>1.610351429295193</v>
      </c>
      <c r="S3665">
        <f>(VendorSalesData[[#This Row],[TotalPurchaseQuantity]] - VendorSalesData[[#This Row],[TotalSalesQuantity]]) * VendorSalesData[[#This Row],[PurchasePrice]]</f>
        <v>128.47999999999999</v>
      </c>
    </row>
    <row r="3666" spans="1:19" x14ac:dyDescent="0.3">
      <c r="A3666">
        <v>90024</v>
      </c>
      <c r="B3666" t="s">
        <v>1511</v>
      </c>
      <c r="C3666">
        <v>26290</v>
      </c>
      <c r="D3666" t="s">
        <v>3291</v>
      </c>
      <c r="E3666">
        <v>8.7799999999999994</v>
      </c>
      <c r="F3666">
        <v>14.99</v>
      </c>
      <c r="G3666">
        <v>750</v>
      </c>
      <c r="H3666">
        <v>935</v>
      </c>
      <c r="I3666">
        <v>8209.2999999999993</v>
      </c>
      <c r="J3666">
        <v>922</v>
      </c>
      <c r="K3666">
        <v>12396.78</v>
      </c>
      <c r="L3666">
        <v>6068.5</v>
      </c>
      <c r="M3666">
        <v>102.63000000000001</v>
      </c>
      <c r="N3666">
        <v>2802.64</v>
      </c>
      <c r="O3666">
        <v>4187.4800000000014</v>
      </c>
      <c r="P3666">
        <v>33.778771584233979</v>
      </c>
      <c r="Q3666">
        <v>0.98609625668449197</v>
      </c>
      <c r="R3666">
        <v>1.5100897762293986</v>
      </c>
      <c r="S3666">
        <f>(VendorSalesData[[#This Row],[TotalPurchaseQuantity]] - VendorSalesData[[#This Row],[TotalSalesQuantity]]) * VendorSalesData[[#This Row],[PurchasePrice]]</f>
        <v>114.13999999999999</v>
      </c>
    </row>
    <row r="3667" spans="1:19" x14ac:dyDescent="0.3">
      <c r="A3667">
        <v>10754</v>
      </c>
      <c r="B3667" t="s">
        <v>212</v>
      </c>
      <c r="C3667">
        <v>45823</v>
      </c>
      <c r="D3667" t="s">
        <v>3292</v>
      </c>
      <c r="E3667">
        <v>6.66</v>
      </c>
      <c r="F3667">
        <v>9.99</v>
      </c>
      <c r="G3667">
        <v>750</v>
      </c>
      <c r="H3667">
        <v>1232</v>
      </c>
      <c r="I3667">
        <v>8205.1200000000008</v>
      </c>
      <c r="J3667">
        <v>1206</v>
      </c>
      <c r="K3667">
        <v>12866.94</v>
      </c>
      <c r="L3667">
        <v>6478.93</v>
      </c>
      <c r="M3667">
        <v>134.19</v>
      </c>
      <c r="N3667">
        <v>28720.52</v>
      </c>
      <c r="O3667">
        <v>4661.82</v>
      </c>
      <c r="P3667">
        <v>36.230991984108108</v>
      </c>
      <c r="Q3667">
        <v>0.97889610389610393</v>
      </c>
      <c r="R3667">
        <v>1.5681598806598807</v>
      </c>
      <c r="S3667">
        <f>(VendorSalesData[[#This Row],[TotalPurchaseQuantity]] - VendorSalesData[[#This Row],[TotalSalesQuantity]]) * VendorSalesData[[#This Row],[PurchasePrice]]</f>
        <v>173.16</v>
      </c>
    </row>
    <row r="3668" spans="1:19" x14ac:dyDescent="0.3">
      <c r="A3668">
        <v>7153</v>
      </c>
      <c r="B3668" t="s">
        <v>271</v>
      </c>
      <c r="C3668">
        <v>24056</v>
      </c>
      <c r="D3668" t="s">
        <v>3293</v>
      </c>
      <c r="E3668">
        <v>12.74</v>
      </c>
      <c r="F3668">
        <v>20.99</v>
      </c>
      <c r="G3668">
        <v>750</v>
      </c>
      <c r="H3668">
        <v>644</v>
      </c>
      <c r="I3668">
        <v>8204.56</v>
      </c>
      <c r="J3668">
        <v>617</v>
      </c>
      <c r="K3668">
        <v>11716.83</v>
      </c>
      <c r="L3668">
        <v>6855.3899999999994</v>
      </c>
      <c r="M3668">
        <v>68.47</v>
      </c>
      <c r="N3668">
        <v>15884.82</v>
      </c>
      <c r="O3668">
        <v>3512.2700000000004</v>
      </c>
      <c r="P3668">
        <v>29.976281980706389</v>
      </c>
      <c r="Q3668">
        <v>0.95807453416149069</v>
      </c>
      <c r="R3668">
        <v>1.4280875513129285</v>
      </c>
      <c r="S3668">
        <f>(VendorSalesData[[#This Row],[TotalPurchaseQuantity]] - VendorSalesData[[#This Row],[TotalSalesQuantity]]) * VendorSalesData[[#This Row],[PurchasePrice]]</f>
        <v>343.98</v>
      </c>
    </row>
    <row r="3669" spans="1:19" x14ac:dyDescent="0.3">
      <c r="A3669">
        <v>17033</v>
      </c>
      <c r="B3669" t="s">
        <v>1783</v>
      </c>
      <c r="C3669">
        <v>45424</v>
      </c>
      <c r="D3669" t="s">
        <v>3294</v>
      </c>
      <c r="E3669">
        <v>11.1</v>
      </c>
      <c r="F3669">
        <v>16.989999999999998</v>
      </c>
      <c r="G3669">
        <v>750</v>
      </c>
      <c r="H3669">
        <v>739</v>
      </c>
      <c r="I3669">
        <v>8202.9</v>
      </c>
      <c r="J3669">
        <v>691</v>
      </c>
      <c r="K3669">
        <v>11788.089999999998</v>
      </c>
      <c r="L3669">
        <v>6813.0099999999993</v>
      </c>
      <c r="M3669">
        <v>76.69</v>
      </c>
      <c r="N3669">
        <v>549.54999999999995</v>
      </c>
      <c r="O3669">
        <v>3585.1899999999987</v>
      </c>
      <c r="P3669">
        <v>30.413663282177172</v>
      </c>
      <c r="Q3669">
        <v>0.93504736129905275</v>
      </c>
      <c r="R3669">
        <v>1.4370637213668336</v>
      </c>
      <c r="S3669">
        <f>(VendorSalesData[[#This Row],[TotalPurchaseQuantity]] - VendorSalesData[[#This Row],[TotalSalesQuantity]]) * VendorSalesData[[#This Row],[PurchasePrice]]</f>
        <v>532.79999999999995</v>
      </c>
    </row>
    <row r="3670" spans="1:19" x14ac:dyDescent="0.3">
      <c r="A3670">
        <v>516</v>
      </c>
      <c r="B3670" t="s">
        <v>415</v>
      </c>
      <c r="C3670">
        <v>43820</v>
      </c>
      <c r="D3670" t="s">
        <v>3295</v>
      </c>
      <c r="E3670">
        <v>5.88</v>
      </c>
      <c r="F3670">
        <v>8.99</v>
      </c>
      <c r="G3670">
        <v>750</v>
      </c>
      <c r="H3670">
        <v>1395</v>
      </c>
      <c r="I3670">
        <v>8202.6</v>
      </c>
      <c r="J3670">
        <v>1453</v>
      </c>
      <c r="K3670">
        <v>13432.47</v>
      </c>
      <c r="L3670">
        <v>8145.2</v>
      </c>
      <c r="M3670">
        <v>161.17000000000002</v>
      </c>
      <c r="N3670">
        <v>8510.41</v>
      </c>
      <c r="O3670">
        <v>5229.869999999999</v>
      </c>
      <c r="P3670">
        <v>38.934536983890524</v>
      </c>
      <c r="Q3670">
        <v>1.0415770609318997</v>
      </c>
      <c r="R3670">
        <v>1.63758686270207</v>
      </c>
      <c r="S3670">
        <f>(VendorSalesData[[#This Row],[TotalPurchaseQuantity]] - VendorSalesData[[#This Row],[TotalSalesQuantity]]) * VendorSalesData[[#This Row],[PurchasePrice]]</f>
        <v>-341.04</v>
      </c>
    </row>
    <row r="3671" spans="1:19" x14ac:dyDescent="0.3">
      <c r="A3671">
        <v>8673</v>
      </c>
      <c r="B3671" t="s">
        <v>174</v>
      </c>
      <c r="C3671">
        <v>19382</v>
      </c>
      <c r="D3671" t="s">
        <v>3296</v>
      </c>
      <c r="E3671">
        <v>6.7</v>
      </c>
      <c r="F3671">
        <v>9.99</v>
      </c>
      <c r="G3671">
        <v>750</v>
      </c>
      <c r="H3671">
        <v>1223</v>
      </c>
      <c r="I3671">
        <v>8194.1</v>
      </c>
      <c r="J3671">
        <v>1236</v>
      </c>
      <c r="K3671">
        <v>13142.64</v>
      </c>
      <c r="L3671">
        <v>8993.49</v>
      </c>
      <c r="M3671">
        <v>136.9</v>
      </c>
      <c r="N3671">
        <v>15919.7</v>
      </c>
      <c r="O3671">
        <v>4948.5399999999991</v>
      </c>
      <c r="P3671">
        <v>37.652556868330862</v>
      </c>
      <c r="Q3671">
        <v>1.0106295993458707</v>
      </c>
      <c r="R3671">
        <v>1.6039150120208441</v>
      </c>
      <c r="S3671">
        <f>(VendorSalesData[[#This Row],[TotalPurchaseQuantity]] - VendorSalesData[[#This Row],[TotalSalesQuantity]]) * VendorSalesData[[#This Row],[PurchasePrice]]</f>
        <v>-87.100000000000009</v>
      </c>
    </row>
    <row r="3672" spans="1:19" x14ac:dyDescent="0.3">
      <c r="A3672">
        <v>4425</v>
      </c>
      <c r="B3672" t="s">
        <v>20</v>
      </c>
      <c r="C3672">
        <v>29371</v>
      </c>
      <c r="D3672" t="s">
        <v>3297</v>
      </c>
      <c r="E3672">
        <v>18.66</v>
      </c>
      <c r="F3672">
        <v>28.99</v>
      </c>
      <c r="G3672">
        <v>750</v>
      </c>
      <c r="H3672">
        <v>439</v>
      </c>
      <c r="I3672">
        <v>8191.74</v>
      </c>
      <c r="J3672">
        <v>436</v>
      </c>
      <c r="K3672">
        <v>12665.64</v>
      </c>
      <c r="L3672">
        <v>8171.19</v>
      </c>
      <c r="M3672">
        <v>48.29</v>
      </c>
      <c r="N3672">
        <v>144929.24</v>
      </c>
      <c r="O3672">
        <v>4473.8999999999996</v>
      </c>
      <c r="P3672">
        <v>35.323126190228052</v>
      </c>
      <c r="Q3672">
        <v>0.99316628701594534</v>
      </c>
      <c r="R3672">
        <v>1.5461477048832115</v>
      </c>
      <c r="S3672">
        <f>(VendorSalesData[[#This Row],[TotalPurchaseQuantity]] - VendorSalesData[[#This Row],[TotalSalesQuantity]]) * VendorSalesData[[#This Row],[PurchasePrice]]</f>
        <v>55.980000000000004</v>
      </c>
    </row>
    <row r="3673" spans="1:19" x14ac:dyDescent="0.3">
      <c r="A3673">
        <v>90010</v>
      </c>
      <c r="B3673" t="s">
        <v>2615</v>
      </c>
      <c r="C3673">
        <v>17001</v>
      </c>
      <c r="D3673" t="s">
        <v>3298</v>
      </c>
      <c r="E3673">
        <v>9.33</v>
      </c>
      <c r="F3673">
        <v>13.99</v>
      </c>
      <c r="G3673">
        <v>750</v>
      </c>
      <c r="H3673">
        <v>878</v>
      </c>
      <c r="I3673">
        <v>8191.74</v>
      </c>
      <c r="J3673">
        <v>872</v>
      </c>
      <c r="K3673">
        <v>12199.28</v>
      </c>
      <c r="L3673">
        <v>7862.38</v>
      </c>
      <c r="M3673">
        <v>96.68</v>
      </c>
      <c r="N3673">
        <v>524.94000000000005</v>
      </c>
      <c r="O3673">
        <v>4007.5400000000009</v>
      </c>
      <c r="P3673">
        <v>32.850627250132803</v>
      </c>
      <c r="Q3673">
        <v>0.99316628701594534</v>
      </c>
      <c r="R3673">
        <v>1.4892171870689257</v>
      </c>
      <c r="S3673">
        <f>(VendorSalesData[[#This Row],[TotalPurchaseQuantity]] - VendorSalesData[[#This Row],[TotalSalesQuantity]]) * VendorSalesData[[#This Row],[PurchasePrice]]</f>
        <v>55.980000000000004</v>
      </c>
    </row>
    <row r="3674" spans="1:19" x14ac:dyDescent="0.3">
      <c r="A3674">
        <v>4425</v>
      </c>
      <c r="B3674" t="s">
        <v>20</v>
      </c>
      <c r="C3674">
        <v>22270</v>
      </c>
      <c r="D3674" t="s">
        <v>3299</v>
      </c>
      <c r="E3674">
        <v>27.02</v>
      </c>
      <c r="F3674">
        <v>42.99</v>
      </c>
      <c r="G3674">
        <v>750</v>
      </c>
      <c r="H3674">
        <v>303</v>
      </c>
      <c r="I3674">
        <v>8187.06</v>
      </c>
      <c r="J3674">
        <v>307</v>
      </c>
      <c r="K3674">
        <v>12492.93</v>
      </c>
      <c r="L3674">
        <v>8722.86</v>
      </c>
      <c r="M3674">
        <v>33.97</v>
      </c>
      <c r="N3674">
        <v>144929.24</v>
      </c>
      <c r="O3674">
        <v>4305.87</v>
      </c>
      <c r="P3674">
        <v>34.466454226510514</v>
      </c>
      <c r="Q3674">
        <v>1.0132013201320131</v>
      </c>
      <c r="R3674">
        <v>1.525936050303772</v>
      </c>
      <c r="S3674">
        <f>(VendorSalesData[[#This Row],[TotalPurchaseQuantity]] - VendorSalesData[[#This Row],[TotalSalesQuantity]]) * VendorSalesData[[#This Row],[PurchasePrice]]</f>
        <v>-108.08</v>
      </c>
    </row>
    <row r="3675" spans="1:19" x14ac:dyDescent="0.3">
      <c r="A3675">
        <v>4425</v>
      </c>
      <c r="B3675" t="s">
        <v>20</v>
      </c>
      <c r="C3675">
        <v>33578</v>
      </c>
      <c r="D3675" t="s">
        <v>3300</v>
      </c>
      <c r="E3675">
        <v>9.86</v>
      </c>
      <c r="F3675">
        <v>14.99</v>
      </c>
      <c r="G3675">
        <v>750</v>
      </c>
      <c r="H3675">
        <v>830</v>
      </c>
      <c r="I3675">
        <v>8183.7999999999993</v>
      </c>
      <c r="J3675">
        <v>801</v>
      </c>
      <c r="K3675">
        <v>12406.99</v>
      </c>
      <c r="L3675">
        <v>6122.0199999999995</v>
      </c>
      <c r="M3675">
        <v>89.19</v>
      </c>
      <c r="N3675">
        <v>144929.24</v>
      </c>
      <c r="O3675">
        <v>4223.1900000000005</v>
      </c>
      <c r="P3675">
        <v>34.038795872326816</v>
      </c>
      <c r="Q3675">
        <v>0.96506024096385545</v>
      </c>
      <c r="R3675">
        <v>1.5160426696644591</v>
      </c>
      <c r="S3675">
        <f>(VendorSalesData[[#This Row],[TotalPurchaseQuantity]] - VendorSalesData[[#This Row],[TotalSalesQuantity]]) * VendorSalesData[[#This Row],[PurchasePrice]]</f>
        <v>285.94</v>
      </c>
    </row>
    <row r="3676" spans="1:19" x14ac:dyDescent="0.3">
      <c r="A3676">
        <v>7153</v>
      </c>
      <c r="B3676" t="s">
        <v>271</v>
      </c>
      <c r="C3676">
        <v>14191</v>
      </c>
      <c r="D3676" t="s">
        <v>3301</v>
      </c>
      <c r="E3676">
        <v>7.28</v>
      </c>
      <c r="F3676">
        <v>14.99</v>
      </c>
      <c r="G3676">
        <v>750</v>
      </c>
      <c r="H3676">
        <v>1124</v>
      </c>
      <c r="I3676">
        <v>8182.72</v>
      </c>
      <c r="J3676">
        <v>1015</v>
      </c>
      <c r="K3676">
        <v>12169.85</v>
      </c>
      <c r="L3676">
        <v>7241.96</v>
      </c>
      <c r="M3676">
        <v>112.59</v>
      </c>
      <c r="N3676">
        <v>15884.82</v>
      </c>
      <c r="O3676">
        <v>3987.13</v>
      </c>
      <c r="P3676">
        <v>32.762359437462251</v>
      </c>
      <c r="Q3676">
        <v>0.90302491103202842</v>
      </c>
      <c r="R3676">
        <v>1.4872621817684095</v>
      </c>
      <c r="S3676">
        <f>(VendorSalesData[[#This Row],[TotalPurchaseQuantity]] - VendorSalesData[[#This Row],[TotalSalesQuantity]]) * VendorSalesData[[#This Row],[PurchasePrice]]</f>
        <v>793.52</v>
      </c>
    </row>
    <row r="3677" spans="1:19" x14ac:dyDescent="0.3">
      <c r="A3677">
        <v>9819</v>
      </c>
      <c r="B3677" t="s">
        <v>243</v>
      </c>
      <c r="C3677">
        <v>29081</v>
      </c>
      <c r="D3677" t="s">
        <v>3302</v>
      </c>
      <c r="E3677">
        <v>5.44</v>
      </c>
      <c r="F3677">
        <v>7.99</v>
      </c>
      <c r="G3677">
        <v>750</v>
      </c>
      <c r="H3677">
        <v>1503</v>
      </c>
      <c r="I3677">
        <v>8176.3200000000006</v>
      </c>
      <c r="J3677">
        <v>1468</v>
      </c>
      <c r="K3677">
        <v>13041.32</v>
      </c>
      <c r="L3677">
        <v>7467.6</v>
      </c>
      <c r="M3677">
        <v>163.07</v>
      </c>
      <c r="N3677">
        <v>14836.57</v>
      </c>
      <c r="O3677">
        <v>4864.9999999999991</v>
      </c>
      <c r="P3677">
        <v>37.30450598559041</v>
      </c>
      <c r="Q3677">
        <v>0.97671324018629413</v>
      </c>
      <c r="R3677">
        <v>1.5950109584752064</v>
      </c>
      <c r="S3677">
        <f>(VendorSalesData[[#This Row],[TotalPurchaseQuantity]] - VendorSalesData[[#This Row],[TotalSalesQuantity]]) * VendorSalesData[[#This Row],[PurchasePrice]]</f>
        <v>190.4</v>
      </c>
    </row>
    <row r="3678" spans="1:19" x14ac:dyDescent="0.3">
      <c r="A3678">
        <v>4425</v>
      </c>
      <c r="B3678" t="s">
        <v>20</v>
      </c>
      <c r="C3678">
        <v>25417</v>
      </c>
      <c r="D3678" t="s">
        <v>3303</v>
      </c>
      <c r="E3678">
        <v>11.68</v>
      </c>
      <c r="F3678">
        <v>18.989999999999998</v>
      </c>
      <c r="G3678">
        <v>750</v>
      </c>
      <c r="H3678">
        <v>700</v>
      </c>
      <c r="I3678">
        <v>8176</v>
      </c>
      <c r="J3678">
        <v>707</v>
      </c>
      <c r="K3678">
        <v>15061.929999999998</v>
      </c>
      <c r="L3678">
        <v>9418.56</v>
      </c>
      <c r="M3678">
        <v>78.400000000000006</v>
      </c>
      <c r="N3678">
        <v>144929.24</v>
      </c>
      <c r="O3678">
        <v>6885.9299999999985</v>
      </c>
      <c r="P3678">
        <v>45.717447896783476</v>
      </c>
      <c r="Q3678">
        <v>1.01</v>
      </c>
      <c r="R3678">
        <v>1.8422125733855184</v>
      </c>
      <c r="S3678">
        <f>(VendorSalesData[[#This Row],[TotalPurchaseQuantity]] - VendorSalesData[[#This Row],[TotalSalesQuantity]]) * VendorSalesData[[#This Row],[PurchasePrice]]</f>
        <v>-81.759999999999991</v>
      </c>
    </row>
    <row r="3679" spans="1:19" x14ac:dyDescent="0.3">
      <c r="A3679">
        <v>2000</v>
      </c>
      <c r="B3679" t="s">
        <v>164</v>
      </c>
      <c r="C3679">
        <v>22593</v>
      </c>
      <c r="D3679" t="s">
        <v>3304</v>
      </c>
      <c r="E3679">
        <v>7.58</v>
      </c>
      <c r="F3679">
        <v>10.99</v>
      </c>
      <c r="G3679">
        <v>750</v>
      </c>
      <c r="H3679">
        <v>1077</v>
      </c>
      <c r="I3679">
        <v>8163.66</v>
      </c>
      <c r="J3679">
        <v>970</v>
      </c>
      <c r="K3679">
        <v>10764.3</v>
      </c>
      <c r="L3679">
        <v>7523.22</v>
      </c>
      <c r="M3679">
        <v>107.36</v>
      </c>
      <c r="N3679">
        <v>19016.59</v>
      </c>
      <c r="O3679">
        <v>2600.6399999999994</v>
      </c>
      <c r="P3679">
        <v>24.159861765279668</v>
      </c>
      <c r="Q3679">
        <v>0.90064995357474464</v>
      </c>
      <c r="R3679">
        <v>1.3185629974790718</v>
      </c>
      <c r="S3679">
        <f>(VendorSalesData[[#This Row],[TotalPurchaseQuantity]] - VendorSalesData[[#This Row],[TotalSalesQuantity]]) * VendorSalesData[[#This Row],[PurchasePrice]]</f>
        <v>811.06000000000006</v>
      </c>
    </row>
    <row r="3680" spans="1:19" x14ac:dyDescent="0.3">
      <c r="A3680">
        <v>4425</v>
      </c>
      <c r="B3680" t="s">
        <v>20</v>
      </c>
      <c r="C3680">
        <v>36087</v>
      </c>
      <c r="D3680" t="s">
        <v>3305</v>
      </c>
      <c r="E3680">
        <v>25.16</v>
      </c>
      <c r="F3680">
        <v>37.99</v>
      </c>
      <c r="G3680">
        <v>750</v>
      </c>
      <c r="H3680">
        <v>324</v>
      </c>
      <c r="I3680">
        <v>8151.84</v>
      </c>
      <c r="J3680">
        <v>287</v>
      </c>
      <c r="K3680">
        <v>10903.130000000001</v>
      </c>
      <c r="L3680">
        <v>6496.29</v>
      </c>
      <c r="M3680">
        <v>31.82</v>
      </c>
      <c r="N3680">
        <v>144929.24</v>
      </c>
      <c r="O3680">
        <v>2751.2900000000009</v>
      </c>
      <c r="P3680">
        <v>25.233946582311688</v>
      </c>
      <c r="Q3680">
        <v>0.88580246913580252</v>
      </c>
      <c r="R3680">
        <v>1.3375053975544173</v>
      </c>
      <c r="S3680">
        <f>(VendorSalesData[[#This Row],[TotalPurchaseQuantity]] - VendorSalesData[[#This Row],[TotalSalesQuantity]]) * VendorSalesData[[#This Row],[PurchasePrice]]</f>
        <v>930.92</v>
      </c>
    </row>
    <row r="3681" spans="1:19" x14ac:dyDescent="0.3">
      <c r="A3681">
        <v>10754</v>
      </c>
      <c r="B3681" t="s">
        <v>212</v>
      </c>
      <c r="C3681">
        <v>26352</v>
      </c>
      <c r="D3681" t="s">
        <v>3306</v>
      </c>
      <c r="E3681">
        <v>9.65</v>
      </c>
      <c r="F3681">
        <v>13.99</v>
      </c>
      <c r="G3681">
        <v>750</v>
      </c>
      <c r="H3681">
        <v>841</v>
      </c>
      <c r="I3681">
        <v>8115.65</v>
      </c>
      <c r="J3681">
        <v>773</v>
      </c>
      <c r="K3681">
        <v>10814.27</v>
      </c>
      <c r="L3681">
        <v>5735.9</v>
      </c>
      <c r="M3681">
        <v>85.92</v>
      </c>
      <c r="N3681">
        <v>28720.52</v>
      </c>
      <c r="O3681">
        <v>2698.6200000000008</v>
      </c>
      <c r="P3681">
        <v>24.954250263771858</v>
      </c>
      <c r="Q3681">
        <v>0.91914387633769323</v>
      </c>
      <c r="R3681">
        <v>1.3325205005144383</v>
      </c>
      <c r="S3681">
        <f>(VendorSalesData[[#This Row],[TotalPurchaseQuantity]] - VendorSalesData[[#This Row],[TotalSalesQuantity]]) * VendorSalesData[[#This Row],[PurchasePrice]]</f>
        <v>656.2</v>
      </c>
    </row>
    <row r="3682" spans="1:19" x14ac:dyDescent="0.3">
      <c r="A3682">
        <v>3960</v>
      </c>
      <c r="B3682" t="s">
        <v>24</v>
      </c>
      <c r="C3682">
        <v>1598</v>
      </c>
      <c r="D3682" t="s">
        <v>3307</v>
      </c>
      <c r="E3682">
        <v>736.43</v>
      </c>
      <c r="F3682">
        <v>949.99</v>
      </c>
      <c r="G3682">
        <v>750</v>
      </c>
      <c r="H3682">
        <v>11</v>
      </c>
      <c r="I3682">
        <v>8100.73</v>
      </c>
      <c r="J3682">
        <v>9</v>
      </c>
      <c r="K3682">
        <v>8549.91</v>
      </c>
      <c r="L3682">
        <v>8549.91</v>
      </c>
      <c r="M3682">
        <v>7.11</v>
      </c>
      <c r="N3682">
        <v>257032.07</v>
      </c>
      <c r="O3682">
        <v>449.18000000000029</v>
      </c>
      <c r="P3682">
        <v>5.2536225527520211</v>
      </c>
      <c r="Q3682">
        <v>0.81818181818181823</v>
      </c>
      <c r="R3682">
        <v>1.0554493237029257</v>
      </c>
      <c r="S3682">
        <f>(VendorSalesData[[#This Row],[TotalPurchaseQuantity]] - VendorSalesData[[#This Row],[TotalSalesQuantity]]) * VendorSalesData[[#This Row],[PurchasePrice]]</f>
        <v>1472.86</v>
      </c>
    </row>
    <row r="3683" spans="1:19" x14ac:dyDescent="0.3">
      <c r="A3683">
        <v>2555</v>
      </c>
      <c r="B3683" t="s">
        <v>108</v>
      </c>
      <c r="C3683">
        <v>1212</v>
      </c>
      <c r="D3683" t="s">
        <v>3308</v>
      </c>
      <c r="E3683">
        <v>14.38</v>
      </c>
      <c r="F3683">
        <v>21.99</v>
      </c>
      <c r="G3683">
        <v>750</v>
      </c>
      <c r="H3683">
        <v>563</v>
      </c>
      <c r="I3683">
        <v>8095.9400000000005</v>
      </c>
      <c r="J3683">
        <v>2611</v>
      </c>
      <c r="K3683">
        <v>56941.89</v>
      </c>
      <c r="L3683">
        <v>29106.649999999998</v>
      </c>
      <c r="M3683">
        <v>2056.75</v>
      </c>
      <c r="N3683">
        <v>5861.03</v>
      </c>
      <c r="O3683">
        <v>48845.95</v>
      </c>
      <c r="P3683">
        <v>85.782101718084874</v>
      </c>
      <c r="Q3683">
        <v>4.6376554174067497</v>
      </c>
      <c r="R3683">
        <v>7.0333883403286084</v>
      </c>
      <c r="S3683">
        <f>(VendorSalesData[[#This Row],[TotalPurchaseQuantity]] - VendorSalesData[[#This Row],[TotalSalesQuantity]]) * VendorSalesData[[#This Row],[PurchasePrice]]</f>
        <v>-29450.240000000002</v>
      </c>
    </row>
    <row r="3684" spans="1:19" x14ac:dyDescent="0.3">
      <c r="A3684">
        <v>9165</v>
      </c>
      <c r="B3684" t="s">
        <v>38</v>
      </c>
      <c r="C3684">
        <v>14799</v>
      </c>
      <c r="D3684" t="s">
        <v>3309</v>
      </c>
      <c r="E3684">
        <v>12.9</v>
      </c>
      <c r="F3684">
        <v>20.99</v>
      </c>
      <c r="G3684">
        <v>750</v>
      </c>
      <c r="H3684">
        <v>627</v>
      </c>
      <c r="I3684">
        <v>8088.3</v>
      </c>
      <c r="J3684">
        <v>569</v>
      </c>
      <c r="K3684">
        <v>11751.31</v>
      </c>
      <c r="L3684">
        <v>7844.2099999999991</v>
      </c>
      <c r="M3684">
        <v>63.01</v>
      </c>
      <c r="N3684">
        <v>68054.7</v>
      </c>
      <c r="O3684">
        <v>3663.0099999999993</v>
      </c>
      <c r="P3684">
        <v>31.171077947905378</v>
      </c>
      <c r="Q3684">
        <v>0.90749601275917069</v>
      </c>
      <c r="R3684">
        <v>1.4528776133427295</v>
      </c>
      <c r="S3684">
        <f>(VendorSalesData[[#This Row],[TotalPurchaseQuantity]] - VendorSalesData[[#This Row],[TotalSalesQuantity]]) * VendorSalesData[[#This Row],[PurchasePrice]]</f>
        <v>748.2</v>
      </c>
    </row>
    <row r="3685" spans="1:19" x14ac:dyDescent="0.3">
      <c r="A3685">
        <v>17035</v>
      </c>
      <c r="B3685" t="s">
        <v>22</v>
      </c>
      <c r="C3685">
        <v>36386</v>
      </c>
      <c r="D3685" t="s">
        <v>3310</v>
      </c>
      <c r="E3685">
        <v>8.6</v>
      </c>
      <c r="F3685">
        <v>14.99</v>
      </c>
      <c r="G3685">
        <v>750</v>
      </c>
      <c r="H3685">
        <v>940</v>
      </c>
      <c r="I3685">
        <v>8084</v>
      </c>
      <c r="J3685">
        <v>704</v>
      </c>
      <c r="K3685">
        <v>10421.959999999999</v>
      </c>
      <c r="L3685">
        <v>4753.82</v>
      </c>
      <c r="M3685">
        <v>78.5</v>
      </c>
      <c r="N3685">
        <v>123780.22</v>
      </c>
      <c r="O3685">
        <v>2337.9599999999991</v>
      </c>
      <c r="P3685">
        <v>22.433016438366675</v>
      </c>
      <c r="Q3685">
        <v>0.74893617021276593</v>
      </c>
      <c r="R3685">
        <v>1.2892083127164768</v>
      </c>
      <c r="S3685">
        <f>(VendorSalesData[[#This Row],[TotalPurchaseQuantity]] - VendorSalesData[[#This Row],[TotalSalesQuantity]]) * VendorSalesData[[#This Row],[PurchasePrice]]</f>
        <v>2029.6</v>
      </c>
    </row>
    <row r="3686" spans="1:19" x14ac:dyDescent="0.3">
      <c r="A3686">
        <v>1392</v>
      </c>
      <c r="B3686" t="s">
        <v>67</v>
      </c>
      <c r="C3686">
        <v>33672</v>
      </c>
      <c r="D3686" t="s">
        <v>3311</v>
      </c>
      <c r="E3686">
        <v>7.18</v>
      </c>
      <c r="F3686">
        <v>10.99</v>
      </c>
      <c r="G3686">
        <v>750</v>
      </c>
      <c r="H3686">
        <v>1125</v>
      </c>
      <c r="I3686">
        <v>8077.5</v>
      </c>
      <c r="J3686">
        <v>1101</v>
      </c>
      <c r="K3686">
        <v>12545.99</v>
      </c>
      <c r="L3686">
        <v>8880.2000000000007</v>
      </c>
      <c r="M3686">
        <v>121.78</v>
      </c>
      <c r="N3686">
        <v>79528.990000000005</v>
      </c>
      <c r="O3686">
        <v>4468.49</v>
      </c>
      <c r="P3686">
        <v>35.616878381060403</v>
      </c>
      <c r="Q3686">
        <v>0.97866666666666668</v>
      </c>
      <c r="R3686">
        <v>1.5532021046115754</v>
      </c>
      <c r="S3686">
        <f>(VendorSalesData[[#This Row],[TotalPurchaseQuantity]] - VendorSalesData[[#This Row],[TotalSalesQuantity]]) * VendorSalesData[[#This Row],[PurchasePrice]]</f>
        <v>172.32</v>
      </c>
    </row>
    <row r="3687" spans="1:19" x14ac:dyDescent="0.3">
      <c r="A3687">
        <v>9552</v>
      </c>
      <c r="B3687" t="s">
        <v>72</v>
      </c>
      <c r="C3687">
        <v>14386</v>
      </c>
      <c r="D3687" t="s">
        <v>3312</v>
      </c>
      <c r="E3687">
        <v>5.99</v>
      </c>
      <c r="F3687">
        <v>8.99</v>
      </c>
      <c r="G3687">
        <v>750</v>
      </c>
      <c r="H3687">
        <v>1345</v>
      </c>
      <c r="I3687">
        <v>8056.5499999999993</v>
      </c>
      <c r="J3687">
        <v>1359</v>
      </c>
      <c r="K3687">
        <v>12771.41</v>
      </c>
      <c r="L3687">
        <v>6294.29</v>
      </c>
      <c r="M3687">
        <v>151.28</v>
      </c>
      <c r="N3687">
        <v>55551.82</v>
      </c>
      <c r="O3687">
        <v>4714.8600000000006</v>
      </c>
      <c r="P3687">
        <v>36.917302005025292</v>
      </c>
      <c r="Q3687">
        <v>1.0104089219330854</v>
      </c>
      <c r="R3687">
        <v>1.5852207210282319</v>
      </c>
      <c r="S3687">
        <f>(VendorSalesData[[#This Row],[TotalPurchaseQuantity]] - VendorSalesData[[#This Row],[TotalSalesQuantity]]) * VendorSalesData[[#This Row],[PurchasePrice]]</f>
        <v>-83.86</v>
      </c>
    </row>
    <row r="3688" spans="1:19" x14ac:dyDescent="0.3">
      <c r="A3688">
        <v>6785</v>
      </c>
      <c r="B3688" t="s">
        <v>81</v>
      </c>
      <c r="C3688">
        <v>41759</v>
      </c>
      <c r="D3688" t="s">
        <v>3313</v>
      </c>
      <c r="E3688">
        <v>5.44</v>
      </c>
      <c r="F3688">
        <v>7.99</v>
      </c>
      <c r="G3688">
        <v>750</v>
      </c>
      <c r="H3688">
        <v>1478</v>
      </c>
      <c r="I3688">
        <v>8040.32</v>
      </c>
      <c r="J3688">
        <v>1450</v>
      </c>
      <c r="K3688">
        <v>11585.5</v>
      </c>
      <c r="L3688">
        <v>7446.68</v>
      </c>
      <c r="M3688">
        <v>160.70000000000002</v>
      </c>
      <c r="N3688">
        <v>13605.41</v>
      </c>
      <c r="O3688">
        <v>3545.1800000000003</v>
      </c>
      <c r="P3688">
        <v>30.60014673514307</v>
      </c>
      <c r="Q3688">
        <v>0.98105548037889034</v>
      </c>
      <c r="R3688">
        <v>1.4409252368064953</v>
      </c>
      <c r="S3688">
        <f>(VendorSalesData[[#This Row],[TotalPurchaseQuantity]] - VendorSalesData[[#This Row],[TotalSalesQuantity]]) * VendorSalesData[[#This Row],[PurchasePrice]]</f>
        <v>152.32000000000002</v>
      </c>
    </row>
    <row r="3689" spans="1:19" x14ac:dyDescent="0.3">
      <c r="A3689">
        <v>8320</v>
      </c>
      <c r="B3689" t="s">
        <v>268</v>
      </c>
      <c r="C3689">
        <v>31796</v>
      </c>
      <c r="D3689" t="s">
        <v>3314</v>
      </c>
      <c r="E3689">
        <v>7.28</v>
      </c>
      <c r="F3689">
        <v>10.99</v>
      </c>
      <c r="G3689">
        <v>750</v>
      </c>
      <c r="H3689">
        <v>1101</v>
      </c>
      <c r="I3689">
        <v>8015.28</v>
      </c>
      <c r="J3689">
        <v>1090</v>
      </c>
      <c r="K3689">
        <v>11979.1</v>
      </c>
      <c r="L3689">
        <v>7066.57</v>
      </c>
      <c r="M3689">
        <v>121.03</v>
      </c>
      <c r="N3689">
        <v>3151.92</v>
      </c>
      <c r="O3689">
        <v>3963.8200000000006</v>
      </c>
      <c r="P3689">
        <v>33.08946415006136</v>
      </c>
      <c r="Q3689">
        <v>0.99000908265213439</v>
      </c>
      <c r="R3689">
        <v>1.4945329420806261</v>
      </c>
      <c r="S3689">
        <f>(VendorSalesData[[#This Row],[TotalPurchaseQuantity]] - VendorSalesData[[#This Row],[TotalSalesQuantity]]) * VendorSalesData[[#This Row],[PurchasePrice]]</f>
        <v>80.08</v>
      </c>
    </row>
    <row r="3690" spans="1:19" x14ac:dyDescent="0.3">
      <c r="A3690">
        <v>4425</v>
      </c>
      <c r="B3690" t="s">
        <v>20</v>
      </c>
      <c r="C3690">
        <v>22291</v>
      </c>
      <c r="D3690" t="s">
        <v>3315</v>
      </c>
      <c r="E3690">
        <v>11.4</v>
      </c>
      <c r="F3690">
        <v>17.989999999999998</v>
      </c>
      <c r="G3690">
        <v>750</v>
      </c>
      <c r="H3690">
        <v>703</v>
      </c>
      <c r="I3690">
        <v>8014.2000000000007</v>
      </c>
      <c r="J3690">
        <v>780</v>
      </c>
      <c r="K3690">
        <v>14348.199999999999</v>
      </c>
      <c r="L3690">
        <v>8149.57</v>
      </c>
      <c r="M3690">
        <v>86.65</v>
      </c>
      <c r="N3690">
        <v>144929.24</v>
      </c>
      <c r="O3690">
        <v>6333.9999999999982</v>
      </c>
      <c r="P3690">
        <v>44.144910162947262</v>
      </c>
      <c r="Q3690">
        <v>1.1095305832147937</v>
      </c>
      <c r="R3690">
        <v>1.7903471338374382</v>
      </c>
      <c r="S3690">
        <f>(VendorSalesData[[#This Row],[TotalPurchaseQuantity]] - VendorSalesData[[#This Row],[TotalSalesQuantity]]) * VendorSalesData[[#This Row],[PurchasePrice]]</f>
        <v>-877.80000000000007</v>
      </c>
    </row>
    <row r="3691" spans="1:19" x14ac:dyDescent="0.3">
      <c r="A3691">
        <v>8892</v>
      </c>
      <c r="B3691" t="s">
        <v>177</v>
      </c>
      <c r="C3691">
        <v>13341</v>
      </c>
      <c r="D3691" t="s">
        <v>3316</v>
      </c>
      <c r="E3691">
        <v>13.24</v>
      </c>
      <c r="F3691">
        <v>24.99</v>
      </c>
      <c r="G3691">
        <v>750</v>
      </c>
      <c r="H3691">
        <v>605</v>
      </c>
      <c r="I3691">
        <v>8010.2</v>
      </c>
      <c r="J3691">
        <v>847</v>
      </c>
      <c r="K3691">
        <v>17737.53</v>
      </c>
      <c r="L3691">
        <v>9345.6099999999988</v>
      </c>
      <c r="M3691">
        <v>94.19</v>
      </c>
      <c r="N3691">
        <v>11595.97</v>
      </c>
      <c r="O3691">
        <v>9727.3299999999981</v>
      </c>
      <c r="P3691">
        <v>54.840386457415427</v>
      </c>
      <c r="Q3691">
        <v>1.4</v>
      </c>
      <c r="R3691">
        <v>2.2143679308881175</v>
      </c>
      <c r="S3691">
        <f>(VendorSalesData[[#This Row],[TotalPurchaseQuantity]] - VendorSalesData[[#This Row],[TotalSalesQuantity]]) * VendorSalesData[[#This Row],[PurchasePrice]]</f>
        <v>-3204.08</v>
      </c>
    </row>
    <row r="3692" spans="1:19" x14ac:dyDescent="0.3">
      <c r="A3692">
        <v>9552</v>
      </c>
      <c r="B3692" t="s">
        <v>72</v>
      </c>
      <c r="C3692">
        <v>14719</v>
      </c>
      <c r="D3692" t="s">
        <v>3317</v>
      </c>
      <c r="E3692">
        <v>14.96</v>
      </c>
      <c r="F3692">
        <v>21.99</v>
      </c>
      <c r="G3692">
        <v>750</v>
      </c>
      <c r="H3692">
        <v>535</v>
      </c>
      <c r="I3692">
        <v>8003.6</v>
      </c>
      <c r="J3692">
        <v>566</v>
      </c>
      <c r="K3692">
        <v>12446.34</v>
      </c>
      <c r="L3692">
        <v>6201.1799999999994</v>
      </c>
      <c r="M3692">
        <v>63.050000000000004</v>
      </c>
      <c r="N3692">
        <v>55551.82</v>
      </c>
      <c r="O3692">
        <v>4442.74</v>
      </c>
      <c r="P3692">
        <v>35.695152149145855</v>
      </c>
      <c r="Q3692">
        <v>1.0579439252336449</v>
      </c>
      <c r="R3692">
        <v>1.5550927082812733</v>
      </c>
      <c r="S3692">
        <f>(VendorSalesData[[#This Row],[TotalPurchaseQuantity]] - VendorSalesData[[#This Row],[TotalSalesQuantity]]) * VendorSalesData[[#This Row],[PurchasePrice]]</f>
        <v>-463.76000000000005</v>
      </c>
    </row>
    <row r="3693" spans="1:19" x14ac:dyDescent="0.3">
      <c r="A3693">
        <v>4425</v>
      </c>
      <c r="B3693" t="s">
        <v>20</v>
      </c>
      <c r="C3693">
        <v>13427</v>
      </c>
      <c r="D3693" t="s">
        <v>437</v>
      </c>
      <c r="E3693">
        <v>16.23</v>
      </c>
      <c r="F3693">
        <v>27.99</v>
      </c>
      <c r="G3693">
        <v>1500</v>
      </c>
      <c r="H3693">
        <v>493</v>
      </c>
      <c r="I3693">
        <v>8001.3899999999994</v>
      </c>
      <c r="J3693">
        <v>466</v>
      </c>
      <c r="K3693">
        <v>12670.34</v>
      </c>
      <c r="L3693">
        <v>7985.0499999999993</v>
      </c>
      <c r="M3693">
        <v>103.86</v>
      </c>
      <c r="N3693">
        <v>144929.24</v>
      </c>
      <c r="O3693">
        <v>4668.9500000000007</v>
      </c>
      <c r="P3693">
        <v>36.849445239827823</v>
      </c>
      <c r="Q3693">
        <v>0.94523326572008115</v>
      </c>
      <c r="R3693">
        <v>1.5835173638580298</v>
      </c>
      <c r="S3693">
        <f>(VendorSalesData[[#This Row],[TotalPurchaseQuantity]] - VendorSalesData[[#This Row],[TotalSalesQuantity]]) * VendorSalesData[[#This Row],[PurchasePrice]]</f>
        <v>438.21000000000004</v>
      </c>
    </row>
    <row r="3694" spans="1:19" x14ac:dyDescent="0.3">
      <c r="A3694">
        <v>4425</v>
      </c>
      <c r="B3694" t="s">
        <v>20</v>
      </c>
      <c r="C3694">
        <v>14061</v>
      </c>
      <c r="D3694" t="s">
        <v>3318</v>
      </c>
      <c r="E3694">
        <v>51.61</v>
      </c>
      <c r="F3694">
        <v>79.989999999999995</v>
      </c>
      <c r="G3694">
        <v>750</v>
      </c>
      <c r="H3694">
        <v>155</v>
      </c>
      <c r="I3694">
        <v>7999.55</v>
      </c>
      <c r="J3694">
        <v>370</v>
      </c>
      <c r="K3694">
        <v>30101.3</v>
      </c>
      <c r="L3694">
        <v>12123.519999999999</v>
      </c>
      <c r="M3694">
        <v>41.29</v>
      </c>
      <c r="N3694">
        <v>144929.24</v>
      </c>
      <c r="O3694">
        <v>22101.75</v>
      </c>
      <c r="P3694">
        <v>73.424569702969649</v>
      </c>
      <c r="Q3694">
        <v>2.3870967741935485</v>
      </c>
      <c r="R3694">
        <v>3.7628741616715939</v>
      </c>
      <c r="S3694">
        <f>(VendorSalesData[[#This Row],[TotalPurchaseQuantity]] - VendorSalesData[[#This Row],[TotalSalesQuantity]]) * VendorSalesData[[#This Row],[PurchasePrice]]</f>
        <v>-11096.15</v>
      </c>
    </row>
    <row r="3695" spans="1:19" x14ac:dyDescent="0.3">
      <c r="A3695">
        <v>8892</v>
      </c>
      <c r="B3695" t="s">
        <v>177</v>
      </c>
      <c r="C3695">
        <v>18134</v>
      </c>
      <c r="D3695" t="s">
        <v>3319</v>
      </c>
      <c r="E3695">
        <v>9.65</v>
      </c>
      <c r="F3695">
        <v>13.99</v>
      </c>
      <c r="G3695">
        <v>750</v>
      </c>
      <c r="H3695">
        <v>828</v>
      </c>
      <c r="I3695">
        <v>7990.2</v>
      </c>
      <c r="J3695">
        <v>828</v>
      </c>
      <c r="K3695">
        <v>11583.72</v>
      </c>
      <c r="L3695">
        <v>7862.38</v>
      </c>
      <c r="M3695">
        <v>91.69</v>
      </c>
      <c r="N3695">
        <v>11595.97</v>
      </c>
      <c r="O3695">
        <v>3593.5199999999995</v>
      </c>
      <c r="P3695">
        <v>31.022158684774837</v>
      </c>
      <c r="Q3695">
        <v>1</v>
      </c>
      <c r="R3695">
        <v>1.449740932642487</v>
      </c>
      <c r="S3695">
        <f>(VendorSalesData[[#This Row],[TotalPurchaseQuantity]] - VendorSalesData[[#This Row],[TotalSalesQuantity]]) * VendorSalesData[[#This Row],[PurchasePrice]]</f>
        <v>0</v>
      </c>
    </row>
    <row r="3696" spans="1:19" x14ac:dyDescent="0.3">
      <c r="A3696">
        <v>9552</v>
      </c>
      <c r="B3696" t="s">
        <v>72</v>
      </c>
      <c r="C3696">
        <v>29621</v>
      </c>
      <c r="D3696" t="s">
        <v>3320</v>
      </c>
      <c r="E3696">
        <v>8.2100000000000009</v>
      </c>
      <c r="F3696">
        <v>11.99</v>
      </c>
      <c r="G3696">
        <v>750</v>
      </c>
      <c r="H3696">
        <v>973</v>
      </c>
      <c r="I3696">
        <v>7988.33</v>
      </c>
      <c r="J3696">
        <v>1053</v>
      </c>
      <c r="K3696">
        <v>13365.47</v>
      </c>
      <c r="L3696">
        <v>8956.94</v>
      </c>
      <c r="M3696">
        <v>116.65</v>
      </c>
      <c r="N3696">
        <v>55551.82</v>
      </c>
      <c r="O3696">
        <v>5377.1399999999994</v>
      </c>
      <c r="P3696">
        <v>40.231581829894495</v>
      </c>
      <c r="Q3696">
        <v>1.0822199383350461</v>
      </c>
      <c r="R3696">
        <v>1.6731244202480366</v>
      </c>
      <c r="S3696">
        <f>(VendorSalesData[[#This Row],[TotalPurchaseQuantity]] - VendorSalesData[[#This Row],[TotalSalesQuantity]]) * VendorSalesData[[#This Row],[PurchasePrice]]</f>
        <v>-656.80000000000007</v>
      </c>
    </row>
    <row r="3697" spans="1:19" x14ac:dyDescent="0.3">
      <c r="A3697">
        <v>4425</v>
      </c>
      <c r="B3697" t="s">
        <v>20</v>
      </c>
      <c r="C3697">
        <v>24290</v>
      </c>
      <c r="D3697" t="s">
        <v>3321</v>
      </c>
      <c r="E3697">
        <v>8.16</v>
      </c>
      <c r="F3697">
        <v>11.99</v>
      </c>
      <c r="G3697">
        <v>750</v>
      </c>
      <c r="H3697">
        <v>977</v>
      </c>
      <c r="I3697">
        <v>7972.32</v>
      </c>
      <c r="J3697">
        <v>805</v>
      </c>
      <c r="K3697">
        <v>10407.950000000001</v>
      </c>
      <c r="L3697">
        <v>5970.39</v>
      </c>
      <c r="M3697">
        <v>89.47</v>
      </c>
      <c r="N3697">
        <v>144929.24</v>
      </c>
      <c r="O3697">
        <v>2435.630000000001</v>
      </c>
      <c r="P3697">
        <v>23.401630484389347</v>
      </c>
      <c r="Q3697">
        <v>0.82395087001023537</v>
      </c>
      <c r="R3697">
        <v>1.3055108174283021</v>
      </c>
      <c r="S3697">
        <f>(VendorSalesData[[#This Row],[TotalPurchaseQuantity]] - VendorSalesData[[#This Row],[TotalSalesQuantity]]) * VendorSalesData[[#This Row],[PurchasePrice]]</f>
        <v>1403.52</v>
      </c>
    </row>
    <row r="3698" spans="1:19" x14ac:dyDescent="0.3">
      <c r="A3698">
        <v>4425</v>
      </c>
      <c r="B3698" t="s">
        <v>20</v>
      </c>
      <c r="C3698">
        <v>17351</v>
      </c>
      <c r="D3698" t="s">
        <v>3322</v>
      </c>
      <c r="E3698">
        <v>11.18</v>
      </c>
      <c r="F3698">
        <v>16.989999999999998</v>
      </c>
      <c r="G3698">
        <v>750</v>
      </c>
      <c r="H3698">
        <v>713</v>
      </c>
      <c r="I3698">
        <v>7971.34</v>
      </c>
      <c r="J3698">
        <v>685</v>
      </c>
      <c r="K3698">
        <v>11691.15</v>
      </c>
      <c r="L3698">
        <v>8054.2899999999991</v>
      </c>
      <c r="M3698">
        <v>75.84</v>
      </c>
      <c r="N3698">
        <v>144929.24</v>
      </c>
      <c r="O3698">
        <v>3719.8099999999995</v>
      </c>
      <c r="P3698">
        <v>31.817314806498931</v>
      </c>
      <c r="Q3698">
        <v>0.96072931276297335</v>
      </c>
      <c r="R3698">
        <v>1.46664801651918</v>
      </c>
      <c r="S3698">
        <f>(VendorSalesData[[#This Row],[TotalPurchaseQuantity]] - VendorSalesData[[#This Row],[TotalSalesQuantity]]) * VendorSalesData[[#This Row],[PurchasePrice]]</f>
        <v>313.03999999999996</v>
      </c>
    </row>
    <row r="3699" spans="1:19" x14ac:dyDescent="0.3">
      <c r="A3699">
        <v>10754</v>
      </c>
      <c r="B3699" t="s">
        <v>212</v>
      </c>
      <c r="C3699">
        <v>42735</v>
      </c>
      <c r="D3699" t="s">
        <v>3323</v>
      </c>
      <c r="E3699">
        <v>8.1</v>
      </c>
      <c r="F3699">
        <v>13.99</v>
      </c>
      <c r="G3699">
        <v>750</v>
      </c>
      <c r="H3699">
        <v>984</v>
      </c>
      <c r="I3699">
        <v>7970.4000000000015</v>
      </c>
      <c r="J3699">
        <v>1026</v>
      </c>
      <c r="K3699">
        <v>11435.74</v>
      </c>
      <c r="L3699">
        <v>6760.93</v>
      </c>
      <c r="M3699">
        <v>113.9</v>
      </c>
      <c r="N3699">
        <v>28720.52</v>
      </c>
      <c r="O3699">
        <v>3465.3399999999992</v>
      </c>
      <c r="P3699">
        <v>30.302717620372615</v>
      </c>
      <c r="Q3699">
        <v>1.0426829268292683</v>
      </c>
      <c r="R3699">
        <v>1.4347761718357923</v>
      </c>
      <c r="S3699">
        <f>(VendorSalesData[[#This Row],[TotalPurchaseQuantity]] - VendorSalesData[[#This Row],[TotalSalesQuantity]]) * VendorSalesData[[#This Row],[PurchasePrice]]</f>
        <v>-340.2</v>
      </c>
    </row>
    <row r="3700" spans="1:19" x14ac:dyDescent="0.3">
      <c r="A3700">
        <v>7153</v>
      </c>
      <c r="B3700" t="s">
        <v>271</v>
      </c>
      <c r="C3700">
        <v>31573</v>
      </c>
      <c r="D3700" t="s">
        <v>3324</v>
      </c>
      <c r="E3700">
        <v>6.49</v>
      </c>
      <c r="F3700">
        <v>10.99</v>
      </c>
      <c r="G3700">
        <v>750</v>
      </c>
      <c r="H3700">
        <v>1228</v>
      </c>
      <c r="I3700">
        <v>7969.7199999999993</v>
      </c>
      <c r="J3700">
        <v>1201</v>
      </c>
      <c r="K3700">
        <v>12052.99</v>
      </c>
      <c r="L3700">
        <v>7696.34</v>
      </c>
      <c r="M3700">
        <v>133.12</v>
      </c>
      <c r="N3700">
        <v>15884.82</v>
      </c>
      <c r="O3700">
        <v>4083.2700000000004</v>
      </c>
      <c r="P3700">
        <v>33.877651935328913</v>
      </c>
      <c r="Q3700">
        <v>0.9780130293159609</v>
      </c>
      <c r="R3700">
        <v>1.5123479871312919</v>
      </c>
      <c r="S3700">
        <f>(VendorSalesData[[#This Row],[TotalPurchaseQuantity]] - VendorSalesData[[#This Row],[TotalSalesQuantity]]) * VendorSalesData[[#This Row],[PurchasePrice]]</f>
        <v>175.23000000000002</v>
      </c>
    </row>
    <row r="3701" spans="1:19" x14ac:dyDescent="0.3">
      <c r="A3701">
        <v>4425</v>
      </c>
      <c r="B3701" t="s">
        <v>20</v>
      </c>
      <c r="C3701">
        <v>25796</v>
      </c>
      <c r="D3701" t="s">
        <v>3325</v>
      </c>
      <c r="E3701">
        <v>23.02</v>
      </c>
      <c r="F3701">
        <v>34.99</v>
      </c>
      <c r="G3701">
        <v>750</v>
      </c>
      <c r="H3701">
        <v>346</v>
      </c>
      <c r="I3701">
        <v>7964.92</v>
      </c>
      <c r="J3701">
        <v>308</v>
      </c>
      <c r="K3701">
        <v>10776.92</v>
      </c>
      <c r="L3701">
        <v>7662.81</v>
      </c>
      <c r="M3701">
        <v>34.06</v>
      </c>
      <c r="N3701">
        <v>144929.24</v>
      </c>
      <c r="O3701">
        <v>2812</v>
      </c>
      <c r="P3701">
        <v>26.09279831343278</v>
      </c>
      <c r="Q3701">
        <v>0.89017341040462428</v>
      </c>
      <c r="R3701">
        <v>1.3530481159886101</v>
      </c>
      <c r="S3701">
        <f>(VendorSalesData[[#This Row],[TotalPurchaseQuantity]] - VendorSalesData[[#This Row],[TotalSalesQuantity]]) * VendorSalesData[[#This Row],[PurchasePrice]]</f>
        <v>874.76</v>
      </c>
    </row>
    <row r="3702" spans="1:19" x14ac:dyDescent="0.3">
      <c r="A3702">
        <v>9165</v>
      </c>
      <c r="B3702" t="s">
        <v>38</v>
      </c>
      <c r="C3702">
        <v>17147</v>
      </c>
      <c r="D3702" t="s">
        <v>3326</v>
      </c>
      <c r="E3702">
        <v>9.0299999999999994</v>
      </c>
      <c r="F3702">
        <v>14.99</v>
      </c>
      <c r="G3702">
        <v>750</v>
      </c>
      <c r="H3702">
        <v>881</v>
      </c>
      <c r="I3702">
        <v>7955.43</v>
      </c>
      <c r="J3702">
        <v>818</v>
      </c>
      <c r="K3702">
        <v>12384.82</v>
      </c>
      <c r="L3702">
        <v>9619.65</v>
      </c>
      <c r="M3702">
        <v>90.28</v>
      </c>
      <c r="N3702">
        <v>68054.7</v>
      </c>
      <c r="O3702">
        <v>4429.3899999999994</v>
      </c>
      <c r="P3702">
        <v>35.764669975017796</v>
      </c>
      <c r="Q3702">
        <v>0.92849035187287177</v>
      </c>
      <c r="R3702">
        <v>1.5567756865436562</v>
      </c>
      <c r="S3702">
        <f>(VendorSalesData[[#This Row],[TotalPurchaseQuantity]] - VendorSalesData[[#This Row],[TotalSalesQuantity]]) * VendorSalesData[[#This Row],[PurchasePrice]]</f>
        <v>568.89</v>
      </c>
    </row>
    <row r="3703" spans="1:19" x14ac:dyDescent="0.3">
      <c r="A3703">
        <v>10754</v>
      </c>
      <c r="B3703" t="s">
        <v>212</v>
      </c>
      <c r="C3703">
        <v>20182</v>
      </c>
      <c r="D3703" t="s">
        <v>3327</v>
      </c>
      <c r="E3703">
        <v>6.57</v>
      </c>
      <c r="F3703">
        <v>9.99</v>
      </c>
      <c r="G3703">
        <v>750</v>
      </c>
      <c r="H3703">
        <v>1210</v>
      </c>
      <c r="I3703">
        <v>7949.7000000000007</v>
      </c>
      <c r="J3703">
        <v>856</v>
      </c>
      <c r="K3703">
        <v>8714.44</v>
      </c>
      <c r="L3703">
        <v>4952.1500000000015</v>
      </c>
      <c r="M3703">
        <v>95.13</v>
      </c>
      <c r="N3703">
        <v>28720.52</v>
      </c>
      <c r="O3703">
        <v>764.73999999999978</v>
      </c>
      <c r="P3703">
        <v>8.7755495476473495</v>
      </c>
      <c r="Q3703">
        <v>0.70743801652892557</v>
      </c>
      <c r="R3703">
        <v>1.0961973407801553</v>
      </c>
      <c r="S3703">
        <f>(VendorSalesData[[#This Row],[TotalPurchaseQuantity]] - VendorSalesData[[#This Row],[TotalSalesQuantity]]) * VendorSalesData[[#This Row],[PurchasePrice]]</f>
        <v>2325.7800000000002</v>
      </c>
    </row>
    <row r="3704" spans="1:19" x14ac:dyDescent="0.3">
      <c r="A3704">
        <v>1587</v>
      </c>
      <c r="B3704" t="s">
        <v>525</v>
      </c>
      <c r="C3704">
        <v>46199</v>
      </c>
      <c r="D3704" t="s">
        <v>3328</v>
      </c>
      <c r="E3704">
        <v>5.15</v>
      </c>
      <c r="F3704">
        <v>7.99</v>
      </c>
      <c r="G3704">
        <v>750</v>
      </c>
      <c r="H3704">
        <v>1543</v>
      </c>
      <c r="I3704">
        <v>7946.45</v>
      </c>
      <c r="J3704">
        <v>1451</v>
      </c>
      <c r="K3704">
        <v>12876.49</v>
      </c>
      <c r="L3704">
        <v>5476.92</v>
      </c>
      <c r="M3704">
        <v>161.88</v>
      </c>
      <c r="N3704">
        <v>6070.09</v>
      </c>
      <c r="O3704">
        <v>4930.04</v>
      </c>
      <c r="P3704">
        <v>38.287141915226897</v>
      </c>
      <c r="Q3704">
        <v>0.94037589112119246</v>
      </c>
      <c r="R3704">
        <v>1.6204078550799415</v>
      </c>
      <c r="S3704">
        <f>(VendorSalesData[[#This Row],[TotalPurchaseQuantity]] - VendorSalesData[[#This Row],[TotalSalesQuantity]]) * VendorSalesData[[#This Row],[PurchasePrice]]</f>
        <v>473.8</v>
      </c>
    </row>
    <row r="3705" spans="1:19" x14ac:dyDescent="0.3">
      <c r="A3705">
        <v>6213</v>
      </c>
      <c r="B3705" t="s">
        <v>186</v>
      </c>
      <c r="C3705">
        <v>8401</v>
      </c>
      <c r="D3705" t="s">
        <v>719</v>
      </c>
      <c r="E3705">
        <v>8.26</v>
      </c>
      <c r="F3705">
        <v>10.99</v>
      </c>
      <c r="G3705">
        <v>1000</v>
      </c>
      <c r="H3705">
        <v>962</v>
      </c>
      <c r="I3705">
        <v>7946.12</v>
      </c>
      <c r="J3705">
        <v>918</v>
      </c>
      <c r="K3705">
        <v>10088.82</v>
      </c>
      <c r="L3705">
        <v>6198.36</v>
      </c>
      <c r="M3705">
        <v>963.9</v>
      </c>
      <c r="N3705">
        <v>9621.58</v>
      </c>
      <c r="O3705">
        <v>2142.6999999999998</v>
      </c>
      <c r="P3705">
        <v>21.238360878675604</v>
      </c>
      <c r="Q3705">
        <v>0.95426195426195426</v>
      </c>
      <c r="R3705">
        <v>1.2696536171112442</v>
      </c>
      <c r="S3705">
        <f>(VendorSalesData[[#This Row],[TotalPurchaseQuantity]] - VendorSalesData[[#This Row],[TotalSalesQuantity]]) * VendorSalesData[[#This Row],[PurchasePrice]]</f>
        <v>363.44</v>
      </c>
    </row>
    <row r="3706" spans="1:19" x14ac:dyDescent="0.3">
      <c r="A3706">
        <v>1392</v>
      </c>
      <c r="B3706" t="s">
        <v>67</v>
      </c>
      <c r="C3706">
        <v>18102</v>
      </c>
      <c r="D3706" t="s">
        <v>3329</v>
      </c>
      <c r="E3706">
        <v>34.479999999999997</v>
      </c>
      <c r="F3706">
        <v>54.99</v>
      </c>
      <c r="G3706">
        <v>750</v>
      </c>
      <c r="H3706">
        <v>230</v>
      </c>
      <c r="I3706">
        <v>7930.4</v>
      </c>
      <c r="J3706">
        <v>163</v>
      </c>
      <c r="K3706">
        <v>8468.3700000000008</v>
      </c>
      <c r="L3706">
        <v>5918.8600000000006</v>
      </c>
      <c r="M3706">
        <v>18.059999999999999</v>
      </c>
      <c r="N3706">
        <v>79528.990000000005</v>
      </c>
      <c r="O3706">
        <v>537.97000000000116</v>
      </c>
      <c r="P3706">
        <v>6.3526983350987383</v>
      </c>
      <c r="Q3706">
        <v>0.70869565217391306</v>
      </c>
      <c r="R3706">
        <v>1.0678364269141534</v>
      </c>
      <c r="S3706">
        <f>(VendorSalesData[[#This Row],[TotalPurchaseQuantity]] - VendorSalesData[[#This Row],[TotalSalesQuantity]]) * VendorSalesData[[#This Row],[PurchasePrice]]</f>
        <v>2310.16</v>
      </c>
    </row>
    <row r="3707" spans="1:19" x14ac:dyDescent="0.3">
      <c r="A3707">
        <v>9744</v>
      </c>
      <c r="B3707" t="s">
        <v>868</v>
      </c>
      <c r="C3707">
        <v>33265</v>
      </c>
      <c r="D3707" t="s">
        <v>3330</v>
      </c>
      <c r="E3707">
        <v>7.43</v>
      </c>
      <c r="F3707">
        <v>10.99</v>
      </c>
      <c r="G3707">
        <v>750</v>
      </c>
      <c r="H3707">
        <v>1067</v>
      </c>
      <c r="I3707">
        <v>7927.8099999999995</v>
      </c>
      <c r="J3707">
        <v>1027</v>
      </c>
      <c r="K3707">
        <v>11785.73</v>
      </c>
      <c r="L3707">
        <v>6289.51</v>
      </c>
      <c r="M3707">
        <v>114.2</v>
      </c>
      <c r="N3707">
        <v>3999.93</v>
      </c>
      <c r="O3707">
        <v>3857.92</v>
      </c>
      <c r="P3707">
        <v>32.733823021569307</v>
      </c>
      <c r="Q3707">
        <v>0.96251171508903466</v>
      </c>
      <c r="R3707">
        <v>1.4866312386396747</v>
      </c>
      <c r="S3707">
        <f>(VendorSalesData[[#This Row],[TotalPurchaseQuantity]] - VendorSalesData[[#This Row],[TotalSalesQuantity]]) * VendorSalesData[[#This Row],[PurchasePrice]]</f>
        <v>297.2</v>
      </c>
    </row>
    <row r="3708" spans="1:19" x14ac:dyDescent="0.3">
      <c r="A3708">
        <v>8352</v>
      </c>
      <c r="B3708" t="s">
        <v>232</v>
      </c>
      <c r="C3708">
        <v>272</v>
      </c>
      <c r="D3708" t="s">
        <v>3331</v>
      </c>
      <c r="E3708">
        <v>7.4</v>
      </c>
      <c r="F3708">
        <v>9.99</v>
      </c>
      <c r="G3708">
        <v>1000</v>
      </c>
      <c r="H3708">
        <v>1071</v>
      </c>
      <c r="I3708">
        <v>7925.4</v>
      </c>
      <c r="J3708">
        <v>1059</v>
      </c>
      <c r="K3708">
        <v>8801.91</v>
      </c>
      <c r="L3708">
        <v>1757.9</v>
      </c>
      <c r="M3708">
        <v>1111.95</v>
      </c>
      <c r="N3708">
        <v>10261.6</v>
      </c>
      <c r="O3708">
        <v>876.51000000000022</v>
      </c>
      <c r="P3708">
        <v>9.9581795314880548</v>
      </c>
      <c r="Q3708">
        <v>0.98879551820728295</v>
      </c>
      <c r="R3708">
        <v>1.1105950488303429</v>
      </c>
      <c r="S3708">
        <f>(VendorSalesData[[#This Row],[TotalPurchaseQuantity]] - VendorSalesData[[#This Row],[TotalSalesQuantity]]) * VendorSalesData[[#This Row],[PurchasePrice]]</f>
        <v>88.800000000000011</v>
      </c>
    </row>
    <row r="3709" spans="1:19" x14ac:dyDescent="0.3">
      <c r="A3709">
        <v>2242</v>
      </c>
      <c r="B3709" t="s">
        <v>569</v>
      </c>
      <c r="C3709">
        <v>23479</v>
      </c>
      <c r="D3709" t="s">
        <v>3332</v>
      </c>
      <c r="E3709">
        <v>6.2</v>
      </c>
      <c r="F3709">
        <v>12.99</v>
      </c>
      <c r="G3709">
        <v>750</v>
      </c>
      <c r="H3709">
        <v>1278</v>
      </c>
      <c r="I3709">
        <v>7923.6</v>
      </c>
      <c r="J3709">
        <v>1996</v>
      </c>
      <c r="K3709">
        <v>20047.04</v>
      </c>
      <c r="L3709">
        <v>12759.33</v>
      </c>
      <c r="M3709">
        <v>221.3</v>
      </c>
      <c r="N3709">
        <v>7982.65</v>
      </c>
      <c r="O3709">
        <v>12123.44</v>
      </c>
      <c r="P3709">
        <v>60.474962887289095</v>
      </c>
      <c r="Q3709">
        <v>1.5618153364632237</v>
      </c>
      <c r="R3709">
        <v>2.5300419001463981</v>
      </c>
      <c r="S3709">
        <f>(VendorSalesData[[#This Row],[TotalPurchaseQuantity]] - VendorSalesData[[#This Row],[TotalSalesQuantity]]) * VendorSalesData[[#This Row],[PurchasePrice]]</f>
        <v>-4451.6000000000004</v>
      </c>
    </row>
    <row r="3710" spans="1:19" x14ac:dyDescent="0.3">
      <c r="A3710">
        <v>516</v>
      </c>
      <c r="B3710" t="s">
        <v>415</v>
      </c>
      <c r="C3710">
        <v>17202</v>
      </c>
      <c r="D3710" t="s">
        <v>3333</v>
      </c>
      <c r="E3710">
        <v>6.12</v>
      </c>
      <c r="F3710">
        <v>9.99</v>
      </c>
      <c r="G3710">
        <v>750</v>
      </c>
      <c r="H3710">
        <v>1294</v>
      </c>
      <c r="I3710">
        <v>7919.28</v>
      </c>
      <c r="J3710">
        <v>1397</v>
      </c>
      <c r="K3710">
        <v>13972.03</v>
      </c>
      <c r="L3710">
        <v>6854.06</v>
      </c>
      <c r="M3710">
        <v>155.43</v>
      </c>
      <c r="N3710">
        <v>8510.41</v>
      </c>
      <c r="O3710">
        <v>6052.7500000000009</v>
      </c>
      <c r="P3710">
        <v>43.320476695226112</v>
      </c>
      <c r="Q3710">
        <v>1.0795981452859351</v>
      </c>
      <c r="R3710">
        <v>1.7643055934377874</v>
      </c>
      <c r="S3710">
        <f>(VendorSalesData[[#This Row],[TotalPurchaseQuantity]] - VendorSalesData[[#This Row],[TotalSalesQuantity]]) * VendorSalesData[[#This Row],[PurchasePrice]]</f>
        <v>-630.36</v>
      </c>
    </row>
    <row r="3711" spans="1:19" x14ac:dyDescent="0.3">
      <c r="A3711">
        <v>516</v>
      </c>
      <c r="B3711" t="s">
        <v>415</v>
      </c>
      <c r="C3711">
        <v>45525</v>
      </c>
      <c r="D3711" t="s">
        <v>3334</v>
      </c>
      <c r="E3711">
        <v>5.91</v>
      </c>
      <c r="F3711">
        <v>9.99</v>
      </c>
      <c r="G3711">
        <v>750</v>
      </c>
      <c r="H3711">
        <v>1339</v>
      </c>
      <c r="I3711">
        <v>7913.49</v>
      </c>
      <c r="J3711">
        <v>1341</v>
      </c>
      <c r="K3711">
        <v>13393.59</v>
      </c>
      <c r="L3711">
        <v>6083.96</v>
      </c>
      <c r="M3711">
        <v>149.46</v>
      </c>
      <c r="N3711">
        <v>8510.41</v>
      </c>
      <c r="O3711">
        <v>5480.1</v>
      </c>
      <c r="P3711">
        <v>40.915841085175821</v>
      </c>
      <c r="Q3711">
        <v>1.0014936519790889</v>
      </c>
      <c r="R3711">
        <v>1.6925010330461023</v>
      </c>
      <c r="S3711">
        <f>(VendorSalesData[[#This Row],[TotalPurchaseQuantity]] - VendorSalesData[[#This Row],[TotalSalesQuantity]]) * VendorSalesData[[#This Row],[PurchasePrice]]</f>
        <v>-11.82</v>
      </c>
    </row>
    <row r="3712" spans="1:19" x14ac:dyDescent="0.3">
      <c r="A3712">
        <v>4950</v>
      </c>
      <c r="B3712" t="s">
        <v>854</v>
      </c>
      <c r="C3712">
        <v>17535</v>
      </c>
      <c r="D3712" t="s">
        <v>3335</v>
      </c>
      <c r="E3712">
        <v>5.99</v>
      </c>
      <c r="F3712">
        <v>8.99</v>
      </c>
      <c r="G3712">
        <v>750</v>
      </c>
      <c r="H3712">
        <v>1319</v>
      </c>
      <c r="I3712">
        <v>7900.8099999999995</v>
      </c>
      <c r="J3712">
        <v>1310</v>
      </c>
      <c r="K3712">
        <v>13624.9</v>
      </c>
      <c r="L3712">
        <v>9095.3000000000011</v>
      </c>
      <c r="M3712">
        <v>145.08000000000001</v>
      </c>
      <c r="N3712">
        <v>1610</v>
      </c>
      <c r="O3712">
        <v>5724.09</v>
      </c>
      <c r="P3712">
        <v>42.011978069563817</v>
      </c>
      <c r="Q3712">
        <v>0.99317664897649738</v>
      </c>
      <c r="R3712">
        <v>1.724494070861089</v>
      </c>
      <c r="S3712">
        <f>(VendorSalesData[[#This Row],[TotalPurchaseQuantity]] - VendorSalesData[[#This Row],[TotalSalesQuantity]]) * VendorSalesData[[#This Row],[PurchasePrice]]</f>
        <v>53.910000000000004</v>
      </c>
    </row>
    <row r="3713" spans="1:19" x14ac:dyDescent="0.3">
      <c r="A3713">
        <v>12546</v>
      </c>
      <c r="B3713" t="s">
        <v>32</v>
      </c>
      <c r="C3713">
        <v>2969</v>
      </c>
      <c r="D3713" t="s">
        <v>3336</v>
      </c>
      <c r="E3713">
        <v>875.91</v>
      </c>
      <c r="F3713">
        <v>1199.99</v>
      </c>
      <c r="G3713">
        <v>750</v>
      </c>
      <c r="H3713">
        <v>9</v>
      </c>
      <c r="I3713">
        <v>7883.19</v>
      </c>
      <c r="J3713">
        <v>14</v>
      </c>
      <c r="K3713">
        <v>16799.86</v>
      </c>
      <c r="L3713">
        <v>8399.93</v>
      </c>
      <c r="M3713">
        <v>11.03</v>
      </c>
      <c r="N3713">
        <v>123880.97</v>
      </c>
      <c r="O3713">
        <v>8916.6700000000019</v>
      </c>
      <c r="P3713">
        <v>53.075858965491385</v>
      </c>
      <c r="Q3713">
        <v>1.5555555555555556</v>
      </c>
      <c r="R3713">
        <v>2.1310992123746861</v>
      </c>
      <c r="S3713">
        <f>(VendorSalesData[[#This Row],[TotalPurchaseQuantity]] - VendorSalesData[[#This Row],[TotalSalesQuantity]]) * VendorSalesData[[#This Row],[PurchasePrice]]</f>
        <v>-4379.55</v>
      </c>
    </row>
    <row r="3714" spans="1:19" x14ac:dyDescent="0.3">
      <c r="A3714">
        <v>8004</v>
      </c>
      <c r="B3714" t="s">
        <v>60</v>
      </c>
      <c r="C3714">
        <v>2177</v>
      </c>
      <c r="D3714" t="s">
        <v>3337</v>
      </c>
      <c r="E3714">
        <v>0.72</v>
      </c>
      <c r="F3714">
        <v>0.99</v>
      </c>
      <c r="G3714">
        <v>50</v>
      </c>
      <c r="H3714">
        <v>10943</v>
      </c>
      <c r="I3714">
        <v>7878.96</v>
      </c>
      <c r="J3714">
        <v>10227</v>
      </c>
      <c r="K3714">
        <v>10124.73</v>
      </c>
      <c r="L3714">
        <v>3431.34</v>
      </c>
      <c r="M3714">
        <v>530.79999999999995</v>
      </c>
      <c r="N3714">
        <v>50293.62</v>
      </c>
      <c r="O3714">
        <v>2245.7699999999995</v>
      </c>
      <c r="P3714">
        <v>22.181035938736141</v>
      </c>
      <c r="Q3714">
        <v>0.93457004477748329</v>
      </c>
      <c r="R3714">
        <v>1.2850338115690394</v>
      </c>
      <c r="S3714">
        <f>(VendorSalesData[[#This Row],[TotalPurchaseQuantity]] - VendorSalesData[[#This Row],[TotalSalesQuantity]]) * VendorSalesData[[#This Row],[PurchasePrice]]</f>
        <v>515.52</v>
      </c>
    </row>
    <row r="3715" spans="1:19" x14ac:dyDescent="0.3">
      <c r="A3715">
        <v>12546</v>
      </c>
      <c r="B3715" t="s">
        <v>32</v>
      </c>
      <c r="C3715">
        <v>1494</v>
      </c>
      <c r="D3715" t="s">
        <v>3338</v>
      </c>
      <c r="E3715">
        <v>66.150000000000006</v>
      </c>
      <c r="F3715">
        <v>85.99</v>
      </c>
      <c r="G3715">
        <v>750</v>
      </c>
      <c r="H3715">
        <v>119</v>
      </c>
      <c r="I3715">
        <v>7871.8499999999995</v>
      </c>
      <c r="J3715">
        <v>119</v>
      </c>
      <c r="K3715">
        <v>10232.81</v>
      </c>
      <c r="L3715">
        <v>5847.32</v>
      </c>
      <c r="M3715">
        <v>93.72</v>
      </c>
      <c r="N3715">
        <v>123880.97</v>
      </c>
      <c r="O3715">
        <v>2360.96</v>
      </c>
      <c r="P3715">
        <v>23.072450284916851</v>
      </c>
      <c r="Q3715">
        <v>1</v>
      </c>
      <c r="R3715">
        <v>1.2999244142101285</v>
      </c>
      <c r="S3715">
        <f>(VendorSalesData[[#This Row],[TotalPurchaseQuantity]] - VendorSalesData[[#This Row],[TotalSalesQuantity]]) * VendorSalesData[[#This Row],[PurchasePrice]]</f>
        <v>0</v>
      </c>
    </row>
    <row r="3716" spans="1:19" x14ac:dyDescent="0.3">
      <c r="A3716">
        <v>4425</v>
      </c>
      <c r="B3716" t="s">
        <v>20</v>
      </c>
      <c r="C3716">
        <v>39228</v>
      </c>
      <c r="D3716" t="s">
        <v>3339</v>
      </c>
      <c r="E3716">
        <v>29.79</v>
      </c>
      <c r="F3716">
        <v>44.99</v>
      </c>
      <c r="G3716">
        <v>750</v>
      </c>
      <c r="H3716">
        <v>264</v>
      </c>
      <c r="I3716">
        <v>7864.56</v>
      </c>
      <c r="J3716">
        <v>212</v>
      </c>
      <c r="K3716">
        <v>9762.880000000001</v>
      </c>
      <c r="L3716">
        <v>6953.4900000000007</v>
      </c>
      <c r="M3716">
        <v>23.42</v>
      </c>
      <c r="N3716">
        <v>144929.24</v>
      </c>
      <c r="O3716">
        <v>1898.3200000000006</v>
      </c>
      <c r="P3716">
        <v>19.444262348815109</v>
      </c>
      <c r="Q3716">
        <v>0.80303030303030298</v>
      </c>
      <c r="R3716">
        <v>1.2413765042163833</v>
      </c>
      <c r="S3716">
        <f>(VendorSalesData[[#This Row],[TotalPurchaseQuantity]] - VendorSalesData[[#This Row],[TotalSalesQuantity]]) * VendorSalesData[[#This Row],[PurchasePrice]]</f>
        <v>1549.08</v>
      </c>
    </row>
    <row r="3717" spans="1:19" x14ac:dyDescent="0.3">
      <c r="A3717">
        <v>8892</v>
      </c>
      <c r="B3717" t="s">
        <v>177</v>
      </c>
      <c r="C3717">
        <v>13618</v>
      </c>
      <c r="D3717" t="s">
        <v>3340</v>
      </c>
      <c r="E3717">
        <v>12.32</v>
      </c>
      <c r="F3717">
        <v>17.989999999999998</v>
      </c>
      <c r="G3717">
        <v>750</v>
      </c>
      <c r="H3717">
        <v>638</v>
      </c>
      <c r="I3717">
        <v>7860.16</v>
      </c>
      <c r="J3717">
        <v>616</v>
      </c>
      <c r="K3717">
        <v>11081.839999999998</v>
      </c>
      <c r="L3717">
        <v>7609.7699999999995</v>
      </c>
      <c r="M3717">
        <v>68.3</v>
      </c>
      <c r="N3717">
        <v>11595.97</v>
      </c>
      <c r="O3717">
        <v>3221.6799999999985</v>
      </c>
      <c r="P3717">
        <v>29.071706503613111</v>
      </c>
      <c r="Q3717">
        <v>0.96551724137931039</v>
      </c>
      <c r="R3717">
        <v>1.4098746081504701</v>
      </c>
      <c r="S3717">
        <f>(VendorSalesData[[#This Row],[TotalPurchaseQuantity]] - VendorSalesData[[#This Row],[TotalSalesQuantity]]) * VendorSalesData[[#This Row],[PurchasePrice]]</f>
        <v>271.04000000000002</v>
      </c>
    </row>
    <row r="3718" spans="1:19" x14ac:dyDescent="0.3">
      <c r="A3718">
        <v>2000</v>
      </c>
      <c r="B3718" t="s">
        <v>164</v>
      </c>
      <c r="C3718">
        <v>12078</v>
      </c>
      <c r="D3718" t="s">
        <v>3341</v>
      </c>
      <c r="E3718">
        <v>7.48</v>
      </c>
      <c r="F3718">
        <v>11.99</v>
      </c>
      <c r="G3718">
        <v>750</v>
      </c>
      <c r="H3718">
        <v>1049</v>
      </c>
      <c r="I3718">
        <v>7846.52</v>
      </c>
      <c r="J3718">
        <v>1021</v>
      </c>
      <c r="K3718">
        <v>12040.79</v>
      </c>
      <c r="L3718">
        <v>5748.13</v>
      </c>
      <c r="M3718">
        <v>113.74000000000001</v>
      </c>
      <c r="N3718">
        <v>19016.59</v>
      </c>
      <c r="O3718">
        <v>4194.2700000000004</v>
      </c>
      <c r="P3718">
        <v>34.833843958743572</v>
      </c>
      <c r="Q3718">
        <v>0.97330791229742608</v>
      </c>
      <c r="R3718">
        <v>1.534538878381754</v>
      </c>
      <c r="S3718">
        <f>(VendorSalesData[[#This Row],[TotalPurchaseQuantity]] - VendorSalesData[[#This Row],[TotalSalesQuantity]]) * VendorSalesData[[#This Row],[PurchasePrice]]</f>
        <v>209.44</v>
      </c>
    </row>
    <row r="3719" spans="1:19" x14ac:dyDescent="0.3">
      <c r="A3719">
        <v>3960</v>
      </c>
      <c r="B3719" t="s">
        <v>24</v>
      </c>
      <c r="C3719">
        <v>3783</v>
      </c>
      <c r="D3719" t="s">
        <v>78</v>
      </c>
      <c r="E3719">
        <v>1.5</v>
      </c>
      <c r="F3719">
        <v>1.99</v>
      </c>
      <c r="G3719">
        <v>50</v>
      </c>
      <c r="H3719">
        <v>5229</v>
      </c>
      <c r="I3719">
        <v>7843.5</v>
      </c>
      <c r="J3719">
        <v>7951</v>
      </c>
      <c r="K3719">
        <v>15822.49</v>
      </c>
      <c r="L3719">
        <v>4762.07</v>
      </c>
      <c r="M3719">
        <v>413.63</v>
      </c>
      <c r="N3719">
        <v>257032.07</v>
      </c>
      <c r="O3719">
        <v>7978.99</v>
      </c>
      <c r="P3719">
        <v>50.428156377409628</v>
      </c>
      <c r="Q3719">
        <v>1.520558424172882</v>
      </c>
      <c r="R3719">
        <v>2.0172741760693569</v>
      </c>
      <c r="S3719">
        <f>(VendorSalesData[[#This Row],[TotalPurchaseQuantity]] - VendorSalesData[[#This Row],[TotalSalesQuantity]]) * VendorSalesData[[#This Row],[PurchasePrice]]</f>
        <v>-4083</v>
      </c>
    </row>
    <row r="3720" spans="1:19" x14ac:dyDescent="0.3">
      <c r="A3720">
        <v>516</v>
      </c>
      <c r="B3720" t="s">
        <v>415</v>
      </c>
      <c r="C3720">
        <v>21352</v>
      </c>
      <c r="D3720" t="s">
        <v>3342</v>
      </c>
      <c r="E3720">
        <v>52.62</v>
      </c>
      <c r="F3720">
        <v>82.99</v>
      </c>
      <c r="G3720">
        <v>750</v>
      </c>
      <c r="H3720">
        <v>149</v>
      </c>
      <c r="I3720">
        <v>7840.380000000001</v>
      </c>
      <c r="J3720">
        <v>103</v>
      </c>
      <c r="K3720">
        <v>8250.9699999999993</v>
      </c>
      <c r="L3720">
        <v>4328.46</v>
      </c>
      <c r="M3720">
        <v>11.46</v>
      </c>
      <c r="N3720">
        <v>8510.41</v>
      </c>
      <c r="O3720">
        <v>410.58999999999833</v>
      </c>
      <c r="P3720">
        <v>4.976263396909677</v>
      </c>
      <c r="Q3720">
        <v>0.6912751677852349</v>
      </c>
      <c r="R3720">
        <v>1.0523686351937021</v>
      </c>
      <c r="S3720">
        <f>(VendorSalesData[[#This Row],[TotalPurchaseQuantity]] - VendorSalesData[[#This Row],[TotalSalesQuantity]]) * VendorSalesData[[#This Row],[PurchasePrice]]</f>
        <v>2420.52</v>
      </c>
    </row>
    <row r="3721" spans="1:19" x14ac:dyDescent="0.3">
      <c r="A3721">
        <v>9165</v>
      </c>
      <c r="B3721" t="s">
        <v>38</v>
      </c>
      <c r="C3721">
        <v>26450</v>
      </c>
      <c r="D3721" t="s">
        <v>3343</v>
      </c>
      <c r="E3721">
        <v>7.79</v>
      </c>
      <c r="F3721">
        <v>11.99</v>
      </c>
      <c r="G3721">
        <v>750</v>
      </c>
      <c r="H3721">
        <v>1005</v>
      </c>
      <c r="I3721">
        <v>7828.95</v>
      </c>
      <c r="J3721">
        <v>897</v>
      </c>
      <c r="K3721">
        <v>10755.03</v>
      </c>
      <c r="L3721">
        <v>5695.25</v>
      </c>
      <c r="M3721">
        <v>99.76</v>
      </c>
      <c r="N3721">
        <v>68054.7</v>
      </c>
      <c r="O3721">
        <v>2926.0800000000008</v>
      </c>
      <c r="P3721">
        <v>27.206618670519756</v>
      </c>
      <c r="Q3721">
        <v>0.89253731343283582</v>
      </c>
      <c r="R3721">
        <v>1.3737512693273046</v>
      </c>
      <c r="S3721">
        <f>(VendorSalesData[[#This Row],[TotalPurchaseQuantity]] - VendorSalesData[[#This Row],[TotalSalesQuantity]]) * VendorSalesData[[#This Row],[PurchasePrice]]</f>
        <v>841.32</v>
      </c>
    </row>
    <row r="3722" spans="1:19" x14ac:dyDescent="0.3">
      <c r="A3722">
        <v>1590</v>
      </c>
      <c r="B3722" t="s">
        <v>261</v>
      </c>
      <c r="C3722">
        <v>43513</v>
      </c>
      <c r="D3722" t="s">
        <v>3344</v>
      </c>
      <c r="E3722">
        <v>410.95</v>
      </c>
      <c r="F3722">
        <v>629.99</v>
      </c>
      <c r="G3722">
        <v>750</v>
      </c>
      <c r="H3722">
        <v>19</v>
      </c>
      <c r="I3722">
        <v>7808.05</v>
      </c>
      <c r="J3722">
        <v>21</v>
      </c>
      <c r="K3722">
        <v>12599.79</v>
      </c>
      <c r="L3722">
        <v>2999.95</v>
      </c>
      <c r="M3722">
        <v>2.3600000000000003</v>
      </c>
      <c r="N3722">
        <v>7259.75</v>
      </c>
      <c r="O3722">
        <v>4791.7400000000007</v>
      </c>
      <c r="P3722">
        <v>38.030316378288845</v>
      </c>
      <c r="Q3722">
        <v>1.1052631578947369</v>
      </c>
      <c r="R3722">
        <v>1.6136922791221882</v>
      </c>
      <c r="S3722">
        <f>(VendorSalesData[[#This Row],[TotalPurchaseQuantity]] - VendorSalesData[[#This Row],[TotalSalesQuantity]]) * VendorSalesData[[#This Row],[PurchasePrice]]</f>
        <v>-821.9</v>
      </c>
    </row>
    <row r="3723" spans="1:19" x14ac:dyDescent="0.3">
      <c r="A3723">
        <v>7153</v>
      </c>
      <c r="B3723" t="s">
        <v>271</v>
      </c>
      <c r="C3723">
        <v>8501</v>
      </c>
      <c r="D3723" t="s">
        <v>3345</v>
      </c>
      <c r="E3723">
        <v>4.88</v>
      </c>
      <c r="F3723">
        <v>6.49</v>
      </c>
      <c r="G3723">
        <v>750</v>
      </c>
      <c r="H3723">
        <v>1596</v>
      </c>
      <c r="I3723">
        <v>7788.4800000000005</v>
      </c>
      <c r="J3723">
        <v>1544</v>
      </c>
      <c r="K3723">
        <v>13880.56</v>
      </c>
      <c r="L3723">
        <v>6688.56</v>
      </c>
      <c r="M3723">
        <v>1215.96</v>
      </c>
      <c r="N3723">
        <v>15884.82</v>
      </c>
      <c r="O3723">
        <v>6092.079999999999</v>
      </c>
      <c r="P3723">
        <v>43.889295532745074</v>
      </c>
      <c r="Q3723">
        <v>0.96741854636591473</v>
      </c>
      <c r="R3723">
        <v>1.7821911335716338</v>
      </c>
      <c r="S3723">
        <f>(VendorSalesData[[#This Row],[TotalPurchaseQuantity]] - VendorSalesData[[#This Row],[TotalSalesQuantity]]) * VendorSalesData[[#This Row],[PurchasePrice]]</f>
        <v>253.76</v>
      </c>
    </row>
    <row r="3724" spans="1:19" x14ac:dyDescent="0.3">
      <c r="A3724">
        <v>516</v>
      </c>
      <c r="B3724" t="s">
        <v>415</v>
      </c>
      <c r="C3724">
        <v>21076</v>
      </c>
      <c r="D3724" t="s">
        <v>3346</v>
      </c>
      <c r="E3724">
        <v>6.07</v>
      </c>
      <c r="F3724">
        <v>9.99</v>
      </c>
      <c r="G3724">
        <v>750</v>
      </c>
      <c r="H3724">
        <v>1283</v>
      </c>
      <c r="I3724">
        <v>7787.81</v>
      </c>
      <c r="J3724">
        <v>1291</v>
      </c>
      <c r="K3724">
        <v>12455.09</v>
      </c>
      <c r="L3724">
        <v>6458.24</v>
      </c>
      <c r="M3724">
        <v>143.51</v>
      </c>
      <c r="N3724">
        <v>8510.41</v>
      </c>
      <c r="O3724">
        <v>4667.28</v>
      </c>
      <c r="P3724">
        <v>37.472872536448953</v>
      </c>
      <c r="Q3724">
        <v>1.0062353858144972</v>
      </c>
      <c r="R3724">
        <v>1.5993058382266645</v>
      </c>
      <c r="S3724">
        <f>(VendorSalesData[[#This Row],[TotalPurchaseQuantity]] - VendorSalesData[[#This Row],[TotalSalesQuantity]]) * VendorSalesData[[#This Row],[PurchasePrice]]</f>
        <v>-48.56</v>
      </c>
    </row>
    <row r="3725" spans="1:19" x14ac:dyDescent="0.3">
      <c r="A3725">
        <v>9815</v>
      </c>
      <c r="B3725" t="s">
        <v>191</v>
      </c>
      <c r="C3725">
        <v>15085</v>
      </c>
      <c r="D3725" t="s">
        <v>3347</v>
      </c>
      <c r="E3725">
        <v>11.99</v>
      </c>
      <c r="F3725">
        <v>17.989999999999998</v>
      </c>
      <c r="G3725">
        <v>5000</v>
      </c>
      <c r="H3725">
        <v>649</v>
      </c>
      <c r="I3725">
        <v>7781.51</v>
      </c>
      <c r="J3725">
        <v>582</v>
      </c>
      <c r="K3725">
        <v>10350.179999999998</v>
      </c>
      <c r="L3725">
        <v>5484.91</v>
      </c>
      <c r="M3725">
        <v>436.5</v>
      </c>
      <c r="N3725">
        <v>27100.41</v>
      </c>
      <c r="O3725">
        <v>2568.6699999999983</v>
      </c>
      <c r="P3725">
        <v>24.817636021788982</v>
      </c>
      <c r="Q3725">
        <v>0.8967642526964561</v>
      </c>
      <c r="R3725">
        <v>1.3300991709835235</v>
      </c>
      <c r="S3725">
        <f>(VendorSalesData[[#This Row],[TotalPurchaseQuantity]] - VendorSalesData[[#This Row],[TotalSalesQuantity]]) * VendorSalesData[[#This Row],[PurchasePrice]]</f>
        <v>803.33</v>
      </c>
    </row>
    <row r="3726" spans="1:19" x14ac:dyDescent="0.3">
      <c r="A3726">
        <v>4425</v>
      </c>
      <c r="B3726" t="s">
        <v>20</v>
      </c>
      <c r="C3726">
        <v>14062</v>
      </c>
      <c r="D3726" t="s">
        <v>3348</v>
      </c>
      <c r="E3726">
        <v>35.369999999999997</v>
      </c>
      <c r="F3726">
        <v>51.99</v>
      </c>
      <c r="G3726">
        <v>750</v>
      </c>
      <c r="H3726">
        <v>220</v>
      </c>
      <c r="I3726">
        <v>7781.4</v>
      </c>
      <c r="J3726">
        <v>311</v>
      </c>
      <c r="K3726">
        <v>16168.890000000001</v>
      </c>
      <c r="L3726">
        <v>6654.72</v>
      </c>
      <c r="M3726">
        <v>34.68</v>
      </c>
      <c r="N3726">
        <v>144929.24</v>
      </c>
      <c r="O3726">
        <v>8387.4900000000016</v>
      </c>
      <c r="P3726">
        <v>51.874247397316708</v>
      </c>
      <c r="Q3726">
        <v>1.4136363636363636</v>
      </c>
      <c r="R3726">
        <v>2.077889582851415</v>
      </c>
      <c r="S3726">
        <f>(VendorSalesData[[#This Row],[TotalPurchaseQuantity]] - VendorSalesData[[#This Row],[TotalSalesQuantity]]) * VendorSalesData[[#This Row],[PurchasePrice]]</f>
        <v>-3218.6699999999996</v>
      </c>
    </row>
    <row r="3727" spans="1:19" x14ac:dyDescent="0.3">
      <c r="A3727">
        <v>12546</v>
      </c>
      <c r="B3727" t="s">
        <v>32</v>
      </c>
      <c r="C3727">
        <v>2075</v>
      </c>
      <c r="D3727" t="s">
        <v>3349</v>
      </c>
      <c r="E3727">
        <v>143.88</v>
      </c>
      <c r="F3727">
        <v>199.99</v>
      </c>
      <c r="G3727">
        <v>750</v>
      </c>
      <c r="H3727">
        <v>54</v>
      </c>
      <c r="I3727">
        <v>7769.5199999999995</v>
      </c>
      <c r="J3727">
        <v>45</v>
      </c>
      <c r="K3727">
        <v>8999.5500000000011</v>
      </c>
      <c r="L3727">
        <v>8999.5500000000011</v>
      </c>
      <c r="M3727">
        <v>35.550000000000004</v>
      </c>
      <c r="N3727">
        <v>123880.97</v>
      </c>
      <c r="O3727">
        <v>1230.0300000000016</v>
      </c>
      <c r="P3727">
        <v>13.667683384169225</v>
      </c>
      <c r="Q3727">
        <v>0.83333333333333337</v>
      </c>
      <c r="R3727">
        <v>1.1583147993698455</v>
      </c>
      <c r="S3727">
        <f>(VendorSalesData[[#This Row],[TotalPurchaseQuantity]] - VendorSalesData[[#This Row],[TotalSalesQuantity]]) * VendorSalesData[[#This Row],[PurchasePrice]]</f>
        <v>1294.92</v>
      </c>
    </row>
    <row r="3728" spans="1:19" x14ac:dyDescent="0.3">
      <c r="A3728">
        <v>7255</v>
      </c>
      <c r="B3728" t="s">
        <v>1994</v>
      </c>
      <c r="C3728">
        <v>20404</v>
      </c>
      <c r="D3728" t="s">
        <v>3350</v>
      </c>
      <c r="E3728">
        <v>8.1</v>
      </c>
      <c r="F3728">
        <v>11.99</v>
      </c>
      <c r="G3728">
        <v>750</v>
      </c>
      <c r="H3728">
        <v>959</v>
      </c>
      <c r="I3728">
        <v>7767.9000000000015</v>
      </c>
      <c r="J3728">
        <v>1034</v>
      </c>
      <c r="K3728">
        <v>11486.66</v>
      </c>
      <c r="L3728">
        <v>6164.4000000000015</v>
      </c>
      <c r="M3728">
        <v>114.9</v>
      </c>
      <c r="N3728">
        <v>648.71</v>
      </c>
      <c r="O3728">
        <v>3718.7599999999993</v>
      </c>
      <c r="P3728">
        <v>32.374598011954731</v>
      </c>
      <c r="Q3728">
        <v>1.078206465067779</v>
      </c>
      <c r="R3728">
        <v>1.47873427824766</v>
      </c>
      <c r="S3728">
        <f>(VendorSalesData[[#This Row],[TotalPurchaseQuantity]] - VendorSalesData[[#This Row],[TotalSalesQuantity]]) * VendorSalesData[[#This Row],[PurchasePrice]]</f>
        <v>-607.5</v>
      </c>
    </row>
    <row r="3729" spans="1:19" x14ac:dyDescent="0.3">
      <c r="A3729">
        <v>10754</v>
      </c>
      <c r="B3729" t="s">
        <v>212</v>
      </c>
      <c r="C3729">
        <v>37790</v>
      </c>
      <c r="D3729" t="s">
        <v>3351</v>
      </c>
      <c r="E3729">
        <v>16.88</v>
      </c>
      <c r="F3729">
        <v>27.99</v>
      </c>
      <c r="G3729">
        <v>750</v>
      </c>
      <c r="H3729">
        <v>460</v>
      </c>
      <c r="I3729">
        <v>7764.8</v>
      </c>
      <c r="J3729">
        <v>343</v>
      </c>
      <c r="K3729">
        <v>8952.57</v>
      </c>
      <c r="L3729">
        <v>5607.8499999999995</v>
      </c>
      <c r="M3729">
        <v>38.06</v>
      </c>
      <c r="N3729">
        <v>28720.52</v>
      </c>
      <c r="O3729">
        <v>1187.7699999999995</v>
      </c>
      <c r="P3729">
        <v>13.267363449825018</v>
      </c>
      <c r="Q3729">
        <v>0.7456521739130435</v>
      </c>
      <c r="R3729">
        <v>1.1529685246239438</v>
      </c>
      <c r="S3729">
        <f>(VendorSalesData[[#This Row],[TotalPurchaseQuantity]] - VendorSalesData[[#This Row],[TotalSalesQuantity]]) * VendorSalesData[[#This Row],[PurchasePrice]]</f>
        <v>1974.9599999999998</v>
      </c>
    </row>
    <row r="3730" spans="1:19" x14ac:dyDescent="0.3">
      <c r="A3730">
        <v>17035</v>
      </c>
      <c r="B3730" t="s">
        <v>22</v>
      </c>
      <c r="C3730">
        <v>31419</v>
      </c>
      <c r="D3730" t="s">
        <v>3352</v>
      </c>
      <c r="E3730">
        <v>7.48</v>
      </c>
      <c r="F3730">
        <v>12.99</v>
      </c>
      <c r="G3730">
        <v>750</v>
      </c>
      <c r="H3730">
        <v>1037</v>
      </c>
      <c r="I3730">
        <v>7756.76</v>
      </c>
      <c r="J3730">
        <v>1008</v>
      </c>
      <c r="K3730">
        <v>12251.92</v>
      </c>
      <c r="L3730">
        <v>8535.98</v>
      </c>
      <c r="M3730">
        <v>111.60000000000001</v>
      </c>
      <c r="N3730">
        <v>123780.22</v>
      </c>
      <c r="O3730">
        <v>4495.16</v>
      </c>
      <c r="P3730">
        <v>36.689433166393506</v>
      </c>
      <c r="Q3730">
        <v>0.97203471552555454</v>
      </c>
      <c r="R3730">
        <v>1.5795151583908744</v>
      </c>
      <c r="S3730">
        <f>(VendorSalesData[[#This Row],[TotalPurchaseQuantity]] - VendorSalesData[[#This Row],[TotalSalesQuantity]]) * VendorSalesData[[#This Row],[PurchasePrice]]</f>
        <v>216.92000000000002</v>
      </c>
    </row>
    <row r="3731" spans="1:19" x14ac:dyDescent="0.3">
      <c r="A3731">
        <v>90024</v>
      </c>
      <c r="B3731" t="s">
        <v>1511</v>
      </c>
      <c r="C3731">
        <v>19074</v>
      </c>
      <c r="D3731" t="s">
        <v>3353</v>
      </c>
      <c r="E3731">
        <v>12.66</v>
      </c>
      <c r="F3731">
        <v>18.989999999999998</v>
      </c>
      <c r="G3731">
        <v>750</v>
      </c>
      <c r="H3731">
        <v>612</v>
      </c>
      <c r="I3731">
        <v>7747.9199999999992</v>
      </c>
      <c r="J3731">
        <v>584</v>
      </c>
      <c r="K3731">
        <v>12637.16</v>
      </c>
      <c r="L3731">
        <v>7663.45</v>
      </c>
      <c r="M3731">
        <v>64.760000000000005</v>
      </c>
      <c r="N3731">
        <v>2802.64</v>
      </c>
      <c r="O3731">
        <v>4889.2400000000007</v>
      </c>
      <c r="P3731">
        <v>38.689389071595201</v>
      </c>
      <c r="Q3731">
        <v>0.95424836601307195</v>
      </c>
      <c r="R3731">
        <v>1.6310390401552934</v>
      </c>
      <c r="S3731">
        <f>(VendorSalesData[[#This Row],[TotalPurchaseQuantity]] - VendorSalesData[[#This Row],[TotalSalesQuantity]]) * VendorSalesData[[#This Row],[PurchasePrice]]</f>
        <v>354.48</v>
      </c>
    </row>
    <row r="3732" spans="1:19" x14ac:dyDescent="0.3">
      <c r="A3732">
        <v>90047</v>
      </c>
      <c r="B3732" t="s">
        <v>2206</v>
      </c>
      <c r="C3732">
        <v>19037</v>
      </c>
      <c r="D3732" t="s">
        <v>3354</v>
      </c>
      <c r="E3732">
        <v>9.8000000000000007</v>
      </c>
      <c r="F3732">
        <v>14.99</v>
      </c>
      <c r="G3732">
        <v>750</v>
      </c>
      <c r="H3732">
        <v>790</v>
      </c>
      <c r="I3732">
        <v>7742</v>
      </c>
      <c r="J3732">
        <v>791</v>
      </c>
      <c r="K3732">
        <v>12597.09</v>
      </c>
      <c r="L3732">
        <v>7362.35</v>
      </c>
      <c r="M3732">
        <v>87.84</v>
      </c>
      <c r="N3732">
        <v>1457.73</v>
      </c>
      <c r="O3732">
        <v>4855.09</v>
      </c>
      <c r="P3732">
        <v>38.541361536672355</v>
      </c>
      <c r="Q3732">
        <v>1.0012658227848101</v>
      </c>
      <c r="R3732">
        <v>1.6271105657452856</v>
      </c>
      <c r="S3732">
        <f>(VendorSalesData[[#This Row],[TotalPurchaseQuantity]] - VendorSalesData[[#This Row],[TotalSalesQuantity]]) * VendorSalesData[[#This Row],[PurchasePrice]]</f>
        <v>-9.8000000000000007</v>
      </c>
    </row>
    <row r="3733" spans="1:19" x14ac:dyDescent="0.3">
      <c r="A3733">
        <v>9552</v>
      </c>
      <c r="B3733" t="s">
        <v>72</v>
      </c>
      <c r="C3733">
        <v>22696</v>
      </c>
      <c r="D3733" t="s">
        <v>3355</v>
      </c>
      <c r="E3733">
        <v>6.66</v>
      </c>
      <c r="F3733">
        <v>9.99</v>
      </c>
      <c r="G3733">
        <v>750</v>
      </c>
      <c r="H3733">
        <v>1161</v>
      </c>
      <c r="I3733">
        <v>7732.26</v>
      </c>
      <c r="J3733">
        <v>1066</v>
      </c>
      <c r="K3733">
        <v>10799.34</v>
      </c>
      <c r="L3733">
        <v>8239.89</v>
      </c>
      <c r="M3733">
        <v>117.71000000000001</v>
      </c>
      <c r="N3733">
        <v>55551.82</v>
      </c>
      <c r="O3733">
        <v>3067.08</v>
      </c>
      <c r="P3733">
        <v>28.400624482607267</v>
      </c>
      <c r="Q3733">
        <v>0.91817398794142979</v>
      </c>
      <c r="R3733">
        <v>1.3966602261175904</v>
      </c>
      <c r="S3733">
        <f>(VendorSalesData[[#This Row],[TotalPurchaseQuantity]] - VendorSalesData[[#This Row],[TotalSalesQuantity]]) * VendorSalesData[[#This Row],[PurchasePrice]]</f>
        <v>632.70000000000005</v>
      </c>
    </row>
    <row r="3734" spans="1:19" x14ac:dyDescent="0.3">
      <c r="A3734">
        <v>17035</v>
      </c>
      <c r="B3734" t="s">
        <v>22</v>
      </c>
      <c r="C3734">
        <v>33326</v>
      </c>
      <c r="D3734" t="s">
        <v>3356</v>
      </c>
      <c r="E3734">
        <v>4.63</v>
      </c>
      <c r="F3734">
        <v>7.99</v>
      </c>
      <c r="G3734">
        <v>750</v>
      </c>
      <c r="H3734">
        <v>1670</v>
      </c>
      <c r="I3734">
        <v>7732.1</v>
      </c>
      <c r="J3734">
        <v>1774</v>
      </c>
      <c r="K3734">
        <v>12391.34</v>
      </c>
      <c r="L3734">
        <v>6908.7</v>
      </c>
      <c r="M3734">
        <v>197.25</v>
      </c>
      <c r="N3734">
        <v>123780.22</v>
      </c>
      <c r="O3734">
        <v>4659.24</v>
      </c>
      <c r="P3734">
        <v>37.600776025837398</v>
      </c>
      <c r="Q3734">
        <v>1.0622754491017965</v>
      </c>
      <c r="R3734">
        <v>1.6025840327983341</v>
      </c>
      <c r="S3734">
        <f>(VendorSalesData[[#This Row],[TotalPurchaseQuantity]] - VendorSalesData[[#This Row],[TotalSalesQuantity]]) * VendorSalesData[[#This Row],[PurchasePrice]]</f>
        <v>-481.52</v>
      </c>
    </row>
    <row r="3735" spans="1:19" x14ac:dyDescent="0.3">
      <c r="A3735">
        <v>4425</v>
      </c>
      <c r="B3735" t="s">
        <v>20</v>
      </c>
      <c r="C3735">
        <v>19160</v>
      </c>
      <c r="D3735" t="s">
        <v>3357</v>
      </c>
      <c r="E3735">
        <v>10.130000000000001</v>
      </c>
      <c r="F3735">
        <v>15.99</v>
      </c>
      <c r="G3735">
        <v>750</v>
      </c>
      <c r="H3735">
        <v>763</v>
      </c>
      <c r="I3735">
        <v>7729.1900000000005</v>
      </c>
      <c r="J3735">
        <v>720</v>
      </c>
      <c r="K3735">
        <v>11590.8</v>
      </c>
      <c r="L3735">
        <v>7618.28</v>
      </c>
      <c r="M3735">
        <v>79.8</v>
      </c>
      <c r="N3735">
        <v>144929.24</v>
      </c>
      <c r="O3735">
        <v>3861.6099999999988</v>
      </c>
      <c r="P3735">
        <v>33.316164544293741</v>
      </c>
      <c r="Q3735">
        <v>0.94364351245085187</v>
      </c>
      <c r="R3735">
        <v>1.4996138017049649</v>
      </c>
      <c r="S3735">
        <f>(VendorSalesData[[#This Row],[TotalPurchaseQuantity]] - VendorSalesData[[#This Row],[TotalSalesQuantity]]) * VendorSalesData[[#This Row],[PurchasePrice]]</f>
        <v>435.59000000000003</v>
      </c>
    </row>
    <row r="3736" spans="1:19" x14ac:dyDescent="0.3">
      <c r="A3736">
        <v>9815</v>
      </c>
      <c r="B3736" t="s">
        <v>191</v>
      </c>
      <c r="C3736">
        <v>45632</v>
      </c>
      <c r="D3736" t="s">
        <v>3358</v>
      </c>
      <c r="E3736">
        <v>11.1</v>
      </c>
      <c r="F3736">
        <v>16.989999999999998</v>
      </c>
      <c r="G3736">
        <v>3000</v>
      </c>
      <c r="H3736">
        <v>696</v>
      </c>
      <c r="I3736">
        <v>7725.5999999999995</v>
      </c>
      <c r="J3736">
        <v>636</v>
      </c>
      <c r="K3736">
        <v>10805.64</v>
      </c>
      <c r="L3736">
        <v>7441.619999999999</v>
      </c>
      <c r="M3736">
        <v>286.2</v>
      </c>
      <c r="N3736">
        <v>27100.41</v>
      </c>
      <c r="O3736">
        <v>3080.04</v>
      </c>
      <c r="P3736">
        <v>28.504003464857242</v>
      </c>
      <c r="Q3736">
        <v>0.91379310344827591</v>
      </c>
      <c r="R3736">
        <v>1.3986797141969556</v>
      </c>
      <c r="S3736">
        <f>(VendorSalesData[[#This Row],[TotalPurchaseQuantity]] - VendorSalesData[[#This Row],[TotalSalesQuantity]]) * VendorSalesData[[#This Row],[PurchasePrice]]</f>
        <v>666</v>
      </c>
    </row>
    <row r="3737" spans="1:19" x14ac:dyDescent="0.3">
      <c r="A3737">
        <v>6213</v>
      </c>
      <c r="B3737" t="s">
        <v>186</v>
      </c>
      <c r="C3737">
        <v>5417</v>
      </c>
      <c r="D3737" t="s">
        <v>3359</v>
      </c>
      <c r="E3737">
        <v>5.83</v>
      </c>
      <c r="F3737">
        <v>7.99</v>
      </c>
      <c r="G3737">
        <v>1000</v>
      </c>
      <c r="H3737">
        <v>1325</v>
      </c>
      <c r="I3737">
        <v>7724.7499999999991</v>
      </c>
      <c r="J3737">
        <v>1350</v>
      </c>
      <c r="K3737">
        <v>10786.5</v>
      </c>
      <c r="L3737">
        <v>2157.3000000000002</v>
      </c>
      <c r="M3737">
        <v>1417.5</v>
      </c>
      <c r="N3737">
        <v>9621.58</v>
      </c>
      <c r="O3737">
        <v>3061.7500000000009</v>
      </c>
      <c r="P3737">
        <v>28.385018309924455</v>
      </c>
      <c r="Q3737">
        <v>1.0188679245283019</v>
      </c>
      <c r="R3737">
        <v>1.3963558691219782</v>
      </c>
      <c r="S3737">
        <f>(VendorSalesData[[#This Row],[TotalPurchaseQuantity]] - VendorSalesData[[#This Row],[TotalSalesQuantity]]) * VendorSalesData[[#This Row],[PurchasePrice]]</f>
        <v>-145.75</v>
      </c>
    </row>
    <row r="3738" spans="1:19" x14ac:dyDescent="0.3">
      <c r="A3738">
        <v>8004</v>
      </c>
      <c r="B3738" t="s">
        <v>60</v>
      </c>
      <c r="C3738">
        <v>2014</v>
      </c>
      <c r="D3738" t="s">
        <v>3360</v>
      </c>
      <c r="E3738">
        <v>18.39</v>
      </c>
      <c r="F3738">
        <v>22.99</v>
      </c>
      <c r="G3738">
        <v>750</v>
      </c>
      <c r="H3738">
        <v>420</v>
      </c>
      <c r="I3738">
        <v>7723.8</v>
      </c>
      <c r="J3738">
        <v>418</v>
      </c>
      <c r="K3738">
        <v>10027.82</v>
      </c>
      <c r="L3738">
        <v>1991.1699999999998</v>
      </c>
      <c r="M3738">
        <v>329.09</v>
      </c>
      <c r="N3738">
        <v>50293.62</v>
      </c>
      <c r="O3738">
        <v>2304.0199999999995</v>
      </c>
      <c r="P3738">
        <v>22.976279989070402</v>
      </c>
      <c r="Q3738">
        <v>0.99523809523809526</v>
      </c>
      <c r="R3738">
        <v>1.2983013542556772</v>
      </c>
      <c r="S3738">
        <f>(VendorSalesData[[#This Row],[TotalPurchaseQuantity]] - VendorSalesData[[#This Row],[TotalSalesQuantity]]) * VendorSalesData[[#This Row],[PurchasePrice]]</f>
        <v>36.78</v>
      </c>
    </row>
    <row r="3739" spans="1:19" x14ac:dyDescent="0.3">
      <c r="A3739">
        <v>9552</v>
      </c>
      <c r="B3739" t="s">
        <v>72</v>
      </c>
      <c r="C3739">
        <v>42685</v>
      </c>
      <c r="D3739" t="s">
        <v>3361</v>
      </c>
      <c r="E3739">
        <v>31.37</v>
      </c>
      <c r="F3739">
        <v>47.99</v>
      </c>
      <c r="G3739">
        <v>750</v>
      </c>
      <c r="H3739">
        <v>246</v>
      </c>
      <c r="I3739">
        <v>7717.0199999999995</v>
      </c>
      <c r="J3739">
        <v>255</v>
      </c>
      <c r="K3739">
        <v>12237.45</v>
      </c>
      <c r="L3739">
        <v>4990.96</v>
      </c>
      <c r="M3739">
        <v>28.470000000000002</v>
      </c>
      <c r="N3739">
        <v>55551.82</v>
      </c>
      <c r="O3739">
        <v>4520.4300000000012</v>
      </c>
      <c r="P3739">
        <v>36.939313337337445</v>
      </c>
      <c r="Q3739">
        <v>1.0365853658536586</v>
      </c>
      <c r="R3739">
        <v>1.5857740423116697</v>
      </c>
      <c r="S3739">
        <f>(VendorSalesData[[#This Row],[TotalPurchaseQuantity]] - VendorSalesData[[#This Row],[TotalSalesQuantity]]) * VendorSalesData[[#This Row],[PurchasePrice]]</f>
        <v>-282.33</v>
      </c>
    </row>
    <row r="3740" spans="1:19" x14ac:dyDescent="0.3">
      <c r="A3740">
        <v>2000</v>
      </c>
      <c r="B3740" t="s">
        <v>164</v>
      </c>
      <c r="C3740">
        <v>35747</v>
      </c>
      <c r="D3740" t="s">
        <v>3362</v>
      </c>
      <c r="E3740">
        <v>9.33</v>
      </c>
      <c r="F3740">
        <v>13.99</v>
      </c>
      <c r="G3740">
        <v>750</v>
      </c>
      <c r="H3740">
        <v>827</v>
      </c>
      <c r="I3740">
        <v>7715.91</v>
      </c>
      <c r="J3740">
        <v>752</v>
      </c>
      <c r="K3740">
        <v>10894.48</v>
      </c>
      <c r="L3740">
        <v>5855.95</v>
      </c>
      <c r="M3740">
        <v>83.66</v>
      </c>
      <c r="N3740">
        <v>19016.59</v>
      </c>
      <c r="O3740">
        <v>3178.5699999999997</v>
      </c>
      <c r="P3740">
        <v>29.175968013158954</v>
      </c>
      <c r="Q3740">
        <v>0.90931076178960102</v>
      </c>
      <c r="R3740">
        <v>1.4119501134668497</v>
      </c>
      <c r="S3740">
        <f>(VendorSalesData[[#This Row],[TotalPurchaseQuantity]] - VendorSalesData[[#This Row],[TotalSalesQuantity]]) * VendorSalesData[[#This Row],[PurchasePrice]]</f>
        <v>699.75</v>
      </c>
    </row>
    <row r="3741" spans="1:19" x14ac:dyDescent="0.3">
      <c r="A3741">
        <v>10754</v>
      </c>
      <c r="B3741" t="s">
        <v>212</v>
      </c>
      <c r="C3741">
        <v>669</v>
      </c>
      <c r="D3741" t="s">
        <v>3363</v>
      </c>
      <c r="E3741">
        <v>26.84</v>
      </c>
      <c r="F3741">
        <v>39.99</v>
      </c>
      <c r="G3741">
        <v>750</v>
      </c>
      <c r="H3741">
        <v>287</v>
      </c>
      <c r="I3741">
        <v>7703.08</v>
      </c>
      <c r="J3741">
        <v>213</v>
      </c>
      <c r="K3741">
        <v>8517.8700000000008</v>
      </c>
      <c r="L3741">
        <v>3679.0800000000004</v>
      </c>
      <c r="M3741">
        <v>23.73</v>
      </c>
      <c r="N3741">
        <v>28720.52</v>
      </c>
      <c r="O3741">
        <v>814.79000000000087</v>
      </c>
      <c r="P3741">
        <v>9.565654324379226</v>
      </c>
      <c r="Q3741">
        <v>0.74216027874564461</v>
      </c>
      <c r="R3741">
        <v>1.1057745732875681</v>
      </c>
      <c r="S3741">
        <f>(VendorSalesData[[#This Row],[TotalPurchaseQuantity]] - VendorSalesData[[#This Row],[TotalSalesQuantity]]) * VendorSalesData[[#This Row],[PurchasePrice]]</f>
        <v>1986.16</v>
      </c>
    </row>
    <row r="3742" spans="1:19" x14ac:dyDescent="0.3">
      <c r="A3742">
        <v>3252</v>
      </c>
      <c r="B3742" t="s">
        <v>94</v>
      </c>
      <c r="C3742">
        <v>23415</v>
      </c>
      <c r="D3742" t="s">
        <v>3364</v>
      </c>
      <c r="E3742">
        <v>2.95</v>
      </c>
      <c r="F3742">
        <v>7.99</v>
      </c>
      <c r="G3742">
        <v>750</v>
      </c>
      <c r="H3742">
        <v>2611</v>
      </c>
      <c r="I3742">
        <v>7702.45</v>
      </c>
      <c r="J3742">
        <v>2231</v>
      </c>
      <c r="K3742">
        <v>17671.689999999999</v>
      </c>
      <c r="L3742">
        <v>7916.04</v>
      </c>
      <c r="M3742">
        <v>248.74</v>
      </c>
      <c r="N3742">
        <v>61966.91</v>
      </c>
      <c r="O3742">
        <v>9969.239999999998</v>
      </c>
      <c r="P3742">
        <v>56.41361975000693</v>
      </c>
      <c r="Q3742">
        <v>0.85446189199540401</v>
      </c>
      <c r="R3742">
        <v>2.2942946724743423</v>
      </c>
      <c r="S3742">
        <f>(VendorSalesData[[#This Row],[TotalPurchaseQuantity]] - VendorSalesData[[#This Row],[TotalSalesQuantity]]) * VendorSalesData[[#This Row],[PurchasePrice]]</f>
        <v>1121</v>
      </c>
    </row>
    <row r="3743" spans="1:19" x14ac:dyDescent="0.3">
      <c r="A3743">
        <v>6359</v>
      </c>
      <c r="B3743" t="s">
        <v>698</v>
      </c>
      <c r="C3743">
        <v>1026</v>
      </c>
      <c r="D3743" t="s">
        <v>3365</v>
      </c>
      <c r="E3743">
        <v>14.61</v>
      </c>
      <c r="F3743">
        <v>19.989999999999998</v>
      </c>
      <c r="G3743">
        <v>750</v>
      </c>
      <c r="H3743">
        <v>527</v>
      </c>
      <c r="I3743">
        <v>7699.47</v>
      </c>
      <c r="J3743">
        <v>534</v>
      </c>
      <c r="K3743">
        <v>10140.66</v>
      </c>
      <c r="L3743">
        <v>6741.45</v>
      </c>
      <c r="M3743">
        <v>420.75</v>
      </c>
      <c r="N3743">
        <v>1922</v>
      </c>
      <c r="O3743">
        <v>2441.1899999999996</v>
      </c>
      <c r="P3743">
        <v>24.073285170787699</v>
      </c>
      <c r="Q3743">
        <v>1.0132827324478177</v>
      </c>
      <c r="R3743">
        <v>1.3170594859126667</v>
      </c>
      <c r="S3743">
        <f>(VendorSalesData[[#This Row],[TotalPurchaseQuantity]] - VendorSalesData[[#This Row],[TotalSalesQuantity]]) * VendorSalesData[[#This Row],[PurchasePrice]]</f>
        <v>-102.27</v>
      </c>
    </row>
    <row r="3744" spans="1:19" x14ac:dyDescent="0.3">
      <c r="A3744">
        <v>17032</v>
      </c>
      <c r="B3744" t="s">
        <v>2809</v>
      </c>
      <c r="C3744">
        <v>37083</v>
      </c>
      <c r="D3744" t="s">
        <v>3366</v>
      </c>
      <c r="E3744">
        <v>7.51</v>
      </c>
      <c r="F3744">
        <v>11.49</v>
      </c>
      <c r="G3744">
        <v>750</v>
      </c>
      <c r="H3744">
        <v>1025</v>
      </c>
      <c r="I3744">
        <v>7697.75</v>
      </c>
      <c r="J3744">
        <v>999</v>
      </c>
      <c r="K3744">
        <v>11478.51</v>
      </c>
      <c r="L3744">
        <v>8491.11</v>
      </c>
      <c r="M3744">
        <v>110.51</v>
      </c>
      <c r="N3744">
        <v>283.61</v>
      </c>
      <c r="O3744">
        <v>3780.76</v>
      </c>
      <c r="P3744">
        <v>32.937724495600911</v>
      </c>
      <c r="Q3744">
        <v>0.97463414634146339</v>
      </c>
      <c r="R3744">
        <v>1.4911513104478582</v>
      </c>
      <c r="S3744">
        <f>(VendorSalesData[[#This Row],[TotalPurchaseQuantity]] - VendorSalesData[[#This Row],[TotalSalesQuantity]]) * VendorSalesData[[#This Row],[PurchasePrice]]</f>
        <v>195.26</v>
      </c>
    </row>
    <row r="3745" spans="1:19" x14ac:dyDescent="0.3">
      <c r="A3745">
        <v>9819</v>
      </c>
      <c r="B3745" t="s">
        <v>243</v>
      </c>
      <c r="C3745">
        <v>41974</v>
      </c>
      <c r="D3745" t="s">
        <v>244</v>
      </c>
      <c r="E3745">
        <v>4.57</v>
      </c>
      <c r="F3745">
        <v>6.99</v>
      </c>
      <c r="G3745">
        <v>187</v>
      </c>
      <c r="H3745">
        <v>1684</v>
      </c>
      <c r="I3745">
        <v>7695.88</v>
      </c>
      <c r="J3745">
        <v>1680</v>
      </c>
      <c r="K3745">
        <v>11743.2</v>
      </c>
      <c r="L3745">
        <v>5920.53</v>
      </c>
      <c r="M3745">
        <v>48.49</v>
      </c>
      <c r="N3745">
        <v>14836.57</v>
      </c>
      <c r="O3745">
        <v>4047.3200000000006</v>
      </c>
      <c r="P3745">
        <v>34.465222426595822</v>
      </c>
      <c r="Q3745">
        <v>0.99762470308788598</v>
      </c>
      <c r="R3745">
        <v>1.5259073686180138</v>
      </c>
      <c r="S3745">
        <f>(VendorSalesData[[#This Row],[TotalPurchaseQuantity]] - VendorSalesData[[#This Row],[TotalSalesQuantity]]) * VendorSalesData[[#This Row],[PurchasePrice]]</f>
        <v>18.28</v>
      </c>
    </row>
    <row r="3746" spans="1:19" x14ac:dyDescent="0.3">
      <c r="A3746">
        <v>9165</v>
      </c>
      <c r="B3746" t="s">
        <v>38</v>
      </c>
      <c r="C3746">
        <v>23388</v>
      </c>
      <c r="D3746" t="s">
        <v>3367</v>
      </c>
      <c r="E3746">
        <v>6.84</v>
      </c>
      <c r="F3746">
        <v>11.99</v>
      </c>
      <c r="G3746">
        <v>750</v>
      </c>
      <c r="H3746">
        <v>1125</v>
      </c>
      <c r="I3746">
        <v>7695</v>
      </c>
      <c r="J3746">
        <v>1215</v>
      </c>
      <c r="K3746">
        <v>14639.85</v>
      </c>
      <c r="L3746">
        <v>11102.800000000001</v>
      </c>
      <c r="M3746">
        <v>134.21</v>
      </c>
      <c r="N3746">
        <v>68054.7</v>
      </c>
      <c r="O3746">
        <v>6944.85</v>
      </c>
      <c r="P3746">
        <v>47.437986044938981</v>
      </c>
      <c r="Q3746">
        <v>1.08</v>
      </c>
      <c r="R3746">
        <v>1.9025146198830409</v>
      </c>
      <c r="S3746">
        <f>(VendorSalesData[[#This Row],[TotalPurchaseQuantity]] - VendorSalesData[[#This Row],[TotalSalesQuantity]]) * VendorSalesData[[#This Row],[PurchasePrice]]</f>
        <v>-615.6</v>
      </c>
    </row>
    <row r="3747" spans="1:19" x14ac:dyDescent="0.3">
      <c r="A3747">
        <v>1392</v>
      </c>
      <c r="B3747" t="s">
        <v>67</v>
      </c>
      <c r="C3747">
        <v>10576</v>
      </c>
      <c r="D3747" t="s">
        <v>3368</v>
      </c>
      <c r="E3747">
        <v>6.49</v>
      </c>
      <c r="F3747">
        <v>9.99</v>
      </c>
      <c r="G3747">
        <v>750</v>
      </c>
      <c r="H3747">
        <v>1184</v>
      </c>
      <c r="I3747">
        <v>7684.16</v>
      </c>
      <c r="J3747">
        <v>1187</v>
      </c>
      <c r="K3747">
        <v>12328.13</v>
      </c>
      <c r="L3747">
        <v>6515.71</v>
      </c>
      <c r="M3747">
        <v>132.08000000000001</v>
      </c>
      <c r="N3747">
        <v>79528.990000000005</v>
      </c>
      <c r="O3747">
        <v>4643.9699999999993</v>
      </c>
      <c r="P3747">
        <v>37.669703353225508</v>
      </c>
      <c r="Q3747">
        <v>1.0025337837837838</v>
      </c>
      <c r="R3747">
        <v>1.6043562341231832</v>
      </c>
      <c r="S3747">
        <f>(VendorSalesData[[#This Row],[TotalPurchaseQuantity]] - VendorSalesData[[#This Row],[TotalSalesQuantity]]) * VendorSalesData[[#This Row],[PurchasePrice]]</f>
        <v>-19.47</v>
      </c>
    </row>
    <row r="3748" spans="1:19" x14ac:dyDescent="0.3">
      <c r="A3748">
        <v>653</v>
      </c>
      <c r="B3748" t="s">
        <v>352</v>
      </c>
      <c r="C3748">
        <v>21684</v>
      </c>
      <c r="D3748" t="s">
        <v>3369</v>
      </c>
      <c r="E3748">
        <v>8.7799999999999994</v>
      </c>
      <c r="F3748">
        <v>12.99</v>
      </c>
      <c r="G3748">
        <v>750</v>
      </c>
      <c r="H3748">
        <v>875</v>
      </c>
      <c r="I3748">
        <v>7682.5</v>
      </c>
      <c r="J3748">
        <v>662</v>
      </c>
      <c r="K3748">
        <v>8082.38</v>
      </c>
      <c r="L3748">
        <v>3610.06</v>
      </c>
      <c r="M3748">
        <v>73.930000000000007</v>
      </c>
      <c r="N3748">
        <v>8014.9800000000005</v>
      </c>
      <c r="O3748">
        <v>399.88000000000011</v>
      </c>
      <c r="P3748">
        <v>4.9475525773348954</v>
      </c>
      <c r="Q3748">
        <v>0.75657142857142856</v>
      </c>
      <c r="R3748">
        <v>1.0520507647250243</v>
      </c>
      <c r="S3748">
        <f>(VendorSalesData[[#This Row],[TotalPurchaseQuantity]] - VendorSalesData[[#This Row],[TotalSalesQuantity]]) * VendorSalesData[[#This Row],[PurchasePrice]]</f>
        <v>1870.1399999999999</v>
      </c>
    </row>
    <row r="3749" spans="1:19" x14ac:dyDescent="0.3">
      <c r="A3749">
        <v>10754</v>
      </c>
      <c r="B3749" t="s">
        <v>212</v>
      </c>
      <c r="C3749">
        <v>27017</v>
      </c>
      <c r="D3749" t="s">
        <v>3370</v>
      </c>
      <c r="E3749">
        <v>7.09</v>
      </c>
      <c r="F3749">
        <v>10.99</v>
      </c>
      <c r="G3749">
        <v>750</v>
      </c>
      <c r="H3749">
        <v>1083</v>
      </c>
      <c r="I3749">
        <v>7678.47</v>
      </c>
      <c r="J3749">
        <v>724</v>
      </c>
      <c r="K3749">
        <v>7971.76</v>
      </c>
      <c r="L3749">
        <v>4081.3</v>
      </c>
      <c r="M3749">
        <v>80.540000000000006</v>
      </c>
      <c r="N3749">
        <v>28720.52</v>
      </c>
      <c r="O3749">
        <v>293.28999999999996</v>
      </c>
      <c r="P3749">
        <v>3.6791122663000388</v>
      </c>
      <c r="Q3749">
        <v>0.66851338873499533</v>
      </c>
      <c r="R3749">
        <v>1.0381964115246918</v>
      </c>
      <c r="S3749">
        <f>(VendorSalesData[[#This Row],[TotalPurchaseQuantity]] - VendorSalesData[[#This Row],[TotalSalesQuantity]]) * VendorSalesData[[#This Row],[PurchasePrice]]</f>
        <v>2545.31</v>
      </c>
    </row>
    <row r="3750" spans="1:19" x14ac:dyDescent="0.3">
      <c r="A3750">
        <v>1392</v>
      </c>
      <c r="B3750" t="s">
        <v>67</v>
      </c>
      <c r="C3750">
        <v>16826</v>
      </c>
      <c r="D3750" t="s">
        <v>3371</v>
      </c>
      <c r="E3750">
        <v>4.6900000000000004</v>
      </c>
      <c r="F3750">
        <v>6.99</v>
      </c>
      <c r="G3750">
        <v>750</v>
      </c>
      <c r="H3750">
        <v>1636</v>
      </c>
      <c r="I3750">
        <v>7672.84</v>
      </c>
      <c r="J3750">
        <v>1705</v>
      </c>
      <c r="K3750">
        <v>12525.95</v>
      </c>
      <c r="L3750">
        <v>7470.87</v>
      </c>
      <c r="M3750">
        <v>189.28</v>
      </c>
      <c r="N3750">
        <v>79528.990000000005</v>
      </c>
      <c r="O3750">
        <v>4853.1100000000006</v>
      </c>
      <c r="P3750">
        <v>38.744446529005785</v>
      </c>
      <c r="Q3750">
        <v>1.0421760391198045</v>
      </c>
      <c r="R3750">
        <v>1.6325050437647599</v>
      </c>
      <c r="S3750">
        <f>(VendorSalesData[[#This Row],[TotalPurchaseQuantity]] - VendorSalesData[[#This Row],[TotalSalesQuantity]]) * VendorSalesData[[#This Row],[PurchasePrice]]</f>
        <v>-323.61</v>
      </c>
    </row>
    <row r="3751" spans="1:19" x14ac:dyDescent="0.3">
      <c r="A3751">
        <v>9552</v>
      </c>
      <c r="B3751" t="s">
        <v>72</v>
      </c>
      <c r="C3751">
        <v>41070</v>
      </c>
      <c r="D3751" t="s">
        <v>3372</v>
      </c>
      <c r="E3751">
        <v>7.28</v>
      </c>
      <c r="F3751">
        <v>12.99</v>
      </c>
      <c r="G3751">
        <v>750</v>
      </c>
      <c r="H3751">
        <v>1052</v>
      </c>
      <c r="I3751">
        <v>7658.5599999999995</v>
      </c>
      <c r="J3751">
        <v>1691</v>
      </c>
      <c r="K3751">
        <v>22166.09</v>
      </c>
      <c r="L3751">
        <v>12762.28</v>
      </c>
      <c r="M3751">
        <v>187.73</v>
      </c>
      <c r="N3751">
        <v>55551.82</v>
      </c>
      <c r="O3751">
        <v>14507.53</v>
      </c>
      <c r="P3751">
        <v>65.449206422964096</v>
      </c>
      <c r="Q3751">
        <v>1.6074144486692015</v>
      </c>
      <c r="R3751">
        <v>2.8942895270129112</v>
      </c>
      <c r="S3751">
        <f>(VendorSalesData[[#This Row],[TotalPurchaseQuantity]] - VendorSalesData[[#This Row],[TotalSalesQuantity]]) * VendorSalesData[[#This Row],[PurchasePrice]]</f>
        <v>-4651.92</v>
      </c>
    </row>
    <row r="3752" spans="1:19" x14ac:dyDescent="0.3">
      <c r="A3752">
        <v>9165</v>
      </c>
      <c r="B3752" t="s">
        <v>38</v>
      </c>
      <c r="C3752">
        <v>12951</v>
      </c>
      <c r="D3752" t="s">
        <v>3373</v>
      </c>
      <c r="E3752">
        <v>6.7</v>
      </c>
      <c r="F3752">
        <v>9.99</v>
      </c>
      <c r="G3752">
        <v>750</v>
      </c>
      <c r="H3752">
        <v>1143</v>
      </c>
      <c r="I3752">
        <v>7658.1</v>
      </c>
      <c r="J3752">
        <v>1100</v>
      </c>
      <c r="K3752">
        <v>12457</v>
      </c>
      <c r="L3752">
        <v>8029.91</v>
      </c>
      <c r="M3752">
        <v>121.92</v>
      </c>
      <c r="N3752">
        <v>68054.7</v>
      </c>
      <c r="O3752">
        <v>4798.8999999999996</v>
      </c>
      <c r="P3752">
        <v>38.523721602311952</v>
      </c>
      <c r="Q3752">
        <v>0.96237970253718286</v>
      </c>
      <c r="R3752">
        <v>1.6266436844648149</v>
      </c>
      <c r="S3752">
        <f>(VendorSalesData[[#This Row],[TotalPurchaseQuantity]] - VendorSalesData[[#This Row],[TotalSalesQuantity]]) * VendorSalesData[[#This Row],[PurchasePrice]]</f>
        <v>288.10000000000002</v>
      </c>
    </row>
    <row r="3753" spans="1:19" x14ac:dyDescent="0.3">
      <c r="A3753">
        <v>10754</v>
      </c>
      <c r="B3753" t="s">
        <v>212</v>
      </c>
      <c r="C3753">
        <v>12387</v>
      </c>
      <c r="D3753" t="s">
        <v>3374</v>
      </c>
      <c r="E3753">
        <v>10.8</v>
      </c>
      <c r="F3753">
        <v>15.99</v>
      </c>
      <c r="G3753">
        <v>750</v>
      </c>
      <c r="H3753">
        <v>709</v>
      </c>
      <c r="I3753">
        <v>7657.2</v>
      </c>
      <c r="J3753">
        <v>528</v>
      </c>
      <c r="K3753">
        <v>8123.72</v>
      </c>
      <c r="L3753">
        <v>5560.39</v>
      </c>
      <c r="M3753">
        <v>58.46</v>
      </c>
      <c r="N3753">
        <v>28720.52</v>
      </c>
      <c r="O3753">
        <v>466.52000000000044</v>
      </c>
      <c r="P3753">
        <v>5.7426893098235832</v>
      </c>
      <c r="Q3753">
        <v>0.74471086036671363</v>
      </c>
      <c r="R3753">
        <v>1.0609256647338454</v>
      </c>
      <c r="S3753">
        <f>(VendorSalesData[[#This Row],[TotalPurchaseQuantity]] - VendorSalesData[[#This Row],[TotalSalesQuantity]]) * VendorSalesData[[#This Row],[PurchasePrice]]</f>
        <v>1954.8000000000002</v>
      </c>
    </row>
    <row r="3754" spans="1:19" x14ac:dyDescent="0.3">
      <c r="A3754">
        <v>9552</v>
      </c>
      <c r="B3754" t="s">
        <v>72</v>
      </c>
      <c r="C3754">
        <v>11354</v>
      </c>
      <c r="D3754" t="s">
        <v>3375</v>
      </c>
      <c r="E3754">
        <v>6.57</v>
      </c>
      <c r="F3754">
        <v>9.99</v>
      </c>
      <c r="G3754">
        <v>750</v>
      </c>
      <c r="H3754">
        <v>1165</v>
      </c>
      <c r="I3754">
        <v>7654.05</v>
      </c>
      <c r="J3754">
        <v>1204</v>
      </c>
      <c r="K3754">
        <v>12611.960000000001</v>
      </c>
      <c r="L3754">
        <v>7596.76</v>
      </c>
      <c r="M3754">
        <v>133.64000000000001</v>
      </c>
      <c r="N3754">
        <v>55551.82</v>
      </c>
      <c r="O3754">
        <v>4957.9100000000008</v>
      </c>
      <c r="P3754">
        <v>39.311177644077524</v>
      </c>
      <c r="Q3754">
        <v>1.0334763948497854</v>
      </c>
      <c r="R3754">
        <v>1.6477498840483145</v>
      </c>
      <c r="S3754">
        <f>(VendorSalesData[[#This Row],[TotalPurchaseQuantity]] - VendorSalesData[[#This Row],[TotalSalesQuantity]]) * VendorSalesData[[#This Row],[PurchasePrice]]</f>
        <v>-256.23</v>
      </c>
    </row>
    <row r="3755" spans="1:19" x14ac:dyDescent="0.3">
      <c r="A3755">
        <v>8892</v>
      </c>
      <c r="B3755" t="s">
        <v>177</v>
      </c>
      <c r="C3755">
        <v>12310</v>
      </c>
      <c r="D3755" t="s">
        <v>3376</v>
      </c>
      <c r="E3755">
        <v>12.24</v>
      </c>
      <c r="F3755">
        <v>18.989999999999998</v>
      </c>
      <c r="G3755">
        <v>750</v>
      </c>
      <c r="H3755">
        <v>625</v>
      </c>
      <c r="I3755">
        <v>7650</v>
      </c>
      <c r="J3755">
        <v>680</v>
      </c>
      <c r="K3755">
        <v>12908.199999999999</v>
      </c>
      <c r="L3755">
        <v>9604.9399999999987</v>
      </c>
      <c r="M3755">
        <v>75.16</v>
      </c>
      <c r="N3755">
        <v>11595.97</v>
      </c>
      <c r="O3755">
        <v>5258.1999999999989</v>
      </c>
      <c r="P3755">
        <v>40.735346523915027</v>
      </c>
      <c r="Q3755">
        <v>1.0880000000000001</v>
      </c>
      <c r="R3755">
        <v>1.6873464052287581</v>
      </c>
      <c r="S3755">
        <f>(VendorSalesData[[#This Row],[TotalPurchaseQuantity]] - VendorSalesData[[#This Row],[TotalSalesQuantity]]) * VendorSalesData[[#This Row],[PurchasePrice]]</f>
        <v>-673.2</v>
      </c>
    </row>
    <row r="3756" spans="1:19" x14ac:dyDescent="0.3">
      <c r="A3756">
        <v>9552</v>
      </c>
      <c r="B3756" t="s">
        <v>72</v>
      </c>
      <c r="C3756">
        <v>6879</v>
      </c>
      <c r="D3756" t="s">
        <v>2979</v>
      </c>
      <c r="E3756">
        <v>0.74</v>
      </c>
      <c r="F3756">
        <v>0.99</v>
      </c>
      <c r="G3756">
        <v>50</v>
      </c>
      <c r="H3756">
        <v>10336</v>
      </c>
      <c r="I3756">
        <v>7648.64</v>
      </c>
      <c r="J3756">
        <v>20350</v>
      </c>
      <c r="K3756">
        <v>20146.5</v>
      </c>
      <c r="L3756">
        <v>7789.32</v>
      </c>
      <c r="M3756">
        <v>1051.8700000000001</v>
      </c>
      <c r="N3756">
        <v>55551.82</v>
      </c>
      <c r="O3756">
        <v>12497.86</v>
      </c>
      <c r="P3756">
        <v>62.03489439853076</v>
      </c>
      <c r="Q3756">
        <v>1.9688467492260062</v>
      </c>
      <c r="R3756">
        <v>2.6339976780185759</v>
      </c>
      <c r="S3756">
        <f>(VendorSalesData[[#This Row],[TotalPurchaseQuantity]] - VendorSalesData[[#This Row],[TotalSalesQuantity]]) * VendorSalesData[[#This Row],[PurchasePrice]]</f>
        <v>-7410.36</v>
      </c>
    </row>
    <row r="3757" spans="1:19" x14ac:dyDescent="0.3">
      <c r="A3757">
        <v>5992</v>
      </c>
      <c r="B3757" t="s">
        <v>876</v>
      </c>
      <c r="C3757">
        <v>601</v>
      </c>
      <c r="D3757" t="s">
        <v>3377</v>
      </c>
      <c r="E3757">
        <v>5.38</v>
      </c>
      <c r="F3757">
        <v>6.99</v>
      </c>
      <c r="G3757">
        <v>1000</v>
      </c>
      <c r="H3757">
        <v>1420</v>
      </c>
      <c r="I3757">
        <v>7639.6</v>
      </c>
      <c r="J3757">
        <v>1468</v>
      </c>
      <c r="K3757">
        <v>10261.32</v>
      </c>
      <c r="L3757">
        <v>2320.6800000000003</v>
      </c>
      <c r="M3757">
        <v>1541.4</v>
      </c>
      <c r="N3757">
        <v>1567.85</v>
      </c>
      <c r="O3757">
        <v>2621.7199999999993</v>
      </c>
      <c r="P3757">
        <v>25.549539435472234</v>
      </c>
      <c r="Q3757">
        <v>1.0338028169014084</v>
      </c>
      <c r="R3757">
        <v>1.3431750353421643</v>
      </c>
      <c r="S3757">
        <f>(VendorSalesData[[#This Row],[TotalPurchaseQuantity]] - VendorSalesData[[#This Row],[TotalSalesQuantity]]) * VendorSalesData[[#This Row],[PurchasePrice]]</f>
        <v>-258.24</v>
      </c>
    </row>
    <row r="3758" spans="1:19" x14ac:dyDescent="0.3">
      <c r="A3758">
        <v>4425</v>
      </c>
      <c r="B3758" t="s">
        <v>20</v>
      </c>
      <c r="C3758">
        <v>33075</v>
      </c>
      <c r="D3758" t="s">
        <v>3378</v>
      </c>
      <c r="E3758">
        <v>10.130000000000001</v>
      </c>
      <c r="F3758">
        <v>14.99</v>
      </c>
      <c r="G3758">
        <v>1500</v>
      </c>
      <c r="H3758">
        <v>754</v>
      </c>
      <c r="I3758">
        <v>7638.02</v>
      </c>
      <c r="J3758">
        <v>757</v>
      </c>
      <c r="K3758">
        <v>12103.43</v>
      </c>
      <c r="L3758">
        <v>5363.63</v>
      </c>
      <c r="M3758">
        <v>169.91</v>
      </c>
      <c r="N3758">
        <v>144929.24</v>
      </c>
      <c r="O3758">
        <v>4465.41</v>
      </c>
      <c r="P3758">
        <v>36.893756563222155</v>
      </c>
      <c r="Q3758">
        <v>1.0039787798408488</v>
      </c>
      <c r="R3758">
        <v>1.5846292625575737</v>
      </c>
      <c r="S3758">
        <f>(VendorSalesData[[#This Row],[TotalPurchaseQuantity]] - VendorSalesData[[#This Row],[TotalSalesQuantity]]) * VendorSalesData[[#This Row],[PurchasePrice]]</f>
        <v>-30.39</v>
      </c>
    </row>
    <row r="3759" spans="1:19" x14ac:dyDescent="0.3">
      <c r="A3759">
        <v>9165</v>
      </c>
      <c r="B3759" t="s">
        <v>38</v>
      </c>
      <c r="C3759">
        <v>2405</v>
      </c>
      <c r="D3759" t="s">
        <v>3379</v>
      </c>
      <c r="E3759">
        <v>28.35</v>
      </c>
      <c r="F3759">
        <v>37.99</v>
      </c>
      <c r="G3759">
        <v>750</v>
      </c>
      <c r="H3759">
        <v>269</v>
      </c>
      <c r="I3759">
        <v>7626.1500000000015</v>
      </c>
      <c r="J3759">
        <v>342</v>
      </c>
      <c r="K3759">
        <v>9230.58</v>
      </c>
      <c r="L3759">
        <v>1781.34</v>
      </c>
      <c r="M3759">
        <v>269.45</v>
      </c>
      <c r="N3759">
        <v>68054.7</v>
      </c>
      <c r="O3759">
        <v>1604.4299999999994</v>
      </c>
      <c r="P3759">
        <v>17.381681324467145</v>
      </c>
      <c r="Q3759">
        <v>1.271375464684015</v>
      </c>
      <c r="R3759">
        <v>1.2103853189355047</v>
      </c>
      <c r="S3759">
        <f>(VendorSalesData[[#This Row],[TotalPurchaseQuantity]] - VendorSalesData[[#This Row],[TotalSalesQuantity]]) * VendorSalesData[[#This Row],[PurchasePrice]]</f>
        <v>-2069.5500000000002</v>
      </c>
    </row>
    <row r="3760" spans="1:19" x14ac:dyDescent="0.3">
      <c r="A3760">
        <v>1392</v>
      </c>
      <c r="B3760" t="s">
        <v>67</v>
      </c>
      <c r="C3760">
        <v>2704</v>
      </c>
      <c r="D3760" t="s">
        <v>1227</v>
      </c>
      <c r="E3760">
        <v>0.78</v>
      </c>
      <c r="F3760">
        <v>0.99</v>
      </c>
      <c r="G3760">
        <v>50</v>
      </c>
      <c r="H3760">
        <v>9767</v>
      </c>
      <c r="I3760">
        <v>7618.26</v>
      </c>
      <c r="J3760">
        <v>14961</v>
      </c>
      <c r="K3760">
        <v>14811.39</v>
      </c>
      <c r="L3760">
        <v>4128.3</v>
      </c>
      <c r="M3760">
        <v>779.51</v>
      </c>
      <c r="N3760">
        <v>79528.990000000005</v>
      </c>
      <c r="O3760">
        <v>7193.1299999999992</v>
      </c>
      <c r="P3760">
        <v>48.564854480234466</v>
      </c>
      <c r="Q3760">
        <v>1.5317907238660797</v>
      </c>
      <c r="R3760">
        <v>1.944195918753101</v>
      </c>
      <c r="S3760">
        <f>(VendorSalesData[[#This Row],[TotalPurchaseQuantity]] - VendorSalesData[[#This Row],[TotalSalesQuantity]]) * VendorSalesData[[#This Row],[PurchasePrice]]</f>
        <v>-4051.32</v>
      </c>
    </row>
    <row r="3761" spans="1:19" x14ac:dyDescent="0.3">
      <c r="A3761">
        <v>12546</v>
      </c>
      <c r="B3761" t="s">
        <v>32</v>
      </c>
      <c r="C3761">
        <v>1340</v>
      </c>
      <c r="D3761" t="s">
        <v>3380</v>
      </c>
      <c r="E3761">
        <v>14.05</v>
      </c>
      <c r="F3761">
        <v>21.99</v>
      </c>
      <c r="G3761">
        <v>750</v>
      </c>
      <c r="H3761">
        <v>542</v>
      </c>
      <c r="I3761">
        <v>7615.1</v>
      </c>
      <c r="J3761">
        <v>1372</v>
      </c>
      <c r="K3761">
        <v>24702.28</v>
      </c>
      <c r="L3761">
        <v>11695.509999999998</v>
      </c>
      <c r="M3761">
        <v>1081.27</v>
      </c>
      <c r="N3761">
        <v>123880.97</v>
      </c>
      <c r="O3761">
        <v>17087.18</v>
      </c>
      <c r="P3761">
        <v>69.172481244646249</v>
      </c>
      <c r="Q3761">
        <v>2.5313653136531364</v>
      </c>
      <c r="R3761">
        <v>3.2438549723575525</v>
      </c>
      <c r="S3761">
        <f>(VendorSalesData[[#This Row],[TotalPurchaseQuantity]] - VendorSalesData[[#This Row],[TotalSalesQuantity]]) * VendorSalesData[[#This Row],[PurchasePrice]]</f>
        <v>-11661.5</v>
      </c>
    </row>
    <row r="3762" spans="1:19" x14ac:dyDescent="0.3">
      <c r="A3762">
        <v>8004</v>
      </c>
      <c r="B3762" t="s">
        <v>60</v>
      </c>
      <c r="C3762">
        <v>2974</v>
      </c>
      <c r="D3762" t="s">
        <v>3381</v>
      </c>
      <c r="E3762">
        <v>21.73</v>
      </c>
      <c r="F3762">
        <v>29.99</v>
      </c>
      <c r="G3762">
        <v>750</v>
      </c>
      <c r="H3762">
        <v>350</v>
      </c>
      <c r="I3762">
        <v>7605.5</v>
      </c>
      <c r="J3762">
        <v>350</v>
      </c>
      <c r="K3762">
        <v>10496.5</v>
      </c>
      <c r="L3762">
        <v>5248.25</v>
      </c>
      <c r="M3762">
        <v>275.73</v>
      </c>
      <c r="N3762">
        <v>50293.62</v>
      </c>
      <c r="O3762">
        <v>2891</v>
      </c>
      <c r="P3762">
        <v>27.542514171390465</v>
      </c>
      <c r="Q3762">
        <v>1</v>
      </c>
      <c r="R3762">
        <v>1.3801196502531063</v>
      </c>
      <c r="S3762">
        <f>(VendorSalesData[[#This Row],[TotalPurchaseQuantity]] - VendorSalesData[[#This Row],[TotalSalesQuantity]]) * VendorSalesData[[#This Row],[PurchasePrice]]</f>
        <v>0</v>
      </c>
    </row>
    <row r="3763" spans="1:19" x14ac:dyDescent="0.3">
      <c r="A3763">
        <v>1590</v>
      </c>
      <c r="B3763" t="s">
        <v>261</v>
      </c>
      <c r="C3763">
        <v>19755</v>
      </c>
      <c r="D3763" t="s">
        <v>3382</v>
      </c>
      <c r="E3763">
        <v>6.57</v>
      </c>
      <c r="F3763">
        <v>10.99</v>
      </c>
      <c r="G3763">
        <v>750</v>
      </c>
      <c r="H3763">
        <v>1157</v>
      </c>
      <c r="I3763">
        <v>7601.4900000000007</v>
      </c>
      <c r="J3763">
        <v>1385</v>
      </c>
      <c r="K3763">
        <v>14206.15</v>
      </c>
      <c r="L3763">
        <v>9574.7100000000009</v>
      </c>
      <c r="M3763">
        <v>153.42000000000002</v>
      </c>
      <c r="N3763">
        <v>7259.75</v>
      </c>
      <c r="O3763">
        <v>6604.6599999999989</v>
      </c>
      <c r="P3763">
        <v>46.491554713979504</v>
      </c>
      <c r="Q3763">
        <v>1.1970613656006914</v>
      </c>
      <c r="R3763">
        <v>1.8688638674786124</v>
      </c>
      <c r="S3763">
        <f>(VendorSalesData[[#This Row],[TotalPurchaseQuantity]] - VendorSalesData[[#This Row],[TotalSalesQuantity]]) * VendorSalesData[[#This Row],[PurchasePrice]]</f>
        <v>-1497.96</v>
      </c>
    </row>
    <row r="3764" spans="1:19" x14ac:dyDescent="0.3">
      <c r="A3764">
        <v>4425</v>
      </c>
      <c r="B3764" t="s">
        <v>20</v>
      </c>
      <c r="C3764">
        <v>33768</v>
      </c>
      <c r="D3764" t="s">
        <v>3383</v>
      </c>
      <c r="E3764">
        <v>14.47</v>
      </c>
      <c r="F3764">
        <v>21.99</v>
      </c>
      <c r="G3764">
        <v>750</v>
      </c>
      <c r="H3764">
        <v>525</v>
      </c>
      <c r="I3764">
        <v>7596.7499999999991</v>
      </c>
      <c r="J3764">
        <v>439</v>
      </c>
      <c r="K3764">
        <v>11566.609999999999</v>
      </c>
      <c r="L3764">
        <v>9249.49</v>
      </c>
      <c r="M3764">
        <v>48.45</v>
      </c>
      <c r="N3764">
        <v>144929.24</v>
      </c>
      <c r="O3764">
        <v>3969.8599999999997</v>
      </c>
      <c r="P3764">
        <v>34.321724342741739</v>
      </c>
      <c r="Q3764">
        <v>0.83619047619047615</v>
      </c>
      <c r="R3764">
        <v>1.5225734689176293</v>
      </c>
      <c r="S3764">
        <f>(VendorSalesData[[#This Row],[TotalPurchaseQuantity]] - VendorSalesData[[#This Row],[TotalSalesQuantity]]) * VendorSalesData[[#This Row],[PurchasePrice]]</f>
        <v>1244.42</v>
      </c>
    </row>
    <row r="3765" spans="1:19" x14ac:dyDescent="0.3">
      <c r="A3765">
        <v>7153</v>
      </c>
      <c r="B3765" t="s">
        <v>271</v>
      </c>
      <c r="C3765">
        <v>10581</v>
      </c>
      <c r="D3765" t="s">
        <v>3384</v>
      </c>
      <c r="E3765">
        <v>6.62</v>
      </c>
      <c r="F3765">
        <v>10.99</v>
      </c>
      <c r="G3765">
        <v>750</v>
      </c>
      <c r="H3765">
        <v>1147</v>
      </c>
      <c r="I3765">
        <v>7593.1399999999994</v>
      </c>
      <c r="J3765">
        <v>1226</v>
      </c>
      <c r="K3765">
        <v>13313.74</v>
      </c>
      <c r="L3765">
        <v>8729.9600000000009</v>
      </c>
      <c r="M3765">
        <v>135.88</v>
      </c>
      <c r="N3765">
        <v>15884.82</v>
      </c>
      <c r="O3765">
        <v>5720.6</v>
      </c>
      <c r="P3765">
        <v>42.967640948373635</v>
      </c>
      <c r="Q3765">
        <v>1.068875326939843</v>
      </c>
      <c r="R3765">
        <v>1.7533905604269118</v>
      </c>
      <c r="S3765">
        <f>(VendorSalesData[[#This Row],[TotalPurchaseQuantity]] - VendorSalesData[[#This Row],[TotalSalesQuantity]]) * VendorSalesData[[#This Row],[PurchasePrice]]</f>
        <v>-522.98</v>
      </c>
    </row>
    <row r="3766" spans="1:19" x14ac:dyDescent="0.3">
      <c r="A3766">
        <v>1590</v>
      </c>
      <c r="B3766" t="s">
        <v>261</v>
      </c>
      <c r="C3766">
        <v>37419</v>
      </c>
      <c r="D3766" t="s">
        <v>3385</v>
      </c>
      <c r="E3766">
        <v>24.65</v>
      </c>
      <c r="F3766">
        <v>39.99</v>
      </c>
      <c r="G3766">
        <v>750</v>
      </c>
      <c r="H3766">
        <v>308</v>
      </c>
      <c r="I3766">
        <v>7592.2</v>
      </c>
      <c r="J3766">
        <v>193</v>
      </c>
      <c r="K3766">
        <v>7824.0700000000006</v>
      </c>
      <c r="L3766">
        <v>4116.99</v>
      </c>
      <c r="M3766">
        <v>21.45</v>
      </c>
      <c r="N3766">
        <v>7259.75</v>
      </c>
      <c r="O3766">
        <v>231.8700000000008</v>
      </c>
      <c r="P3766">
        <v>2.9635471052789764</v>
      </c>
      <c r="Q3766">
        <v>0.62662337662337664</v>
      </c>
      <c r="R3766">
        <v>1.0305405547799058</v>
      </c>
      <c r="S3766">
        <f>(VendorSalesData[[#This Row],[TotalPurchaseQuantity]] - VendorSalesData[[#This Row],[TotalSalesQuantity]]) * VendorSalesData[[#This Row],[PurchasePrice]]</f>
        <v>2834.75</v>
      </c>
    </row>
    <row r="3767" spans="1:19" x14ac:dyDescent="0.3">
      <c r="A3767">
        <v>480</v>
      </c>
      <c r="B3767" t="s">
        <v>27</v>
      </c>
      <c r="C3767">
        <v>2933</v>
      </c>
      <c r="D3767" t="s">
        <v>3386</v>
      </c>
      <c r="E3767">
        <v>38.880000000000003</v>
      </c>
      <c r="F3767">
        <v>48.99</v>
      </c>
      <c r="G3767">
        <v>750</v>
      </c>
      <c r="H3767">
        <v>195</v>
      </c>
      <c r="I3767">
        <v>7581.6</v>
      </c>
      <c r="J3767">
        <v>328</v>
      </c>
      <c r="K3767">
        <v>16593.72</v>
      </c>
      <c r="L3767">
        <v>14172.2</v>
      </c>
      <c r="M3767">
        <v>258.81</v>
      </c>
      <c r="N3767">
        <v>89286.27</v>
      </c>
      <c r="O3767">
        <v>9012.1200000000008</v>
      </c>
      <c r="P3767">
        <v>54.310425871956383</v>
      </c>
      <c r="Q3767">
        <v>1.6820512820512821</v>
      </c>
      <c r="R3767">
        <v>2.1886831275720167</v>
      </c>
      <c r="S3767">
        <f>(VendorSalesData[[#This Row],[TotalPurchaseQuantity]] - VendorSalesData[[#This Row],[TotalSalesQuantity]]) * VendorSalesData[[#This Row],[PurchasePrice]]</f>
        <v>-5171.04</v>
      </c>
    </row>
    <row r="3768" spans="1:19" x14ac:dyDescent="0.3">
      <c r="A3768">
        <v>10754</v>
      </c>
      <c r="B3768" t="s">
        <v>212</v>
      </c>
      <c r="C3768">
        <v>43618</v>
      </c>
      <c r="D3768" t="s">
        <v>3387</v>
      </c>
      <c r="E3768">
        <v>7.84</v>
      </c>
      <c r="F3768">
        <v>12.99</v>
      </c>
      <c r="G3768">
        <v>750</v>
      </c>
      <c r="H3768">
        <v>966</v>
      </c>
      <c r="I3768">
        <v>7573.44</v>
      </c>
      <c r="J3768">
        <v>862</v>
      </c>
      <c r="K3768">
        <v>11323.38</v>
      </c>
      <c r="L3768">
        <v>7028.64</v>
      </c>
      <c r="M3768">
        <v>95.52</v>
      </c>
      <c r="N3768">
        <v>28720.52</v>
      </c>
      <c r="O3768">
        <v>3749.9399999999996</v>
      </c>
      <c r="P3768">
        <v>33.116790216348832</v>
      </c>
      <c r="Q3768">
        <v>0.89233954451345754</v>
      </c>
      <c r="R3768">
        <v>1.4951435543161364</v>
      </c>
      <c r="S3768">
        <f>(VendorSalesData[[#This Row],[TotalPurchaseQuantity]] - VendorSalesData[[#This Row],[TotalSalesQuantity]]) * VendorSalesData[[#This Row],[PurchasePrice]]</f>
        <v>815.36</v>
      </c>
    </row>
    <row r="3769" spans="1:19" x14ac:dyDescent="0.3">
      <c r="A3769">
        <v>10754</v>
      </c>
      <c r="B3769" t="s">
        <v>212</v>
      </c>
      <c r="C3769">
        <v>12477</v>
      </c>
      <c r="D3769" t="s">
        <v>3388</v>
      </c>
      <c r="E3769">
        <v>12.83</v>
      </c>
      <c r="F3769">
        <v>18.989999999999998</v>
      </c>
      <c r="G3769">
        <v>750</v>
      </c>
      <c r="H3769">
        <v>590</v>
      </c>
      <c r="I3769">
        <v>7569.7</v>
      </c>
      <c r="J3769">
        <v>606</v>
      </c>
      <c r="K3769">
        <v>11507.939999999999</v>
      </c>
      <c r="L3769">
        <v>5184.2699999999995</v>
      </c>
      <c r="M3769">
        <v>67.570000000000007</v>
      </c>
      <c r="N3769">
        <v>28720.52</v>
      </c>
      <c r="O3769">
        <v>3938.2399999999989</v>
      </c>
      <c r="P3769">
        <v>34.221937201619049</v>
      </c>
      <c r="Q3769">
        <v>1.0271186440677966</v>
      </c>
      <c r="R3769">
        <v>1.5202636828407994</v>
      </c>
      <c r="S3769">
        <f>(VendorSalesData[[#This Row],[TotalPurchaseQuantity]] - VendorSalesData[[#This Row],[TotalSalesQuantity]]) * VendorSalesData[[#This Row],[PurchasePrice]]</f>
        <v>-205.28</v>
      </c>
    </row>
    <row r="3770" spans="1:19" x14ac:dyDescent="0.3">
      <c r="A3770">
        <v>8673</v>
      </c>
      <c r="B3770" t="s">
        <v>174</v>
      </c>
      <c r="C3770">
        <v>19381</v>
      </c>
      <c r="D3770" t="s">
        <v>3389</v>
      </c>
      <c r="E3770">
        <v>6.57</v>
      </c>
      <c r="F3770">
        <v>9.99</v>
      </c>
      <c r="G3770">
        <v>750</v>
      </c>
      <c r="H3770">
        <v>1152</v>
      </c>
      <c r="I3770">
        <v>7568.64</v>
      </c>
      <c r="J3770">
        <v>1148</v>
      </c>
      <c r="K3770">
        <v>11842.52</v>
      </c>
      <c r="L3770">
        <v>7603.54</v>
      </c>
      <c r="M3770">
        <v>127.12</v>
      </c>
      <c r="N3770">
        <v>15919.7</v>
      </c>
      <c r="O3770">
        <v>4273.88</v>
      </c>
      <c r="P3770">
        <v>36.08927829549792</v>
      </c>
      <c r="Q3770">
        <v>0.99652777777777779</v>
      </c>
      <c r="R3770">
        <v>1.5646826906815492</v>
      </c>
      <c r="S3770">
        <f>(VendorSalesData[[#This Row],[TotalPurchaseQuantity]] - VendorSalesData[[#This Row],[TotalSalesQuantity]]) * VendorSalesData[[#This Row],[PurchasePrice]]</f>
        <v>26.28</v>
      </c>
    </row>
    <row r="3771" spans="1:19" x14ac:dyDescent="0.3">
      <c r="A3771">
        <v>8673</v>
      </c>
      <c r="B3771" t="s">
        <v>174</v>
      </c>
      <c r="C3771">
        <v>23245</v>
      </c>
      <c r="D3771" t="s">
        <v>3390</v>
      </c>
      <c r="E3771">
        <v>7.94</v>
      </c>
      <c r="F3771">
        <v>11.99</v>
      </c>
      <c r="G3771">
        <v>750</v>
      </c>
      <c r="H3771">
        <v>953</v>
      </c>
      <c r="I3771">
        <v>7566.82</v>
      </c>
      <c r="J3771">
        <v>851</v>
      </c>
      <c r="K3771">
        <v>10488.49</v>
      </c>
      <c r="L3771">
        <v>6267.91</v>
      </c>
      <c r="M3771">
        <v>94.43</v>
      </c>
      <c r="N3771">
        <v>15919.7</v>
      </c>
      <c r="O3771">
        <v>2921.67</v>
      </c>
      <c r="P3771">
        <v>27.855964013885696</v>
      </c>
      <c r="Q3771">
        <v>0.89296956977964326</v>
      </c>
      <c r="R3771">
        <v>1.386115964169889</v>
      </c>
      <c r="S3771">
        <f>(VendorSalesData[[#This Row],[TotalPurchaseQuantity]] - VendorSalesData[[#This Row],[TotalSalesQuantity]]) * VendorSalesData[[#This Row],[PurchasePrice]]</f>
        <v>809.88</v>
      </c>
    </row>
    <row r="3772" spans="1:19" x14ac:dyDescent="0.3">
      <c r="A3772">
        <v>1392</v>
      </c>
      <c r="B3772" t="s">
        <v>67</v>
      </c>
      <c r="C3772">
        <v>24208</v>
      </c>
      <c r="D3772" t="s">
        <v>3391</v>
      </c>
      <c r="E3772">
        <v>6.07</v>
      </c>
      <c r="F3772">
        <v>8.99</v>
      </c>
      <c r="G3772">
        <v>1500</v>
      </c>
      <c r="H3772">
        <v>1245</v>
      </c>
      <c r="I3772">
        <v>7557.1500000000015</v>
      </c>
      <c r="J3772">
        <v>1288</v>
      </c>
      <c r="K3772">
        <v>13136.12</v>
      </c>
      <c r="L3772">
        <v>7644.5</v>
      </c>
      <c r="M3772">
        <v>287.43</v>
      </c>
      <c r="N3772">
        <v>79528.990000000005</v>
      </c>
      <c r="O3772">
        <v>5578.97</v>
      </c>
      <c r="P3772">
        <v>42.470455507410101</v>
      </c>
      <c r="Q3772">
        <v>1.0345381526104418</v>
      </c>
      <c r="R3772">
        <v>1.738237298452459</v>
      </c>
      <c r="S3772">
        <f>(VendorSalesData[[#This Row],[TotalPurchaseQuantity]] - VendorSalesData[[#This Row],[TotalSalesQuantity]]) * VendorSalesData[[#This Row],[PurchasePrice]]</f>
        <v>-261.01</v>
      </c>
    </row>
    <row r="3773" spans="1:19" x14ac:dyDescent="0.3">
      <c r="A3773">
        <v>1392</v>
      </c>
      <c r="B3773" t="s">
        <v>67</v>
      </c>
      <c r="C3773">
        <v>12684</v>
      </c>
      <c r="D3773" t="s">
        <v>3392</v>
      </c>
      <c r="E3773">
        <v>10.66</v>
      </c>
      <c r="F3773">
        <v>15.99</v>
      </c>
      <c r="G3773">
        <v>750</v>
      </c>
      <c r="H3773">
        <v>708</v>
      </c>
      <c r="I3773">
        <v>7547.28</v>
      </c>
      <c r="J3773">
        <v>608</v>
      </c>
      <c r="K3773">
        <v>9359.92</v>
      </c>
      <c r="L3773">
        <v>5351.54</v>
      </c>
      <c r="M3773">
        <v>67.48</v>
      </c>
      <c r="N3773">
        <v>79528.990000000005</v>
      </c>
      <c r="O3773">
        <v>1812.6400000000003</v>
      </c>
      <c r="P3773">
        <v>19.36597748698707</v>
      </c>
      <c r="Q3773">
        <v>0.85875706214689262</v>
      </c>
      <c r="R3773">
        <v>1.2401712934991149</v>
      </c>
      <c r="S3773">
        <f>(VendorSalesData[[#This Row],[TotalPurchaseQuantity]] - VendorSalesData[[#This Row],[TotalSalesQuantity]]) * VendorSalesData[[#This Row],[PurchasePrice]]</f>
        <v>1066</v>
      </c>
    </row>
    <row r="3774" spans="1:19" x14ac:dyDescent="0.3">
      <c r="A3774">
        <v>10754</v>
      </c>
      <c r="B3774" t="s">
        <v>212</v>
      </c>
      <c r="C3774">
        <v>26353</v>
      </c>
      <c r="D3774" t="s">
        <v>3393</v>
      </c>
      <c r="E3774">
        <v>8.9600000000000009</v>
      </c>
      <c r="F3774">
        <v>12.99</v>
      </c>
      <c r="G3774">
        <v>750</v>
      </c>
      <c r="H3774">
        <v>842</v>
      </c>
      <c r="I3774">
        <v>7544.32</v>
      </c>
      <c r="J3774">
        <v>765</v>
      </c>
      <c r="K3774">
        <v>9937.35</v>
      </c>
      <c r="L3774">
        <v>5754.57</v>
      </c>
      <c r="M3774">
        <v>84.960000000000008</v>
      </c>
      <c r="N3774">
        <v>28720.52</v>
      </c>
      <c r="O3774">
        <v>2393.0300000000007</v>
      </c>
      <c r="P3774">
        <v>24.081168520782708</v>
      </c>
      <c r="Q3774">
        <v>0.90855106888361048</v>
      </c>
      <c r="R3774">
        <v>1.3171962483033595</v>
      </c>
      <c r="S3774">
        <f>(VendorSalesData[[#This Row],[TotalPurchaseQuantity]] - VendorSalesData[[#This Row],[TotalSalesQuantity]]) * VendorSalesData[[#This Row],[PurchasePrice]]</f>
        <v>689.92000000000007</v>
      </c>
    </row>
    <row r="3775" spans="1:19" x14ac:dyDescent="0.3">
      <c r="A3775">
        <v>10754</v>
      </c>
      <c r="B3775" t="s">
        <v>212</v>
      </c>
      <c r="C3775">
        <v>18747</v>
      </c>
      <c r="D3775" t="s">
        <v>3394</v>
      </c>
      <c r="E3775">
        <v>6.84</v>
      </c>
      <c r="F3775">
        <v>9.99</v>
      </c>
      <c r="G3775">
        <v>750</v>
      </c>
      <c r="H3775">
        <v>1102</v>
      </c>
      <c r="I3775">
        <v>7537.68</v>
      </c>
      <c r="J3775">
        <v>1126</v>
      </c>
      <c r="K3775">
        <v>11248.74</v>
      </c>
      <c r="L3775">
        <v>5584.41</v>
      </c>
      <c r="M3775">
        <v>125.34</v>
      </c>
      <c r="N3775">
        <v>28720.52</v>
      </c>
      <c r="O3775">
        <v>3711.0599999999995</v>
      </c>
      <c r="P3775">
        <v>32.990894980237783</v>
      </c>
      <c r="Q3775">
        <v>1.0217785843920144</v>
      </c>
      <c r="R3775">
        <v>1.4923345114146527</v>
      </c>
      <c r="S3775">
        <f>(VendorSalesData[[#This Row],[TotalPurchaseQuantity]] - VendorSalesData[[#This Row],[TotalSalesQuantity]]) * VendorSalesData[[#This Row],[PurchasePrice]]</f>
        <v>-164.16</v>
      </c>
    </row>
    <row r="3776" spans="1:19" x14ac:dyDescent="0.3">
      <c r="A3776">
        <v>2000</v>
      </c>
      <c r="B3776" t="s">
        <v>164</v>
      </c>
      <c r="C3776">
        <v>26247</v>
      </c>
      <c r="D3776" t="s">
        <v>3395</v>
      </c>
      <c r="E3776">
        <v>32.46</v>
      </c>
      <c r="F3776">
        <v>49.99</v>
      </c>
      <c r="G3776">
        <v>750</v>
      </c>
      <c r="H3776">
        <v>232</v>
      </c>
      <c r="I3776">
        <v>7530.7199999999993</v>
      </c>
      <c r="J3776">
        <v>211</v>
      </c>
      <c r="K3776">
        <v>10601.89</v>
      </c>
      <c r="L3776">
        <v>7087.59</v>
      </c>
      <c r="M3776">
        <v>23.37</v>
      </c>
      <c r="N3776">
        <v>19016.59</v>
      </c>
      <c r="O3776">
        <v>3071.17</v>
      </c>
      <c r="P3776">
        <v>28.968136813341772</v>
      </c>
      <c r="Q3776">
        <v>0.90948275862068961</v>
      </c>
      <c r="R3776">
        <v>1.4078189070898932</v>
      </c>
      <c r="S3776">
        <f>(VendorSalesData[[#This Row],[TotalPurchaseQuantity]] - VendorSalesData[[#This Row],[TotalSalesQuantity]]) * VendorSalesData[[#This Row],[PurchasePrice]]</f>
        <v>681.66</v>
      </c>
    </row>
    <row r="3777" spans="1:19" x14ac:dyDescent="0.3">
      <c r="A3777">
        <v>1392</v>
      </c>
      <c r="B3777" t="s">
        <v>67</v>
      </c>
      <c r="C3777">
        <v>24567</v>
      </c>
      <c r="D3777" t="s">
        <v>3396</v>
      </c>
      <c r="E3777">
        <v>9.08</v>
      </c>
      <c r="F3777">
        <v>13.99</v>
      </c>
      <c r="G3777">
        <v>750</v>
      </c>
      <c r="H3777">
        <v>828</v>
      </c>
      <c r="I3777">
        <v>7518.24</v>
      </c>
      <c r="J3777">
        <v>649</v>
      </c>
      <c r="K3777">
        <v>9323.51</v>
      </c>
      <c r="L3777">
        <v>6229.68</v>
      </c>
      <c r="M3777">
        <v>71.83</v>
      </c>
      <c r="N3777">
        <v>79528.990000000005</v>
      </c>
      <c r="O3777">
        <v>1805.2700000000004</v>
      </c>
      <c r="P3777">
        <v>19.362557663369273</v>
      </c>
      <c r="Q3777">
        <v>0.78381642512077299</v>
      </c>
      <c r="R3777">
        <v>1.2401186979931473</v>
      </c>
      <c r="S3777">
        <f>(VendorSalesData[[#This Row],[TotalPurchaseQuantity]] - VendorSalesData[[#This Row],[TotalSalesQuantity]]) * VendorSalesData[[#This Row],[PurchasePrice]]</f>
        <v>1625.32</v>
      </c>
    </row>
    <row r="3778" spans="1:19" x14ac:dyDescent="0.3">
      <c r="A3778">
        <v>6785</v>
      </c>
      <c r="B3778" t="s">
        <v>81</v>
      </c>
      <c r="C3778">
        <v>17990</v>
      </c>
      <c r="D3778" t="s">
        <v>3397</v>
      </c>
      <c r="E3778">
        <v>8.27</v>
      </c>
      <c r="F3778">
        <v>11.99</v>
      </c>
      <c r="G3778">
        <v>1500</v>
      </c>
      <c r="H3778">
        <v>909</v>
      </c>
      <c r="I3778">
        <v>7517.43</v>
      </c>
      <c r="J3778">
        <v>957</v>
      </c>
      <c r="K3778">
        <v>11474.43</v>
      </c>
      <c r="L3778">
        <v>3537.05</v>
      </c>
      <c r="M3778">
        <v>214.99</v>
      </c>
      <c r="N3778">
        <v>13605.41</v>
      </c>
      <c r="O3778">
        <v>3957</v>
      </c>
      <c r="P3778">
        <v>34.485373129645652</v>
      </c>
      <c r="Q3778">
        <v>1.0528052805280528</v>
      </c>
      <c r="R3778">
        <v>1.5263767005479265</v>
      </c>
      <c r="S3778">
        <f>(VendorSalesData[[#This Row],[TotalPurchaseQuantity]] - VendorSalesData[[#This Row],[TotalSalesQuantity]]) * VendorSalesData[[#This Row],[PurchasePrice]]</f>
        <v>-396.96</v>
      </c>
    </row>
    <row r="3779" spans="1:19" x14ac:dyDescent="0.3">
      <c r="A3779">
        <v>7255</v>
      </c>
      <c r="B3779" t="s">
        <v>1994</v>
      </c>
      <c r="C3779">
        <v>20395</v>
      </c>
      <c r="D3779" t="s">
        <v>3398</v>
      </c>
      <c r="E3779">
        <v>6.49</v>
      </c>
      <c r="F3779">
        <v>9.99</v>
      </c>
      <c r="G3779">
        <v>750</v>
      </c>
      <c r="H3779">
        <v>1157</v>
      </c>
      <c r="I3779">
        <v>7508.9299999999994</v>
      </c>
      <c r="J3779">
        <v>1155</v>
      </c>
      <c r="K3779">
        <v>11538.45</v>
      </c>
      <c r="L3779">
        <v>6613.38</v>
      </c>
      <c r="M3779">
        <v>128.21</v>
      </c>
      <c r="N3779">
        <v>648.71</v>
      </c>
      <c r="O3779">
        <v>4029.5200000000013</v>
      </c>
      <c r="P3779">
        <v>34.922541589208265</v>
      </c>
      <c r="Q3779">
        <v>0.99827139152981847</v>
      </c>
      <c r="R3779">
        <v>1.5366303854210921</v>
      </c>
      <c r="S3779">
        <f>(VendorSalesData[[#This Row],[TotalPurchaseQuantity]] - VendorSalesData[[#This Row],[TotalSalesQuantity]]) * VendorSalesData[[#This Row],[PurchasePrice]]</f>
        <v>12.98</v>
      </c>
    </row>
    <row r="3780" spans="1:19" x14ac:dyDescent="0.3">
      <c r="A3780">
        <v>10754</v>
      </c>
      <c r="B3780" t="s">
        <v>212</v>
      </c>
      <c r="C3780">
        <v>24952</v>
      </c>
      <c r="D3780" t="s">
        <v>3399</v>
      </c>
      <c r="E3780">
        <v>9.1999999999999993</v>
      </c>
      <c r="F3780">
        <v>16.989999999999998</v>
      </c>
      <c r="G3780">
        <v>750</v>
      </c>
      <c r="H3780">
        <v>815</v>
      </c>
      <c r="I3780">
        <v>7498</v>
      </c>
      <c r="J3780">
        <v>858</v>
      </c>
      <c r="K3780">
        <v>8068.42</v>
      </c>
      <c r="L3780">
        <v>4412.45</v>
      </c>
      <c r="M3780">
        <v>95.44</v>
      </c>
      <c r="N3780">
        <v>28720.52</v>
      </c>
      <c r="O3780">
        <v>570.42000000000007</v>
      </c>
      <c r="P3780">
        <v>7.0697856581585992</v>
      </c>
      <c r="Q3780">
        <v>1.0527607361963189</v>
      </c>
      <c r="R3780">
        <v>1.0760762870098692</v>
      </c>
      <c r="S3780">
        <f>(VendorSalesData[[#This Row],[TotalPurchaseQuantity]] - VendorSalesData[[#This Row],[TotalSalesQuantity]]) * VendorSalesData[[#This Row],[PurchasePrice]]</f>
        <v>-395.59999999999997</v>
      </c>
    </row>
    <row r="3781" spans="1:19" x14ac:dyDescent="0.3">
      <c r="A3781">
        <v>4425</v>
      </c>
      <c r="B3781" t="s">
        <v>20</v>
      </c>
      <c r="C3781">
        <v>11745</v>
      </c>
      <c r="D3781" t="s">
        <v>3400</v>
      </c>
      <c r="E3781">
        <v>6.12</v>
      </c>
      <c r="F3781">
        <v>8.99</v>
      </c>
      <c r="G3781">
        <v>750</v>
      </c>
      <c r="H3781">
        <v>1225</v>
      </c>
      <c r="I3781">
        <v>7497</v>
      </c>
      <c r="J3781">
        <v>1216</v>
      </c>
      <c r="K3781">
        <v>10931.84</v>
      </c>
      <c r="L3781">
        <v>5492.89</v>
      </c>
      <c r="M3781">
        <v>135.37</v>
      </c>
      <c r="N3781">
        <v>144929.24</v>
      </c>
      <c r="O3781">
        <v>3434.84</v>
      </c>
      <c r="P3781">
        <v>31.420511094198233</v>
      </c>
      <c r="Q3781">
        <v>0.99265306122448982</v>
      </c>
      <c r="R3781">
        <v>1.4581619314392424</v>
      </c>
      <c r="S3781">
        <f>(VendorSalesData[[#This Row],[TotalPurchaseQuantity]] - VendorSalesData[[#This Row],[TotalSalesQuantity]]) * VendorSalesData[[#This Row],[PurchasePrice]]</f>
        <v>55.08</v>
      </c>
    </row>
    <row r="3782" spans="1:19" x14ac:dyDescent="0.3">
      <c r="A3782">
        <v>3252</v>
      </c>
      <c r="B3782" t="s">
        <v>94</v>
      </c>
      <c r="C3782">
        <v>35941</v>
      </c>
      <c r="D3782" t="s">
        <v>3401</v>
      </c>
      <c r="E3782">
        <v>5.51</v>
      </c>
      <c r="F3782">
        <v>7.99</v>
      </c>
      <c r="G3782">
        <v>750</v>
      </c>
      <c r="H3782">
        <v>1360</v>
      </c>
      <c r="I3782">
        <v>7493.6</v>
      </c>
      <c r="J3782">
        <v>1394</v>
      </c>
      <c r="K3782">
        <v>12068.06</v>
      </c>
      <c r="L3782">
        <v>5405.71</v>
      </c>
      <c r="M3782">
        <v>155.23000000000002</v>
      </c>
      <c r="N3782">
        <v>61966.91</v>
      </c>
      <c r="O3782">
        <v>4574.4599999999991</v>
      </c>
      <c r="P3782">
        <v>37.9055125678858</v>
      </c>
      <c r="Q3782">
        <v>1.0249999999999999</v>
      </c>
      <c r="R3782">
        <v>1.6104489164086686</v>
      </c>
      <c r="S3782">
        <f>(VendorSalesData[[#This Row],[TotalPurchaseQuantity]] - VendorSalesData[[#This Row],[TotalSalesQuantity]]) * VendorSalesData[[#This Row],[PurchasePrice]]</f>
        <v>-187.34</v>
      </c>
    </row>
    <row r="3783" spans="1:19" x14ac:dyDescent="0.3">
      <c r="A3783">
        <v>10754</v>
      </c>
      <c r="B3783" t="s">
        <v>212</v>
      </c>
      <c r="C3783">
        <v>27437</v>
      </c>
      <c r="D3783" t="s">
        <v>3402</v>
      </c>
      <c r="E3783">
        <v>7.18</v>
      </c>
      <c r="F3783">
        <v>10.99</v>
      </c>
      <c r="G3783">
        <v>750</v>
      </c>
      <c r="H3783">
        <v>1041</v>
      </c>
      <c r="I3783">
        <v>7474.38</v>
      </c>
      <c r="J3783">
        <v>845</v>
      </c>
      <c r="K3783">
        <v>9286.5499999999993</v>
      </c>
      <c r="L3783">
        <v>2846.41</v>
      </c>
      <c r="M3783">
        <v>94.62</v>
      </c>
      <c r="N3783">
        <v>28720.52</v>
      </c>
      <c r="O3783">
        <v>1812.1699999999992</v>
      </c>
      <c r="P3783">
        <v>19.513920670216596</v>
      </c>
      <c r="Q3783">
        <v>0.81171950048030739</v>
      </c>
      <c r="R3783">
        <v>1.2424508788688826</v>
      </c>
      <c r="S3783">
        <f>(VendorSalesData[[#This Row],[TotalPurchaseQuantity]] - VendorSalesData[[#This Row],[TotalSalesQuantity]]) * VendorSalesData[[#This Row],[PurchasePrice]]</f>
        <v>1407.28</v>
      </c>
    </row>
    <row r="3784" spans="1:19" x14ac:dyDescent="0.3">
      <c r="A3784">
        <v>1392</v>
      </c>
      <c r="B3784" t="s">
        <v>67</v>
      </c>
      <c r="C3784">
        <v>45457</v>
      </c>
      <c r="D3784" t="s">
        <v>3403</v>
      </c>
      <c r="E3784">
        <v>5.19</v>
      </c>
      <c r="F3784">
        <v>7.99</v>
      </c>
      <c r="G3784">
        <v>750</v>
      </c>
      <c r="H3784">
        <v>1439</v>
      </c>
      <c r="I3784">
        <v>7468.41</v>
      </c>
      <c r="J3784">
        <v>1471</v>
      </c>
      <c r="K3784">
        <v>12679.29</v>
      </c>
      <c r="L3784">
        <v>7458.39</v>
      </c>
      <c r="M3784">
        <v>163.32</v>
      </c>
      <c r="N3784">
        <v>79528.990000000005</v>
      </c>
      <c r="O3784">
        <v>5210.880000000001</v>
      </c>
      <c r="P3784">
        <v>41.097569343393836</v>
      </c>
      <c r="Q3784">
        <v>1.0222376650451703</v>
      </c>
      <c r="R3784">
        <v>1.6977228084692728</v>
      </c>
      <c r="S3784">
        <f>(VendorSalesData[[#This Row],[TotalPurchaseQuantity]] - VendorSalesData[[#This Row],[TotalSalesQuantity]]) * VendorSalesData[[#This Row],[PurchasePrice]]</f>
        <v>-166.08</v>
      </c>
    </row>
    <row r="3785" spans="1:19" x14ac:dyDescent="0.3">
      <c r="A3785">
        <v>7153</v>
      </c>
      <c r="B3785" t="s">
        <v>271</v>
      </c>
      <c r="C3785">
        <v>12507</v>
      </c>
      <c r="D3785" t="s">
        <v>3404</v>
      </c>
      <c r="E3785">
        <v>18.239999999999998</v>
      </c>
      <c r="F3785">
        <v>29.99</v>
      </c>
      <c r="G3785">
        <v>750</v>
      </c>
      <c r="H3785">
        <v>409</v>
      </c>
      <c r="I3785">
        <v>7460.16</v>
      </c>
      <c r="J3785">
        <v>337</v>
      </c>
      <c r="K3785">
        <v>9453.6299999999992</v>
      </c>
      <c r="L3785">
        <v>6358.73</v>
      </c>
      <c r="M3785">
        <v>37.32</v>
      </c>
      <c r="N3785">
        <v>15884.82</v>
      </c>
      <c r="O3785">
        <v>1993.4699999999993</v>
      </c>
      <c r="P3785">
        <v>21.086820618111769</v>
      </c>
      <c r="Q3785">
        <v>0.82396088019559899</v>
      </c>
      <c r="R3785">
        <v>1.2672154484622313</v>
      </c>
      <c r="S3785">
        <f>(VendorSalesData[[#This Row],[TotalPurchaseQuantity]] - VendorSalesData[[#This Row],[TotalSalesQuantity]]) * VendorSalesData[[#This Row],[PurchasePrice]]</f>
        <v>1313.28</v>
      </c>
    </row>
    <row r="3786" spans="1:19" x14ac:dyDescent="0.3">
      <c r="A3786">
        <v>90058</v>
      </c>
      <c r="B3786" t="s">
        <v>2029</v>
      </c>
      <c r="C3786">
        <v>22298</v>
      </c>
      <c r="D3786" t="s">
        <v>3405</v>
      </c>
      <c r="E3786">
        <v>8.06</v>
      </c>
      <c r="F3786">
        <v>12.49</v>
      </c>
      <c r="G3786">
        <v>750</v>
      </c>
      <c r="H3786">
        <v>925</v>
      </c>
      <c r="I3786">
        <v>7455.5</v>
      </c>
      <c r="J3786">
        <v>847</v>
      </c>
      <c r="K3786">
        <v>10579.03</v>
      </c>
      <c r="L3786">
        <v>8018.58</v>
      </c>
      <c r="M3786">
        <v>93.58</v>
      </c>
      <c r="N3786">
        <v>448.68</v>
      </c>
      <c r="O3786">
        <v>3123.5300000000007</v>
      </c>
      <c r="P3786">
        <v>29.525674849206407</v>
      </c>
      <c r="Q3786">
        <v>0.91567567567567565</v>
      </c>
      <c r="R3786">
        <v>1.4189564750855075</v>
      </c>
      <c r="S3786">
        <f>(VendorSalesData[[#This Row],[TotalPurchaseQuantity]] - VendorSalesData[[#This Row],[TotalSalesQuantity]]) * VendorSalesData[[#This Row],[PurchasePrice]]</f>
        <v>628.68000000000006</v>
      </c>
    </row>
    <row r="3787" spans="1:19" x14ac:dyDescent="0.3">
      <c r="A3787">
        <v>9552</v>
      </c>
      <c r="B3787" t="s">
        <v>72</v>
      </c>
      <c r="C3787">
        <v>23991</v>
      </c>
      <c r="D3787" t="s">
        <v>3406</v>
      </c>
      <c r="E3787">
        <v>9.86</v>
      </c>
      <c r="F3787">
        <v>14.99</v>
      </c>
      <c r="G3787">
        <v>750</v>
      </c>
      <c r="H3787">
        <v>755</v>
      </c>
      <c r="I3787">
        <v>7444.2999999999993</v>
      </c>
      <c r="J3787">
        <v>724</v>
      </c>
      <c r="K3787">
        <v>10852.76</v>
      </c>
      <c r="L3787">
        <v>6520.6500000000015</v>
      </c>
      <c r="M3787">
        <v>80.36</v>
      </c>
      <c r="N3787">
        <v>55551.82</v>
      </c>
      <c r="O3787">
        <v>3408.4600000000009</v>
      </c>
      <c r="P3787">
        <v>31.406388789579804</v>
      </c>
      <c r="Q3787">
        <v>0.95894039735099335</v>
      </c>
      <c r="R3787">
        <v>1.4578617197050094</v>
      </c>
      <c r="S3787">
        <f>(VendorSalesData[[#This Row],[TotalPurchaseQuantity]] - VendorSalesData[[#This Row],[TotalSalesQuantity]]) * VendorSalesData[[#This Row],[PurchasePrice]]</f>
        <v>305.65999999999997</v>
      </c>
    </row>
    <row r="3788" spans="1:19" x14ac:dyDescent="0.3">
      <c r="A3788">
        <v>2000</v>
      </c>
      <c r="B3788" t="s">
        <v>164</v>
      </c>
      <c r="C3788">
        <v>45294</v>
      </c>
      <c r="D3788" t="s">
        <v>3407</v>
      </c>
      <c r="E3788">
        <v>7.53</v>
      </c>
      <c r="F3788">
        <v>10.99</v>
      </c>
      <c r="G3788">
        <v>1500</v>
      </c>
      <c r="H3788">
        <v>988</v>
      </c>
      <c r="I3788">
        <v>7439.64</v>
      </c>
      <c r="J3788">
        <v>988</v>
      </c>
      <c r="K3788">
        <v>11368.12</v>
      </c>
      <c r="L3788">
        <v>7409.58</v>
      </c>
      <c r="M3788">
        <v>220.26000000000002</v>
      </c>
      <c r="N3788">
        <v>19016.59</v>
      </c>
      <c r="O3788">
        <v>3928.4800000000005</v>
      </c>
      <c r="P3788">
        <v>34.55698919434348</v>
      </c>
      <c r="Q3788">
        <v>1</v>
      </c>
      <c r="R3788">
        <v>1.5280470560403461</v>
      </c>
      <c r="S3788">
        <f>(VendorSalesData[[#This Row],[TotalPurchaseQuantity]] - VendorSalesData[[#This Row],[TotalSalesQuantity]]) * VendorSalesData[[#This Row],[PurchasePrice]]</f>
        <v>0</v>
      </c>
    </row>
    <row r="3789" spans="1:19" x14ac:dyDescent="0.3">
      <c r="A3789">
        <v>9165</v>
      </c>
      <c r="B3789" t="s">
        <v>38</v>
      </c>
      <c r="C3789">
        <v>5990</v>
      </c>
      <c r="D3789" t="s">
        <v>3408</v>
      </c>
      <c r="E3789">
        <v>39.36</v>
      </c>
      <c r="F3789">
        <v>53.99</v>
      </c>
      <c r="G3789">
        <v>750</v>
      </c>
      <c r="H3789">
        <v>189</v>
      </c>
      <c r="I3789">
        <v>7439.04</v>
      </c>
      <c r="J3789">
        <v>412</v>
      </c>
      <c r="K3789">
        <v>16638.52</v>
      </c>
      <c r="L3789">
        <v>9833.23</v>
      </c>
      <c r="M3789">
        <v>324.64</v>
      </c>
      <c r="N3789">
        <v>68054.7</v>
      </c>
      <c r="O3789">
        <v>9199.48</v>
      </c>
      <c r="P3789">
        <v>55.290254181261311</v>
      </c>
      <c r="Q3789">
        <v>2.17989417989418</v>
      </c>
      <c r="R3789">
        <v>2.2366488149008474</v>
      </c>
      <c r="S3789">
        <f>(VendorSalesData[[#This Row],[TotalPurchaseQuantity]] - VendorSalesData[[#This Row],[TotalSalesQuantity]]) * VendorSalesData[[#This Row],[PurchasePrice]]</f>
        <v>-8777.2800000000007</v>
      </c>
    </row>
    <row r="3790" spans="1:19" x14ac:dyDescent="0.3">
      <c r="A3790">
        <v>3089</v>
      </c>
      <c r="B3790" t="s">
        <v>92</v>
      </c>
      <c r="C3790">
        <v>3410</v>
      </c>
      <c r="D3790" t="s">
        <v>3409</v>
      </c>
      <c r="E3790">
        <v>12.31</v>
      </c>
      <c r="F3790">
        <v>19.989999999999998</v>
      </c>
      <c r="G3790">
        <v>750</v>
      </c>
      <c r="H3790">
        <v>604</v>
      </c>
      <c r="I3790">
        <v>7435.24</v>
      </c>
      <c r="J3790">
        <v>2066</v>
      </c>
      <c r="K3790">
        <v>35101.339999999997</v>
      </c>
      <c r="L3790">
        <v>20150.14</v>
      </c>
      <c r="M3790">
        <v>1627.77</v>
      </c>
      <c r="N3790">
        <v>8549.5499999999993</v>
      </c>
      <c r="O3790">
        <v>27666.1</v>
      </c>
      <c r="P3790">
        <v>78.817788722595779</v>
      </c>
      <c r="Q3790">
        <v>3.4205298013245033</v>
      </c>
      <c r="R3790">
        <v>4.7209424309100978</v>
      </c>
      <c r="S3790">
        <f>(VendorSalesData[[#This Row],[TotalPurchaseQuantity]] - VendorSalesData[[#This Row],[TotalSalesQuantity]]) * VendorSalesData[[#This Row],[PurchasePrice]]</f>
        <v>-17997.22</v>
      </c>
    </row>
    <row r="3791" spans="1:19" x14ac:dyDescent="0.3">
      <c r="A3791">
        <v>9165</v>
      </c>
      <c r="B3791" t="s">
        <v>38</v>
      </c>
      <c r="C3791">
        <v>18836</v>
      </c>
      <c r="D3791" t="s">
        <v>3410</v>
      </c>
      <c r="E3791">
        <v>9.33</v>
      </c>
      <c r="F3791">
        <v>13.99</v>
      </c>
      <c r="G3791">
        <v>750</v>
      </c>
      <c r="H3791">
        <v>795</v>
      </c>
      <c r="I3791">
        <v>7417.3499999999995</v>
      </c>
      <c r="J3791">
        <v>802</v>
      </c>
      <c r="K3791">
        <v>12226.98</v>
      </c>
      <c r="L3791">
        <v>7427.12</v>
      </c>
      <c r="M3791">
        <v>88.95</v>
      </c>
      <c r="N3791">
        <v>68054.7</v>
      </c>
      <c r="O3791">
        <v>4809.63</v>
      </c>
      <c r="P3791">
        <v>39.336205669756559</v>
      </c>
      <c r="Q3791">
        <v>1.0088050314465409</v>
      </c>
      <c r="R3791">
        <v>1.648429695241562</v>
      </c>
      <c r="S3791">
        <f>(VendorSalesData[[#This Row],[TotalPurchaseQuantity]] - VendorSalesData[[#This Row],[TotalSalesQuantity]]) * VendorSalesData[[#This Row],[PurchasePrice]]</f>
        <v>-65.31</v>
      </c>
    </row>
    <row r="3792" spans="1:19" x14ac:dyDescent="0.3">
      <c r="A3792">
        <v>653</v>
      </c>
      <c r="B3792" t="s">
        <v>352</v>
      </c>
      <c r="C3792">
        <v>16860</v>
      </c>
      <c r="D3792" t="s">
        <v>3411</v>
      </c>
      <c r="E3792">
        <v>13.51</v>
      </c>
      <c r="F3792">
        <v>19.989999999999998</v>
      </c>
      <c r="G3792">
        <v>750</v>
      </c>
      <c r="H3792">
        <v>549</v>
      </c>
      <c r="I3792">
        <v>7416.99</v>
      </c>
      <c r="J3792">
        <v>479</v>
      </c>
      <c r="K3792">
        <v>9575.2099999999991</v>
      </c>
      <c r="L3792">
        <v>6336.83</v>
      </c>
      <c r="M3792">
        <v>53.01</v>
      </c>
      <c r="N3792">
        <v>8014.9800000000005</v>
      </c>
      <c r="O3792">
        <v>2158.2199999999993</v>
      </c>
      <c r="P3792">
        <v>22.539662315500124</v>
      </c>
      <c r="Q3792">
        <v>0.87249544626593811</v>
      </c>
      <c r="R3792">
        <v>1.2909832694934198</v>
      </c>
      <c r="S3792">
        <f>(VendorSalesData[[#This Row],[TotalPurchaseQuantity]] - VendorSalesData[[#This Row],[TotalSalesQuantity]]) * VendorSalesData[[#This Row],[PurchasePrice]]</f>
        <v>945.69999999999993</v>
      </c>
    </row>
    <row r="3793" spans="1:19" x14ac:dyDescent="0.3">
      <c r="A3793">
        <v>9815</v>
      </c>
      <c r="B3793" t="s">
        <v>191</v>
      </c>
      <c r="C3793">
        <v>24874</v>
      </c>
      <c r="D3793" t="s">
        <v>3412</v>
      </c>
      <c r="E3793">
        <v>7.94</v>
      </c>
      <c r="F3793">
        <v>14.99</v>
      </c>
      <c r="G3793">
        <v>750</v>
      </c>
      <c r="H3793">
        <v>934</v>
      </c>
      <c r="I3793">
        <v>7415.96</v>
      </c>
      <c r="J3793">
        <v>903</v>
      </c>
      <c r="K3793">
        <v>11044.97</v>
      </c>
      <c r="L3793">
        <v>6273.88</v>
      </c>
      <c r="M3793">
        <v>100.3</v>
      </c>
      <c r="N3793">
        <v>27100.41</v>
      </c>
      <c r="O3793">
        <v>3629.0099999999993</v>
      </c>
      <c r="P3793">
        <v>32.856675934837305</v>
      </c>
      <c r="Q3793">
        <v>0.96680942184154173</v>
      </c>
      <c r="R3793">
        <v>1.4893513449371354</v>
      </c>
      <c r="S3793">
        <f>(VendorSalesData[[#This Row],[TotalPurchaseQuantity]] - VendorSalesData[[#This Row],[TotalSalesQuantity]]) * VendorSalesData[[#This Row],[PurchasePrice]]</f>
        <v>246.14000000000001</v>
      </c>
    </row>
    <row r="3794" spans="1:19" x14ac:dyDescent="0.3">
      <c r="A3794">
        <v>660</v>
      </c>
      <c r="B3794" t="s">
        <v>75</v>
      </c>
      <c r="C3794">
        <v>897</v>
      </c>
      <c r="D3794" t="s">
        <v>3413</v>
      </c>
      <c r="E3794">
        <v>4.92</v>
      </c>
      <c r="F3794">
        <v>6.79</v>
      </c>
      <c r="G3794">
        <v>1000</v>
      </c>
      <c r="H3794">
        <v>1507</v>
      </c>
      <c r="I3794">
        <v>7414.44</v>
      </c>
      <c r="J3794">
        <v>1469</v>
      </c>
      <c r="K3794">
        <v>9974.51</v>
      </c>
      <c r="L3794">
        <v>2050.58</v>
      </c>
      <c r="M3794">
        <v>1542.45</v>
      </c>
      <c r="N3794">
        <v>17932.330000000002</v>
      </c>
      <c r="O3794">
        <v>2560.0700000000006</v>
      </c>
      <c r="P3794">
        <v>25.66612294739291</v>
      </c>
      <c r="Q3794">
        <v>0.9747843397478434</v>
      </c>
      <c r="R3794">
        <v>1.3452816396113532</v>
      </c>
      <c r="S3794">
        <f>(VendorSalesData[[#This Row],[TotalPurchaseQuantity]] - VendorSalesData[[#This Row],[TotalSalesQuantity]]) * VendorSalesData[[#This Row],[PurchasePrice]]</f>
        <v>186.96</v>
      </c>
    </row>
    <row r="3795" spans="1:19" x14ac:dyDescent="0.3">
      <c r="A3795">
        <v>9552</v>
      </c>
      <c r="B3795" t="s">
        <v>72</v>
      </c>
      <c r="C3795">
        <v>11926</v>
      </c>
      <c r="D3795" t="s">
        <v>3414</v>
      </c>
      <c r="E3795">
        <v>8.0500000000000007</v>
      </c>
      <c r="F3795">
        <v>11.99</v>
      </c>
      <c r="G3795">
        <v>750</v>
      </c>
      <c r="H3795">
        <v>918</v>
      </c>
      <c r="I3795">
        <v>7389.9</v>
      </c>
      <c r="J3795">
        <v>857</v>
      </c>
      <c r="K3795">
        <v>10757.43</v>
      </c>
      <c r="L3795">
        <v>6298.9800000000005</v>
      </c>
      <c r="M3795">
        <v>95.240000000000009</v>
      </c>
      <c r="N3795">
        <v>55551.82</v>
      </c>
      <c r="O3795">
        <v>3367.5300000000007</v>
      </c>
      <c r="P3795">
        <v>31.304224150192013</v>
      </c>
      <c r="Q3795">
        <v>0.93355119825708066</v>
      </c>
      <c r="R3795">
        <v>1.4556935817805383</v>
      </c>
      <c r="S3795">
        <f>(VendorSalesData[[#This Row],[TotalPurchaseQuantity]] - VendorSalesData[[#This Row],[TotalSalesQuantity]]) * VendorSalesData[[#This Row],[PurchasePrice]]</f>
        <v>491.05000000000007</v>
      </c>
    </row>
    <row r="3796" spans="1:19" x14ac:dyDescent="0.3">
      <c r="A3796">
        <v>9744</v>
      </c>
      <c r="B3796" t="s">
        <v>868</v>
      </c>
      <c r="C3796">
        <v>45599</v>
      </c>
      <c r="D3796" t="s">
        <v>3415</v>
      </c>
      <c r="E3796">
        <v>11.72</v>
      </c>
      <c r="F3796">
        <v>19.989999999999998</v>
      </c>
      <c r="G3796">
        <v>750</v>
      </c>
      <c r="H3796">
        <v>630</v>
      </c>
      <c r="I3796">
        <v>7383.5999999999995</v>
      </c>
      <c r="J3796">
        <v>565</v>
      </c>
      <c r="K3796">
        <v>9960.3499999999985</v>
      </c>
      <c r="L3796">
        <v>6355.3799999999992</v>
      </c>
      <c r="M3796">
        <v>62.6</v>
      </c>
      <c r="N3796">
        <v>3999.93</v>
      </c>
      <c r="O3796">
        <v>2576.7499999999991</v>
      </c>
      <c r="P3796">
        <v>25.870074846767427</v>
      </c>
      <c r="Q3796">
        <v>0.89682539682539686</v>
      </c>
      <c r="R3796">
        <v>1.3489828809794679</v>
      </c>
      <c r="S3796">
        <f>(VendorSalesData[[#This Row],[TotalPurchaseQuantity]] - VendorSalesData[[#This Row],[TotalSalesQuantity]]) * VendorSalesData[[#This Row],[PurchasePrice]]</f>
        <v>761.80000000000007</v>
      </c>
    </row>
    <row r="3797" spans="1:19" x14ac:dyDescent="0.3">
      <c r="A3797">
        <v>9819</v>
      </c>
      <c r="B3797" t="s">
        <v>243</v>
      </c>
      <c r="C3797">
        <v>23764</v>
      </c>
      <c r="D3797" t="s">
        <v>3416</v>
      </c>
      <c r="E3797">
        <v>4.6900000000000004</v>
      </c>
      <c r="F3797">
        <v>6.99</v>
      </c>
      <c r="G3797">
        <v>750</v>
      </c>
      <c r="H3797">
        <v>1572</v>
      </c>
      <c r="I3797">
        <v>7372.68</v>
      </c>
      <c r="J3797">
        <v>2206</v>
      </c>
      <c r="K3797">
        <v>17932.939999999999</v>
      </c>
      <c r="L3797">
        <v>8454.56</v>
      </c>
      <c r="M3797">
        <v>245.70000000000002</v>
      </c>
      <c r="N3797">
        <v>14836.57</v>
      </c>
      <c r="O3797">
        <v>10560.259999999998</v>
      </c>
      <c r="P3797">
        <v>58.887499763005948</v>
      </c>
      <c r="Q3797">
        <v>1.4033078880407124</v>
      </c>
      <c r="R3797">
        <v>2.4323502444158702</v>
      </c>
      <c r="S3797">
        <f>(VendorSalesData[[#This Row],[TotalPurchaseQuantity]] - VendorSalesData[[#This Row],[TotalSalesQuantity]]) * VendorSalesData[[#This Row],[PurchasePrice]]</f>
        <v>-2973.46</v>
      </c>
    </row>
    <row r="3798" spans="1:19" x14ac:dyDescent="0.3">
      <c r="A3798">
        <v>516</v>
      </c>
      <c r="B3798" t="s">
        <v>415</v>
      </c>
      <c r="C3798">
        <v>14710</v>
      </c>
      <c r="D3798" t="s">
        <v>3417</v>
      </c>
      <c r="E3798">
        <v>10.38</v>
      </c>
      <c r="F3798">
        <v>15.99</v>
      </c>
      <c r="G3798">
        <v>750</v>
      </c>
      <c r="H3798">
        <v>710</v>
      </c>
      <c r="I3798">
        <v>7369.8</v>
      </c>
      <c r="J3798">
        <v>641</v>
      </c>
      <c r="K3798">
        <v>11021.59</v>
      </c>
      <c r="L3798">
        <v>5797.6299999999992</v>
      </c>
      <c r="M3798">
        <v>71.320000000000007</v>
      </c>
      <c r="N3798">
        <v>8510.41</v>
      </c>
      <c r="O3798">
        <v>3651.79</v>
      </c>
      <c r="P3798">
        <v>33.133059749092467</v>
      </c>
      <c r="Q3798">
        <v>0.90281690140845072</v>
      </c>
      <c r="R3798">
        <v>1.4955073407690846</v>
      </c>
      <c r="S3798">
        <f>(VendorSalesData[[#This Row],[TotalPurchaseQuantity]] - VendorSalesData[[#This Row],[TotalSalesQuantity]]) * VendorSalesData[[#This Row],[PurchasePrice]]</f>
        <v>716.22</v>
      </c>
    </row>
    <row r="3799" spans="1:19" x14ac:dyDescent="0.3">
      <c r="A3799">
        <v>4425</v>
      </c>
      <c r="B3799" t="s">
        <v>20</v>
      </c>
      <c r="C3799">
        <v>32827</v>
      </c>
      <c r="D3799" t="s">
        <v>3418</v>
      </c>
      <c r="E3799">
        <v>18.79</v>
      </c>
      <c r="F3799">
        <v>27.99</v>
      </c>
      <c r="G3799">
        <v>750</v>
      </c>
      <c r="H3799">
        <v>392</v>
      </c>
      <c r="I3799">
        <v>7365.6799999999994</v>
      </c>
      <c r="J3799">
        <v>353</v>
      </c>
      <c r="K3799">
        <v>10390.469999999999</v>
      </c>
      <c r="L3799">
        <v>7575.4299999999994</v>
      </c>
      <c r="M3799">
        <v>39.049999999999997</v>
      </c>
      <c r="N3799">
        <v>144929.24</v>
      </c>
      <c r="O3799">
        <v>3024.79</v>
      </c>
      <c r="P3799">
        <v>29.111195162490244</v>
      </c>
      <c r="Q3799">
        <v>0.90051020408163263</v>
      </c>
      <c r="R3799">
        <v>1.4106599797981993</v>
      </c>
      <c r="S3799">
        <f>(VendorSalesData[[#This Row],[TotalPurchaseQuantity]] - VendorSalesData[[#This Row],[TotalSalesQuantity]]) * VendorSalesData[[#This Row],[PurchasePrice]]</f>
        <v>732.81</v>
      </c>
    </row>
    <row r="3800" spans="1:19" x14ac:dyDescent="0.3">
      <c r="A3800">
        <v>9552</v>
      </c>
      <c r="B3800" t="s">
        <v>72</v>
      </c>
      <c r="C3800">
        <v>45276</v>
      </c>
      <c r="D3800" t="s">
        <v>3419</v>
      </c>
      <c r="E3800">
        <v>4.5599999999999996</v>
      </c>
      <c r="F3800">
        <v>6.79</v>
      </c>
      <c r="G3800">
        <v>750</v>
      </c>
      <c r="H3800">
        <v>1612</v>
      </c>
      <c r="I3800">
        <v>7350.72</v>
      </c>
      <c r="J3800">
        <v>1708</v>
      </c>
      <c r="K3800">
        <v>14299.92</v>
      </c>
      <c r="L3800">
        <v>8028.07</v>
      </c>
      <c r="M3800">
        <v>189.84</v>
      </c>
      <c r="N3800">
        <v>55551.82</v>
      </c>
      <c r="O3800">
        <v>6949.2</v>
      </c>
      <c r="P3800">
        <v>48.596076061963984</v>
      </c>
      <c r="Q3800">
        <v>1.0595533498759304</v>
      </c>
      <c r="R3800">
        <v>1.9453767794175263</v>
      </c>
      <c r="S3800">
        <f>(VendorSalesData[[#This Row],[TotalPurchaseQuantity]] - VendorSalesData[[#This Row],[TotalSalesQuantity]]) * VendorSalesData[[#This Row],[PurchasePrice]]</f>
        <v>-437.76</v>
      </c>
    </row>
    <row r="3801" spans="1:19" x14ac:dyDescent="0.3">
      <c r="A3801">
        <v>9165</v>
      </c>
      <c r="B3801" t="s">
        <v>38</v>
      </c>
      <c r="C3801">
        <v>1361</v>
      </c>
      <c r="D3801" t="s">
        <v>3420</v>
      </c>
      <c r="E3801">
        <v>138.68</v>
      </c>
      <c r="F3801">
        <v>189.99</v>
      </c>
      <c r="G3801">
        <v>750</v>
      </c>
      <c r="H3801">
        <v>53</v>
      </c>
      <c r="I3801">
        <v>7350.04</v>
      </c>
      <c r="J3801">
        <v>68</v>
      </c>
      <c r="K3801">
        <v>12919.32</v>
      </c>
      <c r="L3801">
        <v>7409.6100000000006</v>
      </c>
      <c r="M3801">
        <v>53.6</v>
      </c>
      <c r="N3801">
        <v>68054.7</v>
      </c>
      <c r="O3801">
        <v>5569.28</v>
      </c>
      <c r="P3801">
        <v>43.108151203004489</v>
      </c>
      <c r="Q3801">
        <v>1.2830188679245282</v>
      </c>
      <c r="R3801">
        <v>1.757721046416074</v>
      </c>
      <c r="S3801">
        <f>(VendorSalesData[[#This Row],[TotalPurchaseQuantity]] - VendorSalesData[[#This Row],[TotalSalesQuantity]]) * VendorSalesData[[#This Row],[PurchasePrice]]</f>
        <v>-2080.2000000000003</v>
      </c>
    </row>
    <row r="3802" spans="1:19" x14ac:dyDescent="0.3">
      <c r="A3802">
        <v>5992</v>
      </c>
      <c r="B3802" t="s">
        <v>876</v>
      </c>
      <c r="C3802">
        <v>602</v>
      </c>
      <c r="D3802" t="s">
        <v>3421</v>
      </c>
      <c r="E3802">
        <v>5.36</v>
      </c>
      <c r="F3802">
        <v>7.29</v>
      </c>
      <c r="G3802">
        <v>1000</v>
      </c>
      <c r="H3802">
        <v>1371</v>
      </c>
      <c r="I3802">
        <v>7348.5599999999995</v>
      </c>
      <c r="J3802">
        <v>1302</v>
      </c>
      <c r="K3802">
        <v>9491.58</v>
      </c>
      <c r="L3802">
        <v>3244.05</v>
      </c>
      <c r="M3802">
        <v>1367.1</v>
      </c>
      <c r="N3802">
        <v>1567.85</v>
      </c>
      <c r="O3802">
        <v>2143.0200000000004</v>
      </c>
      <c r="P3802">
        <v>22.578116604400957</v>
      </c>
      <c r="Q3802">
        <v>0.94967177242888401</v>
      </c>
      <c r="R3802">
        <v>1.2916244815310756</v>
      </c>
      <c r="S3802">
        <f>(VendorSalesData[[#This Row],[TotalPurchaseQuantity]] - VendorSalesData[[#This Row],[TotalSalesQuantity]]) * VendorSalesData[[#This Row],[PurchasePrice]]</f>
        <v>369.84000000000003</v>
      </c>
    </row>
    <row r="3803" spans="1:19" x14ac:dyDescent="0.3">
      <c r="A3803">
        <v>17035</v>
      </c>
      <c r="B3803" t="s">
        <v>22</v>
      </c>
      <c r="C3803">
        <v>21409</v>
      </c>
      <c r="D3803" t="s">
        <v>1358</v>
      </c>
      <c r="E3803">
        <v>40.81</v>
      </c>
      <c r="F3803">
        <v>59.99</v>
      </c>
      <c r="G3803">
        <v>1500</v>
      </c>
      <c r="H3803">
        <v>180</v>
      </c>
      <c r="I3803">
        <v>7345.8</v>
      </c>
      <c r="J3803">
        <v>167</v>
      </c>
      <c r="K3803">
        <v>10018.33</v>
      </c>
      <c r="L3803">
        <v>5639.06</v>
      </c>
      <c r="M3803">
        <v>37.32</v>
      </c>
      <c r="N3803">
        <v>123780.22</v>
      </c>
      <c r="O3803">
        <v>2672.5299999999997</v>
      </c>
      <c r="P3803">
        <v>26.676402154850159</v>
      </c>
      <c r="Q3803">
        <v>0.92777777777777781</v>
      </c>
      <c r="R3803">
        <v>1.3638174194777968</v>
      </c>
      <c r="S3803">
        <f>(VendorSalesData[[#This Row],[TotalPurchaseQuantity]] - VendorSalesData[[#This Row],[TotalSalesQuantity]]) * VendorSalesData[[#This Row],[PurchasePrice]]</f>
        <v>530.53</v>
      </c>
    </row>
    <row r="3804" spans="1:19" x14ac:dyDescent="0.3">
      <c r="A3804">
        <v>8673</v>
      </c>
      <c r="B3804" t="s">
        <v>174</v>
      </c>
      <c r="C3804">
        <v>16990</v>
      </c>
      <c r="D3804" t="s">
        <v>3422</v>
      </c>
      <c r="E3804">
        <v>6.7</v>
      </c>
      <c r="F3804">
        <v>11.99</v>
      </c>
      <c r="G3804">
        <v>750</v>
      </c>
      <c r="H3804">
        <v>1095</v>
      </c>
      <c r="I3804">
        <v>7336.5000000000009</v>
      </c>
      <c r="J3804">
        <v>1126</v>
      </c>
      <c r="K3804">
        <v>13316.24</v>
      </c>
      <c r="L3804">
        <v>7538.62</v>
      </c>
      <c r="M3804">
        <v>125.01</v>
      </c>
      <c r="N3804">
        <v>15919.7</v>
      </c>
      <c r="O3804">
        <v>5979.7399999999989</v>
      </c>
      <c r="P3804">
        <v>44.905619003562556</v>
      </c>
      <c r="Q3804">
        <v>1.0283105022831049</v>
      </c>
      <c r="R3804">
        <v>1.8150671301029098</v>
      </c>
      <c r="S3804">
        <f>(VendorSalesData[[#This Row],[TotalPurchaseQuantity]] - VendorSalesData[[#This Row],[TotalSalesQuantity]]) * VendorSalesData[[#This Row],[PurchasePrice]]</f>
        <v>-207.70000000000002</v>
      </c>
    </row>
    <row r="3805" spans="1:19" x14ac:dyDescent="0.3">
      <c r="A3805">
        <v>12546</v>
      </c>
      <c r="B3805" t="s">
        <v>32</v>
      </c>
      <c r="C3805">
        <v>1012</v>
      </c>
      <c r="D3805" t="s">
        <v>3423</v>
      </c>
      <c r="E3805">
        <v>25.73</v>
      </c>
      <c r="F3805">
        <v>37.99</v>
      </c>
      <c r="G3805">
        <v>750</v>
      </c>
      <c r="H3805">
        <v>285</v>
      </c>
      <c r="I3805">
        <v>7333.05</v>
      </c>
      <c r="J3805">
        <v>286</v>
      </c>
      <c r="K3805">
        <v>10403.140000000001</v>
      </c>
      <c r="L3805">
        <v>6319.26</v>
      </c>
      <c r="M3805">
        <v>225.25</v>
      </c>
      <c r="N3805">
        <v>123880.97</v>
      </c>
      <c r="O3805">
        <v>3070.0900000000011</v>
      </c>
      <c r="P3805">
        <v>29.511186045751575</v>
      </c>
      <c r="Q3805">
        <v>1.0035087719298246</v>
      </c>
      <c r="R3805">
        <v>1.4186648120495566</v>
      </c>
      <c r="S3805">
        <f>(VendorSalesData[[#This Row],[TotalPurchaseQuantity]] - VendorSalesData[[#This Row],[TotalSalesQuantity]]) * VendorSalesData[[#This Row],[PurchasePrice]]</f>
        <v>-25.73</v>
      </c>
    </row>
    <row r="3806" spans="1:19" x14ac:dyDescent="0.3">
      <c r="A3806">
        <v>6785</v>
      </c>
      <c r="B3806" t="s">
        <v>81</v>
      </c>
      <c r="C3806">
        <v>33307</v>
      </c>
      <c r="D3806" t="s">
        <v>3424</v>
      </c>
      <c r="E3806">
        <v>10.59</v>
      </c>
      <c r="F3806">
        <v>15.99</v>
      </c>
      <c r="G3806">
        <v>750</v>
      </c>
      <c r="H3806">
        <v>692</v>
      </c>
      <c r="I3806">
        <v>7328.28</v>
      </c>
      <c r="J3806">
        <v>716</v>
      </c>
      <c r="K3806">
        <v>11448.84</v>
      </c>
      <c r="L3806">
        <v>6539.91</v>
      </c>
      <c r="M3806">
        <v>79.55</v>
      </c>
      <c r="N3806">
        <v>13605.41</v>
      </c>
      <c r="O3806">
        <v>4120.5600000000004</v>
      </c>
      <c r="P3806">
        <v>35.991069837642939</v>
      </c>
      <c r="Q3806">
        <v>1.0346820809248556</v>
      </c>
      <c r="R3806">
        <v>1.5622820088752067</v>
      </c>
      <c r="S3806">
        <f>(VendorSalesData[[#This Row],[TotalPurchaseQuantity]] - VendorSalesData[[#This Row],[TotalSalesQuantity]]) * VendorSalesData[[#This Row],[PurchasePrice]]</f>
        <v>-254.16</v>
      </c>
    </row>
    <row r="3807" spans="1:19" x14ac:dyDescent="0.3">
      <c r="A3807">
        <v>3252</v>
      </c>
      <c r="B3807" t="s">
        <v>94</v>
      </c>
      <c r="C3807">
        <v>15265</v>
      </c>
      <c r="D3807" t="s">
        <v>3425</v>
      </c>
      <c r="E3807">
        <v>4.76</v>
      </c>
      <c r="F3807">
        <v>6.99</v>
      </c>
      <c r="G3807">
        <v>750</v>
      </c>
      <c r="H3807">
        <v>1539</v>
      </c>
      <c r="I3807">
        <v>7325.6399999999994</v>
      </c>
      <c r="J3807">
        <v>1557</v>
      </c>
      <c r="K3807">
        <v>10265.43</v>
      </c>
      <c r="L3807">
        <v>6421.27</v>
      </c>
      <c r="M3807">
        <v>172.57</v>
      </c>
      <c r="N3807">
        <v>61966.91</v>
      </c>
      <c r="O3807">
        <v>2939.7900000000009</v>
      </c>
      <c r="P3807">
        <v>28.637767731113073</v>
      </c>
      <c r="Q3807">
        <v>1.0116959064327486</v>
      </c>
      <c r="R3807">
        <v>1.4013014562550168</v>
      </c>
      <c r="S3807">
        <f>(VendorSalesData[[#This Row],[TotalPurchaseQuantity]] - VendorSalesData[[#This Row],[TotalSalesQuantity]]) * VendorSalesData[[#This Row],[PurchasePrice]]</f>
        <v>-85.679999999999993</v>
      </c>
    </row>
    <row r="3808" spans="1:19" x14ac:dyDescent="0.3">
      <c r="A3808">
        <v>516</v>
      </c>
      <c r="B3808" t="s">
        <v>415</v>
      </c>
      <c r="C3808">
        <v>13994</v>
      </c>
      <c r="D3808" t="s">
        <v>3426</v>
      </c>
      <c r="E3808">
        <v>5.8</v>
      </c>
      <c r="F3808">
        <v>9.99</v>
      </c>
      <c r="G3808">
        <v>750</v>
      </c>
      <c r="H3808">
        <v>1263</v>
      </c>
      <c r="I3808">
        <v>7325.4</v>
      </c>
      <c r="J3808">
        <v>1300</v>
      </c>
      <c r="K3808">
        <v>13517</v>
      </c>
      <c r="L3808">
        <v>7372.89</v>
      </c>
      <c r="M3808">
        <v>144.36000000000001</v>
      </c>
      <c r="N3808">
        <v>8510.41</v>
      </c>
      <c r="O3808">
        <v>6191.6</v>
      </c>
      <c r="P3808">
        <v>45.806022046312059</v>
      </c>
      <c r="Q3808">
        <v>1.0292953285827395</v>
      </c>
      <c r="R3808">
        <v>1.8452234690255822</v>
      </c>
      <c r="S3808">
        <f>(VendorSalesData[[#This Row],[TotalPurchaseQuantity]] - VendorSalesData[[#This Row],[TotalSalesQuantity]]) * VendorSalesData[[#This Row],[PurchasePrice]]</f>
        <v>-214.6</v>
      </c>
    </row>
    <row r="3809" spans="1:19" x14ac:dyDescent="0.3">
      <c r="A3809">
        <v>8892</v>
      </c>
      <c r="B3809" t="s">
        <v>177</v>
      </c>
      <c r="C3809">
        <v>25039</v>
      </c>
      <c r="D3809" t="s">
        <v>3427</v>
      </c>
      <c r="E3809">
        <v>5.34</v>
      </c>
      <c r="F3809">
        <v>9.99</v>
      </c>
      <c r="G3809">
        <v>1500</v>
      </c>
      <c r="H3809">
        <v>1371</v>
      </c>
      <c r="I3809">
        <v>7321.1399999999994</v>
      </c>
      <c r="J3809">
        <v>1383</v>
      </c>
      <c r="K3809">
        <v>13275.57</v>
      </c>
      <c r="L3809">
        <v>7435.62</v>
      </c>
      <c r="M3809">
        <v>308.82</v>
      </c>
      <c r="N3809">
        <v>11595.97</v>
      </c>
      <c r="O3809">
        <v>5954.43</v>
      </c>
      <c r="P3809">
        <v>44.852537405173564</v>
      </c>
      <c r="Q3809">
        <v>1.0087527352297594</v>
      </c>
      <c r="R3809">
        <v>1.8133200567124792</v>
      </c>
      <c r="S3809">
        <f>(VendorSalesData[[#This Row],[TotalPurchaseQuantity]] - VendorSalesData[[#This Row],[TotalSalesQuantity]]) * VendorSalesData[[#This Row],[PurchasePrice]]</f>
        <v>-64.08</v>
      </c>
    </row>
    <row r="3810" spans="1:19" x14ac:dyDescent="0.3">
      <c r="A3810">
        <v>9744</v>
      </c>
      <c r="B3810" t="s">
        <v>868</v>
      </c>
      <c r="C3810">
        <v>21729</v>
      </c>
      <c r="D3810" t="s">
        <v>3428</v>
      </c>
      <c r="E3810">
        <v>8.16</v>
      </c>
      <c r="F3810">
        <v>11.99</v>
      </c>
      <c r="G3810">
        <v>750</v>
      </c>
      <c r="H3810">
        <v>897</v>
      </c>
      <c r="I3810">
        <v>7319.52</v>
      </c>
      <c r="J3810">
        <v>842</v>
      </c>
      <c r="K3810">
        <v>10760.58</v>
      </c>
      <c r="L3810">
        <v>7165.4000000000015</v>
      </c>
      <c r="M3810">
        <v>93.210000000000008</v>
      </c>
      <c r="N3810">
        <v>3999.93</v>
      </c>
      <c r="O3810">
        <v>3441.0599999999995</v>
      </c>
      <c r="P3810">
        <v>31.97838778207122</v>
      </c>
      <c r="Q3810">
        <v>0.93868450390189517</v>
      </c>
      <c r="R3810">
        <v>1.4701209915404287</v>
      </c>
      <c r="S3810">
        <f>(VendorSalesData[[#This Row],[TotalPurchaseQuantity]] - VendorSalesData[[#This Row],[TotalSalesQuantity]]) * VendorSalesData[[#This Row],[PurchasePrice]]</f>
        <v>448.8</v>
      </c>
    </row>
    <row r="3811" spans="1:19" x14ac:dyDescent="0.3">
      <c r="A3811">
        <v>8673</v>
      </c>
      <c r="B3811" t="s">
        <v>174</v>
      </c>
      <c r="C3811">
        <v>28162</v>
      </c>
      <c r="D3811" t="s">
        <v>3429</v>
      </c>
      <c r="E3811">
        <v>8.0500000000000007</v>
      </c>
      <c r="F3811">
        <v>11.99</v>
      </c>
      <c r="G3811">
        <v>750</v>
      </c>
      <c r="H3811">
        <v>909</v>
      </c>
      <c r="I3811">
        <v>7317.45</v>
      </c>
      <c r="J3811">
        <v>925</v>
      </c>
      <c r="K3811">
        <v>12118.75</v>
      </c>
      <c r="L3811">
        <v>6894.76</v>
      </c>
      <c r="M3811">
        <v>102.69</v>
      </c>
      <c r="N3811">
        <v>15919.7</v>
      </c>
      <c r="O3811">
        <v>4801.3</v>
      </c>
      <c r="P3811">
        <v>39.618772563176897</v>
      </c>
      <c r="Q3811">
        <v>1.0176017601760177</v>
      </c>
      <c r="R3811">
        <v>1.6561438752570909</v>
      </c>
      <c r="S3811">
        <f>(VendorSalesData[[#This Row],[TotalPurchaseQuantity]] - VendorSalesData[[#This Row],[TotalSalesQuantity]]) * VendorSalesData[[#This Row],[PurchasePrice]]</f>
        <v>-128.80000000000001</v>
      </c>
    </row>
    <row r="3812" spans="1:19" x14ac:dyDescent="0.3">
      <c r="A3812">
        <v>4425</v>
      </c>
      <c r="B3812" t="s">
        <v>20</v>
      </c>
      <c r="C3812">
        <v>29039</v>
      </c>
      <c r="D3812" t="s">
        <v>3430</v>
      </c>
      <c r="E3812">
        <v>29.13</v>
      </c>
      <c r="F3812">
        <v>43.99</v>
      </c>
      <c r="G3812">
        <v>500</v>
      </c>
      <c r="H3812">
        <v>251</v>
      </c>
      <c r="I3812">
        <v>7311.63</v>
      </c>
      <c r="J3812">
        <v>195</v>
      </c>
      <c r="K3812">
        <v>9098.0500000000011</v>
      </c>
      <c r="L3812">
        <v>6086.7</v>
      </c>
      <c r="M3812">
        <v>15.1</v>
      </c>
      <c r="N3812">
        <v>144929.24</v>
      </c>
      <c r="O3812">
        <v>1786.420000000001</v>
      </c>
      <c r="P3812">
        <v>19.635196553107541</v>
      </c>
      <c r="Q3812">
        <v>0.77689243027888444</v>
      </c>
      <c r="R3812">
        <v>1.2443258206446444</v>
      </c>
      <c r="S3812">
        <f>(VendorSalesData[[#This Row],[TotalPurchaseQuantity]] - VendorSalesData[[#This Row],[TotalSalesQuantity]]) * VendorSalesData[[#This Row],[PurchasePrice]]</f>
        <v>1631.28</v>
      </c>
    </row>
    <row r="3813" spans="1:19" x14ac:dyDescent="0.3">
      <c r="A3813">
        <v>4425</v>
      </c>
      <c r="B3813" t="s">
        <v>20</v>
      </c>
      <c r="C3813">
        <v>26376</v>
      </c>
      <c r="D3813" t="s">
        <v>3431</v>
      </c>
      <c r="E3813">
        <v>28.56</v>
      </c>
      <c r="F3813">
        <v>41.99</v>
      </c>
      <c r="G3813">
        <v>750</v>
      </c>
      <c r="H3813">
        <v>256</v>
      </c>
      <c r="I3813">
        <v>7311.3600000000006</v>
      </c>
      <c r="J3813">
        <v>242</v>
      </c>
      <c r="K3813">
        <v>10161.58</v>
      </c>
      <c r="L3813">
        <v>7432.2300000000005</v>
      </c>
      <c r="M3813">
        <v>26.79</v>
      </c>
      <c r="N3813">
        <v>144929.24</v>
      </c>
      <c r="O3813">
        <v>2850.2199999999993</v>
      </c>
      <c r="P3813">
        <v>28.048984508314646</v>
      </c>
      <c r="Q3813">
        <v>0.9453125</v>
      </c>
      <c r="R3813">
        <v>1.3898344494047619</v>
      </c>
      <c r="S3813">
        <f>(VendorSalesData[[#This Row],[TotalPurchaseQuantity]] - VendorSalesData[[#This Row],[TotalSalesQuantity]]) * VendorSalesData[[#This Row],[PurchasePrice]]</f>
        <v>399.84</v>
      </c>
    </row>
    <row r="3814" spans="1:19" x14ac:dyDescent="0.3">
      <c r="A3814">
        <v>7153</v>
      </c>
      <c r="B3814" t="s">
        <v>271</v>
      </c>
      <c r="C3814">
        <v>16400</v>
      </c>
      <c r="D3814" t="s">
        <v>3432</v>
      </c>
      <c r="E3814">
        <v>6.7</v>
      </c>
      <c r="F3814">
        <v>9.99</v>
      </c>
      <c r="G3814">
        <v>750</v>
      </c>
      <c r="H3814">
        <v>1091</v>
      </c>
      <c r="I3814">
        <v>7309.7000000000007</v>
      </c>
      <c r="J3814">
        <v>1066</v>
      </c>
      <c r="K3814">
        <v>10857.34</v>
      </c>
      <c r="L3814">
        <v>6751.38</v>
      </c>
      <c r="M3814">
        <v>118.27</v>
      </c>
      <c r="N3814">
        <v>15884.82</v>
      </c>
      <c r="O3814">
        <v>3547.6399999999994</v>
      </c>
      <c r="P3814">
        <v>32.675038269041949</v>
      </c>
      <c r="Q3814">
        <v>0.97708524289642529</v>
      </c>
      <c r="R3814">
        <v>1.4853331874085118</v>
      </c>
      <c r="S3814">
        <f>(VendorSalesData[[#This Row],[TotalPurchaseQuantity]] - VendorSalesData[[#This Row],[TotalSalesQuantity]]) * VendorSalesData[[#This Row],[PurchasePrice]]</f>
        <v>167.5</v>
      </c>
    </row>
    <row r="3815" spans="1:19" x14ac:dyDescent="0.3">
      <c r="A3815">
        <v>2000</v>
      </c>
      <c r="B3815" t="s">
        <v>164</v>
      </c>
      <c r="C3815">
        <v>19972</v>
      </c>
      <c r="D3815" t="s">
        <v>3433</v>
      </c>
      <c r="E3815">
        <v>221.47</v>
      </c>
      <c r="F3815">
        <v>329.99</v>
      </c>
      <c r="G3815">
        <v>750</v>
      </c>
      <c r="H3815">
        <v>33</v>
      </c>
      <c r="I3815">
        <v>7308.51</v>
      </c>
      <c r="J3815">
        <v>41</v>
      </c>
      <c r="K3815">
        <v>13529.59</v>
      </c>
      <c r="L3815">
        <v>2309.9300000000003</v>
      </c>
      <c r="M3815">
        <v>4.62</v>
      </c>
      <c r="N3815">
        <v>19016.59</v>
      </c>
      <c r="O3815">
        <v>6221.08</v>
      </c>
      <c r="P3815">
        <v>45.981289898659163</v>
      </c>
      <c r="Q3815">
        <v>1.2424242424242424</v>
      </c>
      <c r="R3815">
        <v>1.8512104382425418</v>
      </c>
      <c r="S3815">
        <f>(VendorSalesData[[#This Row],[TotalPurchaseQuantity]] - VendorSalesData[[#This Row],[TotalSalesQuantity]]) * VendorSalesData[[#This Row],[PurchasePrice]]</f>
        <v>-1771.76</v>
      </c>
    </row>
    <row r="3816" spans="1:19" x14ac:dyDescent="0.3">
      <c r="A3816">
        <v>9552</v>
      </c>
      <c r="B3816" t="s">
        <v>72</v>
      </c>
      <c r="C3816">
        <v>25568</v>
      </c>
      <c r="D3816" t="s">
        <v>3434</v>
      </c>
      <c r="E3816">
        <v>5.19</v>
      </c>
      <c r="F3816">
        <v>7.99</v>
      </c>
      <c r="G3816">
        <v>750</v>
      </c>
      <c r="H3816">
        <v>1407</v>
      </c>
      <c r="I3816">
        <v>7302.33</v>
      </c>
      <c r="J3816">
        <v>1405</v>
      </c>
      <c r="K3816">
        <v>11225.95</v>
      </c>
      <c r="L3816">
        <v>5113.6000000000004</v>
      </c>
      <c r="M3816">
        <v>156.6</v>
      </c>
      <c r="N3816">
        <v>55551.82</v>
      </c>
      <c r="O3816">
        <v>3923.6200000000008</v>
      </c>
      <c r="P3816">
        <v>34.951340421077951</v>
      </c>
      <c r="Q3816">
        <v>0.99857853589196877</v>
      </c>
      <c r="R3816">
        <v>1.5373106939839751</v>
      </c>
      <c r="S3816">
        <f>(VendorSalesData[[#This Row],[TotalPurchaseQuantity]] - VendorSalesData[[#This Row],[TotalSalesQuantity]]) * VendorSalesData[[#This Row],[PurchasePrice]]</f>
        <v>10.38</v>
      </c>
    </row>
    <row r="3817" spans="1:19" x14ac:dyDescent="0.3">
      <c r="A3817">
        <v>9165</v>
      </c>
      <c r="B3817" t="s">
        <v>38</v>
      </c>
      <c r="C3817">
        <v>22222</v>
      </c>
      <c r="D3817" t="s">
        <v>3435</v>
      </c>
      <c r="E3817">
        <v>7.28</v>
      </c>
      <c r="F3817">
        <v>11.99</v>
      </c>
      <c r="G3817">
        <v>750</v>
      </c>
      <c r="H3817">
        <v>1003</v>
      </c>
      <c r="I3817">
        <v>7301.84</v>
      </c>
      <c r="J3817">
        <v>1001</v>
      </c>
      <c r="K3817">
        <v>12664.99</v>
      </c>
      <c r="L3817">
        <v>8312.42</v>
      </c>
      <c r="M3817">
        <v>110.88</v>
      </c>
      <c r="N3817">
        <v>68054.7</v>
      </c>
      <c r="O3817">
        <v>5363.15</v>
      </c>
      <c r="P3817">
        <v>42.346263202734463</v>
      </c>
      <c r="Q3817">
        <v>0.9980059820538385</v>
      </c>
      <c r="R3817">
        <v>1.7344929497222616</v>
      </c>
      <c r="S3817">
        <f>(VendorSalesData[[#This Row],[TotalPurchaseQuantity]] - VendorSalesData[[#This Row],[TotalSalesQuantity]]) * VendorSalesData[[#This Row],[PurchasePrice]]</f>
        <v>14.56</v>
      </c>
    </row>
    <row r="3818" spans="1:19" x14ac:dyDescent="0.3">
      <c r="A3818">
        <v>6215</v>
      </c>
      <c r="B3818" t="s">
        <v>2346</v>
      </c>
      <c r="C3818">
        <v>18837</v>
      </c>
      <c r="D3818" t="s">
        <v>3436</v>
      </c>
      <c r="E3818">
        <v>8.66</v>
      </c>
      <c r="F3818">
        <v>12.99</v>
      </c>
      <c r="G3818">
        <v>375</v>
      </c>
      <c r="H3818">
        <v>843</v>
      </c>
      <c r="I3818">
        <v>7300.38</v>
      </c>
      <c r="J3818">
        <v>618</v>
      </c>
      <c r="K3818">
        <v>8027.82</v>
      </c>
      <c r="L3818">
        <v>6326.13</v>
      </c>
      <c r="M3818">
        <v>36.15</v>
      </c>
      <c r="N3818">
        <v>365.61</v>
      </c>
      <c r="O3818">
        <v>727.4399999999996</v>
      </c>
      <c r="P3818">
        <v>9.061488673139154</v>
      </c>
      <c r="Q3818">
        <v>0.73309608540925264</v>
      </c>
      <c r="R3818">
        <v>1.0996441281138789</v>
      </c>
      <c r="S3818">
        <f>(VendorSalesData[[#This Row],[TotalPurchaseQuantity]] - VendorSalesData[[#This Row],[TotalSalesQuantity]]) * VendorSalesData[[#This Row],[PurchasePrice]]</f>
        <v>1948.5</v>
      </c>
    </row>
    <row r="3819" spans="1:19" x14ac:dyDescent="0.3">
      <c r="A3819">
        <v>8004</v>
      </c>
      <c r="B3819" t="s">
        <v>60</v>
      </c>
      <c r="C3819">
        <v>1210</v>
      </c>
      <c r="D3819" t="s">
        <v>3437</v>
      </c>
      <c r="E3819">
        <v>27.34</v>
      </c>
      <c r="F3819">
        <v>34.99</v>
      </c>
      <c r="G3819">
        <v>750</v>
      </c>
      <c r="H3819">
        <v>267</v>
      </c>
      <c r="I3819">
        <v>7299.78</v>
      </c>
      <c r="J3819">
        <v>267</v>
      </c>
      <c r="K3819">
        <v>9342.33</v>
      </c>
      <c r="L3819">
        <v>3254.07</v>
      </c>
      <c r="M3819">
        <v>210.26</v>
      </c>
      <c r="N3819">
        <v>50293.62</v>
      </c>
      <c r="O3819">
        <v>2042.5500000000002</v>
      </c>
      <c r="P3819">
        <v>21.863389539868535</v>
      </c>
      <c r="Q3819">
        <v>1</v>
      </c>
      <c r="R3819">
        <v>1.2798098024871982</v>
      </c>
      <c r="S3819">
        <f>(VendorSalesData[[#This Row],[TotalPurchaseQuantity]] - VendorSalesData[[#This Row],[TotalSalesQuantity]]) * VendorSalesData[[#This Row],[PurchasePrice]]</f>
        <v>0</v>
      </c>
    </row>
    <row r="3820" spans="1:19" x14ac:dyDescent="0.3">
      <c r="A3820">
        <v>10754</v>
      </c>
      <c r="B3820" t="s">
        <v>212</v>
      </c>
      <c r="C3820">
        <v>24605</v>
      </c>
      <c r="D3820" t="s">
        <v>3438</v>
      </c>
      <c r="E3820">
        <v>5.29</v>
      </c>
      <c r="F3820">
        <v>11.99</v>
      </c>
      <c r="G3820">
        <v>750</v>
      </c>
      <c r="H3820">
        <v>1378</v>
      </c>
      <c r="I3820">
        <v>7289.62</v>
      </c>
      <c r="J3820">
        <v>1488</v>
      </c>
      <c r="K3820">
        <v>12939.12</v>
      </c>
      <c r="L3820">
        <v>5763.67</v>
      </c>
      <c r="M3820">
        <v>166.09</v>
      </c>
      <c r="N3820">
        <v>28720.52</v>
      </c>
      <c r="O3820">
        <v>5649.5000000000009</v>
      </c>
      <c r="P3820">
        <v>43.662165587767952</v>
      </c>
      <c r="Q3820">
        <v>1.0798258345428158</v>
      </c>
      <c r="R3820">
        <v>1.7750061045706087</v>
      </c>
      <c r="S3820">
        <f>(VendorSalesData[[#This Row],[TotalPurchaseQuantity]] - VendorSalesData[[#This Row],[TotalSalesQuantity]]) * VendorSalesData[[#This Row],[PurchasePrice]]</f>
        <v>-581.9</v>
      </c>
    </row>
    <row r="3821" spans="1:19" x14ac:dyDescent="0.3">
      <c r="A3821">
        <v>17035</v>
      </c>
      <c r="B3821" t="s">
        <v>22</v>
      </c>
      <c r="C3821">
        <v>5056</v>
      </c>
      <c r="D3821" t="s">
        <v>3439</v>
      </c>
      <c r="E3821">
        <v>5.55</v>
      </c>
      <c r="F3821">
        <v>6.99</v>
      </c>
      <c r="G3821">
        <v>750</v>
      </c>
      <c r="H3821">
        <v>1308</v>
      </c>
      <c r="I3821">
        <v>7259.4</v>
      </c>
      <c r="J3821">
        <v>1606</v>
      </c>
      <c r="K3821">
        <v>13275.94</v>
      </c>
      <c r="L3821">
        <v>5361.68</v>
      </c>
      <c r="M3821">
        <v>1264.78</v>
      </c>
      <c r="N3821">
        <v>123780.22</v>
      </c>
      <c r="O3821">
        <v>6016.5400000000009</v>
      </c>
      <c r="P3821">
        <v>45.319126178635941</v>
      </c>
      <c r="Q3821">
        <v>1.22782874617737</v>
      </c>
      <c r="R3821">
        <v>1.8287930131966832</v>
      </c>
      <c r="S3821">
        <f>(VendorSalesData[[#This Row],[TotalPurchaseQuantity]] - VendorSalesData[[#This Row],[TotalSalesQuantity]]) * VendorSalesData[[#This Row],[PurchasePrice]]</f>
        <v>-1653.8999999999999</v>
      </c>
    </row>
    <row r="3822" spans="1:19" x14ac:dyDescent="0.3">
      <c r="A3822">
        <v>4425</v>
      </c>
      <c r="B3822" t="s">
        <v>20</v>
      </c>
      <c r="C3822">
        <v>41629</v>
      </c>
      <c r="D3822" t="s">
        <v>3440</v>
      </c>
      <c r="E3822">
        <v>9.08</v>
      </c>
      <c r="F3822">
        <v>15.99</v>
      </c>
      <c r="G3822">
        <v>750</v>
      </c>
      <c r="H3822">
        <v>799</v>
      </c>
      <c r="I3822">
        <v>7254.92</v>
      </c>
      <c r="J3822">
        <v>851</v>
      </c>
      <c r="K3822">
        <v>12077.49</v>
      </c>
      <c r="L3822">
        <v>7646.62</v>
      </c>
      <c r="M3822">
        <v>94.33</v>
      </c>
      <c r="N3822">
        <v>144929.24</v>
      </c>
      <c r="O3822">
        <v>4822.57</v>
      </c>
      <c r="P3822">
        <v>39.930233848258204</v>
      </c>
      <c r="Q3822">
        <v>1.065081351689612</v>
      </c>
      <c r="R3822">
        <v>1.6647309687770506</v>
      </c>
      <c r="S3822">
        <f>(VendorSalesData[[#This Row],[TotalPurchaseQuantity]] - VendorSalesData[[#This Row],[TotalSalesQuantity]]) * VendorSalesData[[#This Row],[PurchasePrice]]</f>
        <v>-472.16</v>
      </c>
    </row>
    <row r="3823" spans="1:19" x14ac:dyDescent="0.3">
      <c r="A3823">
        <v>9819</v>
      </c>
      <c r="B3823" t="s">
        <v>243</v>
      </c>
      <c r="C3823">
        <v>20410</v>
      </c>
      <c r="D3823" t="s">
        <v>3441</v>
      </c>
      <c r="E3823">
        <v>20.239999999999998</v>
      </c>
      <c r="F3823">
        <v>38.99</v>
      </c>
      <c r="G3823">
        <v>750</v>
      </c>
      <c r="H3823">
        <v>358</v>
      </c>
      <c r="I3823">
        <v>7245.92</v>
      </c>
      <c r="J3823">
        <v>271</v>
      </c>
      <c r="K3823">
        <v>9945.25</v>
      </c>
      <c r="L3823">
        <v>6547.2</v>
      </c>
      <c r="M3823">
        <v>30.04</v>
      </c>
      <c r="N3823">
        <v>14836.57</v>
      </c>
      <c r="O3823">
        <v>2699.33</v>
      </c>
      <c r="P3823">
        <v>27.14190191297353</v>
      </c>
      <c r="Q3823">
        <v>0.75698324022346364</v>
      </c>
      <c r="R3823">
        <v>1.3725310243557753</v>
      </c>
      <c r="S3823">
        <f>(VendorSalesData[[#This Row],[TotalPurchaseQuantity]] - VendorSalesData[[#This Row],[TotalSalesQuantity]]) * VendorSalesData[[#This Row],[PurchasePrice]]</f>
        <v>1760.8799999999999</v>
      </c>
    </row>
    <row r="3824" spans="1:19" x14ac:dyDescent="0.3">
      <c r="A3824">
        <v>9744</v>
      </c>
      <c r="B3824" t="s">
        <v>868</v>
      </c>
      <c r="C3824">
        <v>20339</v>
      </c>
      <c r="D3824" t="s">
        <v>3442</v>
      </c>
      <c r="E3824">
        <v>48.27</v>
      </c>
      <c r="F3824">
        <v>79.989999999999995</v>
      </c>
      <c r="G3824">
        <v>750</v>
      </c>
      <c r="H3824">
        <v>150</v>
      </c>
      <c r="I3824">
        <v>7240.5</v>
      </c>
      <c r="J3824">
        <v>156</v>
      </c>
      <c r="K3824">
        <v>12148.439999999999</v>
      </c>
      <c r="L3824">
        <v>5539.28</v>
      </c>
      <c r="M3824">
        <v>17.38</v>
      </c>
      <c r="N3824">
        <v>3999.93</v>
      </c>
      <c r="O3824">
        <v>4907.9399999999987</v>
      </c>
      <c r="P3824">
        <v>40.399755030275486</v>
      </c>
      <c r="Q3824">
        <v>1.04</v>
      </c>
      <c r="R3824">
        <v>1.6778454526621087</v>
      </c>
      <c r="S3824">
        <f>(VendorSalesData[[#This Row],[TotalPurchaseQuantity]] - VendorSalesData[[#This Row],[TotalSalesQuantity]]) * VendorSalesData[[#This Row],[PurchasePrice]]</f>
        <v>-289.62</v>
      </c>
    </row>
    <row r="3825" spans="1:19" x14ac:dyDescent="0.3">
      <c r="A3825">
        <v>4425</v>
      </c>
      <c r="B3825" t="s">
        <v>20</v>
      </c>
      <c r="C3825">
        <v>40456</v>
      </c>
      <c r="D3825" t="s">
        <v>3443</v>
      </c>
      <c r="E3825">
        <v>9.33</v>
      </c>
      <c r="F3825">
        <v>13.99</v>
      </c>
      <c r="G3825">
        <v>750</v>
      </c>
      <c r="H3825">
        <v>774</v>
      </c>
      <c r="I3825">
        <v>7221.4199999999992</v>
      </c>
      <c r="J3825">
        <v>707</v>
      </c>
      <c r="K3825">
        <v>9890.93</v>
      </c>
      <c r="L3825">
        <v>6001.71</v>
      </c>
      <c r="M3825">
        <v>78.540000000000006</v>
      </c>
      <c r="N3825">
        <v>144929.24</v>
      </c>
      <c r="O3825">
        <v>2669.5100000000011</v>
      </c>
      <c r="P3825">
        <v>26.989474195045371</v>
      </c>
      <c r="Q3825">
        <v>0.91343669250645998</v>
      </c>
      <c r="R3825">
        <v>1.3696655228473071</v>
      </c>
      <c r="S3825">
        <f>(VendorSalesData[[#This Row],[TotalPurchaseQuantity]] - VendorSalesData[[#This Row],[TotalSalesQuantity]]) * VendorSalesData[[#This Row],[PurchasePrice]]</f>
        <v>625.11</v>
      </c>
    </row>
    <row r="3826" spans="1:19" x14ac:dyDescent="0.3">
      <c r="A3826">
        <v>653</v>
      </c>
      <c r="B3826" t="s">
        <v>352</v>
      </c>
      <c r="C3826">
        <v>40561</v>
      </c>
      <c r="D3826" t="s">
        <v>3444</v>
      </c>
      <c r="E3826">
        <v>7.48</v>
      </c>
      <c r="F3826">
        <v>10.99</v>
      </c>
      <c r="G3826">
        <v>750</v>
      </c>
      <c r="H3826">
        <v>964</v>
      </c>
      <c r="I3826">
        <v>7210.72</v>
      </c>
      <c r="J3826">
        <v>956</v>
      </c>
      <c r="K3826">
        <v>10689.44</v>
      </c>
      <c r="L3826">
        <v>5483.11</v>
      </c>
      <c r="M3826">
        <v>106.25</v>
      </c>
      <c r="N3826">
        <v>8014.9800000000005</v>
      </c>
      <c r="O3826">
        <v>3478.7200000000003</v>
      </c>
      <c r="P3826">
        <v>32.543519585684564</v>
      </c>
      <c r="Q3826">
        <v>0.99170124481327804</v>
      </c>
      <c r="R3826">
        <v>1.4824372600794373</v>
      </c>
      <c r="S3826">
        <f>(VendorSalesData[[#This Row],[TotalPurchaseQuantity]] - VendorSalesData[[#This Row],[TotalSalesQuantity]]) * VendorSalesData[[#This Row],[PurchasePrice]]</f>
        <v>59.84</v>
      </c>
    </row>
    <row r="3827" spans="1:19" x14ac:dyDescent="0.3">
      <c r="A3827">
        <v>10754</v>
      </c>
      <c r="B3827" t="s">
        <v>212</v>
      </c>
      <c r="C3827">
        <v>22822</v>
      </c>
      <c r="D3827" t="s">
        <v>3445</v>
      </c>
      <c r="E3827">
        <v>8.2100000000000009</v>
      </c>
      <c r="F3827">
        <v>13.99</v>
      </c>
      <c r="G3827">
        <v>750</v>
      </c>
      <c r="H3827">
        <v>878</v>
      </c>
      <c r="I3827">
        <v>7208.38</v>
      </c>
      <c r="J3827">
        <v>850</v>
      </c>
      <c r="K3827">
        <v>10321.5</v>
      </c>
      <c r="L3827">
        <v>5805.2300000000005</v>
      </c>
      <c r="M3827">
        <v>94.36</v>
      </c>
      <c r="N3827">
        <v>28720.52</v>
      </c>
      <c r="O3827">
        <v>3113.12</v>
      </c>
      <c r="P3827">
        <v>30.161507532819844</v>
      </c>
      <c r="Q3827">
        <v>0.96810933940774491</v>
      </c>
      <c r="R3827">
        <v>1.4318751231205902</v>
      </c>
      <c r="S3827">
        <f>(VendorSalesData[[#This Row],[TotalPurchaseQuantity]] - VendorSalesData[[#This Row],[TotalSalesQuantity]]) * VendorSalesData[[#This Row],[PurchasePrice]]</f>
        <v>229.88000000000002</v>
      </c>
    </row>
    <row r="3828" spans="1:19" x14ac:dyDescent="0.3">
      <c r="A3828">
        <v>1587</v>
      </c>
      <c r="B3828" t="s">
        <v>525</v>
      </c>
      <c r="C3828">
        <v>32136</v>
      </c>
      <c r="D3828" t="s">
        <v>3446</v>
      </c>
      <c r="E3828">
        <v>29.41</v>
      </c>
      <c r="F3828">
        <v>44.99</v>
      </c>
      <c r="G3828">
        <v>750</v>
      </c>
      <c r="H3828">
        <v>245</v>
      </c>
      <c r="I3828">
        <v>7205.4500000000007</v>
      </c>
      <c r="J3828">
        <v>373</v>
      </c>
      <c r="K3828">
        <v>16781.27</v>
      </c>
      <c r="L3828">
        <v>13586.980000000001</v>
      </c>
      <c r="M3828">
        <v>41.15</v>
      </c>
      <c r="N3828">
        <v>6070.09</v>
      </c>
      <c r="O3828">
        <v>9575.82</v>
      </c>
      <c r="P3828">
        <v>57.06254651763544</v>
      </c>
      <c r="Q3828">
        <v>1.5224489795918368</v>
      </c>
      <c r="R3828">
        <v>2.3289690442651048</v>
      </c>
      <c r="S3828">
        <f>(VendorSalesData[[#This Row],[TotalPurchaseQuantity]] - VendorSalesData[[#This Row],[TotalSalesQuantity]]) * VendorSalesData[[#This Row],[PurchasePrice]]</f>
        <v>-3764.48</v>
      </c>
    </row>
    <row r="3829" spans="1:19" x14ac:dyDescent="0.3">
      <c r="A3829">
        <v>9165</v>
      </c>
      <c r="B3829" t="s">
        <v>38</v>
      </c>
      <c r="C3829">
        <v>22902</v>
      </c>
      <c r="D3829" t="s">
        <v>3447</v>
      </c>
      <c r="E3829">
        <v>11.1</v>
      </c>
      <c r="F3829">
        <v>16.989999999999998</v>
      </c>
      <c r="G3829">
        <v>750</v>
      </c>
      <c r="H3829">
        <v>649</v>
      </c>
      <c r="I3829">
        <v>7203.9</v>
      </c>
      <c r="J3829">
        <v>579</v>
      </c>
      <c r="K3829">
        <v>9760.2099999999991</v>
      </c>
      <c r="L3829">
        <v>6729.0099999999993</v>
      </c>
      <c r="M3829">
        <v>64.08</v>
      </c>
      <c r="N3829">
        <v>68054.7</v>
      </c>
      <c r="O3829">
        <v>2556.3099999999995</v>
      </c>
      <c r="P3829">
        <v>26.191137280857685</v>
      </c>
      <c r="Q3829">
        <v>0.89214175654853622</v>
      </c>
      <c r="R3829">
        <v>1.3548508446813532</v>
      </c>
      <c r="S3829">
        <f>(VendorSalesData[[#This Row],[TotalPurchaseQuantity]] - VendorSalesData[[#This Row],[TotalSalesQuantity]]) * VendorSalesData[[#This Row],[PurchasePrice]]</f>
        <v>777</v>
      </c>
    </row>
    <row r="3830" spans="1:19" x14ac:dyDescent="0.3">
      <c r="A3830">
        <v>9165</v>
      </c>
      <c r="B3830" t="s">
        <v>38</v>
      </c>
      <c r="C3830">
        <v>2104</v>
      </c>
      <c r="D3830" t="s">
        <v>3448</v>
      </c>
      <c r="E3830">
        <v>50.35</v>
      </c>
      <c r="F3830">
        <v>69.989999999999995</v>
      </c>
      <c r="G3830">
        <v>750</v>
      </c>
      <c r="H3830">
        <v>143</v>
      </c>
      <c r="I3830">
        <v>7200.05</v>
      </c>
      <c r="J3830">
        <v>166</v>
      </c>
      <c r="K3830">
        <v>11953.34</v>
      </c>
      <c r="L3830">
        <v>7184.0099999999993</v>
      </c>
      <c r="M3830">
        <v>130.84</v>
      </c>
      <c r="N3830">
        <v>68054.7</v>
      </c>
      <c r="O3830">
        <v>4753.29</v>
      </c>
      <c r="P3830">
        <v>39.765371017640256</v>
      </c>
      <c r="Q3830">
        <v>1.1608391608391608</v>
      </c>
      <c r="R3830">
        <v>1.6601745821209575</v>
      </c>
      <c r="S3830">
        <f>(VendorSalesData[[#This Row],[TotalPurchaseQuantity]] - VendorSalesData[[#This Row],[TotalSalesQuantity]]) * VendorSalesData[[#This Row],[PurchasePrice]]</f>
        <v>-1158.05</v>
      </c>
    </row>
    <row r="3831" spans="1:19" x14ac:dyDescent="0.3">
      <c r="A3831">
        <v>9552</v>
      </c>
      <c r="B3831" t="s">
        <v>72</v>
      </c>
      <c r="C3831">
        <v>35048</v>
      </c>
      <c r="D3831" t="s">
        <v>3449</v>
      </c>
      <c r="E3831">
        <v>7.94</v>
      </c>
      <c r="F3831">
        <v>11.99</v>
      </c>
      <c r="G3831">
        <v>750</v>
      </c>
      <c r="H3831">
        <v>906</v>
      </c>
      <c r="I3831">
        <v>7193.64</v>
      </c>
      <c r="J3831">
        <v>1038</v>
      </c>
      <c r="K3831">
        <v>13081.62</v>
      </c>
      <c r="L3831">
        <v>7322.18</v>
      </c>
      <c r="M3831">
        <v>115.3</v>
      </c>
      <c r="N3831">
        <v>55551.82</v>
      </c>
      <c r="O3831">
        <v>5887.9800000000005</v>
      </c>
      <c r="P3831">
        <v>45.009563035770803</v>
      </c>
      <c r="Q3831">
        <v>1.1456953642384107</v>
      </c>
      <c r="R3831">
        <v>1.8184980065724723</v>
      </c>
      <c r="S3831">
        <f>(VendorSalesData[[#This Row],[TotalPurchaseQuantity]] - VendorSalesData[[#This Row],[TotalSalesQuantity]]) * VendorSalesData[[#This Row],[PurchasePrice]]</f>
        <v>-1048.0800000000002</v>
      </c>
    </row>
    <row r="3832" spans="1:19" x14ac:dyDescent="0.3">
      <c r="A3832">
        <v>3252</v>
      </c>
      <c r="B3832" t="s">
        <v>94</v>
      </c>
      <c r="C3832">
        <v>10676</v>
      </c>
      <c r="D3832" t="s">
        <v>3450</v>
      </c>
      <c r="E3832">
        <v>28.1</v>
      </c>
      <c r="F3832">
        <v>42.99</v>
      </c>
      <c r="G3832">
        <v>750</v>
      </c>
      <c r="H3832">
        <v>256</v>
      </c>
      <c r="I3832">
        <v>7193.5999999999995</v>
      </c>
      <c r="J3832">
        <v>269</v>
      </c>
      <c r="K3832">
        <v>11564.310000000001</v>
      </c>
      <c r="L3832">
        <v>7652.22</v>
      </c>
      <c r="M3832">
        <v>29.830000000000002</v>
      </c>
      <c r="N3832">
        <v>61966.91</v>
      </c>
      <c r="O3832">
        <v>4370.7100000000019</v>
      </c>
      <c r="P3832">
        <v>37.794818713784061</v>
      </c>
      <c r="Q3832">
        <v>1.05078125</v>
      </c>
      <c r="R3832">
        <v>1.6075831294483989</v>
      </c>
      <c r="S3832">
        <f>(VendorSalesData[[#This Row],[TotalPurchaseQuantity]] - VendorSalesData[[#This Row],[TotalSalesQuantity]]) * VendorSalesData[[#This Row],[PurchasePrice]]</f>
        <v>-365.3</v>
      </c>
    </row>
    <row r="3833" spans="1:19" x14ac:dyDescent="0.3">
      <c r="A3833">
        <v>4380</v>
      </c>
      <c r="B3833" t="s">
        <v>892</v>
      </c>
      <c r="C3833">
        <v>5014</v>
      </c>
      <c r="D3833" t="s">
        <v>3451</v>
      </c>
      <c r="E3833">
        <v>3.96</v>
      </c>
      <c r="F3833">
        <v>4.99</v>
      </c>
      <c r="G3833">
        <v>750</v>
      </c>
      <c r="H3833">
        <v>1816</v>
      </c>
      <c r="I3833">
        <v>7191.3600000000006</v>
      </c>
      <c r="J3833">
        <v>2129</v>
      </c>
      <c r="K3833">
        <v>14881.710000000001</v>
      </c>
      <c r="L3833">
        <v>7668.0300000000007</v>
      </c>
      <c r="M3833">
        <v>1676.79</v>
      </c>
      <c r="N3833">
        <v>1675.39</v>
      </c>
      <c r="O3833">
        <v>7690.35</v>
      </c>
      <c r="P3833">
        <v>51.676521044960552</v>
      </c>
      <c r="Q3833">
        <v>1.1723568281938326</v>
      </c>
      <c r="R3833">
        <v>2.0693874315845679</v>
      </c>
      <c r="S3833">
        <f>(VendorSalesData[[#This Row],[TotalPurchaseQuantity]] - VendorSalesData[[#This Row],[TotalSalesQuantity]]) * VendorSalesData[[#This Row],[PurchasePrice]]</f>
        <v>-1239.48</v>
      </c>
    </row>
    <row r="3834" spans="1:19" x14ac:dyDescent="0.3">
      <c r="A3834">
        <v>90047</v>
      </c>
      <c r="B3834" t="s">
        <v>2206</v>
      </c>
      <c r="C3834">
        <v>15505</v>
      </c>
      <c r="D3834" t="s">
        <v>3452</v>
      </c>
      <c r="E3834">
        <v>54.05</v>
      </c>
      <c r="F3834">
        <v>84.99</v>
      </c>
      <c r="G3834">
        <v>750</v>
      </c>
      <c r="H3834">
        <v>133</v>
      </c>
      <c r="I3834">
        <v>7188.6500000000015</v>
      </c>
      <c r="J3834">
        <v>103</v>
      </c>
      <c r="K3834">
        <v>8733.9699999999993</v>
      </c>
      <c r="L3834">
        <v>5599.3399999999992</v>
      </c>
      <c r="M3834">
        <v>11.43</v>
      </c>
      <c r="N3834">
        <v>1457.73</v>
      </c>
      <c r="O3834">
        <v>1545.3199999999988</v>
      </c>
      <c r="P3834">
        <v>17.693213967989344</v>
      </c>
      <c r="Q3834">
        <v>0.77443609022556392</v>
      </c>
      <c r="R3834">
        <v>1.2149666488144504</v>
      </c>
      <c r="S3834">
        <f>(VendorSalesData[[#This Row],[TotalPurchaseQuantity]] - VendorSalesData[[#This Row],[TotalSalesQuantity]]) * VendorSalesData[[#This Row],[PurchasePrice]]</f>
        <v>1621.5</v>
      </c>
    </row>
    <row r="3835" spans="1:19" x14ac:dyDescent="0.3">
      <c r="A3835">
        <v>3252</v>
      </c>
      <c r="B3835" t="s">
        <v>94</v>
      </c>
      <c r="C3835">
        <v>11154</v>
      </c>
      <c r="D3835" t="s">
        <v>3453</v>
      </c>
      <c r="E3835">
        <v>6.03</v>
      </c>
      <c r="F3835">
        <v>8.99</v>
      </c>
      <c r="G3835">
        <v>1500</v>
      </c>
      <c r="H3835">
        <v>1191</v>
      </c>
      <c r="I3835">
        <v>7181.7300000000005</v>
      </c>
      <c r="J3835">
        <v>1180</v>
      </c>
      <c r="K3835">
        <v>10608.199999999999</v>
      </c>
      <c r="L3835">
        <v>1833.96</v>
      </c>
      <c r="M3835">
        <v>265.34000000000003</v>
      </c>
      <c r="N3835">
        <v>61966.91</v>
      </c>
      <c r="O3835">
        <v>3426.4699999999984</v>
      </c>
      <c r="P3835">
        <v>32.300201730736589</v>
      </c>
      <c r="Q3835">
        <v>0.99076406381192272</v>
      </c>
      <c r="R3835">
        <v>1.4771092758987039</v>
      </c>
      <c r="S3835">
        <f>(VendorSalesData[[#This Row],[TotalPurchaseQuantity]] - VendorSalesData[[#This Row],[TotalSalesQuantity]]) * VendorSalesData[[#This Row],[PurchasePrice]]</f>
        <v>66.33</v>
      </c>
    </row>
    <row r="3836" spans="1:19" x14ac:dyDescent="0.3">
      <c r="A3836">
        <v>3252</v>
      </c>
      <c r="B3836" t="s">
        <v>94</v>
      </c>
      <c r="C3836">
        <v>28919</v>
      </c>
      <c r="D3836" t="s">
        <v>3454</v>
      </c>
      <c r="E3836">
        <v>6.89</v>
      </c>
      <c r="F3836">
        <v>9.99</v>
      </c>
      <c r="G3836">
        <v>1500</v>
      </c>
      <c r="H3836">
        <v>1042</v>
      </c>
      <c r="I3836">
        <v>7179.38</v>
      </c>
      <c r="J3836">
        <v>1073</v>
      </c>
      <c r="K3836">
        <v>10860.27</v>
      </c>
      <c r="L3836">
        <v>6988.1</v>
      </c>
      <c r="M3836">
        <v>239.16</v>
      </c>
      <c r="N3836">
        <v>61966.91</v>
      </c>
      <c r="O3836">
        <v>3680.8900000000003</v>
      </c>
      <c r="P3836">
        <v>33.893172085040248</v>
      </c>
      <c r="Q3836">
        <v>1.0297504798464492</v>
      </c>
      <c r="R3836">
        <v>1.5127030467811984</v>
      </c>
      <c r="S3836">
        <f>(VendorSalesData[[#This Row],[TotalPurchaseQuantity]] - VendorSalesData[[#This Row],[TotalSalesQuantity]]) * VendorSalesData[[#This Row],[PurchasePrice]]</f>
        <v>-213.59</v>
      </c>
    </row>
    <row r="3837" spans="1:19" x14ac:dyDescent="0.3">
      <c r="A3837">
        <v>9819</v>
      </c>
      <c r="B3837" t="s">
        <v>243</v>
      </c>
      <c r="C3837">
        <v>11037</v>
      </c>
      <c r="D3837" t="s">
        <v>952</v>
      </c>
      <c r="E3837">
        <v>3.28</v>
      </c>
      <c r="F3837">
        <v>5.99</v>
      </c>
      <c r="G3837">
        <v>750</v>
      </c>
      <c r="H3837">
        <v>2188</v>
      </c>
      <c r="I3837">
        <v>7176.64</v>
      </c>
      <c r="J3837">
        <v>2297</v>
      </c>
      <c r="K3837">
        <v>12401.03</v>
      </c>
      <c r="L3837">
        <v>4065.71</v>
      </c>
      <c r="M3837">
        <v>257.02</v>
      </c>
      <c r="N3837">
        <v>14836.57</v>
      </c>
      <c r="O3837">
        <v>5224.3900000000003</v>
      </c>
      <c r="P3837">
        <v>42.128678021099859</v>
      </c>
      <c r="Q3837">
        <v>1.04981718464351</v>
      </c>
      <c r="R3837">
        <v>1.7279715855887992</v>
      </c>
      <c r="S3837">
        <f>(VendorSalesData[[#This Row],[TotalPurchaseQuantity]] - VendorSalesData[[#This Row],[TotalSalesQuantity]]) * VendorSalesData[[#This Row],[PurchasePrice]]</f>
        <v>-357.52</v>
      </c>
    </row>
    <row r="3838" spans="1:19" x14ac:dyDescent="0.3">
      <c r="A3838">
        <v>8673</v>
      </c>
      <c r="B3838" t="s">
        <v>174</v>
      </c>
      <c r="C3838">
        <v>37943</v>
      </c>
      <c r="D3838" t="s">
        <v>3455</v>
      </c>
      <c r="E3838">
        <v>4.66</v>
      </c>
      <c r="F3838">
        <v>6.99</v>
      </c>
      <c r="G3838">
        <v>750</v>
      </c>
      <c r="H3838">
        <v>1538</v>
      </c>
      <c r="I3838">
        <v>7167.08</v>
      </c>
      <c r="J3838">
        <v>1524</v>
      </c>
      <c r="K3838">
        <v>11152.26</v>
      </c>
      <c r="L3838">
        <v>5342.1900000000005</v>
      </c>
      <c r="M3838">
        <v>169.63</v>
      </c>
      <c r="N3838">
        <v>15919.7</v>
      </c>
      <c r="O3838">
        <v>3985.1800000000003</v>
      </c>
      <c r="P3838">
        <v>35.734281661295562</v>
      </c>
      <c r="Q3838">
        <v>0.99089726918075427</v>
      </c>
      <c r="R3838">
        <v>1.5560395586487106</v>
      </c>
      <c r="S3838">
        <f>(VendorSalesData[[#This Row],[TotalPurchaseQuantity]] - VendorSalesData[[#This Row],[TotalSalesQuantity]]) * VendorSalesData[[#This Row],[PurchasePrice]]</f>
        <v>65.240000000000009</v>
      </c>
    </row>
    <row r="3839" spans="1:19" x14ac:dyDescent="0.3">
      <c r="A3839">
        <v>7153</v>
      </c>
      <c r="B3839" t="s">
        <v>271</v>
      </c>
      <c r="C3839">
        <v>27221</v>
      </c>
      <c r="D3839" t="s">
        <v>3456</v>
      </c>
      <c r="E3839">
        <v>39.99</v>
      </c>
      <c r="F3839">
        <v>59.99</v>
      </c>
      <c r="G3839">
        <v>750</v>
      </c>
      <c r="H3839">
        <v>179</v>
      </c>
      <c r="I3839">
        <v>7158.21</v>
      </c>
      <c r="J3839">
        <v>129</v>
      </c>
      <c r="K3839">
        <v>7471.71</v>
      </c>
      <c r="L3839">
        <v>4697.1900000000005</v>
      </c>
      <c r="M3839">
        <v>14.31</v>
      </c>
      <c r="N3839">
        <v>15884.82</v>
      </c>
      <c r="O3839">
        <v>313.5</v>
      </c>
      <c r="P3839">
        <v>4.1958266581545587</v>
      </c>
      <c r="Q3839">
        <v>0.72067039106145248</v>
      </c>
      <c r="R3839">
        <v>1.0437958651674091</v>
      </c>
      <c r="S3839">
        <f>(VendorSalesData[[#This Row],[TotalPurchaseQuantity]] - VendorSalesData[[#This Row],[TotalSalesQuantity]]) * VendorSalesData[[#This Row],[PurchasePrice]]</f>
        <v>1999.5</v>
      </c>
    </row>
    <row r="3840" spans="1:19" x14ac:dyDescent="0.3">
      <c r="A3840">
        <v>4425</v>
      </c>
      <c r="B3840" t="s">
        <v>20</v>
      </c>
      <c r="C3840">
        <v>13619</v>
      </c>
      <c r="D3840" t="s">
        <v>3457</v>
      </c>
      <c r="E3840">
        <v>12.07</v>
      </c>
      <c r="F3840">
        <v>18.989999999999998</v>
      </c>
      <c r="G3840">
        <v>750</v>
      </c>
      <c r="H3840">
        <v>593</v>
      </c>
      <c r="I3840">
        <v>7157.51</v>
      </c>
      <c r="J3840">
        <v>504</v>
      </c>
      <c r="K3840">
        <v>10035.959999999999</v>
      </c>
      <c r="L3840">
        <v>7843.0599999999995</v>
      </c>
      <c r="M3840">
        <v>55.64</v>
      </c>
      <c r="N3840">
        <v>144929.24</v>
      </c>
      <c r="O3840">
        <v>2878.4499999999989</v>
      </c>
      <c r="P3840">
        <v>28.681361822884899</v>
      </c>
      <c r="Q3840">
        <v>0.8499156829679595</v>
      </c>
      <c r="R3840">
        <v>1.4021580130520248</v>
      </c>
      <c r="S3840">
        <f>(VendorSalesData[[#This Row],[TotalPurchaseQuantity]] - VendorSalesData[[#This Row],[TotalSalesQuantity]]) * VendorSalesData[[#This Row],[PurchasePrice]]</f>
        <v>1074.23</v>
      </c>
    </row>
    <row r="3841" spans="1:19" x14ac:dyDescent="0.3">
      <c r="A3841">
        <v>1392</v>
      </c>
      <c r="B3841" t="s">
        <v>67</v>
      </c>
      <c r="C3841">
        <v>5308</v>
      </c>
      <c r="D3841" t="s">
        <v>3458</v>
      </c>
      <c r="E3841">
        <v>0.75</v>
      </c>
      <c r="F3841">
        <v>0.99</v>
      </c>
      <c r="G3841">
        <v>50</v>
      </c>
      <c r="H3841">
        <v>9532</v>
      </c>
      <c r="I3841">
        <v>7149</v>
      </c>
      <c r="J3841">
        <v>9795</v>
      </c>
      <c r="K3841">
        <v>9697.0499999999993</v>
      </c>
      <c r="L3841">
        <v>4180.7699999999995</v>
      </c>
      <c r="M3841">
        <v>505.42</v>
      </c>
      <c r="N3841">
        <v>79528.990000000005</v>
      </c>
      <c r="O3841">
        <v>2548.0499999999993</v>
      </c>
      <c r="P3841">
        <v>26.276548022336684</v>
      </c>
      <c r="Q3841">
        <v>1.0275912715065043</v>
      </c>
      <c r="R3841">
        <v>1.3564204783885858</v>
      </c>
      <c r="S3841">
        <f>(VendorSalesData[[#This Row],[TotalPurchaseQuantity]] - VendorSalesData[[#This Row],[TotalSalesQuantity]]) * VendorSalesData[[#This Row],[PurchasePrice]]</f>
        <v>-197.25</v>
      </c>
    </row>
    <row r="3842" spans="1:19" x14ac:dyDescent="0.3">
      <c r="A3842">
        <v>1128</v>
      </c>
      <c r="B3842" t="s">
        <v>18</v>
      </c>
      <c r="C3842">
        <v>6764</v>
      </c>
      <c r="D3842" t="s">
        <v>3459</v>
      </c>
      <c r="E3842">
        <v>13.73</v>
      </c>
      <c r="F3842">
        <v>19.989999999999998</v>
      </c>
      <c r="G3842">
        <v>1000</v>
      </c>
      <c r="H3842">
        <v>520</v>
      </c>
      <c r="I3842">
        <v>7139.5999999999995</v>
      </c>
      <c r="J3842">
        <v>502</v>
      </c>
      <c r="K3842">
        <v>9030.98</v>
      </c>
      <c r="L3842">
        <v>1277.29</v>
      </c>
      <c r="M3842">
        <v>527.1</v>
      </c>
      <c r="N3842">
        <v>68601.679999999993</v>
      </c>
      <c r="O3842">
        <v>1891.38</v>
      </c>
      <c r="P3842">
        <v>20.94324204017726</v>
      </c>
      <c r="Q3842">
        <v>0.9653846153846154</v>
      </c>
      <c r="R3842">
        <v>1.2649140007843578</v>
      </c>
      <c r="S3842">
        <f>(VendorSalesData[[#This Row],[TotalPurchaseQuantity]] - VendorSalesData[[#This Row],[TotalSalesQuantity]]) * VendorSalesData[[#This Row],[PurchasePrice]]</f>
        <v>247.14000000000001</v>
      </c>
    </row>
    <row r="3843" spans="1:19" x14ac:dyDescent="0.3">
      <c r="A3843">
        <v>1392</v>
      </c>
      <c r="B3843" t="s">
        <v>67</v>
      </c>
      <c r="C3843">
        <v>8423</v>
      </c>
      <c r="D3843" t="s">
        <v>3460</v>
      </c>
      <c r="E3843">
        <v>4.6900000000000004</v>
      </c>
      <c r="F3843">
        <v>6.99</v>
      </c>
      <c r="G3843">
        <v>1500</v>
      </c>
      <c r="H3843">
        <v>1521</v>
      </c>
      <c r="I3843">
        <v>7133.49</v>
      </c>
      <c r="J3843">
        <v>1544</v>
      </c>
      <c r="K3843">
        <v>12164.56</v>
      </c>
      <c r="L3843">
        <v>6096.28</v>
      </c>
      <c r="M3843">
        <v>345.47</v>
      </c>
      <c r="N3843">
        <v>79528.990000000005</v>
      </c>
      <c r="O3843">
        <v>5031.07</v>
      </c>
      <c r="P3843">
        <v>41.358421512985259</v>
      </c>
      <c r="Q3843">
        <v>1.0151216305062458</v>
      </c>
      <c r="R3843">
        <v>1.7052746972379578</v>
      </c>
      <c r="S3843">
        <f>(VendorSalesData[[#This Row],[TotalPurchaseQuantity]] - VendorSalesData[[#This Row],[TotalSalesQuantity]]) * VendorSalesData[[#This Row],[PurchasePrice]]</f>
        <v>-107.87</v>
      </c>
    </row>
    <row r="3844" spans="1:19" x14ac:dyDescent="0.3">
      <c r="A3844">
        <v>4425</v>
      </c>
      <c r="B3844" t="s">
        <v>20</v>
      </c>
      <c r="C3844">
        <v>34123</v>
      </c>
      <c r="D3844" t="s">
        <v>702</v>
      </c>
      <c r="E3844">
        <v>2.57</v>
      </c>
      <c r="F3844">
        <v>3.99</v>
      </c>
      <c r="G3844">
        <v>187</v>
      </c>
      <c r="H3844">
        <v>2775</v>
      </c>
      <c r="I3844">
        <v>7131.75</v>
      </c>
      <c r="J3844">
        <v>2638</v>
      </c>
      <c r="K3844">
        <v>10525.62</v>
      </c>
      <c r="L3844">
        <v>2178.54</v>
      </c>
      <c r="M3844">
        <v>74.400000000000006</v>
      </c>
      <c r="N3844">
        <v>144929.24</v>
      </c>
      <c r="O3844">
        <v>3393.8700000000008</v>
      </c>
      <c r="P3844">
        <v>32.243896321546863</v>
      </c>
      <c r="Q3844">
        <v>0.95063063063063058</v>
      </c>
      <c r="R3844">
        <v>1.4758817961930804</v>
      </c>
      <c r="S3844">
        <f>(VendorSalesData[[#This Row],[TotalPurchaseQuantity]] - VendorSalesData[[#This Row],[TotalSalesQuantity]]) * VendorSalesData[[#This Row],[PurchasePrice]]</f>
        <v>352.09</v>
      </c>
    </row>
    <row r="3845" spans="1:19" x14ac:dyDescent="0.3">
      <c r="A3845">
        <v>9815</v>
      </c>
      <c r="B3845" t="s">
        <v>191</v>
      </c>
      <c r="C3845">
        <v>23373</v>
      </c>
      <c r="D3845" t="s">
        <v>3461</v>
      </c>
      <c r="E3845">
        <v>2.71</v>
      </c>
      <c r="F3845">
        <v>3.99</v>
      </c>
      <c r="G3845">
        <v>750</v>
      </c>
      <c r="H3845">
        <v>2627</v>
      </c>
      <c r="I3845">
        <v>7119.170000000001</v>
      </c>
      <c r="J3845">
        <v>2603</v>
      </c>
      <c r="K3845">
        <v>10385.970000000001</v>
      </c>
      <c r="L3845">
        <v>1145.1300000000001</v>
      </c>
      <c r="M3845">
        <v>292.47000000000003</v>
      </c>
      <c r="N3845">
        <v>27100.41</v>
      </c>
      <c r="O3845">
        <v>3266.8</v>
      </c>
      <c r="P3845">
        <v>31.453971078291193</v>
      </c>
      <c r="Q3845">
        <v>0.99086410354015986</v>
      </c>
      <c r="R3845">
        <v>1.4588737170203829</v>
      </c>
      <c r="S3845">
        <f>(VendorSalesData[[#This Row],[TotalPurchaseQuantity]] - VendorSalesData[[#This Row],[TotalSalesQuantity]]) * VendorSalesData[[#This Row],[PurchasePrice]]</f>
        <v>65.039999999999992</v>
      </c>
    </row>
    <row r="3846" spans="1:19" x14ac:dyDescent="0.3">
      <c r="A3846">
        <v>9552</v>
      </c>
      <c r="B3846" t="s">
        <v>72</v>
      </c>
      <c r="C3846">
        <v>17612</v>
      </c>
      <c r="D3846" t="s">
        <v>3462</v>
      </c>
      <c r="E3846">
        <v>6.75</v>
      </c>
      <c r="F3846">
        <v>9.99</v>
      </c>
      <c r="G3846">
        <v>750</v>
      </c>
      <c r="H3846">
        <v>1054</v>
      </c>
      <c r="I3846">
        <v>7114.5</v>
      </c>
      <c r="J3846">
        <v>1096</v>
      </c>
      <c r="K3846">
        <v>11115.04</v>
      </c>
      <c r="L3846">
        <v>7150.9400000000005</v>
      </c>
      <c r="M3846">
        <v>121.34</v>
      </c>
      <c r="N3846">
        <v>55551.82</v>
      </c>
      <c r="O3846">
        <v>4000.5400000000009</v>
      </c>
      <c r="P3846">
        <v>35.992133181706954</v>
      </c>
      <c r="Q3846">
        <v>1.0398481973434535</v>
      </c>
      <c r="R3846">
        <v>1.5623079626115681</v>
      </c>
      <c r="S3846">
        <f>(VendorSalesData[[#This Row],[TotalPurchaseQuantity]] - VendorSalesData[[#This Row],[TotalSalesQuantity]]) * VendorSalesData[[#This Row],[PurchasePrice]]</f>
        <v>-283.5</v>
      </c>
    </row>
    <row r="3847" spans="1:19" x14ac:dyDescent="0.3">
      <c r="A3847">
        <v>7255</v>
      </c>
      <c r="B3847" t="s">
        <v>1994</v>
      </c>
      <c r="C3847">
        <v>24520</v>
      </c>
      <c r="D3847" t="s">
        <v>3463</v>
      </c>
      <c r="E3847">
        <v>8.9600000000000009</v>
      </c>
      <c r="F3847">
        <v>12.99</v>
      </c>
      <c r="G3847">
        <v>750</v>
      </c>
      <c r="H3847">
        <v>793</v>
      </c>
      <c r="I3847">
        <v>7105.28</v>
      </c>
      <c r="J3847">
        <v>607</v>
      </c>
      <c r="K3847">
        <v>7884.93</v>
      </c>
      <c r="L3847">
        <v>5273.9400000000005</v>
      </c>
      <c r="M3847">
        <v>67.22</v>
      </c>
      <c r="N3847">
        <v>648.71</v>
      </c>
      <c r="O3847">
        <v>779.65000000000055</v>
      </c>
      <c r="P3847">
        <v>9.8878493531331344</v>
      </c>
      <c r="Q3847">
        <v>0.7654476670870114</v>
      </c>
      <c r="R3847">
        <v>1.1097282584219061</v>
      </c>
      <c r="S3847">
        <f>(VendorSalesData[[#This Row],[TotalPurchaseQuantity]] - VendorSalesData[[#This Row],[TotalSalesQuantity]]) * VendorSalesData[[#This Row],[PurchasePrice]]</f>
        <v>1666.5600000000002</v>
      </c>
    </row>
    <row r="3848" spans="1:19" x14ac:dyDescent="0.3">
      <c r="A3848">
        <v>4425</v>
      </c>
      <c r="B3848" t="s">
        <v>20</v>
      </c>
      <c r="C3848">
        <v>25625</v>
      </c>
      <c r="D3848" t="s">
        <v>3464</v>
      </c>
      <c r="E3848">
        <v>10.130000000000001</v>
      </c>
      <c r="F3848">
        <v>14.99</v>
      </c>
      <c r="G3848">
        <v>750</v>
      </c>
      <c r="H3848">
        <v>701</v>
      </c>
      <c r="I3848">
        <v>7101.13</v>
      </c>
      <c r="J3848">
        <v>496</v>
      </c>
      <c r="K3848">
        <v>7650.04</v>
      </c>
      <c r="L3848">
        <v>4579.0600000000004</v>
      </c>
      <c r="M3848">
        <v>55.13</v>
      </c>
      <c r="N3848">
        <v>144929.24</v>
      </c>
      <c r="O3848">
        <v>548.90999999999985</v>
      </c>
      <c r="P3848">
        <v>7.1752565999654889</v>
      </c>
      <c r="Q3848">
        <v>0.70756062767475036</v>
      </c>
      <c r="R3848">
        <v>1.0772989650942877</v>
      </c>
      <c r="S3848">
        <f>(VendorSalesData[[#This Row],[TotalPurchaseQuantity]] - VendorSalesData[[#This Row],[TotalSalesQuantity]]) * VendorSalesData[[#This Row],[PurchasePrice]]</f>
        <v>2076.65</v>
      </c>
    </row>
    <row r="3849" spans="1:19" x14ac:dyDescent="0.3">
      <c r="A3849">
        <v>4425</v>
      </c>
      <c r="B3849" t="s">
        <v>20</v>
      </c>
      <c r="C3849">
        <v>25562</v>
      </c>
      <c r="D3849" t="s">
        <v>3465</v>
      </c>
      <c r="E3849">
        <v>45.75</v>
      </c>
      <c r="F3849">
        <v>69.989999999999995</v>
      </c>
      <c r="G3849">
        <v>750</v>
      </c>
      <c r="H3849">
        <v>155</v>
      </c>
      <c r="I3849">
        <v>7091.25</v>
      </c>
      <c r="J3849">
        <v>119</v>
      </c>
      <c r="K3849">
        <v>8328.81</v>
      </c>
      <c r="L3849">
        <v>4969.29</v>
      </c>
      <c r="M3849">
        <v>13.23</v>
      </c>
      <c r="N3849">
        <v>144929.24</v>
      </c>
      <c r="O3849">
        <v>1237.5599999999995</v>
      </c>
      <c r="P3849">
        <v>14.858785348687261</v>
      </c>
      <c r="Q3849">
        <v>0.76774193548387093</v>
      </c>
      <c r="R3849">
        <v>1.1745193019566367</v>
      </c>
      <c r="S3849">
        <f>(VendorSalesData[[#This Row],[TotalPurchaseQuantity]] - VendorSalesData[[#This Row],[TotalSalesQuantity]]) * VendorSalesData[[#This Row],[PurchasePrice]]</f>
        <v>1647</v>
      </c>
    </row>
    <row r="3850" spans="1:19" x14ac:dyDescent="0.3">
      <c r="A3850">
        <v>4425</v>
      </c>
      <c r="B3850" t="s">
        <v>20</v>
      </c>
      <c r="C3850">
        <v>23943</v>
      </c>
      <c r="D3850" t="s">
        <v>3466</v>
      </c>
      <c r="E3850">
        <v>4.13</v>
      </c>
      <c r="F3850">
        <v>5.99</v>
      </c>
      <c r="G3850">
        <v>250</v>
      </c>
      <c r="H3850">
        <v>1717</v>
      </c>
      <c r="I3850">
        <v>7091.21</v>
      </c>
      <c r="J3850">
        <v>1556</v>
      </c>
      <c r="K3850">
        <v>9320.44</v>
      </c>
      <c r="L3850">
        <v>4139.09</v>
      </c>
      <c r="M3850">
        <v>59.93</v>
      </c>
      <c r="N3850">
        <v>144929.24</v>
      </c>
      <c r="O3850">
        <v>2229.2300000000005</v>
      </c>
      <c r="P3850">
        <v>23.917647664702528</v>
      </c>
      <c r="Q3850">
        <v>0.90623179965055334</v>
      </c>
      <c r="R3850">
        <v>1.3143652493721101</v>
      </c>
      <c r="S3850">
        <f>(VendorSalesData[[#This Row],[TotalPurchaseQuantity]] - VendorSalesData[[#This Row],[TotalSalesQuantity]]) * VendorSalesData[[#This Row],[PurchasePrice]]</f>
        <v>664.93</v>
      </c>
    </row>
    <row r="3851" spans="1:19" x14ac:dyDescent="0.3">
      <c r="A3851">
        <v>1601</v>
      </c>
      <c r="B3851" t="s">
        <v>720</v>
      </c>
      <c r="C3851">
        <v>25386</v>
      </c>
      <c r="D3851" t="s">
        <v>3467</v>
      </c>
      <c r="E3851">
        <v>33.11</v>
      </c>
      <c r="F3851">
        <v>49.99</v>
      </c>
      <c r="G3851">
        <v>750</v>
      </c>
      <c r="H3851">
        <v>214</v>
      </c>
      <c r="I3851">
        <v>7085.54</v>
      </c>
      <c r="J3851">
        <v>296</v>
      </c>
      <c r="K3851">
        <v>14797.04</v>
      </c>
      <c r="L3851">
        <v>8248.35</v>
      </c>
      <c r="M3851">
        <v>32.910000000000004</v>
      </c>
      <c r="N3851">
        <v>1048.97</v>
      </c>
      <c r="O3851">
        <v>7711.5000000000009</v>
      </c>
      <c r="P3851">
        <v>52.115152760281788</v>
      </c>
      <c r="Q3851">
        <v>1.3831775700934579</v>
      </c>
      <c r="R3851">
        <v>2.0883433019925088</v>
      </c>
      <c r="S3851">
        <f>(VendorSalesData[[#This Row],[TotalPurchaseQuantity]] - VendorSalesData[[#This Row],[TotalSalesQuantity]]) * VendorSalesData[[#This Row],[PurchasePrice]]</f>
        <v>-2715.02</v>
      </c>
    </row>
    <row r="3852" spans="1:19" x14ac:dyDescent="0.3">
      <c r="A3852">
        <v>7153</v>
      </c>
      <c r="B3852" t="s">
        <v>271</v>
      </c>
      <c r="C3852">
        <v>25831</v>
      </c>
      <c r="D3852" t="s">
        <v>3468</v>
      </c>
      <c r="E3852">
        <v>6.89</v>
      </c>
      <c r="F3852">
        <v>10.99</v>
      </c>
      <c r="G3852">
        <v>750</v>
      </c>
      <c r="H3852">
        <v>1028</v>
      </c>
      <c r="I3852">
        <v>7082.920000000001</v>
      </c>
      <c r="J3852">
        <v>959</v>
      </c>
      <c r="K3852">
        <v>11332.41</v>
      </c>
      <c r="L3852">
        <v>6779.28</v>
      </c>
      <c r="M3852">
        <v>106.56</v>
      </c>
      <c r="N3852">
        <v>15884.82</v>
      </c>
      <c r="O3852">
        <v>4249.4899999999989</v>
      </c>
      <c r="P3852">
        <v>37.498555029336202</v>
      </c>
      <c r="Q3852">
        <v>0.93287937743190663</v>
      </c>
      <c r="R3852">
        <v>1.5999630096062074</v>
      </c>
      <c r="S3852">
        <f>(VendorSalesData[[#This Row],[TotalPurchaseQuantity]] - VendorSalesData[[#This Row],[TotalSalesQuantity]]) * VendorSalesData[[#This Row],[PurchasePrice]]</f>
        <v>475.40999999999997</v>
      </c>
    </row>
    <row r="3853" spans="1:19" x14ac:dyDescent="0.3">
      <c r="A3853">
        <v>10754</v>
      </c>
      <c r="B3853" t="s">
        <v>212</v>
      </c>
      <c r="C3853">
        <v>6254</v>
      </c>
      <c r="D3853" t="s">
        <v>3469</v>
      </c>
      <c r="E3853">
        <v>16.41</v>
      </c>
      <c r="F3853">
        <v>21.99</v>
      </c>
      <c r="G3853">
        <v>750</v>
      </c>
      <c r="H3853">
        <v>431</v>
      </c>
      <c r="I3853">
        <v>7072.7099999999991</v>
      </c>
      <c r="J3853">
        <v>425</v>
      </c>
      <c r="K3853">
        <v>9227.75</v>
      </c>
      <c r="L3853">
        <v>5815.32</v>
      </c>
      <c r="M3853">
        <v>335.03000000000003</v>
      </c>
      <c r="N3853">
        <v>28720.52</v>
      </c>
      <c r="O3853">
        <v>2155.0400000000009</v>
      </c>
      <c r="P3853">
        <v>23.353905339871591</v>
      </c>
      <c r="Q3853">
        <v>0.9860788863109049</v>
      </c>
      <c r="R3853">
        <v>1.3046979163573795</v>
      </c>
      <c r="S3853">
        <f>(VendorSalesData[[#This Row],[TotalPurchaseQuantity]] - VendorSalesData[[#This Row],[TotalSalesQuantity]]) * VendorSalesData[[#This Row],[PurchasePrice]]</f>
        <v>98.460000000000008</v>
      </c>
    </row>
    <row r="3854" spans="1:19" x14ac:dyDescent="0.3">
      <c r="A3854">
        <v>12546</v>
      </c>
      <c r="B3854" t="s">
        <v>32</v>
      </c>
      <c r="C3854">
        <v>4421</v>
      </c>
      <c r="D3854" t="s">
        <v>3470</v>
      </c>
      <c r="E3854">
        <v>8.1999999999999993</v>
      </c>
      <c r="F3854">
        <v>10.99</v>
      </c>
      <c r="G3854">
        <v>750</v>
      </c>
      <c r="H3854">
        <v>862</v>
      </c>
      <c r="I3854">
        <v>7068.4000000000015</v>
      </c>
      <c r="J3854">
        <v>837</v>
      </c>
      <c r="K3854">
        <v>9198.6299999999992</v>
      </c>
      <c r="L3854">
        <v>4154.22</v>
      </c>
      <c r="M3854">
        <v>659.18999999999994</v>
      </c>
      <c r="N3854">
        <v>123880.97</v>
      </c>
      <c r="O3854">
        <v>2130.2299999999987</v>
      </c>
      <c r="P3854">
        <v>23.158122459540159</v>
      </c>
      <c r="Q3854">
        <v>0.97099767981438512</v>
      </c>
      <c r="R3854">
        <v>1.3013737196536697</v>
      </c>
      <c r="S3854">
        <f>(VendorSalesData[[#This Row],[TotalPurchaseQuantity]] - VendorSalesData[[#This Row],[TotalSalesQuantity]]) * VendorSalesData[[#This Row],[PurchasePrice]]</f>
        <v>204.99999999999997</v>
      </c>
    </row>
    <row r="3855" spans="1:19" x14ac:dyDescent="0.3">
      <c r="A3855">
        <v>1587</v>
      </c>
      <c r="B3855" t="s">
        <v>525</v>
      </c>
      <c r="C3855">
        <v>28497</v>
      </c>
      <c r="D3855" t="s">
        <v>3471</v>
      </c>
      <c r="E3855">
        <v>8.16</v>
      </c>
      <c r="F3855">
        <v>11.99</v>
      </c>
      <c r="G3855">
        <v>750</v>
      </c>
      <c r="H3855">
        <v>866</v>
      </c>
      <c r="I3855">
        <v>7066.56</v>
      </c>
      <c r="J3855">
        <v>807</v>
      </c>
      <c r="K3855">
        <v>10115.93</v>
      </c>
      <c r="L3855">
        <v>6990.43</v>
      </c>
      <c r="M3855">
        <v>89.350000000000009</v>
      </c>
      <c r="N3855">
        <v>6070.09</v>
      </c>
      <c r="O3855">
        <v>3049.37</v>
      </c>
      <c r="P3855">
        <v>30.144237850598017</v>
      </c>
      <c r="Q3855">
        <v>0.93187066974595845</v>
      </c>
      <c r="R3855">
        <v>1.4315211361680931</v>
      </c>
      <c r="S3855">
        <f>(VendorSalesData[[#This Row],[TotalPurchaseQuantity]] - VendorSalesData[[#This Row],[TotalSalesQuantity]]) * VendorSalesData[[#This Row],[PurchasePrice]]</f>
        <v>481.44</v>
      </c>
    </row>
    <row r="3856" spans="1:19" x14ac:dyDescent="0.3">
      <c r="A3856">
        <v>4425</v>
      </c>
      <c r="B3856" t="s">
        <v>20</v>
      </c>
      <c r="C3856">
        <v>41762</v>
      </c>
      <c r="D3856" t="s">
        <v>3472</v>
      </c>
      <c r="E3856">
        <v>66.66</v>
      </c>
      <c r="F3856">
        <v>99.99</v>
      </c>
      <c r="G3856">
        <v>750</v>
      </c>
      <c r="H3856">
        <v>106</v>
      </c>
      <c r="I3856">
        <v>7065.96</v>
      </c>
      <c r="J3856">
        <v>98</v>
      </c>
      <c r="K3856">
        <v>9799.02</v>
      </c>
      <c r="L3856">
        <v>5999.4</v>
      </c>
      <c r="M3856">
        <v>10.9</v>
      </c>
      <c r="N3856">
        <v>144929.24</v>
      </c>
      <c r="O3856">
        <v>2733.0600000000004</v>
      </c>
      <c r="P3856">
        <v>27.891156462585037</v>
      </c>
      <c r="Q3856">
        <v>0.92452830188679247</v>
      </c>
      <c r="R3856">
        <v>1.3867924528301887</v>
      </c>
      <c r="S3856">
        <f>(VendorSalesData[[#This Row],[TotalPurchaseQuantity]] - VendorSalesData[[#This Row],[TotalSalesQuantity]]) * VendorSalesData[[#This Row],[PurchasePrice]]</f>
        <v>533.28</v>
      </c>
    </row>
    <row r="3857" spans="1:19" x14ac:dyDescent="0.3">
      <c r="A3857">
        <v>4425</v>
      </c>
      <c r="B3857" t="s">
        <v>20</v>
      </c>
      <c r="C3857">
        <v>44715</v>
      </c>
      <c r="D3857" t="s">
        <v>3473</v>
      </c>
      <c r="E3857">
        <v>12.32</v>
      </c>
      <c r="F3857">
        <v>17.989999999999998</v>
      </c>
      <c r="G3857">
        <v>750</v>
      </c>
      <c r="H3857">
        <v>573</v>
      </c>
      <c r="I3857">
        <v>7059.3600000000006</v>
      </c>
      <c r="J3857">
        <v>564</v>
      </c>
      <c r="K3857">
        <v>10572.359999999999</v>
      </c>
      <c r="L3857">
        <v>5143.2599999999993</v>
      </c>
      <c r="M3857">
        <v>62.830000000000005</v>
      </c>
      <c r="N3857">
        <v>144929.24</v>
      </c>
      <c r="O3857">
        <v>3512.9999999999982</v>
      </c>
      <c r="P3857">
        <v>33.228153411348067</v>
      </c>
      <c r="Q3857">
        <v>0.98429319371727753</v>
      </c>
      <c r="R3857">
        <v>1.4976371795743519</v>
      </c>
      <c r="S3857">
        <f>(VendorSalesData[[#This Row],[TotalPurchaseQuantity]] - VendorSalesData[[#This Row],[TotalSalesQuantity]]) * VendorSalesData[[#This Row],[PurchasePrice]]</f>
        <v>110.88</v>
      </c>
    </row>
    <row r="3858" spans="1:19" x14ac:dyDescent="0.3">
      <c r="A3858">
        <v>9165</v>
      </c>
      <c r="B3858" t="s">
        <v>38</v>
      </c>
      <c r="C3858">
        <v>18001</v>
      </c>
      <c r="D3858" t="s">
        <v>3474</v>
      </c>
      <c r="E3858">
        <v>11.03</v>
      </c>
      <c r="F3858">
        <v>16.989999999999998</v>
      </c>
      <c r="G3858">
        <v>750</v>
      </c>
      <c r="H3858">
        <v>640</v>
      </c>
      <c r="I3858">
        <v>7059.2000000000007</v>
      </c>
      <c r="J3858">
        <v>605</v>
      </c>
      <c r="K3858">
        <v>9945.9499999999989</v>
      </c>
      <c r="L3858">
        <v>6994.75</v>
      </c>
      <c r="M3858">
        <v>66.960000000000008</v>
      </c>
      <c r="N3858">
        <v>68054.7</v>
      </c>
      <c r="O3858">
        <v>2886.7499999999982</v>
      </c>
      <c r="P3858">
        <v>29.024376756368152</v>
      </c>
      <c r="Q3858">
        <v>0.9453125</v>
      </c>
      <c r="R3858">
        <v>1.4089344401631909</v>
      </c>
      <c r="S3858">
        <f>(VendorSalesData[[#This Row],[TotalPurchaseQuantity]] - VendorSalesData[[#This Row],[TotalSalesQuantity]]) * VendorSalesData[[#This Row],[PurchasePrice]]</f>
        <v>386.04999999999995</v>
      </c>
    </row>
    <row r="3859" spans="1:19" x14ac:dyDescent="0.3">
      <c r="A3859">
        <v>4692</v>
      </c>
      <c r="B3859" t="s">
        <v>386</v>
      </c>
      <c r="C3859">
        <v>21311</v>
      </c>
      <c r="D3859" t="s">
        <v>3475</v>
      </c>
      <c r="E3859">
        <v>26.84</v>
      </c>
      <c r="F3859">
        <v>39.99</v>
      </c>
      <c r="G3859">
        <v>750</v>
      </c>
      <c r="H3859">
        <v>263</v>
      </c>
      <c r="I3859">
        <v>7058.92</v>
      </c>
      <c r="J3859">
        <v>404</v>
      </c>
      <c r="K3859">
        <v>16155.960000000001</v>
      </c>
      <c r="L3859">
        <v>11237.19</v>
      </c>
      <c r="M3859">
        <v>44.69</v>
      </c>
      <c r="N3859">
        <v>9139.3799999999992</v>
      </c>
      <c r="O3859">
        <v>9097.0400000000009</v>
      </c>
      <c r="P3859">
        <v>56.307641266752327</v>
      </c>
      <c r="Q3859">
        <v>1.5361216730038023</v>
      </c>
      <c r="R3859">
        <v>2.2887297206938171</v>
      </c>
      <c r="S3859">
        <f>(VendorSalesData[[#This Row],[TotalPurchaseQuantity]] - VendorSalesData[[#This Row],[TotalSalesQuantity]]) * VendorSalesData[[#This Row],[PurchasePrice]]</f>
        <v>-3784.44</v>
      </c>
    </row>
    <row r="3860" spans="1:19" x14ac:dyDescent="0.3">
      <c r="A3860">
        <v>8673</v>
      </c>
      <c r="B3860" t="s">
        <v>174</v>
      </c>
      <c r="C3860">
        <v>23246</v>
      </c>
      <c r="D3860" t="s">
        <v>3476</v>
      </c>
      <c r="E3860">
        <v>10.66</v>
      </c>
      <c r="F3860">
        <v>15.99</v>
      </c>
      <c r="G3860">
        <v>750</v>
      </c>
      <c r="H3860">
        <v>661</v>
      </c>
      <c r="I3860">
        <v>7046.26</v>
      </c>
      <c r="J3860">
        <v>609</v>
      </c>
      <c r="K3860">
        <v>10052.91</v>
      </c>
      <c r="L3860">
        <v>5971.35</v>
      </c>
      <c r="M3860">
        <v>67.62</v>
      </c>
      <c r="N3860">
        <v>15919.7</v>
      </c>
      <c r="O3860">
        <v>3006.6499999999996</v>
      </c>
      <c r="P3860">
        <v>29.908255420569763</v>
      </c>
      <c r="Q3860">
        <v>0.92133131618759456</v>
      </c>
      <c r="R3860">
        <v>1.4267015409593173</v>
      </c>
      <c r="S3860">
        <f>(VendorSalesData[[#This Row],[TotalPurchaseQuantity]] - VendorSalesData[[#This Row],[TotalSalesQuantity]]) * VendorSalesData[[#This Row],[PurchasePrice]]</f>
        <v>554.32000000000005</v>
      </c>
    </row>
    <row r="3861" spans="1:19" x14ac:dyDescent="0.3">
      <c r="A3861">
        <v>9815</v>
      </c>
      <c r="B3861" t="s">
        <v>191</v>
      </c>
      <c r="C3861">
        <v>12494</v>
      </c>
      <c r="D3861" t="s">
        <v>3477</v>
      </c>
      <c r="E3861">
        <v>2.68</v>
      </c>
      <c r="F3861">
        <v>3.99</v>
      </c>
      <c r="G3861">
        <v>750</v>
      </c>
      <c r="H3861">
        <v>2619</v>
      </c>
      <c r="I3861">
        <v>7018.9199999999992</v>
      </c>
      <c r="J3861">
        <v>2577</v>
      </c>
      <c r="K3861">
        <v>10282.23</v>
      </c>
      <c r="L3861">
        <v>1001.49</v>
      </c>
      <c r="M3861">
        <v>289.63</v>
      </c>
      <c r="N3861">
        <v>27100.41</v>
      </c>
      <c r="O3861">
        <v>3263.3100000000004</v>
      </c>
      <c r="P3861">
        <v>31.737376036132247</v>
      </c>
      <c r="Q3861">
        <v>0.983963344788087</v>
      </c>
      <c r="R3861">
        <v>1.4649305021285326</v>
      </c>
      <c r="S3861">
        <f>(VendorSalesData[[#This Row],[TotalPurchaseQuantity]] - VendorSalesData[[#This Row],[TotalSalesQuantity]]) * VendorSalesData[[#This Row],[PurchasePrice]]</f>
        <v>112.56</v>
      </c>
    </row>
    <row r="3862" spans="1:19" x14ac:dyDescent="0.3">
      <c r="A3862">
        <v>10754</v>
      </c>
      <c r="B3862" t="s">
        <v>212</v>
      </c>
      <c r="C3862">
        <v>19320</v>
      </c>
      <c r="D3862" t="s">
        <v>3478</v>
      </c>
      <c r="E3862">
        <v>10.32</v>
      </c>
      <c r="F3862">
        <v>17.989999999999998</v>
      </c>
      <c r="G3862">
        <v>750</v>
      </c>
      <c r="H3862">
        <v>680</v>
      </c>
      <c r="I3862">
        <v>7017.6</v>
      </c>
      <c r="J3862">
        <v>606</v>
      </c>
      <c r="K3862">
        <v>10108.94</v>
      </c>
      <c r="L3862">
        <v>4222.46</v>
      </c>
      <c r="M3862">
        <v>67.600000000000009</v>
      </c>
      <c r="N3862">
        <v>28720.52</v>
      </c>
      <c r="O3862">
        <v>3091.34</v>
      </c>
      <c r="P3862">
        <v>30.580258662134703</v>
      </c>
      <c r="Q3862">
        <v>0.89117647058823535</v>
      </c>
      <c r="R3862">
        <v>1.4405124259005928</v>
      </c>
      <c r="S3862">
        <f>(VendorSalesData[[#This Row],[TotalPurchaseQuantity]] - VendorSalesData[[#This Row],[TotalSalesQuantity]]) * VendorSalesData[[#This Row],[PurchasePrice]]</f>
        <v>763.68000000000006</v>
      </c>
    </row>
    <row r="3863" spans="1:19" x14ac:dyDescent="0.3">
      <c r="A3863">
        <v>1590</v>
      </c>
      <c r="B3863" t="s">
        <v>261</v>
      </c>
      <c r="C3863">
        <v>24020</v>
      </c>
      <c r="D3863" t="s">
        <v>3479</v>
      </c>
      <c r="E3863">
        <v>7.38</v>
      </c>
      <c r="F3863">
        <v>10.99</v>
      </c>
      <c r="G3863">
        <v>750</v>
      </c>
      <c r="H3863">
        <v>950</v>
      </c>
      <c r="I3863">
        <v>7011</v>
      </c>
      <c r="J3863">
        <v>989</v>
      </c>
      <c r="K3863">
        <v>11084.11</v>
      </c>
      <c r="L3863">
        <v>6057.58</v>
      </c>
      <c r="M3863">
        <v>109.83</v>
      </c>
      <c r="N3863">
        <v>7259.75</v>
      </c>
      <c r="O3863">
        <v>4073.1100000000006</v>
      </c>
      <c r="P3863">
        <v>36.747289588428842</v>
      </c>
      <c r="Q3863">
        <v>1.0410526315789475</v>
      </c>
      <c r="R3863">
        <v>1.5809599201255171</v>
      </c>
      <c r="S3863">
        <f>(VendorSalesData[[#This Row],[TotalPurchaseQuantity]] - VendorSalesData[[#This Row],[TotalSalesQuantity]]) * VendorSalesData[[#This Row],[PurchasePrice]]</f>
        <v>-287.82</v>
      </c>
    </row>
    <row r="3864" spans="1:19" x14ac:dyDescent="0.3">
      <c r="A3864">
        <v>9552</v>
      </c>
      <c r="B3864" t="s">
        <v>72</v>
      </c>
      <c r="C3864">
        <v>6862</v>
      </c>
      <c r="D3864" t="s">
        <v>3480</v>
      </c>
      <c r="E3864">
        <v>20.73</v>
      </c>
      <c r="F3864">
        <v>29.99</v>
      </c>
      <c r="G3864">
        <v>750</v>
      </c>
      <c r="H3864">
        <v>338</v>
      </c>
      <c r="I3864">
        <v>7006.74</v>
      </c>
      <c r="J3864">
        <v>286</v>
      </c>
      <c r="K3864">
        <v>8005.1399999999994</v>
      </c>
      <c r="L3864">
        <v>6297.75</v>
      </c>
      <c r="M3864">
        <v>225.57000000000002</v>
      </c>
      <c r="N3864">
        <v>55551.82</v>
      </c>
      <c r="O3864">
        <v>998.39999999999964</v>
      </c>
      <c r="P3864">
        <v>12.471986748514077</v>
      </c>
      <c r="Q3864">
        <v>0.84615384615384615</v>
      </c>
      <c r="R3864">
        <v>1.1424913725926751</v>
      </c>
      <c r="S3864">
        <f>(VendorSalesData[[#This Row],[TotalPurchaseQuantity]] - VendorSalesData[[#This Row],[TotalSalesQuantity]]) * VendorSalesData[[#This Row],[PurchasePrice]]</f>
        <v>1077.96</v>
      </c>
    </row>
    <row r="3865" spans="1:19" x14ac:dyDescent="0.3">
      <c r="A3865">
        <v>3960</v>
      </c>
      <c r="B3865" t="s">
        <v>24</v>
      </c>
      <c r="C3865">
        <v>3510</v>
      </c>
      <c r="D3865" t="s">
        <v>3481</v>
      </c>
      <c r="E3865">
        <v>8.65</v>
      </c>
      <c r="F3865">
        <v>10.99</v>
      </c>
      <c r="G3865">
        <v>750</v>
      </c>
      <c r="H3865">
        <v>809</v>
      </c>
      <c r="I3865">
        <v>6997.85</v>
      </c>
      <c r="J3865">
        <v>2095</v>
      </c>
      <c r="K3865">
        <v>20503.05</v>
      </c>
      <c r="L3865">
        <v>10026.91</v>
      </c>
      <c r="M3865">
        <v>1650.65</v>
      </c>
      <c r="N3865">
        <v>257032.07</v>
      </c>
      <c r="O3865">
        <v>13505.199999999999</v>
      </c>
      <c r="P3865">
        <v>65.869224334916026</v>
      </c>
      <c r="Q3865">
        <v>2.5896168108776267</v>
      </c>
      <c r="R3865">
        <v>2.929907042877455</v>
      </c>
      <c r="S3865">
        <f>(VendorSalesData[[#This Row],[TotalPurchaseQuantity]] - VendorSalesData[[#This Row],[TotalSalesQuantity]]) * VendorSalesData[[#This Row],[PurchasePrice]]</f>
        <v>-11123.9</v>
      </c>
    </row>
    <row r="3866" spans="1:19" x14ac:dyDescent="0.3">
      <c r="A3866">
        <v>4425</v>
      </c>
      <c r="B3866" t="s">
        <v>20</v>
      </c>
      <c r="C3866">
        <v>46429</v>
      </c>
      <c r="D3866" t="s">
        <v>3482</v>
      </c>
      <c r="E3866">
        <v>5.8</v>
      </c>
      <c r="F3866">
        <v>9.99</v>
      </c>
      <c r="G3866">
        <v>750</v>
      </c>
      <c r="H3866">
        <v>1206</v>
      </c>
      <c r="I3866">
        <v>6994.7999999999993</v>
      </c>
      <c r="J3866">
        <v>1171</v>
      </c>
      <c r="K3866">
        <v>11441.29</v>
      </c>
      <c r="L3866">
        <v>6160.7</v>
      </c>
      <c r="M3866">
        <v>130.38</v>
      </c>
      <c r="N3866">
        <v>144929.24</v>
      </c>
      <c r="O3866">
        <v>4446.4900000000016</v>
      </c>
      <c r="P3866">
        <v>38.86353724099294</v>
      </c>
      <c r="Q3866">
        <v>0.97097844112769482</v>
      </c>
      <c r="R3866">
        <v>1.6356850803453997</v>
      </c>
      <c r="S3866">
        <f>(VendorSalesData[[#This Row],[TotalPurchaseQuantity]] - VendorSalesData[[#This Row],[TotalSalesQuantity]]) * VendorSalesData[[#This Row],[PurchasePrice]]</f>
        <v>203</v>
      </c>
    </row>
    <row r="3867" spans="1:19" x14ac:dyDescent="0.3">
      <c r="A3867">
        <v>9552</v>
      </c>
      <c r="B3867" t="s">
        <v>72</v>
      </c>
      <c r="C3867">
        <v>38952</v>
      </c>
      <c r="D3867" t="s">
        <v>3483</v>
      </c>
      <c r="E3867">
        <v>10.199999999999999</v>
      </c>
      <c r="F3867">
        <v>14.99</v>
      </c>
      <c r="G3867">
        <v>750</v>
      </c>
      <c r="H3867">
        <v>685</v>
      </c>
      <c r="I3867">
        <v>6987</v>
      </c>
      <c r="J3867">
        <v>620</v>
      </c>
      <c r="K3867">
        <v>9577.7999999999993</v>
      </c>
      <c r="L3867">
        <v>5923.17</v>
      </c>
      <c r="M3867">
        <v>68.7</v>
      </c>
      <c r="N3867">
        <v>55551.82</v>
      </c>
      <c r="O3867">
        <v>2590.7999999999993</v>
      </c>
      <c r="P3867">
        <v>27.050053248136308</v>
      </c>
      <c r="Q3867">
        <v>0.9051094890510949</v>
      </c>
      <c r="R3867">
        <v>1.3708029197080291</v>
      </c>
      <c r="S3867">
        <f>(VendorSalesData[[#This Row],[TotalPurchaseQuantity]] - VendorSalesData[[#This Row],[TotalSalesQuantity]]) * VendorSalesData[[#This Row],[PurchasePrice]]</f>
        <v>663</v>
      </c>
    </row>
    <row r="3868" spans="1:19" x14ac:dyDescent="0.3">
      <c r="A3868">
        <v>4425</v>
      </c>
      <c r="B3868" t="s">
        <v>20</v>
      </c>
      <c r="C3868">
        <v>42456</v>
      </c>
      <c r="D3868" t="s">
        <v>3484</v>
      </c>
      <c r="E3868">
        <v>19.350000000000001</v>
      </c>
      <c r="F3868">
        <v>29.99</v>
      </c>
      <c r="G3868">
        <v>750</v>
      </c>
      <c r="H3868">
        <v>361</v>
      </c>
      <c r="I3868">
        <v>6985.3499999999995</v>
      </c>
      <c r="J3868">
        <v>340</v>
      </c>
      <c r="K3868">
        <v>10876.6</v>
      </c>
      <c r="L3868">
        <v>6429.99</v>
      </c>
      <c r="M3868">
        <v>37.71</v>
      </c>
      <c r="N3868">
        <v>144929.24</v>
      </c>
      <c r="O3868">
        <v>3891.2500000000009</v>
      </c>
      <c r="P3868">
        <v>35.776345549160595</v>
      </c>
      <c r="Q3868">
        <v>0.94182825484764543</v>
      </c>
      <c r="R3868">
        <v>1.5570587014251256</v>
      </c>
      <c r="S3868">
        <f>(VendorSalesData[[#This Row],[TotalPurchaseQuantity]] - VendorSalesData[[#This Row],[TotalSalesQuantity]]) * VendorSalesData[[#This Row],[PurchasePrice]]</f>
        <v>406.35</v>
      </c>
    </row>
    <row r="3869" spans="1:19" x14ac:dyDescent="0.3">
      <c r="A3869">
        <v>9744</v>
      </c>
      <c r="B3869" t="s">
        <v>868</v>
      </c>
      <c r="C3869">
        <v>13603</v>
      </c>
      <c r="D3869" t="s">
        <v>3485</v>
      </c>
      <c r="E3869">
        <v>11.64</v>
      </c>
      <c r="F3869">
        <v>16.989999999999998</v>
      </c>
      <c r="G3869">
        <v>3000</v>
      </c>
      <c r="H3869">
        <v>600</v>
      </c>
      <c r="I3869">
        <v>6984</v>
      </c>
      <c r="J3869">
        <v>570</v>
      </c>
      <c r="K3869">
        <v>10346.299999999999</v>
      </c>
      <c r="L3869">
        <v>9319.869999999999</v>
      </c>
      <c r="M3869">
        <v>256.5</v>
      </c>
      <c r="N3869">
        <v>3999.93</v>
      </c>
      <c r="O3869">
        <v>3362.2999999999993</v>
      </c>
      <c r="P3869">
        <v>32.497607840484037</v>
      </c>
      <c r="Q3869">
        <v>0.95</v>
      </c>
      <c r="R3869">
        <v>1.4814289805269185</v>
      </c>
      <c r="S3869">
        <f>(VendorSalesData[[#This Row],[TotalPurchaseQuantity]] - VendorSalesData[[#This Row],[TotalSalesQuantity]]) * VendorSalesData[[#This Row],[PurchasePrice]]</f>
        <v>349.20000000000005</v>
      </c>
    </row>
    <row r="3870" spans="1:19" x14ac:dyDescent="0.3">
      <c r="A3870">
        <v>7255</v>
      </c>
      <c r="B3870" t="s">
        <v>1994</v>
      </c>
      <c r="C3870">
        <v>23126</v>
      </c>
      <c r="D3870" t="s">
        <v>3486</v>
      </c>
      <c r="E3870">
        <v>8.1</v>
      </c>
      <c r="F3870">
        <v>13.99</v>
      </c>
      <c r="G3870">
        <v>750</v>
      </c>
      <c r="H3870">
        <v>859</v>
      </c>
      <c r="I3870">
        <v>6957.9000000000015</v>
      </c>
      <c r="J3870">
        <v>716</v>
      </c>
      <c r="K3870">
        <v>8584.84</v>
      </c>
      <c r="L3870">
        <v>5683.26</v>
      </c>
      <c r="M3870">
        <v>79.31</v>
      </c>
      <c r="N3870">
        <v>648.71</v>
      </c>
      <c r="O3870">
        <v>1626.9399999999996</v>
      </c>
      <c r="P3870">
        <v>18.951314177084249</v>
      </c>
      <c r="Q3870">
        <v>0.83352735739231665</v>
      </c>
      <c r="R3870">
        <v>1.2338262981646761</v>
      </c>
      <c r="S3870">
        <f>(VendorSalesData[[#This Row],[TotalPurchaseQuantity]] - VendorSalesData[[#This Row],[TotalSalesQuantity]]) * VendorSalesData[[#This Row],[PurchasePrice]]</f>
        <v>1158.3</v>
      </c>
    </row>
    <row r="3871" spans="1:19" x14ac:dyDescent="0.3">
      <c r="A3871">
        <v>9552</v>
      </c>
      <c r="B3871" t="s">
        <v>72</v>
      </c>
      <c r="C3871">
        <v>19418</v>
      </c>
      <c r="D3871" t="s">
        <v>3487</v>
      </c>
      <c r="E3871">
        <v>64.42</v>
      </c>
      <c r="F3871">
        <v>95.99</v>
      </c>
      <c r="G3871">
        <v>750</v>
      </c>
      <c r="H3871">
        <v>108</v>
      </c>
      <c r="I3871">
        <v>6957.36</v>
      </c>
      <c r="J3871">
        <v>79</v>
      </c>
      <c r="K3871">
        <v>7583.21</v>
      </c>
      <c r="L3871">
        <v>4511.53</v>
      </c>
      <c r="M3871">
        <v>8.76</v>
      </c>
      <c r="N3871">
        <v>55551.82</v>
      </c>
      <c r="O3871">
        <v>625.85000000000036</v>
      </c>
      <c r="P3871">
        <v>8.2531012592292754</v>
      </c>
      <c r="Q3871">
        <v>0.73148148148148151</v>
      </c>
      <c r="R3871">
        <v>1.0899550979107018</v>
      </c>
      <c r="S3871">
        <f>(VendorSalesData[[#This Row],[TotalPurchaseQuantity]] - VendorSalesData[[#This Row],[TotalSalesQuantity]]) * VendorSalesData[[#This Row],[PurchasePrice]]</f>
        <v>1868.18</v>
      </c>
    </row>
    <row r="3872" spans="1:19" x14ac:dyDescent="0.3">
      <c r="A3872">
        <v>1392</v>
      </c>
      <c r="B3872" t="s">
        <v>67</v>
      </c>
      <c r="C3872">
        <v>19458</v>
      </c>
      <c r="D3872" t="s">
        <v>3488</v>
      </c>
      <c r="E3872">
        <v>5.33</v>
      </c>
      <c r="F3872">
        <v>7.99</v>
      </c>
      <c r="G3872">
        <v>750</v>
      </c>
      <c r="H3872">
        <v>1305</v>
      </c>
      <c r="I3872">
        <v>6955.6500000000015</v>
      </c>
      <c r="J3872">
        <v>1319</v>
      </c>
      <c r="K3872">
        <v>10802.81</v>
      </c>
      <c r="L3872">
        <v>6058.62</v>
      </c>
      <c r="M3872">
        <v>146.62</v>
      </c>
      <c r="N3872">
        <v>79528.990000000005</v>
      </c>
      <c r="O3872">
        <v>3847.1599999999989</v>
      </c>
      <c r="P3872">
        <v>35.612585984572526</v>
      </c>
      <c r="Q3872">
        <v>1.010727969348659</v>
      </c>
      <c r="R3872">
        <v>1.5530985601633203</v>
      </c>
      <c r="S3872">
        <f>(VendorSalesData[[#This Row],[TotalPurchaseQuantity]] - VendorSalesData[[#This Row],[TotalSalesQuantity]]) * VendorSalesData[[#This Row],[PurchasePrice]]</f>
        <v>-74.62</v>
      </c>
    </row>
    <row r="3873" spans="1:19" x14ac:dyDescent="0.3">
      <c r="A3873">
        <v>4425</v>
      </c>
      <c r="B3873" t="s">
        <v>20</v>
      </c>
      <c r="C3873">
        <v>19249</v>
      </c>
      <c r="D3873" t="s">
        <v>3489</v>
      </c>
      <c r="E3873">
        <v>11.03</v>
      </c>
      <c r="F3873">
        <v>16.989999999999998</v>
      </c>
      <c r="G3873">
        <v>750</v>
      </c>
      <c r="H3873">
        <v>628</v>
      </c>
      <c r="I3873">
        <v>6926.84</v>
      </c>
      <c r="J3873">
        <v>669</v>
      </c>
      <c r="K3873">
        <v>11567.31</v>
      </c>
      <c r="L3873">
        <v>8727.9499999999989</v>
      </c>
      <c r="M3873">
        <v>73.89</v>
      </c>
      <c r="N3873">
        <v>144929.24</v>
      </c>
      <c r="O3873">
        <v>4640.4699999999993</v>
      </c>
      <c r="P3873">
        <v>40.117105878549111</v>
      </c>
      <c r="Q3873">
        <v>1.0652866242038217</v>
      </c>
      <c r="R3873">
        <v>1.6699259691287802</v>
      </c>
      <c r="S3873">
        <f>(VendorSalesData[[#This Row],[TotalPurchaseQuantity]] - VendorSalesData[[#This Row],[TotalSalesQuantity]]) * VendorSalesData[[#This Row],[PurchasePrice]]</f>
        <v>-452.22999999999996</v>
      </c>
    </row>
    <row r="3874" spans="1:19" x14ac:dyDescent="0.3">
      <c r="A3874">
        <v>1590</v>
      </c>
      <c r="B3874" t="s">
        <v>261</v>
      </c>
      <c r="C3874">
        <v>22047</v>
      </c>
      <c r="D3874" t="s">
        <v>3490</v>
      </c>
      <c r="E3874">
        <v>6.49</v>
      </c>
      <c r="F3874">
        <v>9.99</v>
      </c>
      <c r="G3874">
        <v>750</v>
      </c>
      <c r="H3874">
        <v>1067</v>
      </c>
      <c r="I3874">
        <v>6924.83</v>
      </c>
      <c r="J3874">
        <v>1065</v>
      </c>
      <c r="K3874">
        <v>11029.35</v>
      </c>
      <c r="L3874">
        <v>7476.82</v>
      </c>
      <c r="M3874">
        <v>117.9</v>
      </c>
      <c r="N3874">
        <v>7259.75</v>
      </c>
      <c r="O3874">
        <v>4104.5200000000004</v>
      </c>
      <c r="P3874">
        <v>37.214523067995856</v>
      </c>
      <c r="Q3874">
        <v>0.99812558575445176</v>
      </c>
      <c r="R3874">
        <v>1.592725019964389</v>
      </c>
      <c r="S3874">
        <f>(VendorSalesData[[#This Row],[TotalPurchaseQuantity]] - VendorSalesData[[#This Row],[TotalSalesQuantity]]) * VendorSalesData[[#This Row],[PurchasePrice]]</f>
        <v>12.98</v>
      </c>
    </row>
    <row r="3875" spans="1:19" x14ac:dyDescent="0.3">
      <c r="A3875">
        <v>12546</v>
      </c>
      <c r="B3875" t="s">
        <v>32</v>
      </c>
      <c r="C3875">
        <v>1004</v>
      </c>
      <c r="D3875" t="s">
        <v>3491</v>
      </c>
      <c r="E3875">
        <v>10.65</v>
      </c>
      <c r="F3875">
        <v>16.489999999999998</v>
      </c>
      <c r="G3875">
        <v>750</v>
      </c>
      <c r="H3875">
        <v>650</v>
      </c>
      <c r="I3875">
        <v>6922.5</v>
      </c>
      <c r="J3875">
        <v>703</v>
      </c>
      <c r="K3875">
        <v>15708.97</v>
      </c>
      <c r="L3875">
        <v>11365.46</v>
      </c>
      <c r="M3875">
        <v>554.21</v>
      </c>
      <c r="N3875">
        <v>123880.97</v>
      </c>
      <c r="O3875">
        <v>8786.4699999999993</v>
      </c>
      <c r="P3875">
        <v>55.932820547750737</v>
      </c>
      <c r="Q3875">
        <v>1.0815384615384616</v>
      </c>
      <c r="R3875">
        <v>2.2692625496569159</v>
      </c>
      <c r="S3875">
        <f>(VendorSalesData[[#This Row],[TotalPurchaseQuantity]] - VendorSalesData[[#This Row],[TotalSalesQuantity]]) * VendorSalesData[[#This Row],[PurchasePrice]]</f>
        <v>-564.45000000000005</v>
      </c>
    </row>
    <row r="3876" spans="1:19" x14ac:dyDescent="0.3">
      <c r="A3876">
        <v>4425</v>
      </c>
      <c r="B3876" t="s">
        <v>20</v>
      </c>
      <c r="C3876">
        <v>39449</v>
      </c>
      <c r="D3876" t="s">
        <v>3492</v>
      </c>
      <c r="E3876">
        <v>5.44</v>
      </c>
      <c r="F3876">
        <v>7.99</v>
      </c>
      <c r="G3876">
        <v>750</v>
      </c>
      <c r="H3876">
        <v>1270</v>
      </c>
      <c r="I3876">
        <v>6908.8</v>
      </c>
      <c r="J3876">
        <v>1267</v>
      </c>
      <c r="K3876">
        <v>15441.13</v>
      </c>
      <c r="L3876">
        <v>4743</v>
      </c>
      <c r="M3876">
        <v>141.75</v>
      </c>
      <c r="N3876">
        <v>144929.24</v>
      </c>
      <c r="O3876">
        <v>8532.3299999999981</v>
      </c>
      <c r="P3876">
        <v>55.257160583454699</v>
      </c>
      <c r="Q3876">
        <v>0.9976377952755906</v>
      </c>
      <c r="R3876">
        <v>2.234994499768411</v>
      </c>
      <c r="S3876">
        <f>(VendorSalesData[[#This Row],[TotalPurchaseQuantity]] - VendorSalesData[[#This Row],[TotalSalesQuantity]]) * VendorSalesData[[#This Row],[PurchasePrice]]</f>
        <v>16.32</v>
      </c>
    </row>
    <row r="3877" spans="1:19" x14ac:dyDescent="0.3">
      <c r="A3877">
        <v>10754</v>
      </c>
      <c r="B3877" t="s">
        <v>212</v>
      </c>
      <c r="C3877">
        <v>21001</v>
      </c>
      <c r="D3877" t="s">
        <v>3493</v>
      </c>
      <c r="E3877">
        <v>7.38</v>
      </c>
      <c r="F3877">
        <v>11.99</v>
      </c>
      <c r="G3877">
        <v>750</v>
      </c>
      <c r="H3877">
        <v>936</v>
      </c>
      <c r="I3877">
        <v>6907.68</v>
      </c>
      <c r="J3877">
        <v>947</v>
      </c>
      <c r="K3877">
        <v>11507.53</v>
      </c>
      <c r="L3877">
        <v>7009.24</v>
      </c>
      <c r="M3877">
        <v>105.03</v>
      </c>
      <c r="N3877">
        <v>28720.52</v>
      </c>
      <c r="O3877">
        <v>4599.8500000000004</v>
      </c>
      <c r="P3877">
        <v>39.972522339720165</v>
      </c>
      <c r="Q3877">
        <v>1.0117521367521367</v>
      </c>
      <c r="R3877">
        <v>1.6659037477126908</v>
      </c>
      <c r="S3877">
        <f>(VendorSalesData[[#This Row],[TotalPurchaseQuantity]] - VendorSalesData[[#This Row],[TotalSalesQuantity]]) * VendorSalesData[[#This Row],[PurchasePrice]]</f>
        <v>-81.179999999999993</v>
      </c>
    </row>
    <row r="3878" spans="1:19" x14ac:dyDescent="0.3">
      <c r="A3878">
        <v>9552</v>
      </c>
      <c r="B3878" t="s">
        <v>72</v>
      </c>
      <c r="C3878">
        <v>26390</v>
      </c>
      <c r="D3878" t="s">
        <v>3494</v>
      </c>
      <c r="E3878">
        <v>5.4</v>
      </c>
      <c r="F3878">
        <v>7.99</v>
      </c>
      <c r="G3878">
        <v>750</v>
      </c>
      <c r="H3878">
        <v>1278</v>
      </c>
      <c r="I3878">
        <v>6901.2</v>
      </c>
      <c r="J3878">
        <v>1493</v>
      </c>
      <c r="K3878">
        <v>11075.07</v>
      </c>
      <c r="L3878">
        <v>5485.59</v>
      </c>
      <c r="M3878">
        <v>166.14000000000001</v>
      </c>
      <c r="N3878">
        <v>55551.82</v>
      </c>
      <c r="O3878">
        <v>4173.87</v>
      </c>
      <c r="P3878">
        <v>37.687075567016734</v>
      </c>
      <c r="Q3878">
        <v>1.1682316118935838</v>
      </c>
      <c r="R3878">
        <v>1.6048035124326203</v>
      </c>
      <c r="S3878">
        <f>(VendorSalesData[[#This Row],[TotalPurchaseQuantity]] - VendorSalesData[[#This Row],[TotalSalesQuantity]]) * VendorSalesData[[#This Row],[PurchasePrice]]</f>
        <v>-1161</v>
      </c>
    </row>
    <row r="3879" spans="1:19" x14ac:dyDescent="0.3">
      <c r="A3879">
        <v>1392</v>
      </c>
      <c r="B3879" t="s">
        <v>67</v>
      </c>
      <c r="C3879">
        <v>778</v>
      </c>
      <c r="D3879" t="s">
        <v>68</v>
      </c>
      <c r="E3879">
        <v>10.23</v>
      </c>
      <c r="F3879">
        <v>12.99</v>
      </c>
      <c r="G3879">
        <v>1000</v>
      </c>
      <c r="H3879">
        <v>674</v>
      </c>
      <c r="I3879">
        <v>6895.02</v>
      </c>
      <c r="J3879">
        <v>710</v>
      </c>
      <c r="K3879">
        <v>9222.9</v>
      </c>
      <c r="L3879">
        <v>5689.62</v>
      </c>
      <c r="M3879">
        <v>745.5</v>
      </c>
      <c r="N3879">
        <v>79528.990000000005</v>
      </c>
      <c r="O3879">
        <v>2327.8799999999992</v>
      </c>
      <c r="P3879">
        <v>25.240217285235655</v>
      </c>
      <c r="Q3879">
        <v>1.0534124629080119</v>
      </c>
      <c r="R3879">
        <v>1.3376175848655985</v>
      </c>
      <c r="S3879">
        <f>(VendorSalesData[[#This Row],[TotalPurchaseQuantity]] - VendorSalesData[[#This Row],[TotalSalesQuantity]]) * VendorSalesData[[#This Row],[PurchasePrice]]</f>
        <v>-368.28000000000003</v>
      </c>
    </row>
    <row r="3880" spans="1:19" x14ac:dyDescent="0.3">
      <c r="A3880">
        <v>4425</v>
      </c>
      <c r="B3880" t="s">
        <v>20</v>
      </c>
      <c r="C3880">
        <v>22294</v>
      </c>
      <c r="D3880" t="s">
        <v>3495</v>
      </c>
      <c r="E3880">
        <v>17.23</v>
      </c>
      <c r="F3880">
        <v>24.99</v>
      </c>
      <c r="G3880">
        <v>750</v>
      </c>
      <c r="H3880">
        <v>400</v>
      </c>
      <c r="I3880">
        <v>6892</v>
      </c>
      <c r="J3880">
        <v>317</v>
      </c>
      <c r="K3880">
        <v>7921.83</v>
      </c>
      <c r="L3880">
        <v>4648.1399999999994</v>
      </c>
      <c r="M3880">
        <v>35.22</v>
      </c>
      <c r="N3880">
        <v>144929.24</v>
      </c>
      <c r="O3880">
        <v>1029.83</v>
      </c>
      <c r="P3880">
        <v>12.999900275567638</v>
      </c>
      <c r="Q3880">
        <v>0.79249999999999998</v>
      </c>
      <c r="R3880">
        <v>1.1494239698200812</v>
      </c>
      <c r="S3880">
        <f>(VendorSalesData[[#This Row],[TotalPurchaseQuantity]] - VendorSalesData[[#This Row],[TotalSalesQuantity]]) * VendorSalesData[[#This Row],[PurchasePrice]]</f>
        <v>1430.0900000000001</v>
      </c>
    </row>
    <row r="3881" spans="1:19" x14ac:dyDescent="0.3">
      <c r="A3881">
        <v>8892</v>
      </c>
      <c r="B3881" t="s">
        <v>177</v>
      </c>
      <c r="C3881">
        <v>17094</v>
      </c>
      <c r="D3881" t="s">
        <v>3496</v>
      </c>
      <c r="E3881">
        <v>7.18</v>
      </c>
      <c r="F3881">
        <v>10.99</v>
      </c>
      <c r="G3881">
        <v>750</v>
      </c>
      <c r="H3881">
        <v>959</v>
      </c>
      <c r="I3881">
        <v>6885.62</v>
      </c>
      <c r="J3881">
        <v>959</v>
      </c>
      <c r="K3881">
        <v>10539.41</v>
      </c>
      <c r="L3881">
        <v>32.97</v>
      </c>
      <c r="M3881">
        <v>107.89</v>
      </c>
      <c r="N3881">
        <v>11595.97</v>
      </c>
      <c r="O3881">
        <v>3653.79</v>
      </c>
      <c r="P3881">
        <v>34.667879890809829</v>
      </c>
      <c r="Q3881">
        <v>1</v>
      </c>
      <c r="R3881">
        <v>1.5306406685236769</v>
      </c>
      <c r="S3881">
        <f>(VendorSalesData[[#This Row],[TotalPurchaseQuantity]] - VendorSalesData[[#This Row],[TotalSalesQuantity]]) * VendorSalesData[[#This Row],[PurchasePrice]]</f>
        <v>0</v>
      </c>
    </row>
    <row r="3882" spans="1:19" x14ac:dyDescent="0.3">
      <c r="A3882">
        <v>90024</v>
      </c>
      <c r="B3882" t="s">
        <v>1511</v>
      </c>
      <c r="C3882">
        <v>23933</v>
      </c>
      <c r="D3882" t="s">
        <v>3497</v>
      </c>
      <c r="E3882">
        <v>22.14</v>
      </c>
      <c r="F3882">
        <v>32.99</v>
      </c>
      <c r="G3882">
        <v>750</v>
      </c>
      <c r="H3882">
        <v>311</v>
      </c>
      <c r="I3882">
        <v>6885.54</v>
      </c>
      <c r="J3882">
        <v>227</v>
      </c>
      <c r="K3882">
        <v>7233.73</v>
      </c>
      <c r="L3882">
        <v>4788.5</v>
      </c>
      <c r="M3882">
        <v>25.12</v>
      </c>
      <c r="N3882">
        <v>2802.64</v>
      </c>
      <c r="O3882">
        <v>348.1899999999996</v>
      </c>
      <c r="P3882">
        <v>4.8134226740561177</v>
      </c>
      <c r="Q3882">
        <v>0.729903536977492</v>
      </c>
      <c r="R3882">
        <v>1.0505682923924631</v>
      </c>
      <c r="S3882">
        <f>(VendorSalesData[[#This Row],[TotalPurchaseQuantity]] - VendorSalesData[[#This Row],[TotalSalesQuantity]]) * VendorSalesData[[#This Row],[PurchasePrice]]</f>
        <v>1859.76</v>
      </c>
    </row>
    <row r="3883" spans="1:19" x14ac:dyDescent="0.3">
      <c r="A3883">
        <v>3252</v>
      </c>
      <c r="B3883" t="s">
        <v>94</v>
      </c>
      <c r="C3883">
        <v>13932</v>
      </c>
      <c r="D3883" t="s">
        <v>3498</v>
      </c>
      <c r="E3883">
        <v>3.13</v>
      </c>
      <c r="F3883">
        <v>4.79</v>
      </c>
      <c r="G3883">
        <v>750</v>
      </c>
      <c r="H3883">
        <v>2193</v>
      </c>
      <c r="I3883">
        <v>6864.09</v>
      </c>
      <c r="J3883">
        <v>2144</v>
      </c>
      <c r="K3883">
        <v>10269.76</v>
      </c>
      <c r="L3883">
        <v>843.04</v>
      </c>
      <c r="M3883">
        <v>241.20000000000002</v>
      </c>
      <c r="N3883">
        <v>61966.91</v>
      </c>
      <c r="O3883">
        <v>3405.67</v>
      </c>
      <c r="P3883">
        <v>33.162118686317889</v>
      </c>
      <c r="Q3883">
        <v>0.97765617875056998</v>
      </c>
      <c r="R3883">
        <v>1.4961575387269106</v>
      </c>
      <c r="S3883">
        <f>(VendorSalesData[[#This Row],[TotalPurchaseQuantity]] - VendorSalesData[[#This Row],[TotalSalesQuantity]]) * VendorSalesData[[#This Row],[PurchasePrice]]</f>
        <v>153.37</v>
      </c>
    </row>
    <row r="3884" spans="1:19" x14ac:dyDescent="0.3">
      <c r="A3884">
        <v>4425</v>
      </c>
      <c r="B3884" t="s">
        <v>20</v>
      </c>
      <c r="C3884">
        <v>41981</v>
      </c>
      <c r="D3884" t="s">
        <v>3499</v>
      </c>
      <c r="E3884">
        <v>24.66</v>
      </c>
      <c r="F3884">
        <v>36.99</v>
      </c>
      <c r="G3884">
        <v>750</v>
      </c>
      <c r="H3884">
        <v>278</v>
      </c>
      <c r="I3884">
        <v>6855.4800000000005</v>
      </c>
      <c r="J3884">
        <v>375</v>
      </c>
      <c r="K3884">
        <v>14143.25</v>
      </c>
      <c r="L3884">
        <v>7554</v>
      </c>
      <c r="M3884">
        <v>41.74</v>
      </c>
      <c r="N3884">
        <v>144929.24</v>
      </c>
      <c r="O3884">
        <v>7287.7699999999995</v>
      </c>
      <c r="P3884">
        <v>51.528255528255528</v>
      </c>
      <c r="Q3884">
        <v>1.3489208633093526</v>
      </c>
      <c r="R3884">
        <v>2.0630575831305755</v>
      </c>
      <c r="S3884">
        <f>(VendorSalesData[[#This Row],[TotalPurchaseQuantity]] - VendorSalesData[[#This Row],[TotalSalesQuantity]]) * VendorSalesData[[#This Row],[PurchasePrice]]</f>
        <v>-2392.02</v>
      </c>
    </row>
    <row r="3885" spans="1:19" x14ac:dyDescent="0.3">
      <c r="A3885">
        <v>9819</v>
      </c>
      <c r="B3885" t="s">
        <v>243</v>
      </c>
      <c r="C3885">
        <v>22757</v>
      </c>
      <c r="D3885" t="s">
        <v>3500</v>
      </c>
      <c r="E3885">
        <v>4.82</v>
      </c>
      <c r="F3885">
        <v>6.99</v>
      </c>
      <c r="G3885">
        <v>750</v>
      </c>
      <c r="H3885">
        <v>1422</v>
      </c>
      <c r="I3885">
        <v>6854.04</v>
      </c>
      <c r="J3885">
        <v>1921</v>
      </c>
      <c r="K3885">
        <v>15193.79</v>
      </c>
      <c r="L3885">
        <v>8075.91</v>
      </c>
      <c r="M3885">
        <v>213.65</v>
      </c>
      <c r="N3885">
        <v>14836.57</v>
      </c>
      <c r="O3885">
        <v>8339.75</v>
      </c>
      <c r="P3885">
        <v>54.889201443484467</v>
      </c>
      <c r="Q3885">
        <v>1.3509142053445851</v>
      </c>
      <c r="R3885">
        <v>2.216764127434331</v>
      </c>
      <c r="S3885">
        <f>(VendorSalesData[[#This Row],[TotalPurchaseQuantity]] - VendorSalesData[[#This Row],[TotalSalesQuantity]]) * VendorSalesData[[#This Row],[PurchasePrice]]</f>
        <v>-2405.1800000000003</v>
      </c>
    </row>
    <row r="3886" spans="1:19" x14ac:dyDescent="0.3">
      <c r="A3886">
        <v>10754</v>
      </c>
      <c r="B3886" t="s">
        <v>212</v>
      </c>
      <c r="C3886">
        <v>44529</v>
      </c>
      <c r="D3886" t="s">
        <v>3501</v>
      </c>
      <c r="E3886">
        <v>6.89</v>
      </c>
      <c r="F3886">
        <v>9.99</v>
      </c>
      <c r="G3886">
        <v>750</v>
      </c>
      <c r="H3886">
        <v>994</v>
      </c>
      <c r="I3886">
        <v>6848.6600000000008</v>
      </c>
      <c r="J3886">
        <v>993</v>
      </c>
      <c r="K3886">
        <v>10456.07</v>
      </c>
      <c r="L3886">
        <v>5750.58</v>
      </c>
      <c r="M3886">
        <v>110.36</v>
      </c>
      <c r="N3886">
        <v>28720.52</v>
      </c>
      <c r="O3886">
        <v>3607.4099999999989</v>
      </c>
      <c r="P3886">
        <v>34.500629777727184</v>
      </c>
      <c r="Q3886">
        <v>0.99899396378269623</v>
      </c>
      <c r="R3886">
        <v>1.5267322366711149</v>
      </c>
      <c r="S3886">
        <f>(VendorSalesData[[#This Row],[TotalPurchaseQuantity]] - VendorSalesData[[#This Row],[TotalSalesQuantity]]) * VendorSalesData[[#This Row],[PurchasePrice]]</f>
        <v>6.89</v>
      </c>
    </row>
    <row r="3887" spans="1:19" x14ac:dyDescent="0.3">
      <c r="A3887">
        <v>2000</v>
      </c>
      <c r="B3887" t="s">
        <v>164</v>
      </c>
      <c r="C3887">
        <v>44084</v>
      </c>
      <c r="D3887" t="s">
        <v>3502</v>
      </c>
      <c r="E3887">
        <v>7.94</v>
      </c>
      <c r="F3887">
        <v>12.99</v>
      </c>
      <c r="G3887">
        <v>750</v>
      </c>
      <c r="H3887">
        <v>862</v>
      </c>
      <c r="I3887">
        <v>6844.28</v>
      </c>
      <c r="J3887">
        <v>947</v>
      </c>
      <c r="K3887">
        <v>12331.53</v>
      </c>
      <c r="L3887">
        <v>8227.69</v>
      </c>
      <c r="M3887">
        <v>104.97</v>
      </c>
      <c r="N3887">
        <v>19016.59</v>
      </c>
      <c r="O3887">
        <v>5487.2500000000009</v>
      </c>
      <c r="P3887">
        <v>44.497722504831117</v>
      </c>
      <c r="Q3887">
        <v>1.0986078886310904</v>
      </c>
      <c r="R3887">
        <v>1.8017278661889931</v>
      </c>
      <c r="S3887">
        <f>(VendorSalesData[[#This Row],[TotalPurchaseQuantity]] - VendorSalesData[[#This Row],[TotalSalesQuantity]]) * VendorSalesData[[#This Row],[PurchasePrice]]</f>
        <v>-674.9</v>
      </c>
    </row>
    <row r="3888" spans="1:19" x14ac:dyDescent="0.3">
      <c r="A3888">
        <v>2000</v>
      </c>
      <c r="B3888" t="s">
        <v>164</v>
      </c>
      <c r="C3888">
        <v>16555</v>
      </c>
      <c r="D3888" t="s">
        <v>3503</v>
      </c>
      <c r="E3888">
        <v>11.18</v>
      </c>
      <c r="F3888">
        <v>18.989999999999998</v>
      </c>
      <c r="G3888">
        <v>750</v>
      </c>
      <c r="H3888">
        <v>612</v>
      </c>
      <c r="I3888">
        <v>6842.16</v>
      </c>
      <c r="J3888">
        <v>563</v>
      </c>
      <c r="K3888">
        <v>10786.369999999999</v>
      </c>
      <c r="L3888">
        <v>6731.4699999999993</v>
      </c>
      <c r="M3888">
        <v>62.49</v>
      </c>
      <c r="N3888">
        <v>19016.59</v>
      </c>
      <c r="O3888">
        <v>3944.2099999999991</v>
      </c>
      <c r="P3888">
        <v>36.56661138084452</v>
      </c>
      <c r="Q3888">
        <v>0.91993464052287577</v>
      </c>
      <c r="R3888">
        <v>1.5764568498836624</v>
      </c>
      <c r="S3888">
        <f>(VendorSalesData[[#This Row],[TotalPurchaseQuantity]] - VendorSalesData[[#This Row],[TotalSalesQuantity]]) * VendorSalesData[[#This Row],[PurchasePrice]]</f>
        <v>547.81999999999994</v>
      </c>
    </row>
    <row r="3889" spans="1:19" x14ac:dyDescent="0.3">
      <c r="A3889">
        <v>2000</v>
      </c>
      <c r="B3889" t="s">
        <v>164</v>
      </c>
      <c r="C3889">
        <v>15247</v>
      </c>
      <c r="D3889" t="s">
        <v>3504</v>
      </c>
      <c r="E3889">
        <v>10.32</v>
      </c>
      <c r="F3889">
        <v>15.99</v>
      </c>
      <c r="G3889">
        <v>750</v>
      </c>
      <c r="H3889">
        <v>662</v>
      </c>
      <c r="I3889">
        <v>6831.84</v>
      </c>
      <c r="J3889">
        <v>620</v>
      </c>
      <c r="K3889">
        <v>10202.799999999999</v>
      </c>
      <c r="L3889">
        <v>5722.53</v>
      </c>
      <c r="M3889">
        <v>68.91</v>
      </c>
      <c r="N3889">
        <v>19016.59</v>
      </c>
      <c r="O3889">
        <v>3370.9599999999991</v>
      </c>
      <c r="P3889">
        <v>33.039557768455715</v>
      </c>
      <c r="Q3889">
        <v>0.93655589123867067</v>
      </c>
      <c r="R3889">
        <v>1.4934190496264548</v>
      </c>
      <c r="S3889">
        <f>(VendorSalesData[[#This Row],[TotalPurchaseQuantity]] - VendorSalesData[[#This Row],[TotalSalesQuantity]]) * VendorSalesData[[#This Row],[PurchasePrice]]</f>
        <v>433.44</v>
      </c>
    </row>
    <row r="3890" spans="1:19" x14ac:dyDescent="0.3">
      <c r="A3890">
        <v>90024</v>
      </c>
      <c r="B3890" t="s">
        <v>1511</v>
      </c>
      <c r="C3890">
        <v>14457</v>
      </c>
      <c r="D3890" t="s">
        <v>3505</v>
      </c>
      <c r="E3890">
        <v>7.74</v>
      </c>
      <c r="F3890">
        <v>12.99</v>
      </c>
      <c r="G3890">
        <v>750</v>
      </c>
      <c r="H3890">
        <v>882</v>
      </c>
      <c r="I3890">
        <v>6826.6799999999994</v>
      </c>
      <c r="J3890">
        <v>813</v>
      </c>
      <c r="K3890">
        <v>10459.870000000001</v>
      </c>
      <c r="L3890">
        <v>6330.11</v>
      </c>
      <c r="M3890">
        <v>90.25</v>
      </c>
      <c r="N3890">
        <v>2802.64</v>
      </c>
      <c r="O3890">
        <v>3633.1900000000014</v>
      </c>
      <c r="P3890">
        <v>34.734561710614003</v>
      </c>
      <c r="Q3890">
        <v>0.92176870748299322</v>
      </c>
      <c r="R3890">
        <v>1.5322045269442837</v>
      </c>
      <c r="S3890">
        <f>(VendorSalesData[[#This Row],[TotalPurchaseQuantity]] - VendorSalesData[[#This Row],[TotalSalesQuantity]]) * VendorSalesData[[#This Row],[PurchasePrice]]</f>
        <v>534.06000000000006</v>
      </c>
    </row>
    <row r="3891" spans="1:19" x14ac:dyDescent="0.3">
      <c r="A3891">
        <v>17035</v>
      </c>
      <c r="B3891" t="s">
        <v>22</v>
      </c>
      <c r="C3891">
        <v>29461</v>
      </c>
      <c r="D3891" t="s">
        <v>3506</v>
      </c>
      <c r="E3891">
        <v>5.8</v>
      </c>
      <c r="F3891">
        <v>12.99</v>
      </c>
      <c r="G3891">
        <v>750</v>
      </c>
      <c r="H3891">
        <v>1177</v>
      </c>
      <c r="I3891">
        <v>6826.5999999999995</v>
      </c>
      <c r="J3891">
        <v>1065</v>
      </c>
      <c r="K3891">
        <v>10798.35</v>
      </c>
      <c r="L3891">
        <v>6907.24</v>
      </c>
      <c r="M3891">
        <v>118.02</v>
      </c>
      <c r="N3891">
        <v>123780.22</v>
      </c>
      <c r="O3891">
        <v>3971.7500000000009</v>
      </c>
      <c r="P3891">
        <v>36.781082294980258</v>
      </c>
      <c r="Q3891">
        <v>0.90484282073067124</v>
      </c>
      <c r="R3891">
        <v>1.5818049980956848</v>
      </c>
      <c r="S3891">
        <f>(VendorSalesData[[#This Row],[TotalPurchaseQuantity]] - VendorSalesData[[#This Row],[TotalSalesQuantity]]) * VendorSalesData[[#This Row],[PurchasePrice]]</f>
        <v>649.6</v>
      </c>
    </row>
    <row r="3892" spans="1:19" x14ac:dyDescent="0.3">
      <c r="A3892">
        <v>3960</v>
      </c>
      <c r="B3892" t="s">
        <v>24</v>
      </c>
      <c r="C3892">
        <v>2454</v>
      </c>
      <c r="D3892" t="s">
        <v>3507</v>
      </c>
      <c r="E3892">
        <v>45.79</v>
      </c>
      <c r="F3892">
        <v>59.99</v>
      </c>
      <c r="G3892">
        <v>750</v>
      </c>
      <c r="H3892">
        <v>149</v>
      </c>
      <c r="I3892">
        <v>6822.71</v>
      </c>
      <c r="J3892">
        <v>148</v>
      </c>
      <c r="K3892">
        <v>8878.52</v>
      </c>
      <c r="L3892">
        <v>7678.72</v>
      </c>
      <c r="M3892">
        <v>116.79</v>
      </c>
      <c r="N3892">
        <v>257032.07</v>
      </c>
      <c r="O3892">
        <v>2055.8100000000004</v>
      </c>
      <c r="P3892">
        <v>23.154872658956677</v>
      </c>
      <c r="Q3892">
        <v>0.99328859060402686</v>
      </c>
      <c r="R3892">
        <v>1.3013186842178548</v>
      </c>
      <c r="S3892">
        <f>(VendorSalesData[[#This Row],[TotalPurchaseQuantity]] - VendorSalesData[[#This Row],[TotalSalesQuantity]]) * VendorSalesData[[#This Row],[PurchasePrice]]</f>
        <v>45.79</v>
      </c>
    </row>
    <row r="3893" spans="1:19" x14ac:dyDescent="0.3">
      <c r="A3893">
        <v>9552</v>
      </c>
      <c r="B3893" t="s">
        <v>72</v>
      </c>
      <c r="C3893">
        <v>22007</v>
      </c>
      <c r="D3893" t="s">
        <v>3508</v>
      </c>
      <c r="E3893">
        <v>10.8</v>
      </c>
      <c r="F3893">
        <v>15.99</v>
      </c>
      <c r="G3893">
        <v>750</v>
      </c>
      <c r="H3893">
        <v>631</v>
      </c>
      <c r="I3893">
        <v>6814.7999999999993</v>
      </c>
      <c r="J3893">
        <v>586</v>
      </c>
      <c r="K3893">
        <v>9370.14</v>
      </c>
      <c r="L3893">
        <v>6012.24</v>
      </c>
      <c r="M3893">
        <v>64.960000000000008</v>
      </c>
      <c r="N3893">
        <v>55551.82</v>
      </c>
      <c r="O3893">
        <v>2555.34</v>
      </c>
      <c r="P3893">
        <v>27.27109733685943</v>
      </c>
      <c r="Q3893">
        <v>0.92868462757527737</v>
      </c>
      <c r="R3893">
        <v>1.3749691847156189</v>
      </c>
      <c r="S3893">
        <f>(VendorSalesData[[#This Row],[TotalPurchaseQuantity]] - VendorSalesData[[#This Row],[TotalSalesQuantity]]) * VendorSalesData[[#This Row],[PurchasePrice]]</f>
        <v>486.00000000000006</v>
      </c>
    </row>
    <row r="3894" spans="1:19" x14ac:dyDescent="0.3">
      <c r="A3894">
        <v>7153</v>
      </c>
      <c r="B3894" t="s">
        <v>271</v>
      </c>
      <c r="C3894">
        <v>5698</v>
      </c>
      <c r="D3894" t="s">
        <v>3509</v>
      </c>
      <c r="E3894">
        <v>14.61</v>
      </c>
      <c r="F3894">
        <v>21.99</v>
      </c>
      <c r="G3894">
        <v>750</v>
      </c>
      <c r="H3894">
        <v>466</v>
      </c>
      <c r="I3894">
        <v>6808.2599999999993</v>
      </c>
      <c r="J3894">
        <v>565</v>
      </c>
      <c r="K3894">
        <v>8986.35</v>
      </c>
      <c r="L3894">
        <v>3043.63</v>
      </c>
      <c r="M3894">
        <v>445.19</v>
      </c>
      <c r="N3894">
        <v>15884.82</v>
      </c>
      <c r="O3894">
        <v>2178.0900000000011</v>
      </c>
      <c r="P3894">
        <v>24.23776060358211</v>
      </c>
      <c r="Q3894">
        <v>1.2124463519313304</v>
      </c>
      <c r="R3894">
        <v>1.3199187457588284</v>
      </c>
      <c r="S3894">
        <f>(VendorSalesData[[#This Row],[TotalPurchaseQuantity]] - VendorSalesData[[#This Row],[TotalSalesQuantity]]) * VendorSalesData[[#This Row],[PurchasePrice]]</f>
        <v>-1446.3899999999999</v>
      </c>
    </row>
    <row r="3895" spans="1:19" x14ac:dyDescent="0.3">
      <c r="A3895">
        <v>9552</v>
      </c>
      <c r="B3895" t="s">
        <v>72</v>
      </c>
      <c r="C3895">
        <v>1929</v>
      </c>
      <c r="D3895" t="s">
        <v>3510</v>
      </c>
      <c r="E3895">
        <v>5.55</v>
      </c>
      <c r="F3895">
        <v>6.99</v>
      </c>
      <c r="G3895">
        <v>750</v>
      </c>
      <c r="H3895">
        <v>1225</v>
      </c>
      <c r="I3895">
        <v>6798.7499999999991</v>
      </c>
      <c r="J3895">
        <v>1221</v>
      </c>
      <c r="K3895">
        <v>8534.7900000000009</v>
      </c>
      <c r="L3895">
        <v>3977.31</v>
      </c>
      <c r="M3895">
        <v>961.64</v>
      </c>
      <c r="N3895">
        <v>55551.82</v>
      </c>
      <c r="O3895">
        <v>1736.0400000000018</v>
      </c>
      <c r="P3895">
        <v>20.34074652100405</v>
      </c>
      <c r="Q3895">
        <v>0.99673469387755098</v>
      </c>
      <c r="R3895">
        <v>1.2553469387755105</v>
      </c>
      <c r="S3895">
        <f>(VendorSalesData[[#This Row],[TotalPurchaseQuantity]] - VendorSalesData[[#This Row],[TotalSalesQuantity]]) * VendorSalesData[[#This Row],[PurchasePrice]]</f>
        <v>22.2</v>
      </c>
    </row>
    <row r="3896" spans="1:19" x14ac:dyDescent="0.3">
      <c r="A3896">
        <v>3960</v>
      </c>
      <c r="B3896" t="s">
        <v>24</v>
      </c>
      <c r="C3896">
        <v>2248</v>
      </c>
      <c r="D3896" t="s">
        <v>3511</v>
      </c>
      <c r="E3896">
        <v>80.87</v>
      </c>
      <c r="F3896">
        <v>109.99</v>
      </c>
      <c r="G3896">
        <v>750</v>
      </c>
      <c r="H3896">
        <v>84</v>
      </c>
      <c r="I3896">
        <v>6793.08</v>
      </c>
      <c r="J3896">
        <v>84</v>
      </c>
      <c r="K3896">
        <v>9239.16</v>
      </c>
      <c r="L3896">
        <v>4509.59</v>
      </c>
      <c r="M3896">
        <v>66.11</v>
      </c>
      <c r="N3896">
        <v>257032.07</v>
      </c>
      <c r="O3896">
        <v>2446.08</v>
      </c>
      <c r="P3896">
        <v>26.475134103100284</v>
      </c>
      <c r="Q3896">
        <v>1</v>
      </c>
      <c r="R3896">
        <v>1.3600840855694325</v>
      </c>
      <c r="S3896">
        <f>(VendorSalesData[[#This Row],[TotalPurchaseQuantity]] - VendorSalesData[[#This Row],[TotalSalesQuantity]]) * VendorSalesData[[#This Row],[PurchasePrice]]</f>
        <v>0</v>
      </c>
    </row>
    <row r="3897" spans="1:19" x14ac:dyDescent="0.3">
      <c r="A3897">
        <v>1392</v>
      </c>
      <c r="B3897" t="s">
        <v>67</v>
      </c>
      <c r="C3897">
        <v>25565</v>
      </c>
      <c r="D3897" t="s">
        <v>413</v>
      </c>
      <c r="E3897">
        <v>3.42</v>
      </c>
      <c r="F3897">
        <v>4.99</v>
      </c>
      <c r="G3897">
        <v>500</v>
      </c>
      <c r="H3897">
        <v>1986</v>
      </c>
      <c r="I3897">
        <v>6792.12</v>
      </c>
      <c r="J3897">
        <v>1668</v>
      </c>
      <c r="K3897">
        <v>6931.3200000000006</v>
      </c>
      <c r="L3897">
        <v>4191.93</v>
      </c>
      <c r="M3897">
        <v>127.76</v>
      </c>
      <c r="N3897">
        <v>79528.990000000005</v>
      </c>
      <c r="O3897">
        <v>139.20000000000073</v>
      </c>
      <c r="P3897">
        <v>2.0082754799951625</v>
      </c>
      <c r="Q3897">
        <v>0.83987915407854985</v>
      </c>
      <c r="R3897">
        <v>1.0204943375558737</v>
      </c>
      <c r="S3897">
        <f>(VendorSalesData[[#This Row],[TotalPurchaseQuantity]] - VendorSalesData[[#This Row],[TotalSalesQuantity]]) * VendorSalesData[[#This Row],[PurchasePrice]]</f>
        <v>1087.56</v>
      </c>
    </row>
    <row r="3898" spans="1:19" x14ac:dyDescent="0.3">
      <c r="A3898">
        <v>7153</v>
      </c>
      <c r="B3898" t="s">
        <v>271</v>
      </c>
      <c r="C3898">
        <v>45752</v>
      </c>
      <c r="D3898" t="s">
        <v>3512</v>
      </c>
      <c r="E3898">
        <v>6.53</v>
      </c>
      <c r="F3898">
        <v>9.99</v>
      </c>
      <c r="G3898">
        <v>750</v>
      </c>
      <c r="H3898">
        <v>1040</v>
      </c>
      <c r="I3898">
        <v>6791.2</v>
      </c>
      <c r="J3898">
        <v>1189</v>
      </c>
      <c r="K3898">
        <v>13222.11</v>
      </c>
      <c r="L3898">
        <v>7485.3</v>
      </c>
      <c r="M3898">
        <v>132.14000000000001</v>
      </c>
      <c r="N3898">
        <v>15884.82</v>
      </c>
      <c r="O3898">
        <v>6430.9100000000008</v>
      </c>
      <c r="P3898">
        <v>48.637547259854898</v>
      </c>
      <c r="Q3898">
        <v>1.1432692307692307</v>
      </c>
      <c r="R3898">
        <v>1.9469475203204147</v>
      </c>
      <c r="S3898">
        <f>(VendorSalesData[[#This Row],[TotalPurchaseQuantity]] - VendorSalesData[[#This Row],[TotalSalesQuantity]]) * VendorSalesData[[#This Row],[PurchasePrice]]</f>
        <v>-972.97</v>
      </c>
    </row>
    <row r="3899" spans="1:19" x14ac:dyDescent="0.3">
      <c r="A3899">
        <v>6785</v>
      </c>
      <c r="B3899" t="s">
        <v>81</v>
      </c>
      <c r="C3899">
        <v>26707</v>
      </c>
      <c r="D3899" t="s">
        <v>3513</v>
      </c>
      <c r="E3899">
        <v>16.12</v>
      </c>
      <c r="F3899">
        <v>24.99</v>
      </c>
      <c r="G3899">
        <v>750</v>
      </c>
      <c r="H3899">
        <v>421</v>
      </c>
      <c r="I3899">
        <v>6786.52</v>
      </c>
      <c r="J3899">
        <v>411</v>
      </c>
      <c r="K3899">
        <v>10270.89</v>
      </c>
      <c r="L3899">
        <v>4598.16</v>
      </c>
      <c r="M3899">
        <v>45.82</v>
      </c>
      <c r="N3899">
        <v>13605.41</v>
      </c>
      <c r="O3899">
        <v>3484.369999999999</v>
      </c>
      <c r="P3899">
        <v>33.924713437686506</v>
      </c>
      <c r="Q3899">
        <v>0.97624703087885989</v>
      </c>
      <c r="R3899">
        <v>1.5134251427830463</v>
      </c>
      <c r="S3899">
        <f>(VendorSalesData[[#This Row],[TotalPurchaseQuantity]] - VendorSalesData[[#This Row],[TotalSalesQuantity]]) * VendorSalesData[[#This Row],[PurchasePrice]]</f>
        <v>161.20000000000002</v>
      </c>
    </row>
    <row r="3900" spans="1:19" x14ac:dyDescent="0.3">
      <c r="A3900">
        <v>1392</v>
      </c>
      <c r="B3900" t="s">
        <v>67</v>
      </c>
      <c r="C3900">
        <v>26087</v>
      </c>
      <c r="D3900" t="s">
        <v>3514</v>
      </c>
      <c r="E3900">
        <v>7.99</v>
      </c>
      <c r="F3900">
        <v>11.99</v>
      </c>
      <c r="G3900">
        <v>750</v>
      </c>
      <c r="H3900">
        <v>849</v>
      </c>
      <c r="I3900">
        <v>6783.5099999999993</v>
      </c>
      <c r="J3900">
        <v>688</v>
      </c>
      <c r="K3900">
        <v>8249.1200000000008</v>
      </c>
      <c r="L3900">
        <v>3369.19</v>
      </c>
      <c r="M3900">
        <v>76.81</v>
      </c>
      <c r="N3900">
        <v>79528.990000000005</v>
      </c>
      <c r="O3900">
        <v>1465.6100000000015</v>
      </c>
      <c r="P3900">
        <v>17.766864829218161</v>
      </c>
      <c r="Q3900">
        <v>0.81036513545347466</v>
      </c>
      <c r="R3900">
        <v>1.2160548152799955</v>
      </c>
      <c r="S3900">
        <f>(VendorSalesData[[#This Row],[TotalPurchaseQuantity]] - VendorSalesData[[#This Row],[TotalSalesQuantity]]) * VendorSalesData[[#This Row],[PurchasePrice]]</f>
        <v>1286.3900000000001</v>
      </c>
    </row>
    <row r="3901" spans="1:19" x14ac:dyDescent="0.3">
      <c r="A3901">
        <v>10754</v>
      </c>
      <c r="B3901" t="s">
        <v>212</v>
      </c>
      <c r="C3901">
        <v>25260</v>
      </c>
      <c r="D3901" t="s">
        <v>3515</v>
      </c>
      <c r="E3901">
        <v>5.19</v>
      </c>
      <c r="F3901">
        <v>7.99</v>
      </c>
      <c r="G3901">
        <v>750</v>
      </c>
      <c r="H3901">
        <v>1307</v>
      </c>
      <c r="I3901">
        <v>6783.33</v>
      </c>
      <c r="J3901">
        <v>1235</v>
      </c>
      <c r="K3901">
        <v>9867.65</v>
      </c>
      <c r="L3901">
        <v>4426.46</v>
      </c>
      <c r="M3901">
        <v>137.63</v>
      </c>
      <c r="N3901">
        <v>28720.52</v>
      </c>
      <c r="O3901">
        <v>3084.3199999999997</v>
      </c>
      <c r="P3901">
        <v>31.256884871271275</v>
      </c>
      <c r="Q3901">
        <v>0.94491201224177501</v>
      </c>
      <c r="R3901">
        <v>1.454691132526355</v>
      </c>
      <c r="S3901">
        <f>(VendorSalesData[[#This Row],[TotalPurchaseQuantity]] - VendorSalesData[[#This Row],[TotalSalesQuantity]]) * VendorSalesData[[#This Row],[PurchasePrice]]</f>
        <v>373.68</v>
      </c>
    </row>
    <row r="3902" spans="1:19" x14ac:dyDescent="0.3">
      <c r="A3902">
        <v>4692</v>
      </c>
      <c r="B3902" t="s">
        <v>386</v>
      </c>
      <c r="C3902">
        <v>41304</v>
      </c>
      <c r="D3902" t="s">
        <v>3516</v>
      </c>
      <c r="E3902">
        <v>11.61</v>
      </c>
      <c r="F3902">
        <v>17.989999999999998</v>
      </c>
      <c r="G3902">
        <v>750</v>
      </c>
      <c r="H3902">
        <v>584</v>
      </c>
      <c r="I3902">
        <v>6780.24</v>
      </c>
      <c r="J3902">
        <v>556</v>
      </c>
      <c r="K3902">
        <v>10384.439999999999</v>
      </c>
      <c r="L3902">
        <v>5774.91</v>
      </c>
      <c r="M3902">
        <v>61.83</v>
      </c>
      <c r="N3902">
        <v>9139.3799999999992</v>
      </c>
      <c r="O3902">
        <v>3604.1999999999989</v>
      </c>
      <c r="P3902">
        <v>34.707697285554154</v>
      </c>
      <c r="Q3902">
        <v>0.95205479452054798</v>
      </c>
      <c r="R3902">
        <v>1.5315741035715549</v>
      </c>
      <c r="S3902">
        <f>(VendorSalesData[[#This Row],[TotalPurchaseQuantity]] - VendorSalesData[[#This Row],[TotalSalesQuantity]]) * VendorSalesData[[#This Row],[PurchasePrice]]</f>
        <v>325.08</v>
      </c>
    </row>
    <row r="3903" spans="1:19" x14ac:dyDescent="0.3">
      <c r="A3903">
        <v>9552</v>
      </c>
      <c r="B3903" t="s">
        <v>72</v>
      </c>
      <c r="C3903">
        <v>46947</v>
      </c>
      <c r="D3903" t="s">
        <v>3517</v>
      </c>
      <c r="E3903">
        <v>7.28</v>
      </c>
      <c r="F3903">
        <v>12.99</v>
      </c>
      <c r="G3903">
        <v>750</v>
      </c>
      <c r="H3903">
        <v>930</v>
      </c>
      <c r="I3903">
        <v>6770.4</v>
      </c>
      <c r="J3903">
        <v>961</v>
      </c>
      <c r="K3903">
        <v>12018.39</v>
      </c>
      <c r="L3903">
        <v>7713.84</v>
      </c>
      <c r="M3903">
        <v>106.57000000000001</v>
      </c>
      <c r="N3903">
        <v>55551.82</v>
      </c>
      <c r="O3903">
        <v>5247.99</v>
      </c>
      <c r="P3903">
        <v>43.666331347210402</v>
      </c>
      <c r="Q3903">
        <v>1.0333333333333334</v>
      </c>
      <c r="R3903">
        <v>1.7751373626373625</v>
      </c>
      <c r="S3903">
        <f>(VendorSalesData[[#This Row],[TotalPurchaseQuantity]] - VendorSalesData[[#This Row],[TotalSalesQuantity]]) * VendorSalesData[[#This Row],[PurchasePrice]]</f>
        <v>-225.68</v>
      </c>
    </row>
    <row r="3904" spans="1:19" x14ac:dyDescent="0.3">
      <c r="A3904">
        <v>4425</v>
      </c>
      <c r="B3904" t="s">
        <v>20</v>
      </c>
      <c r="C3904">
        <v>21410</v>
      </c>
      <c r="D3904" t="s">
        <v>3518</v>
      </c>
      <c r="E3904">
        <v>13.1</v>
      </c>
      <c r="F3904">
        <v>18.989999999999998</v>
      </c>
      <c r="G3904">
        <v>750</v>
      </c>
      <c r="H3904">
        <v>516</v>
      </c>
      <c r="I3904">
        <v>6759.5999999999995</v>
      </c>
      <c r="J3904">
        <v>541</v>
      </c>
      <c r="K3904">
        <v>10273.59</v>
      </c>
      <c r="L3904">
        <v>5829.9299999999994</v>
      </c>
      <c r="M3904">
        <v>59.99</v>
      </c>
      <c r="N3904">
        <v>144929.24</v>
      </c>
      <c r="O3904">
        <v>3513.9900000000007</v>
      </c>
      <c r="P3904">
        <v>34.204109761047505</v>
      </c>
      <c r="Q3904">
        <v>1.0484496124031009</v>
      </c>
      <c r="R3904">
        <v>1.5198517663767088</v>
      </c>
      <c r="S3904">
        <f>(VendorSalesData[[#This Row],[TotalPurchaseQuantity]] - VendorSalesData[[#This Row],[TotalSalesQuantity]]) * VendorSalesData[[#This Row],[PurchasePrice]]</f>
        <v>-327.5</v>
      </c>
    </row>
    <row r="3905" spans="1:19" x14ac:dyDescent="0.3">
      <c r="A3905">
        <v>90027</v>
      </c>
      <c r="B3905" t="s">
        <v>2277</v>
      </c>
      <c r="C3905">
        <v>43922</v>
      </c>
      <c r="D3905" t="s">
        <v>3519</v>
      </c>
      <c r="E3905">
        <v>5.99</v>
      </c>
      <c r="F3905">
        <v>8.99</v>
      </c>
      <c r="G3905">
        <v>750</v>
      </c>
      <c r="H3905">
        <v>1128</v>
      </c>
      <c r="I3905">
        <v>6756.7199999999993</v>
      </c>
      <c r="J3905">
        <v>1142</v>
      </c>
      <c r="K3905">
        <v>10266.58</v>
      </c>
      <c r="L3905">
        <v>5771.58</v>
      </c>
      <c r="M3905">
        <v>126.81</v>
      </c>
      <c r="N3905">
        <v>229.88</v>
      </c>
      <c r="O3905">
        <v>3509.8600000000006</v>
      </c>
      <c r="P3905">
        <v>34.187236645504157</v>
      </c>
      <c r="Q3905">
        <v>1.0124113475177305</v>
      </c>
      <c r="R3905">
        <v>1.519462105873856</v>
      </c>
      <c r="S3905">
        <f>(VendorSalesData[[#This Row],[TotalPurchaseQuantity]] - VendorSalesData[[#This Row],[TotalSalesQuantity]]) * VendorSalesData[[#This Row],[PurchasePrice]]</f>
        <v>-83.86</v>
      </c>
    </row>
    <row r="3906" spans="1:19" x14ac:dyDescent="0.3">
      <c r="A3906">
        <v>8320</v>
      </c>
      <c r="B3906" t="s">
        <v>268</v>
      </c>
      <c r="C3906">
        <v>39110</v>
      </c>
      <c r="D3906" t="s">
        <v>3520</v>
      </c>
      <c r="E3906">
        <v>7.92</v>
      </c>
      <c r="F3906">
        <v>11.49</v>
      </c>
      <c r="G3906">
        <v>300</v>
      </c>
      <c r="H3906">
        <v>853</v>
      </c>
      <c r="I3906">
        <v>6755.76</v>
      </c>
      <c r="J3906">
        <v>825</v>
      </c>
      <c r="K3906">
        <v>9479.25</v>
      </c>
      <c r="L3906">
        <v>4297.26</v>
      </c>
      <c r="M3906">
        <v>35.83</v>
      </c>
      <c r="N3906">
        <v>3151.92</v>
      </c>
      <c r="O3906">
        <v>2723.49</v>
      </c>
      <c r="P3906">
        <v>28.73107049608355</v>
      </c>
      <c r="Q3906">
        <v>0.96717467760844078</v>
      </c>
      <c r="R3906">
        <v>1.4031359906213363</v>
      </c>
      <c r="S3906">
        <f>(VendorSalesData[[#This Row],[TotalPurchaseQuantity]] - VendorSalesData[[#This Row],[TotalSalesQuantity]]) * VendorSalesData[[#This Row],[PurchasePrice]]</f>
        <v>221.76</v>
      </c>
    </row>
    <row r="3907" spans="1:19" x14ac:dyDescent="0.3">
      <c r="A3907">
        <v>1392</v>
      </c>
      <c r="B3907" t="s">
        <v>67</v>
      </c>
      <c r="C3907">
        <v>22264</v>
      </c>
      <c r="D3907" t="s">
        <v>3521</v>
      </c>
      <c r="E3907">
        <v>33.11</v>
      </c>
      <c r="F3907">
        <v>49.99</v>
      </c>
      <c r="G3907">
        <v>750</v>
      </c>
      <c r="H3907">
        <v>204</v>
      </c>
      <c r="I3907">
        <v>6754.44</v>
      </c>
      <c r="J3907">
        <v>228</v>
      </c>
      <c r="K3907">
        <v>11397.720000000001</v>
      </c>
      <c r="L3907">
        <v>8448.31</v>
      </c>
      <c r="M3907">
        <v>25.23</v>
      </c>
      <c r="N3907">
        <v>79528.990000000005</v>
      </c>
      <c r="O3907">
        <v>4643.2800000000016</v>
      </c>
      <c r="P3907">
        <v>40.738674050599606</v>
      </c>
      <c r="Q3907">
        <v>1.1176470588235294</v>
      </c>
      <c r="R3907">
        <v>1.687441149821451</v>
      </c>
      <c r="S3907">
        <f>(VendorSalesData[[#This Row],[TotalPurchaseQuantity]] - VendorSalesData[[#This Row],[TotalSalesQuantity]]) * VendorSalesData[[#This Row],[PurchasePrice]]</f>
        <v>-794.64</v>
      </c>
    </row>
    <row r="3908" spans="1:19" x14ac:dyDescent="0.3">
      <c r="A3908">
        <v>12546</v>
      </c>
      <c r="B3908" t="s">
        <v>32</v>
      </c>
      <c r="C3908">
        <v>1005</v>
      </c>
      <c r="D3908" t="s">
        <v>3522</v>
      </c>
      <c r="E3908">
        <v>27.34</v>
      </c>
      <c r="F3908">
        <v>34.99</v>
      </c>
      <c r="G3908">
        <v>375</v>
      </c>
      <c r="H3908">
        <v>247</v>
      </c>
      <c r="I3908">
        <v>6752.98</v>
      </c>
      <c r="J3908">
        <v>918</v>
      </c>
      <c r="K3908">
        <v>32120.82</v>
      </c>
      <c r="L3908">
        <v>19349.47</v>
      </c>
      <c r="M3908">
        <v>359.97</v>
      </c>
      <c r="N3908">
        <v>123880.97</v>
      </c>
      <c r="O3908">
        <v>25367.84</v>
      </c>
      <c r="P3908">
        <v>78.9763150504875</v>
      </c>
      <c r="Q3908">
        <v>3.716599190283401</v>
      </c>
      <c r="R3908">
        <v>4.7565400756406806</v>
      </c>
      <c r="S3908">
        <f>(VendorSalesData[[#This Row],[TotalPurchaseQuantity]] - VendorSalesData[[#This Row],[TotalSalesQuantity]]) * VendorSalesData[[#This Row],[PurchasePrice]]</f>
        <v>-18345.14</v>
      </c>
    </row>
    <row r="3909" spans="1:19" x14ac:dyDescent="0.3">
      <c r="A3909">
        <v>10000</v>
      </c>
      <c r="B3909" t="s">
        <v>36</v>
      </c>
      <c r="C3909">
        <v>21166</v>
      </c>
      <c r="D3909" t="s">
        <v>3523</v>
      </c>
      <c r="E3909">
        <v>19.46</v>
      </c>
      <c r="F3909">
        <v>32.99</v>
      </c>
      <c r="G3909">
        <v>750</v>
      </c>
      <c r="H3909">
        <v>347</v>
      </c>
      <c r="I3909">
        <v>6752.62</v>
      </c>
      <c r="J3909">
        <v>344</v>
      </c>
      <c r="K3909">
        <v>10032.56</v>
      </c>
      <c r="L3909">
        <v>7415.46</v>
      </c>
      <c r="M3909">
        <v>38</v>
      </c>
      <c r="N3909">
        <v>17587.59</v>
      </c>
      <c r="O3909">
        <v>3279.9399999999996</v>
      </c>
      <c r="P3909">
        <v>32.692951749104907</v>
      </c>
      <c r="Q3909">
        <v>0.99135446685878958</v>
      </c>
      <c r="R3909">
        <v>1.4857285024183204</v>
      </c>
      <c r="S3909">
        <f>(VendorSalesData[[#This Row],[TotalPurchaseQuantity]] - VendorSalesData[[#This Row],[TotalSalesQuantity]]) * VendorSalesData[[#This Row],[PurchasePrice]]</f>
        <v>58.38</v>
      </c>
    </row>
    <row r="3910" spans="1:19" x14ac:dyDescent="0.3">
      <c r="A3910">
        <v>4425</v>
      </c>
      <c r="B3910" t="s">
        <v>20</v>
      </c>
      <c r="C3910">
        <v>36376</v>
      </c>
      <c r="D3910" t="s">
        <v>3524</v>
      </c>
      <c r="E3910">
        <v>10.52</v>
      </c>
      <c r="F3910">
        <v>16.989999999999998</v>
      </c>
      <c r="G3910">
        <v>750</v>
      </c>
      <c r="H3910">
        <v>641</v>
      </c>
      <c r="I3910">
        <v>6743.32</v>
      </c>
      <c r="J3910">
        <v>590</v>
      </c>
      <c r="K3910">
        <v>9643.1</v>
      </c>
      <c r="L3910">
        <v>5739.49</v>
      </c>
      <c r="M3910">
        <v>65.510000000000005</v>
      </c>
      <c r="N3910">
        <v>144929.24</v>
      </c>
      <c r="O3910">
        <v>2899.7800000000007</v>
      </c>
      <c r="P3910">
        <v>30.071035248001166</v>
      </c>
      <c r="Q3910">
        <v>0.9204368174726989</v>
      </c>
      <c r="R3910">
        <v>1.4300226001435496</v>
      </c>
      <c r="S3910">
        <f>(VendorSalesData[[#This Row],[TotalPurchaseQuantity]] - VendorSalesData[[#This Row],[TotalSalesQuantity]]) * VendorSalesData[[#This Row],[PurchasePrice]]</f>
        <v>536.52</v>
      </c>
    </row>
    <row r="3911" spans="1:19" x14ac:dyDescent="0.3">
      <c r="A3911">
        <v>516</v>
      </c>
      <c r="B3911" t="s">
        <v>415</v>
      </c>
      <c r="C3911">
        <v>6240</v>
      </c>
      <c r="D3911" t="s">
        <v>3525</v>
      </c>
      <c r="E3911">
        <v>5.36</v>
      </c>
      <c r="F3911">
        <v>8.99</v>
      </c>
      <c r="G3911">
        <v>1500</v>
      </c>
      <c r="H3911">
        <v>1258</v>
      </c>
      <c r="I3911">
        <v>6742.8799999999992</v>
      </c>
      <c r="J3911">
        <v>1351</v>
      </c>
      <c r="K3911">
        <v>11812.49</v>
      </c>
      <c r="L3911">
        <v>6176.92</v>
      </c>
      <c r="M3911">
        <v>301.96000000000004</v>
      </c>
      <c r="N3911">
        <v>8510.41</v>
      </c>
      <c r="O3911">
        <v>5069.6100000000006</v>
      </c>
      <c r="P3911">
        <v>42.917369665498136</v>
      </c>
      <c r="Q3911">
        <v>1.0739268680445151</v>
      </c>
      <c r="R3911">
        <v>1.7518463920461289</v>
      </c>
      <c r="S3911">
        <f>(VendorSalesData[[#This Row],[TotalPurchaseQuantity]] - VendorSalesData[[#This Row],[TotalSalesQuantity]]) * VendorSalesData[[#This Row],[PurchasePrice]]</f>
        <v>-498.48</v>
      </c>
    </row>
    <row r="3912" spans="1:19" x14ac:dyDescent="0.3">
      <c r="A3912">
        <v>1392</v>
      </c>
      <c r="B3912" t="s">
        <v>67</v>
      </c>
      <c r="C3912">
        <v>39798</v>
      </c>
      <c r="D3912" t="s">
        <v>182</v>
      </c>
      <c r="E3912">
        <v>4.6900000000000004</v>
      </c>
      <c r="F3912">
        <v>7.99</v>
      </c>
      <c r="G3912">
        <v>187</v>
      </c>
      <c r="H3912">
        <v>1436</v>
      </c>
      <c r="I3912">
        <v>6734.84</v>
      </c>
      <c r="J3912">
        <v>1364</v>
      </c>
      <c r="K3912">
        <v>10802.36</v>
      </c>
      <c r="L3912">
        <v>4116.7700000000004</v>
      </c>
      <c r="M3912">
        <v>39.15</v>
      </c>
      <c r="N3912">
        <v>79528.990000000005</v>
      </c>
      <c r="O3912">
        <v>4067.5200000000004</v>
      </c>
      <c r="P3912">
        <v>37.653994127209238</v>
      </c>
      <c r="Q3912">
        <v>0.94986072423398327</v>
      </c>
      <c r="R3912">
        <v>1.603951986981131</v>
      </c>
      <c r="S3912">
        <f>(VendorSalesData[[#This Row],[TotalPurchaseQuantity]] - VendorSalesData[[#This Row],[TotalSalesQuantity]]) * VendorSalesData[[#This Row],[PurchasePrice]]</f>
        <v>337.68</v>
      </c>
    </row>
    <row r="3913" spans="1:19" x14ac:dyDescent="0.3">
      <c r="A3913">
        <v>8673</v>
      </c>
      <c r="B3913" t="s">
        <v>174</v>
      </c>
      <c r="C3913">
        <v>32338</v>
      </c>
      <c r="D3913" t="s">
        <v>3526</v>
      </c>
      <c r="E3913">
        <v>16.66</v>
      </c>
      <c r="F3913">
        <v>24.99</v>
      </c>
      <c r="G3913">
        <v>750</v>
      </c>
      <c r="H3913">
        <v>404</v>
      </c>
      <c r="I3913">
        <v>6730.6399999999994</v>
      </c>
      <c r="J3913">
        <v>312</v>
      </c>
      <c r="K3913">
        <v>7896.8799999999992</v>
      </c>
      <c r="L3913">
        <v>5217.9399999999996</v>
      </c>
      <c r="M3913">
        <v>34.56</v>
      </c>
      <c r="N3913">
        <v>15919.7</v>
      </c>
      <c r="O3913">
        <v>1166.2399999999998</v>
      </c>
      <c r="P3913">
        <v>14.768364214727841</v>
      </c>
      <c r="Q3913">
        <v>0.7722772277227723</v>
      </c>
      <c r="R3913">
        <v>1.1732732697039212</v>
      </c>
      <c r="S3913">
        <f>(VendorSalesData[[#This Row],[TotalPurchaseQuantity]] - VendorSalesData[[#This Row],[TotalSalesQuantity]]) * VendorSalesData[[#This Row],[PurchasePrice]]</f>
        <v>1532.72</v>
      </c>
    </row>
    <row r="3914" spans="1:19" x14ac:dyDescent="0.3">
      <c r="A3914">
        <v>4425</v>
      </c>
      <c r="B3914" t="s">
        <v>20</v>
      </c>
      <c r="C3914">
        <v>25731</v>
      </c>
      <c r="D3914" t="s">
        <v>3527</v>
      </c>
      <c r="E3914">
        <v>15.86</v>
      </c>
      <c r="F3914">
        <v>22.99</v>
      </c>
      <c r="G3914">
        <v>750</v>
      </c>
      <c r="H3914">
        <v>424</v>
      </c>
      <c r="I3914">
        <v>6724.64</v>
      </c>
      <c r="J3914">
        <v>340</v>
      </c>
      <c r="K3914">
        <v>7816.5999999999995</v>
      </c>
      <c r="L3914">
        <v>4299.13</v>
      </c>
      <c r="M3914">
        <v>37.74</v>
      </c>
      <c r="N3914">
        <v>144929.24</v>
      </c>
      <c r="O3914">
        <v>1091.9599999999991</v>
      </c>
      <c r="P3914">
        <v>13.969756671698683</v>
      </c>
      <c r="Q3914">
        <v>0.80188679245283023</v>
      </c>
      <c r="R3914">
        <v>1.1623819267648527</v>
      </c>
      <c r="S3914">
        <f>(VendorSalesData[[#This Row],[TotalPurchaseQuantity]] - VendorSalesData[[#This Row],[TotalSalesQuantity]]) * VendorSalesData[[#This Row],[PurchasePrice]]</f>
        <v>1332.24</v>
      </c>
    </row>
    <row r="3915" spans="1:19" x14ac:dyDescent="0.3">
      <c r="A3915">
        <v>516</v>
      </c>
      <c r="B3915" t="s">
        <v>415</v>
      </c>
      <c r="C3915">
        <v>31346</v>
      </c>
      <c r="D3915" t="s">
        <v>3528</v>
      </c>
      <c r="E3915">
        <v>7.48</v>
      </c>
      <c r="F3915">
        <v>10.99</v>
      </c>
      <c r="G3915">
        <v>750</v>
      </c>
      <c r="H3915">
        <v>899</v>
      </c>
      <c r="I3915">
        <v>6724.52</v>
      </c>
      <c r="J3915">
        <v>788</v>
      </c>
      <c r="K3915">
        <v>8660.1200000000008</v>
      </c>
      <c r="L3915">
        <v>7110.53</v>
      </c>
      <c r="M3915">
        <v>86.93</v>
      </c>
      <c r="N3915">
        <v>8510.41</v>
      </c>
      <c r="O3915">
        <v>1935.6000000000004</v>
      </c>
      <c r="P3915">
        <v>22.350729551091671</v>
      </c>
      <c r="Q3915">
        <v>0.87652947719688545</v>
      </c>
      <c r="R3915">
        <v>1.2878421062023757</v>
      </c>
      <c r="S3915">
        <f>(VendorSalesData[[#This Row],[TotalPurchaseQuantity]] - VendorSalesData[[#This Row],[TotalSalesQuantity]]) * VendorSalesData[[#This Row],[PurchasePrice]]</f>
        <v>830.28000000000009</v>
      </c>
    </row>
    <row r="3916" spans="1:19" x14ac:dyDescent="0.3">
      <c r="A3916">
        <v>12331</v>
      </c>
      <c r="B3916" t="s">
        <v>3252</v>
      </c>
      <c r="C3916">
        <v>18167</v>
      </c>
      <c r="D3916" t="s">
        <v>3529</v>
      </c>
      <c r="E3916">
        <v>9.52</v>
      </c>
      <c r="F3916">
        <v>15.99</v>
      </c>
      <c r="G3916">
        <v>750</v>
      </c>
      <c r="H3916">
        <v>706</v>
      </c>
      <c r="I3916">
        <v>6721.12</v>
      </c>
      <c r="J3916">
        <v>599</v>
      </c>
      <c r="K3916">
        <v>9190.01</v>
      </c>
      <c r="L3916">
        <v>5002.75</v>
      </c>
      <c r="M3916">
        <v>66.53</v>
      </c>
      <c r="N3916">
        <v>119.23</v>
      </c>
      <c r="O3916">
        <v>2468.8900000000003</v>
      </c>
      <c r="P3916">
        <v>26.864932682336583</v>
      </c>
      <c r="Q3916">
        <v>0.84844192634560911</v>
      </c>
      <c r="R3916">
        <v>1.36733312305092</v>
      </c>
      <c r="S3916">
        <f>(VendorSalesData[[#This Row],[TotalPurchaseQuantity]] - VendorSalesData[[#This Row],[TotalSalesQuantity]]) * VendorSalesData[[#This Row],[PurchasePrice]]</f>
        <v>1018.64</v>
      </c>
    </row>
    <row r="3917" spans="1:19" x14ac:dyDescent="0.3">
      <c r="A3917">
        <v>17031</v>
      </c>
      <c r="B3917" t="s">
        <v>1294</v>
      </c>
      <c r="C3917">
        <v>1987</v>
      </c>
      <c r="D3917" t="s">
        <v>3530</v>
      </c>
      <c r="E3917">
        <v>13.66</v>
      </c>
      <c r="F3917">
        <v>18.989999999999998</v>
      </c>
      <c r="G3917">
        <v>375</v>
      </c>
      <c r="H3917">
        <v>492</v>
      </c>
      <c r="I3917">
        <v>6720.7199999999993</v>
      </c>
      <c r="J3917">
        <v>724</v>
      </c>
      <c r="K3917">
        <v>10468.76</v>
      </c>
      <c r="L3917">
        <v>6629.49</v>
      </c>
      <c r="M3917">
        <v>283.82</v>
      </c>
      <c r="N3917">
        <v>1573.31</v>
      </c>
      <c r="O3917">
        <v>3748.0400000000009</v>
      </c>
      <c r="P3917">
        <v>35.802138935270278</v>
      </c>
      <c r="Q3917">
        <v>1.4715447154471544</v>
      </c>
      <c r="R3917">
        <v>1.5576842957302195</v>
      </c>
      <c r="S3917">
        <f>(VendorSalesData[[#This Row],[TotalPurchaseQuantity]] - VendorSalesData[[#This Row],[TotalSalesQuantity]]) * VendorSalesData[[#This Row],[PurchasePrice]]</f>
        <v>-3169.12</v>
      </c>
    </row>
    <row r="3918" spans="1:19" x14ac:dyDescent="0.3">
      <c r="A3918">
        <v>4425</v>
      </c>
      <c r="B3918" t="s">
        <v>20</v>
      </c>
      <c r="C3918">
        <v>46096</v>
      </c>
      <c r="D3918" t="s">
        <v>3531</v>
      </c>
      <c r="E3918">
        <v>6.8</v>
      </c>
      <c r="F3918">
        <v>9.99</v>
      </c>
      <c r="G3918">
        <v>750</v>
      </c>
      <c r="H3918">
        <v>988</v>
      </c>
      <c r="I3918">
        <v>6718.4</v>
      </c>
      <c r="J3918">
        <v>1088</v>
      </c>
      <c r="K3918">
        <v>11496.12</v>
      </c>
      <c r="L3918">
        <v>6142.18</v>
      </c>
      <c r="M3918">
        <v>121.02000000000001</v>
      </c>
      <c r="N3918">
        <v>144929.24</v>
      </c>
      <c r="O3918">
        <v>4777.7200000000012</v>
      </c>
      <c r="P3918">
        <v>41.559413088937838</v>
      </c>
      <c r="Q3918">
        <v>1.1012145748987854</v>
      </c>
      <c r="R3918">
        <v>1.71113955703739</v>
      </c>
      <c r="S3918">
        <f>(VendorSalesData[[#This Row],[TotalPurchaseQuantity]] - VendorSalesData[[#This Row],[TotalSalesQuantity]]) * VendorSalesData[[#This Row],[PurchasePrice]]</f>
        <v>-680</v>
      </c>
    </row>
    <row r="3919" spans="1:19" x14ac:dyDescent="0.3">
      <c r="A3919">
        <v>90010</v>
      </c>
      <c r="B3919" t="s">
        <v>2615</v>
      </c>
      <c r="C3919">
        <v>44199</v>
      </c>
      <c r="D3919" t="s">
        <v>3532</v>
      </c>
      <c r="E3919">
        <v>10.27</v>
      </c>
      <c r="F3919">
        <v>14.99</v>
      </c>
      <c r="G3919">
        <v>750</v>
      </c>
      <c r="H3919">
        <v>653</v>
      </c>
      <c r="I3919">
        <v>6706.3099999999995</v>
      </c>
      <c r="J3919">
        <v>536</v>
      </c>
      <c r="K3919">
        <v>7189.64</v>
      </c>
      <c r="L3919">
        <v>5191.13</v>
      </c>
      <c r="M3919">
        <v>59.28</v>
      </c>
      <c r="N3919">
        <v>524.94000000000005</v>
      </c>
      <c r="O3919">
        <v>483.33000000000084</v>
      </c>
      <c r="P3919">
        <v>6.7225897263284509</v>
      </c>
      <c r="Q3919">
        <v>0.82082695252679938</v>
      </c>
      <c r="R3919">
        <v>1.0720709302134857</v>
      </c>
      <c r="S3919">
        <f>(VendorSalesData[[#This Row],[TotalPurchaseQuantity]] - VendorSalesData[[#This Row],[TotalSalesQuantity]]) * VendorSalesData[[#This Row],[PurchasePrice]]</f>
        <v>1201.5899999999999</v>
      </c>
    </row>
    <row r="3920" spans="1:19" x14ac:dyDescent="0.3">
      <c r="A3920">
        <v>4425</v>
      </c>
      <c r="B3920" t="s">
        <v>20</v>
      </c>
      <c r="C3920">
        <v>22353</v>
      </c>
      <c r="D3920" t="s">
        <v>3533</v>
      </c>
      <c r="E3920">
        <v>30.51</v>
      </c>
      <c r="F3920">
        <v>49.99</v>
      </c>
      <c r="G3920">
        <v>750</v>
      </c>
      <c r="H3920">
        <v>219</v>
      </c>
      <c r="I3920">
        <v>6681.6900000000005</v>
      </c>
      <c r="J3920">
        <v>238</v>
      </c>
      <c r="K3920">
        <v>11074.62</v>
      </c>
      <c r="L3920">
        <v>5619.79</v>
      </c>
      <c r="M3920">
        <v>26.490000000000002</v>
      </c>
      <c r="N3920">
        <v>144929.24</v>
      </c>
      <c r="O3920">
        <v>4392.93</v>
      </c>
      <c r="P3920">
        <v>39.66664318956316</v>
      </c>
      <c r="Q3920">
        <v>1.08675799086758</v>
      </c>
      <c r="R3920">
        <v>1.657457918580479</v>
      </c>
      <c r="S3920">
        <f>(VendorSalesData[[#This Row],[TotalPurchaseQuantity]] - VendorSalesData[[#This Row],[TotalSalesQuantity]]) * VendorSalesData[[#This Row],[PurchasePrice]]</f>
        <v>-579.69000000000005</v>
      </c>
    </row>
    <row r="3921" spans="1:19" x14ac:dyDescent="0.3">
      <c r="A3921">
        <v>9815</v>
      </c>
      <c r="B3921" t="s">
        <v>191</v>
      </c>
      <c r="C3921">
        <v>14280</v>
      </c>
      <c r="D3921" t="s">
        <v>3534</v>
      </c>
      <c r="E3921">
        <v>4.96</v>
      </c>
      <c r="F3921">
        <v>8.99</v>
      </c>
      <c r="G3921">
        <v>750</v>
      </c>
      <c r="H3921">
        <v>1347</v>
      </c>
      <c r="I3921">
        <v>6681.12</v>
      </c>
      <c r="J3921">
        <v>1313</v>
      </c>
      <c r="K3921">
        <v>11096.37</v>
      </c>
      <c r="L3921">
        <v>7183.52</v>
      </c>
      <c r="M3921">
        <v>145.45000000000002</v>
      </c>
      <c r="N3921">
        <v>27100.41</v>
      </c>
      <c r="O3921">
        <v>4415.2500000000009</v>
      </c>
      <c r="P3921">
        <v>39.790039445332127</v>
      </c>
      <c r="Q3921">
        <v>0.97475872308834444</v>
      </c>
      <c r="R3921">
        <v>1.6608547668654359</v>
      </c>
      <c r="S3921">
        <f>(VendorSalesData[[#This Row],[TotalPurchaseQuantity]] - VendorSalesData[[#This Row],[TotalSalesQuantity]]) * VendorSalesData[[#This Row],[PurchasePrice]]</f>
        <v>168.64</v>
      </c>
    </row>
    <row r="3922" spans="1:19" x14ac:dyDescent="0.3">
      <c r="A3922">
        <v>653</v>
      </c>
      <c r="B3922" t="s">
        <v>352</v>
      </c>
      <c r="C3922">
        <v>41416</v>
      </c>
      <c r="D3922" t="s">
        <v>3535</v>
      </c>
      <c r="E3922">
        <v>8.49</v>
      </c>
      <c r="F3922">
        <v>14.99</v>
      </c>
      <c r="G3922">
        <v>300</v>
      </c>
      <c r="H3922">
        <v>786</v>
      </c>
      <c r="I3922">
        <v>6673.1399999999994</v>
      </c>
      <c r="J3922">
        <v>748</v>
      </c>
      <c r="K3922">
        <v>9854.52</v>
      </c>
      <c r="L3922">
        <v>6392.1500000000015</v>
      </c>
      <c r="M3922">
        <v>31.77</v>
      </c>
      <c r="N3922">
        <v>8014.9800000000005</v>
      </c>
      <c r="O3922">
        <v>3181.380000000001</v>
      </c>
      <c r="P3922">
        <v>32.283459772774329</v>
      </c>
      <c r="Q3922">
        <v>0.95165394402035619</v>
      </c>
      <c r="R3922">
        <v>1.4767440814968666</v>
      </c>
      <c r="S3922">
        <f>(VendorSalesData[[#This Row],[TotalPurchaseQuantity]] - VendorSalesData[[#This Row],[TotalSalesQuantity]]) * VendorSalesData[[#This Row],[PurchasePrice]]</f>
        <v>322.62</v>
      </c>
    </row>
    <row r="3923" spans="1:19" x14ac:dyDescent="0.3">
      <c r="A3923">
        <v>1392</v>
      </c>
      <c r="B3923" t="s">
        <v>67</v>
      </c>
      <c r="C3923">
        <v>21321</v>
      </c>
      <c r="D3923" t="s">
        <v>3536</v>
      </c>
      <c r="E3923">
        <v>4.07</v>
      </c>
      <c r="F3923">
        <v>7.99</v>
      </c>
      <c r="G3923">
        <v>750</v>
      </c>
      <c r="H3923">
        <v>1639</v>
      </c>
      <c r="I3923">
        <v>6670.7300000000005</v>
      </c>
      <c r="J3923">
        <v>1678</v>
      </c>
      <c r="K3923">
        <v>10827.22</v>
      </c>
      <c r="L3923">
        <v>7017.2</v>
      </c>
      <c r="M3923">
        <v>186.04</v>
      </c>
      <c r="N3923">
        <v>79528.990000000005</v>
      </c>
      <c r="O3923">
        <v>4156.4899999999989</v>
      </c>
      <c r="P3923">
        <v>38.389263356614158</v>
      </c>
      <c r="Q3923">
        <v>1.0237949969493594</v>
      </c>
      <c r="R3923">
        <v>1.6230937243749932</v>
      </c>
      <c r="S3923">
        <f>(VendorSalesData[[#This Row],[TotalPurchaseQuantity]] - VendorSalesData[[#This Row],[TotalSalesQuantity]]) * VendorSalesData[[#This Row],[PurchasePrice]]</f>
        <v>-158.73000000000002</v>
      </c>
    </row>
    <row r="3924" spans="1:19" x14ac:dyDescent="0.3">
      <c r="A3924">
        <v>516</v>
      </c>
      <c r="B3924" t="s">
        <v>415</v>
      </c>
      <c r="C3924">
        <v>45526</v>
      </c>
      <c r="D3924" t="s">
        <v>3537</v>
      </c>
      <c r="E3924">
        <v>5.95</v>
      </c>
      <c r="F3924">
        <v>9.99</v>
      </c>
      <c r="G3924">
        <v>750</v>
      </c>
      <c r="H3924">
        <v>1121</v>
      </c>
      <c r="I3924">
        <v>6669.9500000000007</v>
      </c>
      <c r="J3924">
        <v>1066</v>
      </c>
      <c r="K3924">
        <v>10375.34</v>
      </c>
      <c r="L3924">
        <v>3840.12</v>
      </c>
      <c r="M3924">
        <v>119.08</v>
      </c>
      <c r="N3924">
        <v>8510.41</v>
      </c>
      <c r="O3924">
        <v>3705.3899999999994</v>
      </c>
      <c r="P3924">
        <v>35.713432041745129</v>
      </c>
      <c r="Q3924">
        <v>0.95093666369313112</v>
      </c>
      <c r="R3924">
        <v>1.5555348990622118</v>
      </c>
      <c r="S3924">
        <f>(VendorSalesData[[#This Row],[TotalPurchaseQuantity]] - VendorSalesData[[#This Row],[TotalSalesQuantity]]) * VendorSalesData[[#This Row],[PurchasePrice]]</f>
        <v>327.25</v>
      </c>
    </row>
    <row r="3925" spans="1:19" x14ac:dyDescent="0.3">
      <c r="A3925">
        <v>3960</v>
      </c>
      <c r="B3925" t="s">
        <v>24</v>
      </c>
      <c r="C3925">
        <v>5656</v>
      </c>
      <c r="D3925" t="s">
        <v>1262</v>
      </c>
      <c r="E3925">
        <v>1.1599999999999999</v>
      </c>
      <c r="F3925">
        <v>1.49</v>
      </c>
      <c r="G3925">
        <v>50</v>
      </c>
      <c r="H3925">
        <v>5749</v>
      </c>
      <c r="I3925">
        <v>6668.8399999999992</v>
      </c>
      <c r="J3925">
        <v>9929</v>
      </c>
      <c r="K3925">
        <v>14794.21</v>
      </c>
      <c r="L3925">
        <v>5457.87</v>
      </c>
      <c r="M3925">
        <v>513.86</v>
      </c>
      <c r="N3925">
        <v>257032.07</v>
      </c>
      <c r="O3925">
        <v>8125.37</v>
      </c>
      <c r="P3925">
        <v>54.922635274205248</v>
      </c>
      <c r="Q3925">
        <v>1.7270829709514699</v>
      </c>
      <c r="R3925">
        <v>2.2184082988945604</v>
      </c>
      <c r="S3925">
        <f>(VendorSalesData[[#This Row],[TotalPurchaseQuantity]] - VendorSalesData[[#This Row],[TotalSalesQuantity]]) * VendorSalesData[[#This Row],[PurchasePrice]]</f>
        <v>-4848.7999999999993</v>
      </c>
    </row>
    <row r="3926" spans="1:19" x14ac:dyDescent="0.3">
      <c r="A3926">
        <v>6785</v>
      </c>
      <c r="B3926" t="s">
        <v>81</v>
      </c>
      <c r="C3926">
        <v>25375</v>
      </c>
      <c r="D3926" t="s">
        <v>3538</v>
      </c>
      <c r="E3926">
        <v>6.66</v>
      </c>
      <c r="F3926">
        <v>9.99</v>
      </c>
      <c r="G3926">
        <v>750</v>
      </c>
      <c r="H3926">
        <v>1001</v>
      </c>
      <c r="I3926">
        <v>6666.66</v>
      </c>
      <c r="J3926">
        <v>903</v>
      </c>
      <c r="K3926">
        <v>9020.9699999999993</v>
      </c>
      <c r="L3926">
        <v>3896.1</v>
      </c>
      <c r="M3926">
        <v>100.65</v>
      </c>
      <c r="N3926">
        <v>13605.41</v>
      </c>
      <c r="O3926">
        <v>2354.3099999999995</v>
      </c>
      <c r="P3926">
        <v>26.09819121447028</v>
      </c>
      <c r="Q3926">
        <v>0.90209790209790208</v>
      </c>
      <c r="R3926">
        <v>1.3531468531468531</v>
      </c>
      <c r="S3926">
        <f>(VendorSalesData[[#This Row],[TotalPurchaseQuantity]] - VendorSalesData[[#This Row],[TotalSalesQuantity]]) * VendorSalesData[[#This Row],[PurchasePrice]]</f>
        <v>652.68000000000006</v>
      </c>
    </row>
    <row r="3927" spans="1:19" x14ac:dyDescent="0.3">
      <c r="A3927">
        <v>9165</v>
      </c>
      <c r="B3927" t="s">
        <v>38</v>
      </c>
      <c r="C3927">
        <v>26779</v>
      </c>
      <c r="D3927" t="s">
        <v>3539</v>
      </c>
      <c r="E3927">
        <v>6.8</v>
      </c>
      <c r="F3927">
        <v>9.99</v>
      </c>
      <c r="G3927">
        <v>750</v>
      </c>
      <c r="H3927">
        <v>979</v>
      </c>
      <c r="I3927">
        <v>6657.2</v>
      </c>
      <c r="J3927">
        <v>1020</v>
      </c>
      <c r="K3927">
        <v>10399.799999999999</v>
      </c>
      <c r="L3927">
        <v>6557.57</v>
      </c>
      <c r="M3927">
        <v>113.07000000000001</v>
      </c>
      <c r="N3927">
        <v>68054.7</v>
      </c>
      <c r="O3927">
        <v>3742.5999999999995</v>
      </c>
      <c r="P3927">
        <v>35.987230523663918</v>
      </c>
      <c r="Q3927">
        <v>1.0418794688457609</v>
      </c>
      <c r="R3927">
        <v>1.5621883073965031</v>
      </c>
      <c r="S3927">
        <f>(VendorSalesData[[#This Row],[TotalPurchaseQuantity]] - VendorSalesData[[#This Row],[TotalSalesQuantity]]) * VendorSalesData[[#This Row],[PurchasePrice]]</f>
        <v>-278.8</v>
      </c>
    </row>
    <row r="3928" spans="1:19" x14ac:dyDescent="0.3">
      <c r="A3928">
        <v>12546</v>
      </c>
      <c r="B3928" t="s">
        <v>32</v>
      </c>
      <c r="C3928">
        <v>877</v>
      </c>
      <c r="D3928" t="s">
        <v>3540</v>
      </c>
      <c r="E3928">
        <v>7.02</v>
      </c>
      <c r="F3928">
        <v>8.99</v>
      </c>
      <c r="G3928">
        <v>1000</v>
      </c>
      <c r="H3928">
        <v>948</v>
      </c>
      <c r="I3928">
        <v>6654.96</v>
      </c>
      <c r="J3928">
        <v>1014</v>
      </c>
      <c r="K3928">
        <v>9115.86</v>
      </c>
      <c r="L3928">
        <v>7236.95</v>
      </c>
      <c r="M3928">
        <v>1064.7</v>
      </c>
      <c r="N3928">
        <v>123880.97</v>
      </c>
      <c r="O3928">
        <v>2460.9000000000005</v>
      </c>
      <c r="P3928">
        <v>26.995807307264485</v>
      </c>
      <c r="Q3928">
        <v>1.0696202531645569</v>
      </c>
      <c r="R3928">
        <v>1.3697843413033288</v>
      </c>
      <c r="S3928">
        <f>(VendorSalesData[[#This Row],[TotalPurchaseQuantity]] - VendorSalesData[[#This Row],[TotalSalesQuantity]]) * VendorSalesData[[#This Row],[PurchasePrice]]</f>
        <v>-463.32</v>
      </c>
    </row>
    <row r="3929" spans="1:19" x14ac:dyDescent="0.3">
      <c r="A3929">
        <v>3924</v>
      </c>
      <c r="B3929" t="s">
        <v>102</v>
      </c>
      <c r="C3929">
        <v>1061</v>
      </c>
      <c r="D3929" t="s">
        <v>3541</v>
      </c>
      <c r="E3929">
        <v>5.3</v>
      </c>
      <c r="F3929">
        <v>6.99</v>
      </c>
      <c r="G3929">
        <v>750</v>
      </c>
      <c r="H3929">
        <v>1255</v>
      </c>
      <c r="I3929">
        <v>6651.5</v>
      </c>
      <c r="J3929">
        <v>1285</v>
      </c>
      <c r="K3929">
        <v>8982.15</v>
      </c>
      <c r="L3929">
        <v>4424.67</v>
      </c>
      <c r="M3929">
        <v>1012</v>
      </c>
      <c r="N3929">
        <v>14069.87</v>
      </c>
      <c r="O3929">
        <v>2330.6499999999996</v>
      </c>
      <c r="P3929">
        <v>25.947573799146078</v>
      </c>
      <c r="Q3929">
        <v>1.0239043824701195</v>
      </c>
      <c r="R3929">
        <v>1.3503946478237991</v>
      </c>
      <c r="S3929">
        <f>(VendorSalesData[[#This Row],[TotalPurchaseQuantity]] - VendorSalesData[[#This Row],[TotalSalesQuantity]]) * VendorSalesData[[#This Row],[PurchasePrice]]</f>
        <v>-159</v>
      </c>
    </row>
    <row r="3930" spans="1:19" x14ac:dyDescent="0.3">
      <c r="A3930">
        <v>4425</v>
      </c>
      <c r="B3930" t="s">
        <v>20</v>
      </c>
      <c r="C3930">
        <v>26434</v>
      </c>
      <c r="D3930" t="s">
        <v>3542</v>
      </c>
      <c r="E3930">
        <v>15.75</v>
      </c>
      <c r="F3930">
        <v>22.99</v>
      </c>
      <c r="G3930">
        <v>750</v>
      </c>
      <c r="H3930">
        <v>422</v>
      </c>
      <c r="I3930">
        <v>6646.5</v>
      </c>
      <c r="J3930">
        <v>385</v>
      </c>
      <c r="K3930">
        <v>8851.15</v>
      </c>
      <c r="L3930">
        <v>3977.2699999999995</v>
      </c>
      <c r="M3930">
        <v>42.9</v>
      </c>
      <c r="N3930">
        <v>144929.24</v>
      </c>
      <c r="O3930">
        <v>2204.6499999999996</v>
      </c>
      <c r="P3930">
        <v>24.9080627941002</v>
      </c>
      <c r="Q3930">
        <v>0.91232227488151663</v>
      </c>
      <c r="R3930">
        <v>1.3317008952080041</v>
      </c>
      <c r="S3930">
        <f>(VendorSalesData[[#This Row],[TotalPurchaseQuantity]] - VendorSalesData[[#This Row],[TotalSalesQuantity]]) * VendorSalesData[[#This Row],[PurchasePrice]]</f>
        <v>582.75</v>
      </c>
    </row>
    <row r="3931" spans="1:19" x14ac:dyDescent="0.3">
      <c r="A3931">
        <v>8352</v>
      </c>
      <c r="B3931" t="s">
        <v>232</v>
      </c>
      <c r="C3931">
        <v>3562</v>
      </c>
      <c r="D3931" t="s">
        <v>3543</v>
      </c>
      <c r="E3931">
        <v>0.77</v>
      </c>
      <c r="F3931">
        <v>0.99</v>
      </c>
      <c r="G3931">
        <v>50</v>
      </c>
      <c r="H3931">
        <v>8624</v>
      </c>
      <c r="I3931">
        <v>6640.4800000000005</v>
      </c>
      <c r="J3931">
        <v>16583</v>
      </c>
      <c r="K3931">
        <v>16417.170000000002</v>
      </c>
      <c r="L3931">
        <v>5542.0199999999995</v>
      </c>
      <c r="M3931">
        <v>860.41</v>
      </c>
      <c r="N3931">
        <v>10261.6</v>
      </c>
      <c r="O3931">
        <v>9776.6900000000023</v>
      </c>
      <c r="P3931">
        <v>59.551615777871589</v>
      </c>
      <c r="Q3931">
        <v>1.9228896103896105</v>
      </c>
      <c r="R3931">
        <v>2.4722866419294993</v>
      </c>
      <c r="S3931">
        <f>(VendorSalesData[[#This Row],[TotalPurchaseQuantity]] - VendorSalesData[[#This Row],[TotalSalesQuantity]]) * VendorSalesData[[#This Row],[PurchasePrice]]</f>
        <v>-6128.43</v>
      </c>
    </row>
    <row r="3932" spans="1:19" x14ac:dyDescent="0.3">
      <c r="A3932">
        <v>90010</v>
      </c>
      <c r="B3932" t="s">
        <v>2615</v>
      </c>
      <c r="C3932">
        <v>24736</v>
      </c>
      <c r="D3932" t="s">
        <v>3544</v>
      </c>
      <c r="E3932">
        <v>26.66</v>
      </c>
      <c r="F3932">
        <v>44.99</v>
      </c>
      <c r="G3932">
        <v>750</v>
      </c>
      <c r="H3932">
        <v>249</v>
      </c>
      <c r="I3932">
        <v>6638.34</v>
      </c>
      <c r="J3932">
        <v>301</v>
      </c>
      <c r="K3932">
        <v>11809.99</v>
      </c>
      <c r="L3932">
        <v>7840.01</v>
      </c>
      <c r="M3932">
        <v>33.36</v>
      </c>
      <c r="N3932">
        <v>524.94000000000005</v>
      </c>
      <c r="O3932">
        <v>5171.6499999999996</v>
      </c>
      <c r="P3932">
        <v>43.790468916569786</v>
      </c>
      <c r="Q3932">
        <v>1.2088353413654618</v>
      </c>
      <c r="R3932">
        <v>1.7790577162362879</v>
      </c>
      <c r="S3932">
        <f>(VendorSalesData[[#This Row],[TotalPurchaseQuantity]] - VendorSalesData[[#This Row],[TotalSalesQuantity]]) * VendorSalesData[[#This Row],[PurchasePrice]]</f>
        <v>-1386.32</v>
      </c>
    </row>
    <row r="3933" spans="1:19" x14ac:dyDescent="0.3">
      <c r="A3933">
        <v>9165</v>
      </c>
      <c r="B3933" t="s">
        <v>38</v>
      </c>
      <c r="C3933">
        <v>12192</v>
      </c>
      <c r="D3933" t="s">
        <v>3545</v>
      </c>
      <c r="E3933">
        <v>39.47</v>
      </c>
      <c r="F3933">
        <v>59.99</v>
      </c>
      <c r="G3933">
        <v>750</v>
      </c>
      <c r="H3933">
        <v>168</v>
      </c>
      <c r="I3933">
        <v>6630.96</v>
      </c>
      <c r="J3933">
        <v>137</v>
      </c>
      <c r="K3933">
        <v>8458.6299999999992</v>
      </c>
      <c r="L3933">
        <v>4689.25</v>
      </c>
      <c r="M3933">
        <v>15.24</v>
      </c>
      <c r="N3933">
        <v>68054.7</v>
      </c>
      <c r="O3933">
        <v>1827.6699999999992</v>
      </c>
      <c r="P3933">
        <v>21.607163334960855</v>
      </c>
      <c r="Q3933">
        <v>0.81547619047619047</v>
      </c>
      <c r="R3933">
        <v>1.2756267569100099</v>
      </c>
      <c r="S3933">
        <f>(VendorSalesData[[#This Row],[TotalPurchaseQuantity]] - VendorSalesData[[#This Row],[TotalSalesQuantity]]) * VendorSalesData[[#This Row],[PurchasePrice]]</f>
        <v>1223.57</v>
      </c>
    </row>
    <row r="3934" spans="1:19" x14ac:dyDescent="0.3">
      <c r="A3934">
        <v>3960</v>
      </c>
      <c r="B3934" t="s">
        <v>24</v>
      </c>
      <c r="C3934">
        <v>3300</v>
      </c>
      <c r="D3934" t="s">
        <v>3546</v>
      </c>
      <c r="E3934">
        <v>0.71</v>
      </c>
      <c r="F3934">
        <v>0.99</v>
      </c>
      <c r="G3934">
        <v>50</v>
      </c>
      <c r="H3934">
        <v>9336</v>
      </c>
      <c r="I3934">
        <v>6628.5599999999995</v>
      </c>
      <c r="J3934">
        <v>13787</v>
      </c>
      <c r="K3934">
        <v>13649.130000000001</v>
      </c>
      <c r="L3934">
        <v>4468.8599999999997</v>
      </c>
      <c r="M3934">
        <v>715.56000000000006</v>
      </c>
      <c r="N3934">
        <v>257032.07</v>
      </c>
      <c r="O3934">
        <v>7020.5700000000015</v>
      </c>
      <c r="P3934">
        <v>51.436025592839997</v>
      </c>
      <c r="Q3934">
        <v>1.4767566409597257</v>
      </c>
      <c r="R3934">
        <v>2.0591395416198996</v>
      </c>
      <c r="S3934">
        <f>(VendorSalesData[[#This Row],[TotalPurchaseQuantity]] - VendorSalesData[[#This Row],[TotalSalesQuantity]]) * VendorSalesData[[#This Row],[PurchasePrice]]</f>
        <v>-3160.21</v>
      </c>
    </row>
    <row r="3935" spans="1:19" x14ac:dyDescent="0.3">
      <c r="A3935">
        <v>516</v>
      </c>
      <c r="B3935" t="s">
        <v>415</v>
      </c>
      <c r="C3935">
        <v>15037</v>
      </c>
      <c r="D3935" t="s">
        <v>3547</v>
      </c>
      <c r="E3935">
        <v>40.659999999999997</v>
      </c>
      <c r="F3935">
        <v>60.99</v>
      </c>
      <c r="G3935">
        <v>750</v>
      </c>
      <c r="H3935">
        <v>163</v>
      </c>
      <c r="I3935">
        <v>6627.58</v>
      </c>
      <c r="J3935">
        <v>140</v>
      </c>
      <c r="K3935">
        <v>9308.6</v>
      </c>
      <c r="L3935">
        <v>4908.26</v>
      </c>
      <c r="M3935">
        <v>15.58</v>
      </c>
      <c r="N3935">
        <v>8510.41</v>
      </c>
      <c r="O3935">
        <v>2681.0200000000004</v>
      </c>
      <c r="P3935">
        <v>28.801538362374586</v>
      </c>
      <c r="Q3935">
        <v>0.85889570552147243</v>
      </c>
      <c r="R3935">
        <v>1.4045247284830964</v>
      </c>
      <c r="S3935">
        <f>(VendorSalesData[[#This Row],[TotalPurchaseQuantity]] - VendorSalesData[[#This Row],[TotalSalesQuantity]]) * VendorSalesData[[#This Row],[PurchasePrice]]</f>
        <v>935.18</v>
      </c>
    </row>
    <row r="3936" spans="1:19" x14ac:dyDescent="0.3">
      <c r="A3936">
        <v>90024</v>
      </c>
      <c r="B3936" t="s">
        <v>1511</v>
      </c>
      <c r="C3936">
        <v>23365</v>
      </c>
      <c r="D3936" t="s">
        <v>3548</v>
      </c>
      <c r="E3936">
        <v>14.28</v>
      </c>
      <c r="F3936">
        <v>21.99</v>
      </c>
      <c r="G3936">
        <v>750</v>
      </c>
      <c r="H3936">
        <v>464</v>
      </c>
      <c r="I3936">
        <v>6625.92</v>
      </c>
      <c r="J3936">
        <v>370</v>
      </c>
      <c r="K3936">
        <v>8434.2999999999993</v>
      </c>
      <c r="L3936">
        <v>5707.5</v>
      </c>
      <c r="M3936">
        <v>41</v>
      </c>
      <c r="N3936">
        <v>2802.64</v>
      </c>
      <c r="O3936">
        <v>1808.3799999999992</v>
      </c>
      <c r="P3936">
        <v>21.440783467507668</v>
      </c>
      <c r="Q3936">
        <v>0.79741379310344829</v>
      </c>
      <c r="R3936">
        <v>1.2729251183231913</v>
      </c>
      <c r="S3936">
        <f>(VendorSalesData[[#This Row],[TotalPurchaseQuantity]] - VendorSalesData[[#This Row],[TotalSalesQuantity]]) * VendorSalesData[[#This Row],[PurchasePrice]]</f>
        <v>1342.32</v>
      </c>
    </row>
    <row r="3937" spans="1:19" x14ac:dyDescent="0.3">
      <c r="A3937">
        <v>4425</v>
      </c>
      <c r="B3937" t="s">
        <v>20</v>
      </c>
      <c r="C3937">
        <v>31120</v>
      </c>
      <c r="D3937" t="s">
        <v>3549</v>
      </c>
      <c r="E3937">
        <v>20.260000000000002</v>
      </c>
      <c r="F3937">
        <v>29.99</v>
      </c>
      <c r="G3937">
        <v>750</v>
      </c>
      <c r="H3937">
        <v>327</v>
      </c>
      <c r="I3937">
        <v>6625.02</v>
      </c>
      <c r="J3937">
        <v>288</v>
      </c>
      <c r="K3937">
        <v>8673.119999999999</v>
      </c>
      <c r="L3937">
        <v>6256.92</v>
      </c>
      <c r="M3937">
        <v>31.85</v>
      </c>
      <c r="N3937">
        <v>144929.24</v>
      </c>
      <c r="O3937">
        <v>2048.0999999999985</v>
      </c>
      <c r="P3937">
        <v>23.614339476451367</v>
      </c>
      <c r="Q3937">
        <v>0.88073394495412849</v>
      </c>
      <c r="R3937">
        <v>1.3091462365396631</v>
      </c>
      <c r="S3937">
        <f>(VendorSalesData[[#This Row],[TotalPurchaseQuantity]] - VendorSalesData[[#This Row],[TotalSalesQuantity]]) * VendorSalesData[[#This Row],[PurchasePrice]]</f>
        <v>790.1400000000001</v>
      </c>
    </row>
    <row r="3938" spans="1:19" x14ac:dyDescent="0.3">
      <c r="A3938">
        <v>9165</v>
      </c>
      <c r="B3938" t="s">
        <v>38</v>
      </c>
      <c r="C3938">
        <v>45063</v>
      </c>
      <c r="D3938" t="s">
        <v>3550</v>
      </c>
      <c r="E3938">
        <v>4.79</v>
      </c>
      <c r="F3938">
        <v>6.99</v>
      </c>
      <c r="G3938">
        <v>750</v>
      </c>
      <c r="H3938">
        <v>1383</v>
      </c>
      <c r="I3938">
        <v>6624.57</v>
      </c>
      <c r="J3938">
        <v>1272</v>
      </c>
      <c r="K3938">
        <v>11938.28</v>
      </c>
      <c r="L3938">
        <v>8268.2100000000009</v>
      </c>
      <c r="M3938">
        <v>140.78</v>
      </c>
      <c r="N3938">
        <v>68054.7</v>
      </c>
      <c r="O3938">
        <v>5313.7100000000009</v>
      </c>
      <c r="P3938">
        <v>44.509845639405349</v>
      </c>
      <c r="Q3938">
        <v>0.91973969631236441</v>
      </c>
      <c r="R3938">
        <v>1.8021214961876773</v>
      </c>
      <c r="S3938">
        <f>(VendorSalesData[[#This Row],[TotalPurchaseQuantity]] - VendorSalesData[[#This Row],[TotalSalesQuantity]]) * VendorSalesData[[#This Row],[PurchasePrice]]</f>
        <v>531.69000000000005</v>
      </c>
    </row>
    <row r="3939" spans="1:19" x14ac:dyDescent="0.3">
      <c r="A3939">
        <v>3924</v>
      </c>
      <c r="B3939" t="s">
        <v>102</v>
      </c>
      <c r="C3939">
        <v>6375</v>
      </c>
      <c r="D3939" t="s">
        <v>3551</v>
      </c>
      <c r="E3939">
        <v>3.76</v>
      </c>
      <c r="F3939">
        <v>5.49</v>
      </c>
      <c r="G3939">
        <v>750</v>
      </c>
      <c r="H3939">
        <v>1761</v>
      </c>
      <c r="I3939">
        <v>6621.36</v>
      </c>
      <c r="J3939">
        <v>1751</v>
      </c>
      <c r="K3939">
        <v>9612.99</v>
      </c>
      <c r="L3939">
        <v>7175.43</v>
      </c>
      <c r="M3939">
        <v>193.4</v>
      </c>
      <c r="N3939">
        <v>14069.87</v>
      </c>
      <c r="O3939">
        <v>2991.63</v>
      </c>
      <c r="P3939">
        <v>31.120702299700721</v>
      </c>
      <c r="Q3939">
        <v>0.99432140829074389</v>
      </c>
      <c r="R3939">
        <v>1.4518150349777086</v>
      </c>
      <c r="S3939">
        <f>(VendorSalesData[[#This Row],[TotalPurchaseQuantity]] - VendorSalesData[[#This Row],[TotalSalesQuantity]]) * VendorSalesData[[#This Row],[PurchasePrice]]</f>
        <v>37.599999999999994</v>
      </c>
    </row>
    <row r="3940" spans="1:19" x14ac:dyDescent="0.3">
      <c r="A3940">
        <v>4425</v>
      </c>
      <c r="B3940" t="s">
        <v>20</v>
      </c>
      <c r="C3940">
        <v>45300</v>
      </c>
      <c r="D3940" t="s">
        <v>3552</v>
      </c>
      <c r="E3940">
        <v>12.9</v>
      </c>
      <c r="F3940">
        <v>21.99</v>
      </c>
      <c r="G3940">
        <v>750</v>
      </c>
      <c r="H3940">
        <v>513</v>
      </c>
      <c r="I3940">
        <v>6617.7000000000007</v>
      </c>
      <c r="J3940">
        <v>489</v>
      </c>
      <c r="K3940">
        <v>10441.109999999999</v>
      </c>
      <c r="L3940">
        <v>6498.9599999999991</v>
      </c>
      <c r="M3940">
        <v>54.22</v>
      </c>
      <c r="N3940">
        <v>144929.24</v>
      </c>
      <c r="O3940">
        <v>3823.409999999998</v>
      </c>
      <c r="P3940">
        <v>36.618807770438188</v>
      </c>
      <c r="Q3940">
        <v>0.95321637426900585</v>
      </c>
      <c r="R3940">
        <v>1.5777551112924426</v>
      </c>
      <c r="S3940">
        <f>(VendorSalesData[[#This Row],[TotalPurchaseQuantity]] - VendorSalesData[[#This Row],[TotalSalesQuantity]]) * VendorSalesData[[#This Row],[PurchasePrice]]</f>
        <v>309.60000000000002</v>
      </c>
    </row>
    <row r="3941" spans="1:19" x14ac:dyDescent="0.3">
      <c r="A3941">
        <v>2000</v>
      </c>
      <c r="B3941" t="s">
        <v>164</v>
      </c>
      <c r="C3941">
        <v>12235</v>
      </c>
      <c r="D3941" t="s">
        <v>3553</v>
      </c>
      <c r="E3941">
        <v>13.99</v>
      </c>
      <c r="F3941">
        <v>24.99</v>
      </c>
      <c r="G3941">
        <v>750</v>
      </c>
      <c r="H3941">
        <v>473</v>
      </c>
      <c r="I3941">
        <v>6617.2699999999995</v>
      </c>
      <c r="J3941">
        <v>458</v>
      </c>
      <c r="K3941">
        <v>10245.42</v>
      </c>
      <c r="L3941">
        <v>7200.78</v>
      </c>
      <c r="M3941">
        <v>50.69</v>
      </c>
      <c r="N3941">
        <v>19016.59</v>
      </c>
      <c r="O3941">
        <v>3628.1500000000005</v>
      </c>
      <c r="P3941">
        <v>35.4124086665066</v>
      </c>
      <c r="Q3941">
        <v>0.96828752642706128</v>
      </c>
      <c r="R3941">
        <v>1.5482850178396832</v>
      </c>
      <c r="S3941">
        <f>(VendorSalesData[[#This Row],[TotalPurchaseQuantity]] - VendorSalesData[[#This Row],[TotalSalesQuantity]]) * VendorSalesData[[#This Row],[PurchasePrice]]</f>
        <v>209.85</v>
      </c>
    </row>
    <row r="3942" spans="1:19" x14ac:dyDescent="0.3">
      <c r="A3942">
        <v>10754</v>
      </c>
      <c r="B3942" t="s">
        <v>212</v>
      </c>
      <c r="C3942">
        <v>26355</v>
      </c>
      <c r="D3942" t="s">
        <v>3554</v>
      </c>
      <c r="E3942">
        <v>8.7799999999999994</v>
      </c>
      <c r="F3942">
        <v>12.99</v>
      </c>
      <c r="G3942">
        <v>750</v>
      </c>
      <c r="H3942">
        <v>753</v>
      </c>
      <c r="I3942">
        <v>6611.34</v>
      </c>
      <c r="J3942">
        <v>724</v>
      </c>
      <c r="K3942">
        <v>9404.76</v>
      </c>
      <c r="L3942">
        <v>4702.38</v>
      </c>
      <c r="M3942">
        <v>80.600000000000009</v>
      </c>
      <c r="N3942">
        <v>28720.52</v>
      </c>
      <c r="O3942">
        <v>2793.42</v>
      </c>
      <c r="P3942">
        <v>29.702193357406248</v>
      </c>
      <c r="Q3942">
        <v>0.9614873837981408</v>
      </c>
      <c r="R3942">
        <v>1.4225194892412127</v>
      </c>
      <c r="S3942">
        <f>(VendorSalesData[[#This Row],[TotalPurchaseQuantity]] - VendorSalesData[[#This Row],[TotalSalesQuantity]]) * VendorSalesData[[#This Row],[PurchasePrice]]</f>
        <v>254.61999999999998</v>
      </c>
    </row>
    <row r="3943" spans="1:19" x14ac:dyDescent="0.3">
      <c r="A3943">
        <v>9744</v>
      </c>
      <c r="B3943" t="s">
        <v>868</v>
      </c>
      <c r="C3943">
        <v>2637</v>
      </c>
      <c r="D3943" t="s">
        <v>3555</v>
      </c>
      <c r="E3943">
        <v>39.119999999999997</v>
      </c>
      <c r="F3943">
        <v>56.99</v>
      </c>
      <c r="G3943">
        <v>750</v>
      </c>
      <c r="H3943">
        <v>169</v>
      </c>
      <c r="I3943">
        <v>6611.28</v>
      </c>
      <c r="J3943">
        <v>356</v>
      </c>
      <c r="K3943">
        <v>15122.44</v>
      </c>
      <c r="L3943">
        <v>10923.44</v>
      </c>
      <c r="M3943">
        <v>280.78000000000003</v>
      </c>
      <c r="N3943">
        <v>3999.93</v>
      </c>
      <c r="O3943">
        <v>8511.16</v>
      </c>
      <c r="P3943">
        <v>56.281658250917175</v>
      </c>
      <c r="Q3943">
        <v>2.1065088757396451</v>
      </c>
      <c r="R3943">
        <v>2.2873694655195367</v>
      </c>
      <c r="S3943">
        <f>(VendorSalesData[[#This Row],[TotalPurchaseQuantity]] - VendorSalesData[[#This Row],[TotalSalesQuantity]]) * VendorSalesData[[#This Row],[PurchasePrice]]</f>
        <v>-7315.44</v>
      </c>
    </row>
    <row r="3944" spans="1:19" x14ac:dyDescent="0.3">
      <c r="A3944">
        <v>5992</v>
      </c>
      <c r="B3944" t="s">
        <v>876</v>
      </c>
      <c r="C3944">
        <v>323</v>
      </c>
      <c r="D3944" t="s">
        <v>3556</v>
      </c>
      <c r="E3944">
        <v>10.6</v>
      </c>
      <c r="F3944">
        <v>13.99</v>
      </c>
      <c r="G3944">
        <v>750</v>
      </c>
      <c r="H3944">
        <v>623</v>
      </c>
      <c r="I3944">
        <v>6603.8</v>
      </c>
      <c r="J3944">
        <v>648</v>
      </c>
      <c r="K3944">
        <v>9698.52</v>
      </c>
      <c r="L3944">
        <v>6596.59</v>
      </c>
      <c r="M3944">
        <v>510.7</v>
      </c>
      <c r="N3944">
        <v>1567.85</v>
      </c>
      <c r="O3944">
        <v>3094.7200000000003</v>
      </c>
      <c r="P3944">
        <v>31.909198516887116</v>
      </c>
      <c r="Q3944">
        <v>1.0401284109149278</v>
      </c>
      <c r="R3944">
        <v>1.4686271540628124</v>
      </c>
      <c r="S3944">
        <f>(VendorSalesData[[#This Row],[TotalPurchaseQuantity]] - VendorSalesData[[#This Row],[TotalSalesQuantity]]) * VendorSalesData[[#This Row],[PurchasePrice]]</f>
        <v>-265</v>
      </c>
    </row>
    <row r="3945" spans="1:19" x14ac:dyDescent="0.3">
      <c r="A3945">
        <v>4425</v>
      </c>
      <c r="B3945" t="s">
        <v>20</v>
      </c>
      <c r="C3945">
        <v>24621</v>
      </c>
      <c r="D3945" t="s">
        <v>3557</v>
      </c>
      <c r="E3945">
        <v>5.88</v>
      </c>
      <c r="F3945">
        <v>15.99</v>
      </c>
      <c r="G3945">
        <v>750</v>
      </c>
      <c r="H3945">
        <v>1123</v>
      </c>
      <c r="I3945">
        <v>6603.2400000000007</v>
      </c>
      <c r="J3945">
        <v>1088</v>
      </c>
      <c r="K3945">
        <v>14122.12</v>
      </c>
      <c r="L3945">
        <v>8410.5400000000009</v>
      </c>
      <c r="M3945">
        <v>120.71000000000001</v>
      </c>
      <c r="N3945">
        <v>144929.24</v>
      </c>
      <c r="O3945">
        <v>7518.88</v>
      </c>
      <c r="P3945">
        <v>53.241864535919539</v>
      </c>
      <c r="Q3945">
        <v>0.96883348174532502</v>
      </c>
      <c r="R3945">
        <v>2.1386652612959698</v>
      </c>
      <c r="S3945">
        <f>(VendorSalesData[[#This Row],[TotalPurchaseQuantity]] - VendorSalesData[[#This Row],[TotalSalesQuantity]]) * VendorSalesData[[#This Row],[PurchasePrice]]</f>
        <v>205.79999999999998</v>
      </c>
    </row>
    <row r="3946" spans="1:19" x14ac:dyDescent="0.3">
      <c r="A3946">
        <v>90024</v>
      </c>
      <c r="B3946" t="s">
        <v>1511</v>
      </c>
      <c r="C3946">
        <v>23366</v>
      </c>
      <c r="D3946" t="s">
        <v>3558</v>
      </c>
      <c r="E3946">
        <v>9.26</v>
      </c>
      <c r="F3946">
        <v>15.49</v>
      </c>
      <c r="G3946">
        <v>750</v>
      </c>
      <c r="H3946">
        <v>713</v>
      </c>
      <c r="I3946">
        <v>6602.38</v>
      </c>
      <c r="J3946">
        <v>593</v>
      </c>
      <c r="K3946">
        <v>9177.07</v>
      </c>
      <c r="L3946">
        <v>5586.39</v>
      </c>
      <c r="M3946">
        <v>65.75</v>
      </c>
      <c r="N3946">
        <v>2802.64</v>
      </c>
      <c r="O3946">
        <v>2574.6899999999996</v>
      </c>
      <c r="P3946">
        <v>28.055686618931748</v>
      </c>
      <c r="Q3946">
        <v>0.83169705469845723</v>
      </c>
      <c r="R3946">
        <v>1.3899639221008182</v>
      </c>
      <c r="S3946">
        <f>(VendorSalesData[[#This Row],[TotalPurchaseQuantity]] - VendorSalesData[[#This Row],[TotalSalesQuantity]]) * VendorSalesData[[#This Row],[PurchasePrice]]</f>
        <v>1111.2</v>
      </c>
    </row>
    <row r="3947" spans="1:19" x14ac:dyDescent="0.3">
      <c r="A3947">
        <v>9552</v>
      </c>
      <c r="B3947" t="s">
        <v>72</v>
      </c>
      <c r="C3947">
        <v>17219</v>
      </c>
      <c r="D3947" t="s">
        <v>3559</v>
      </c>
      <c r="E3947">
        <v>6.45</v>
      </c>
      <c r="F3947">
        <v>9.99</v>
      </c>
      <c r="G3947">
        <v>750</v>
      </c>
      <c r="H3947">
        <v>1022</v>
      </c>
      <c r="I3947">
        <v>6591.9000000000015</v>
      </c>
      <c r="J3947">
        <v>1093</v>
      </c>
      <c r="K3947">
        <v>11493.07</v>
      </c>
      <c r="L3947">
        <v>6959.4000000000015</v>
      </c>
      <c r="M3947">
        <v>121.38000000000001</v>
      </c>
      <c r="N3947">
        <v>55551.82</v>
      </c>
      <c r="O3947">
        <v>4901.1699999999992</v>
      </c>
      <c r="P3947">
        <v>42.644567552446816</v>
      </c>
      <c r="Q3947">
        <v>1.0694716242661448</v>
      </c>
      <c r="R3947">
        <v>1.7435140096178641</v>
      </c>
      <c r="S3947">
        <f>(VendorSalesData[[#This Row],[TotalPurchaseQuantity]] - VendorSalesData[[#This Row],[TotalSalesQuantity]]) * VendorSalesData[[#This Row],[PurchasePrice]]</f>
        <v>-457.95</v>
      </c>
    </row>
    <row r="3948" spans="1:19" x14ac:dyDescent="0.3">
      <c r="A3948">
        <v>9552</v>
      </c>
      <c r="B3948" t="s">
        <v>72</v>
      </c>
      <c r="C3948">
        <v>20745</v>
      </c>
      <c r="D3948" t="s">
        <v>3560</v>
      </c>
      <c r="E3948">
        <v>7.94</v>
      </c>
      <c r="F3948">
        <v>11.99</v>
      </c>
      <c r="G3948">
        <v>750</v>
      </c>
      <c r="H3948">
        <v>829</v>
      </c>
      <c r="I3948">
        <v>6582.26</v>
      </c>
      <c r="J3948">
        <v>817</v>
      </c>
      <c r="K3948">
        <v>10515.83</v>
      </c>
      <c r="L3948">
        <v>1980.47</v>
      </c>
      <c r="M3948">
        <v>91.7</v>
      </c>
      <c r="N3948">
        <v>55551.82</v>
      </c>
      <c r="O3948">
        <v>3933.5699999999997</v>
      </c>
      <c r="P3948">
        <v>37.406177163381301</v>
      </c>
      <c r="Q3948">
        <v>0.98552472858866103</v>
      </c>
      <c r="R3948">
        <v>1.5976017355741037</v>
      </c>
      <c r="S3948">
        <f>(VendorSalesData[[#This Row],[TotalPurchaseQuantity]] - VendorSalesData[[#This Row],[TotalSalesQuantity]]) * VendorSalesData[[#This Row],[PurchasePrice]]</f>
        <v>95.28</v>
      </c>
    </row>
    <row r="3949" spans="1:19" x14ac:dyDescent="0.3">
      <c r="A3949">
        <v>10754</v>
      </c>
      <c r="B3949" t="s">
        <v>212</v>
      </c>
      <c r="C3949">
        <v>37387</v>
      </c>
      <c r="D3949" t="s">
        <v>3561</v>
      </c>
      <c r="E3949">
        <v>21.37</v>
      </c>
      <c r="F3949">
        <v>30.99</v>
      </c>
      <c r="G3949">
        <v>750</v>
      </c>
      <c r="H3949">
        <v>307</v>
      </c>
      <c r="I3949">
        <v>6560.59</v>
      </c>
      <c r="J3949">
        <v>227</v>
      </c>
      <c r="K3949">
        <v>7124.73</v>
      </c>
      <c r="L3949">
        <v>5162.3599999999997</v>
      </c>
      <c r="M3949">
        <v>25.1</v>
      </c>
      <c r="N3949">
        <v>28720.52</v>
      </c>
      <c r="O3949">
        <v>564.13999999999942</v>
      </c>
      <c r="P3949">
        <v>7.9180544385541545</v>
      </c>
      <c r="Q3949">
        <v>0.73941368078175895</v>
      </c>
      <c r="R3949">
        <v>1.085989217433188</v>
      </c>
      <c r="S3949">
        <f>(VendorSalesData[[#This Row],[TotalPurchaseQuantity]] - VendorSalesData[[#This Row],[TotalSalesQuantity]]) * VendorSalesData[[#This Row],[PurchasePrice]]</f>
        <v>1709.6000000000001</v>
      </c>
    </row>
    <row r="3950" spans="1:19" x14ac:dyDescent="0.3">
      <c r="A3950">
        <v>3252</v>
      </c>
      <c r="B3950" t="s">
        <v>94</v>
      </c>
      <c r="C3950">
        <v>21795</v>
      </c>
      <c r="D3950" t="s">
        <v>3453</v>
      </c>
      <c r="E3950">
        <v>3.24</v>
      </c>
      <c r="F3950">
        <v>4.79</v>
      </c>
      <c r="G3950">
        <v>750</v>
      </c>
      <c r="H3950">
        <v>2024</v>
      </c>
      <c r="I3950">
        <v>6557.76</v>
      </c>
      <c r="J3950">
        <v>1991</v>
      </c>
      <c r="K3950">
        <v>9536.89</v>
      </c>
      <c r="L3950">
        <v>723.29</v>
      </c>
      <c r="M3950">
        <v>223.98000000000002</v>
      </c>
      <c r="N3950">
        <v>61966.91</v>
      </c>
      <c r="O3950">
        <v>2979.1299999999992</v>
      </c>
      <c r="P3950">
        <v>31.237961222159417</v>
      </c>
      <c r="Q3950">
        <v>0.98369565217391308</v>
      </c>
      <c r="R3950">
        <v>1.4542907944176058</v>
      </c>
      <c r="S3950">
        <f>(VendorSalesData[[#This Row],[TotalPurchaseQuantity]] - VendorSalesData[[#This Row],[TotalSalesQuantity]]) * VendorSalesData[[#This Row],[PurchasePrice]]</f>
        <v>106.92</v>
      </c>
    </row>
    <row r="3951" spans="1:19" x14ac:dyDescent="0.3">
      <c r="A3951">
        <v>9552</v>
      </c>
      <c r="B3951" t="s">
        <v>72</v>
      </c>
      <c r="C3951">
        <v>16460</v>
      </c>
      <c r="D3951" t="s">
        <v>3562</v>
      </c>
      <c r="E3951">
        <v>8.16</v>
      </c>
      <c r="F3951">
        <v>11.99</v>
      </c>
      <c r="G3951">
        <v>750</v>
      </c>
      <c r="H3951">
        <v>803</v>
      </c>
      <c r="I3951">
        <v>6552.4800000000005</v>
      </c>
      <c r="J3951">
        <v>774</v>
      </c>
      <c r="K3951">
        <v>9456.26</v>
      </c>
      <c r="L3951">
        <v>5905.18</v>
      </c>
      <c r="M3951">
        <v>85.84</v>
      </c>
      <c r="N3951">
        <v>55551.82</v>
      </c>
      <c r="O3951">
        <v>2903.7799999999997</v>
      </c>
      <c r="P3951">
        <v>30.707489007281946</v>
      </c>
      <c r="Q3951">
        <v>0.96388542963885426</v>
      </c>
      <c r="R3951">
        <v>1.4431573999462799</v>
      </c>
      <c r="S3951">
        <f>(VendorSalesData[[#This Row],[TotalPurchaseQuantity]] - VendorSalesData[[#This Row],[TotalSalesQuantity]]) * VendorSalesData[[#This Row],[PurchasePrice]]</f>
        <v>236.64000000000001</v>
      </c>
    </row>
    <row r="3952" spans="1:19" x14ac:dyDescent="0.3">
      <c r="A3952">
        <v>10754</v>
      </c>
      <c r="B3952" t="s">
        <v>212</v>
      </c>
      <c r="C3952">
        <v>35999</v>
      </c>
      <c r="D3952" t="s">
        <v>3563</v>
      </c>
      <c r="E3952">
        <v>8.44</v>
      </c>
      <c r="F3952">
        <v>15.99</v>
      </c>
      <c r="G3952">
        <v>750</v>
      </c>
      <c r="H3952">
        <v>776</v>
      </c>
      <c r="I3952">
        <v>6549.4400000000005</v>
      </c>
      <c r="J3952">
        <v>692</v>
      </c>
      <c r="K3952">
        <v>8989.08</v>
      </c>
      <c r="L3952">
        <v>7287.39</v>
      </c>
      <c r="M3952">
        <v>76.320000000000007</v>
      </c>
      <c r="N3952">
        <v>28720.52</v>
      </c>
      <c r="O3952">
        <v>2439.6399999999994</v>
      </c>
      <c r="P3952">
        <v>27.140041027557878</v>
      </c>
      <c r="Q3952">
        <v>0.89175257731958768</v>
      </c>
      <c r="R3952">
        <v>1.3724959691210239</v>
      </c>
      <c r="S3952">
        <f>(VendorSalesData[[#This Row],[TotalPurchaseQuantity]] - VendorSalesData[[#This Row],[TotalSalesQuantity]]) * VendorSalesData[[#This Row],[PurchasePrice]]</f>
        <v>708.95999999999992</v>
      </c>
    </row>
    <row r="3953" spans="1:19" x14ac:dyDescent="0.3">
      <c r="A3953">
        <v>9165</v>
      </c>
      <c r="B3953" t="s">
        <v>38</v>
      </c>
      <c r="C3953">
        <v>25185</v>
      </c>
      <c r="D3953" t="s">
        <v>3564</v>
      </c>
      <c r="E3953">
        <v>12.24</v>
      </c>
      <c r="F3953">
        <v>19.989999999999998</v>
      </c>
      <c r="G3953">
        <v>750</v>
      </c>
      <c r="H3953">
        <v>535</v>
      </c>
      <c r="I3953">
        <v>6548.4</v>
      </c>
      <c r="J3953">
        <v>504</v>
      </c>
      <c r="K3953">
        <v>8298.9599999999991</v>
      </c>
      <c r="L3953">
        <v>5457.69</v>
      </c>
      <c r="M3953">
        <v>55.85</v>
      </c>
      <c r="N3953">
        <v>68054.7</v>
      </c>
      <c r="O3953">
        <v>1750.5599999999995</v>
      </c>
      <c r="P3953">
        <v>21.093727406807599</v>
      </c>
      <c r="Q3953">
        <v>0.94205607476635511</v>
      </c>
      <c r="R3953">
        <v>1.2673263698002566</v>
      </c>
      <c r="S3953">
        <f>(VendorSalesData[[#This Row],[TotalPurchaseQuantity]] - VendorSalesData[[#This Row],[TotalSalesQuantity]]) * VendorSalesData[[#This Row],[PurchasePrice]]</f>
        <v>379.44</v>
      </c>
    </row>
    <row r="3954" spans="1:19" x14ac:dyDescent="0.3">
      <c r="A3954">
        <v>5992</v>
      </c>
      <c r="B3954" t="s">
        <v>876</v>
      </c>
      <c r="C3954">
        <v>982</v>
      </c>
      <c r="D3954" t="s">
        <v>3565</v>
      </c>
      <c r="E3954">
        <v>5.46</v>
      </c>
      <c r="F3954">
        <v>6.99</v>
      </c>
      <c r="G3954">
        <v>1000</v>
      </c>
      <c r="H3954">
        <v>1198</v>
      </c>
      <c r="I3954">
        <v>6541.08</v>
      </c>
      <c r="J3954">
        <v>1180</v>
      </c>
      <c r="K3954">
        <v>8248.2000000000007</v>
      </c>
      <c r="L3954">
        <v>3613.83</v>
      </c>
      <c r="M3954">
        <v>1239</v>
      </c>
      <c r="N3954">
        <v>1567.85</v>
      </c>
      <c r="O3954">
        <v>1707.1200000000008</v>
      </c>
      <c r="P3954">
        <v>20.696879319124182</v>
      </c>
      <c r="Q3954">
        <v>0.9849749582637729</v>
      </c>
      <c r="R3954">
        <v>1.2609844245904347</v>
      </c>
      <c r="S3954">
        <f>(VendorSalesData[[#This Row],[TotalPurchaseQuantity]] - VendorSalesData[[#This Row],[TotalSalesQuantity]]) * VendorSalesData[[#This Row],[PurchasePrice]]</f>
        <v>98.28</v>
      </c>
    </row>
    <row r="3955" spans="1:19" x14ac:dyDescent="0.3">
      <c r="A3955">
        <v>9165</v>
      </c>
      <c r="B3955" t="s">
        <v>38</v>
      </c>
      <c r="C3955">
        <v>4401</v>
      </c>
      <c r="D3955" t="s">
        <v>3566</v>
      </c>
      <c r="E3955">
        <v>29.19</v>
      </c>
      <c r="F3955">
        <v>39.99</v>
      </c>
      <c r="G3955">
        <v>750</v>
      </c>
      <c r="H3955">
        <v>224</v>
      </c>
      <c r="I3955">
        <v>6538.5599999999995</v>
      </c>
      <c r="J3955">
        <v>265</v>
      </c>
      <c r="K3955">
        <v>10597.35</v>
      </c>
      <c r="L3955">
        <v>6678.33</v>
      </c>
      <c r="M3955">
        <v>208.96</v>
      </c>
      <c r="N3955">
        <v>68054.7</v>
      </c>
      <c r="O3955">
        <v>4058.7900000000009</v>
      </c>
      <c r="P3955">
        <v>38.300046709790664</v>
      </c>
      <c r="Q3955">
        <v>1.1830357142857142</v>
      </c>
      <c r="R3955">
        <v>1.6207467699309941</v>
      </c>
      <c r="S3955">
        <f>(VendorSalesData[[#This Row],[TotalPurchaseQuantity]] - VendorSalesData[[#This Row],[TotalSalesQuantity]]) * VendorSalesData[[#This Row],[PurchasePrice]]</f>
        <v>-1196.79</v>
      </c>
    </row>
    <row r="3956" spans="1:19" x14ac:dyDescent="0.3">
      <c r="A3956">
        <v>516</v>
      </c>
      <c r="B3956" t="s">
        <v>415</v>
      </c>
      <c r="C3956">
        <v>20030</v>
      </c>
      <c r="D3956" t="s">
        <v>3567</v>
      </c>
      <c r="E3956">
        <v>5.19</v>
      </c>
      <c r="F3956">
        <v>7.99</v>
      </c>
      <c r="G3956">
        <v>750</v>
      </c>
      <c r="H3956">
        <v>1259</v>
      </c>
      <c r="I3956">
        <v>6534.21</v>
      </c>
      <c r="J3956">
        <v>1210</v>
      </c>
      <c r="K3956">
        <v>12534.4</v>
      </c>
      <c r="L3956">
        <v>8158.1500000000015</v>
      </c>
      <c r="M3956">
        <v>134.07</v>
      </c>
      <c r="N3956">
        <v>8510.41</v>
      </c>
      <c r="O3956">
        <v>6000.19</v>
      </c>
      <c r="P3956">
        <v>47.869782358948171</v>
      </c>
      <c r="Q3956">
        <v>0.96108022239872914</v>
      </c>
      <c r="R3956">
        <v>1.918273211298688</v>
      </c>
      <c r="S3956">
        <f>(VendorSalesData[[#This Row],[TotalPurchaseQuantity]] - VendorSalesData[[#This Row],[TotalSalesQuantity]]) * VendorSalesData[[#This Row],[PurchasePrice]]</f>
        <v>254.31000000000003</v>
      </c>
    </row>
    <row r="3957" spans="1:19" x14ac:dyDescent="0.3">
      <c r="A3957">
        <v>9552</v>
      </c>
      <c r="B3957" t="s">
        <v>72</v>
      </c>
      <c r="C3957">
        <v>25592</v>
      </c>
      <c r="D3957" t="s">
        <v>3568</v>
      </c>
      <c r="E3957">
        <v>6.53</v>
      </c>
      <c r="F3957">
        <v>9.99</v>
      </c>
      <c r="G3957">
        <v>750</v>
      </c>
      <c r="H3957">
        <v>1000</v>
      </c>
      <c r="I3957">
        <v>6530</v>
      </c>
      <c r="J3957">
        <v>886</v>
      </c>
      <c r="K3957">
        <v>8851.14</v>
      </c>
      <c r="L3957">
        <v>3796.2000000000003</v>
      </c>
      <c r="M3957">
        <v>98.93</v>
      </c>
      <c r="N3957">
        <v>55551.82</v>
      </c>
      <c r="O3957">
        <v>2321.1399999999994</v>
      </c>
      <c r="P3957">
        <v>26.224192589881074</v>
      </c>
      <c r="Q3957">
        <v>0.88600000000000001</v>
      </c>
      <c r="R3957">
        <v>1.3554578866768758</v>
      </c>
      <c r="S3957">
        <f>(VendorSalesData[[#This Row],[TotalPurchaseQuantity]] - VendorSalesData[[#This Row],[TotalSalesQuantity]]) * VendorSalesData[[#This Row],[PurchasePrice]]</f>
        <v>744.42000000000007</v>
      </c>
    </row>
    <row r="3958" spans="1:19" x14ac:dyDescent="0.3">
      <c r="A3958">
        <v>9819</v>
      </c>
      <c r="B3958" t="s">
        <v>243</v>
      </c>
      <c r="C3958">
        <v>19055</v>
      </c>
      <c r="D3958" t="s">
        <v>3569</v>
      </c>
      <c r="E3958">
        <v>6.75</v>
      </c>
      <c r="F3958">
        <v>9.99</v>
      </c>
      <c r="G3958">
        <v>750</v>
      </c>
      <c r="H3958">
        <v>967</v>
      </c>
      <c r="I3958">
        <v>6527.25</v>
      </c>
      <c r="J3958">
        <v>1024</v>
      </c>
      <c r="K3958">
        <v>11210.76</v>
      </c>
      <c r="L3958">
        <v>6123.4800000000005</v>
      </c>
      <c r="M3958">
        <v>113.78</v>
      </c>
      <c r="N3958">
        <v>14836.57</v>
      </c>
      <c r="O3958">
        <v>4683.51</v>
      </c>
      <c r="P3958">
        <v>41.776917889598927</v>
      </c>
      <c r="Q3958">
        <v>1.0589451913133403</v>
      </c>
      <c r="R3958">
        <v>1.7175318855567046</v>
      </c>
      <c r="S3958">
        <f>(VendorSalesData[[#This Row],[TotalPurchaseQuantity]] - VendorSalesData[[#This Row],[TotalSalesQuantity]]) * VendorSalesData[[#This Row],[PurchasePrice]]</f>
        <v>-384.75</v>
      </c>
    </row>
    <row r="3959" spans="1:19" x14ac:dyDescent="0.3">
      <c r="A3959">
        <v>90024</v>
      </c>
      <c r="B3959" t="s">
        <v>1511</v>
      </c>
      <c r="C3959">
        <v>17957</v>
      </c>
      <c r="D3959" t="s">
        <v>3570</v>
      </c>
      <c r="E3959">
        <v>9.14</v>
      </c>
      <c r="F3959">
        <v>15.99</v>
      </c>
      <c r="G3959">
        <v>750</v>
      </c>
      <c r="H3959">
        <v>714</v>
      </c>
      <c r="I3959">
        <v>6525.96</v>
      </c>
      <c r="J3959">
        <v>679</v>
      </c>
      <c r="K3959">
        <v>9959.2100000000009</v>
      </c>
      <c r="L3959">
        <v>6939.28</v>
      </c>
      <c r="M3959">
        <v>75.12</v>
      </c>
      <c r="N3959">
        <v>2802.64</v>
      </c>
      <c r="O3959">
        <v>3433.2500000000009</v>
      </c>
      <c r="P3959">
        <v>34.473115839509369</v>
      </c>
      <c r="Q3959">
        <v>0.9509803921568627</v>
      </c>
      <c r="R3959">
        <v>1.5260911804546766</v>
      </c>
      <c r="S3959">
        <f>(VendorSalesData[[#This Row],[TotalPurchaseQuantity]] - VendorSalesData[[#This Row],[TotalSalesQuantity]]) * VendorSalesData[[#This Row],[PurchasePrice]]</f>
        <v>319.90000000000003</v>
      </c>
    </row>
    <row r="3960" spans="1:19" x14ac:dyDescent="0.3">
      <c r="A3960">
        <v>9165</v>
      </c>
      <c r="B3960" t="s">
        <v>38</v>
      </c>
      <c r="C3960">
        <v>46829</v>
      </c>
      <c r="D3960" t="s">
        <v>3571</v>
      </c>
      <c r="E3960">
        <v>8.1</v>
      </c>
      <c r="F3960">
        <v>11.99</v>
      </c>
      <c r="G3960">
        <v>750</v>
      </c>
      <c r="H3960">
        <v>805</v>
      </c>
      <c r="I3960">
        <v>6520.5</v>
      </c>
      <c r="J3960">
        <v>868</v>
      </c>
      <c r="K3960">
        <v>10237.32</v>
      </c>
      <c r="L3960">
        <v>7433.6900000000005</v>
      </c>
      <c r="M3960">
        <v>96.01</v>
      </c>
      <c r="N3960">
        <v>68054.7</v>
      </c>
      <c r="O3960">
        <v>3716.8199999999997</v>
      </c>
      <c r="P3960">
        <v>36.306572423251396</v>
      </c>
      <c r="Q3960">
        <v>1.0782608695652174</v>
      </c>
      <c r="R3960">
        <v>1.5700207039337473</v>
      </c>
      <c r="S3960">
        <f>(VendorSalesData[[#This Row],[TotalPurchaseQuantity]] - VendorSalesData[[#This Row],[TotalSalesQuantity]]) * VendorSalesData[[#This Row],[PurchasePrice]]</f>
        <v>-510.29999999999995</v>
      </c>
    </row>
    <row r="3961" spans="1:19" x14ac:dyDescent="0.3">
      <c r="A3961">
        <v>6785</v>
      </c>
      <c r="B3961" t="s">
        <v>81</v>
      </c>
      <c r="C3961">
        <v>26680</v>
      </c>
      <c r="D3961" t="s">
        <v>3572</v>
      </c>
      <c r="E3961">
        <v>5.44</v>
      </c>
      <c r="F3961">
        <v>7.99</v>
      </c>
      <c r="G3961">
        <v>750</v>
      </c>
      <c r="H3961">
        <v>1198</v>
      </c>
      <c r="I3961">
        <v>6517.12</v>
      </c>
      <c r="J3961">
        <v>994</v>
      </c>
      <c r="K3961">
        <v>7942.06</v>
      </c>
      <c r="L3961">
        <v>3723.34</v>
      </c>
      <c r="M3961">
        <v>110.79</v>
      </c>
      <c r="N3961">
        <v>13605.41</v>
      </c>
      <c r="O3961">
        <v>1424.9400000000005</v>
      </c>
      <c r="P3961">
        <v>17.941692709448184</v>
      </c>
      <c r="Q3961">
        <v>0.8297161936560935</v>
      </c>
      <c r="R3961">
        <v>1.2186456594323873</v>
      </c>
      <c r="S3961">
        <f>(VendorSalesData[[#This Row],[TotalPurchaseQuantity]] - VendorSalesData[[#This Row],[TotalSalesQuantity]]) * VendorSalesData[[#This Row],[PurchasePrice]]</f>
        <v>1109.76</v>
      </c>
    </row>
    <row r="3962" spans="1:19" x14ac:dyDescent="0.3">
      <c r="A3962">
        <v>660</v>
      </c>
      <c r="B3962" t="s">
        <v>75</v>
      </c>
      <c r="C3962">
        <v>1889</v>
      </c>
      <c r="D3962" t="s">
        <v>3573</v>
      </c>
      <c r="E3962">
        <v>5.5</v>
      </c>
      <c r="F3962">
        <v>6.99</v>
      </c>
      <c r="G3962">
        <v>1000</v>
      </c>
      <c r="H3962">
        <v>1184</v>
      </c>
      <c r="I3962">
        <v>6512</v>
      </c>
      <c r="J3962">
        <v>1128</v>
      </c>
      <c r="K3962">
        <v>9012.7199999999993</v>
      </c>
      <c r="L3962">
        <v>1590.01</v>
      </c>
      <c r="M3962">
        <v>1184.4000000000001</v>
      </c>
      <c r="N3962">
        <v>17932.330000000002</v>
      </c>
      <c r="O3962">
        <v>2500.7199999999993</v>
      </c>
      <c r="P3962">
        <v>27.746562635919009</v>
      </c>
      <c r="Q3962">
        <v>0.95270270270270274</v>
      </c>
      <c r="R3962">
        <v>1.384017199017199</v>
      </c>
      <c r="S3962">
        <f>(VendorSalesData[[#This Row],[TotalPurchaseQuantity]] - VendorSalesData[[#This Row],[TotalSalesQuantity]]) * VendorSalesData[[#This Row],[PurchasePrice]]</f>
        <v>308</v>
      </c>
    </row>
    <row r="3963" spans="1:19" x14ac:dyDescent="0.3">
      <c r="A3963">
        <v>8352</v>
      </c>
      <c r="B3963" t="s">
        <v>232</v>
      </c>
      <c r="C3963">
        <v>5507</v>
      </c>
      <c r="D3963" t="s">
        <v>3574</v>
      </c>
      <c r="E3963">
        <v>4.54</v>
      </c>
      <c r="F3963">
        <v>7.99</v>
      </c>
      <c r="G3963">
        <v>750</v>
      </c>
      <c r="H3963">
        <v>1434</v>
      </c>
      <c r="I3963">
        <v>6510.36</v>
      </c>
      <c r="J3963">
        <v>1441</v>
      </c>
      <c r="K3963">
        <v>10085.59</v>
      </c>
      <c r="L3963">
        <v>4749.2300000000005</v>
      </c>
      <c r="M3963">
        <v>1134.79</v>
      </c>
      <c r="N3963">
        <v>10261.6</v>
      </c>
      <c r="O3963">
        <v>3575.2300000000005</v>
      </c>
      <c r="P3963">
        <v>35.448892925451069</v>
      </c>
      <c r="Q3963">
        <v>1.0048814504881451</v>
      </c>
      <c r="R3963">
        <v>1.5491601078895791</v>
      </c>
      <c r="S3963">
        <f>(VendorSalesData[[#This Row],[TotalPurchaseQuantity]] - VendorSalesData[[#This Row],[TotalSalesQuantity]]) * VendorSalesData[[#This Row],[PurchasePrice]]</f>
        <v>-31.78</v>
      </c>
    </row>
    <row r="3964" spans="1:19" x14ac:dyDescent="0.3">
      <c r="A3964">
        <v>1392</v>
      </c>
      <c r="B3964" t="s">
        <v>67</v>
      </c>
      <c r="C3964">
        <v>42212</v>
      </c>
      <c r="D3964" t="s">
        <v>3575</v>
      </c>
      <c r="E3964">
        <v>4.07</v>
      </c>
      <c r="F3964">
        <v>7.99</v>
      </c>
      <c r="G3964">
        <v>750</v>
      </c>
      <c r="H3964">
        <v>1599</v>
      </c>
      <c r="I3964">
        <v>6507.93</v>
      </c>
      <c r="J3964">
        <v>1662</v>
      </c>
      <c r="K3964">
        <v>10563.38</v>
      </c>
      <c r="L3964">
        <v>5559.25</v>
      </c>
      <c r="M3964">
        <v>184.9</v>
      </c>
      <c r="N3964">
        <v>79528.990000000005</v>
      </c>
      <c r="O3964">
        <v>4055.4499999999989</v>
      </c>
      <c r="P3964">
        <v>38.391594357109177</v>
      </c>
      <c r="Q3964">
        <v>1.0393996247654784</v>
      </c>
      <c r="R3964">
        <v>1.6231551353502571</v>
      </c>
      <c r="S3964">
        <f>(VendorSalesData[[#This Row],[TotalPurchaseQuantity]] - VendorSalesData[[#This Row],[TotalSalesQuantity]]) * VendorSalesData[[#This Row],[PurchasePrice]]</f>
        <v>-256.41000000000003</v>
      </c>
    </row>
    <row r="3965" spans="1:19" x14ac:dyDescent="0.3">
      <c r="A3965">
        <v>9815</v>
      </c>
      <c r="B3965" t="s">
        <v>191</v>
      </c>
      <c r="C3965">
        <v>7485</v>
      </c>
      <c r="D3965" t="s">
        <v>3576</v>
      </c>
      <c r="E3965">
        <v>2.85</v>
      </c>
      <c r="F3965">
        <v>3.99</v>
      </c>
      <c r="G3965">
        <v>750</v>
      </c>
      <c r="H3965">
        <v>2279</v>
      </c>
      <c r="I3965">
        <v>6495.1500000000015</v>
      </c>
      <c r="J3965">
        <v>2254</v>
      </c>
      <c r="K3965">
        <v>8993.4600000000009</v>
      </c>
      <c r="L3965">
        <v>845.88</v>
      </c>
      <c r="M3965">
        <v>1775.1399999999999</v>
      </c>
      <c r="N3965">
        <v>27100.41</v>
      </c>
      <c r="O3965">
        <v>2498.3100000000004</v>
      </c>
      <c r="P3965">
        <v>27.779186208644951</v>
      </c>
      <c r="Q3965">
        <v>0.98903027643703378</v>
      </c>
      <c r="R3965">
        <v>1.3846423870118474</v>
      </c>
      <c r="S3965">
        <f>(VendorSalesData[[#This Row],[TotalPurchaseQuantity]] - VendorSalesData[[#This Row],[TotalSalesQuantity]]) * VendorSalesData[[#This Row],[PurchasePrice]]</f>
        <v>71.25</v>
      </c>
    </row>
    <row r="3966" spans="1:19" x14ac:dyDescent="0.3">
      <c r="A3966">
        <v>9552</v>
      </c>
      <c r="B3966" t="s">
        <v>72</v>
      </c>
      <c r="C3966">
        <v>18125</v>
      </c>
      <c r="D3966" t="s">
        <v>3577</v>
      </c>
      <c r="E3966">
        <v>6.16</v>
      </c>
      <c r="F3966">
        <v>8.99</v>
      </c>
      <c r="G3966">
        <v>750</v>
      </c>
      <c r="H3966">
        <v>1054</v>
      </c>
      <c r="I3966">
        <v>6492.64</v>
      </c>
      <c r="J3966">
        <v>1021</v>
      </c>
      <c r="K3966">
        <v>9310.7900000000009</v>
      </c>
      <c r="L3966">
        <v>5252.28</v>
      </c>
      <c r="M3966">
        <v>113.53</v>
      </c>
      <c r="N3966">
        <v>55551.82</v>
      </c>
      <c r="O3966">
        <v>2818.1500000000005</v>
      </c>
      <c r="P3966">
        <v>30.267571280202866</v>
      </c>
      <c r="Q3966">
        <v>0.96869070208728658</v>
      </c>
      <c r="R3966">
        <v>1.4340530200349935</v>
      </c>
      <c r="S3966">
        <f>(VendorSalesData[[#This Row],[TotalPurchaseQuantity]] - VendorSalesData[[#This Row],[TotalSalesQuantity]]) * VendorSalesData[[#This Row],[PurchasePrice]]</f>
        <v>203.28</v>
      </c>
    </row>
    <row r="3967" spans="1:19" x14ac:dyDescent="0.3">
      <c r="A3967">
        <v>9165</v>
      </c>
      <c r="B3967" t="s">
        <v>38</v>
      </c>
      <c r="C3967">
        <v>16778</v>
      </c>
      <c r="D3967" t="s">
        <v>3578</v>
      </c>
      <c r="E3967">
        <v>11.03</v>
      </c>
      <c r="F3967">
        <v>15.99</v>
      </c>
      <c r="G3967">
        <v>750</v>
      </c>
      <c r="H3967">
        <v>588</v>
      </c>
      <c r="I3967">
        <v>6485.64</v>
      </c>
      <c r="J3967">
        <v>671</v>
      </c>
      <c r="K3967">
        <v>10751.29</v>
      </c>
      <c r="L3967">
        <v>6843.7300000000005</v>
      </c>
      <c r="M3967">
        <v>74.38</v>
      </c>
      <c r="N3967">
        <v>68054.7</v>
      </c>
      <c r="O3967">
        <v>4265.6500000000015</v>
      </c>
      <c r="P3967">
        <v>39.675704031795256</v>
      </c>
      <c r="Q3967">
        <v>1.1411564625850341</v>
      </c>
      <c r="R3967">
        <v>1.6577068724135167</v>
      </c>
      <c r="S3967">
        <f>(VendorSalesData[[#This Row],[TotalPurchaseQuantity]] - VendorSalesData[[#This Row],[TotalSalesQuantity]]) * VendorSalesData[[#This Row],[PurchasePrice]]</f>
        <v>-915.4899999999999</v>
      </c>
    </row>
    <row r="3968" spans="1:19" x14ac:dyDescent="0.3">
      <c r="A3968">
        <v>10000</v>
      </c>
      <c r="B3968" t="s">
        <v>36</v>
      </c>
      <c r="C3968">
        <v>21270</v>
      </c>
      <c r="D3968" t="s">
        <v>3579</v>
      </c>
      <c r="E3968">
        <v>5.91</v>
      </c>
      <c r="F3968">
        <v>8.99</v>
      </c>
      <c r="G3968">
        <v>750</v>
      </c>
      <c r="H3968">
        <v>1097</v>
      </c>
      <c r="I3968">
        <v>6483.27</v>
      </c>
      <c r="J3968">
        <v>1190</v>
      </c>
      <c r="K3968">
        <v>11530.1</v>
      </c>
      <c r="L3968">
        <v>7220.58</v>
      </c>
      <c r="M3968">
        <v>131.78</v>
      </c>
      <c r="N3968">
        <v>17587.59</v>
      </c>
      <c r="O3968">
        <v>5046.83</v>
      </c>
      <c r="P3968">
        <v>43.770912654703778</v>
      </c>
      <c r="Q3968">
        <v>1.0847766636280767</v>
      </c>
      <c r="R3968">
        <v>1.7784389667559735</v>
      </c>
      <c r="S3968">
        <f>(VendorSalesData[[#This Row],[TotalPurchaseQuantity]] - VendorSalesData[[#This Row],[TotalSalesQuantity]]) * VendorSalesData[[#This Row],[PurchasePrice]]</f>
        <v>-549.63</v>
      </c>
    </row>
    <row r="3969" spans="1:19" x14ac:dyDescent="0.3">
      <c r="A3969">
        <v>3924</v>
      </c>
      <c r="B3969" t="s">
        <v>102</v>
      </c>
      <c r="C3969">
        <v>8848</v>
      </c>
      <c r="D3969" t="s">
        <v>446</v>
      </c>
      <c r="E3969">
        <v>0.77</v>
      </c>
      <c r="F3969">
        <v>0.99</v>
      </c>
      <c r="G3969">
        <v>50</v>
      </c>
      <c r="H3969">
        <v>8413</v>
      </c>
      <c r="I3969">
        <v>6478.01</v>
      </c>
      <c r="J3969">
        <v>6780</v>
      </c>
      <c r="K3969">
        <v>6712.2</v>
      </c>
      <c r="L3969">
        <v>1885.95</v>
      </c>
      <c r="M3969">
        <v>353.07</v>
      </c>
      <c r="N3969">
        <v>14069.87</v>
      </c>
      <c r="O3969">
        <v>234.1899999999996</v>
      </c>
      <c r="P3969">
        <v>3.4890199934447663</v>
      </c>
      <c r="Q3969">
        <v>0.80589563770355399</v>
      </c>
      <c r="R3969">
        <v>1.0361515341902836</v>
      </c>
      <c r="S3969">
        <f>(VendorSalesData[[#This Row],[TotalPurchaseQuantity]] - VendorSalesData[[#This Row],[TotalSalesQuantity]]) * VendorSalesData[[#This Row],[PurchasePrice]]</f>
        <v>1257.4100000000001</v>
      </c>
    </row>
    <row r="3970" spans="1:19" x14ac:dyDescent="0.3">
      <c r="A3970">
        <v>1587</v>
      </c>
      <c r="B3970" t="s">
        <v>525</v>
      </c>
      <c r="C3970">
        <v>31318</v>
      </c>
      <c r="D3970" t="s">
        <v>3580</v>
      </c>
      <c r="E3970">
        <v>7.58</v>
      </c>
      <c r="F3970">
        <v>10.99</v>
      </c>
      <c r="G3970">
        <v>750</v>
      </c>
      <c r="H3970">
        <v>853</v>
      </c>
      <c r="I3970">
        <v>6465.74</v>
      </c>
      <c r="J3970">
        <v>765</v>
      </c>
      <c r="K3970">
        <v>8782.35</v>
      </c>
      <c r="L3970">
        <v>4147.42</v>
      </c>
      <c r="M3970">
        <v>85.33</v>
      </c>
      <c r="N3970">
        <v>6070.09</v>
      </c>
      <c r="O3970">
        <v>2316.6100000000006</v>
      </c>
      <c r="P3970">
        <v>26.378019550575875</v>
      </c>
      <c r="Q3970">
        <v>0.89683470105509966</v>
      </c>
      <c r="R3970">
        <v>1.3582900023817848</v>
      </c>
      <c r="S3970">
        <f>(VendorSalesData[[#This Row],[TotalPurchaseQuantity]] - VendorSalesData[[#This Row],[TotalSalesQuantity]]) * VendorSalesData[[#This Row],[PurchasePrice]]</f>
        <v>667.04</v>
      </c>
    </row>
    <row r="3971" spans="1:19" x14ac:dyDescent="0.3">
      <c r="A3971">
        <v>4425</v>
      </c>
      <c r="B3971" t="s">
        <v>20</v>
      </c>
      <c r="C3971">
        <v>40538</v>
      </c>
      <c r="D3971" t="s">
        <v>3581</v>
      </c>
      <c r="E3971">
        <v>10.8</v>
      </c>
      <c r="F3971">
        <v>15.99</v>
      </c>
      <c r="G3971">
        <v>750</v>
      </c>
      <c r="H3971">
        <v>598</v>
      </c>
      <c r="I3971">
        <v>6458.4</v>
      </c>
      <c r="J3971">
        <v>560</v>
      </c>
      <c r="K3971">
        <v>8957.4</v>
      </c>
      <c r="L3971">
        <v>6830.7300000000005</v>
      </c>
      <c r="M3971">
        <v>61.86</v>
      </c>
      <c r="N3971">
        <v>144929.24</v>
      </c>
      <c r="O3971">
        <v>2499</v>
      </c>
      <c r="P3971">
        <v>27.898720610891552</v>
      </c>
      <c r="Q3971">
        <v>0.9364548494983278</v>
      </c>
      <c r="R3971">
        <v>1.3869379412857674</v>
      </c>
      <c r="S3971">
        <f>(VendorSalesData[[#This Row],[TotalPurchaseQuantity]] - VendorSalesData[[#This Row],[TotalSalesQuantity]]) * VendorSalesData[[#This Row],[PurchasePrice]]</f>
        <v>410.40000000000003</v>
      </c>
    </row>
    <row r="3972" spans="1:19" x14ac:dyDescent="0.3">
      <c r="A3972">
        <v>8673</v>
      </c>
      <c r="B3972" t="s">
        <v>174</v>
      </c>
      <c r="C3972">
        <v>10380</v>
      </c>
      <c r="D3972" t="s">
        <v>3582</v>
      </c>
      <c r="E3972">
        <v>7.09</v>
      </c>
      <c r="F3972">
        <v>10.99</v>
      </c>
      <c r="G3972">
        <v>750</v>
      </c>
      <c r="H3972">
        <v>908</v>
      </c>
      <c r="I3972">
        <v>6437.72</v>
      </c>
      <c r="J3972">
        <v>642</v>
      </c>
      <c r="K3972">
        <v>7543.08</v>
      </c>
      <c r="L3972">
        <v>3794.71</v>
      </c>
      <c r="M3972">
        <v>71.430000000000007</v>
      </c>
      <c r="N3972">
        <v>15919.7</v>
      </c>
      <c r="O3972">
        <v>1105.3599999999997</v>
      </c>
      <c r="P3972">
        <v>14.653960981455846</v>
      </c>
      <c r="Q3972">
        <v>0.70704845814977979</v>
      </c>
      <c r="R3972">
        <v>1.1717005399427125</v>
      </c>
      <c r="S3972">
        <f>(VendorSalesData[[#This Row],[TotalPurchaseQuantity]] - VendorSalesData[[#This Row],[TotalSalesQuantity]]) * VendorSalesData[[#This Row],[PurchasePrice]]</f>
        <v>1885.94</v>
      </c>
    </row>
    <row r="3973" spans="1:19" x14ac:dyDescent="0.3">
      <c r="A3973">
        <v>1128</v>
      </c>
      <c r="B3973" t="s">
        <v>18</v>
      </c>
      <c r="C3973">
        <v>2641</v>
      </c>
      <c r="D3973" t="s">
        <v>3583</v>
      </c>
      <c r="E3973">
        <v>37.590000000000003</v>
      </c>
      <c r="F3973">
        <v>49.99</v>
      </c>
      <c r="G3973">
        <v>750</v>
      </c>
      <c r="H3973">
        <v>171</v>
      </c>
      <c r="I3973">
        <v>6427.89</v>
      </c>
      <c r="J3973">
        <v>166</v>
      </c>
      <c r="K3973">
        <v>8298.34</v>
      </c>
      <c r="L3973">
        <v>349.93</v>
      </c>
      <c r="M3973">
        <v>130.72</v>
      </c>
      <c r="N3973">
        <v>68601.679999999993</v>
      </c>
      <c r="O3973">
        <v>1870.4499999999998</v>
      </c>
      <c r="P3973">
        <v>22.540050178710437</v>
      </c>
      <c r="Q3973">
        <v>0.9707602339181286</v>
      </c>
      <c r="R3973">
        <v>1.2909897338006717</v>
      </c>
      <c r="S3973">
        <f>(VendorSalesData[[#This Row],[TotalPurchaseQuantity]] - VendorSalesData[[#This Row],[TotalSalesQuantity]]) * VendorSalesData[[#This Row],[PurchasePrice]]</f>
        <v>187.95000000000002</v>
      </c>
    </row>
    <row r="3974" spans="1:19" x14ac:dyDescent="0.3">
      <c r="A3974">
        <v>9552</v>
      </c>
      <c r="B3974" t="s">
        <v>72</v>
      </c>
      <c r="C3974">
        <v>1049</v>
      </c>
      <c r="D3974" t="s">
        <v>3584</v>
      </c>
      <c r="E3974">
        <v>5.55</v>
      </c>
      <c r="F3974">
        <v>6.99</v>
      </c>
      <c r="G3974">
        <v>750</v>
      </c>
      <c r="H3974">
        <v>1156</v>
      </c>
      <c r="I3974">
        <v>6415.8</v>
      </c>
      <c r="J3974">
        <v>1287</v>
      </c>
      <c r="K3974">
        <v>8996.1299999999992</v>
      </c>
      <c r="L3974">
        <v>2809.98</v>
      </c>
      <c r="M3974">
        <v>1013.41</v>
      </c>
      <c r="N3974">
        <v>55551.82</v>
      </c>
      <c r="O3974">
        <v>2580.329999999999</v>
      </c>
      <c r="P3974">
        <v>28.682666880091762</v>
      </c>
      <c r="Q3974">
        <v>1.1133217993079585</v>
      </c>
      <c r="R3974">
        <v>1.402183671560834</v>
      </c>
      <c r="S3974">
        <f>(VendorSalesData[[#This Row],[TotalPurchaseQuantity]] - VendorSalesData[[#This Row],[TotalSalesQuantity]]) * VendorSalesData[[#This Row],[PurchasePrice]]</f>
        <v>-727.05</v>
      </c>
    </row>
    <row r="3975" spans="1:19" x14ac:dyDescent="0.3">
      <c r="A3975">
        <v>4425</v>
      </c>
      <c r="B3975" t="s">
        <v>20</v>
      </c>
      <c r="C3975">
        <v>22336</v>
      </c>
      <c r="D3975" t="s">
        <v>3585</v>
      </c>
      <c r="E3975">
        <v>36.18</v>
      </c>
      <c r="F3975">
        <v>54.99</v>
      </c>
      <c r="G3975">
        <v>750</v>
      </c>
      <c r="H3975">
        <v>177</v>
      </c>
      <c r="I3975">
        <v>6403.8600000000006</v>
      </c>
      <c r="J3975">
        <v>209</v>
      </c>
      <c r="K3975">
        <v>11621.91</v>
      </c>
      <c r="L3975">
        <v>5229.0600000000004</v>
      </c>
      <c r="M3975">
        <v>23.310000000000002</v>
      </c>
      <c r="N3975">
        <v>144929.24</v>
      </c>
      <c r="O3975">
        <v>5218.0499999999993</v>
      </c>
      <c r="P3975">
        <v>44.898385893540727</v>
      </c>
      <c r="Q3975">
        <v>1.1807909604519775</v>
      </c>
      <c r="R3975">
        <v>1.8148288688384817</v>
      </c>
      <c r="S3975">
        <f>(VendorSalesData[[#This Row],[TotalPurchaseQuantity]] - VendorSalesData[[#This Row],[TotalSalesQuantity]]) * VendorSalesData[[#This Row],[PurchasePrice]]</f>
        <v>-1157.76</v>
      </c>
    </row>
    <row r="3976" spans="1:19" x14ac:dyDescent="0.3">
      <c r="A3976">
        <v>1590</v>
      </c>
      <c r="B3976" t="s">
        <v>261</v>
      </c>
      <c r="C3976">
        <v>18778</v>
      </c>
      <c r="D3976" t="s">
        <v>3586</v>
      </c>
      <c r="E3976">
        <v>6.62</v>
      </c>
      <c r="F3976">
        <v>9.99</v>
      </c>
      <c r="G3976">
        <v>750</v>
      </c>
      <c r="H3976">
        <v>967</v>
      </c>
      <c r="I3976">
        <v>6401.54</v>
      </c>
      <c r="J3976">
        <v>950</v>
      </c>
      <c r="K3976">
        <v>10438.5</v>
      </c>
      <c r="L3976">
        <v>7321.37</v>
      </c>
      <c r="M3976">
        <v>105.18</v>
      </c>
      <c r="N3976">
        <v>7259.75</v>
      </c>
      <c r="O3976">
        <v>4036.96</v>
      </c>
      <c r="P3976">
        <v>38.673755807826794</v>
      </c>
      <c r="Q3976">
        <v>0.9824198552223371</v>
      </c>
      <c r="R3976">
        <v>1.630623256278958</v>
      </c>
      <c r="S3976">
        <f>(VendorSalesData[[#This Row],[TotalPurchaseQuantity]] - VendorSalesData[[#This Row],[TotalSalesQuantity]]) * VendorSalesData[[#This Row],[PurchasePrice]]</f>
        <v>112.54</v>
      </c>
    </row>
    <row r="3977" spans="1:19" x14ac:dyDescent="0.3">
      <c r="A3977">
        <v>9552</v>
      </c>
      <c r="B3977" t="s">
        <v>72</v>
      </c>
      <c r="C3977">
        <v>36510</v>
      </c>
      <c r="D3977" t="s">
        <v>3587</v>
      </c>
      <c r="E3977">
        <v>7.89</v>
      </c>
      <c r="F3977">
        <v>13.99</v>
      </c>
      <c r="G3977">
        <v>750</v>
      </c>
      <c r="H3977">
        <v>807</v>
      </c>
      <c r="I3977">
        <v>6367.2300000000005</v>
      </c>
      <c r="J3977">
        <v>840</v>
      </c>
      <c r="K3977">
        <v>10281.6</v>
      </c>
      <c r="L3977">
        <v>6127.01</v>
      </c>
      <c r="M3977">
        <v>93.3</v>
      </c>
      <c r="N3977">
        <v>55551.82</v>
      </c>
      <c r="O3977">
        <v>3914.37</v>
      </c>
      <c r="P3977">
        <v>38.071603641456583</v>
      </c>
      <c r="Q3977">
        <v>1.0408921933085502</v>
      </c>
      <c r="R3977">
        <v>1.6147681173760018</v>
      </c>
      <c r="S3977">
        <f>(VendorSalesData[[#This Row],[TotalPurchaseQuantity]] - VendorSalesData[[#This Row],[TotalSalesQuantity]]) * VendorSalesData[[#This Row],[PurchasePrice]]</f>
        <v>-260.37</v>
      </c>
    </row>
    <row r="3978" spans="1:19" x14ac:dyDescent="0.3">
      <c r="A3978">
        <v>9815</v>
      </c>
      <c r="B3978" t="s">
        <v>191</v>
      </c>
      <c r="C3978">
        <v>17978</v>
      </c>
      <c r="D3978" t="s">
        <v>3588</v>
      </c>
      <c r="E3978">
        <v>5.47</v>
      </c>
      <c r="F3978">
        <v>7.99</v>
      </c>
      <c r="G3978">
        <v>750</v>
      </c>
      <c r="H3978">
        <v>1164</v>
      </c>
      <c r="I3978">
        <v>6367.08</v>
      </c>
      <c r="J3978">
        <v>1247</v>
      </c>
      <c r="K3978">
        <v>9963.5300000000007</v>
      </c>
      <c r="L3978">
        <v>5449.18</v>
      </c>
      <c r="M3978">
        <v>138.63</v>
      </c>
      <c r="N3978">
        <v>27100.41</v>
      </c>
      <c r="O3978">
        <v>3596.4500000000007</v>
      </c>
      <c r="P3978">
        <v>36.096142632179564</v>
      </c>
      <c r="Q3978">
        <v>1.0713058419243986</v>
      </c>
      <c r="R3978">
        <v>1.5648507636153466</v>
      </c>
      <c r="S3978">
        <f>(VendorSalesData[[#This Row],[TotalPurchaseQuantity]] - VendorSalesData[[#This Row],[TotalSalesQuantity]]) * VendorSalesData[[#This Row],[PurchasePrice]]</f>
        <v>-454.01</v>
      </c>
    </row>
    <row r="3979" spans="1:19" x14ac:dyDescent="0.3">
      <c r="A3979">
        <v>4425</v>
      </c>
      <c r="B3979" t="s">
        <v>20</v>
      </c>
      <c r="C3979">
        <v>10935</v>
      </c>
      <c r="D3979" t="s">
        <v>3589</v>
      </c>
      <c r="E3979">
        <v>27.92</v>
      </c>
      <c r="F3979">
        <v>42.99</v>
      </c>
      <c r="G3979">
        <v>750</v>
      </c>
      <c r="H3979">
        <v>228</v>
      </c>
      <c r="I3979">
        <v>6365.76</v>
      </c>
      <c r="J3979">
        <v>185</v>
      </c>
      <c r="K3979">
        <v>7953.1500000000015</v>
      </c>
      <c r="L3979">
        <v>5932.62</v>
      </c>
      <c r="M3979">
        <v>20.45</v>
      </c>
      <c r="N3979">
        <v>144929.24</v>
      </c>
      <c r="O3979">
        <v>1587.3900000000003</v>
      </c>
      <c r="P3979">
        <v>19.959261424718513</v>
      </c>
      <c r="Q3979">
        <v>0.81140350877192979</v>
      </c>
      <c r="R3979">
        <v>1.2493637837430251</v>
      </c>
      <c r="S3979">
        <f>(VendorSalesData[[#This Row],[TotalPurchaseQuantity]] - VendorSalesData[[#This Row],[TotalSalesQuantity]]) * VendorSalesData[[#This Row],[PurchasePrice]]</f>
        <v>1200.5600000000002</v>
      </c>
    </row>
    <row r="3980" spans="1:19" x14ac:dyDescent="0.3">
      <c r="A3980">
        <v>12546</v>
      </c>
      <c r="B3980" t="s">
        <v>32</v>
      </c>
      <c r="C3980">
        <v>17459</v>
      </c>
      <c r="D3980" t="s">
        <v>3590</v>
      </c>
      <c r="E3980">
        <v>6.07</v>
      </c>
      <c r="F3980">
        <v>8.99</v>
      </c>
      <c r="G3980">
        <v>750</v>
      </c>
      <c r="H3980">
        <v>1047</v>
      </c>
      <c r="I3980">
        <v>6355.29</v>
      </c>
      <c r="J3980">
        <v>1110</v>
      </c>
      <c r="K3980">
        <v>10560.9</v>
      </c>
      <c r="L3980">
        <v>5834.87</v>
      </c>
      <c r="M3980">
        <v>123.38000000000001</v>
      </c>
      <c r="N3980">
        <v>123880.97</v>
      </c>
      <c r="O3980">
        <v>4205.6099999999997</v>
      </c>
      <c r="P3980">
        <v>39.822458313211939</v>
      </c>
      <c r="Q3980">
        <v>1.0601719197707737</v>
      </c>
      <c r="R3980">
        <v>1.6617495031698002</v>
      </c>
      <c r="S3980">
        <f>(VendorSalesData[[#This Row],[TotalPurchaseQuantity]] - VendorSalesData[[#This Row],[TotalSalesQuantity]]) * VendorSalesData[[#This Row],[PurchasePrice]]</f>
        <v>-382.41</v>
      </c>
    </row>
    <row r="3981" spans="1:19" x14ac:dyDescent="0.3">
      <c r="A3981">
        <v>9552</v>
      </c>
      <c r="B3981" t="s">
        <v>72</v>
      </c>
      <c r="C3981">
        <v>3481</v>
      </c>
      <c r="D3981" t="s">
        <v>3591</v>
      </c>
      <c r="E3981">
        <v>16.29</v>
      </c>
      <c r="F3981">
        <v>24.99</v>
      </c>
      <c r="G3981">
        <v>750</v>
      </c>
      <c r="H3981">
        <v>390</v>
      </c>
      <c r="I3981">
        <v>6353.0999999999995</v>
      </c>
      <c r="J3981">
        <v>674</v>
      </c>
      <c r="K3981">
        <v>13333.259999999998</v>
      </c>
      <c r="L3981">
        <v>9861.0899999999983</v>
      </c>
      <c r="M3981">
        <v>531.43000000000006</v>
      </c>
      <c r="N3981">
        <v>55551.82</v>
      </c>
      <c r="O3981">
        <v>6980.1599999999989</v>
      </c>
      <c r="P3981">
        <v>52.351487933183627</v>
      </c>
      <c r="Q3981">
        <v>1.7282051282051283</v>
      </c>
      <c r="R3981">
        <v>2.098701421353355</v>
      </c>
      <c r="S3981">
        <f>(VendorSalesData[[#This Row],[TotalPurchaseQuantity]] - VendorSalesData[[#This Row],[TotalSalesQuantity]]) * VendorSalesData[[#This Row],[PurchasePrice]]</f>
        <v>-4626.3599999999997</v>
      </c>
    </row>
    <row r="3982" spans="1:19" x14ac:dyDescent="0.3">
      <c r="A3982">
        <v>9165</v>
      </c>
      <c r="B3982" t="s">
        <v>38</v>
      </c>
      <c r="C3982">
        <v>17146</v>
      </c>
      <c r="D3982" t="s">
        <v>3592</v>
      </c>
      <c r="E3982">
        <v>9.08</v>
      </c>
      <c r="F3982">
        <v>14.99</v>
      </c>
      <c r="G3982">
        <v>750</v>
      </c>
      <c r="H3982">
        <v>699</v>
      </c>
      <c r="I3982">
        <v>6346.92</v>
      </c>
      <c r="J3982">
        <v>707</v>
      </c>
      <c r="K3982">
        <v>11211.93</v>
      </c>
      <c r="L3982">
        <v>8885.39</v>
      </c>
      <c r="M3982">
        <v>78.06</v>
      </c>
      <c r="N3982">
        <v>68054.7</v>
      </c>
      <c r="O3982">
        <v>4865.01</v>
      </c>
      <c r="P3982">
        <v>43.39136972849456</v>
      </c>
      <c r="Q3982">
        <v>1.011444921316166</v>
      </c>
      <c r="R3982">
        <v>1.7665150970864609</v>
      </c>
      <c r="S3982">
        <f>(VendorSalesData[[#This Row],[TotalPurchaseQuantity]] - VendorSalesData[[#This Row],[TotalSalesQuantity]]) * VendorSalesData[[#This Row],[PurchasePrice]]</f>
        <v>-72.64</v>
      </c>
    </row>
    <row r="3983" spans="1:19" x14ac:dyDescent="0.3">
      <c r="A3983">
        <v>8673</v>
      </c>
      <c r="B3983" t="s">
        <v>174</v>
      </c>
      <c r="C3983">
        <v>31195</v>
      </c>
      <c r="D3983" t="s">
        <v>3593</v>
      </c>
      <c r="E3983">
        <v>17.53</v>
      </c>
      <c r="F3983">
        <v>26.99</v>
      </c>
      <c r="G3983">
        <v>750</v>
      </c>
      <c r="H3983">
        <v>362</v>
      </c>
      <c r="I3983">
        <v>6345.8600000000006</v>
      </c>
      <c r="J3983">
        <v>320</v>
      </c>
      <c r="K3983">
        <v>9481.7999999999993</v>
      </c>
      <c r="L3983">
        <v>6475.7999999999993</v>
      </c>
      <c r="M3983">
        <v>35.43</v>
      </c>
      <c r="N3983">
        <v>15919.7</v>
      </c>
      <c r="O3983">
        <v>3135.9399999999987</v>
      </c>
      <c r="P3983">
        <v>33.073256132801774</v>
      </c>
      <c r="Q3983">
        <v>0.88397790055248615</v>
      </c>
      <c r="R3983">
        <v>1.4941710028270396</v>
      </c>
      <c r="S3983">
        <f>(VendorSalesData[[#This Row],[TotalPurchaseQuantity]] - VendorSalesData[[#This Row],[TotalSalesQuantity]]) * VendorSalesData[[#This Row],[PurchasePrice]]</f>
        <v>736.26</v>
      </c>
    </row>
    <row r="3984" spans="1:19" x14ac:dyDescent="0.3">
      <c r="A3984">
        <v>4425</v>
      </c>
      <c r="B3984" t="s">
        <v>20</v>
      </c>
      <c r="C3984">
        <v>18617</v>
      </c>
      <c r="D3984" t="s">
        <v>3594</v>
      </c>
      <c r="E3984">
        <v>8.3800000000000008</v>
      </c>
      <c r="F3984">
        <v>13.99</v>
      </c>
      <c r="G3984">
        <v>750</v>
      </c>
      <c r="H3984">
        <v>757</v>
      </c>
      <c r="I3984">
        <v>6343.66</v>
      </c>
      <c r="J3984">
        <v>731</v>
      </c>
      <c r="K3984">
        <v>10204.69</v>
      </c>
      <c r="L3984">
        <v>6150.58</v>
      </c>
      <c r="M3984">
        <v>81.09</v>
      </c>
      <c r="N3984">
        <v>144929.24</v>
      </c>
      <c r="O3984">
        <v>3861.0300000000007</v>
      </c>
      <c r="P3984">
        <v>37.835838227324892</v>
      </c>
      <c r="Q3984">
        <v>0.96565389696169091</v>
      </c>
      <c r="R3984">
        <v>1.608643905883985</v>
      </c>
      <c r="S3984">
        <f>(VendorSalesData[[#This Row],[TotalPurchaseQuantity]] - VendorSalesData[[#This Row],[TotalSalesQuantity]]) * VendorSalesData[[#This Row],[PurchasePrice]]</f>
        <v>217.88000000000002</v>
      </c>
    </row>
    <row r="3985" spans="1:19" x14ac:dyDescent="0.3">
      <c r="A3985">
        <v>1128</v>
      </c>
      <c r="B3985" t="s">
        <v>18</v>
      </c>
      <c r="C3985">
        <v>8011</v>
      </c>
      <c r="D3985" t="s">
        <v>3595</v>
      </c>
      <c r="E3985">
        <v>7.24</v>
      </c>
      <c r="F3985">
        <v>9.99</v>
      </c>
      <c r="G3985">
        <v>1000</v>
      </c>
      <c r="H3985">
        <v>876</v>
      </c>
      <c r="I3985">
        <v>6342.24</v>
      </c>
      <c r="J3985">
        <v>871</v>
      </c>
      <c r="K3985">
        <v>8701.2899999999991</v>
      </c>
      <c r="L3985">
        <v>2717.28</v>
      </c>
      <c r="M3985">
        <v>914.55</v>
      </c>
      <c r="N3985">
        <v>68601.679999999993</v>
      </c>
      <c r="O3985">
        <v>2359.0499999999993</v>
      </c>
      <c r="P3985">
        <v>27.111497260750987</v>
      </c>
      <c r="Q3985">
        <v>0.99429223744292239</v>
      </c>
      <c r="R3985">
        <v>1.3719584878528721</v>
      </c>
      <c r="S3985">
        <f>(VendorSalesData[[#This Row],[TotalPurchaseQuantity]] - VendorSalesData[[#This Row],[TotalSalesQuantity]]) * VendorSalesData[[#This Row],[PurchasePrice]]</f>
        <v>36.200000000000003</v>
      </c>
    </row>
    <row r="3986" spans="1:19" x14ac:dyDescent="0.3">
      <c r="A3986">
        <v>4425</v>
      </c>
      <c r="B3986" t="s">
        <v>20</v>
      </c>
      <c r="C3986">
        <v>13113</v>
      </c>
      <c r="D3986" t="s">
        <v>3596</v>
      </c>
      <c r="E3986">
        <v>21.85</v>
      </c>
      <c r="F3986">
        <v>32.99</v>
      </c>
      <c r="G3986">
        <v>750</v>
      </c>
      <c r="H3986">
        <v>290</v>
      </c>
      <c r="I3986">
        <v>6336.5</v>
      </c>
      <c r="J3986">
        <v>282</v>
      </c>
      <c r="K3986">
        <v>9303.18</v>
      </c>
      <c r="L3986">
        <v>4684.58</v>
      </c>
      <c r="M3986">
        <v>31.34</v>
      </c>
      <c r="N3986">
        <v>144929.24</v>
      </c>
      <c r="O3986">
        <v>2966.6800000000003</v>
      </c>
      <c r="P3986">
        <v>31.888881006279572</v>
      </c>
      <c r="Q3986">
        <v>0.97241379310344822</v>
      </c>
      <c r="R3986">
        <v>1.4681890633630554</v>
      </c>
      <c r="S3986">
        <f>(VendorSalesData[[#This Row],[TotalPurchaseQuantity]] - VendorSalesData[[#This Row],[TotalSalesQuantity]]) * VendorSalesData[[#This Row],[PurchasePrice]]</f>
        <v>174.8</v>
      </c>
    </row>
    <row r="3987" spans="1:19" x14ac:dyDescent="0.3">
      <c r="A3987">
        <v>7153</v>
      </c>
      <c r="B3987" t="s">
        <v>271</v>
      </c>
      <c r="C3987">
        <v>20662</v>
      </c>
      <c r="D3987" t="s">
        <v>3597</v>
      </c>
      <c r="E3987">
        <v>6.89</v>
      </c>
      <c r="F3987">
        <v>9.99</v>
      </c>
      <c r="G3987">
        <v>750</v>
      </c>
      <c r="H3987">
        <v>919</v>
      </c>
      <c r="I3987">
        <v>6331.91</v>
      </c>
      <c r="J3987">
        <v>770</v>
      </c>
      <c r="K3987">
        <v>7692.3</v>
      </c>
      <c r="L3987">
        <v>2877.12</v>
      </c>
      <c r="M3987">
        <v>86.08</v>
      </c>
      <c r="N3987">
        <v>15884.82</v>
      </c>
      <c r="O3987">
        <v>1360.3900000000003</v>
      </c>
      <c r="P3987">
        <v>17.685087685087687</v>
      </c>
      <c r="Q3987">
        <v>0.83786724700761694</v>
      </c>
      <c r="R3987">
        <v>1.2148467050226552</v>
      </c>
      <c r="S3987">
        <f>(VendorSalesData[[#This Row],[TotalPurchaseQuantity]] - VendorSalesData[[#This Row],[TotalSalesQuantity]]) * VendorSalesData[[#This Row],[PurchasePrice]]</f>
        <v>1026.6099999999999</v>
      </c>
    </row>
    <row r="3988" spans="1:19" x14ac:dyDescent="0.3">
      <c r="A3988">
        <v>9165</v>
      </c>
      <c r="B3988" t="s">
        <v>38</v>
      </c>
      <c r="C3988">
        <v>26491</v>
      </c>
      <c r="D3988" t="s">
        <v>3598</v>
      </c>
      <c r="E3988">
        <v>8.7799999999999994</v>
      </c>
      <c r="F3988">
        <v>12.99</v>
      </c>
      <c r="G3988">
        <v>750</v>
      </c>
      <c r="H3988">
        <v>721</v>
      </c>
      <c r="I3988">
        <v>6330.38</v>
      </c>
      <c r="J3988">
        <v>671</v>
      </c>
      <c r="K3988">
        <v>8716.2900000000009</v>
      </c>
      <c r="L3988">
        <v>5053.1099999999997</v>
      </c>
      <c r="M3988">
        <v>74.48</v>
      </c>
      <c r="N3988">
        <v>68054.7</v>
      </c>
      <c r="O3988">
        <v>2385.9100000000008</v>
      </c>
      <c r="P3988">
        <v>27.372999292130029</v>
      </c>
      <c r="Q3988">
        <v>0.93065187239944525</v>
      </c>
      <c r="R3988">
        <v>1.3768983852470154</v>
      </c>
      <c r="S3988">
        <f>(VendorSalesData[[#This Row],[TotalPurchaseQuantity]] - VendorSalesData[[#This Row],[TotalSalesQuantity]]) * VendorSalesData[[#This Row],[PurchasePrice]]</f>
        <v>438.99999999999994</v>
      </c>
    </row>
    <row r="3989" spans="1:19" x14ac:dyDescent="0.3">
      <c r="A3989">
        <v>6785</v>
      </c>
      <c r="B3989" t="s">
        <v>81</v>
      </c>
      <c r="C3989">
        <v>27472</v>
      </c>
      <c r="D3989" t="s">
        <v>3599</v>
      </c>
      <c r="E3989">
        <v>8.6</v>
      </c>
      <c r="F3989">
        <v>12.99</v>
      </c>
      <c r="G3989">
        <v>750</v>
      </c>
      <c r="H3989">
        <v>736</v>
      </c>
      <c r="I3989">
        <v>6329.6</v>
      </c>
      <c r="J3989">
        <v>741</v>
      </c>
      <c r="K3989">
        <v>9939.59</v>
      </c>
      <c r="L3989">
        <v>5864.63</v>
      </c>
      <c r="M3989">
        <v>82.24</v>
      </c>
      <c r="N3989">
        <v>13605.41</v>
      </c>
      <c r="O3989">
        <v>3609.99</v>
      </c>
      <c r="P3989">
        <v>36.319304921027928</v>
      </c>
      <c r="Q3989">
        <v>1.0067934782608696</v>
      </c>
      <c r="R3989">
        <v>1.5703346183013145</v>
      </c>
      <c r="S3989">
        <f>(VendorSalesData[[#This Row],[TotalPurchaseQuantity]] - VendorSalesData[[#This Row],[TotalSalesQuantity]]) * VendorSalesData[[#This Row],[PurchasePrice]]</f>
        <v>-43</v>
      </c>
    </row>
    <row r="3990" spans="1:19" x14ac:dyDescent="0.3">
      <c r="A3990">
        <v>7153</v>
      </c>
      <c r="B3990" t="s">
        <v>271</v>
      </c>
      <c r="C3990">
        <v>38263</v>
      </c>
      <c r="D3990" t="s">
        <v>3600</v>
      </c>
      <c r="E3990">
        <v>6.16</v>
      </c>
      <c r="F3990">
        <v>9.99</v>
      </c>
      <c r="G3990">
        <v>750</v>
      </c>
      <c r="H3990">
        <v>1027</v>
      </c>
      <c r="I3990">
        <v>6326.3200000000006</v>
      </c>
      <c r="J3990">
        <v>1042</v>
      </c>
      <c r="K3990">
        <v>10394.58</v>
      </c>
      <c r="L3990">
        <v>5661.27</v>
      </c>
      <c r="M3990">
        <v>115.8</v>
      </c>
      <c r="N3990">
        <v>15884.82</v>
      </c>
      <c r="O3990">
        <v>4068.2599999999993</v>
      </c>
      <c r="P3990">
        <v>39.138281681414732</v>
      </c>
      <c r="Q3990">
        <v>1.01460564751704</v>
      </c>
      <c r="R3990">
        <v>1.6430689563600955</v>
      </c>
      <c r="S3990">
        <f>(VendorSalesData[[#This Row],[TotalPurchaseQuantity]] - VendorSalesData[[#This Row],[TotalSalesQuantity]]) * VendorSalesData[[#This Row],[PurchasePrice]]</f>
        <v>-92.4</v>
      </c>
    </row>
    <row r="3991" spans="1:19" x14ac:dyDescent="0.3">
      <c r="A3991">
        <v>2000</v>
      </c>
      <c r="B3991" t="s">
        <v>164</v>
      </c>
      <c r="C3991">
        <v>6624</v>
      </c>
      <c r="D3991" t="s">
        <v>3601</v>
      </c>
      <c r="E3991">
        <v>33.11</v>
      </c>
      <c r="F3991">
        <v>55.99</v>
      </c>
      <c r="G3991">
        <v>750</v>
      </c>
      <c r="H3991">
        <v>191</v>
      </c>
      <c r="I3991">
        <v>6324.01</v>
      </c>
      <c r="J3991">
        <v>395</v>
      </c>
      <c r="K3991">
        <v>16252.050000000001</v>
      </c>
      <c r="L3991">
        <v>10373.5</v>
      </c>
      <c r="M3991">
        <v>43.870000000000005</v>
      </c>
      <c r="N3991">
        <v>19016.59</v>
      </c>
      <c r="O3991">
        <v>9928.0400000000009</v>
      </c>
      <c r="P3991">
        <v>61.087924292627704</v>
      </c>
      <c r="Q3991">
        <v>2.0680628272251309</v>
      </c>
      <c r="R3991">
        <v>2.569896315786977</v>
      </c>
      <c r="S3991">
        <f>(VendorSalesData[[#This Row],[TotalPurchaseQuantity]] - VendorSalesData[[#This Row],[TotalSalesQuantity]]) * VendorSalesData[[#This Row],[PurchasePrice]]</f>
        <v>-6754.44</v>
      </c>
    </row>
    <row r="3992" spans="1:19" x14ac:dyDescent="0.3">
      <c r="A3992">
        <v>4380</v>
      </c>
      <c r="B3992" t="s">
        <v>892</v>
      </c>
      <c r="C3992">
        <v>1111</v>
      </c>
      <c r="D3992" t="s">
        <v>3602</v>
      </c>
      <c r="E3992">
        <v>5.07</v>
      </c>
      <c r="F3992">
        <v>6.99</v>
      </c>
      <c r="G3992">
        <v>750</v>
      </c>
      <c r="H3992">
        <v>1247</v>
      </c>
      <c r="I3992">
        <v>6322.29</v>
      </c>
      <c r="J3992">
        <v>1231</v>
      </c>
      <c r="K3992">
        <v>8604.69</v>
      </c>
      <c r="L3992">
        <v>4480.59</v>
      </c>
      <c r="M3992">
        <v>969.49</v>
      </c>
      <c r="N3992">
        <v>1675.39</v>
      </c>
      <c r="O3992">
        <v>2282.4000000000005</v>
      </c>
      <c r="P3992">
        <v>26.525069467929701</v>
      </c>
      <c r="Q3992">
        <v>0.98716920609462711</v>
      </c>
      <c r="R3992">
        <v>1.3610084320712907</v>
      </c>
      <c r="S3992">
        <f>(VendorSalesData[[#This Row],[TotalPurchaseQuantity]] - VendorSalesData[[#This Row],[TotalSalesQuantity]]) * VendorSalesData[[#This Row],[PurchasePrice]]</f>
        <v>81.12</v>
      </c>
    </row>
    <row r="3993" spans="1:19" x14ac:dyDescent="0.3">
      <c r="A3993">
        <v>9165</v>
      </c>
      <c r="B3993" t="s">
        <v>38</v>
      </c>
      <c r="C3993">
        <v>2733</v>
      </c>
      <c r="D3993" t="s">
        <v>3603</v>
      </c>
      <c r="E3993">
        <v>58.95</v>
      </c>
      <c r="F3993">
        <v>78.989999999999995</v>
      </c>
      <c r="G3993">
        <v>750</v>
      </c>
      <c r="H3993">
        <v>107</v>
      </c>
      <c r="I3993">
        <v>6307.65</v>
      </c>
      <c r="J3993">
        <v>179</v>
      </c>
      <c r="K3993">
        <v>14139.21</v>
      </c>
      <c r="L3993">
        <v>12401.429999999998</v>
      </c>
      <c r="M3993">
        <v>141.27000000000001</v>
      </c>
      <c r="N3993">
        <v>68054.7</v>
      </c>
      <c r="O3993">
        <v>7831.5599999999995</v>
      </c>
      <c r="P3993">
        <v>55.388950302032434</v>
      </c>
      <c r="Q3993">
        <v>1.6728971962616823</v>
      </c>
      <c r="R3993">
        <v>2.2415971082732873</v>
      </c>
      <c r="S3993">
        <f>(VendorSalesData[[#This Row],[TotalPurchaseQuantity]] - VendorSalesData[[#This Row],[TotalSalesQuantity]]) * VendorSalesData[[#This Row],[PurchasePrice]]</f>
        <v>-4244.4000000000005</v>
      </c>
    </row>
    <row r="3994" spans="1:19" x14ac:dyDescent="0.3">
      <c r="A3994">
        <v>4425</v>
      </c>
      <c r="B3994" t="s">
        <v>20</v>
      </c>
      <c r="C3994">
        <v>23871</v>
      </c>
      <c r="D3994" t="s">
        <v>3604</v>
      </c>
      <c r="E3994">
        <v>23.97</v>
      </c>
      <c r="F3994">
        <v>34.99</v>
      </c>
      <c r="G3994">
        <v>750</v>
      </c>
      <c r="H3994">
        <v>263</v>
      </c>
      <c r="I3994">
        <v>6304.11</v>
      </c>
      <c r="J3994">
        <v>244</v>
      </c>
      <c r="K3994">
        <v>8537.5600000000013</v>
      </c>
      <c r="L3994">
        <v>5808.34</v>
      </c>
      <c r="M3994">
        <v>26.97</v>
      </c>
      <c r="N3994">
        <v>144929.24</v>
      </c>
      <c r="O3994">
        <v>2233.4500000000016</v>
      </c>
      <c r="P3994">
        <v>26.160284671498662</v>
      </c>
      <c r="Q3994">
        <v>0.92775665399239549</v>
      </c>
      <c r="R3994">
        <v>1.3542847443969095</v>
      </c>
      <c r="S3994">
        <f>(VendorSalesData[[#This Row],[TotalPurchaseQuantity]] - VendorSalesData[[#This Row],[TotalSalesQuantity]]) * VendorSalesData[[#This Row],[PurchasePrice]]</f>
        <v>455.42999999999995</v>
      </c>
    </row>
    <row r="3995" spans="1:19" x14ac:dyDescent="0.3">
      <c r="A3995">
        <v>3252</v>
      </c>
      <c r="B3995" t="s">
        <v>94</v>
      </c>
      <c r="C3995">
        <v>14625</v>
      </c>
      <c r="D3995" t="s">
        <v>3605</v>
      </c>
      <c r="E3995">
        <v>6.62</v>
      </c>
      <c r="F3995">
        <v>9.99</v>
      </c>
      <c r="G3995">
        <v>750</v>
      </c>
      <c r="H3995">
        <v>951</v>
      </c>
      <c r="I3995">
        <v>6295.62</v>
      </c>
      <c r="J3995">
        <v>953</v>
      </c>
      <c r="K3995">
        <v>9520.4699999999993</v>
      </c>
      <c r="L3995">
        <v>1568.43</v>
      </c>
      <c r="M3995">
        <v>106.97</v>
      </c>
      <c r="N3995">
        <v>61966.91</v>
      </c>
      <c r="O3995">
        <v>3224.8499999999995</v>
      </c>
      <c r="P3995">
        <v>33.872802498195988</v>
      </c>
      <c r="Q3995">
        <v>1.0021030494216614</v>
      </c>
      <c r="R3995">
        <v>1.5122370791121447</v>
      </c>
      <c r="S3995">
        <f>(VendorSalesData[[#This Row],[TotalPurchaseQuantity]] - VendorSalesData[[#This Row],[TotalSalesQuantity]]) * VendorSalesData[[#This Row],[PurchasePrice]]</f>
        <v>-13.24</v>
      </c>
    </row>
    <row r="3996" spans="1:19" x14ac:dyDescent="0.3">
      <c r="A3996">
        <v>4692</v>
      </c>
      <c r="B3996" t="s">
        <v>386</v>
      </c>
      <c r="C3996">
        <v>24666</v>
      </c>
      <c r="D3996" t="s">
        <v>3606</v>
      </c>
      <c r="E3996">
        <v>5.19</v>
      </c>
      <c r="F3996">
        <v>7.99</v>
      </c>
      <c r="G3996">
        <v>750</v>
      </c>
      <c r="H3996">
        <v>1211</v>
      </c>
      <c r="I3996">
        <v>6285.09</v>
      </c>
      <c r="J3996">
        <v>1211</v>
      </c>
      <c r="K3996">
        <v>9675.89</v>
      </c>
      <c r="L3996">
        <v>4833.95</v>
      </c>
      <c r="M3996">
        <v>134.77000000000001</v>
      </c>
      <c r="N3996">
        <v>9139.3799999999992</v>
      </c>
      <c r="O3996">
        <v>3390.7999999999993</v>
      </c>
      <c r="P3996">
        <v>35.043804755944926</v>
      </c>
      <c r="Q3996">
        <v>1</v>
      </c>
      <c r="R3996">
        <v>1.539499036608863</v>
      </c>
      <c r="S3996">
        <f>(VendorSalesData[[#This Row],[TotalPurchaseQuantity]] - VendorSalesData[[#This Row],[TotalSalesQuantity]]) * VendorSalesData[[#This Row],[PurchasePrice]]</f>
        <v>0</v>
      </c>
    </row>
    <row r="3997" spans="1:19" x14ac:dyDescent="0.3">
      <c r="A3997">
        <v>480</v>
      </c>
      <c r="B3997" t="s">
        <v>27</v>
      </c>
      <c r="C3997">
        <v>2863</v>
      </c>
      <c r="D3997" t="s">
        <v>3607</v>
      </c>
      <c r="E3997">
        <v>34.340000000000003</v>
      </c>
      <c r="F3997">
        <v>44.99</v>
      </c>
      <c r="G3997">
        <v>750</v>
      </c>
      <c r="H3997">
        <v>183</v>
      </c>
      <c r="I3997">
        <v>6284.2199999999993</v>
      </c>
      <c r="J3997">
        <v>248</v>
      </c>
      <c r="K3997">
        <v>11592.52</v>
      </c>
      <c r="L3997">
        <v>10462.76</v>
      </c>
      <c r="M3997">
        <v>195.74</v>
      </c>
      <c r="N3997">
        <v>89286.27</v>
      </c>
      <c r="O3997">
        <v>5308.3000000000011</v>
      </c>
      <c r="P3997">
        <v>45.790734025043747</v>
      </c>
      <c r="Q3997">
        <v>1.355191256830601</v>
      </c>
      <c r="R3997">
        <v>1.8447030816871468</v>
      </c>
      <c r="S3997">
        <f>(VendorSalesData[[#This Row],[TotalPurchaseQuantity]] - VendorSalesData[[#This Row],[TotalSalesQuantity]]) * VendorSalesData[[#This Row],[PurchasePrice]]</f>
        <v>-2232.1000000000004</v>
      </c>
    </row>
    <row r="3998" spans="1:19" x14ac:dyDescent="0.3">
      <c r="A3998">
        <v>4425</v>
      </c>
      <c r="B3998" t="s">
        <v>20</v>
      </c>
      <c r="C3998">
        <v>26492</v>
      </c>
      <c r="D3998" t="s">
        <v>3608</v>
      </c>
      <c r="E3998">
        <v>20.13</v>
      </c>
      <c r="F3998">
        <v>29.99</v>
      </c>
      <c r="G3998">
        <v>750</v>
      </c>
      <c r="H3998">
        <v>312</v>
      </c>
      <c r="I3998">
        <v>6280.56</v>
      </c>
      <c r="J3998">
        <v>305</v>
      </c>
      <c r="K3998">
        <v>9146.9499999999989</v>
      </c>
      <c r="L3998">
        <v>3958.68</v>
      </c>
      <c r="M3998">
        <v>34.03</v>
      </c>
      <c r="N3998">
        <v>144929.24</v>
      </c>
      <c r="O3998">
        <v>2866.3899999999985</v>
      </c>
      <c r="P3998">
        <v>31.337112370790248</v>
      </c>
      <c r="Q3998">
        <v>0.97756410256410253</v>
      </c>
      <c r="R3998">
        <v>1.4563908313908311</v>
      </c>
      <c r="S3998">
        <f>(VendorSalesData[[#This Row],[TotalPurchaseQuantity]] - VendorSalesData[[#This Row],[TotalSalesQuantity]]) * VendorSalesData[[#This Row],[PurchasePrice]]</f>
        <v>140.91</v>
      </c>
    </row>
    <row r="3999" spans="1:19" x14ac:dyDescent="0.3">
      <c r="A3999">
        <v>1392</v>
      </c>
      <c r="B3999" t="s">
        <v>67</v>
      </c>
      <c r="C3999">
        <v>47027</v>
      </c>
      <c r="D3999" t="s">
        <v>3609</v>
      </c>
      <c r="E3999">
        <v>5.29</v>
      </c>
      <c r="F3999">
        <v>8.99</v>
      </c>
      <c r="G3999">
        <v>1500</v>
      </c>
      <c r="H3999">
        <v>1187</v>
      </c>
      <c r="I3999">
        <v>6279.23</v>
      </c>
      <c r="J3999">
        <v>1182</v>
      </c>
      <c r="K3999">
        <v>9518.18</v>
      </c>
      <c r="L3999">
        <v>5520.1500000000015</v>
      </c>
      <c r="M3999">
        <v>263.95</v>
      </c>
      <c r="N3999">
        <v>79528.990000000005</v>
      </c>
      <c r="O3999">
        <v>3238.9500000000007</v>
      </c>
      <c r="P3999">
        <v>34.029089594859528</v>
      </c>
      <c r="Q3999">
        <v>0.995787700084246</v>
      </c>
      <c r="R3999">
        <v>1.5158196148253849</v>
      </c>
      <c r="S3999">
        <f>(VendorSalesData[[#This Row],[TotalPurchaseQuantity]] - VendorSalesData[[#This Row],[TotalSalesQuantity]]) * VendorSalesData[[#This Row],[PurchasePrice]]</f>
        <v>26.45</v>
      </c>
    </row>
    <row r="4000" spans="1:19" x14ac:dyDescent="0.3">
      <c r="A4000">
        <v>10754</v>
      </c>
      <c r="B4000" t="s">
        <v>212</v>
      </c>
      <c r="C4000">
        <v>17407</v>
      </c>
      <c r="D4000" t="s">
        <v>3610</v>
      </c>
      <c r="E4000">
        <v>522.87</v>
      </c>
      <c r="F4000">
        <v>829.99</v>
      </c>
      <c r="G4000">
        <v>750</v>
      </c>
      <c r="H4000">
        <v>12</v>
      </c>
      <c r="I4000">
        <v>6274.44</v>
      </c>
      <c r="J4000">
        <v>13</v>
      </c>
      <c r="K4000">
        <v>10399.869999999999</v>
      </c>
      <c r="L4000">
        <v>1599.98</v>
      </c>
      <c r="M4000">
        <v>1.4600000000000002</v>
      </c>
      <c r="N4000">
        <v>28720.52</v>
      </c>
      <c r="O4000">
        <v>4125.4299999999994</v>
      </c>
      <c r="P4000">
        <v>39.668092004996211</v>
      </c>
      <c r="Q4000">
        <v>1.0833333333333333</v>
      </c>
      <c r="R4000">
        <v>1.6574977209121451</v>
      </c>
      <c r="S4000">
        <f>(VendorSalesData[[#This Row],[TotalPurchaseQuantity]] - VendorSalesData[[#This Row],[TotalSalesQuantity]]) * VendorSalesData[[#This Row],[PurchasePrice]]</f>
        <v>-522.87</v>
      </c>
    </row>
    <row r="4001" spans="1:19" x14ac:dyDescent="0.3">
      <c r="A4001">
        <v>10754</v>
      </c>
      <c r="B4001" t="s">
        <v>212</v>
      </c>
      <c r="C4001">
        <v>26319</v>
      </c>
      <c r="D4001" t="s">
        <v>3611</v>
      </c>
      <c r="E4001">
        <v>6.53</v>
      </c>
      <c r="F4001">
        <v>9.99</v>
      </c>
      <c r="G4001">
        <v>750</v>
      </c>
      <c r="H4001">
        <v>959</v>
      </c>
      <c r="I4001">
        <v>6262.2699999999995</v>
      </c>
      <c r="J4001">
        <v>709</v>
      </c>
      <c r="K4001">
        <v>7094.91</v>
      </c>
      <c r="L4001">
        <v>3548.46</v>
      </c>
      <c r="M4001">
        <v>79.010000000000005</v>
      </c>
      <c r="N4001">
        <v>28720.52</v>
      </c>
      <c r="O4001">
        <v>832.64000000000033</v>
      </c>
      <c r="P4001">
        <v>11.735737310268917</v>
      </c>
      <c r="Q4001">
        <v>0.73931178310740353</v>
      </c>
      <c r="R4001">
        <v>1.1329613702379489</v>
      </c>
      <c r="S4001">
        <f>(VendorSalesData[[#This Row],[TotalPurchaseQuantity]] - VendorSalesData[[#This Row],[TotalSalesQuantity]]) * VendorSalesData[[#This Row],[PurchasePrice]]</f>
        <v>1632.5</v>
      </c>
    </row>
    <row r="4002" spans="1:19" x14ac:dyDescent="0.3">
      <c r="A4002">
        <v>2000</v>
      </c>
      <c r="B4002" t="s">
        <v>164</v>
      </c>
      <c r="C4002">
        <v>30713</v>
      </c>
      <c r="D4002" t="s">
        <v>3612</v>
      </c>
      <c r="E4002">
        <v>11.18</v>
      </c>
      <c r="F4002">
        <v>27.99</v>
      </c>
      <c r="G4002">
        <v>750</v>
      </c>
      <c r="H4002">
        <v>560</v>
      </c>
      <c r="I4002">
        <v>6260.8</v>
      </c>
      <c r="J4002">
        <v>822</v>
      </c>
      <c r="K4002">
        <v>16782.78</v>
      </c>
      <c r="L4002">
        <v>8794.73</v>
      </c>
      <c r="M4002">
        <v>91.47</v>
      </c>
      <c r="N4002">
        <v>19016.59</v>
      </c>
      <c r="O4002">
        <v>10521.98</v>
      </c>
      <c r="P4002">
        <v>62.695095806535029</v>
      </c>
      <c r="Q4002">
        <v>1.4678571428571427</v>
      </c>
      <c r="R4002">
        <v>2.6806127012522358</v>
      </c>
      <c r="S4002">
        <f>(VendorSalesData[[#This Row],[TotalPurchaseQuantity]] - VendorSalesData[[#This Row],[TotalSalesQuantity]]) * VendorSalesData[[#This Row],[PurchasePrice]]</f>
        <v>-2929.16</v>
      </c>
    </row>
    <row r="4003" spans="1:19" x14ac:dyDescent="0.3">
      <c r="A4003">
        <v>3252</v>
      </c>
      <c r="B4003" t="s">
        <v>94</v>
      </c>
      <c r="C4003">
        <v>15263</v>
      </c>
      <c r="D4003" t="s">
        <v>3613</v>
      </c>
      <c r="E4003">
        <v>7.71</v>
      </c>
      <c r="F4003">
        <v>12.99</v>
      </c>
      <c r="G4003">
        <v>1500</v>
      </c>
      <c r="H4003">
        <v>811</v>
      </c>
      <c r="I4003">
        <v>6252.8099999999995</v>
      </c>
      <c r="J4003">
        <v>832</v>
      </c>
      <c r="K4003">
        <v>9910.18</v>
      </c>
      <c r="L4003">
        <v>5363.99</v>
      </c>
      <c r="M4003">
        <v>185.9</v>
      </c>
      <c r="N4003">
        <v>61966.91</v>
      </c>
      <c r="O4003">
        <v>3657.3700000000008</v>
      </c>
      <c r="P4003">
        <v>36.905182347848381</v>
      </c>
      <c r="Q4003">
        <v>1.0258939580764488</v>
      </c>
      <c r="R4003">
        <v>1.5849162216667387</v>
      </c>
      <c r="S4003">
        <f>(VendorSalesData[[#This Row],[TotalPurchaseQuantity]] - VendorSalesData[[#This Row],[TotalSalesQuantity]]) * VendorSalesData[[#This Row],[PurchasePrice]]</f>
        <v>-161.91</v>
      </c>
    </row>
    <row r="4004" spans="1:19" x14ac:dyDescent="0.3">
      <c r="A4004">
        <v>9165</v>
      </c>
      <c r="B4004" t="s">
        <v>38</v>
      </c>
      <c r="C4004">
        <v>2025</v>
      </c>
      <c r="D4004" t="s">
        <v>2383</v>
      </c>
      <c r="E4004">
        <v>13.56</v>
      </c>
      <c r="F4004">
        <v>18.989999999999998</v>
      </c>
      <c r="G4004">
        <v>750</v>
      </c>
      <c r="H4004">
        <v>461</v>
      </c>
      <c r="I4004">
        <v>6251.16</v>
      </c>
      <c r="J4004">
        <v>440</v>
      </c>
      <c r="K4004">
        <v>7501.5999999999995</v>
      </c>
      <c r="L4004">
        <v>6748.04</v>
      </c>
      <c r="M4004">
        <v>347.21000000000004</v>
      </c>
      <c r="N4004">
        <v>68054.7</v>
      </c>
      <c r="O4004">
        <v>1250.4399999999996</v>
      </c>
      <c r="P4004">
        <v>16.668977284845894</v>
      </c>
      <c r="Q4004">
        <v>0.95444685466377444</v>
      </c>
      <c r="R4004">
        <v>1.2000332738243782</v>
      </c>
      <c r="S4004">
        <f>(VendorSalesData[[#This Row],[TotalPurchaseQuantity]] - VendorSalesData[[#This Row],[TotalSalesQuantity]]) * VendorSalesData[[#This Row],[PurchasePrice]]</f>
        <v>284.76</v>
      </c>
    </row>
    <row r="4005" spans="1:19" x14ac:dyDescent="0.3">
      <c r="A4005">
        <v>3960</v>
      </c>
      <c r="B4005" t="s">
        <v>24</v>
      </c>
      <c r="C4005">
        <v>868</v>
      </c>
      <c r="D4005" t="s">
        <v>577</v>
      </c>
      <c r="E4005">
        <v>24.61</v>
      </c>
      <c r="F4005">
        <v>31.99</v>
      </c>
      <c r="G4005">
        <v>1000</v>
      </c>
      <c r="H4005">
        <v>254</v>
      </c>
      <c r="I4005">
        <v>6250.94</v>
      </c>
      <c r="J4005">
        <v>279</v>
      </c>
      <c r="K4005">
        <v>9101.2099999999991</v>
      </c>
      <c r="L4005">
        <v>4959.4800000000005</v>
      </c>
      <c r="M4005">
        <v>292.95</v>
      </c>
      <c r="N4005">
        <v>257032.07</v>
      </c>
      <c r="O4005">
        <v>2850.2699999999995</v>
      </c>
      <c r="P4005">
        <v>31.317484158699777</v>
      </c>
      <c r="Q4005">
        <v>1.0984251968503937</v>
      </c>
      <c r="R4005">
        <v>1.4559746214169389</v>
      </c>
      <c r="S4005">
        <f>(VendorSalesData[[#This Row],[TotalPurchaseQuantity]] - VendorSalesData[[#This Row],[TotalSalesQuantity]]) * VendorSalesData[[#This Row],[PurchasePrice]]</f>
        <v>-615.25</v>
      </c>
    </row>
    <row r="4006" spans="1:19" x14ac:dyDescent="0.3">
      <c r="A4006">
        <v>10754</v>
      </c>
      <c r="B4006" t="s">
        <v>212</v>
      </c>
      <c r="C4006">
        <v>18664</v>
      </c>
      <c r="D4006" t="s">
        <v>3614</v>
      </c>
      <c r="E4006">
        <v>6.57</v>
      </c>
      <c r="F4006">
        <v>9.99</v>
      </c>
      <c r="G4006">
        <v>750</v>
      </c>
      <c r="H4006">
        <v>949</v>
      </c>
      <c r="I4006">
        <v>6234.93</v>
      </c>
      <c r="J4006">
        <v>812</v>
      </c>
      <c r="K4006">
        <v>8151.88</v>
      </c>
      <c r="L4006">
        <v>4389.62</v>
      </c>
      <c r="M4006">
        <v>90.29</v>
      </c>
      <c r="N4006">
        <v>28720.52</v>
      </c>
      <c r="O4006">
        <v>1916.9499999999998</v>
      </c>
      <c r="P4006">
        <v>23.515434476464321</v>
      </c>
      <c r="Q4006">
        <v>0.85563751317175973</v>
      </c>
      <c r="R4006">
        <v>1.3074533314728474</v>
      </c>
      <c r="S4006">
        <f>(VendorSalesData[[#This Row],[TotalPurchaseQuantity]] - VendorSalesData[[#This Row],[TotalSalesQuantity]]) * VendorSalesData[[#This Row],[PurchasePrice]]</f>
        <v>900.09</v>
      </c>
    </row>
    <row r="4007" spans="1:19" x14ac:dyDescent="0.3">
      <c r="A4007">
        <v>4425</v>
      </c>
      <c r="B4007" t="s">
        <v>20</v>
      </c>
      <c r="C4007">
        <v>6987</v>
      </c>
      <c r="D4007" t="s">
        <v>3615</v>
      </c>
      <c r="E4007">
        <v>6.7</v>
      </c>
      <c r="F4007">
        <v>11.99</v>
      </c>
      <c r="G4007">
        <v>750</v>
      </c>
      <c r="H4007">
        <v>930</v>
      </c>
      <c r="I4007">
        <v>6231</v>
      </c>
      <c r="J4007">
        <v>1113</v>
      </c>
      <c r="K4007">
        <v>11326.87</v>
      </c>
      <c r="L4007">
        <v>6485.6500000000015</v>
      </c>
      <c r="M4007">
        <v>123.58</v>
      </c>
      <c r="N4007">
        <v>144929.24</v>
      </c>
      <c r="O4007">
        <v>5095.8700000000008</v>
      </c>
      <c r="P4007">
        <v>44.989215908719707</v>
      </c>
      <c r="Q4007">
        <v>1.1967741935483871</v>
      </c>
      <c r="R4007">
        <v>1.8178253891831169</v>
      </c>
      <c r="S4007">
        <f>(VendorSalesData[[#This Row],[TotalPurchaseQuantity]] - VendorSalesData[[#This Row],[TotalSalesQuantity]]) * VendorSalesData[[#This Row],[PurchasePrice]]</f>
        <v>-1226.1000000000001</v>
      </c>
    </row>
    <row r="4008" spans="1:19" x14ac:dyDescent="0.3">
      <c r="A4008">
        <v>4425</v>
      </c>
      <c r="B4008" t="s">
        <v>20</v>
      </c>
      <c r="C4008">
        <v>13065</v>
      </c>
      <c r="D4008" t="s">
        <v>3616</v>
      </c>
      <c r="E4008">
        <v>60.4</v>
      </c>
      <c r="F4008">
        <v>94.99</v>
      </c>
      <c r="G4008">
        <v>750</v>
      </c>
      <c r="H4008">
        <v>103</v>
      </c>
      <c r="I4008">
        <v>6221.2</v>
      </c>
      <c r="J4008">
        <v>120</v>
      </c>
      <c r="K4008">
        <v>10798.8</v>
      </c>
      <c r="L4008">
        <v>5219.42</v>
      </c>
      <c r="M4008">
        <v>13.4</v>
      </c>
      <c r="N4008">
        <v>144929.24</v>
      </c>
      <c r="O4008">
        <v>4577.5999999999995</v>
      </c>
      <c r="P4008">
        <v>42.389895173537802</v>
      </c>
      <c r="Q4008">
        <v>1.1650485436893203</v>
      </c>
      <c r="R4008">
        <v>1.7358065967980454</v>
      </c>
      <c r="S4008">
        <f>(VendorSalesData[[#This Row],[TotalPurchaseQuantity]] - VendorSalesData[[#This Row],[TotalSalesQuantity]]) * VendorSalesData[[#This Row],[PurchasePrice]]</f>
        <v>-1026.8</v>
      </c>
    </row>
    <row r="4009" spans="1:19" x14ac:dyDescent="0.3">
      <c r="A4009">
        <v>8150</v>
      </c>
      <c r="B4009" t="s">
        <v>653</v>
      </c>
      <c r="C4009">
        <v>4138</v>
      </c>
      <c r="D4009" t="s">
        <v>3617</v>
      </c>
      <c r="E4009">
        <v>22.21</v>
      </c>
      <c r="F4009">
        <v>27.99</v>
      </c>
      <c r="G4009">
        <v>750</v>
      </c>
      <c r="H4009">
        <v>280</v>
      </c>
      <c r="I4009">
        <v>6218.7999999999993</v>
      </c>
      <c r="J4009">
        <v>320</v>
      </c>
      <c r="K4009">
        <v>8956.7999999999993</v>
      </c>
      <c r="L4009">
        <v>7277.4</v>
      </c>
      <c r="M4009">
        <v>252.44</v>
      </c>
      <c r="N4009">
        <v>935.52</v>
      </c>
      <c r="O4009">
        <v>2738</v>
      </c>
      <c r="P4009">
        <v>30.568953197570565</v>
      </c>
      <c r="Q4009">
        <v>1.1428571428571428</v>
      </c>
      <c r="R4009">
        <v>1.4402778671126262</v>
      </c>
      <c r="S4009">
        <f>(VendorSalesData[[#This Row],[TotalPurchaseQuantity]] - VendorSalesData[[#This Row],[TotalSalesQuantity]]) * VendorSalesData[[#This Row],[PurchasePrice]]</f>
        <v>-888.40000000000009</v>
      </c>
    </row>
    <row r="4010" spans="1:19" x14ac:dyDescent="0.3">
      <c r="A4010">
        <v>10754</v>
      </c>
      <c r="B4010" t="s">
        <v>212</v>
      </c>
      <c r="C4010">
        <v>34388</v>
      </c>
      <c r="D4010" t="s">
        <v>3618</v>
      </c>
      <c r="E4010">
        <v>9.93</v>
      </c>
      <c r="F4010">
        <v>16.989999999999998</v>
      </c>
      <c r="G4010">
        <v>750</v>
      </c>
      <c r="H4010">
        <v>626</v>
      </c>
      <c r="I4010">
        <v>6216.18</v>
      </c>
      <c r="J4010">
        <v>568</v>
      </c>
      <c r="K4010">
        <v>8358.32</v>
      </c>
      <c r="L4010">
        <v>5990.94</v>
      </c>
      <c r="M4010">
        <v>62.9</v>
      </c>
      <c r="N4010">
        <v>28720.52</v>
      </c>
      <c r="O4010">
        <v>2142.1399999999994</v>
      </c>
      <c r="P4010">
        <v>25.628834502627317</v>
      </c>
      <c r="Q4010">
        <v>0.90734824281150162</v>
      </c>
      <c r="R4010">
        <v>1.3446071381459352</v>
      </c>
      <c r="S4010">
        <f>(VendorSalesData[[#This Row],[TotalPurchaseQuantity]] - VendorSalesData[[#This Row],[TotalSalesQuantity]]) * VendorSalesData[[#This Row],[PurchasePrice]]</f>
        <v>575.93999999999994</v>
      </c>
    </row>
    <row r="4011" spans="1:19" x14ac:dyDescent="0.3">
      <c r="A4011">
        <v>4425</v>
      </c>
      <c r="B4011" t="s">
        <v>20</v>
      </c>
      <c r="C4011">
        <v>41348</v>
      </c>
      <c r="D4011" t="s">
        <v>3619</v>
      </c>
      <c r="E4011">
        <v>12.16</v>
      </c>
      <c r="F4011">
        <v>17.989999999999998</v>
      </c>
      <c r="G4011">
        <v>750</v>
      </c>
      <c r="H4011">
        <v>511</v>
      </c>
      <c r="I4011">
        <v>6213.7599999999993</v>
      </c>
      <c r="J4011">
        <v>490</v>
      </c>
      <c r="K4011">
        <v>8815.0999999999985</v>
      </c>
      <c r="L4011">
        <v>5055.1899999999996</v>
      </c>
      <c r="M4011">
        <v>54.45</v>
      </c>
      <c r="N4011">
        <v>144929.24</v>
      </c>
      <c r="O4011">
        <v>2601.3399999999992</v>
      </c>
      <c r="P4011">
        <v>29.51004526324148</v>
      </c>
      <c r="Q4011">
        <v>0.95890410958904104</v>
      </c>
      <c r="R4011">
        <v>1.4186418529199711</v>
      </c>
      <c r="S4011">
        <f>(VendorSalesData[[#This Row],[TotalPurchaseQuantity]] - VendorSalesData[[#This Row],[TotalSalesQuantity]]) * VendorSalesData[[#This Row],[PurchasePrice]]</f>
        <v>255.36</v>
      </c>
    </row>
    <row r="4012" spans="1:19" x14ac:dyDescent="0.3">
      <c r="A4012">
        <v>10754</v>
      </c>
      <c r="B4012" t="s">
        <v>212</v>
      </c>
      <c r="C4012">
        <v>25195</v>
      </c>
      <c r="D4012" t="s">
        <v>3620</v>
      </c>
      <c r="E4012">
        <v>71.42</v>
      </c>
      <c r="F4012">
        <v>109.99</v>
      </c>
      <c r="G4012">
        <v>750</v>
      </c>
      <c r="H4012">
        <v>87</v>
      </c>
      <c r="I4012">
        <v>6213.54</v>
      </c>
      <c r="J4012">
        <v>78</v>
      </c>
      <c r="K4012">
        <v>8579.2199999999993</v>
      </c>
      <c r="L4012">
        <v>5939.46</v>
      </c>
      <c r="M4012">
        <v>8.620000000000001</v>
      </c>
      <c r="N4012">
        <v>28720.52</v>
      </c>
      <c r="O4012">
        <v>2365.6799999999994</v>
      </c>
      <c r="P4012">
        <v>27.574534747914143</v>
      </c>
      <c r="Q4012">
        <v>0.89655172413793105</v>
      </c>
      <c r="R4012">
        <v>1.3807298255100955</v>
      </c>
      <c r="S4012">
        <f>(VendorSalesData[[#This Row],[TotalPurchaseQuantity]] - VendorSalesData[[#This Row],[TotalSalesQuantity]]) * VendorSalesData[[#This Row],[PurchasePrice]]</f>
        <v>642.78</v>
      </c>
    </row>
    <row r="4013" spans="1:19" x14ac:dyDescent="0.3">
      <c r="A4013">
        <v>9815</v>
      </c>
      <c r="B4013" t="s">
        <v>191</v>
      </c>
      <c r="C4013">
        <v>10175</v>
      </c>
      <c r="D4013" t="s">
        <v>3621</v>
      </c>
      <c r="E4013">
        <v>5.19</v>
      </c>
      <c r="F4013">
        <v>7.99</v>
      </c>
      <c r="G4013">
        <v>750</v>
      </c>
      <c r="H4013">
        <v>1197</v>
      </c>
      <c r="I4013">
        <v>6212.43</v>
      </c>
      <c r="J4013">
        <v>1136</v>
      </c>
      <c r="K4013">
        <v>8567.64</v>
      </c>
      <c r="L4013">
        <v>4656.8100000000004</v>
      </c>
      <c r="M4013">
        <v>126.28</v>
      </c>
      <c r="N4013">
        <v>27100.41</v>
      </c>
      <c r="O4013">
        <v>2355.2099999999991</v>
      </c>
      <c r="P4013">
        <v>27.489600403378283</v>
      </c>
      <c r="Q4013">
        <v>0.94903926482873846</v>
      </c>
      <c r="R4013">
        <v>1.3791125211873614</v>
      </c>
      <c r="S4013">
        <f>(VendorSalesData[[#This Row],[TotalPurchaseQuantity]] - VendorSalesData[[#This Row],[TotalSalesQuantity]]) * VendorSalesData[[#This Row],[PurchasePrice]]</f>
        <v>316.59000000000003</v>
      </c>
    </row>
    <row r="4014" spans="1:19" x14ac:dyDescent="0.3">
      <c r="A4014">
        <v>2000</v>
      </c>
      <c r="B4014" t="s">
        <v>164</v>
      </c>
      <c r="C4014">
        <v>26560</v>
      </c>
      <c r="D4014" t="s">
        <v>3622</v>
      </c>
      <c r="E4014">
        <v>10.8</v>
      </c>
      <c r="F4014">
        <v>15.99</v>
      </c>
      <c r="G4014">
        <v>750</v>
      </c>
      <c r="H4014">
        <v>575</v>
      </c>
      <c r="I4014">
        <v>6210</v>
      </c>
      <c r="J4014">
        <v>399</v>
      </c>
      <c r="K4014">
        <v>6380.01</v>
      </c>
      <c r="L4014">
        <v>3677.7000000000003</v>
      </c>
      <c r="M4014">
        <v>44.33</v>
      </c>
      <c r="N4014">
        <v>19016.59</v>
      </c>
      <c r="O4014">
        <v>170.01000000000022</v>
      </c>
      <c r="P4014">
        <v>2.6647293656279567</v>
      </c>
      <c r="Q4014">
        <v>0.69391304347826088</v>
      </c>
      <c r="R4014">
        <v>1.027376811594203</v>
      </c>
      <c r="S4014">
        <f>(VendorSalesData[[#This Row],[TotalPurchaseQuantity]] - VendorSalesData[[#This Row],[TotalSalesQuantity]]) * VendorSalesData[[#This Row],[PurchasePrice]]</f>
        <v>1900.8000000000002</v>
      </c>
    </row>
    <row r="4015" spans="1:19" x14ac:dyDescent="0.3">
      <c r="A4015">
        <v>9819</v>
      </c>
      <c r="B4015" t="s">
        <v>243</v>
      </c>
      <c r="C4015">
        <v>12234</v>
      </c>
      <c r="D4015" t="s">
        <v>3623</v>
      </c>
      <c r="E4015">
        <v>3.24</v>
      </c>
      <c r="F4015">
        <v>5.99</v>
      </c>
      <c r="G4015">
        <v>750</v>
      </c>
      <c r="H4015">
        <v>1916</v>
      </c>
      <c r="I4015">
        <v>6207.84</v>
      </c>
      <c r="J4015">
        <v>1850</v>
      </c>
      <c r="K4015">
        <v>10523.5</v>
      </c>
      <c r="L4015">
        <v>4805.71</v>
      </c>
      <c r="M4015">
        <v>206.19</v>
      </c>
      <c r="N4015">
        <v>14836.57</v>
      </c>
      <c r="O4015">
        <v>4315.66</v>
      </c>
      <c r="P4015">
        <v>41.009740105478215</v>
      </c>
      <c r="Q4015">
        <v>0.96555323590814202</v>
      </c>
      <c r="R4015">
        <v>1.6951951081213432</v>
      </c>
      <c r="S4015">
        <f>(VendorSalesData[[#This Row],[TotalPurchaseQuantity]] - VendorSalesData[[#This Row],[TotalSalesQuantity]]) * VendorSalesData[[#This Row],[PurchasePrice]]</f>
        <v>213.84</v>
      </c>
    </row>
    <row r="4016" spans="1:19" x14ac:dyDescent="0.3">
      <c r="A4016">
        <v>10754</v>
      </c>
      <c r="B4016" t="s">
        <v>212</v>
      </c>
      <c r="C4016">
        <v>36852</v>
      </c>
      <c r="D4016" t="s">
        <v>3624</v>
      </c>
      <c r="E4016">
        <v>9.58</v>
      </c>
      <c r="F4016">
        <v>13.99</v>
      </c>
      <c r="G4016">
        <v>750</v>
      </c>
      <c r="H4016">
        <v>648</v>
      </c>
      <c r="I4016">
        <v>6207.8399999999992</v>
      </c>
      <c r="J4016">
        <v>685</v>
      </c>
      <c r="K4016">
        <v>9266.15</v>
      </c>
      <c r="L4016">
        <v>5874.6900000000005</v>
      </c>
      <c r="M4016">
        <v>75.95</v>
      </c>
      <c r="N4016">
        <v>28720.52</v>
      </c>
      <c r="O4016">
        <v>3058.3100000000004</v>
      </c>
      <c r="P4016">
        <v>33.005185540920451</v>
      </c>
      <c r="Q4016">
        <v>1.0570987654320987</v>
      </c>
      <c r="R4016">
        <v>1.4926528389906957</v>
      </c>
      <c r="S4016">
        <f>(VendorSalesData[[#This Row],[TotalPurchaseQuantity]] - VendorSalesData[[#This Row],[TotalSalesQuantity]]) * VendorSalesData[[#This Row],[PurchasePrice]]</f>
        <v>-354.46</v>
      </c>
    </row>
    <row r="4017" spans="1:19" x14ac:dyDescent="0.3">
      <c r="A4017">
        <v>9552</v>
      </c>
      <c r="B4017" t="s">
        <v>72</v>
      </c>
      <c r="C4017">
        <v>1158</v>
      </c>
      <c r="D4017" t="s">
        <v>3625</v>
      </c>
      <c r="E4017">
        <v>5.34</v>
      </c>
      <c r="F4017">
        <v>6.99</v>
      </c>
      <c r="G4017">
        <v>750</v>
      </c>
      <c r="H4017">
        <v>1162</v>
      </c>
      <c r="I4017">
        <v>6205.08</v>
      </c>
      <c r="J4017">
        <v>1264</v>
      </c>
      <c r="K4017">
        <v>8835.36</v>
      </c>
      <c r="L4017">
        <v>2481.4500000000003</v>
      </c>
      <c r="M4017">
        <v>995.47</v>
      </c>
      <c r="N4017">
        <v>55551.82</v>
      </c>
      <c r="O4017">
        <v>2630.2800000000007</v>
      </c>
      <c r="P4017">
        <v>29.769924485250183</v>
      </c>
      <c r="Q4017">
        <v>1.0877796901893289</v>
      </c>
      <c r="R4017">
        <v>1.4238913922141214</v>
      </c>
      <c r="S4017">
        <f>(VendorSalesData[[#This Row],[TotalPurchaseQuantity]] - VendorSalesData[[#This Row],[TotalSalesQuantity]]) * VendorSalesData[[#This Row],[PurchasePrice]]</f>
        <v>-544.67999999999995</v>
      </c>
    </row>
    <row r="4018" spans="1:19" x14ac:dyDescent="0.3">
      <c r="A4018">
        <v>4425</v>
      </c>
      <c r="B4018" t="s">
        <v>20</v>
      </c>
      <c r="C4018">
        <v>35650</v>
      </c>
      <c r="D4018" t="s">
        <v>3626</v>
      </c>
      <c r="E4018">
        <v>12.92</v>
      </c>
      <c r="F4018">
        <v>18.989999999999998</v>
      </c>
      <c r="G4018">
        <v>750</v>
      </c>
      <c r="H4018">
        <v>480</v>
      </c>
      <c r="I4018">
        <v>6201.5999999999995</v>
      </c>
      <c r="J4018">
        <v>410</v>
      </c>
      <c r="K4018">
        <v>7869.9</v>
      </c>
      <c r="L4018">
        <v>4505.6499999999996</v>
      </c>
      <c r="M4018">
        <v>45.53</v>
      </c>
      <c r="N4018">
        <v>144929.24</v>
      </c>
      <c r="O4018">
        <v>1668.3000000000002</v>
      </c>
      <c r="P4018">
        <v>21.198490450958722</v>
      </c>
      <c r="Q4018">
        <v>0.85416666666666663</v>
      </c>
      <c r="R4018">
        <v>1.2690112229102168</v>
      </c>
      <c r="S4018">
        <f>(VendorSalesData[[#This Row],[TotalPurchaseQuantity]] - VendorSalesData[[#This Row],[TotalSalesQuantity]]) * VendorSalesData[[#This Row],[PurchasePrice]]</f>
        <v>904.4</v>
      </c>
    </row>
    <row r="4019" spans="1:19" x14ac:dyDescent="0.3">
      <c r="A4019">
        <v>8735</v>
      </c>
      <c r="B4019" t="s">
        <v>2804</v>
      </c>
      <c r="C4019">
        <v>6929</v>
      </c>
      <c r="D4019" t="s">
        <v>3627</v>
      </c>
      <c r="E4019">
        <v>13.33</v>
      </c>
      <c r="F4019">
        <v>19.989999999999998</v>
      </c>
      <c r="G4019">
        <v>750</v>
      </c>
      <c r="H4019">
        <v>465</v>
      </c>
      <c r="I4019">
        <v>6198.4500000000007</v>
      </c>
      <c r="J4019">
        <v>627</v>
      </c>
      <c r="K4019">
        <v>10206.73</v>
      </c>
      <c r="L4019">
        <v>7808.3099999999995</v>
      </c>
      <c r="M4019">
        <v>494.59000000000003</v>
      </c>
      <c r="N4019">
        <v>263.32</v>
      </c>
      <c r="O4019">
        <v>4008.2799999999988</v>
      </c>
      <c r="P4019">
        <v>39.270951617217257</v>
      </c>
      <c r="Q4019">
        <v>1.3483870967741935</v>
      </c>
      <c r="R4019">
        <v>1.646658438803249</v>
      </c>
      <c r="S4019">
        <f>(VendorSalesData[[#This Row],[TotalPurchaseQuantity]] - VendorSalesData[[#This Row],[TotalSalesQuantity]]) * VendorSalesData[[#This Row],[PurchasePrice]]</f>
        <v>-2159.46</v>
      </c>
    </row>
    <row r="4020" spans="1:19" x14ac:dyDescent="0.3">
      <c r="A4020">
        <v>9552</v>
      </c>
      <c r="B4020" t="s">
        <v>72</v>
      </c>
      <c r="C4020">
        <v>18909</v>
      </c>
      <c r="D4020" t="s">
        <v>3628</v>
      </c>
      <c r="E4020">
        <v>9.65</v>
      </c>
      <c r="F4020">
        <v>15.99</v>
      </c>
      <c r="G4020">
        <v>750</v>
      </c>
      <c r="H4020">
        <v>642</v>
      </c>
      <c r="I4020">
        <v>6195.3</v>
      </c>
      <c r="J4020">
        <v>646</v>
      </c>
      <c r="K4020">
        <v>9351.5400000000009</v>
      </c>
      <c r="L4020">
        <v>5698.05</v>
      </c>
      <c r="M4020">
        <v>71.72</v>
      </c>
      <c r="N4020">
        <v>55551.82</v>
      </c>
      <c r="O4020">
        <v>3156.2400000000007</v>
      </c>
      <c r="P4020">
        <v>33.75101854881656</v>
      </c>
      <c r="Q4020">
        <v>1.0062305295950156</v>
      </c>
      <c r="R4020">
        <v>1.5094571691443515</v>
      </c>
      <c r="S4020">
        <f>(VendorSalesData[[#This Row],[TotalPurchaseQuantity]] - VendorSalesData[[#This Row],[TotalSalesQuantity]]) * VendorSalesData[[#This Row],[PurchasePrice]]</f>
        <v>-38.6</v>
      </c>
    </row>
    <row r="4021" spans="1:19" x14ac:dyDescent="0.3">
      <c r="A4021">
        <v>10754</v>
      </c>
      <c r="B4021" t="s">
        <v>212</v>
      </c>
      <c r="C4021">
        <v>12304</v>
      </c>
      <c r="D4021" t="s">
        <v>3629</v>
      </c>
      <c r="E4021">
        <v>7.99</v>
      </c>
      <c r="F4021">
        <v>11.99</v>
      </c>
      <c r="G4021">
        <v>750</v>
      </c>
      <c r="H4021">
        <v>775</v>
      </c>
      <c r="I4021">
        <v>6192.25</v>
      </c>
      <c r="J4021">
        <v>694</v>
      </c>
      <c r="K4021">
        <v>8321.06</v>
      </c>
      <c r="L4021">
        <v>4424.3100000000004</v>
      </c>
      <c r="M4021">
        <v>77.180000000000007</v>
      </c>
      <c r="N4021">
        <v>28720.52</v>
      </c>
      <c r="O4021">
        <v>2128.8099999999995</v>
      </c>
      <c r="P4021">
        <v>25.583399230386512</v>
      </c>
      <c r="Q4021">
        <v>0.89548387096774196</v>
      </c>
      <c r="R4021">
        <v>1.3437861843433323</v>
      </c>
      <c r="S4021">
        <f>(VendorSalesData[[#This Row],[TotalPurchaseQuantity]] - VendorSalesData[[#This Row],[TotalSalesQuantity]]) * VendorSalesData[[#This Row],[PurchasePrice]]</f>
        <v>647.19000000000005</v>
      </c>
    </row>
    <row r="4022" spans="1:19" x14ac:dyDescent="0.3">
      <c r="A4022">
        <v>1392</v>
      </c>
      <c r="B4022" t="s">
        <v>67</v>
      </c>
      <c r="C4022">
        <v>45921</v>
      </c>
      <c r="D4022" t="s">
        <v>3630</v>
      </c>
      <c r="E4022">
        <v>5.13</v>
      </c>
      <c r="F4022">
        <v>9.99</v>
      </c>
      <c r="G4022">
        <v>750</v>
      </c>
      <c r="H4022">
        <v>1207</v>
      </c>
      <c r="I4022">
        <v>6191.91</v>
      </c>
      <c r="J4022">
        <v>1414</v>
      </c>
      <c r="K4022">
        <v>13180.86</v>
      </c>
      <c r="L4022">
        <v>7222.4000000000015</v>
      </c>
      <c r="M4022">
        <v>157.24</v>
      </c>
      <c r="N4022">
        <v>79528.990000000005</v>
      </c>
      <c r="O4022">
        <v>6988.9500000000007</v>
      </c>
      <c r="P4022">
        <v>53.023474947765173</v>
      </c>
      <c r="Q4022">
        <v>1.171499585749793</v>
      </c>
      <c r="R4022">
        <v>2.128722801203506</v>
      </c>
      <c r="S4022">
        <f>(VendorSalesData[[#This Row],[TotalPurchaseQuantity]] - VendorSalesData[[#This Row],[TotalSalesQuantity]]) * VendorSalesData[[#This Row],[PurchasePrice]]</f>
        <v>-1061.9100000000001</v>
      </c>
    </row>
    <row r="4023" spans="1:19" x14ac:dyDescent="0.3">
      <c r="A4023">
        <v>9552</v>
      </c>
      <c r="B4023" t="s">
        <v>72</v>
      </c>
      <c r="C4023">
        <v>36371</v>
      </c>
      <c r="D4023" t="s">
        <v>3631</v>
      </c>
      <c r="E4023">
        <v>6.84</v>
      </c>
      <c r="F4023">
        <v>11.99</v>
      </c>
      <c r="G4023">
        <v>750</v>
      </c>
      <c r="H4023">
        <v>905</v>
      </c>
      <c r="I4023">
        <v>6190.2</v>
      </c>
      <c r="J4023">
        <v>954</v>
      </c>
      <c r="K4023">
        <v>9988.4600000000009</v>
      </c>
      <c r="L4023">
        <v>5946.34</v>
      </c>
      <c r="M4023">
        <v>105.85000000000001</v>
      </c>
      <c r="N4023">
        <v>55551.82</v>
      </c>
      <c r="O4023">
        <v>3798.2600000000011</v>
      </c>
      <c r="P4023">
        <v>38.026482560875259</v>
      </c>
      <c r="Q4023">
        <v>1.0541436464088398</v>
      </c>
      <c r="R4023">
        <v>1.6135924525863463</v>
      </c>
      <c r="S4023">
        <f>(VendorSalesData[[#This Row],[TotalPurchaseQuantity]] - VendorSalesData[[#This Row],[TotalSalesQuantity]]) * VendorSalesData[[#This Row],[PurchasePrice]]</f>
        <v>-335.15999999999997</v>
      </c>
    </row>
    <row r="4024" spans="1:19" x14ac:dyDescent="0.3">
      <c r="A4024">
        <v>7245</v>
      </c>
      <c r="B4024" t="s">
        <v>50</v>
      </c>
      <c r="C4024">
        <v>2716</v>
      </c>
      <c r="D4024" t="s">
        <v>3632</v>
      </c>
      <c r="E4024">
        <v>50.72</v>
      </c>
      <c r="F4024">
        <v>69.989999999999995</v>
      </c>
      <c r="G4024">
        <v>750</v>
      </c>
      <c r="H4024">
        <v>122</v>
      </c>
      <c r="I4024">
        <v>6187.84</v>
      </c>
      <c r="J4024">
        <v>113</v>
      </c>
      <c r="K4024">
        <v>7908.869999999999</v>
      </c>
      <c r="L4024">
        <v>7138.98</v>
      </c>
      <c r="M4024">
        <v>89.2</v>
      </c>
      <c r="N4024">
        <v>38994.78</v>
      </c>
      <c r="O4024">
        <v>1721.0299999999988</v>
      </c>
      <c r="P4024">
        <v>21.760757225747788</v>
      </c>
      <c r="Q4024">
        <v>0.92622950819672134</v>
      </c>
      <c r="R4024">
        <v>1.2781309794694107</v>
      </c>
      <c r="S4024">
        <f>(VendorSalesData[[#This Row],[TotalPurchaseQuantity]] - VendorSalesData[[#This Row],[TotalSalesQuantity]]) * VendorSalesData[[#This Row],[PurchasePrice]]</f>
        <v>456.48</v>
      </c>
    </row>
    <row r="4025" spans="1:19" x14ac:dyDescent="0.3">
      <c r="A4025">
        <v>3252</v>
      </c>
      <c r="B4025" t="s">
        <v>94</v>
      </c>
      <c r="C4025">
        <v>6635</v>
      </c>
      <c r="D4025" t="s">
        <v>3633</v>
      </c>
      <c r="E4025">
        <v>6.66</v>
      </c>
      <c r="F4025">
        <v>9.99</v>
      </c>
      <c r="G4025">
        <v>1500</v>
      </c>
      <c r="H4025">
        <v>929</v>
      </c>
      <c r="I4025">
        <v>6187.14</v>
      </c>
      <c r="J4025">
        <v>943</v>
      </c>
      <c r="K4025">
        <v>9543.57</v>
      </c>
      <c r="L4025">
        <v>5384.68</v>
      </c>
      <c r="M4025">
        <v>210.64000000000001</v>
      </c>
      <c r="N4025">
        <v>61966.91</v>
      </c>
      <c r="O4025">
        <v>3356.4299999999994</v>
      </c>
      <c r="P4025">
        <v>35.169543472725614</v>
      </c>
      <c r="Q4025">
        <v>1.0150699677072121</v>
      </c>
      <c r="R4025">
        <v>1.5424848960909239</v>
      </c>
      <c r="S4025">
        <f>(VendorSalesData[[#This Row],[TotalPurchaseQuantity]] - VendorSalesData[[#This Row],[TotalSalesQuantity]]) * VendorSalesData[[#This Row],[PurchasePrice]]</f>
        <v>-93.240000000000009</v>
      </c>
    </row>
    <row r="4026" spans="1:19" x14ac:dyDescent="0.3">
      <c r="A4026">
        <v>9552</v>
      </c>
      <c r="B4026" t="s">
        <v>72</v>
      </c>
      <c r="C4026">
        <v>26339</v>
      </c>
      <c r="D4026" t="s">
        <v>3634</v>
      </c>
      <c r="E4026">
        <v>8.44</v>
      </c>
      <c r="F4026">
        <v>12.99</v>
      </c>
      <c r="G4026">
        <v>750</v>
      </c>
      <c r="H4026">
        <v>733</v>
      </c>
      <c r="I4026">
        <v>6186.5199999999995</v>
      </c>
      <c r="J4026">
        <v>703</v>
      </c>
      <c r="K4026">
        <v>9147.9699999999993</v>
      </c>
      <c r="L4026">
        <v>4547.51</v>
      </c>
      <c r="M4026">
        <v>78.22</v>
      </c>
      <c r="N4026">
        <v>55551.82</v>
      </c>
      <c r="O4026">
        <v>2961.45</v>
      </c>
      <c r="P4026">
        <v>32.372755922898747</v>
      </c>
      <c r="Q4026">
        <v>0.95907230559345158</v>
      </c>
      <c r="R4026">
        <v>1.4786939992111883</v>
      </c>
      <c r="S4026">
        <f>(VendorSalesData[[#This Row],[TotalPurchaseQuantity]] - VendorSalesData[[#This Row],[TotalSalesQuantity]]) * VendorSalesData[[#This Row],[PurchasePrice]]</f>
        <v>253.2</v>
      </c>
    </row>
    <row r="4027" spans="1:19" x14ac:dyDescent="0.3">
      <c r="A4027">
        <v>8673</v>
      </c>
      <c r="B4027" t="s">
        <v>174</v>
      </c>
      <c r="C4027">
        <v>24265</v>
      </c>
      <c r="D4027" t="s">
        <v>3635</v>
      </c>
      <c r="E4027">
        <v>14.09</v>
      </c>
      <c r="F4027">
        <v>22.99</v>
      </c>
      <c r="G4027">
        <v>750</v>
      </c>
      <c r="H4027">
        <v>439</v>
      </c>
      <c r="I4027">
        <v>6185.51</v>
      </c>
      <c r="J4027">
        <v>465</v>
      </c>
      <c r="K4027">
        <v>10940.35</v>
      </c>
      <c r="L4027">
        <v>5907.5</v>
      </c>
      <c r="M4027">
        <v>51.63</v>
      </c>
      <c r="N4027">
        <v>15919.7</v>
      </c>
      <c r="O4027">
        <v>4754.84</v>
      </c>
      <c r="P4027">
        <v>43.461498032512665</v>
      </c>
      <c r="Q4027">
        <v>1.0592255125284737</v>
      </c>
      <c r="R4027">
        <v>1.7687062182423114</v>
      </c>
      <c r="S4027">
        <f>(VendorSalesData[[#This Row],[TotalPurchaseQuantity]] - VendorSalesData[[#This Row],[TotalSalesQuantity]]) * VendorSalesData[[#This Row],[PurchasePrice]]</f>
        <v>-366.34</v>
      </c>
    </row>
    <row r="4028" spans="1:19" x14ac:dyDescent="0.3">
      <c r="A4028">
        <v>10754</v>
      </c>
      <c r="B4028" t="s">
        <v>212</v>
      </c>
      <c r="C4028">
        <v>19489</v>
      </c>
      <c r="D4028" t="s">
        <v>3636</v>
      </c>
      <c r="E4028">
        <v>7.84</v>
      </c>
      <c r="F4028">
        <v>11.99</v>
      </c>
      <c r="G4028">
        <v>750</v>
      </c>
      <c r="H4028">
        <v>788</v>
      </c>
      <c r="I4028">
        <v>6177.92</v>
      </c>
      <c r="J4028">
        <v>762</v>
      </c>
      <c r="K4028">
        <v>7216.58</v>
      </c>
      <c r="L4028">
        <v>3658.19</v>
      </c>
      <c r="M4028">
        <v>84.86</v>
      </c>
      <c r="N4028">
        <v>28720.52</v>
      </c>
      <c r="O4028">
        <v>1038.6599999999999</v>
      </c>
      <c r="P4028">
        <v>14.392690166256036</v>
      </c>
      <c r="Q4028">
        <v>0.96700507614213194</v>
      </c>
      <c r="R4028">
        <v>1.1681245467730239</v>
      </c>
      <c r="S4028">
        <f>(VendorSalesData[[#This Row],[TotalPurchaseQuantity]] - VendorSalesData[[#This Row],[TotalSalesQuantity]]) * VendorSalesData[[#This Row],[PurchasePrice]]</f>
        <v>203.84</v>
      </c>
    </row>
    <row r="4029" spans="1:19" x14ac:dyDescent="0.3">
      <c r="A4029">
        <v>10754</v>
      </c>
      <c r="B4029" t="s">
        <v>212</v>
      </c>
      <c r="C4029">
        <v>19660</v>
      </c>
      <c r="D4029" t="s">
        <v>3637</v>
      </c>
      <c r="E4029">
        <v>13.24</v>
      </c>
      <c r="F4029">
        <v>19.989999999999998</v>
      </c>
      <c r="G4029">
        <v>750</v>
      </c>
      <c r="H4029">
        <v>466</v>
      </c>
      <c r="I4029">
        <v>6169.84</v>
      </c>
      <c r="J4029">
        <v>497</v>
      </c>
      <c r="K4029">
        <v>9747.0299999999988</v>
      </c>
      <c r="L4029">
        <v>4909.5099999999993</v>
      </c>
      <c r="M4029">
        <v>55.300000000000004</v>
      </c>
      <c r="N4029">
        <v>28720.52</v>
      </c>
      <c r="O4029">
        <v>3577.1899999999987</v>
      </c>
      <c r="P4029">
        <v>36.700307683468694</v>
      </c>
      <c r="Q4029">
        <v>1.0665236051502145</v>
      </c>
      <c r="R4029">
        <v>1.5797865098608714</v>
      </c>
      <c r="S4029">
        <f>(VendorSalesData[[#This Row],[TotalPurchaseQuantity]] - VendorSalesData[[#This Row],[TotalSalesQuantity]]) * VendorSalesData[[#This Row],[PurchasePrice]]</f>
        <v>-410.44</v>
      </c>
    </row>
    <row r="4030" spans="1:19" x14ac:dyDescent="0.3">
      <c r="A4030">
        <v>7153</v>
      </c>
      <c r="B4030" t="s">
        <v>271</v>
      </c>
      <c r="C4030">
        <v>17882</v>
      </c>
      <c r="D4030" t="s">
        <v>3638</v>
      </c>
      <c r="E4030">
        <v>16.32</v>
      </c>
      <c r="F4030">
        <v>23.99</v>
      </c>
      <c r="G4030">
        <v>720</v>
      </c>
      <c r="H4030">
        <v>378</v>
      </c>
      <c r="I4030">
        <v>6168.96</v>
      </c>
      <c r="J4030">
        <v>459</v>
      </c>
      <c r="K4030">
        <v>11248.41</v>
      </c>
      <c r="L4030">
        <v>8662.9699999999993</v>
      </c>
      <c r="M4030">
        <v>50.33</v>
      </c>
      <c r="N4030">
        <v>15884.82</v>
      </c>
      <c r="O4030">
        <v>5079.45</v>
      </c>
      <c r="P4030">
        <v>45.15704886290596</v>
      </c>
      <c r="Q4030">
        <v>1.2142857142857142</v>
      </c>
      <c r="R4030">
        <v>1.8233883831310302</v>
      </c>
      <c r="S4030">
        <f>(VendorSalesData[[#This Row],[TotalPurchaseQuantity]] - VendorSalesData[[#This Row],[TotalSalesQuantity]]) * VendorSalesData[[#This Row],[PurchasePrice]]</f>
        <v>-1321.92</v>
      </c>
    </row>
    <row r="4031" spans="1:19" x14ac:dyDescent="0.3">
      <c r="A4031">
        <v>8892</v>
      </c>
      <c r="B4031" t="s">
        <v>177</v>
      </c>
      <c r="C4031">
        <v>39652</v>
      </c>
      <c r="D4031" t="s">
        <v>2300</v>
      </c>
      <c r="E4031">
        <v>3.89</v>
      </c>
      <c r="F4031">
        <v>5.99</v>
      </c>
      <c r="G4031">
        <v>187</v>
      </c>
      <c r="H4031">
        <v>1583</v>
      </c>
      <c r="I4031">
        <v>6157.87</v>
      </c>
      <c r="J4031">
        <v>1592</v>
      </c>
      <c r="K4031">
        <v>9536.08</v>
      </c>
      <c r="L4031">
        <v>1874.8700000000001</v>
      </c>
      <c r="M4031">
        <v>44.99</v>
      </c>
      <c r="N4031">
        <v>11595.97</v>
      </c>
      <c r="O4031">
        <v>3378.21</v>
      </c>
      <c r="P4031">
        <v>35.425562705010869</v>
      </c>
      <c r="Q4031">
        <v>1.005685407454201</v>
      </c>
      <c r="R4031">
        <v>1.5486004089076255</v>
      </c>
      <c r="S4031">
        <f>(VendorSalesData[[#This Row],[TotalPurchaseQuantity]] - VendorSalesData[[#This Row],[TotalSalesQuantity]]) * VendorSalesData[[#This Row],[PurchasePrice]]</f>
        <v>-35.01</v>
      </c>
    </row>
    <row r="4032" spans="1:19" x14ac:dyDescent="0.3">
      <c r="A4032">
        <v>4425</v>
      </c>
      <c r="B4032" t="s">
        <v>20</v>
      </c>
      <c r="C4032">
        <v>25337</v>
      </c>
      <c r="D4032" t="s">
        <v>3639</v>
      </c>
      <c r="E4032">
        <v>11.18</v>
      </c>
      <c r="F4032">
        <v>16.989999999999998</v>
      </c>
      <c r="G4032">
        <v>750</v>
      </c>
      <c r="H4032">
        <v>550</v>
      </c>
      <c r="I4032">
        <v>6149</v>
      </c>
      <c r="J4032">
        <v>725</v>
      </c>
      <c r="K4032">
        <v>12317.75</v>
      </c>
      <c r="L4032">
        <v>7628.5099999999993</v>
      </c>
      <c r="M4032">
        <v>80.400000000000006</v>
      </c>
      <c r="N4032">
        <v>144929.24</v>
      </c>
      <c r="O4032">
        <v>6168.75</v>
      </c>
      <c r="P4032">
        <v>50.08016886200808</v>
      </c>
      <c r="Q4032">
        <v>1.3181818181818181</v>
      </c>
      <c r="R4032">
        <v>2.003211904374695</v>
      </c>
      <c r="S4032">
        <f>(VendorSalesData[[#This Row],[TotalPurchaseQuantity]] - VendorSalesData[[#This Row],[TotalSalesQuantity]]) * VendorSalesData[[#This Row],[PurchasePrice]]</f>
        <v>-1956.5</v>
      </c>
    </row>
    <row r="4033" spans="1:19" x14ac:dyDescent="0.3">
      <c r="A4033">
        <v>9552</v>
      </c>
      <c r="B4033" t="s">
        <v>72</v>
      </c>
      <c r="C4033">
        <v>27679</v>
      </c>
      <c r="D4033" t="s">
        <v>3640</v>
      </c>
      <c r="E4033">
        <v>9.33</v>
      </c>
      <c r="F4033">
        <v>15.99</v>
      </c>
      <c r="G4033">
        <v>750</v>
      </c>
      <c r="H4033">
        <v>659</v>
      </c>
      <c r="I4033">
        <v>6148.4699999999993</v>
      </c>
      <c r="J4033">
        <v>626</v>
      </c>
      <c r="K4033">
        <v>9085.74</v>
      </c>
      <c r="L4033">
        <v>4654.78</v>
      </c>
      <c r="M4033">
        <v>69.62</v>
      </c>
      <c r="N4033">
        <v>55551.82</v>
      </c>
      <c r="O4033">
        <v>2937.2700000000004</v>
      </c>
      <c r="P4033">
        <v>32.328351900890851</v>
      </c>
      <c r="Q4033">
        <v>0.9499241274658573</v>
      </c>
      <c r="R4033">
        <v>1.4777237263904679</v>
      </c>
      <c r="S4033">
        <f>(VendorSalesData[[#This Row],[TotalPurchaseQuantity]] - VendorSalesData[[#This Row],[TotalSalesQuantity]]) * VendorSalesData[[#This Row],[PurchasePrice]]</f>
        <v>307.89</v>
      </c>
    </row>
    <row r="4034" spans="1:19" x14ac:dyDescent="0.3">
      <c r="A4034">
        <v>4425</v>
      </c>
      <c r="B4034" t="s">
        <v>20</v>
      </c>
      <c r="C4034">
        <v>22339</v>
      </c>
      <c r="D4034" t="s">
        <v>3641</v>
      </c>
      <c r="E4034">
        <v>9.08</v>
      </c>
      <c r="F4034">
        <v>15.99</v>
      </c>
      <c r="G4034">
        <v>750</v>
      </c>
      <c r="H4034">
        <v>677</v>
      </c>
      <c r="I4034">
        <v>6147.16</v>
      </c>
      <c r="J4034">
        <v>622</v>
      </c>
      <c r="K4034">
        <v>9950.7800000000007</v>
      </c>
      <c r="L4034">
        <v>6367.03</v>
      </c>
      <c r="M4034">
        <v>69.010000000000005</v>
      </c>
      <c r="N4034">
        <v>144929.24</v>
      </c>
      <c r="O4034">
        <v>3803.6200000000008</v>
      </c>
      <c r="P4034">
        <v>38.224340202476597</v>
      </c>
      <c r="Q4034">
        <v>0.91875923190546527</v>
      </c>
      <c r="R4034">
        <v>1.6187605333194517</v>
      </c>
      <c r="S4034">
        <f>(VendorSalesData[[#This Row],[TotalPurchaseQuantity]] - VendorSalesData[[#This Row],[TotalSalesQuantity]]) * VendorSalesData[[#This Row],[PurchasePrice]]</f>
        <v>499.4</v>
      </c>
    </row>
    <row r="4035" spans="1:19" x14ac:dyDescent="0.3">
      <c r="A4035">
        <v>10754</v>
      </c>
      <c r="B4035" t="s">
        <v>212</v>
      </c>
      <c r="C4035">
        <v>16968</v>
      </c>
      <c r="D4035" t="s">
        <v>3642</v>
      </c>
      <c r="E4035">
        <v>10.8</v>
      </c>
      <c r="F4035">
        <v>16.989999999999998</v>
      </c>
      <c r="G4035">
        <v>750</v>
      </c>
      <c r="H4035">
        <v>569</v>
      </c>
      <c r="I4035">
        <v>6145.2</v>
      </c>
      <c r="J4035">
        <v>533</v>
      </c>
      <c r="K4035">
        <v>9342.67</v>
      </c>
      <c r="L4035">
        <v>6406.329999999999</v>
      </c>
      <c r="M4035">
        <v>59.01</v>
      </c>
      <c r="N4035">
        <v>28720.52</v>
      </c>
      <c r="O4035">
        <v>3197.4700000000003</v>
      </c>
      <c r="P4035">
        <v>34.224370549318344</v>
      </c>
      <c r="Q4035">
        <v>0.93673110720562391</v>
      </c>
      <c r="R4035">
        <v>1.5203199244939141</v>
      </c>
      <c r="S4035">
        <f>(VendorSalesData[[#This Row],[TotalPurchaseQuantity]] - VendorSalesData[[#This Row],[TotalSalesQuantity]]) * VendorSalesData[[#This Row],[PurchasePrice]]</f>
        <v>388.8</v>
      </c>
    </row>
    <row r="4036" spans="1:19" x14ac:dyDescent="0.3">
      <c r="A4036">
        <v>9819</v>
      </c>
      <c r="B4036" t="s">
        <v>243</v>
      </c>
      <c r="C4036">
        <v>42663</v>
      </c>
      <c r="D4036" t="s">
        <v>3643</v>
      </c>
      <c r="E4036">
        <v>5.8</v>
      </c>
      <c r="F4036">
        <v>8.99</v>
      </c>
      <c r="G4036">
        <v>750</v>
      </c>
      <c r="H4036">
        <v>1058</v>
      </c>
      <c r="I4036">
        <v>6136.4</v>
      </c>
      <c r="J4036">
        <v>1073</v>
      </c>
      <c r="K4036">
        <v>11221.27</v>
      </c>
      <c r="L4036">
        <v>7611.78</v>
      </c>
      <c r="M4036">
        <v>118.88</v>
      </c>
      <c r="N4036">
        <v>14836.57</v>
      </c>
      <c r="O4036">
        <v>5084.8700000000008</v>
      </c>
      <c r="P4036">
        <v>45.314567780652283</v>
      </c>
      <c r="Q4036">
        <v>1.0141776937618148</v>
      </c>
      <c r="R4036">
        <v>1.8286405710188385</v>
      </c>
      <c r="S4036">
        <f>(VendorSalesData[[#This Row],[TotalPurchaseQuantity]] - VendorSalesData[[#This Row],[TotalSalesQuantity]]) * VendorSalesData[[#This Row],[PurchasePrice]]</f>
        <v>-87</v>
      </c>
    </row>
    <row r="4037" spans="1:19" x14ac:dyDescent="0.3">
      <c r="A4037">
        <v>9165</v>
      </c>
      <c r="B4037" t="s">
        <v>38</v>
      </c>
      <c r="C4037">
        <v>3212</v>
      </c>
      <c r="D4037" t="s">
        <v>865</v>
      </c>
      <c r="E4037">
        <v>75.75</v>
      </c>
      <c r="F4037">
        <v>99.99</v>
      </c>
      <c r="G4037">
        <v>1750</v>
      </c>
      <c r="H4037">
        <v>81</v>
      </c>
      <c r="I4037">
        <v>6135.75</v>
      </c>
      <c r="J4037">
        <v>62</v>
      </c>
      <c r="K4037">
        <v>6199.38</v>
      </c>
      <c r="L4037">
        <v>5699.4299999999994</v>
      </c>
      <c r="M4037">
        <v>114.04</v>
      </c>
      <c r="N4037">
        <v>68054.7</v>
      </c>
      <c r="O4037">
        <v>63.630000000000109</v>
      </c>
      <c r="P4037">
        <v>1.0263929618768346</v>
      </c>
      <c r="Q4037">
        <v>0.76543209876543206</v>
      </c>
      <c r="R4037">
        <v>1.0103703703703704</v>
      </c>
      <c r="S4037">
        <f>(VendorSalesData[[#This Row],[TotalPurchaseQuantity]] - VendorSalesData[[#This Row],[TotalSalesQuantity]]) * VendorSalesData[[#This Row],[PurchasePrice]]</f>
        <v>1439.25</v>
      </c>
    </row>
    <row r="4038" spans="1:19" x14ac:dyDescent="0.3">
      <c r="A4038">
        <v>7153</v>
      </c>
      <c r="B4038" t="s">
        <v>271</v>
      </c>
      <c r="C4038">
        <v>22842</v>
      </c>
      <c r="D4038" t="s">
        <v>3644</v>
      </c>
      <c r="E4038">
        <v>7.28</v>
      </c>
      <c r="F4038">
        <v>11.99</v>
      </c>
      <c r="G4038">
        <v>750</v>
      </c>
      <c r="H4038">
        <v>842</v>
      </c>
      <c r="I4038">
        <v>6129.76</v>
      </c>
      <c r="J4038">
        <v>846</v>
      </c>
      <c r="K4038">
        <v>9196.5400000000009</v>
      </c>
      <c r="L4038">
        <v>5799.6900000000005</v>
      </c>
      <c r="M4038">
        <v>93.79</v>
      </c>
      <c r="N4038">
        <v>15884.82</v>
      </c>
      <c r="O4038">
        <v>3066.7800000000007</v>
      </c>
      <c r="P4038">
        <v>33.3471066292323</v>
      </c>
      <c r="Q4038">
        <v>1.004750593824228</v>
      </c>
      <c r="R4038">
        <v>1.5003099631959491</v>
      </c>
      <c r="S4038">
        <f>(VendorSalesData[[#This Row],[TotalPurchaseQuantity]] - VendorSalesData[[#This Row],[TotalSalesQuantity]]) * VendorSalesData[[#This Row],[PurchasePrice]]</f>
        <v>-29.12</v>
      </c>
    </row>
    <row r="4039" spans="1:19" x14ac:dyDescent="0.3">
      <c r="A4039">
        <v>2000</v>
      </c>
      <c r="B4039" t="s">
        <v>164</v>
      </c>
      <c r="C4039">
        <v>25043</v>
      </c>
      <c r="D4039" t="s">
        <v>3645</v>
      </c>
      <c r="E4039">
        <v>5.74</v>
      </c>
      <c r="F4039">
        <v>8.99</v>
      </c>
      <c r="G4039">
        <v>750</v>
      </c>
      <c r="H4039">
        <v>1067</v>
      </c>
      <c r="I4039">
        <v>6124.58</v>
      </c>
      <c r="J4039">
        <v>1020</v>
      </c>
      <c r="K4039">
        <v>9643.7999999999993</v>
      </c>
      <c r="L4039">
        <v>3307.4900000000002</v>
      </c>
      <c r="M4039">
        <v>113.97</v>
      </c>
      <c r="N4039">
        <v>19016.59</v>
      </c>
      <c r="O4039">
        <v>3519.2199999999993</v>
      </c>
      <c r="P4039">
        <v>36.492046703581572</v>
      </c>
      <c r="Q4039">
        <v>0.95595126522961571</v>
      </c>
      <c r="R4039">
        <v>1.5746059321618788</v>
      </c>
      <c r="S4039">
        <f>(VendorSalesData[[#This Row],[TotalPurchaseQuantity]] - VendorSalesData[[#This Row],[TotalSalesQuantity]]) * VendorSalesData[[#This Row],[PurchasePrice]]</f>
        <v>269.78000000000003</v>
      </c>
    </row>
    <row r="4040" spans="1:19" x14ac:dyDescent="0.3">
      <c r="A4040">
        <v>1392</v>
      </c>
      <c r="B4040" t="s">
        <v>67</v>
      </c>
      <c r="C4040">
        <v>39600</v>
      </c>
      <c r="D4040" t="s">
        <v>231</v>
      </c>
      <c r="E4040">
        <v>4.54</v>
      </c>
      <c r="F4040">
        <v>7.99</v>
      </c>
      <c r="G4040">
        <v>187</v>
      </c>
      <c r="H4040">
        <v>1349</v>
      </c>
      <c r="I4040">
        <v>6124.46</v>
      </c>
      <c r="J4040">
        <v>1272</v>
      </c>
      <c r="K4040">
        <v>10054.280000000001</v>
      </c>
      <c r="L4040">
        <v>5326.25</v>
      </c>
      <c r="M4040">
        <v>36.9</v>
      </c>
      <c r="N4040">
        <v>79528.990000000005</v>
      </c>
      <c r="O4040">
        <v>3929.8200000000006</v>
      </c>
      <c r="P4040">
        <v>39.086040969616924</v>
      </c>
      <c r="Q4040">
        <v>0.94292068198665679</v>
      </c>
      <c r="R4040">
        <v>1.6416598361324917</v>
      </c>
      <c r="S4040">
        <f>(VendorSalesData[[#This Row],[TotalPurchaseQuantity]] - VendorSalesData[[#This Row],[TotalSalesQuantity]]) * VendorSalesData[[#This Row],[PurchasePrice]]</f>
        <v>349.58</v>
      </c>
    </row>
    <row r="4041" spans="1:19" x14ac:dyDescent="0.3">
      <c r="A4041">
        <v>90024</v>
      </c>
      <c r="B4041" t="s">
        <v>1511</v>
      </c>
      <c r="C4041">
        <v>10470</v>
      </c>
      <c r="D4041" t="s">
        <v>3646</v>
      </c>
      <c r="E4041">
        <v>11.4</v>
      </c>
      <c r="F4041">
        <v>18.989999999999998</v>
      </c>
      <c r="G4041">
        <v>750</v>
      </c>
      <c r="H4041">
        <v>537</v>
      </c>
      <c r="I4041">
        <v>6121.8</v>
      </c>
      <c r="J4041">
        <v>596</v>
      </c>
      <c r="K4041">
        <v>10616.039999999999</v>
      </c>
      <c r="L4041">
        <v>7680.69</v>
      </c>
      <c r="M4041">
        <v>65.88</v>
      </c>
      <c r="N4041">
        <v>2802.64</v>
      </c>
      <c r="O4041">
        <v>4494.2399999999989</v>
      </c>
      <c r="P4041">
        <v>42.334429787378333</v>
      </c>
      <c r="Q4041">
        <v>1.1098696461824953</v>
      </c>
      <c r="R4041">
        <v>1.7341370185239633</v>
      </c>
      <c r="S4041">
        <f>(VendorSalesData[[#This Row],[TotalPurchaseQuantity]] - VendorSalesData[[#This Row],[TotalSalesQuantity]]) * VendorSalesData[[#This Row],[PurchasePrice]]</f>
        <v>-672.6</v>
      </c>
    </row>
    <row r="4042" spans="1:19" x14ac:dyDescent="0.3">
      <c r="A4042">
        <v>9165</v>
      </c>
      <c r="B4042" t="s">
        <v>38</v>
      </c>
      <c r="C4042">
        <v>31345</v>
      </c>
      <c r="D4042" t="s">
        <v>3647</v>
      </c>
      <c r="E4042">
        <v>15.64</v>
      </c>
      <c r="F4042">
        <v>22.99</v>
      </c>
      <c r="G4042">
        <v>750</v>
      </c>
      <c r="H4042">
        <v>391</v>
      </c>
      <c r="I4042">
        <v>6115.24</v>
      </c>
      <c r="J4042">
        <v>358</v>
      </c>
      <c r="K4042">
        <v>8157.4199999999992</v>
      </c>
      <c r="L4042">
        <v>5227.71</v>
      </c>
      <c r="M4042">
        <v>39.660000000000004</v>
      </c>
      <c r="N4042">
        <v>68054.7</v>
      </c>
      <c r="O4042">
        <v>2042.1799999999994</v>
      </c>
      <c r="P4042">
        <v>25.0346310475616</v>
      </c>
      <c r="Q4042">
        <v>0.9156010230179028</v>
      </c>
      <c r="R4042">
        <v>1.3339492808131814</v>
      </c>
      <c r="S4042">
        <f>(VendorSalesData[[#This Row],[TotalPurchaseQuantity]] - VendorSalesData[[#This Row],[TotalSalesQuantity]]) * VendorSalesData[[#This Row],[PurchasePrice]]</f>
        <v>516.12</v>
      </c>
    </row>
    <row r="4043" spans="1:19" x14ac:dyDescent="0.3">
      <c r="A4043">
        <v>7153</v>
      </c>
      <c r="B4043" t="s">
        <v>271</v>
      </c>
      <c r="C4043">
        <v>3350</v>
      </c>
      <c r="D4043" t="s">
        <v>3648</v>
      </c>
      <c r="E4043">
        <v>12.3</v>
      </c>
      <c r="F4043">
        <v>15.99</v>
      </c>
      <c r="G4043">
        <v>750</v>
      </c>
      <c r="H4043">
        <v>497</v>
      </c>
      <c r="I4043">
        <v>6113.1</v>
      </c>
      <c r="J4043">
        <v>560</v>
      </c>
      <c r="K4043">
        <v>6569.4000000000015</v>
      </c>
      <c r="L4043">
        <v>2498</v>
      </c>
      <c r="M4043">
        <v>441.05</v>
      </c>
      <c r="N4043">
        <v>15884.82</v>
      </c>
      <c r="O4043">
        <v>456.30000000000018</v>
      </c>
      <c r="P4043">
        <v>6.9458398027217125</v>
      </c>
      <c r="Q4043">
        <v>1.1267605633802817</v>
      </c>
      <c r="R4043">
        <v>1.0746429798302009</v>
      </c>
      <c r="S4043">
        <f>(VendorSalesData[[#This Row],[TotalPurchaseQuantity]] - VendorSalesData[[#This Row],[TotalSalesQuantity]]) * VendorSalesData[[#This Row],[PurchasePrice]]</f>
        <v>-774.90000000000009</v>
      </c>
    </row>
    <row r="4044" spans="1:19" x14ac:dyDescent="0.3">
      <c r="A4044">
        <v>9552</v>
      </c>
      <c r="B4044" t="s">
        <v>72</v>
      </c>
      <c r="C4044">
        <v>46554</v>
      </c>
      <c r="D4044" t="s">
        <v>3649</v>
      </c>
      <c r="E4044">
        <v>9.39</v>
      </c>
      <c r="F4044">
        <v>13.99</v>
      </c>
      <c r="G4044">
        <v>750</v>
      </c>
      <c r="H4044">
        <v>651</v>
      </c>
      <c r="I4044">
        <v>6112.89</v>
      </c>
      <c r="J4044">
        <v>674</v>
      </c>
      <c r="K4044">
        <v>10674.26</v>
      </c>
      <c r="L4044">
        <v>6499.9</v>
      </c>
      <c r="M4044">
        <v>74.77</v>
      </c>
      <c r="N4044">
        <v>55551.82</v>
      </c>
      <c r="O4044">
        <v>4561.37</v>
      </c>
      <c r="P4044">
        <v>42.732423605945513</v>
      </c>
      <c r="Q4044">
        <v>1.0353302611367128</v>
      </c>
      <c r="R4044">
        <v>1.7461887912264085</v>
      </c>
      <c r="S4044">
        <f>(VendorSalesData[[#This Row],[TotalPurchaseQuantity]] - VendorSalesData[[#This Row],[TotalSalesQuantity]]) * VendorSalesData[[#This Row],[PurchasePrice]]</f>
        <v>-215.97000000000003</v>
      </c>
    </row>
    <row r="4045" spans="1:19" x14ac:dyDescent="0.3">
      <c r="A4045">
        <v>9165</v>
      </c>
      <c r="B4045" t="s">
        <v>38</v>
      </c>
      <c r="C4045">
        <v>25609</v>
      </c>
      <c r="D4045" t="s">
        <v>3650</v>
      </c>
      <c r="E4045">
        <v>16.43</v>
      </c>
      <c r="F4045">
        <v>23.99</v>
      </c>
      <c r="G4045">
        <v>750</v>
      </c>
      <c r="H4045">
        <v>371</v>
      </c>
      <c r="I4045">
        <v>6095.53</v>
      </c>
      <c r="J4045">
        <v>309</v>
      </c>
      <c r="K4045">
        <v>6187.91</v>
      </c>
      <c r="L4045">
        <v>3643.1499999999996</v>
      </c>
      <c r="M4045">
        <v>34.31</v>
      </c>
      <c r="N4045">
        <v>68054.7</v>
      </c>
      <c r="O4045">
        <v>92.380000000000109</v>
      </c>
      <c r="P4045">
        <v>1.4929111767947516</v>
      </c>
      <c r="Q4045">
        <v>0.8328840970350404</v>
      </c>
      <c r="R4045">
        <v>1.0151553679499568</v>
      </c>
      <c r="S4045">
        <f>(VendorSalesData[[#This Row],[TotalPurchaseQuantity]] - VendorSalesData[[#This Row],[TotalSalesQuantity]]) * VendorSalesData[[#This Row],[PurchasePrice]]</f>
        <v>1018.66</v>
      </c>
    </row>
    <row r="4046" spans="1:19" x14ac:dyDescent="0.3">
      <c r="A4046">
        <v>9165</v>
      </c>
      <c r="B4046" t="s">
        <v>38</v>
      </c>
      <c r="C4046">
        <v>2384</v>
      </c>
      <c r="D4046" t="s">
        <v>3651</v>
      </c>
      <c r="E4046">
        <v>31.24</v>
      </c>
      <c r="F4046">
        <v>39.99</v>
      </c>
      <c r="G4046">
        <v>750</v>
      </c>
      <c r="H4046">
        <v>195</v>
      </c>
      <c r="I4046">
        <v>6091.7999999999993</v>
      </c>
      <c r="J4046">
        <v>348</v>
      </c>
      <c r="K4046">
        <v>10220.52</v>
      </c>
      <c r="L4046">
        <v>4306.5599999999995</v>
      </c>
      <c r="M4046">
        <v>274.20999999999998</v>
      </c>
      <c r="N4046">
        <v>68054.7</v>
      </c>
      <c r="O4046">
        <v>4128.7200000000012</v>
      </c>
      <c r="P4046">
        <v>40.396379049206899</v>
      </c>
      <c r="Q4046">
        <v>1.7846153846153847</v>
      </c>
      <c r="R4046">
        <v>1.6777504185954892</v>
      </c>
      <c r="S4046">
        <f>(VendorSalesData[[#This Row],[TotalPurchaseQuantity]] - VendorSalesData[[#This Row],[TotalSalesQuantity]]) * VendorSalesData[[#This Row],[PurchasePrice]]</f>
        <v>-4779.7199999999993</v>
      </c>
    </row>
    <row r="4047" spans="1:19" x14ac:dyDescent="0.3">
      <c r="A4047">
        <v>4425</v>
      </c>
      <c r="B4047" t="s">
        <v>20</v>
      </c>
      <c r="C4047">
        <v>21058</v>
      </c>
      <c r="D4047" t="s">
        <v>3652</v>
      </c>
      <c r="E4047">
        <v>30.61</v>
      </c>
      <c r="F4047">
        <v>44.99</v>
      </c>
      <c r="G4047">
        <v>750</v>
      </c>
      <c r="H4047">
        <v>199</v>
      </c>
      <c r="I4047">
        <v>6091.39</v>
      </c>
      <c r="J4047">
        <v>185</v>
      </c>
      <c r="K4047">
        <v>8117.1500000000015</v>
      </c>
      <c r="L4047">
        <v>5455.77</v>
      </c>
      <c r="M4047">
        <v>20.5</v>
      </c>
      <c r="N4047">
        <v>144929.24</v>
      </c>
      <c r="O4047">
        <v>2025.7600000000002</v>
      </c>
      <c r="P4047">
        <v>24.956542628878363</v>
      </c>
      <c r="Q4047">
        <v>0.92964824120603018</v>
      </c>
      <c r="R4047">
        <v>1.3325612052421534</v>
      </c>
      <c r="S4047">
        <f>(VendorSalesData[[#This Row],[TotalPurchaseQuantity]] - VendorSalesData[[#This Row],[TotalSalesQuantity]]) * VendorSalesData[[#This Row],[PurchasePrice]]</f>
        <v>428.53999999999996</v>
      </c>
    </row>
    <row r="4048" spans="1:19" x14ac:dyDescent="0.3">
      <c r="A4048">
        <v>516</v>
      </c>
      <c r="B4048" t="s">
        <v>415</v>
      </c>
      <c r="C4048">
        <v>11932</v>
      </c>
      <c r="D4048" t="s">
        <v>3653</v>
      </c>
      <c r="E4048">
        <v>18.29</v>
      </c>
      <c r="F4048">
        <v>32.99</v>
      </c>
      <c r="G4048">
        <v>750</v>
      </c>
      <c r="H4048">
        <v>333</v>
      </c>
      <c r="I4048">
        <v>6090.57</v>
      </c>
      <c r="J4048">
        <v>311</v>
      </c>
      <c r="K4048">
        <v>8887.39</v>
      </c>
      <c r="L4048">
        <v>6111.36</v>
      </c>
      <c r="M4048">
        <v>34.43</v>
      </c>
      <c r="N4048">
        <v>8510.41</v>
      </c>
      <c r="O4048">
        <v>2796.8199999999997</v>
      </c>
      <c r="P4048">
        <v>31.46953154975758</v>
      </c>
      <c r="Q4048">
        <v>0.93393393393393398</v>
      </c>
      <c r="R4048">
        <v>1.459204967679544</v>
      </c>
      <c r="S4048">
        <f>(VendorSalesData[[#This Row],[TotalPurchaseQuantity]] - VendorSalesData[[#This Row],[TotalSalesQuantity]]) * VendorSalesData[[#This Row],[PurchasePrice]]</f>
        <v>402.38</v>
      </c>
    </row>
    <row r="4049" spans="1:19" x14ac:dyDescent="0.3">
      <c r="A4049">
        <v>4425</v>
      </c>
      <c r="B4049" t="s">
        <v>20</v>
      </c>
      <c r="C4049">
        <v>24299</v>
      </c>
      <c r="D4049" t="s">
        <v>3654</v>
      </c>
      <c r="E4049">
        <v>5.88</v>
      </c>
      <c r="F4049">
        <v>8.99</v>
      </c>
      <c r="G4049">
        <v>750</v>
      </c>
      <c r="H4049">
        <v>1034</v>
      </c>
      <c r="I4049">
        <v>6079.92</v>
      </c>
      <c r="J4049">
        <v>1181</v>
      </c>
      <c r="K4049">
        <v>10800.19</v>
      </c>
      <c r="L4049">
        <v>6950.42</v>
      </c>
      <c r="M4049">
        <v>130.85</v>
      </c>
      <c r="N4049">
        <v>144929.24</v>
      </c>
      <c r="O4049">
        <v>4720.2700000000004</v>
      </c>
      <c r="P4049">
        <v>43.70543481179498</v>
      </c>
      <c r="Q4049">
        <v>1.1421663442940038</v>
      </c>
      <c r="R4049">
        <v>1.7763704127685891</v>
      </c>
      <c r="S4049">
        <f>(VendorSalesData[[#This Row],[TotalPurchaseQuantity]] - VendorSalesData[[#This Row],[TotalSalesQuantity]]) * VendorSalesData[[#This Row],[PurchasePrice]]</f>
        <v>-864.36</v>
      </c>
    </row>
    <row r="4050" spans="1:19" x14ac:dyDescent="0.3">
      <c r="A4050">
        <v>90024</v>
      </c>
      <c r="B4050" t="s">
        <v>1511</v>
      </c>
      <c r="C4050">
        <v>44733</v>
      </c>
      <c r="D4050" t="s">
        <v>3655</v>
      </c>
      <c r="E4050">
        <v>5.19</v>
      </c>
      <c r="F4050">
        <v>10.99</v>
      </c>
      <c r="G4050">
        <v>750</v>
      </c>
      <c r="H4050">
        <v>1171</v>
      </c>
      <c r="I4050">
        <v>6077.49</v>
      </c>
      <c r="J4050">
        <v>1133</v>
      </c>
      <c r="K4050">
        <v>10012.67</v>
      </c>
      <c r="L4050">
        <v>5281.96</v>
      </c>
      <c r="M4050">
        <v>125.89</v>
      </c>
      <c r="N4050">
        <v>2802.64</v>
      </c>
      <c r="O4050">
        <v>3935.1800000000003</v>
      </c>
      <c r="P4050">
        <v>39.30200436047528</v>
      </c>
      <c r="Q4050">
        <v>0.96754910333048672</v>
      </c>
      <c r="R4050">
        <v>1.6475008597299214</v>
      </c>
      <c r="S4050">
        <f>(VendorSalesData[[#This Row],[TotalPurchaseQuantity]] - VendorSalesData[[#This Row],[TotalSalesQuantity]]) * VendorSalesData[[#This Row],[PurchasePrice]]</f>
        <v>197.22000000000003</v>
      </c>
    </row>
    <row r="4051" spans="1:19" x14ac:dyDescent="0.3">
      <c r="A4051">
        <v>4425</v>
      </c>
      <c r="B4051" t="s">
        <v>20</v>
      </c>
      <c r="C4051">
        <v>26769</v>
      </c>
      <c r="D4051" t="s">
        <v>3656</v>
      </c>
      <c r="E4051">
        <v>33.11</v>
      </c>
      <c r="F4051">
        <v>49.99</v>
      </c>
      <c r="G4051">
        <v>750</v>
      </c>
      <c r="H4051">
        <v>183</v>
      </c>
      <c r="I4051">
        <v>6059.13</v>
      </c>
      <c r="J4051">
        <v>150</v>
      </c>
      <c r="K4051">
        <v>7498.5</v>
      </c>
      <c r="L4051">
        <v>3649.27</v>
      </c>
      <c r="M4051">
        <v>16.690000000000001</v>
      </c>
      <c r="N4051">
        <v>144929.24</v>
      </c>
      <c r="O4051">
        <v>1439.37</v>
      </c>
      <c r="P4051">
        <v>19.195439087817562</v>
      </c>
      <c r="Q4051">
        <v>0.81967213114754101</v>
      </c>
      <c r="R4051">
        <v>1.2375539062538681</v>
      </c>
      <c r="S4051">
        <f>(VendorSalesData[[#This Row],[TotalPurchaseQuantity]] - VendorSalesData[[#This Row],[TotalSalesQuantity]]) * VendorSalesData[[#This Row],[PurchasePrice]]</f>
        <v>1092.6299999999999</v>
      </c>
    </row>
    <row r="4052" spans="1:19" x14ac:dyDescent="0.3">
      <c r="A4052">
        <v>10754</v>
      </c>
      <c r="B4052" t="s">
        <v>212</v>
      </c>
      <c r="C4052">
        <v>36138</v>
      </c>
      <c r="D4052" t="s">
        <v>3657</v>
      </c>
      <c r="E4052">
        <v>7.38</v>
      </c>
      <c r="F4052">
        <v>10.99</v>
      </c>
      <c r="G4052">
        <v>750</v>
      </c>
      <c r="H4052">
        <v>821</v>
      </c>
      <c r="I4052">
        <v>6058.9800000000005</v>
      </c>
      <c r="J4052">
        <v>817</v>
      </c>
      <c r="K4052">
        <v>9448.83</v>
      </c>
      <c r="L4052">
        <v>6522.34</v>
      </c>
      <c r="M4052">
        <v>90.52</v>
      </c>
      <c r="N4052">
        <v>28720.52</v>
      </c>
      <c r="O4052">
        <v>3389.8499999999995</v>
      </c>
      <c r="P4052">
        <v>35.875870345852341</v>
      </c>
      <c r="Q4052">
        <v>0.99512789281364189</v>
      </c>
      <c r="R4052">
        <v>1.5594753572383468</v>
      </c>
      <c r="S4052">
        <f>(VendorSalesData[[#This Row],[TotalPurchaseQuantity]] - VendorSalesData[[#This Row],[TotalSalesQuantity]]) * VendorSalesData[[#This Row],[PurchasePrice]]</f>
        <v>29.52</v>
      </c>
    </row>
    <row r="4053" spans="1:19" x14ac:dyDescent="0.3">
      <c r="A4053">
        <v>2000</v>
      </c>
      <c r="B4053" t="s">
        <v>164</v>
      </c>
      <c r="C4053">
        <v>41222</v>
      </c>
      <c r="D4053" t="s">
        <v>3658</v>
      </c>
      <c r="E4053">
        <v>10.32</v>
      </c>
      <c r="F4053">
        <v>19.989999999999998</v>
      </c>
      <c r="G4053">
        <v>750</v>
      </c>
      <c r="H4053">
        <v>586</v>
      </c>
      <c r="I4053">
        <v>6047.52</v>
      </c>
      <c r="J4053">
        <v>547</v>
      </c>
      <c r="K4053">
        <v>9075.5300000000007</v>
      </c>
      <c r="L4053">
        <v>5361.78</v>
      </c>
      <c r="M4053">
        <v>60.660000000000004</v>
      </c>
      <c r="N4053">
        <v>19016.59</v>
      </c>
      <c r="O4053">
        <v>3028.01</v>
      </c>
      <c r="P4053">
        <v>33.364552813995438</v>
      </c>
      <c r="Q4053">
        <v>0.93344709897610922</v>
      </c>
      <c r="R4053">
        <v>1.5007027674154034</v>
      </c>
      <c r="S4053">
        <f>(VendorSalesData[[#This Row],[TotalPurchaseQuantity]] - VendorSalesData[[#This Row],[TotalSalesQuantity]]) * VendorSalesData[[#This Row],[PurchasePrice]]</f>
        <v>402.48</v>
      </c>
    </row>
    <row r="4054" spans="1:19" x14ac:dyDescent="0.3">
      <c r="A4054">
        <v>516</v>
      </c>
      <c r="B4054" t="s">
        <v>415</v>
      </c>
      <c r="C4054">
        <v>13837</v>
      </c>
      <c r="D4054" t="s">
        <v>3659</v>
      </c>
      <c r="E4054">
        <v>5.73</v>
      </c>
      <c r="F4054">
        <v>8.99</v>
      </c>
      <c r="G4054">
        <v>1500</v>
      </c>
      <c r="H4054">
        <v>1054</v>
      </c>
      <c r="I4054">
        <v>6039.42</v>
      </c>
      <c r="J4054">
        <v>1053</v>
      </c>
      <c r="K4054">
        <v>9999.4699999999993</v>
      </c>
      <c r="L4054">
        <v>5883.82</v>
      </c>
      <c r="M4054">
        <v>234.92000000000002</v>
      </c>
      <c r="N4054">
        <v>8510.41</v>
      </c>
      <c r="O4054">
        <v>3960.0499999999993</v>
      </c>
      <c r="P4054">
        <v>39.602598937743693</v>
      </c>
      <c r="Q4054">
        <v>0.99905123339658441</v>
      </c>
      <c r="R4054">
        <v>1.6557003818247447</v>
      </c>
      <c r="S4054">
        <f>(VendorSalesData[[#This Row],[TotalPurchaseQuantity]] - VendorSalesData[[#This Row],[TotalSalesQuantity]]) * VendorSalesData[[#This Row],[PurchasePrice]]</f>
        <v>5.73</v>
      </c>
    </row>
    <row r="4055" spans="1:19" x14ac:dyDescent="0.3">
      <c r="A4055">
        <v>9552</v>
      </c>
      <c r="B4055" t="s">
        <v>72</v>
      </c>
      <c r="C4055">
        <v>31045</v>
      </c>
      <c r="D4055" t="s">
        <v>3660</v>
      </c>
      <c r="E4055">
        <v>39.47</v>
      </c>
      <c r="F4055">
        <v>64.989999999999995</v>
      </c>
      <c r="G4055">
        <v>750</v>
      </c>
      <c r="H4055">
        <v>153</v>
      </c>
      <c r="I4055">
        <v>6038.91</v>
      </c>
      <c r="J4055">
        <v>140</v>
      </c>
      <c r="K4055">
        <v>8658.6</v>
      </c>
      <c r="L4055">
        <v>6828.89</v>
      </c>
      <c r="M4055">
        <v>15.46</v>
      </c>
      <c r="N4055">
        <v>55551.82</v>
      </c>
      <c r="O4055">
        <v>2619.6900000000005</v>
      </c>
      <c r="P4055">
        <v>30.255353059386046</v>
      </c>
      <c r="Q4055">
        <v>0.91503267973856206</v>
      </c>
      <c r="R4055">
        <v>1.4338017953571092</v>
      </c>
      <c r="S4055">
        <f>(VendorSalesData[[#This Row],[TotalPurchaseQuantity]] - VendorSalesData[[#This Row],[TotalSalesQuantity]]) * VendorSalesData[[#This Row],[PurchasePrice]]</f>
        <v>513.11</v>
      </c>
    </row>
    <row r="4056" spans="1:19" x14ac:dyDescent="0.3">
      <c r="A4056">
        <v>6785</v>
      </c>
      <c r="B4056" t="s">
        <v>81</v>
      </c>
      <c r="C4056">
        <v>29118</v>
      </c>
      <c r="D4056" t="s">
        <v>3661</v>
      </c>
      <c r="E4056">
        <v>6.8</v>
      </c>
      <c r="F4056">
        <v>10.99</v>
      </c>
      <c r="G4056">
        <v>750</v>
      </c>
      <c r="H4056">
        <v>888</v>
      </c>
      <c r="I4056">
        <v>6038.4</v>
      </c>
      <c r="J4056">
        <v>1073</v>
      </c>
      <c r="K4056">
        <v>11285.27</v>
      </c>
      <c r="L4056">
        <v>6039.25</v>
      </c>
      <c r="M4056">
        <v>119.36</v>
      </c>
      <c r="N4056">
        <v>13605.41</v>
      </c>
      <c r="O4056">
        <v>5246.8700000000008</v>
      </c>
      <c r="P4056">
        <v>46.493083461893256</v>
      </c>
      <c r="Q4056">
        <v>1.2083333333333333</v>
      </c>
      <c r="R4056">
        <v>1.8689172628510866</v>
      </c>
      <c r="S4056">
        <f>(VendorSalesData[[#This Row],[TotalPurchaseQuantity]] - VendorSalesData[[#This Row],[TotalSalesQuantity]]) * VendorSalesData[[#This Row],[PurchasePrice]]</f>
        <v>-1258</v>
      </c>
    </row>
    <row r="4057" spans="1:19" x14ac:dyDescent="0.3">
      <c r="A4057">
        <v>90051</v>
      </c>
      <c r="B4057" t="s">
        <v>3662</v>
      </c>
      <c r="C4057">
        <v>24024</v>
      </c>
      <c r="D4057" t="s">
        <v>3663</v>
      </c>
      <c r="E4057">
        <v>13.69</v>
      </c>
      <c r="F4057">
        <v>19.989999999999998</v>
      </c>
      <c r="G4057">
        <v>750</v>
      </c>
      <c r="H4057">
        <v>441</v>
      </c>
      <c r="I4057">
        <v>6037.29</v>
      </c>
      <c r="J4057">
        <v>382</v>
      </c>
      <c r="K4057">
        <v>7636.1799999999994</v>
      </c>
      <c r="L4057">
        <v>5277.36</v>
      </c>
      <c r="M4057">
        <v>42.300000000000004</v>
      </c>
      <c r="N4057">
        <v>54.91</v>
      </c>
      <c r="O4057">
        <v>1598.8899999999994</v>
      </c>
      <c r="P4057">
        <v>20.938348755529589</v>
      </c>
      <c r="Q4057">
        <v>0.86621315192743764</v>
      </c>
      <c r="R4057">
        <v>1.2648357127121606</v>
      </c>
      <c r="S4057">
        <f>(VendorSalesData[[#This Row],[TotalPurchaseQuantity]] - VendorSalesData[[#This Row],[TotalSalesQuantity]]) * VendorSalesData[[#This Row],[PurchasePrice]]</f>
        <v>807.70999999999992</v>
      </c>
    </row>
    <row r="4058" spans="1:19" x14ac:dyDescent="0.3">
      <c r="A4058">
        <v>10754</v>
      </c>
      <c r="B4058" t="s">
        <v>212</v>
      </c>
      <c r="C4058">
        <v>36080</v>
      </c>
      <c r="D4058" t="s">
        <v>3664</v>
      </c>
      <c r="E4058">
        <v>134.01</v>
      </c>
      <c r="F4058">
        <v>274.99</v>
      </c>
      <c r="G4058">
        <v>750</v>
      </c>
      <c r="H4058">
        <v>45</v>
      </c>
      <c r="I4058">
        <v>6030.45</v>
      </c>
      <c r="J4058">
        <v>50</v>
      </c>
      <c r="K4058">
        <v>9849.5</v>
      </c>
      <c r="L4058">
        <v>3545.82</v>
      </c>
      <c r="M4058">
        <v>5.6000000000000005</v>
      </c>
      <c r="N4058">
        <v>28720.52</v>
      </c>
      <c r="O4058">
        <v>3819.05</v>
      </c>
      <c r="P4058">
        <v>38.774049444134221</v>
      </c>
      <c r="Q4058">
        <v>1.1111111111111112</v>
      </c>
      <c r="R4058">
        <v>1.6332943644338316</v>
      </c>
      <c r="S4058">
        <f>(VendorSalesData[[#This Row],[TotalPurchaseQuantity]] - VendorSalesData[[#This Row],[TotalSalesQuantity]]) * VendorSalesData[[#This Row],[PurchasePrice]]</f>
        <v>-670.05</v>
      </c>
    </row>
    <row r="4059" spans="1:19" x14ac:dyDescent="0.3">
      <c r="A4059">
        <v>2000</v>
      </c>
      <c r="B4059" t="s">
        <v>164</v>
      </c>
      <c r="C4059">
        <v>19464</v>
      </c>
      <c r="D4059" t="s">
        <v>3665</v>
      </c>
      <c r="E4059">
        <v>4.72</v>
      </c>
      <c r="F4059">
        <v>6.99</v>
      </c>
      <c r="G4059">
        <v>750</v>
      </c>
      <c r="H4059">
        <v>1277</v>
      </c>
      <c r="I4059">
        <v>6027.44</v>
      </c>
      <c r="J4059">
        <v>1277</v>
      </c>
      <c r="K4059">
        <v>8926.23</v>
      </c>
      <c r="L4059">
        <v>4005.27</v>
      </c>
      <c r="M4059">
        <v>142.4</v>
      </c>
      <c r="N4059">
        <v>19016.59</v>
      </c>
      <c r="O4059">
        <v>2898.79</v>
      </c>
      <c r="P4059">
        <v>32.474964234620892</v>
      </c>
      <c r="Q4059">
        <v>1</v>
      </c>
      <c r="R4059">
        <v>1.4809322033898304</v>
      </c>
      <c r="S4059">
        <f>(VendorSalesData[[#This Row],[TotalPurchaseQuantity]] - VendorSalesData[[#This Row],[TotalSalesQuantity]]) * VendorSalesData[[#This Row],[PurchasePrice]]</f>
        <v>0</v>
      </c>
    </row>
    <row r="4060" spans="1:19" x14ac:dyDescent="0.3">
      <c r="A4060">
        <v>9552</v>
      </c>
      <c r="B4060" t="s">
        <v>72</v>
      </c>
      <c r="C4060">
        <v>16557</v>
      </c>
      <c r="D4060" t="s">
        <v>3666</v>
      </c>
      <c r="E4060">
        <v>19.989999999999998</v>
      </c>
      <c r="F4060">
        <v>29.99</v>
      </c>
      <c r="G4060">
        <v>750</v>
      </c>
      <c r="H4060">
        <v>301</v>
      </c>
      <c r="I4060">
        <v>6016.99</v>
      </c>
      <c r="J4060">
        <v>299</v>
      </c>
      <c r="K4060">
        <v>8667.01</v>
      </c>
      <c r="L4060">
        <v>3962.6499999999996</v>
      </c>
      <c r="M4060">
        <v>33.32</v>
      </c>
      <c r="N4060">
        <v>55551.82</v>
      </c>
      <c r="O4060">
        <v>2650.0200000000004</v>
      </c>
      <c r="P4060">
        <v>30.575942568429028</v>
      </c>
      <c r="Q4060">
        <v>0.99335548172757471</v>
      </c>
      <c r="R4060">
        <v>1.4404228692419301</v>
      </c>
      <c r="S4060">
        <f>(VendorSalesData[[#This Row],[TotalPurchaseQuantity]] - VendorSalesData[[#This Row],[TotalSalesQuantity]]) * VendorSalesData[[#This Row],[PurchasePrice]]</f>
        <v>39.979999999999997</v>
      </c>
    </row>
    <row r="4061" spans="1:19" x14ac:dyDescent="0.3">
      <c r="A4061">
        <v>516</v>
      </c>
      <c r="B4061" t="s">
        <v>415</v>
      </c>
      <c r="C4061">
        <v>34635</v>
      </c>
      <c r="D4061" t="s">
        <v>3667</v>
      </c>
      <c r="E4061">
        <v>5.29</v>
      </c>
      <c r="F4061">
        <v>8.99</v>
      </c>
      <c r="G4061">
        <v>1500</v>
      </c>
      <c r="H4061">
        <v>1137</v>
      </c>
      <c r="I4061">
        <v>6014.73</v>
      </c>
      <c r="J4061">
        <v>1176</v>
      </c>
      <c r="K4061">
        <v>10190.24</v>
      </c>
      <c r="L4061">
        <v>5532.64</v>
      </c>
      <c r="M4061">
        <v>262.62</v>
      </c>
      <c r="N4061">
        <v>8510.41</v>
      </c>
      <c r="O4061">
        <v>4175.51</v>
      </c>
      <c r="P4061">
        <v>40.975580555511939</v>
      </c>
      <c r="Q4061">
        <v>1.0343007915567282</v>
      </c>
      <c r="R4061">
        <v>1.6942140378703616</v>
      </c>
      <c r="S4061">
        <f>(VendorSalesData[[#This Row],[TotalPurchaseQuantity]] - VendorSalesData[[#This Row],[TotalSalesQuantity]]) * VendorSalesData[[#This Row],[PurchasePrice]]</f>
        <v>-206.31</v>
      </c>
    </row>
    <row r="4062" spans="1:19" x14ac:dyDescent="0.3">
      <c r="A4062">
        <v>4692</v>
      </c>
      <c r="B4062" t="s">
        <v>386</v>
      </c>
      <c r="C4062">
        <v>16889</v>
      </c>
      <c r="D4062" t="s">
        <v>3668</v>
      </c>
      <c r="E4062">
        <v>7.79</v>
      </c>
      <c r="F4062">
        <v>11.99</v>
      </c>
      <c r="G4062">
        <v>750</v>
      </c>
      <c r="H4062">
        <v>771</v>
      </c>
      <c r="I4062">
        <v>6006.09</v>
      </c>
      <c r="J4062">
        <v>771</v>
      </c>
      <c r="K4062">
        <v>9318.2900000000009</v>
      </c>
      <c r="L4062">
        <v>5815.2</v>
      </c>
      <c r="M4062">
        <v>85.49</v>
      </c>
      <c r="N4062">
        <v>9139.3799999999992</v>
      </c>
      <c r="O4062">
        <v>3312.2000000000007</v>
      </c>
      <c r="P4062">
        <v>35.545148305107489</v>
      </c>
      <c r="Q4062">
        <v>1</v>
      </c>
      <c r="R4062">
        <v>1.551473587641877</v>
      </c>
      <c r="S4062">
        <f>(VendorSalesData[[#This Row],[TotalPurchaseQuantity]] - VendorSalesData[[#This Row],[TotalSalesQuantity]]) * VendorSalesData[[#This Row],[PurchasePrice]]</f>
        <v>0</v>
      </c>
    </row>
    <row r="4063" spans="1:19" x14ac:dyDescent="0.3">
      <c r="A4063">
        <v>9165</v>
      </c>
      <c r="B4063" t="s">
        <v>38</v>
      </c>
      <c r="C4063">
        <v>10731</v>
      </c>
      <c r="D4063" t="s">
        <v>3669</v>
      </c>
      <c r="E4063">
        <v>9.99</v>
      </c>
      <c r="F4063">
        <v>15.99</v>
      </c>
      <c r="G4063">
        <v>750</v>
      </c>
      <c r="H4063">
        <v>601</v>
      </c>
      <c r="I4063">
        <v>6003.99</v>
      </c>
      <c r="J4063">
        <v>477</v>
      </c>
      <c r="K4063">
        <v>7452.2300000000005</v>
      </c>
      <c r="L4063">
        <v>5214.67</v>
      </c>
      <c r="M4063">
        <v>52.76</v>
      </c>
      <c r="N4063">
        <v>68054.7</v>
      </c>
      <c r="O4063">
        <v>1448.2400000000007</v>
      </c>
      <c r="P4063">
        <v>19.433646036152947</v>
      </c>
      <c r="Q4063">
        <v>0.79367720465890179</v>
      </c>
      <c r="R4063">
        <v>1.2412129267370533</v>
      </c>
      <c r="S4063">
        <f>(VendorSalesData[[#This Row],[TotalPurchaseQuantity]] - VendorSalesData[[#This Row],[TotalSalesQuantity]]) * VendorSalesData[[#This Row],[PurchasePrice]]</f>
        <v>1238.76</v>
      </c>
    </row>
    <row r="4064" spans="1:19" x14ac:dyDescent="0.3">
      <c r="A4064">
        <v>4692</v>
      </c>
      <c r="B4064" t="s">
        <v>386</v>
      </c>
      <c r="C4064">
        <v>12271</v>
      </c>
      <c r="D4064" t="s">
        <v>3670</v>
      </c>
      <c r="E4064">
        <v>8.66</v>
      </c>
      <c r="F4064">
        <v>14.99</v>
      </c>
      <c r="G4064">
        <v>750</v>
      </c>
      <c r="H4064">
        <v>693</v>
      </c>
      <c r="I4064">
        <v>6001.38</v>
      </c>
      <c r="J4064">
        <v>696</v>
      </c>
      <c r="K4064">
        <v>9137.0400000000009</v>
      </c>
      <c r="L4064">
        <v>5301.97</v>
      </c>
      <c r="M4064">
        <v>77.3</v>
      </c>
      <c r="N4064">
        <v>9139.3799999999992</v>
      </c>
      <c r="O4064">
        <v>3135.6600000000008</v>
      </c>
      <c r="P4064">
        <v>34.318116151401334</v>
      </c>
      <c r="Q4064">
        <v>1.0043290043290043</v>
      </c>
      <c r="R4064">
        <v>1.5224898273397121</v>
      </c>
      <c r="S4064">
        <f>(VendorSalesData[[#This Row],[TotalPurchaseQuantity]] - VendorSalesData[[#This Row],[TotalSalesQuantity]]) * VendorSalesData[[#This Row],[PurchasePrice]]</f>
        <v>-25.98</v>
      </c>
    </row>
    <row r="4065" spans="1:19" x14ac:dyDescent="0.3">
      <c r="A4065">
        <v>4425</v>
      </c>
      <c r="B4065" t="s">
        <v>20</v>
      </c>
      <c r="C4065">
        <v>27097</v>
      </c>
      <c r="D4065" t="s">
        <v>3671</v>
      </c>
      <c r="E4065">
        <v>51.72</v>
      </c>
      <c r="F4065">
        <v>88.99</v>
      </c>
      <c r="G4065">
        <v>750</v>
      </c>
      <c r="H4065">
        <v>116</v>
      </c>
      <c r="I4065">
        <v>5999.5199999999995</v>
      </c>
      <c r="J4065">
        <v>169</v>
      </c>
      <c r="K4065">
        <v>12673.31</v>
      </c>
      <c r="L4065">
        <v>7349.0199999999995</v>
      </c>
      <c r="M4065">
        <v>18.760000000000002</v>
      </c>
      <c r="N4065">
        <v>144929.24</v>
      </c>
      <c r="O4065">
        <v>6673.79</v>
      </c>
      <c r="P4065">
        <v>52.660196901993253</v>
      </c>
      <c r="Q4065">
        <v>1.4568965517241379</v>
      </c>
      <c r="R4065">
        <v>2.112387324319279</v>
      </c>
      <c r="S4065">
        <f>(VendorSalesData[[#This Row],[TotalPurchaseQuantity]] - VendorSalesData[[#This Row],[TotalSalesQuantity]]) * VendorSalesData[[#This Row],[PurchasePrice]]</f>
        <v>-2741.16</v>
      </c>
    </row>
    <row r="4066" spans="1:19" x14ac:dyDescent="0.3">
      <c r="A4066">
        <v>4425</v>
      </c>
      <c r="B4066" t="s">
        <v>20</v>
      </c>
      <c r="C4066">
        <v>17326</v>
      </c>
      <c r="D4066" t="s">
        <v>3672</v>
      </c>
      <c r="E4066">
        <v>16.89</v>
      </c>
      <c r="F4066">
        <v>24.99</v>
      </c>
      <c r="G4066">
        <v>750</v>
      </c>
      <c r="H4066">
        <v>355</v>
      </c>
      <c r="I4066">
        <v>5995.95</v>
      </c>
      <c r="J4066">
        <v>349</v>
      </c>
      <c r="K4066">
        <v>8721.51</v>
      </c>
      <c r="L4066">
        <v>4898.04</v>
      </c>
      <c r="M4066">
        <v>38.770000000000003</v>
      </c>
      <c r="N4066">
        <v>144929.24</v>
      </c>
      <c r="O4066">
        <v>2725.5600000000004</v>
      </c>
      <c r="P4066">
        <v>31.251010432826433</v>
      </c>
      <c r="Q4066">
        <v>0.9830985915492958</v>
      </c>
      <c r="R4066">
        <v>1.4545668326120131</v>
      </c>
      <c r="S4066">
        <f>(VendorSalesData[[#This Row],[TotalPurchaseQuantity]] - VendorSalesData[[#This Row],[TotalSalesQuantity]]) * VendorSalesData[[#This Row],[PurchasePrice]]</f>
        <v>101.34</v>
      </c>
    </row>
    <row r="4067" spans="1:19" x14ac:dyDescent="0.3">
      <c r="A4067">
        <v>4425</v>
      </c>
      <c r="B4067" t="s">
        <v>20</v>
      </c>
      <c r="C4067">
        <v>21381</v>
      </c>
      <c r="D4067" t="s">
        <v>3673</v>
      </c>
      <c r="E4067">
        <v>9.0299999999999994</v>
      </c>
      <c r="F4067">
        <v>13.99</v>
      </c>
      <c r="G4067">
        <v>750</v>
      </c>
      <c r="H4067">
        <v>664</v>
      </c>
      <c r="I4067">
        <v>5995.92</v>
      </c>
      <c r="J4067">
        <v>652</v>
      </c>
      <c r="K4067">
        <v>9121.48</v>
      </c>
      <c r="L4067">
        <v>5428.12</v>
      </c>
      <c r="M4067">
        <v>72.36</v>
      </c>
      <c r="N4067">
        <v>144929.24</v>
      </c>
      <c r="O4067">
        <v>3125.5599999999995</v>
      </c>
      <c r="P4067">
        <v>34.265930528817691</v>
      </c>
      <c r="Q4067">
        <v>0.98192771084337349</v>
      </c>
      <c r="R4067">
        <v>1.5212811378403981</v>
      </c>
      <c r="S4067">
        <f>(VendorSalesData[[#This Row],[TotalPurchaseQuantity]] - VendorSalesData[[#This Row],[TotalSalesQuantity]]) * VendorSalesData[[#This Row],[PurchasePrice]]</f>
        <v>108.35999999999999</v>
      </c>
    </row>
    <row r="4068" spans="1:19" x14ac:dyDescent="0.3">
      <c r="A4068">
        <v>516</v>
      </c>
      <c r="B4068" t="s">
        <v>415</v>
      </c>
      <c r="C4068">
        <v>7371</v>
      </c>
      <c r="D4068" t="s">
        <v>3674</v>
      </c>
      <c r="E4068">
        <v>7.14</v>
      </c>
      <c r="F4068">
        <v>12.99</v>
      </c>
      <c r="G4068">
        <v>1500</v>
      </c>
      <c r="H4068">
        <v>839</v>
      </c>
      <c r="I4068">
        <v>5990.46</v>
      </c>
      <c r="J4068">
        <v>869</v>
      </c>
      <c r="K4068">
        <v>10294.31</v>
      </c>
      <c r="L4068">
        <v>5186.59</v>
      </c>
      <c r="M4068">
        <v>194.11</v>
      </c>
      <c r="N4068">
        <v>8510.41</v>
      </c>
      <c r="O4068">
        <v>4303.8499999999995</v>
      </c>
      <c r="P4068">
        <v>41.808047358200788</v>
      </c>
      <c r="Q4068">
        <v>1.035756853396901</v>
      </c>
      <c r="R4068">
        <v>1.7184506698984718</v>
      </c>
      <c r="S4068">
        <f>(VendorSalesData[[#This Row],[TotalPurchaseQuantity]] - VendorSalesData[[#This Row],[TotalSalesQuantity]]) * VendorSalesData[[#This Row],[PurchasePrice]]</f>
        <v>-214.2</v>
      </c>
    </row>
    <row r="4069" spans="1:19" x14ac:dyDescent="0.3">
      <c r="A4069">
        <v>90047</v>
      </c>
      <c r="B4069" t="s">
        <v>2206</v>
      </c>
      <c r="C4069">
        <v>19041</v>
      </c>
      <c r="D4069" t="s">
        <v>3675</v>
      </c>
      <c r="E4069">
        <v>6.62</v>
      </c>
      <c r="F4069">
        <v>10.99</v>
      </c>
      <c r="G4069">
        <v>750</v>
      </c>
      <c r="H4069">
        <v>904</v>
      </c>
      <c r="I4069">
        <v>5984.48</v>
      </c>
      <c r="J4069">
        <v>930</v>
      </c>
      <c r="K4069">
        <v>10335.700000000001</v>
      </c>
      <c r="L4069">
        <v>7883.9400000000005</v>
      </c>
      <c r="M4069">
        <v>102.76</v>
      </c>
      <c r="N4069">
        <v>1457.73</v>
      </c>
      <c r="O4069">
        <v>4351.2200000000012</v>
      </c>
      <c r="P4069">
        <v>42.098938630184705</v>
      </c>
      <c r="Q4069">
        <v>1.0287610619469028</v>
      </c>
      <c r="R4069">
        <v>1.7270840574285489</v>
      </c>
      <c r="S4069">
        <f>(VendorSalesData[[#This Row],[TotalPurchaseQuantity]] - VendorSalesData[[#This Row],[TotalSalesQuantity]]) * VendorSalesData[[#This Row],[PurchasePrice]]</f>
        <v>-172.12</v>
      </c>
    </row>
    <row r="4070" spans="1:19" x14ac:dyDescent="0.3">
      <c r="A4070">
        <v>12546</v>
      </c>
      <c r="B4070" t="s">
        <v>32</v>
      </c>
      <c r="C4070">
        <v>4044</v>
      </c>
      <c r="D4070" t="s">
        <v>3676</v>
      </c>
      <c r="E4070">
        <v>9.6199999999999992</v>
      </c>
      <c r="F4070">
        <v>12.99</v>
      </c>
      <c r="G4070">
        <v>1750</v>
      </c>
      <c r="H4070">
        <v>622</v>
      </c>
      <c r="I4070">
        <v>5983.64</v>
      </c>
      <c r="J4070">
        <v>1286</v>
      </c>
      <c r="K4070">
        <v>15592.14</v>
      </c>
      <c r="L4070">
        <v>9018.57</v>
      </c>
      <c r="M4070">
        <v>2363.4499999999998</v>
      </c>
      <c r="N4070">
        <v>123880.97</v>
      </c>
      <c r="O4070">
        <v>9608.5</v>
      </c>
      <c r="P4070">
        <v>61.623997732190702</v>
      </c>
      <c r="Q4070">
        <v>2.067524115755627</v>
      </c>
      <c r="R4070">
        <v>2.6057951347340413</v>
      </c>
      <c r="S4070">
        <f>(VendorSalesData[[#This Row],[TotalPurchaseQuantity]] - VendorSalesData[[#This Row],[TotalSalesQuantity]]) * VendorSalesData[[#This Row],[PurchasePrice]]</f>
        <v>-6387.6799999999994</v>
      </c>
    </row>
    <row r="4071" spans="1:19" x14ac:dyDescent="0.3">
      <c r="A4071">
        <v>3252</v>
      </c>
      <c r="B4071" t="s">
        <v>94</v>
      </c>
      <c r="C4071">
        <v>12589</v>
      </c>
      <c r="D4071" t="s">
        <v>2733</v>
      </c>
      <c r="E4071">
        <v>3.09</v>
      </c>
      <c r="F4071">
        <v>4.79</v>
      </c>
      <c r="G4071">
        <v>750</v>
      </c>
      <c r="H4071">
        <v>1935</v>
      </c>
      <c r="I4071">
        <v>5979.15</v>
      </c>
      <c r="J4071">
        <v>2026</v>
      </c>
      <c r="K4071">
        <v>9704.5399999999991</v>
      </c>
      <c r="L4071">
        <v>977.16</v>
      </c>
      <c r="M4071">
        <v>227.77</v>
      </c>
      <c r="N4071">
        <v>61966.91</v>
      </c>
      <c r="O4071">
        <v>3725.3899999999994</v>
      </c>
      <c r="P4071">
        <v>38.388115253273206</v>
      </c>
      <c r="Q4071">
        <v>1.0470284237726097</v>
      </c>
      <c r="R4071">
        <v>1.6230634789225893</v>
      </c>
      <c r="S4071">
        <f>(VendorSalesData[[#This Row],[TotalPurchaseQuantity]] - VendorSalesData[[#This Row],[TotalSalesQuantity]]) * VendorSalesData[[#This Row],[PurchasePrice]]</f>
        <v>-281.19</v>
      </c>
    </row>
    <row r="4072" spans="1:19" x14ac:dyDescent="0.3">
      <c r="A4072">
        <v>3924</v>
      </c>
      <c r="B4072" t="s">
        <v>102</v>
      </c>
      <c r="C4072">
        <v>4824</v>
      </c>
      <c r="D4072" t="s">
        <v>3677</v>
      </c>
      <c r="E4072">
        <v>14.72</v>
      </c>
      <c r="F4072">
        <v>18.989999999999998</v>
      </c>
      <c r="G4072">
        <v>750</v>
      </c>
      <c r="H4072">
        <v>406</v>
      </c>
      <c r="I4072">
        <v>5976.32</v>
      </c>
      <c r="J4072">
        <v>400</v>
      </c>
      <c r="K4072">
        <v>7228.9999999999991</v>
      </c>
      <c r="L4072">
        <v>4972.25</v>
      </c>
      <c r="M4072">
        <v>315.22000000000003</v>
      </c>
      <c r="N4072">
        <v>14069.87</v>
      </c>
      <c r="O4072">
        <v>1252.6799999999994</v>
      </c>
      <c r="P4072">
        <v>17.328537833725267</v>
      </c>
      <c r="Q4072">
        <v>0.98522167487684731</v>
      </c>
      <c r="R4072">
        <v>1.2096072499464552</v>
      </c>
      <c r="S4072">
        <f>(VendorSalesData[[#This Row],[TotalPurchaseQuantity]] - VendorSalesData[[#This Row],[TotalSalesQuantity]]) * VendorSalesData[[#This Row],[PurchasePrice]]</f>
        <v>88.320000000000007</v>
      </c>
    </row>
    <row r="4073" spans="1:19" x14ac:dyDescent="0.3">
      <c r="A4073">
        <v>9552</v>
      </c>
      <c r="B4073" t="s">
        <v>72</v>
      </c>
      <c r="C4073">
        <v>11003</v>
      </c>
      <c r="D4073" t="s">
        <v>3678</v>
      </c>
      <c r="E4073">
        <v>11.25</v>
      </c>
      <c r="F4073">
        <v>18.989999999999998</v>
      </c>
      <c r="G4073">
        <v>750</v>
      </c>
      <c r="H4073">
        <v>531</v>
      </c>
      <c r="I4073">
        <v>5973.75</v>
      </c>
      <c r="J4073">
        <v>416</v>
      </c>
      <c r="K4073">
        <v>7315.8399999999992</v>
      </c>
      <c r="L4073">
        <v>3131.2099999999996</v>
      </c>
      <c r="M4073">
        <v>46.42</v>
      </c>
      <c r="N4073">
        <v>55551.82</v>
      </c>
      <c r="O4073">
        <v>1342.0899999999992</v>
      </c>
      <c r="P4073">
        <v>18.344988408713139</v>
      </c>
      <c r="Q4073">
        <v>0.78342749529190203</v>
      </c>
      <c r="R4073">
        <v>1.2246645741786983</v>
      </c>
      <c r="S4073">
        <f>(VendorSalesData[[#This Row],[TotalPurchaseQuantity]] - VendorSalesData[[#This Row],[TotalSalesQuantity]]) * VendorSalesData[[#This Row],[PurchasePrice]]</f>
        <v>1293.75</v>
      </c>
    </row>
    <row r="4074" spans="1:19" x14ac:dyDescent="0.3">
      <c r="A4074">
        <v>3960</v>
      </c>
      <c r="B4074" t="s">
        <v>24</v>
      </c>
      <c r="C4074">
        <v>8447</v>
      </c>
      <c r="D4074" t="s">
        <v>3679</v>
      </c>
      <c r="E4074">
        <v>16.920000000000002</v>
      </c>
      <c r="F4074">
        <v>23.99</v>
      </c>
      <c r="G4074">
        <v>750</v>
      </c>
      <c r="H4074">
        <v>352</v>
      </c>
      <c r="I4074">
        <v>5955.84</v>
      </c>
      <c r="J4074">
        <v>557</v>
      </c>
      <c r="K4074">
        <v>10625.429999999998</v>
      </c>
      <c r="L4074">
        <v>7439.19</v>
      </c>
      <c r="M4074">
        <v>439.24</v>
      </c>
      <c r="N4074">
        <v>257032.07</v>
      </c>
      <c r="O4074">
        <v>4669.5899999999983</v>
      </c>
      <c r="P4074">
        <v>43.947303779705848</v>
      </c>
      <c r="Q4074">
        <v>1.5823863636363635</v>
      </c>
      <c r="R4074">
        <v>1.7840355012894904</v>
      </c>
      <c r="S4074">
        <f>(VendorSalesData[[#This Row],[TotalPurchaseQuantity]] - VendorSalesData[[#This Row],[TotalSalesQuantity]]) * VendorSalesData[[#This Row],[PurchasePrice]]</f>
        <v>-3468.6000000000004</v>
      </c>
    </row>
    <row r="4075" spans="1:19" x14ac:dyDescent="0.3">
      <c r="A4075">
        <v>4425</v>
      </c>
      <c r="B4075" t="s">
        <v>20</v>
      </c>
      <c r="C4075">
        <v>23249</v>
      </c>
      <c r="D4075" t="s">
        <v>3680</v>
      </c>
      <c r="E4075">
        <v>6.57</v>
      </c>
      <c r="F4075">
        <v>9.99</v>
      </c>
      <c r="G4075">
        <v>750</v>
      </c>
      <c r="H4075">
        <v>905</v>
      </c>
      <c r="I4075">
        <v>5945.85</v>
      </c>
      <c r="J4075">
        <v>878</v>
      </c>
      <c r="K4075">
        <v>9045.2199999999993</v>
      </c>
      <c r="L4075">
        <v>4163.9800000000005</v>
      </c>
      <c r="M4075">
        <v>97.81</v>
      </c>
      <c r="N4075">
        <v>144929.24</v>
      </c>
      <c r="O4075">
        <v>3099.369999999999</v>
      </c>
      <c r="P4075">
        <v>34.265280446467848</v>
      </c>
      <c r="Q4075">
        <v>0.97016574585635362</v>
      </c>
      <c r="R4075">
        <v>1.521266093157412</v>
      </c>
      <c r="S4075">
        <f>(VendorSalesData[[#This Row],[TotalPurchaseQuantity]] - VendorSalesData[[#This Row],[TotalSalesQuantity]]) * VendorSalesData[[#This Row],[PurchasePrice]]</f>
        <v>177.39000000000001</v>
      </c>
    </row>
    <row r="4076" spans="1:19" x14ac:dyDescent="0.3">
      <c r="A4076">
        <v>9552</v>
      </c>
      <c r="B4076" t="s">
        <v>72</v>
      </c>
      <c r="C4076">
        <v>16896</v>
      </c>
      <c r="D4076" t="s">
        <v>3681</v>
      </c>
      <c r="E4076">
        <v>71.42</v>
      </c>
      <c r="F4076">
        <v>109.99</v>
      </c>
      <c r="G4076">
        <v>750</v>
      </c>
      <c r="H4076">
        <v>83</v>
      </c>
      <c r="I4076">
        <v>5927.86</v>
      </c>
      <c r="J4076">
        <v>69</v>
      </c>
      <c r="K4076">
        <v>7509.3099999999995</v>
      </c>
      <c r="L4076">
        <v>4429.59</v>
      </c>
      <c r="M4076">
        <v>7.66</v>
      </c>
      <c r="N4076">
        <v>55551.82</v>
      </c>
      <c r="O4076">
        <v>1581.4499999999998</v>
      </c>
      <c r="P4076">
        <v>21.059857696645896</v>
      </c>
      <c r="Q4076">
        <v>0.83132530120481929</v>
      </c>
      <c r="R4076">
        <v>1.2667826163235973</v>
      </c>
      <c r="S4076">
        <f>(VendorSalesData[[#This Row],[TotalPurchaseQuantity]] - VendorSalesData[[#This Row],[TotalSalesQuantity]]) * VendorSalesData[[#This Row],[PurchasePrice]]</f>
        <v>999.88</v>
      </c>
    </row>
    <row r="4077" spans="1:19" x14ac:dyDescent="0.3">
      <c r="A4077">
        <v>9552</v>
      </c>
      <c r="B4077" t="s">
        <v>72</v>
      </c>
      <c r="C4077">
        <v>43900</v>
      </c>
      <c r="D4077" t="s">
        <v>3682</v>
      </c>
      <c r="E4077">
        <v>31.03</v>
      </c>
      <c r="F4077">
        <v>44.99</v>
      </c>
      <c r="G4077">
        <v>750</v>
      </c>
      <c r="H4077">
        <v>191</v>
      </c>
      <c r="I4077">
        <v>5926.7300000000005</v>
      </c>
      <c r="J4077">
        <v>167</v>
      </c>
      <c r="K4077">
        <v>7513.33</v>
      </c>
      <c r="L4077">
        <v>2789.38</v>
      </c>
      <c r="M4077">
        <v>18.670000000000002</v>
      </c>
      <c r="N4077">
        <v>55551.82</v>
      </c>
      <c r="O4077">
        <v>1586.5999999999995</v>
      </c>
      <c r="P4077">
        <v>21.117134479651494</v>
      </c>
      <c r="Q4077">
        <v>0.87434554973821987</v>
      </c>
      <c r="R4077">
        <v>1.2677024261270549</v>
      </c>
      <c r="S4077">
        <f>(VendorSalesData[[#This Row],[TotalPurchaseQuantity]] - VendorSalesData[[#This Row],[TotalSalesQuantity]]) * VendorSalesData[[#This Row],[PurchasePrice]]</f>
        <v>744.72</v>
      </c>
    </row>
    <row r="4078" spans="1:19" x14ac:dyDescent="0.3">
      <c r="A4078">
        <v>9165</v>
      </c>
      <c r="B4078" t="s">
        <v>38</v>
      </c>
      <c r="C4078">
        <v>15334</v>
      </c>
      <c r="D4078" t="s">
        <v>3683</v>
      </c>
      <c r="E4078">
        <v>6.07</v>
      </c>
      <c r="F4078">
        <v>9.99</v>
      </c>
      <c r="G4078">
        <v>750</v>
      </c>
      <c r="H4078">
        <v>976</v>
      </c>
      <c r="I4078">
        <v>5924.3200000000006</v>
      </c>
      <c r="J4078">
        <v>1012</v>
      </c>
      <c r="K4078">
        <v>9872.880000000001</v>
      </c>
      <c r="L4078">
        <v>5779.09</v>
      </c>
      <c r="M4078">
        <v>112.4</v>
      </c>
      <c r="N4078">
        <v>68054.7</v>
      </c>
      <c r="O4078">
        <v>3948.5600000000004</v>
      </c>
      <c r="P4078">
        <v>39.994003776000518</v>
      </c>
      <c r="Q4078">
        <v>1.0368852459016393</v>
      </c>
      <c r="R4078">
        <v>1.6665001215329354</v>
      </c>
      <c r="S4078">
        <f>(VendorSalesData[[#This Row],[TotalPurchaseQuantity]] - VendorSalesData[[#This Row],[TotalSalesQuantity]]) * VendorSalesData[[#This Row],[PurchasePrice]]</f>
        <v>-218.52</v>
      </c>
    </row>
    <row r="4079" spans="1:19" x14ac:dyDescent="0.3">
      <c r="A4079">
        <v>4425</v>
      </c>
      <c r="B4079" t="s">
        <v>20</v>
      </c>
      <c r="C4079">
        <v>37158</v>
      </c>
      <c r="D4079" t="s">
        <v>3684</v>
      </c>
      <c r="E4079">
        <v>8.49</v>
      </c>
      <c r="F4079">
        <v>12.99</v>
      </c>
      <c r="G4079">
        <v>750</v>
      </c>
      <c r="H4079">
        <v>696</v>
      </c>
      <c r="I4079">
        <v>5909.04</v>
      </c>
      <c r="J4079">
        <v>705</v>
      </c>
      <c r="K4079">
        <v>9157.9500000000007</v>
      </c>
      <c r="L4079">
        <v>5546.7300000000005</v>
      </c>
      <c r="M4079">
        <v>78.260000000000005</v>
      </c>
      <c r="N4079">
        <v>144929.24</v>
      </c>
      <c r="O4079">
        <v>3248.9100000000008</v>
      </c>
      <c r="P4079">
        <v>35.476389366615898</v>
      </c>
      <c r="Q4079">
        <v>1.0129310344827587</v>
      </c>
      <c r="R4079">
        <v>1.5498202753746804</v>
      </c>
      <c r="S4079">
        <f>(VendorSalesData[[#This Row],[TotalPurchaseQuantity]] - VendorSalesData[[#This Row],[TotalSalesQuantity]]) * VendorSalesData[[#This Row],[PurchasePrice]]</f>
        <v>-76.41</v>
      </c>
    </row>
    <row r="4080" spans="1:19" x14ac:dyDescent="0.3">
      <c r="A4080">
        <v>1392</v>
      </c>
      <c r="B4080" t="s">
        <v>67</v>
      </c>
      <c r="C4080">
        <v>42275</v>
      </c>
      <c r="D4080" t="s">
        <v>583</v>
      </c>
      <c r="E4080">
        <v>12.9</v>
      </c>
      <c r="F4080">
        <v>19.989999999999998</v>
      </c>
      <c r="G4080">
        <v>1500</v>
      </c>
      <c r="H4080">
        <v>458</v>
      </c>
      <c r="I4080">
        <v>5908.2000000000007</v>
      </c>
      <c r="J4080">
        <v>433</v>
      </c>
      <c r="K4080">
        <v>8655.67</v>
      </c>
      <c r="L4080">
        <v>5977.0099999999993</v>
      </c>
      <c r="M4080">
        <v>96.38</v>
      </c>
      <c r="N4080">
        <v>79528.990000000005</v>
      </c>
      <c r="O4080">
        <v>2747.4699999999993</v>
      </c>
      <c r="P4080">
        <v>31.741852450474649</v>
      </c>
      <c r="Q4080">
        <v>0.94541484716157209</v>
      </c>
      <c r="R4080">
        <v>1.4650265732371957</v>
      </c>
      <c r="S4080">
        <f>(VendorSalesData[[#This Row],[TotalPurchaseQuantity]] - VendorSalesData[[#This Row],[TotalSalesQuantity]]) * VendorSalesData[[#This Row],[PurchasePrice]]</f>
        <v>322.5</v>
      </c>
    </row>
    <row r="4081" spans="1:19" x14ac:dyDescent="0.3">
      <c r="A4081">
        <v>4425</v>
      </c>
      <c r="B4081" t="s">
        <v>20</v>
      </c>
      <c r="C4081">
        <v>41983</v>
      </c>
      <c r="D4081" t="s">
        <v>3685</v>
      </c>
      <c r="E4081">
        <v>20.399999999999999</v>
      </c>
      <c r="F4081">
        <v>29.99</v>
      </c>
      <c r="G4081">
        <v>750</v>
      </c>
      <c r="H4081">
        <v>289</v>
      </c>
      <c r="I4081">
        <v>5895.6</v>
      </c>
      <c r="J4081">
        <v>266</v>
      </c>
      <c r="K4081">
        <v>8485.34</v>
      </c>
      <c r="L4081">
        <v>4412.62</v>
      </c>
      <c r="M4081">
        <v>29.6</v>
      </c>
      <c r="N4081">
        <v>144929.24</v>
      </c>
      <c r="O4081">
        <v>2589.7399999999998</v>
      </c>
      <c r="P4081">
        <v>30.520167724569667</v>
      </c>
      <c r="Q4081">
        <v>0.92041522491349481</v>
      </c>
      <c r="R4081">
        <v>1.4392665716805753</v>
      </c>
      <c r="S4081">
        <f>(VendorSalesData[[#This Row],[TotalPurchaseQuantity]] - VendorSalesData[[#This Row],[TotalSalesQuantity]]) * VendorSalesData[[#This Row],[PurchasePrice]]</f>
        <v>469.2</v>
      </c>
    </row>
    <row r="4082" spans="1:19" x14ac:dyDescent="0.3">
      <c r="A4082">
        <v>1392</v>
      </c>
      <c r="B4082" t="s">
        <v>67</v>
      </c>
      <c r="C4082">
        <v>13899</v>
      </c>
      <c r="D4082" t="s">
        <v>3686</v>
      </c>
      <c r="E4082">
        <v>10.45</v>
      </c>
      <c r="F4082">
        <v>15.99</v>
      </c>
      <c r="G4082">
        <v>750</v>
      </c>
      <c r="H4082">
        <v>564</v>
      </c>
      <c r="I4082">
        <v>5893.8</v>
      </c>
      <c r="J4082">
        <v>550</v>
      </c>
      <c r="K4082">
        <v>9212.5</v>
      </c>
      <c r="L4082">
        <v>6721.98</v>
      </c>
      <c r="M4082">
        <v>60.76</v>
      </c>
      <c r="N4082">
        <v>79528.990000000005</v>
      </c>
      <c r="O4082">
        <v>3318.7</v>
      </c>
      <c r="P4082">
        <v>36.023880597014923</v>
      </c>
      <c r="Q4082">
        <v>0.97517730496453903</v>
      </c>
      <c r="R4082">
        <v>1.5630832400149308</v>
      </c>
      <c r="S4082">
        <f>(VendorSalesData[[#This Row],[TotalPurchaseQuantity]] - VendorSalesData[[#This Row],[TotalSalesQuantity]]) * VendorSalesData[[#This Row],[PurchasePrice]]</f>
        <v>146.29999999999998</v>
      </c>
    </row>
    <row r="4083" spans="1:19" x14ac:dyDescent="0.3">
      <c r="A4083">
        <v>17031</v>
      </c>
      <c r="B4083" t="s">
        <v>1294</v>
      </c>
      <c r="C4083">
        <v>32809</v>
      </c>
      <c r="D4083" t="s">
        <v>3687</v>
      </c>
      <c r="E4083">
        <v>8.7799999999999994</v>
      </c>
      <c r="F4083">
        <v>12.99</v>
      </c>
      <c r="G4083">
        <v>750</v>
      </c>
      <c r="H4083">
        <v>671</v>
      </c>
      <c r="I4083">
        <v>5891.38</v>
      </c>
      <c r="J4083">
        <v>861</v>
      </c>
      <c r="K4083">
        <v>11184.39</v>
      </c>
      <c r="L4083">
        <v>9326.82</v>
      </c>
      <c r="M4083">
        <v>94.960000000000008</v>
      </c>
      <c r="N4083">
        <v>1573.31</v>
      </c>
      <c r="O4083">
        <v>5293.0099999999993</v>
      </c>
      <c r="P4083">
        <v>47.324977043897789</v>
      </c>
      <c r="Q4083">
        <v>1.2831594634873322</v>
      </c>
      <c r="R4083">
        <v>1.8984329647722604</v>
      </c>
      <c r="S4083">
        <f>(VendorSalesData[[#This Row],[TotalPurchaseQuantity]] - VendorSalesData[[#This Row],[TotalSalesQuantity]]) * VendorSalesData[[#This Row],[PurchasePrice]]</f>
        <v>-1668.1999999999998</v>
      </c>
    </row>
    <row r="4084" spans="1:19" x14ac:dyDescent="0.3">
      <c r="A4084">
        <v>10754</v>
      </c>
      <c r="B4084" t="s">
        <v>212</v>
      </c>
      <c r="C4084">
        <v>26026</v>
      </c>
      <c r="D4084" t="s">
        <v>3688</v>
      </c>
      <c r="E4084">
        <v>18.82</v>
      </c>
      <c r="F4084">
        <v>28.99</v>
      </c>
      <c r="G4084">
        <v>750</v>
      </c>
      <c r="H4084">
        <v>313</v>
      </c>
      <c r="I4084">
        <v>5890.66</v>
      </c>
      <c r="J4084">
        <v>207</v>
      </c>
      <c r="K4084">
        <v>6000.9299999999994</v>
      </c>
      <c r="L4084">
        <v>4522.4399999999996</v>
      </c>
      <c r="M4084">
        <v>22.87</v>
      </c>
      <c r="N4084">
        <v>28720.52</v>
      </c>
      <c r="O4084">
        <v>110.26999999999953</v>
      </c>
      <c r="P4084">
        <v>1.8375485133137619</v>
      </c>
      <c r="Q4084">
        <v>0.66134185303514381</v>
      </c>
      <c r="R4084">
        <v>1.0187194643724131</v>
      </c>
      <c r="S4084">
        <f>(VendorSalesData[[#This Row],[TotalPurchaseQuantity]] - VendorSalesData[[#This Row],[TotalSalesQuantity]]) * VendorSalesData[[#This Row],[PurchasePrice]]</f>
        <v>1994.92</v>
      </c>
    </row>
    <row r="4085" spans="1:19" x14ac:dyDescent="0.3">
      <c r="A4085">
        <v>6785</v>
      </c>
      <c r="B4085" t="s">
        <v>81</v>
      </c>
      <c r="C4085">
        <v>46498</v>
      </c>
      <c r="D4085" t="s">
        <v>3689</v>
      </c>
      <c r="E4085">
        <v>6.75</v>
      </c>
      <c r="F4085">
        <v>9.99</v>
      </c>
      <c r="G4085">
        <v>1500</v>
      </c>
      <c r="H4085">
        <v>872</v>
      </c>
      <c r="I4085">
        <v>5886</v>
      </c>
      <c r="J4085">
        <v>839</v>
      </c>
      <c r="K4085">
        <v>8747.61</v>
      </c>
      <c r="L4085">
        <v>4383.8500000000004</v>
      </c>
      <c r="M4085">
        <v>187.73</v>
      </c>
      <c r="N4085">
        <v>13605.41</v>
      </c>
      <c r="O4085">
        <v>2861.6100000000006</v>
      </c>
      <c r="P4085">
        <v>32.713049621553772</v>
      </c>
      <c r="Q4085">
        <v>0.96215596330275233</v>
      </c>
      <c r="R4085">
        <v>1.486172273190622</v>
      </c>
      <c r="S4085">
        <f>(VendorSalesData[[#This Row],[TotalPurchaseQuantity]] - VendorSalesData[[#This Row],[TotalSalesQuantity]]) * VendorSalesData[[#This Row],[PurchasePrice]]</f>
        <v>222.75</v>
      </c>
    </row>
    <row r="4086" spans="1:19" x14ac:dyDescent="0.3">
      <c r="A4086">
        <v>10754</v>
      </c>
      <c r="B4086" t="s">
        <v>212</v>
      </c>
      <c r="C4086">
        <v>26356</v>
      </c>
      <c r="D4086" t="s">
        <v>3690</v>
      </c>
      <c r="E4086">
        <v>7.43</v>
      </c>
      <c r="F4086">
        <v>10.99</v>
      </c>
      <c r="G4086">
        <v>750</v>
      </c>
      <c r="H4086">
        <v>791</v>
      </c>
      <c r="I4086">
        <v>5877.13</v>
      </c>
      <c r="J4086">
        <v>713</v>
      </c>
      <c r="K4086">
        <v>7835.87</v>
      </c>
      <c r="L4086">
        <v>4549.8599999999997</v>
      </c>
      <c r="M4086">
        <v>79.13</v>
      </c>
      <c r="N4086">
        <v>28720.52</v>
      </c>
      <c r="O4086">
        <v>1958.7399999999998</v>
      </c>
      <c r="P4086">
        <v>24.997096684860772</v>
      </c>
      <c r="Q4086">
        <v>0.90139064475347663</v>
      </c>
      <c r="R4086">
        <v>1.3332817208399337</v>
      </c>
      <c r="S4086">
        <f>(VendorSalesData[[#This Row],[TotalPurchaseQuantity]] - VendorSalesData[[#This Row],[TotalSalesQuantity]]) * VendorSalesData[[#This Row],[PurchasePrice]]</f>
        <v>579.54</v>
      </c>
    </row>
    <row r="4087" spans="1:19" x14ac:dyDescent="0.3">
      <c r="A4087">
        <v>10000</v>
      </c>
      <c r="B4087" t="s">
        <v>36</v>
      </c>
      <c r="C4087">
        <v>44729</v>
      </c>
      <c r="D4087" t="s">
        <v>3691</v>
      </c>
      <c r="E4087">
        <v>8.16</v>
      </c>
      <c r="F4087">
        <v>11.99</v>
      </c>
      <c r="G4087">
        <v>750</v>
      </c>
      <c r="H4087">
        <v>720</v>
      </c>
      <c r="I4087">
        <v>5875.2</v>
      </c>
      <c r="J4087">
        <v>732</v>
      </c>
      <c r="K4087">
        <v>8776.68</v>
      </c>
      <c r="L4087">
        <v>647.46</v>
      </c>
      <c r="M4087">
        <v>82.350000000000009</v>
      </c>
      <c r="N4087">
        <v>17587.59</v>
      </c>
      <c r="O4087">
        <v>2901.4800000000005</v>
      </c>
      <c r="P4087">
        <v>33.058969906616177</v>
      </c>
      <c r="Q4087">
        <v>1.0166666666666666</v>
      </c>
      <c r="R4087">
        <v>1.4938521241830067</v>
      </c>
      <c r="S4087">
        <f>(VendorSalesData[[#This Row],[TotalPurchaseQuantity]] - VendorSalesData[[#This Row],[TotalSalesQuantity]]) * VendorSalesData[[#This Row],[PurchasePrice]]</f>
        <v>-97.92</v>
      </c>
    </row>
    <row r="4088" spans="1:19" x14ac:dyDescent="0.3">
      <c r="A4088">
        <v>90032</v>
      </c>
      <c r="B4088" t="s">
        <v>1287</v>
      </c>
      <c r="C4088">
        <v>16996</v>
      </c>
      <c r="D4088" t="s">
        <v>3692</v>
      </c>
      <c r="E4088">
        <v>13.79</v>
      </c>
      <c r="F4088">
        <v>19.989999999999998</v>
      </c>
      <c r="G4088">
        <v>750</v>
      </c>
      <c r="H4088">
        <v>426</v>
      </c>
      <c r="I4088">
        <v>5874.54</v>
      </c>
      <c r="J4088">
        <v>360</v>
      </c>
      <c r="K4088">
        <v>7196.4</v>
      </c>
      <c r="L4088">
        <v>6056.9699999999993</v>
      </c>
      <c r="M4088">
        <v>39.71</v>
      </c>
      <c r="N4088">
        <v>778.25</v>
      </c>
      <c r="O4088">
        <v>1321.8599999999997</v>
      </c>
      <c r="P4088">
        <v>18.368350842087708</v>
      </c>
      <c r="Q4088">
        <v>0.84507042253521125</v>
      </c>
      <c r="R4088">
        <v>1.2250150650093454</v>
      </c>
      <c r="S4088">
        <f>(VendorSalesData[[#This Row],[TotalPurchaseQuantity]] - VendorSalesData[[#This Row],[TotalSalesQuantity]]) * VendorSalesData[[#This Row],[PurchasePrice]]</f>
        <v>910.14</v>
      </c>
    </row>
    <row r="4089" spans="1:19" x14ac:dyDescent="0.3">
      <c r="A4089">
        <v>1590</v>
      </c>
      <c r="B4089" t="s">
        <v>261</v>
      </c>
      <c r="C4089">
        <v>13670</v>
      </c>
      <c r="D4089" t="s">
        <v>3693</v>
      </c>
      <c r="E4089">
        <v>6.66</v>
      </c>
      <c r="F4089">
        <v>9.99</v>
      </c>
      <c r="G4089">
        <v>750</v>
      </c>
      <c r="H4089">
        <v>882</v>
      </c>
      <c r="I4089">
        <v>5874.12</v>
      </c>
      <c r="J4089">
        <v>706</v>
      </c>
      <c r="K4089">
        <v>7052.9400000000005</v>
      </c>
      <c r="L4089">
        <v>2847.15</v>
      </c>
      <c r="M4089">
        <v>78.760000000000005</v>
      </c>
      <c r="N4089">
        <v>7259.75</v>
      </c>
      <c r="O4089">
        <v>1178.8200000000006</v>
      </c>
      <c r="P4089">
        <v>16.713881019830033</v>
      </c>
      <c r="Q4089">
        <v>0.80045351473922899</v>
      </c>
      <c r="R4089">
        <v>1.2006802721088436</v>
      </c>
      <c r="S4089">
        <f>(VendorSalesData[[#This Row],[TotalPurchaseQuantity]] - VendorSalesData[[#This Row],[TotalSalesQuantity]]) * VendorSalesData[[#This Row],[PurchasePrice]]</f>
        <v>1172.1600000000001</v>
      </c>
    </row>
    <row r="4090" spans="1:19" x14ac:dyDescent="0.3">
      <c r="A4090">
        <v>4425</v>
      </c>
      <c r="B4090" t="s">
        <v>20</v>
      </c>
      <c r="C4090">
        <v>17758</v>
      </c>
      <c r="D4090" t="s">
        <v>3694</v>
      </c>
      <c r="E4090">
        <v>16.77</v>
      </c>
      <c r="F4090">
        <v>25.99</v>
      </c>
      <c r="G4090">
        <v>750</v>
      </c>
      <c r="H4090">
        <v>350</v>
      </c>
      <c r="I4090">
        <v>5869.5</v>
      </c>
      <c r="J4090">
        <v>261</v>
      </c>
      <c r="K4090">
        <v>6783.3899999999994</v>
      </c>
      <c r="L4090">
        <v>4236.37</v>
      </c>
      <c r="M4090">
        <v>28.93</v>
      </c>
      <c r="N4090">
        <v>144929.24</v>
      </c>
      <c r="O4090">
        <v>913.88999999999942</v>
      </c>
      <c r="P4090">
        <v>13.472467306169916</v>
      </c>
      <c r="Q4090">
        <v>0.74571428571428566</v>
      </c>
      <c r="R4090">
        <v>1.155701507794531</v>
      </c>
      <c r="S4090">
        <f>(VendorSalesData[[#This Row],[TotalPurchaseQuantity]] - VendorSalesData[[#This Row],[TotalSalesQuantity]]) * VendorSalesData[[#This Row],[PurchasePrice]]</f>
        <v>1492.53</v>
      </c>
    </row>
    <row r="4091" spans="1:19" x14ac:dyDescent="0.3">
      <c r="A4091">
        <v>4425</v>
      </c>
      <c r="B4091" t="s">
        <v>20</v>
      </c>
      <c r="C4091">
        <v>16000</v>
      </c>
      <c r="D4091" t="s">
        <v>3695</v>
      </c>
      <c r="E4091">
        <v>16.21</v>
      </c>
      <c r="F4091">
        <v>23.99</v>
      </c>
      <c r="G4091">
        <v>750</v>
      </c>
      <c r="H4091">
        <v>362</v>
      </c>
      <c r="I4091">
        <v>5868.02</v>
      </c>
      <c r="J4091">
        <v>336</v>
      </c>
      <c r="K4091">
        <v>8060.6399999999994</v>
      </c>
      <c r="L4091">
        <v>4869.9699999999993</v>
      </c>
      <c r="M4091">
        <v>37.19</v>
      </c>
      <c r="N4091">
        <v>144929.24</v>
      </c>
      <c r="O4091">
        <v>2192.619999999999</v>
      </c>
      <c r="P4091">
        <v>27.201562158836012</v>
      </c>
      <c r="Q4091">
        <v>0.92817679558011046</v>
      </c>
      <c r="R4091">
        <v>1.373655849843729</v>
      </c>
      <c r="S4091">
        <f>(VendorSalesData[[#This Row],[TotalPurchaseQuantity]] - VendorSalesData[[#This Row],[TotalSalesQuantity]]) * VendorSalesData[[#This Row],[PurchasePrice]]</f>
        <v>421.46000000000004</v>
      </c>
    </row>
    <row r="4092" spans="1:19" x14ac:dyDescent="0.3">
      <c r="A4092">
        <v>4425</v>
      </c>
      <c r="B4092" t="s">
        <v>20</v>
      </c>
      <c r="C4092">
        <v>36267</v>
      </c>
      <c r="D4092" t="s">
        <v>3696</v>
      </c>
      <c r="E4092">
        <v>9.65</v>
      </c>
      <c r="F4092">
        <v>14.99</v>
      </c>
      <c r="G4092">
        <v>750</v>
      </c>
      <c r="H4092">
        <v>607</v>
      </c>
      <c r="I4092">
        <v>5857.55</v>
      </c>
      <c r="J4092">
        <v>612</v>
      </c>
      <c r="K4092">
        <v>8614.8799999999992</v>
      </c>
      <c r="L4092">
        <v>5036.43</v>
      </c>
      <c r="M4092">
        <v>67.989999999999995</v>
      </c>
      <c r="N4092">
        <v>144929.24</v>
      </c>
      <c r="O4092">
        <v>2757.329999999999</v>
      </c>
      <c r="P4092">
        <v>32.006597886447622</v>
      </c>
      <c r="Q4092">
        <v>1.0082372322899507</v>
      </c>
      <c r="R4092">
        <v>1.4707309369958428</v>
      </c>
      <c r="S4092">
        <f>(VendorSalesData[[#This Row],[TotalPurchaseQuantity]] - VendorSalesData[[#This Row],[TotalSalesQuantity]]) * VendorSalesData[[#This Row],[PurchasePrice]]</f>
        <v>-48.25</v>
      </c>
    </row>
    <row r="4093" spans="1:19" x14ac:dyDescent="0.3">
      <c r="A4093">
        <v>9552</v>
      </c>
      <c r="B4093" t="s">
        <v>72</v>
      </c>
      <c r="C4093">
        <v>43184</v>
      </c>
      <c r="D4093" t="s">
        <v>3697</v>
      </c>
      <c r="E4093">
        <v>10.45</v>
      </c>
      <c r="F4093">
        <v>15.99</v>
      </c>
      <c r="G4093">
        <v>750</v>
      </c>
      <c r="H4093">
        <v>560</v>
      </c>
      <c r="I4093">
        <v>5852</v>
      </c>
      <c r="J4093">
        <v>507</v>
      </c>
      <c r="K4093">
        <v>8106.93</v>
      </c>
      <c r="L4093">
        <v>4125.42</v>
      </c>
      <c r="M4093">
        <v>56.43</v>
      </c>
      <c r="N4093">
        <v>55551.82</v>
      </c>
      <c r="O4093">
        <v>2254.9300000000003</v>
      </c>
      <c r="P4093">
        <v>27.814844830287178</v>
      </c>
      <c r="Q4093">
        <v>0.90535714285714286</v>
      </c>
      <c r="R4093">
        <v>1.3853263841421737</v>
      </c>
      <c r="S4093">
        <f>(VendorSalesData[[#This Row],[TotalPurchaseQuantity]] - VendorSalesData[[#This Row],[TotalSalesQuantity]]) * VendorSalesData[[#This Row],[PurchasePrice]]</f>
        <v>553.84999999999991</v>
      </c>
    </row>
    <row r="4094" spans="1:19" x14ac:dyDescent="0.3">
      <c r="A4094">
        <v>7255</v>
      </c>
      <c r="B4094" t="s">
        <v>1994</v>
      </c>
      <c r="C4094">
        <v>20402</v>
      </c>
      <c r="D4094" t="s">
        <v>3698</v>
      </c>
      <c r="E4094">
        <v>6.2</v>
      </c>
      <c r="F4094">
        <v>8.99</v>
      </c>
      <c r="G4094">
        <v>750</v>
      </c>
      <c r="H4094">
        <v>943</v>
      </c>
      <c r="I4094">
        <v>5846.6</v>
      </c>
      <c r="J4094">
        <v>695</v>
      </c>
      <c r="K4094">
        <v>6754.05</v>
      </c>
      <c r="L4094">
        <v>3605.27</v>
      </c>
      <c r="M4094">
        <v>77.290000000000006</v>
      </c>
      <c r="N4094">
        <v>648.71</v>
      </c>
      <c r="O4094">
        <v>907.44999999999982</v>
      </c>
      <c r="P4094">
        <v>13.435642318312713</v>
      </c>
      <c r="Q4094">
        <v>0.73700954400848351</v>
      </c>
      <c r="R4094">
        <v>1.1552098655628913</v>
      </c>
      <c r="S4094">
        <f>(VendorSalesData[[#This Row],[TotalPurchaseQuantity]] - VendorSalesData[[#This Row],[TotalSalesQuantity]]) * VendorSalesData[[#This Row],[PurchasePrice]]</f>
        <v>1537.6000000000001</v>
      </c>
    </row>
    <row r="4095" spans="1:19" x14ac:dyDescent="0.3">
      <c r="A4095">
        <v>7153</v>
      </c>
      <c r="B4095" t="s">
        <v>271</v>
      </c>
      <c r="C4095">
        <v>22943</v>
      </c>
      <c r="D4095" t="s">
        <v>3699</v>
      </c>
      <c r="E4095">
        <v>188.43</v>
      </c>
      <c r="F4095">
        <v>276.99</v>
      </c>
      <c r="G4095">
        <v>1500</v>
      </c>
      <c r="H4095">
        <v>31</v>
      </c>
      <c r="I4095">
        <v>5841.33</v>
      </c>
      <c r="J4095">
        <v>44</v>
      </c>
      <c r="K4095">
        <v>12187.56</v>
      </c>
      <c r="L4095">
        <v>4154.8500000000004</v>
      </c>
      <c r="M4095">
        <v>9.870000000000001</v>
      </c>
      <c r="N4095">
        <v>15884.82</v>
      </c>
      <c r="O4095">
        <v>6346.23</v>
      </c>
      <c r="P4095">
        <v>52.071374417849015</v>
      </c>
      <c r="Q4095">
        <v>1.4193548387096775</v>
      </c>
      <c r="R4095">
        <v>2.0864357945878762</v>
      </c>
      <c r="S4095">
        <f>(VendorSalesData[[#This Row],[TotalPurchaseQuantity]] - VendorSalesData[[#This Row],[TotalSalesQuantity]]) * VendorSalesData[[#This Row],[PurchasePrice]]</f>
        <v>-2449.59</v>
      </c>
    </row>
    <row r="4096" spans="1:19" x14ac:dyDescent="0.3">
      <c r="A4096">
        <v>516</v>
      </c>
      <c r="B4096" t="s">
        <v>415</v>
      </c>
      <c r="C4096">
        <v>15482</v>
      </c>
      <c r="D4096" t="s">
        <v>3700</v>
      </c>
      <c r="E4096">
        <v>5.96</v>
      </c>
      <c r="F4096">
        <v>8.99</v>
      </c>
      <c r="G4096">
        <v>1500</v>
      </c>
      <c r="H4096">
        <v>980</v>
      </c>
      <c r="I4096">
        <v>5840.7999999999993</v>
      </c>
      <c r="J4096">
        <v>977</v>
      </c>
      <c r="K4096">
        <v>9385.73</v>
      </c>
      <c r="L4096">
        <v>5570.22</v>
      </c>
      <c r="M4096">
        <v>217.99</v>
      </c>
      <c r="N4096">
        <v>8510.41</v>
      </c>
      <c r="O4096">
        <v>3544.9300000000003</v>
      </c>
      <c r="P4096">
        <v>37.769358377025554</v>
      </c>
      <c r="Q4096">
        <v>0.99693877551020404</v>
      </c>
      <c r="R4096">
        <v>1.6069254211751816</v>
      </c>
      <c r="S4096">
        <f>(VendorSalesData[[#This Row],[TotalPurchaseQuantity]] - VendorSalesData[[#This Row],[TotalSalesQuantity]]) * VendorSalesData[[#This Row],[PurchasePrice]]</f>
        <v>17.88</v>
      </c>
    </row>
    <row r="4097" spans="1:19" x14ac:dyDescent="0.3">
      <c r="A4097">
        <v>9165</v>
      </c>
      <c r="B4097" t="s">
        <v>38</v>
      </c>
      <c r="C4097">
        <v>4034</v>
      </c>
      <c r="D4097" t="s">
        <v>3701</v>
      </c>
      <c r="E4097">
        <v>26.66</v>
      </c>
      <c r="F4097">
        <v>39.99</v>
      </c>
      <c r="G4097">
        <v>750</v>
      </c>
      <c r="H4097">
        <v>219</v>
      </c>
      <c r="I4097">
        <v>5838.54</v>
      </c>
      <c r="J4097">
        <v>246</v>
      </c>
      <c r="K4097">
        <v>9469.5400000000009</v>
      </c>
      <c r="L4097">
        <v>6482.31</v>
      </c>
      <c r="M4097">
        <v>194.03</v>
      </c>
      <c r="N4097">
        <v>68054.7</v>
      </c>
      <c r="O4097">
        <v>3631.0000000000009</v>
      </c>
      <c r="P4097">
        <v>38.343995590070904</v>
      </c>
      <c r="Q4097">
        <v>1.1232876712328768</v>
      </c>
      <c r="R4097">
        <v>1.6219020508551798</v>
      </c>
      <c r="S4097">
        <f>(VendorSalesData[[#This Row],[TotalPurchaseQuantity]] - VendorSalesData[[#This Row],[TotalSalesQuantity]]) * VendorSalesData[[#This Row],[PurchasePrice]]</f>
        <v>-719.82</v>
      </c>
    </row>
    <row r="4098" spans="1:19" x14ac:dyDescent="0.3">
      <c r="A4098">
        <v>10754</v>
      </c>
      <c r="B4098" t="s">
        <v>212</v>
      </c>
      <c r="C4098">
        <v>36139</v>
      </c>
      <c r="D4098" t="s">
        <v>3702</v>
      </c>
      <c r="E4098">
        <v>9.65</v>
      </c>
      <c r="F4098">
        <v>13.99</v>
      </c>
      <c r="G4098">
        <v>750</v>
      </c>
      <c r="H4098">
        <v>605</v>
      </c>
      <c r="I4098">
        <v>5838.25</v>
      </c>
      <c r="J4098">
        <v>502</v>
      </c>
      <c r="K4098">
        <v>7345.98</v>
      </c>
      <c r="L4098">
        <v>4774.7299999999996</v>
      </c>
      <c r="M4098">
        <v>55.59</v>
      </c>
      <c r="N4098">
        <v>28720.52</v>
      </c>
      <c r="O4098">
        <v>1507.7299999999996</v>
      </c>
      <c r="P4098">
        <v>20.524559010506422</v>
      </c>
      <c r="Q4098">
        <v>0.82975206611570251</v>
      </c>
      <c r="R4098">
        <v>1.2582503318631439</v>
      </c>
      <c r="S4098">
        <f>(VendorSalesData[[#This Row],[TotalPurchaseQuantity]] - VendorSalesData[[#This Row],[TotalSalesQuantity]]) * VendorSalesData[[#This Row],[PurchasePrice]]</f>
        <v>993.95</v>
      </c>
    </row>
    <row r="4099" spans="1:19" x14ac:dyDescent="0.3">
      <c r="A4099">
        <v>90024</v>
      </c>
      <c r="B4099" t="s">
        <v>1511</v>
      </c>
      <c r="C4099">
        <v>12024</v>
      </c>
      <c r="D4099" t="s">
        <v>3703</v>
      </c>
      <c r="E4099">
        <v>11.56</v>
      </c>
      <c r="F4099">
        <v>18.989999999999998</v>
      </c>
      <c r="G4099">
        <v>750</v>
      </c>
      <c r="H4099">
        <v>504</v>
      </c>
      <c r="I4099">
        <v>5826.24</v>
      </c>
      <c r="J4099">
        <v>521</v>
      </c>
      <c r="K4099">
        <v>9813.7899999999991</v>
      </c>
      <c r="L4099">
        <v>6899.329999999999</v>
      </c>
      <c r="M4099">
        <v>57.64</v>
      </c>
      <c r="N4099">
        <v>2802.64</v>
      </c>
      <c r="O4099">
        <v>3987.5499999999993</v>
      </c>
      <c r="P4099">
        <v>40.632110530182523</v>
      </c>
      <c r="Q4099">
        <v>1.0337301587301588</v>
      </c>
      <c r="R4099">
        <v>1.6844122452902728</v>
      </c>
      <c r="S4099">
        <f>(VendorSalesData[[#This Row],[TotalPurchaseQuantity]] - VendorSalesData[[#This Row],[TotalSalesQuantity]]) * VendorSalesData[[#This Row],[PurchasePrice]]</f>
        <v>-196.52</v>
      </c>
    </row>
    <row r="4100" spans="1:19" x14ac:dyDescent="0.3">
      <c r="A4100">
        <v>9552</v>
      </c>
      <c r="B4100" t="s">
        <v>72</v>
      </c>
      <c r="C4100">
        <v>27432</v>
      </c>
      <c r="D4100" t="s">
        <v>3704</v>
      </c>
      <c r="E4100">
        <v>11.03</v>
      </c>
      <c r="F4100">
        <v>15.99</v>
      </c>
      <c r="G4100">
        <v>750</v>
      </c>
      <c r="H4100">
        <v>528</v>
      </c>
      <c r="I4100">
        <v>5823.84</v>
      </c>
      <c r="J4100">
        <v>492</v>
      </c>
      <c r="K4100">
        <v>8056.08</v>
      </c>
      <c r="L4100">
        <v>6213.21</v>
      </c>
      <c r="M4100">
        <v>54.4</v>
      </c>
      <c r="N4100">
        <v>55551.82</v>
      </c>
      <c r="O4100">
        <v>2232.2399999999998</v>
      </c>
      <c r="P4100">
        <v>27.708761581314977</v>
      </c>
      <c r="Q4100">
        <v>0.93181818181818177</v>
      </c>
      <c r="R4100">
        <v>1.3832934970740953</v>
      </c>
      <c r="S4100">
        <f>(VendorSalesData[[#This Row],[TotalPurchaseQuantity]] - VendorSalesData[[#This Row],[TotalSalesQuantity]]) * VendorSalesData[[#This Row],[PurchasePrice]]</f>
        <v>397.08</v>
      </c>
    </row>
    <row r="4101" spans="1:19" x14ac:dyDescent="0.3">
      <c r="A4101">
        <v>9744</v>
      </c>
      <c r="B4101" t="s">
        <v>868</v>
      </c>
      <c r="C4101">
        <v>26754</v>
      </c>
      <c r="D4101" t="s">
        <v>3705</v>
      </c>
      <c r="E4101">
        <v>17.12</v>
      </c>
      <c r="F4101">
        <v>26.99</v>
      </c>
      <c r="G4101">
        <v>750</v>
      </c>
      <c r="H4101">
        <v>340</v>
      </c>
      <c r="I4101">
        <v>5820.8</v>
      </c>
      <c r="J4101">
        <v>253</v>
      </c>
      <c r="K4101">
        <v>6344.4699999999993</v>
      </c>
      <c r="L4101">
        <v>2939.83</v>
      </c>
      <c r="M4101">
        <v>28.220000000000002</v>
      </c>
      <c r="N4101">
        <v>3999.93</v>
      </c>
      <c r="O4101">
        <v>523.66999999999916</v>
      </c>
      <c r="P4101">
        <v>8.2539597476227211</v>
      </c>
      <c r="Q4101">
        <v>0.74411764705882355</v>
      </c>
      <c r="R4101">
        <v>1.08996529686641</v>
      </c>
      <c r="S4101">
        <f>(VendorSalesData[[#This Row],[TotalPurchaseQuantity]] - VendorSalesData[[#This Row],[TotalSalesQuantity]]) * VendorSalesData[[#This Row],[PurchasePrice]]</f>
        <v>1489.44</v>
      </c>
    </row>
    <row r="4102" spans="1:19" x14ac:dyDescent="0.3">
      <c r="A4102">
        <v>9552</v>
      </c>
      <c r="B4102" t="s">
        <v>72</v>
      </c>
      <c r="C4102">
        <v>15478</v>
      </c>
      <c r="D4102" t="s">
        <v>3706</v>
      </c>
      <c r="E4102">
        <v>12.49</v>
      </c>
      <c r="F4102">
        <v>18.989999999999998</v>
      </c>
      <c r="G4102">
        <v>750</v>
      </c>
      <c r="H4102">
        <v>466</v>
      </c>
      <c r="I4102">
        <v>5820.34</v>
      </c>
      <c r="J4102">
        <v>359</v>
      </c>
      <c r="K4102">
        <v>6401.41</v>
      </c>
      <c r="L4102">
        <v>3739.8999999999996</v>
      </c>
      <c r="M4102">
        <v>39.880000000000003</v>
      </c>
      <c r="N4102">
        <v>55551.82</v>
      </c>
      <c r="O4102">
        <v>581.06999999999971</v>
      </c>
      <c r="P4102">
        <v>9.0772189252055373</v>
      </c>
      <c r="Q4102">
        <v>0.77038626609442062</v>
      </c>
      <c r="R4102">
        <v>1.0998343739369176</v>
      </c>
      <c r="S4102">
        <f>(VendorSalesData[[#This Row],[TotalPurchaseQuantity]] - VendorSalesData[[#This Row],[TotalSalesQuantity]]) * VendorSalesData[[#This Row],[PurchasePrice]]</f>
        <v>1336.43</v>
      </c>
    </row>
    <row r="4103" spans="1:19" x14ac:dyDescent="0.3">
      <c r="A4103">
        <v>9815</v>
      </c>
      <c r="B4103" t="s">
        <v>191</v>
      </c>
      <c r="C4103">
        <v>10647</v>
      </c>
      <c r="D4103" t="s">
        <v>1770</v>
      </c>
      <c r="E4103">
        <v>11.4</v>
      </c>
      <c r="F4103">
        <v>16.989999999999998</v>
      </c>
      <c r="G4103">
        <v>3000</v>
      </c>
      <c r="H4103">
        <v>510</v>
      </c>
      <c r="I4103">
        <v>5814</v>
      </c>
      <c r="J4103">
        <v>449</v>
      </c>
      <c r="K4103">
        <v>7628.5099999999993</v>
      </c>
      <c r="L4103">
        <v>5623.69</v>
      </c>
      <c r="M4103">
        <v>202.05</v>
      </c>
      <c r="N4103">
        <v>27100.41</v>
      </c>
      <c r="O4103">
        <v>1814.5099999999993</v>
      </c>
      <c r="P4103">
        <v>23.785903144912957</v>
      </c>
      <c r="Q4103">
        <v>0.88039215686274508</v>
      </c>
      <c r="R4103">
        <v>1.312093223254214</v>
      </c>
      <c r="S4103">
        <f>(VendorSalesData[[#This Row],[TotalPurchaseQuantity]] - VendorSalesData[[#This Row],[TotalSalesQuantity]]) * VendorSalesData[[#This Row],[PurchasePrice]]</f>
        <v>695.4</v>
      </c>
    </row>
    <row r="4104" spans="1:19" x14ac:dyDescent="0.3">
      <c r="A4104">
        <v>90024</v>
      </c>
      <c r="B4104" t="s">
        <v>1511</v>
      </c>
      <c r="C4104">
        <v>44912</v>
      </c>
      <c r="D4104" t="s">
        <v>3707</v>
      </c>
      <c r="E4104">
        <v>10.88</v>
      </c>
      <c r="F4104">
        <v>16.989999999999998</v>
      </c>
      <c r="G4104">
        <v>750</v>
      </c>
      <c r="H4104">
        <v>534</v>
      </c>
      <c r="I4104">
        <v>5809.92</v>
      </c>
      <c r="J4104">
        <v>511</v>
      </c>
      <c r="K4104">
        <v>8072.8899999999994</v>
      </c>
      <c r="L4104">
        <v>6680.78</v>
      </c>
      <c r="M4104">
        <v>56.33</v>
      </c>
      <c r="N4104">
        <v>2802.64</v>
      </c>
      <c r="O4104">
        <v>2262.9699999999993</v>
      </c>
      <c r="P4104">
        <v>28.031720982200913</v>
      </c>
      <c r="Q4104">
        <v>0.95692883895131087</v>
      </c>
      <c r="R4104">
        <v>1.3895010602555629</v>
      </c>
      <c r="S4104">
        <f>(VendorSalesData[[#This Row],[TotalPurchaseQuantity]] - VendorSalesData[[#This Row],[TotalSalesQuantity]]) * VendorSalesData[[#This Row],[PurchasePrice]]</f>
        <v>250.24</v>
      </c>
    </row>
    <row r="4105" spans="1:19" x14ac:dyDescent="0.3">
      <c r="A4105">
        <v>9552</v>
      </c>
      <c r="B4105" t="s">
        <v>72</v>
      </c>
      <c r="C4105">
        <v>7284</v>
      </c>
      <c r="D4105" t="s">
        <v>3708</v>
      </c>
      <c r="E4105">
        <v>6.16</v>
      </c>
      <c r="F4105">
        <v>9.99</v>
      </c>
      <c r="G4105">
        <v>750</v>
      </c>
      <c r="H4105">
        <v>943</v>
      </c>
      <c r="I4105">
        <v>5808.88</v>
      </c>
      <c r="J4105">
        <v>907</v>
      </c>
      <c r="K4105">
        <v>8687.93</v>
      </c>
      <c r="L4105">
        <v>7062.63</v>
      </c>
      <c r="M4105">
        <v>100.09</v>
      </c>
      <c r="N4105">
        <v>55551.82</v>
      </c>
      <c r="O4105">
        <v>2879.05</v>
      </c>
      <c r="P4105">
        <v>33.13850364816475</v>
      </c>
      <c r="Q4105">
        <v>0.9618239660657476</v>
      </c>
      <c r="R4105">
        <v>1.4956291057828703</v>
      </c>
      <c r="S4105">
        <f>(VendorSalesData[[#This Row],[TotalPurchaseQuantity]] - VendorSalesData[[#This Row],[TotalSalesQuantity]]) * VendorSalesData[[#This Row],[PurchasePrice]]</f>
        <v>221.76</v>
      </c>
    </row>
    <row r="4106" spans="1:19" x14ac:dyDescent="0.3">
      <c r="A4106">
        <v>12546</v>
      </c>
      <c r="B4106" t="s">
        <v>32</v>
      </c>
      <c r="C4106">
        <v>876</v>
      </c>
      <c r="D4106" t="s">
        <v>3709</v>
      </c>
      <c r="E4106">
        <v>6.66</v>
      </c>
      <c r="F4106">
        <v>8.99</v>
      </c>
      <c r="G4106">
        <v>1000</v>
      </c>
      <c r="H4106">
        <v>872</v>
      </c>
      <c r="I4106">
        <v>5807.52</v>
      </c>
      <c r="J4106">
        <v>875</v>
      </c>
      <c r="K4106">
        <v>7866.25</v>
      </c>
      <c r="L4106">
        <v>5807.54</v>
      </c>
      <c r="M4106">
        <v>918.75</v>
      </c>
      <c r="N4106">
        <v>123880.97</v>
      </c>
      <c r="O4106">
        <v>2058.7299999999996</v>
      </c>
      <c r="P4106">
        <v>26.171682822183374</v>
      </c>
      <c r="Q4106">
        <v>1.003440366972477</v>
      </c>
      <c r="R4106">
        <v>1.3544938286910764</v>
      </c>
      <c r="S4106">
        <f>(VendorSalesData[[#This Row],[TotalPurchaseQuantity]] - VendorSalesData[[#This Row],[TotalSalesQuantity]]) * VendorSalesData[[#This Row],[PurchasePrice]]</f>
        <v>-19.98</v>
      </c>
    </row>
    <row r="4107" spans="1:19" x14ac:dyDescent="0.3">
      <c r="A4107">
        <v>28750</v>
      </c>
      <c r="B4107" t="s">
        <v>2888</v>
      </c>
      <c r="C4107">
        <v>1425</v>
      </c>
      <c r="D4107" t="s">
        <v>3710</v>
      </c>
      <c r="E4107">
        <v>20.73</v>
      </c>
      <c r="F4107">
        <v>27.99</v>
      </c>
      <c r="G4107">
        <v>750</v>
      </c>
      <c r="H4107">
        <v>280</v>
      </c>
      <c r="I4107">
        <v>5804.4</v>
      </c>
      <c r="J4107">
        <v>331</v>
      </c>
      <c r="K4107">
        <v>9264.6899999999987</v>
      </c>
      <c r="L4107">
        <v>7025.49</v>
      </c>
      <c r="M4107">
        <v>261.03000000000003</v>
      </c>
      <c r="N4107">
        <v>342.65</v>
      </c>
      <c r="O4107">
        <v>3460.2899999999991</v>
      </c>
      <c r="P4107">
        <v>37.349225932006355</v>
      </c>
      <c r="Q4107">
        <v>1.1821428571428572</v>
      </c>
      <c r="R4107">
        <v>1.5961494728137273</v>
      </c>
      <c r="S4107">
        <f>(VendorSalesData[[#This Row],[TotalPurchaseQuantity]] - VendorSalesData[[#This Row],[TotalSalesQuantity]]) * VendorSalesData[[#This Row],[PurchasePrice]]</f>
        <v>-1057.23</v>
      </c>
    </row>
    <row r="4108" spans="1:19" x14ac:dyDescent="0.3">
      <c r="A4108">
        <v>4425</v>
      </c>
      <c r="B4108" t="s">
        <v>20</v>
      </c>
      <c r="C4108">
        <v>38481</v>
      </c>
      <c r="D4108" t="s">
        <v>3711</v>
      </c>
      <c r="E4108">
        <v>10.96</v>
      </c>
      <c r="F4108">
        <v>16.989999999999998</v>
      </c>
      <c r="G4108">
        <v>750</v>
      </c>
      <c r="H4108">
        <v>529</v>
      </c>
      <c r="I4108">
        <v>5797.84</v>
      </c>
      <c r="J4108">
        <v>534</v>
      </c>
      <c r="K4108">
        <v>9224.66</v>
      </c>
      <c r="L4108">
        <v>5690.7099999999991</v>
      </c>
      <c r="M4108">
        <v>59.17</v>
      </c>
      <c r="N4108">
        <v>144929.24</v>
      </c>
      <c r="O4108">
        <v>3426.8199999999997</v>
      </c>
      <c r="P4108">
        <v>37.148469428683548</v>
      </c>
      <c r="Q4108">
        <v>1.0094517958412099</v>
      </c>
      <c r="R4108">
        <v>1.5910511500834792</v>
      </c>
      <c r="S4108">
        <f>(VendorSalesData[[#This Row],[TotalPurchaseQuantity]] - VendorSalesData[[#This Row],[TotalSalesQuantity]]) * VendorSalesData[[#This Row],[PurchasePrice]]</f>
        <v>-54.800000000000004</v>
      </c>
    </row>
    <row r="4109" spans="1:19" x14ac:dyDescent="0.3">
      <c r="A4109">
        <v>4425</v>
      </c>
      <c r="B4109" t="s">
        <v>20</v>
      </c>
      <c r="C4109">
        <v>17984</v>
      </c>
      <c r="D4109" t="s">
        <v>3712</v>
      </c>
      <c r="E4109">
        <v>9.86</v>
      </c>
      <c r="F4109">
        <v>14.99</v>
      </c>
      <c r="G4109">
        <v>750</v>
      </c>
      <c r="H4109">
        <v>588</v>
      </c>
      <c r="I4109">
        <v>5797.6799999999994</v>
      </c>
      <c r="J4109">
        <v>568</v>
      </c>
      <c r="K4109">
        <v>8514.32</v>
      </c>
      <c r="L4109">
        <v>1843.77</v>
      </c>
      <c r="M4109">
        <v>63.96</v>
      </c>
      <c r="N4109">
        <v>144929.24</v>
      </c>
      <c r="O4109">
        <v>2716.6400000000003</v>
      </c>
      <c r="P4109">
        <v>31.906717154159114</v>
      </c>
      <c r="Q4109">
        <v>0.96598639455782309</v>
      </c>
      <c r="R4109">
        <v>1.4685736363510922</v>
      </c>
      <c r="S4109">
        <f>(VendorSalesData[[#This Row],[TotalPurchaseQuantity]] - VendorSalesData[[#This Row],[TotalSalesQuantity]]) * VendorSalesData[[#This Row],[PurchasePrice]]</f>
        <v>197.2</v>
      </c>
    </row>
    <row r="4110" spans="1:19" x14ac:dyDescent="0.3">
      <c r="A4110">
        <v>1392</v>
      </c>
      <c r="B4110" t="s">
        <v>67</v>
      </c>
      <c r="C4110">
        <v>855</v>
      </c>
      <c r="D4110" t="s">
        <v>3713</v>
      </c>
      <c r="E4110">
        <v>8.65</v>
      </c>
      <c r="F4110">
        <v>10.99</v>
      </c>
      <c r="G4110">
        <v>1000</v>
      </c>
      <c r="H4110">
        <v>670</v>
      </c>
      <c r="I4110">
        <v>5795.5</v>
      </c>
      <c r="J4110">
        <v>672</v>
      </c>
      <c r="K4110">
        <v>7385.28</v>
      </c>
      <c r="L4110">
        <v>4099.2700000000004</v>
      </c>
      <c r="M4110">
        <v>705.6</v>
      </c>
      <c r="N4110">
        <v>79528.990000000005</v>
      </c>
      <c r="O4110">
        <v>1589.7799999999997</v>
      </c>
      <c r="P4110">
        <v>21.526333463321631</v>
      </c>
      <c r="Q4110">
        <v>1.0029850746268656</v>
      </c>
      <c r="R4110">
        <v>1.2743128289189889</v>
      </c>
      <c r="S4110">
        <f>(VendorSalesData[[#This Row],[TotalPurchaseQuantity]] - VendorSalesData[[#This Row],[TotalSalesQuantity]]) * VendorSalesData[[#This Row],[PurchasePrice]]</f>
        <v>-17.3</v>
      </c>
    </row>
    <row r="4111" spans="1:19" x14ac:dyDescent="0.3">
      <c r="A4111">
        <v>90047</v>
      </c>
      <c r="B4111" t="s">
        <v>2206</v>
      </c>
      <c r="C4111">
        <v>15504</v>
      </c>
      <c r="D4111" t="s">
        <v>3714</v>
      </c>
      <c r="E4111">
        <v>17.559999999999999</v>
      </c>
      <c r="F4111">
        <v>25.99</v>
      </c>
      <c r="G4111">
        <v>750</v>
      </c>
      <c r="H4111">
        <v>330</v>
      </c>
      <c r="I4111">
        <v>5794.8</v>
      </c>
      <c r="J4111">
        <v>342</v>
      </c>
      <c r="K4111">
        <v>8862.58</v>
      </c>
      <c r="L4111">
        <v>4018.45</v>
      </c>
      <c r="M4111">
        <v>38.119999999999997</v>
      </c>
      <c r="N4111">
        <v>1457.73</v>
      </c>
      <c r="O4111">
        <v>3067.7799999999997</v>
      </c>
      <c r="P4111">
        <v>34.614976677220398</v>
      </c>
      <c r="Q4111">
        <v>1.0363636363636364</v>
      </c>
      <c r="R4111">
        <v>1.5294022226824049</v>
      </c>
      <c r="S4111">
        <f>(VendorSalesData[[#This Row],[TotalPurchaseQuantity]] - VendorSalesData[[#This Row],[TotalSalesQuantity]]) * VendorSalesData[[#This Row],[PurchasePrice]]</f>
        <v>-210.71999999999997</v>
      </c>
    </row>
    <row r="4112" spans="1:19" x14ac:dyDescent="0.3">
      <c r="A4112">
        <v>9819</v>
      </c>
      <c r="B4112" t="s">
        <v>243</v>
      </c>
      <c r="C4112">
        <v>19635</v>
      </c>
      <c r="D4112" t="s">
        <v>3715</v>
      </c>
      <c r="E4112">
        <v>13.07</v>
      </c>
      <c r="F4112">
        <v>21.99</v>
      </c>
      <c r="G4112">
        <v>750</v>
      </c>
      <c r="H4112">
        <v>443</v>
      </c>
      <c r="I4112">
        <v>5790.01</v>
      </c>
      <c r="J4112">
        <v>573</v>
      </c>
      <c r="K4112">
        <v>12140.269999999999</v>
      </c>
      <c r="L4112">
        <v>7962.23</v>
      </c>
      <c r="M4112">
        <v>63.5</v>
      </c>
      <c r="N4112">
        <v>14836.57</v>
      </c>
      <c r="O4112">
        <v>6350.2599999999984</v>
      </c>
      <c r="P4112">
        <v>52.307403377354866</v>
      </c>
      <c r="Q4112">
        <v>1.2934537246049662</v>
      </c>
      <c r="R4112">
        <v>2.0967614909127961</v>
      </c>
      <c r="S4112">
        <f>(VendorSalesData[[#This Row],[TotalPurchaseQuantity]] - VendorSalesData[[#This Row],[TotalSalesQuantity]]) * VendorSalesData[[#This Row],[PurchasePrice]]</f>
        <v>-1699.1000000000001</v>
      </c>
    </row>
    <row r="4113" spans="1:19" x14ac:dyDescent="0.3">
      <c r="A4113">
        <v>10754</v>
      </c>
      <c r="B4113" t="s">
        <v>212</v>
      </c>
      <c r="C4113">
        <v>25257</v>
      </c>
      <c r="D4113" t="s">
        <v>3716</v>
      </c>
      <c r="E4113">
        <v>20.77</v>
      </c>
      <c r="F4113">
        <v>31.99</v>
      </c>
      <c r="G4113">
        <v>750</v>
      </c>
      <c r="H4113">
        <v>278</v>
      </c>
      <c r="I4113">
        <v>5774.06</v>
      </c>
      <c r="J4113">
        <v>213</v>
      </c>
      <c r="K4113">
        <v>6454.87</v>
      </c>
      <c r="L4113">
        <v>4163.62</v>
      </c>
      <c r="M4113">
        <v>23.59</v>
      </c>
      <c r="N4113">
        <v>28720.52</v>
      </c>
      <c r="O4113">
        <v>680.80999999999949</v>
      </c>
      <c r="P4113">
        <v>10.547230230817965</v>
      </c>
      <c r="Q4113">
        <v>0.76618705035971224</v>
      </c>
      <c r="R4113">
        <v>1.1179083695008365</v>
      </c>
      <c r="S4113">
        <f>(VendorSalesData[[#This Row],[TotalPurchaseQuantity]] - VendorSalesData[[#This Row],[TotalSalesQuantity]]) * VendorSalesData[[#This Row],[PurchasePrice]]</f>
        <v>1350.05</v>
      </c>
    </row>
    <row r="4114" spans="1:19" x14ac:dyDescent="0.3">
      <c r="A4114">
        <v>4425</v>
      </c>
      <c r="B4114" t="s">
        <v>20</v>
      </c>
      <c r="C4114">
        <v>43638</v>
      </c>
      <c r="D4114" t="s">
        <v>3717</v>
      </c>
      <c r="E4114">
        <v>62.06</v>
      </c>
      <c r="F4114">
        <v>95.99</v>
      </c>
      <c r="G4114">
        <v>750</v>
      </c>
      <c r="H4114">
        <v>93</v>
      </c>
      <c r="I4114">
        <v>5771.58</v>
      </c>
      <c r="J4114">
        <v>139</v>
      </c>
      <c r="K4114">
        <v>13948.61</v>
      </c>
      <c r="L4114">
        <v>5939.42</v>
      </c>
      <c r="M4114">
        <v>15.55</v>
      </c>
      <c r="N4114">
        <v>144929.24</v>
      </c>
      <c r="O4114">
        <v>8177.0300000000007</v>
      </c>
      <c r="P4114">
        <v>58.622543751671316</v>
      </c>
      <c r="Q4114">
        <v>1.4946236559139785</v>
      </c>
      <c r="R4114">
        <v>2.4167749559046223</v>
      </c>
      <c r="S4114">
        <f>(VendorSalesData[[#This Row],[TotalPurchaseQuantity]] - VendorSalesData[[#This Row],[TotalSalesQuantity]]) * VendorSalesData[[#This Row],[PurchasePrice]]</f>
        <v>-2854.76</v>
      </c>
    </row>
    <row r="4115" spans="1:19" x14ac:dyDescent="0.3">
      <c r="A4115">
        <v>8004</v>
      </c>
      <c r="B4115" t="s">
        <v>60</v>
      </c>
      <c r="C4115">
        <v>5495</v>
      </c>
      <c r="D4115" t="s">
        <v>3718</v>
      </c>
      <c r="E4115">
        <v>11.67</v>
      </c>
      <c r="F4115">
        <v>15.99</v>
      </c>
      <c r="G4115">
        <v>750</v>
      </c>
      <c r="H4115">
        <v>494</v>
      </c>
      <c r="I4115">
        <v>5764.98</v>
      </c>
      <c r="J4115">
        <v>496</v>
      </c>
      <c r="K4115">
        <v>7931.04</v>
      </c>
      <c r="L4115">
        <v>5212.74</v>
      </c>
      <c r="M4115">
        <v>390.75</v>
      </c>
      <c r="N4115">
        <v>50293.62</v>
      </c>
      <c r="O4115">
        <v>2166.0600000000004</v>
      </c>
      <c r="P4115">
        <v>27.311172305271448</v>
      </c>
      <c r="Q4115">
        <v>1.0040485829959513</v>
      </c>
      <c r="R4115">
        <v>1.3757272358273578</v>
      </c>
      <c r="S4115">
        <f>(VendorSalesData[[#This Row],[TotalPurchaseQuantity]] - VendorSalesData[[#This Row],[TotalSalesQuantity]]) * VendorSalesData[[#This Row],[PurchasePrice]]</f>
        <v>-23.34</v>
      </c>
    </row>
    <row r="4116" spans="1:19" x14ac:dyDescent="0.3">
      <c r="A4116">
        <v>4425</v>
      </c>
      <c r="B4116" t="s">
        <v>20</v>
      </c>
      <c r="C4116">
        <v>24999</v>
      </c>
      <c r="D4116" t="s">
        <v>3719</v>
      </c>
      <c r="E4116">
        <v>17.23</v>
      </c>
      <c r="F4116">
        <v>24.99</v>
      </c>
      <c r="G4116">
        <v>750</v>
      </c>
      <c r="H4116">
        <v>334</v>
      </c>
      <c r="I4116">
        <v>5754.82</v>
      </c>
      <c r="J4116">
        <v>376</v>
      </c>
      <c r="K4116">
        <v>9408.24</v>
      </c>
      <c r="L4116">
        <v>4056.3799999999997</v>
      </c>
      <c r="M4116">
        <v>41.9</v>
      </c>
      <c r="N4116">
        <v>144929.24</v>
      </c>
      <c r="O4116">
        <v>3653.42</v>
      </c>
      <c r="P4116">
        <v>38.832130132734711</v>
      </c>
      <c r="Q4116">
        <v>1.125748502994012</v>
      </c>
      <c r="R4116">
        <v>1.6348452253936701</v>
      </c>
      <c r="S4116">
        <f>(VendorSalesData[[#This Row],[TotalPurchaseQuantity]] - VendorSalesData[[#This Row],[TotalSalesQuantity]]) * VendorSalesData[[#This Row],[PurchasePrice]]</f>
        <v>-723.66</v>
      </c>
    </row>
    <row r="4117" spans="1:19" x14ac:dyDescent="0.3">
      <c r="A4117">
        <v>9165</v>
      </c>
      <c r="B4117" t="s">
        <v>38</v>
      </c>
      <c r="C4117">
        <v>24752</v>
      </c>
      <c r="D4117" t="s">
        <v>3720</v>
      </c>
      <c r="E4117">
        <v>5.95</v>
      </c>
      <c r="F4117">
        <v>8.99</v>
      </c>
      <c r="G4117">
        <v>750</v>
      </c>
      <c r="H4117">
        <v>967</v>
      </c>
      <c r="I4117">
        <v>5753.6500000000015</v>
      </c>
      <c r="J4117">
        <v>967</v>
      </c>
      <c r="K4117">
        <v>8693.33</v>
      </c>
      <c r="L4117">
        <v>2894.78</v>
      </c>
      <c r="M4117">
        <v>108.16</v>
      </c>
      <c r="N4117">
        <v>68054.7</v>
      </c>
      <c r="O4117">
        <v>2939.6799999999994</v>
      </c>
      <c r="P4117">
        <v>33.815350389321466</v>
      </c>
      <c r="Q4117">
        <v>1</v>
      </c>
      <c r="R4117">
        <v>1.5109243697478989</v>
      </c>
      <c r="S4117">
        <f>(VendorSalesData[[#This Row],[TotalPurchaseQuantity]] - VendorSalesData[[#This Row],[TotalSalesQuantity]]) * VendorSalesData[[#This Row],[PurchasePrice]]</f>
        <v>0</v>
      </c>
    </row>
    <row r="4118" spans="1:19" x14ac:dyDescent="0.3">
      <c r="A4118">
        <v>90010</v>
      </c>
      <c r="B4118" t="s">
        <v>2615</v>
      </c>
      <c r="C4118">
        <v>23188</v>
      </c>
      <c r="D4118" t="s">
        <v>3721</v>
      </c>
      <c r="E4118">
        <v>18.36</v>
      </c>
      <c r="F4118">
        <v>26.99</v>
      </c>
      <c r="G4118">
        <v>750</v>
      </c>
      <c r="H4118">
        <v>313</v>
      </c>
      <c r="I4118">
        <v>5746.68</v>
      </c>
      <c r="J4118">
        <v>275</v>
      </c>
      <c r="K4118">
        <v>7617.25</v>
      </c>
      <c r="L4118">
        <v>4618.33</v>
      </c>
      <c r="M4118">
        <v>30.5</v>
      </c>
      <c r="N4118">
        <v>524.94000000000005</v>
      </c>
      <c r="O4118">
        <v>1870.5699999999997</v>
      </c>
      <c r="P4118">
        <v>24.557025173126782</v>
      </c>
      <c r="Q4118">
        <v>0.87859424920127793</v>
      </c>
      <c r="R4118">
        <v>1.3255044651868557</v>
      </c>
      <c r="S4118">
        <f>(VendorSalesData[[#This Row],[TotalPurchaseQuantity]] - VendorSalesData[[#This Row],[TotalSalesQuantity]]) * VendorSalesData[[#This Row],[PurchasePrice]]</f>
        <v>697.68</v>
      </c>
    </row>
    <row r="4119" spans="1:19" x14ac:dyDescent="0.3">
      <c r="A4119">
        <v>9165</v>
      </c>
      <c r="B4119" t="s">
        <v>38</v>
      </c>
      <c r="C4119">
        <v>10227</v>
      </c>
      <c r="D4119" t="s">
        <v>3722</v>
      </c>
      <c r="E4119">
        <v>6.16</v>
      </c>
      <c r="F4119">
        <v>9.99</v>
      </c>
      <c r="G4119">
        <v>750</v>
      </c>
      <c r="H4119">
        <v>931</v>
      </c>
      <c r="I4119">
        <v>5734.96</v>
      </c>
      <c r="J4119">
        <v>962</v>
      </c>
      <c r="K4119">
        <v>9372.380000000001</v>
      </c>
      <c r="L4119">
        <v>4118.76</v>
      </c>
      <c r="M4119">
        <v>107.28</v>
      </c>
      <c r="N4119">
        <v>68054.7</v>
      </c>
      <c r="O4119">
        <v>3637.420000000001</v>
      </c>
      <c r="P4119">
        <v>38.809992765978343</v>
      </c>
      <c r="Q4119">
        <v>1.033297529538131</v>
      </c>
      <c r="R4119">
        <v>1.6342537698606443</v>
      </c>
      <c r="S4119">
        <f>(VendorSalesData[[#This Row],[TotalPurchaseQuantity]] - VendorSalesData[[#This Row],[TotalSalesQuantity]]) * VendorSalesData[[#This Row],[PurchasePrice]]</f>
        <v>-190.96</v>
      </c>
    </row>
    <row r="4120" spans="1:19" x14ac:dyDescent="0.3">
      <c r="A4120">
        <v>172662</v>
      </c>
      <c r="B4120" t="s">
        <v>2819</v>
      </c>
      <c r="C4120">
        <v>2265</v>
      </c>
      <c r="D4120" t="s">
        <v>3723</v>
      </c>
      <c r="E4120">
        <v>21.47</v>
      </c>
      <c r="F4120">
        <v>28.99</v>
      </c>
      <c r="G4120">
        <v>750</v>
      </c>
      <c r="H4120">
        <v>267</v>
      </c>
      <c r="I4120">
        <v>5732.49</v>
      </c>
      <c r="J4120">
        <v>222</v>
      </c>
      <c r="K4120">
        <v>6435.78</v>
      </c>
      <c r="L4120">
        <v>5363.15</v>
      </c>
      <c r="M4120">
        <v>175.13</v>
      </c>
      <c r="N4120">
        <v>178.34</v>
      </c>
      <c r="O4120">
        <v>703.29</v>
      </c>
      <c r="P4120">
        <v>10.927812945750166</v>
      </c>
      <c r="Q4120">
        <v>0.8314606741573034</v>
      </c>
      <c r="R4120">
        <v>1.1226849065589299</v>
      </c>
      <c r="S4120">
        <f>(VendorSalesData[[#This Row],[TotalPurchaseQuantity]] - VendorSalesData[[#This Row],[TotalSalesQuantity]]) * VendorSalesData[[#This Row],[PurchasePrice]]</f>
        <v>966.15</v>
      </c>
    </row>
    <row r="4121" spans="1:19" x14ac:dyDescent="0.3">
      <c r="A4121">
        <v>10754</v>
      </c>
      <c r="B4121" t="s">
        <v>212</v>
      </c>
      <c r="C4121">
        <v>45647</v>
      </c>
      <c r="D4121" t="s">
        <v>3724</v>
      </c>
      <c r="E4121">
        <v>6.49</v>
      </c>
      <c r="F4121">
        <v>9.99</v>
      </c>
      <c r="G4121">
        <v>750</v>
      </c>
      <c r="H4121">
        <v>882</v>
      </c>
      <c r="I4121">
        <v>5724.1799999999994</v>
      </c>
      <c r="J4121">
        <v>920</v>
      </c>
      <c r="K4121">
        <v>10207.799999999999</v>
      </c>
      <c r="L4121">
        <v>5997.59</v>
      </c>
      <c r="M4121">
        <v>102.11</v>
      </c>
      <c r="N4121">
        <v>28720.52</v>
      </c>
      <c r="O4121">
        <v>4483.62</v>
      </c>
      <c r="P4121">
        <v>43.923470287427264</v>
      </c>
      <c r="Q4121">
        <v>1.0430839002267573</v>
      </c>
      <c r="R4121">
        <v>1.7832772554322192</v>
      </c>
      <c r="S4121">
        <f>(VendorSalesData[[#This Row],[TotalPurchaseQuantity]] - VendorSalesData[[#This Row],[TotalSalesQuantity]]) * VendorSalesData[[#This Row],[PurchasePrice]]</f>
        <v>-246.62</v>
      </c>
    </row>
    <row r="4122" spans="1:19" x14ac:dyDescent="0.3">
      <c r="A4122">
        <v>8735</v>
      </c>
      <c r="B4122" t="s">
        <v>2804</v>
      </c>
      <c r="C4122">
        <v>6990</v>
      </c>
      <c r="D4122" t="s">
        <v>3725</v>
      </c>
      <c r="E4122">
        <v>12.41</v>
      </c>
      <c r="F4122">
        <v>19.989999999999998</v>
      </c>
      <c r="G4122">
        <v>750</v>
      </c>
      <c r="H4122">
        <v>461</v>
      </c>
      <c r="I4122">
        <v>5721.0099999999993</v>
      </c>
      <c r="J4122">
        <v>712</v>
      </c>
      <c r="K4122">
        <v>11475.88</v>
      </c>
      <c r="L4122">
        <v>8274.49</v>
      </c>
      <c r="M4122">
        <v>78.87</v>
      </c>
      <c r="N4122">
        <v>263.32</v>
      </c>
      <c r="O4122">
        <v>5754.87</v>
      </c>
      <c r="P4122">
        <v>50.147526812758592</v>
      </c>
      <c r="Q4122">
        <v>1.5444685466377441</v>
      </c>
      <c r="R4122">
        <v>2.0059185353635112</v>
      </c>
      <c r="S4122">
        <f>(VendorSalesData[[#This Row],[TotalPurchaseQuantity]] - VendorSalesData[[#This Row],[TotalSalesQuantity]]) * VendorSalesData[[#This Row],[PurchasePrice]]</f>
        <v>-3114.91</v>
      </c>
    </row>
    <row r="4123" spans="1:19" x14ac:dyDescent="0.3">
      <c r="A4123">
        <v>4425</v>
      </c>
      <c r="B4123" t="s">
        <v>20</v>
      </c>
      <c r="C4123">
        <v>2103</v>
      </c>
      <c r="D4123" t="s">
        <v>3726</v>
      </c>
      <c r="E4123">
        <v>14.95</v>
      </c>
      <c r="F4123">
        <v>21.99</v>
      </c>
      <c r="G4123">
        <v>750</v>
      </c>
      <c r="H4123">
        <v>382</v>
      </c>
      <c r="I4123">
        <v>5710.9000000000015</v>
      </c>
      <c r="J4123">
        <v>519</v>
      </c>
      <c r="K4123">
        <v>9399.81</v>
      </c>
      <c r="L4123">
        <v>6797.3399999999992</v>
      </c>
      <c r="M4123">
        <v>409.21000000000004</v>
      </c>
      <c r="N4123">
        <v>144929.24</v>
      </c>
      <c r="O4123">
        <v>3688.9099999999989</v>
      </c>
      <c r="P4123">
        <v>39.244516644485358</v>
      </c>
      <c r="Q4123">
        <v>1.3586387434554974</v>
      </c>
      <c r="R4123">
        <v>1.6459419706175906</v>
      </c>
      <c r="S4123">
        <f>(VendorSalesData[[#This Row],[TotalPurchaseQuantity]] - VendorSalesData[[#This Row],[TotalSalesQuantity]]) * VendorSalesData[[#This Row],[PurchasePrice]]</f>
        <v>-2048.15</v>
      </c>
    </row>
    <row r="4124" spans="1:19" x14ac:dyDescent="0.3">
      <c r="A4124">
        <v>9625</v>
      </c>
      <c r="B4124" t="s">
        <v>912</v>
      </c>
      <c r="C4124">
        <v>3483</v>
      </c>
      <c r="D4124" t="s">
        <v>3727</v>
      </c>
      <c r="E4124">
        <v>10.210000000000001</v>
      </c>
      <c r="F4124">
        <v>13.99</v>
      </c>
      <c r="G4124">
        <v>750</v>
      </c>
      <c r="H4124">
        <v>559</v>
      </c>
      <c r="I4124">
        <v>5707.3899999999994</v>
      </c>
      <c r="J4124">
        <v>491</v>
      </c>
      <c r="K4124">
        <v>7440.09</v>
      </c>
      <c r="L4124">
        <v>4761.8100000000004</v>
      </c>
      <c r="M4124">
        <v>387.33</v>
      </c>
      <c r="N4124">
        <v>1933.19</v>
      </c>
      <c r="O4124">
        <v>1732.7000000000007</v>
      </c>
      <c r="P4124">
        <v>23.288696776517497</v>
      </c>
      <c r="Q4124">
        <v>0.87835420393559926</v>
      </c>
      <c r="R4124">
        <v>1.3035888558517994</v>
      </c>
      <c r="S4124">
        <f>(VendorSalesData[[#This Row],[TotalPurchaseQuantity]] - VendorSalesData[[#This Row],[TotalSalesQuantity]]) * VendorSalesData[[#This Row],[PurchasePrice]]</f>
        <v>694.28000000000009</v>
      </c>
    </row>
    <row r="4125" spans="1:19" x14ac:dyDescent="0.3">
      <c r="A4125">
        <v>7153</v>
      </c>
      <c r="B4125" t="s">
        <v>271</v>
      </c>
      <c r="C4125">
        <v>2779</v>
      </c>
      <c r="D4125" t="s">
        <v>3728</v>
      </c>
      <c r="E4125">
        <v>14.7</v>
      </c>
      <c r="F4125">
        <v>23.99</v>
      </c>
      <c r="G4125">
        <v>750</v>
      </c>
      <c r="H4125">
        <v>388</v>
      </c>
      <c r="I4125">
        <v>5703.6</v>
      </c>
      <c r="J4125">
        <v>453</v>
      </c>
      <c r="K4125">
        <v>8043.4699999999993</v>
      </c>
      <c r="L4125">
        <v>2656.5499999999997</v>
      </c>
      <c r="M4125">
        <v>356.97</v>
      </c>
      <c r="N4125">
        <v>15884.82</v>
      </c>
      <c r="O4125">
        <v>2339.869999999999</v>
      </c>
      <c r="P4125">
        <v>29.090305552205692</v>
      </c>
      <c r="Q4125">
        <v>1.1675257731958764</v>
      </c>
      <c r="R4125">
        <v>1.4102444070411668</v>
      </c>
      <c r="S4125">
        <f>(VendorSalesData[[#This Row],[TotalPurchaseQuantity]] - VendorSalesData[[#This Row],[TotalSalesQuantity]]) * VendorSalesData[[#This Row],[PurchasePrice]]</f>
        <v>-955.5</v>
      </c>
    </row>
    <row r="4126" spans="1:19" x14ac:dyDescent="0.3">
      <c r="A4126">
        <v>4425</v>
      </c>
      <c r="B4126" t="s">
        <v>20</v>
      </c>
      <c r="C4126">
        <v>36493</v>
      </c>
      <c r="D4126" t="s">
        <v>3729</v>
      </c>
      <c r="E4126">
        <v>27.15</v>
      </c>
      <c r="F4126">
        <v>40.99</v>
      </c>
      <c r="G4126">
        <v>750</v>
      </c>
      <c r="H4126">
        <v>210</v>
      </c>
      <c r="I4126">
        <v>5701.5</v>
      </c>
      <c r="J4126">
        <v>268</v>
      </c>
      <c r="K4126">
        <v>9749.32</v>
      </c>
      <c r="L4126">
        <v>3130.15</v>
      </c>
      <c r="M4126">
        <v>29.970000000000002</v>
      </c>
      <c r="N4126">
        <v>144929.24</v>
      </c>
      <c r="O4126">
        <v>4047.8199999999997</v>
      </c>
      <c r="P4126">
        <v>41.518998248082937</v>
      </c>
      <c r="Q4126">
        <v>1.2761904761904761</v>
      </c>
      <c r="R4126">
        <v>1.7099570288520565</v>
      </c>
      <c r="S4126">
        <f>(VendorSalesData[[#This Row],[TotalPurchaseQuantity]] - VendorSalesData[[#This Row],[TotalSalesQuantity]]) * VendorSalesData[[#This Row],[PurchasePrice]]</f>
        <v>-1574.6999999999998</v>
      </c>
    </row>
    <row r="4127" spans="1:19" x14ac:dyDescent="0.3">
      <c r="A4127">
        <v>9552</v>
      </c>
      <c r="B4127" t="s">
        <v>72</v>
      </c>
      <c r="C4127">
        <v>38953</v>
      </c>
      <c r="D4127" t="s">
        <v>3730</v>
      </c>
      <c r="E4127">
        <v>8.27</v>
      </c>
      <c r="F4127">
        <v>11.99</v>
      </c>
      <c r="G4127">
        <v>750</v>
      </c>
      <c r="H4127">
        <v>689</v>
      </c>
      <c r="I4127">
        <v>5698.03</v>
      </c>
      <c r="J4127">
        <v>680</v>
      </c>
      <c r="K4127">
        <v>9153.2000000000007</v>
      </c>
      <c r="L4127">
        <v>4735.47</v>
      </c>
      <c r="M4127">
        <v>75.63</v>
      </c>
      <c r="N4127">
        <v>55551.82</v>
      </c>
      <c r="O4127">
        <v>3455.170000000001</v>
      </c>
      <c r="P4127">
        <v>37.74821920202772</v>
      </c>
      <c r="Q4127">
        <v>0.98693759071117559</v>
      </c>
      <c r="R4127">
        <v>1.6063797487903717</v>
      </c>
      <c r="S4127">
        <f>(VendorSalesData[[#This Row],[TotalPurchaseQuantity]] - VendorSalesData[[#This Row],[TotalSalesQuantity]]) * VendorSalesData[[#This Row],[PurchasePrice]]</f>
        <v>74.429999999999993</v>
      </c>
    </row>
    <row r="4128" spans="1:19" x14ac:dyDescent="0.3">
      <c r="A4128">
        <v>17035</v>
      </c>
      <c r="B4128" t="s">
        <v>22</v>
      </c>
      <c r="C4128">
        <v>24706</v>
      </c>
      <c r="D4128" t="s">
        <v>3731</v>
      </c>
      <c r="E4128">
        <v>12.74</v>
      </c>
      <c r="F4128">
        <v>18.989999999999998</v>
      </c>
      <c r="G4128">
        <v>750</v>
      </c>
      <c r="H4128">
        <v>447</v>
      </c>
      <c r="I4128">
        <v>5694.78</v>
      </c>
      <c r="J4128">
        <v>385</v>
      </c>
      <c r="K4128">
        <v>8419.15</v>
      </c>
      <c r="L4128">
        <v>5920.29</v>
      </c>
      <c r="M4128">
        <v>42.62</v>
      </c>
      <c r="N4128">
        <v>123780.22</v>
      </c>
      <c r="O4128">
        <v>2724.37</v>
      </c>
      <c r="P4128">
        <v>32.359204907858867</v>
      </c>
      <c r="Q4128">
        <v>0.86129753914988816</v>
      </c>
      <c r="R4128">
        <v>1.4783977607563419</v>
      </c>
      <c r="S4128">
        <f>(VendorSalesData[[#This Row],[TotalPurchaseQuantity]] - VendorSalesData[[#This Row],[TotalSalesQuantity]]) * VendorSalesData[[#This Row],[PurchasePrice]]</f>
        <v>789.88</v>
      </c>
    </row>
    <row r="4129" spans="1:19" x14ac:dyDescent="0.3">
      <c r="A4129">
        <v>4425</v>
      </c>
      <c r="B4129" t="s">
        <v>20</v>
      </c>
      <c r="C4129">
        <v>46763</v>
      </c>
      <c r="D4129" t="s">
        <v>3732</v>
      </c>
      <c r="E4129">
        <v>8.0500000000000007</v>
      </c>
      <c r="F4129">
        <v>11.99</v>
      </c>
      <c r="G4129">
        <v>750</v>
      </c>
      <c r="H4129">
        <v>706</v>
      </c>
      <c r="I4129">
        <v>5683.2999999999993</v>
      </c>
      <c r="J4129">
        <v>1111</v>
      </c>
      <c r="K4129">
        <v>13320.89</v>
      </c>
      <c r="L4129">
        <v>7865.4400000000005</v>
      </c>
      <c r="M4129">
        <v>123.39</v>
      </c>
      <c r="N4129">
        <v>144929.24</v>
      </c>
      <c r="O4129">
        <v>7637.59</v>
      </c>
      <c r="P4129">
        <v>57.335433293120808</v>
      </c>
      <c r="Q4129">
        <v>1.5736543909348442</v>
      </c>
      <c r="R4129">
        <v>2.3438653599141346</v>
      </c>
      <c r="S4129">
        <f>(VendorSalesData[[#This Row],[TotalPurchaseQuantity]] - VendorSalesData[[#This Row],[TotalSalesQuantity]]) * VendorSalesData[[#This Row],[PurchasePrice]]</f>
        <v>-3260.2500000000005</v>
      </c>
    </row>
    <row r="4130" spans="1:19" x14ac:dyDescent="0.3">
      <c r="A4130">
        <v>9165</v>
      </c>
      <c r="B4130" t="s">
        <v>38</v>
      </c>
      <c r="C4130">
        <v>2670</v>
      </c>
      <c r="D4130" t="s">
        <v>3733</v>
      </c>
      <c r="E4130">
        <v>55.14</v>
      </c>
      <c r="F4130">
        <v>74.989999999999995</v>
      </c>
      <c r="G4130">
        <v>750</v>
      </c>
      <c r="H4130">
        <v>103</v>
      </c>
      <c r="I4130">
        <v>5679.4199999999992</v>
      </c>
      <c r="J4130">
        <v>118</v>
      </c>
      <c r="K4130">
        <v>8848.82</v>
      </c>
      <c r="L4130">
        <v>6824.0899999999992</v>
      </c>
      <c r="M4130">
        <v>93.100000000000009</v>
      </c>
      <c r="N4130">
        <v>68054.7</v>
      </c>
      <c r="O4130">
        <v>3169.4000000000005</v>
      </c>
      <c r="P4130">
        <v>35.817205005865191</v>
      </c>
      <c r="Q4130">
        <v>1.145631067961165</v>
      </c>
      <c r="R4130">
        <v>1.5580499417194011</v>
      </c>
      <c r="S4130">
        <f>(VendorSalesData[[#This Row],[TotalPurchaseQuantity]] - VendorSalesData[[#This Row],[TotalSalesQuantity]]) * VendorSalesData[[#This Row],[PurchasePrice]]</f>
        <v>-827.1</v>
      </c>
    </row>
    <row r="4131" spans="1:19" x14ac:dyDescent="0.3">
      <c r="A4131">
        <v>9165</v>
      </c>
      <c r="B4131" t="s">
        <v>38</v>
      </c>
      <c r="C4131">
        <v>39219</v>
      </c>
      <c r="D4131" t="s">
        <v>3734</v>
      </c>
      <c r="E4131">
        <v>9.08</v>
      </c>
      <c r="F4131">
        <v>14.99</v>
      </c>
      <c r="G4131">
        <v>750</v>
      </c>
      <c r="H4131">
        <v>625</v>
      </c>
      <c r="I4131">
        <v>5675</v>
      </c>
      <c r="J4131">
        <v>647</v>
      </c>
      <c r="K4131">
        <v>9605.5300000000007</v>
      </c>
      <c r="L4131">
        <v>6153.86</v>
      </c>
      <c r="M4131">
        <v>71.75</v>
      </c>
      <c r="N4131">
        <v>68054.7</v>
      </c>
      <c r="O4131">
        <v>3930.5300000000007</v>
      </c>
      <c r="P4131">
        <v>40.919449525429627</v>
      </c>
      <c r="Q4131">
        <v>1.0351999999999999</v>
      </c>
      <c r="R4131">
        <v>1.6926044052863438</v>
      </c>
      <c r="S4131">
        <f>(VendorSalesData[[#This Row],[TotalPurchaseQuantity]] - VendorSalesData[[#This Row],[TotalSalesQuantity]]) * VendorSalesData[[#This Row],[PurchasePrice]]</f>
        <v>-199.76</v>
      </c>
    </row>
    <row r="4132" spans="1:19" x14ac:dyDescent="0.3">
      <c r="A4132">
        <v>10754</v>
      </c>
      <c r="B4132" t="s">
        <v>212</v>
      </c>
      <c r="C4132">
        <v>39472</v>
      </c>
      <c r="D4132" t="s">
        <v>3735</v>
      </c>
      <c r="E4132">
        <v>18.059999999999999</v>
      </c>
      <c r="F4132">
        <v>27.99</v>
      </c>
      <c r="G4132">
        <v>750</v>
      </c>
      <c r="H4132">
        <v>314</v>
      </c>
      <c r="I4132">
        <v>5670.84</v>
      </c>
      <c r="J4132">
        <v>302</v>
      </c>
      <c r="K4132">
        <v>8434.98</v>
      </c>
      <c r="L4132">
        <v>4860.25</v>
      </c>
      <c r="M4132">
        <v>33.53</v>
      </c>
      <c r="N4132">
        <v>28720.52</v>
      </c>
      <c r="O4132">
        <v>2764.1399999999994</v>
      </c>
      <c r="P4132">
        <v>32.769965074013214</v>
      </c>
      <c r="Q4132">
        <v>0.96178343949044587</v>
      </c>
      <c r="R4132">
        <v>1.4874304335865585</v>
      </c>
      <c r="S4132">
        <f>(VendorSalesData[[#This Row],[TotalPurchaseQuantity]] - VendorSalesData[[#This Row],[TotalSalesQuantity]]) * VendorSalesData[[#This Row],[PurchasePrice]]</f>
        <v>216.71999999999997</v>
      </c>
    </row>
    <row r="4133" spans="1:19" x14ac:dyDescent="0.3">
      <c r="A4133">
        <v>8112</v>
      </c>
      <c r="B4133" t="s">
        <v>53</v>
      </c>
      <c r="C4133">
        <v>2911</v>
      </c>
      <c r="D4133" t="s">
        <v>3736</v>
      </c>
      <c r="E4133">
        <v>82.08</v>
      </c>
      <c r="F4133">
        <v>109.99</v>
      </c>
      <c r="G4133">
        <v>750</v>
      </c>
      <c r="H4133">
        <v>69</v>
      </c>
      <c r="I4133">
        <v>5663.52</v>
      </c>
      <c r="J4133">
        <v>66</v>
      </c>
      <c r="K4133">
        <v>7259.34</v>
      </c>
      <c r="L4133">
        <v>2529.77</v>
      </c>
      <c r="M4133">
        <v>51.949999999999996</v>
      </c>
      <c r="N4133">
        <v>48347.26</v>
      </c>
      <c r="O4133">
        <v>1595.8199999999997</v>
      </c>
      <c r="P4133">
        <v>21.982990189190748</v>
      </c>
      <c r="Q4133">
        <v>0.95652173913043481</v>
      </c>
      <c r="R4133">
        <v>1.2817717603186709</v>
      </c>
      <c r="S4133">
        <f>(VendorSalesData[[#This Row],[TotalPurchaseQuantity]] - VendorSalesData[[#This Row],[TotalSalesQuantity]]) * VendorSalesData[[#This Row],[PurchasePrice]]</f>
        <v>246.24</v>
      </c>
    </row>
    <row r="4134" spans="1:19" x14ac:dyDescent="0.3">
      <c r="A4134">
        <v>7153</v>
      </c>
      <c r="B4134" t="s">
        <v>271</v>
      </c>
      <c r="C4134">
        <v>20944</v>
      </c>
      <c r="D4134" t="s">
        <v>3737</v>
      </c>
      <c r="E4134">
        <v>13.51</v>
      </c>
      <c r="F4134">
        <v>20.99</v>
      </c>
      <c r="G4134">
        <v>750</v>
      </c>
      <c r="H4134">
        <v>419</v>
      </c>
      <c r="I4134">
        <v>5660.6900000000005</v>
      </c>
      <c r="J4134">
        <v>343</v>
      </c>
      <c r="K4134">
        <v>7167.57</v>
      </c>
      <c r="L4134">
        <v>4690.7599999999993</v>
      </c>
      <c r="M4134">
        <v>38.020000000000003</v>
      </c>
      <c r="N4134">
        <v>15884.82</v>
      </c>
      <c r="O4134">
        <v>1506.8799999999992</v>
      </c>
      <c r="P4134">
        <v>21.02358260888975</v>
      </c>
      <c r="Q4134">
        <v>0.81861575178997614</v>
      </c>
      <c r="R4134">
        <v>1.2662007635111618</v>
      </c>
      <c r="S4134">
        <f>(VendorSalesData[[#This Row],[TotalPurchaseQuantity]] - VendorSalesData[[#This Row],[TotalSalesQuantity]]) * VendorSalesData[[#This Row],[PurchasePrice]]</f>
        <v>1026.76</v>
      </c>
    </row>
    <row r="4135" spans="1:19" x14ac:dyDescent="0.3">
      <c r="A4135">
        <v>4425</v>
      </c>
      <c r="B4135" t="s">
        <v>20</v>
      </c>
      <c r="C4135">
        <v>24757</v>
      </c>
      <c r="D4135" t="s">
        <v>3738</v>
      </c>
      <c r="E4135">
        <v>26.45</v>
      </c>
      <c r="F4135">
        <v>40.99</v>
      </c>
      <c r="G4135">
        <v>750</v>
      </c>
      <c r="H4135">
        <v>214</v>
      </c>
      <c r="I4135">
        <v>5660.2999999999993</v>
      </c>
      <c r="J4135">
        <v>216</v>
      </c>
      <c r="K4135">
        <v>9069.84</v>
      </c>
      <c r="L4135">
        <v>4936.8200000000006</v>
      </c>
      <c r="M4135">
        <v>24.02</v>
      </c>
      <c r="N4135">
        <v>144929.24</v>
      </c>
      <c r="O4135">
        <v>3409.5400000000009</v>
      </c>
      <c r="P4135">
        <v>37.592063366057182</v>
      </c>
      <c r="Q4135">
        <v>1.0093457943925233</v>
      </c>
      <c r="R4135">
        <v>1.6023602989240855</v>
      </c>
      <c r="S4135">
        <f>(VendorSalesData[[#This Row],[TotalPurchaseQuantity]] - VendorSalesData[[#This Row],[TotalSalesQuantity]]) * VendorSalesData[[#This Row],[PurchasePrice]]</f>
        <v>-52.9</v>
      </c>
    </row>
    <row r="4136" spans="1:19" x14ac:dyDescent="0.3">
      <c r="A4136">
        <v>17035</v>
      </c>
      <c r="B4136" t="s">
        <v>22</v>
      </c>
      <c r="C4136">
        <v>2597</v>
      </c>
      <c r="D4136" t="s">
        <v>3739</v>
      </c>
      <c r="E4136">
        <v>14.38</v>
      </c>
      <c r="F4136">
        <v>21.99</v>
      </c>
      <c r="G4136">
        <v>750</v>
      </c>
      <c r="H4136">
        <v>393</v>
      </c>
      <c r="I4136">
        <v>5651.34</v>
      </c>
      <c r="J4136">
        <v>663</v>
      </c>
      <c r="K4136">
        <v>10894.369999999999</v>
      </c>
      <c r="L4136">
        <v>5845.78</v>
      </c>
      <c r="M4136">
        <v>522.41</v>
      </c>
      <c r="N4136">
        <v>123780.22</v>
      </c>
      <c r="O4136">
        <v>5243.0299999999988</v>
      </c>
      <c r="P4136">
        <v>48.126050427881552</v>
      </c>
      <c r="Q4136">
        <v>1.6870229007633588</v>
      </c>
      <c r="R4136">
        <v>1.9277498787898089</v>
      </c>
      <c r="S4136">
        <f>(VendorSalesData[[#This Row],[TotalPurchaseQuantity]] - VendorSalesData[[#This Row],[TotalSalesQuantity]]) * VendorSalesData[[#This Row],[PurchasePrice]]</f>
        <v>-3882.6000000000004</v>
      </c>
    </row>
    <row r="4137" spans="1:19" x14ac:dyDescent="0.3">
      <c r="A4137">
        <v>7153</v>
      </c>
      <c r="B4137" t="s">
        <v>271</v>
      </c>
      <c r="C4137">
        <v>34138</v>
      </c>
      <c r="D4137" t="s">
        <v>3740</v>
      </c>
      <c r="E4137">
        <v>7.28</v>
      </c>
      <c r="F4137">
        <v>10.99</v>
      </c>
      <c r="G4137">
        <v>750</v>
      </c>
      <c r="H4137">
        <v>776</v>
      </c>
      <c r="I4137">
        <v>5649.28</v>
      </c>
      <c r="J4137">
        <v>923</v>
      </c>
      <c r="K4137">
        <v>10311.77</v>
      </c>
      <c r="L4137">
        <v>5927.7</v>
      </c>
      <c r="M4137">
        <v>102.54</v>
      </c>
      <c r="N4137">
        <v>15884.82</v>
      </c>
      <c r="O4137">
        <v>4662.4900000000007</v>
      </c>
      <c r="P4137">
        <v>45.215224932286119</v>
      </c>
      <c r="Q4137">
        <v>1.1894329896907216</v>
      </c>
      <c r="R4137">
        <v>1.8253246431403649</v>
      </c>
      <c r="S4137">
        <f>(VendorSalesData[[#This Row],[TotalPurchaseQuantity]] - VendorSalesData[[#This Row],[TotalSalesQuantity]]) * VendorSalesData[[#This Row],[PurchasePrice]]</f>
        <v>-1070.1600000000001</v>
      </c>
    </row>
    <row r="4138" spans="1:19" x14ac:dyDescent="0.3">
      <c r="A4138">
        <v>9552</v>
      </c>
      <c r="B4138" t="s">
        <v>72</v>
      </c>
      <c r="C4138">
        <v>16205</v>
      </c>
      <c r="D4138" t="s">
        <v>3741</v>
      </c>
      <c r="E4138">
        <v>11.25</v>
      </c>
      <c r="F4138">
        <v>16.989999999999998</v>
      </c>
      <c r="G4138">
        <v>750</v>
      </c>
      <c r="H4138">
        <v>501</v>
      </c>
      <c r="I4138">
        <v>5636.25</v>
      </c>
      <c r="J4138">
        <v>483</v>
      </c>
      <c r="K4138">
        <v>8326.17</v>
      </c>
      <c r="L4138">
        <v>5058.0599999999995</v>
      </c>
      <c r="M4138">
        <v>53.620000000000005</v>
      </c>
      <c r="N4138">
        <v>55551.82</v>
      </c>
      <c r="O4138">
        <v>2689.92</v>
      </c>
      <c r="P4138">
        <v>32.306810934679454</v>
      </c>
      <c r="Q4138">
        <v>0.9640718562874252</v>
      </c>
      <c r="R4138">
        <v>1.477253493013972</v>
      </c>
      <c r="S4138">
        <f>(VendorSalesData[[#This Row],[TotalPurchaseQuantity]] - VendorSalesData[[#This Row],[TotalSalesQuantity]]) * VendorSalesData[[#This Row],[PurchasePrice]]</f>
        <v>202.5</v>
      </c>
    </row>
    <row r="4139" spans="1:19" x14ac:dyDescent="0.3">
      <c r="A4139">
        <v>4425</v>
      </c>
      <c r="B4139" t="s">
        <v>20</v>
      </c>
      <c r="C4139">
        <v>37827</v>
      </c>
      <c r="D4139" t="s">
        <v>929</v>
      </c>
      <c r="E4139">
        <v>5.15</v>
      </c>
      <c r="F4139">
        <v>7.99</v>
      </c>
      <c r="G4139">
        <v>750</v>
      </c>
      <c r="H4139">
        <v>1093</v>
      </c>
      <c r="I4139">
        <v>5628.95</v>
      </c>
      <c r="J4139">
        <v>1163</v>
      </c>
      <c r="K4139">
        <v>9292.3700000000008</v>
      </c>
      <c r="L4139">
        <v>5569.03</v>
      </c>
      <c r="M4139">
        <v>129.16</v>
      </c>
      <c r="N4139">
        <v>144929.24</v>
      </c>
      <c r="O4139">
        <v>3663.420000000001</v>
      </c>
      <c r="P4139">
        <v>39.423957504920708</v>
      </c>
      <c r="Q4139">
        <v>1.0640439158279964</v>
      </c>
      <c r="R4139">
        <v>1.6508176480515906</v>
      </c>
      <c r="S4139">
        <f>(VendorSalesData[[#This Row],[TotalPurchaseQuantity]] - VendorSalesData[[#This Row],[TotalSalesQuantity]]) * VendorSalesData[[#This Row],[PurchasePrice]]</f>
        <v>-360.5</v>
      </c>
    </row>
    <row r="4140" spans="1:19" x14ac:dyDescent="0.3">
      <c r="A4140">
        <v>6785</v>
      </c>
      <c r="B4140" t="s">
        <v>81</v>
      </c>
      <c r="C4140">
        <v>12416</v>
      </c>
      <c r="D4140" t="s">
        <v>3742</v>
      </c>
      <c r="E4140">
        <v>5.26</v>
      </c>
      <c r="F4140">
        <v>8.99</v>
      </c>
      <c r="G4140">
        <v>750</v>
      </c>
      <c r="H4140">
        <v>1070</v>
      </c>
      <c r="I4140">
        <v>5628.2</v>
      </c>
      <c r="J4140">
        <v>1054</v>
      </c>
      <c r="K4140">
        <v>9461.4599999999991</v>
      </c>
      <c r="L4140">
        <v>4260.25</v>
      </c>
      <c r="M4140">
        <v>117.69</v>
      </c>
      <c r="N4140">
        <v>13605.41</v>
      </c>
      <c r="O4140">
        <v>3833.2599999999993</v>
      </c>
      <c r="P4140">
        <v>40.514466054921755</v>
      </c>
      <c r="Q4140">
        <v>0.98504672897196266</v>
      </c>
      <c r="R4140">
        <v>1.6810809850396218</v>
      </c>
      <c r="S4140">
        <f>(VendorSalesData[[#This Row],[TotalPurchaseQuantity]] - VendorSalesData[[#This Row],[TotalSalesQuantity]]) * VendorSalesData[[#This Row],[PurchasePrice]]</f>
        <v>84.16</v>
      </c>
    </row>
    <row r="4141" spans="1:19" x14ac:dyDescent="0.3">
      <c r="A4141">
        <v>4692</v>
      </c>
      <c r="B4141" t="s">
        <v>386</v>
      </c>
      <c r="C4141">
        <v>24664</v>
      </c>
      <c r="D4141" t="s">
        <v>3743</v>
      </c>
      <c r="E4141">
        <v>6.62</v>
      </c>
      <c r="F4141">
        <v>9.99</v>
      </c>
      <c r="G4141">
        <v>750</v>
      </c>
      <c r="H4141">
        <v>849</v>
      </c>
      <c r="I4141">
        <v>5620.38</v>
      </c>
      <c r="J4141">
        <v>841</v>
      </c>
      <c r="K4141">
        <v>8401.59</v>
      </c>
      <c r="L4141">
        <v>2677.32</v>
      </c>
      <c r="M4141">
        <v>94.18</v>
      </c>
      <c r="N4141">
        <v>9139.3799999999992</v>
      </c>
      <c r="O4141">
        <v>2781.21</v>
      </c>
      <c r="P4141">
        <v>33.103376860808496</v>
      </c>
      <c r="Q4141">
        <v>0.99057714958775034</v>
      </c>
      <c r="R4141">
        <v>1.4948437650123301</v>
      </c>
      <c r="S4141">
        <f>(VendorSalesData[[#This Row],[TotalPurchaseQuantity]] - VendorSalesData[[#This Row],[TotalSalesQuantity]]) * VendorSalesData[[#This Row],[PurchasePrice]]</f>
        <v>52.96</v>
      </c>
    </row>
    <row r="4142" spans="1:19" x14ac:dyDescent="0.3">
      <c r="A4142">
        <v>12546</v>
      </c>
      <c r="B4142" t="s">
        <v>32</v>
      </c>
      <c r="C4142">
        <v>1399</v>
      </c>
      <c r="D4142" t="s">
        <v>3744</v>
      </c>
      <c r="E4142">
        <v>27.81</v>
      </c>
      <c r="F4142">
        <v>36.99</v>
      </c>
      <c r="G4142">
        <v>750</v>
      </c>
      <c r="H4142">
        <v>202</v>
      </c>
      <c r="I4142">
        <v>5617.62</v>
      </c>
      <c r="J4142">
        <v>380</v>
      </c>
      <c r="K4142">
        <v>14404.2</v>
      </c>
      <c r="L4142">
        <v>11500.95</v>
      </c>
      <c r="M4142">
        <v>299.81</v>
      </c>
      <c r="N4142">
        <v>123880.97</v>
      </c>
      <c r="O4142">
        <v>8786.5800000000017</v>
      </c>
      <c r="P4142">
        <v>61.000124963552302</v>
      </c>
      <c r="Q4142">
        <v>1.8811881188118811</v>
      </c>
      <c r="R4142">
        <v>2.56411078001004</v>
      </c>
      <c r="S4142">
        <f>(VendorSalesData[[#This Row],[TotalPurchaseQuantity]] - VendorSalesData[[#This Row],[TotalSalesQuantity]]) * VendorSalesData[[#This Row],[PurchasePrice]]</f>
        <v>-4950.1799999999994</v>
      </c>
    </row>
    <row r="4143" spans="1:19" x14ac:dyDescent="0.3">
      <c r="A4143">
        <v>17035</v>
      </c>
      <c r="B4143" t="s">
        <v>22</v>
      </c>
      <c r="C4143">
        <v>24704</v>
      </c>
      <c r="D4143" t="s">
        <v>3745</v>
      </c>
      <c r="E4143">
        <v>7.94</v>
      </c>
      <c r="F4143">
        <v>11.99</v>
      </c>
      <c r="G4143">
        <v>750</v>
      </c>
      <c r="H4143">
        <v>707</v>
      </c>
      <c r="I4143">
        <v>5613.58</v>
      </c>
      <c r="J4143">
        <v>554</v>
      </c>
      <c r="K4143">
        <v>6248.46</v>
      </c>
      <c r="L4143">
        <v>1792.41</v>
      </c>
      <c r="M4143">
        <v>61.96</v>
      </c>
      <c r="N4143">
        <v>123780.22</v>
      </c>
      <c r="O4143">
        <v>634.88000000000011</v>
      </c>
      <c r="P4143">
        <v>10.160583567791106</v>
      </c>
      <c r="Q4143">
        <v>0.78359264497878356</v>
      </c>
      <c r="R4143">
        <v>1.1130971679391761</v>
      </c>
      <c r="S4143">
        <f>(VendorSalesData[[#This Row],[TotalPurchaseQuantity]] - VendorSalesData[[#This Row],[TotalSalesQuantity]]) * VendorSalesData[[#This Row],[PurchasePrice]]</f>
        <v>1214.8200000000002</v>
      </c>
    </row>
    <row r="4144" spans="1:19" x14ac:dyDescent="0.3">
      <c r="A4144">
        <v>10754</v>
      </c>
      <c r="B4144" t="s">
        <v>212</v>
      </c>
      <c r="C4144">
        <v>33574</v>
      </c>
      <c r="D4144" t="s">
        <v>3746</v>
      </c>
      <c r="E4144">
        <v>11.64</v>
      </c>
      <c r="F4144">
        <v>19.989999999999998</v>
      </c>
      <c r="G4144">
        <v>750</v>
      </c>
      <c r="H4144">
        <v>482</v>
      </c>
      <c r="I4144">
        <v>5610.4800000000005</v>
      </c>
      <c r="J4144">
        <v>450</v>
      </c>
      <c r="K4144">
        <v>8061.4999999999991</v>
      </c>
      <c r="L4144">
        <v>5377.9999999999991</v>
      </c>
      <c r="M4144">
        <v>49.88</v>
      </c>
      <c r="N4144">
        <v>28720.52</v>
      </c>
      <c r="O4144">
        <v>2451.0199999999986</v>
      </c>
      <c r="P4144">
        <v>30.404019103144563</v>
      </c>
      <c r="Q4144">
        <v>0.93360995850622408</v>
      </c>
      <c r="R4144">
        <v>1.4368645819965491</v>
      </c>
      <c r="S4144">
        <f>(VendorSalesData[[#This Row],[TotalPurchaseQuantity]] - VendorSalesData[[#This Row],[TotalSalesQuantity]]) * VendorSalesData[[#This Row],[PurchasePrice]]</f>
        <v>372.48</v>
      </c>
    </row>
    <row r="4145" spans="1:19" x14ac:dyDescent="0.3">
      <c r="A4145">
        <v>7153</v>
      </c>
      <c r="B4145" t="s">
        <v>271</v>
      </c>
      <c r="C4145">
        <v>16538</v>
      </c>
      <c r="D4145" t="s">
        <v>3747</v>
      </c>
      <c r="E4145">
        <v>8.6</v>
      </c>
      <c r="F4145">
        <v>14.99</v>
      </c>
      <c r="G4145">
        <v>750</v>
      </c>
      <c r="H4145">
        <v>651</v>
      </c>
      <c r="I4145">
        <v>5598.6</v>
      </c>
      <c r="J4145">
        <v>621</v>
      </c>
      <c r="K4145">
        <v>9269.7900000000009</v>
      </c>
      <c r="L4145">
        <v>6327.77</v>
      </c>
      <c r="M4145">
        <v>68.72</v>
      </c>
      <c r="N4145">
        <v>15884.82</v>
      </c>
      <c r="O4145">
        <v>3671.1900000000005</v>
      </c>
      <c r="P4145">
        <v>39.603809795043901</v>
      </c>
      <c r="Q4145">
        <v>0.95391705069124422</v>
      </c>
      <c r="R4145">
        <v>1.6557335762512058</v>
      </c>
      <c r="S4145">
        <f>(VendorSalesData[[#This Row],[TotalPurchaseQuantity]] - VendorSalesData[[#This Row],[TotalSalesQuantity]]) * VendorSalesData[[#This Row],[PurchasePrice]]</f>
        <v>258</v>
      </c>
    </row>
    <row r="4146" spans="1:19" x14ac:dyDescent="0.3">
      <c r="A4146">
        <v>8112</v>
      </c>
      <c r="B4146" t="s">
        <v>53</v>
      </c>
      <c r="C4146">
        <v>425</v>
      </c>
      <c r="D4146" t="s">
        <v>3748</v>
      </c>
      <c r="E4146">
        <v>620.15</v>
      </c>
      <c r="F4146">
        <v>799.99</v>
      </c>
      <c r="G4146">
        <v>750</v>
      </c>
      <c r="H4146">
        <v>9</v>
      </c>
      <c r="I4146">
        <v>5581.3499999999995</v>
      </c>
      <c r="J4146">
        <v>18</v>
      </c>
      <c r="K4146">
        <v>14399.82</v>
      </c>
      <c r="L4146">
        <v>14399.82</v>
      </c>
      <c r="M4146">
        <v>14.22</v>
      </c>
      <c r="N4146">
        <v>48347.26</v>
      </c>
      <c r="O4146">
        <v>8818.4700000000012</v>
      </c>
      <c r="P4146">
        <v>61.240140501756279</v>
      </c>
      <c r="Q4146">
        <v>2</v>
      </c>
      <c r="R4146">
        <v>2.5799887124082885</v>
      </c>
      <c r="S4146">
        <f>(VendorSalesData[[#This Row],[TotalPurchaseQuantity]] - VendorSalesData[[#This Row],[TotalSalesQuantity]]) * VendorSalesData[[#This Row],[PurchasePrice]]</f>
        <v>-5581.3499999999995</v>
      </c>
    </row>
    <row r="4147" spans="1:19" x14ac:dyDescent="0.3">
      <c r="A4147">
        <v>6785</v>
      </c>
      <c r="B4147" t="s">
        <v>81</v>
      </c>
      <c r="C4147">
        <v>23297</v>
      </c>
      <c r="D4147" t="s">
        <v>3749</v>
      </c>
      <c r="E4147">
        <v>14.76</v>
      </c>
      <c r="F4147">
        <v>21.99</v>
      </c>
      <c r="G4147">
        <v>750</v>
      </c>
      <c r="H4147">
        <v>378</v>
      </c>
      <c r="I4147">
        <v>5579.28</v>
      </c>
      <c r="J4147">
        <v>352</v>
      </c>
      <c r="K4147">
        <v>7740.48</v>
      </c>
      <c r="L4147">
        <v>4683.87</v>
      </c>
      <c r="M4147">
        <v>39.020000000000003</v>
      </c>
      <c r="N4147">
        <v>13605.41</v>
      </c>
      <c r="O4147">
        <v>2161.1999999999998</v>
      </c>
      <c r="P4147">
        <v>27.920749100830953</v>
      </c>
      <c r="Q4147">
        <v>0.93121693121693117</v>
      </c>
      <c r="R4147">
        <v>1.3873618101260377</v>
      </c>
      <c r="S4147">
        <f>(VendorSalesData[[#This Row],[TotalPurchaseQuantity]] - VendorSalesData[[#This Row],[TotalSalesQuantity]]) * VendorSalesData[[#This Row],[PurchasePrice]]</f>
        <v>383.76</v>
      </c>
    </row>
    <row r="4148" spans="1:19" x14ac:dyDescent="0.3">
      <c r="A4148">
        <v>9165</v>
      </c>
      <c r="B4148" t="s">
        <v>38</v>
      </c>
      <c r="C4148">
        <v>16725</v>
      </c>
      <c r="D4148" t="s">
        <v>3750</v>
      </c>
      <c r="E4148">
        <v>4.63</v>
      </c>
      <c r="F4148">
        <v>6.99</v>
      </c>
      <c r="G4148">
        <v>300</v>
      </c>
      <c r="H4148">
        <v>1202</v>
      </c>
      <c r="I4148">
        <v>5565.26</v>
      </c>
      <c r="J4148">
        <v>1197</v>
      </c>
      <c r="K4148">
        <v>8367.0300000000007</v>
      </c>
      <c r="L4148">
        <v>4760.1900000000005</v>
      </c>
      <c r="M4148">
        <v>51.38</v>
      </c>
      <c r="N4148">
        <v>68054.7</v>
      </c>
      <c r="O4148">
        <v>2801.7700000000004</v>
      </c>
      <c r="P4148">
        <v>33.485836670837806</v>
      </c>
      <c r="Q4148">
        <v>0.99584026622296173</v>
      </c>
      <c r="R4148">
        <v>1.5034391924186832</v>
      </c>
      <c r="S4148">
        <f>(VendorSalesData[[#This Row],[TotalPurchaseQuantity]] - VendorSalesData[[#This Row],[TotalSalesQuantity]]) * VendorSalesData[[#This Row],[PurchasePrice]]</f>
        <v>23.15</v>
      </c>
    </row>
    <row r="4149" spans="1:19" x14ac:dyDescent="0.3">
      <c r="A4149">
        <v>8004</v>
      </c>
      <c r="B4149" t="s">
        <v>60</v>
      </c>
      <c r="C4149">
        <v>441</v>
      </c>
      <c r="D4149" t="s">
        <v>3751</v>
      </c>
      <c r="E4149">
        <v>37.31</v>
      </c>
      <c r="F4149">
        <v>49.99</v>
      </c>
      <c r="G4149">
        <v>750</v>
      </c>
      <c r="H4149">
        <v>149</v>
      </c>
      <c r="I4149">
        <v>5559.1900000000005</v>
      </c>
      <c r="J4149">
        <v>148</v>
      </c>
      <c r="K4149">
        <v>7398.52</v>
      </c>
      <c r="L4149">
        <v>6248.75</v>
      </c>
      <c r="M4149">
        <v>116.8</v>
      </c>
      <c r="N4149">
        <v>50293.62</v>
      </c>
      <c r="O4149">
        <v>1839.33</v>
      </c>
      <c r="P4149">
        <v>24.860782967404287</v>
      </c>
      <c r="Q4149">
        <v>0.99328859060402686</v>
      </c>
      <c r="R4149">
        <v>1.3308629494584643</v>
      </c>
      <c r="S4149">
        <f>(VendorSalesData[[#This Row],[TotalPurchaseQuantity]] - VendorSalesData[[#This Row],[TotalSalesQuantity]]) * VendorSalesData[[#This Row],[PurchasePrice]]</f>
        <v>37.31</v>
      </c>
    </row>
    <row r="4150" spans="1:19" x14ac:dyDescent="0.3">
      <c r="A4150">
        <v>4425</v>
      </c>
      <c r="B4150" t="s">
        <v>20</v>
      </c>
      <c r="C4150">
        <v>14538</v>
      </c>
      <c r="D4150" t="s">
        <v>3752</v>
      </c>
      <c r="E4150">
        <v>12.07</v>
      </c>
      <c r="F4150">
        <v>17.989999999999998</v>
      </c>
      <c r="G4150">
        <v>750</v>
      </c>
      <c r="H4150">
        <v>460</v>
      </c>
      <c r="I4150">
        <v>5552.2</v>
      </c>
      <c r="J4150">
        <v>539</v>
      </c>
      <c r="K4150">
        <v>9696.6099999999988</v>
      </c>
      <c r="L4150">
        <v>7231.98</v>
      </c>
      <c r="M4150">
        <v>59.6</v>
      </c>
      <c r="N4150">
        <v>144929.24</v>
      </c>
      <c r="O4150">
        <v>4144.4099999999989</v>
      </c>
      <c r="P4150">
        <v>42.740813542052322</v>
      </c>
      <c r="Q4150">
        <v>1.1717391304347826</v>
      </c>
      <c r="R4150">
        <v>1.7464446525701522</v>
      </c>
      <c r="S4150">
        <f>(VendorSalesData[[#This Row],[TotalPurchaseQuantity]] - VendorSalesData[[#This Row],[TotalSalesQuantity]]) * VendorSalesData[[#This Row],[PurchasePrice]]</f>
        <v>-953.53</v>
      </c>
    </row>
    <row r="4151" spans="1:19" x14ac:dyDescent="0.3">
      <c r="A4151">
        <v>2000</v>
      </c>
      <c r="B4151" t="s">
        <v>164</v>
      </c>
      <c r="C4151">
        <v>23327</v>
      </c>
      <c r="D4151" t="s">
        <v>3753</v>
      </c>
      <c r="E4151">
        <v>616.42999999999995</v>
      </c>
      <c r="F4151">
        <v>899.99</v>
      </c>
      <c r="G4151">
        <v>750</v>
      </c>
      <c r="H4151">
        <v>9</v>
      </c>
      <c r="I4151">
        <v>5547.87</v>
      </c>
      <c r="J4151">
        <v>9</v>
      </c>
      <c r="K4151">
        <v>8099.91</v>
      </c>
      <c r="L4151">
        <v>2699.9700000000003</v>
      </c>
      <c r="M4151">
        <v>1.02</v>
      </c>
      <c r="N4151">
        <v>19016.59</v>
      </c>
      <c r="O4151">
        <v>2552.04</v>
      </c>
      <c r="P4151">
        <v>31.507016744630494</v>
      </c>
      <c r="Q4151">
        <v>1</v>
      </c>
      <c r="R4151">
        <v>1.4600035689372679</v>
      </c>
      <c r="S4151">
        <f>(VendorSalesData[[#This Row],[TotalPurchaseQuantity]] - VendorSalesData[[#This Row],[TotalSalesQuantity]]) * VendorSalesData[[#This Row],[PurchasePrice]]</f>
        <v>0</v>
      </c>
    </row>
    <row r="4152" spans="1:19" x14ac:dyDescent="0.3">
      <c r="A4152">
        <v>4425</v>
      </c>
      <c r="B4152" t="s">
        <v>20</v>
      </c>
      <c r="C4152">
        <v>22648</v>
      </c>
      <c r="D4152" t="s">
        <v>3754</v>
      </c>
      <c r="E4152">
        <v>24.99</v>
      </c>
      <c r="F4152">
        <v>37.99</v>
      </c>
      <c r="G4152">
        <v>750</v>
      </c>
      <c r="H4152">
        <v>222</v>
      </c>
      <c r="I4152">
        <v>5547.78</v>
      </c>
      <c r="J4152">
        <v>172</v>
      </c>
      <c r="K4152">
        <v>6675.28</v>
      </c>
      <c r="L4152">
        <v>3027.2200000000003</v>
      </c>
      <c r="M4152">
        <v>19.190000000000001</v>
      </c>
      <c r="N4152">
        <v>144929.24</v>
      </c>
      <c r="O4152">
        <v>1127.5</v>
      </c>
      <c r="P4152">
        <v>16.890677244999459</v>
      </c>
      <c r="Q4152">
        <v>0.77477477477477474</v>
      </c>
      <c r="R4152">
        <v>1.2032344469319258</v>
      </c>
      <c r="S4152">
        <f>(VendorSalesData[[#This Row],[TotalPurchaseQuantity]] - VendorSalesData[[#This Row],[TotalSalesQuantity]]) * VendorSalesData[[#This Row],[PurchasePrice]]</f>
        <v>1249.5</v>
      </c>
    </row>
    <row r="4153" spans="1:19" x14ac:dyDescent="0.3">
      <c r="A4153">
        <v>8920</v>
      </c>
      <c r="B4153" t="s">
        <v>1764</v>
      </c>
      <c r="C4153">
        <v>20650</v>
      </c>
      <c r="D4153" t="s">
        <v>1765</v>
      </c>
      <c r="E4153">
        <v>56.03</v>
      </c>
      <c r="F4153">
        <v>83.49</v>
      </c>
      <c r="G4153">
        <v>18000</v>
      </c>
      <c r="H4153">
        <v>99</v>
      </c>
      <c r="I4153">
        <v>5546.97</v>
      </c>
      <c r="J4153">
        <v>99</v>
      </c>
      <c r="K4153">
        <v>8265.51</v>
      </c>
      <c r="L4153">
        <v>3172.62</v>
      </c>
      <c r="M4153">
        <v>267.3</v>
      </c>
      <c r="N4153">
        <v>232.99</v>
      </c>
      <c r="O4153">
        <v>2718.54</v>
      </c>
      <c r="P4153">
        <v>32.890166487004429</v>
      </c>
      <c r="Q4153">
        <v>1</v>
      </c>
      <c r="R4153">
        <v>1.4900945921827593</v>
      </c>
      <c r="S4153">
        <f>(VendorSalesData[[#This Row],[TotalPurchaseQuantity]] - VendorSalesData[[#This Row],[TotalSalesQuantity]]) * VendorSalesData[[#This Row],[PurchasePrice]]</f>
        <v>0</v>
      </c>
    </row>
    <row r="4154" spans="1:19" x14ac:dyDescent="0.3">
      <c r="A4154">
        <v>9819</v>
      </c>
      <c r="B4154" t="s">
        <v>243</v>
      </c>
      <c r="C4154">
        <v>24109</v>
      </c>
      <c r="D4154" t="s">
        <v>3755</v>
      </c>
      <c r="E4154">
        <v>34.24</v>
      </c>
      <c r="F4154">
        <v>49.99</v>
      </c>
      <c r="G4154">
        <v>750</v>
      </c>
      <c r="H4154">
        <v>162</v>
      </c>
      <c r="I4154">
        <v>5546.88</v>
      </c>
      <c r="J4154">
        <v>158</v>
      </c>
      <c r="K4154">
        <v>7898.42</v>
      </c>
      <c r="L4154">
        <v>5298.9400000000005</v>
      </c>
      <c r="M4154">
        <v>17.52</v>
      </c>
      <c r="N4154">
        <v>14836.57</v>
      </c>
      <c r="O4154">
        <v>2351.54</v>
      </c>
      <c r="P4154">
        <v>29.772283570638177</v>
      </c>
      <c r="Q4154">
        <v>0.97530864197530864</v>
      </c>
      <c r="R4154">
        <v>1.4239392234914041</v>
      </c>
      <c r="S4154">
        <f>(VendorSalesData[[#This Row],[TotalPurchaseQuantity]] - VendorSalesData[[#This Row],[TotalSalesQuantity]]) * VendorSalesData[[#This Row],[PurchasePrice]]</f>
        <v>136.96</v>
      </c>
    </row>
    <row r="4155" spans="1:19" x14ac:dyDescent="0.3">
      <c r="A4155">
        <v>10754</v>
      </c>
      <c r="B4155" t="s">
        <v>212</v>
      </c>
      <c r="C4155">
        <v>14657</v>
      </c>
      <c r="D4155" t="s">
        <v>3756</v>
      </c>
      <c r="E4155">
        <v>8.49</v>
      </c>
      <c r="F4155">
        <v>12.99</v>
      </c>
      <c r="G4155">
        <v>750</v>
      </c>
      <c r="H4155">
        <v>653</v>
      </c>
      <c r="I4155">
        <v>5543.9699999999993</v>
      </c>
      <c r="J4155">
        <v>650</v>
      </c>
      <c r="K4155">
        <v>8671.5</v>
      </c>
      <c r="L4155">
        <v>6396.21</v>
      </c>
      <c r="M4155">
        <v>71.84</v>
      </c>
      <c r="N4155">
        <v>28720.52</v>
      </c>
      <c r="O4155">
        <v>3127.5300000000007</v>
      </c>
      <c r="P4155">
        <v>36.066770454938599</v>
      </c>
      <c r="Q4155">
        <v>0.99540581929555894</v>
      </c>
      <c r="R4155">
        <v>1.5641318405402629</v>
      </c>
      <c r="S4155">
        <f>(VendorSalesData[[#This Row],[TotalPurchaseQuantity]] - VendorSalesData[[#This Row],[TotalSalesQuantity]]) * VendorSalesData[[#This Row],[PurchasePrice]]</f>
        <v>25.47</v>
      </c>
    </row>
    <row r="4156" spans="1:19" x14ac:dyDescent="0.3">
      <c r="A4156">
        <v>10754</v>
      </c>
      <c r="B4156" t="s">
        <v>212</v>
      </c>
      <c r="C4156">
        <v>23785</v>
      </c>
      <c r="D4156" t="s">
        <v>3757</v>
      </c>
      <c r="E4156">
        <v>11.03</v>
      </c>
      <c r="F4156">
        <v>19.989999999999998</v>
      </c>
      <c r="G4156">
        <v>750</v>
      </c>
      <c r="H4156">
        <v>502</v>
      </c>
      <c r="I4156">
        <v>5537.06</v>
      </c>
      <c r="J4156">
        <v>480</v>
      </c>
      <c r="K4156">
        <v>9595.1999999999989</v>
      </c>
      <c r="L4156">
        <v>4957.5199999999995</v>
      </c>
      <c r="M4156">
        <v>53.410000000000004</v>
      </c>
      <c r="N4156">
        <v>28720.52</v>
      </c>
      <c r="O4156">
        <v>4058.1399999999985</v>
      </c>
      <c r="P4156">
        <v>42.293438385859581</v>
      </c>
      <c r="Q4156">
        <v>0.95617529880478092</v>
      </c>
      <c r="R4156">
        <v>1.7329051879517285</v>
      </c>
      <c r="S4156">
        <f>(VendorSalesData[[#This Row],[TotalPurchaseQuantity]] - VendorSalesData[[#This Row],[TotalSalesQuantity]]) * VendorSalesData[[#This Row],[PurchasePrice]]</f>
        <v>242.66</v>
      </c>
    </row>
    <row r="4157" spans="1:19" x14ac:dyDescent="0.3">
      <c r="A4157">
        <v>3252</v>
      </c>
      <c r="B4157" t="s">
        <v>94</v>
      </c>
      <c r="C4157">
        <v>13745</v>
      </c>
      <c r="D4157" t="s">
        <v>3758</v>
      </c>
      <c r="E4157">
        <v>6.57</v>
      </c>
      <c r="F4157">
        <v>9.99</v>
      </c>
      <c r="G4157">
        <v>750</v>
      </c>
      <c r="H4157">
        <v>842</v>
      </c>
      <c r="I4157">
        <v>5531.9400000000005</v>
      </c>
      <c r="J4157">
        <v>840</v>
      </c>
      <c r="K4157">
        <v>8391.6</v>
      </c>
      <c r="L4157">
        <v>969.03</v>
      </c>
      <c r="M4157">
        <v>94.440000000000012</v>
      </c>
      <c r="N4157">
        <v>61966.91</v>
      </c>
      <c r="O4157">
        <v>2859.66</v>
      </c>
      <c r="P4157">
        <v>34.077649077649077</v>
      </c>
      <c r="Q4157">
        <v>0.99762470308788598</v>
      </c>
      <c r="R4157">
        <v>1.5169361923665114</v>
      </c>
      <c r="S4157">
        <f>(VendorSalesData[[#This Row],[TotalPurchaseQuantity]] - VendorSalesData[[#This Row],[TotalSalesQuantity]]) * VendorSalesData[[#This Row],[PurchasePrice]]</f>
        <v>13.14</v>
      </c>
    </row>
    <row r="4158" spans="1:19" x14ac:dyDescent="0.3">
      <c r="A4158">
        <v>4425</v>
      </c>
      <c r="B4158" t="s">
        <v>20</v>
      </c>
      <c r="C4158">
        <v>26646</v>
      </c>
      <c r="D4158" t="s">
        <v>3759</v>
      </c>
      <c r="E4158">
        <v>9.93</v>
      </c>
      <c r="F4158">
        <v>14.99</v>
      </c>
      <c r="G4158">
        <v>750</v>
      </c>
      <c r="H4158">
        <v>557</v>
      </c>
      <c r="I4158">
        <v>5531.01</v>
      </c>
      <c r="J4158">
        <v>530</v>
      </c>
      <c r="K4158">
        <v>8288.7000000000007</v>
      </c>
      <c r="L4158">
        <v>5555.46</v>
      </c>
      <c r="M4158">
        <v>58.65</v>
      </c>
      <c r="N4158">
        <v>144929.24</v>
      </c>
      <c r="O4158">
        <v>2757.6900000000005</v>
      </c>
      <c r="P4158">
        <v>33.270476673060919</v>
      </c>
      <c r="Q4158">
        <v>0.95152603231597843</v>
      </c>
      <c r="R4158">
        <v>1.4985870573367253</v>
      </c>
      <c r="S4158">
        <f>(VendorSalesData[[#This Row],[TotalPurchaseQuantity]] - VendorSalesData[[#This Row],[TotalSalesQuantity]]) * VendorSalesData[[#This Row],[PurchasePrice]]</f>
        <v>268.11</v>
      </c>
    </row>
    <row r="4159" spans="1:19" x14ac:dyDescent="0.3">
      <c r="A4159">
        <v>9552</v>
      </c>
      <c r="B4159" t="s">
        <v>72</v>
      </c>
      <c r="C4159">
        <v>34763</v>
      </c>
      <c r="D4159" t="s">
        <v>3760</v>
      </c>
      <c r="E4159">
        <v>7.79</v>
      </c>
      <c r="F4159">
        <v>11.99</v>
      </c>
      <c r="G4159">
        <v>750</v>
      </c>
      <c r="H4159">
        <v>710</v>
      </c>
      <c r="I4159">
        <v>5530.9000000000015</v>
      </c>
      <c r="J4159">
        <v>812</v>
      </c>
      <c r="K4159">
        <v>9963.880000000001</v>
      </c>
      <c r="L4159">
        <v>5645.41</v>
      </c>
      <c r="M4159">
        <v>90.13</v>
      </c>
      <c r="N4159">
        <v>55551.82</v>
      </c>
      <c r="O4159">
        <v>4432.9800000000005</v>
      </c>
      <c r="P4159">
        <v>44.490499684861724</v>
      </c>
      <c r="Q4159">
        <v>1.1436619718309859</v>
      </c>
      <c r="R4159">
        <v>1.8014934278327217</v>
      </c>
      <c r="S4159">
        <f>(VendorSalesData[[#This Row],[TotalPurchaseQuantity]] - VendorSalesData[[#This Row],[TotalSalesQuantity]]) * VendorSalesData[[#This Row],[PurchasePrice]]</f>
        <v>-794.58</v>
      </c>
    </row>
    <row r="4160" spans="1:19" x14ac:dyDescent="0.3">
      <c r="A4160">
        <v>9552</v>
      </c>
      <c r="B4160" t="s">
        <v>72</v>
      </c>
      <c r="C4160">
        <v>23267</v>
      </c>
      <c r="D4160" t="s">
        <v>3761</v>
      </c>
      <c r="E4160">
        <v>30.71</v>
      </c>
      <c r="F4160">
        <v>46.99</v>
      </c>
      <c r="G4160">
        <v>750</v>
      </c>
      <c r="H4160">
        <v>180</v>
      </c>
      <c r="I4160">
        <v>5527.8</v>
      </c>
      <c r="J4160">
        <v>161</v>
      </c>
      <c r="K4160">
        <v>7631.39</v>
      </c>
      <c r="L4160">
        <v>4177.12</v>
      </c>
      <c r="M4160">
        <v>17.88</v>
      </c>
      <c r="N4160">
        <v>55551.82</v>
      </c>
      <c r="O4160">
        <v>2103.59</v>
      </c>
      <c r="P4160">
        <v>27.564965229139123</v>
      </c>
      <c r="Q4160">
        <v>0.89444444444444449</v>
      </c>
      <c r="R4160">
        <v>1.3805474148847643</v>
      </c>
      <c r="S4160">
        <f>(VendorSalesData[[#This Row],[TotalPurchaseQuantity]] - VendorSalesData[[#This Row],[TotalSalesQuantity]]) * VendorSalesData[[#This Row],[PurchasePrice]]</f>
        <v>583.49</v>
      </c>
    </row>
    <row r="4161" spans="1:19" x14ac:dyDescent="0.3">
      <c r="A4161">
        <v>90024</v>
      </c>
      <c r="B4161" t="s">
        <v>1511</v>
      </c>
      <c r="C4161">
        <v>14703</v>
      </c>
      <c r="D4161" t="s">
        <v>3762</v>
      </c>
      <c r="E4161">
        <v>7.58</v>
      </c>
      <c r="F4161">
        <v>11.99</v>
      </c>
      <c r="G4161">
        <v>750</v>
      </c>
      <c r="H4161">
        <v>729</v>
      </c>
      <c r="I4161">
        <v>5525.82</v>
      </c>
      <c r="J4161">
        <v>782</v>
      </c>
      <c r="K4161">
        <v>9411.18</v>
      </c>
      <c r="L4161">
        <v>5594.37</v>
      </c>
      <c r="M4161">
        <v>86.79</v>
      </c>
      <c r="N4161">
        <v>2802.64</v>
      </c>
      <c r="O4161">
        <v>3885.3600000000006</v>
      </c>
      <c r="P4161">
        <v>41.284514800481986</v>
      </c>
      <c r="Q4161">
        <v>1.0727023319615911</v>
      </c>
      <c r="R4161">
        <v>1.7031282235034801</v>
      </c>
      <c r="S4161">
        <f>(VendorSalesData[[#This Row],[TotalPurchaseQuantity]] - VendorSalesData[[#This Row],[TotalSalesQuantity]]) * VendorSalesData[[#This Row],[PurchasePrice]]</f>
        <v>-401.74</v>
      </c>
    </row>
    <row r="4162" spans="1:19" x14ac:dyDescent="0.3">
      <c r="A4162">
        <v>4425</v>
      </c>
      <c r="B4162" t="s">
        <v>20</v>
      </c>
      <c r="C4162">
        <v>19406</v>
      </c>
      <c r="D4162" t="s">
        <v>3763</v>
      </c>
      <c r="E4162">
        <v>20.54</v>
      </c>
      <c r="F4162">
        <v>29.99</v>
      </c>
      <c r="G4162">
        <v>750</v>
      </c>
      <c r="H4162">
        <v>269</v>
      </c>
      <c r="I4162">
        <v>5525.26</v>
      </c>
      <c r="J4162">
        <v>218</v>
      </c>
      <c r="K4162">
        <v>7296.8200000000006</v>
      </c>
      <c r="L4162">
        <v>6100.18</v>
      </c>
      <c r="M4162">
        <v>24.03</v>
      </c>
      <c r="N4162">
        <v>144929.24</v>
      </c>
      <c r="O4162">
        <v>1771.5600000000004</v>
      </c>
      <c r="P4162">
        <v>24.278521328469118</v>
      </c>
      <c r="Q4162">
        <v>0.81040892193308545</v>
      </c>
      <c r="R4162">
        <v>1.3206292554558519</v>
      </c>
      <c r="S4162">
        <f>(VendorSalesData[[#This Row],[TotalPurchaseQuantity]] - VendorSalesData[[#This Row],[TotalSalesQuantity]]) * VendorSalesData[[#This Row],[PurchasePrice]]</f>
        <v>1047.54</v>
      </c>
    </row>
    <row r="4163" spans="1:19" x14ac:dyDescent="0.3">
      <c r="A4163">
        <v>1392</v>
      </c>
      <c r="B4163" t="s">
        <v>67</v>
      </c>
      <c r="C4163">
        <v>18109</v>
      </c>
      <c r="D4163" t="s">
        <v>3764</v>
      </c>
      <c r="E4163">
        <v>4.3600000000000003</v>
      </c>
      <c r="F4163">
        <v>12.99</v>
      </c>
      <c r="G4163">
        <v>750</v>
      </c>
      <c r="H4163">
        <v>1265</v>
      </c>
      <c r="I4163">
        <v>5515.4</v>
      </c>
      <c r="J4163">
        <v>895</v>
      </c>
      <c r="K4163">
        <v>5808.55</v>
      </c>
      <c r="L4163">
        <v>649</v>
      </c>
      <c r="M4163">
        <v>100.56</v>
      </c>
      <c r="N4163">
        <v>79528.990000000005</v>
      </c>
      <c r="O4163">
        <v>293.15000000000055</v>
      </c>
      <c r="P4163">
        <v>5.0468705614998672</v>
      </c>
      <c r="Q4163">
        <v>0.70750988142292492</v>
      </c>
      <c r="R4163">
        <v>1.0531511767052255</v>
      </c>
      <c r="S4163">
        <f>(VendorSalesData[[#This Row],[TotalPurchaseQuantity]] - VendorSalesData[[#This Row],[TotalSalesQuantity]]) * VendorSalesData[[#This Row],[PurchasePrice]]</f>
        <v>1613.2</v>
      </c>
    </row>
    <row r="4164" spans="1:19" x14ac:dyDescent="0.3">
      <c r="A4164">
        <v>90047</v>
      </c>
      <c r="B4164" t="s">
        <v>2206</v>
      </c>
      <c r="C4164">
        <v>15509</v>
      </c>
      <c r="D4164" t="s">
        <v>3765</v>
      </c>
      <c r="E4164">
        <v>17.23</v>
      </c>
      <c r="F4164">
        <v>25.99</v>
      </c>
      <c r="G4164">
        <v>750</v>
      </c>
      <c r="H4164">
        <v>320</v>
      </c>
      <c r="I4164">
        <v>5513.5999999999995</v>
      </c>
      <c r="J4164">
        <v>307</v>
      </c>
      <c r="K4164">
        <v>7978.9299999999994</v>
      </c>
      <c r="L4164">
        <v>4054.4399999999996</v>
      </c>
      <c r="M4164">
        <v>34.19</v>
      </c>
      <c r="N4164">
        <v>1457.73</v>
      </c>
      <c r="O4164">
        <v>2465.33</v>
      </c>
      <c r="P4164">
        <v>30.898002614385639</v>
      </c>
      <c r="Q4164">
        <v>0.95937499999999998</v>
      </c>
      <c r="R4164">
        <v>1.4471361723737668</v>
      </c>
      <c r="S4164">
        <f>(VendorSalesData[[#This Row],[TotalPurchaseQuantity]] - VendorSalesData[[#This Row],[TotalSalesQuantity]]) * VendorSalesData[[#This Row],[PurchasePrice]]</f>
        <v>223.99</v>
      </c>
    </row>
    <row r="4165" spans="1:19" x14ac:dyDescent="0.3">
      <c r="A4165">
        <v>17032</v>
      </c>
      <c r="B4165" t="s">
        <v>2809</v>
      </c>
      <c r="C4165">
        <v>42117</v>
      </c>
      <c r="D4165" t="s">
        <v>3766</v>
      </c>
      <c r="E4165">
        <v>9.6</v>
      </c>
      <c r="F4165">
        <v>14.49</v>
      </c>
      <c r="G4165">
        <v>750</v>
      </c>
      <c r="H4165">
        <v>574</v>
      </c>
      <c r="I4165">
        <v>5510.4000000000015</v>
      </c>
      <c r="J4165">
        <v>557</v>
      </c>
      <c r="K4165">
        <v>8070.93</v>
      </c>
      <c r="L4165">
        <v>6578.46</v>
      </c>
      <c r="M4165">
        <v>61.480000000000004</v>
      </c>
      <c r="N4165">
        <v>283.61</v>
      </c>
      <c r="O4165">
        <v>2560.5299999999997</v>
      </c>
      <c r="P4165">
        <v>31.725340202430196</v>
      </c>
      <c r="Q4165">
        <v>0.97038327526132406</v>
      </c>
      <c r="R4165">
        <v>1.4646722560975609</v>
      </c>
      <c r="S4165">
        <f>(VendorSalesData[[#This Row],[TotalPurchaseQuantity]] - VendorSalesData[[#This Row],[TotalSalesQuantity]]) * VendorSalesData[[#This Row],[PurchasePrice]]</f>
        <v>163.19999999999999</v>
      </c>
    </row>
    <row r="4166" spans="1:19" x14ac:dyDescent="0.3">
      <c r="A4166">
        <v>8004</v>
      </c>
      <c r="B4166" t="s">
        <v>60</v>
      </c>
      <c r="C4166">
        <v>2983</v>
      </c>
      <c r="D4166" t="s">
        <v>3767</v>
      </c>
      <c r="E4166">
        <v>59.25</v>
      </c>
      <c r="F4166">
        <v>79.989999999999995</v>
      </c>
      <c r="G4166">
        <v>750</v>
      </c>
      <c r="H4166">
        <v>93</v>
      </c>
      <c r="I4166">
        <v>5510.25</v>
      </c>
      <c r="J4166">
        <v>93</v>
      </c>
      <c r="K4166">
        <v>8369.07</v>
      </c>
      <c r="L4166">
        <v>89.99</v>
      </c>
      <c r="M4166">
        <v>73.239999999999995</v>
      </c>
      <c r="N4166">
        <v>50293.62</v>
      </c>
      <c r="O4166">
        <v>2858.8199999999997</v>
      </c>
      <c r="P4166">
        <v>34.159351039004335</v>
      </c>
      <c r="Q4166">
        <v>1</v>
      </c>
      <c r="R4166">
        <v>1.5188185654008439</v>
      </c>
      <c r="S4166">
        <f>(VendorSalesData[[#This Row],[TotalPurchaseQuantity]] - VendorSalesData[[#This Row],[TotalSalesQuantity]]) * VendorSalesData[[#This Row],[PurchasePrice]]</f>
        <v>0</v>
      </c>
    </row>
    <row r="4167" spans="1:19" x14ac:dyDescent="0.3">
      <c r="A4167">
        <v>90053</v>
      </c>
      <c r="B4167" t="s">
        <v>3052</v>
      </c>
      <c r="C4167">
        <v>24152</v>
      </c>
      <c r="D4167" t="s">
        <v>3768</v>
      </c>
      <c r="E4167">
        <v>9.24</v>
      </c>
      <c r="F4167">
        <v>13.49</v>
      </c>
      <c r="G4167">
        <v>750</v>
      </c>
      <c r="H4167">
        <v>596</v>
      </c>
      <c r="I4167">
        <v>5507.04</v>
      </c>
      <c r="J4167">
        <v>543</v>
      </c>
      <c r="K4167">
        <v>7325.07</v>
      </c>
      <c r="L4167">
        <v>5476.9400000000005</v>
      </c>
      <c r="M4167">
        <v>60.11</v>
      </c>
      <c r="N4167">
        <v>124.44</v>
      </c>
      <c r="O4167">
        <v>1818.0299999999997</v>
      </c>
      <c r="P4167">
        <v>24.819285003419761</v>
      </c>
      <c r="Q4167">
        <v>0.91107382550335569</v>
      </c>
      <c r="R4167">
        <v>1.3301283448095529</v>
      </c>
      <c r="S4167">
        <f>(VendorSalesData[[#This Row],[TotalPurchaseQuantity]] - VendorSalesData[[#This Row],[TotalSalesQuantity]]) * VendorSalesData[[#This Row],[PurchasePrice]]</f>
        <v>489.72</v>
      </c>
    </row>
    <row r="4168" spans="1:19" x14ac:dyDescent="0.3">
      <c r="A4168">
        <v>8352</v>
      </c>
      <c r="B4168" t="s">
        <v>232</v>
      </c>
      <c r="C4168">
        <v>3568</v>
      </c>
      <c r="D4168" t="s">
        <v>3769</v>
      </c>
      <c r="E4168">
        <v>0.79</v>
      </c>
      <c r="F4168">
        <v>0.99</v>
      </c>
      <c r="G4168">
        <v>50</v>
      </c>
      <c r="H4168">
        <v>6958</v>
      </c>
      <c r="I4168">
        <v>5496.82</v>
      </c>
      <c r="J4168">
        <v>15578</v>
      </c>
      <c r="K4168">
        <v>15422.22</v>
      </c>
      <c r="L4168">
        <v>5455.89</v>
      </c>
      <c r="M4168">
        <v>807.21</v>
      </c>
      <c r="N4168">
        <v>10261.6</v>
      </c>
      <c r="O4168">
        <v>9925.4</v>
      </c>
      <c r="P4168">
        <v>64.357790253283895</v>
      </c>
      <c r="Q4168">
        <v>2.2388617418798504</v>
      </c>
      <c r="R4168">
        <v>2.8056621828620911</v>
      </c>
      <c r="S4168">
        <f>(VendorSalesData[[#This Row],[TotalPurchaseQuantity]] - VendorSalesData[[#This Row],[TotalSalesQuantity]]) * VendorSalesData[[#This Row],[PurchasePrice]]</f>
        <v>-6809.8</v>
      </c>
    </row>
    <row r="4169" spans="1:19" x14ac:dyDescent="0.3">
      <c r="A4169">
        <v>9552</v>
      </c>
      <c r="B4169" t="s">
        <v>72</v>
      </c>
      <c r="C4169">
        <v>12154</v>
      </c>
      <c r="D4169" t="s">
        <v>3770</v>
      </c>
      <c r="E4169">
        <v>10.06</v>
      </c>
      <c r="F4169">
        <v>14.99</v>
      </c>
      <c r="G4169">
        <v>750</v>
      </c>
      <c r="H4169">
        <v>546</v>
      </c>
      <c r="I4169">
        <v>5492.76</v>
      </c>
      <c r="J4169">
        <v>607</v>
      </c>
      <c r="K4169">
        <v>9821.93</v>
      </c>
      <c r="L4169">
        <v>5839.4</v>
      </c>
      <c r="M4169">
        <v>67.349999999999994</v>
      </c>
      <c r="N4169">
        <v>55551.82</v>
      </c>
      <c r="O4169">
        <v>4329.17</v>
      </c>
      <c r="P4169">
        <v>44.076571508858237</v>
      </c>
      <c r="Q4169">
        <v>1.1117216117216118</v>
      </c>
      <c r="R4169">
        <v>1.788159322453557</v>
      </c>
      <c r="S4169">
        <f>(VendorSalesData[[#This Row],[TotalPurchaseQuantity]] - VendorSalesData[[#This Row],[TotalSalesQuantity]]) * VendorSalesData[[#This Row],[PurchasePrice]]</f>
        <v>-613.66000000000008</v>
      </c>
    </row>
    <row r="4170" spans="1:19" x14ac:dyDescent="0.3">
      <c r="A4170">
        <v>4425</v>
      </c>
      <c r="B4170" t="s">
        <v>20</v>
      </c>
      <c r="C4170">
        <v>38165</v>
      </c>
      <c r="D4170" t="s">
        <v>3771</v>
      </c>
      <c r="E4170">
        <v>6.53</v>
      </c>
      <c r="F4170">
        <v>9.99</v>
      </c>
      <c r="G4170">
        <v>750</v>
      </c>
      <c r="H4170">
        <v>841</v>
      </c>
      <c r="I4170">
        <v>5491.73</v>
      </c>
      <c r="J4170">
        <v>781</v>
      </c>
      <c r="K4170">
        <v>8200.19</v>
      </c>
      <c r="L4170">
        <v>4581.6500000000015</v>
      </c>
      <c r="M4170">
        <v>86.77</v>
      </c>
      <c r="N4170">
        <v>144929.24</v>
      </c>
      <c r="O4170">
        <v>2708.4600000000009</v>
      </c>
      <c r="P4170">
        <v>33.029234688464541</v>
      </c>
      <c r="Q4170">
        <v>0.9286563614744352</v>
      </c>
      <c r="R4170">
        <v>1.493188849415394</v>
      </c>
      <c r="S4170">
        <f>(VendorSalesData[[#This Row],[TotalPurchaseQuantity]] - VendorSalesData[[#This Row],[TotalSalesQuantity]]) * VendorSalesData[[#This Row],[PurchasePrice]]</f>
        <v>391.8</v>
      </c>
    </row>
    <row r="4171" spans="1:19" x14ac:dyDescent="0.3">
      <c r="A4171">
        <v>4425</v>
      </c>
      <c r="B4171" t="s">
        <v>20</v>
      </c>
      <c r="C4171">
        <v>6280</v>
      </c>
      <c r="D4171" t="s">
        <v>3772</v>
      </c>
      <c r="E4171">
        <v>6.89</v>
      </c>
      <c r="F4171">
        <v>9.99</v>
      </c>
      <c r="G4171">
        <v>750</v>
      </c>
      <c r="H4171">
        <v>797</v>
      </c>
      <c r="I4171">
        <v>5491.3300000000008</v>
      </c>
      <c r="J4171">
        <v>782</v>
      </c>
      <c r="K4171">
        <v>9925.18</v>
      </c>
      <c r="L4171">
        <v>5681.51</v>
      </c>
      <c r="M4171">
        <v>86.84</v>
      </c>
      <c r="N4171">
        <v>144929.24</v>
      </c>
      <c r="O4171">
        <v>4433.8499999999995</v>
      </c>
      <c r="P4171">
        <v>44.672741451540418</v>
      </c>
      <c r="Q4171">
        <v>0.98117942283563364</v>
      </c>
      <c r="R4171">
        <v>1.8074273445595146</v>
      </c>
      <c r="S4171">
        <f>(VendorSalesData[[#This Row],[TotalPurchaseQuantity]] - VendorSalesData[[#This Row],[TotalSalesQuantity]]) * VendorSalesData[[#This Row],[PurchasePrice]]</f>
        <v>103.35</v>
      </c>
    </row>
    <row r="4172" spans="1:19" x14ac:dyDescent="0.3">
      <c r="A4172">
        <v>4425</v>
      </c>
      <c r="B4172" t="s">
        <v>20</v>
      </c>
      <c r="C4172">
        <v>26281</v>
      </c>
      <c r="D4172" t="s">
        <v>3773</v>
      </c>
      <c r="E4172">
        <v>20.260000000000002</v>
      </c>
      <c r="F4172">
        <v>29.99</v>
      </c>
      <c r="G4172">
        <v>750</v>
      </c>
      <c r="H4172">
        <v>271</v>
      </c>
      <c r="I4172">
        <v>5490.46</v>
      </c>
      <c r="J4172">
        <v>207</v>
      </c>
      <c r="K4172">
        <v>6207.9299999999994</v>
      </c>
      <c r="L4172">
        <v>3568.81</v>
      </c>
      <c r="M4172">
        <v>23.03</v>
      </c>
      <c r="N4172">
        <v>144929.24</v>
      </c>
      <c r="O4172">
        <v>717.46999999999935</v>
      </c>
      <c r="P4172">
        <v>11.557314596008645</v>
      </c>
      <c r="Q4172">
        <v>0.76383763837638374</v>
      </c>
      <c r="R4172">
        <v>1.1306757539441139</v>
      </c>
      <c r="S4172">
        <f>(VendorSalesData[[#This Row],[TotalPurchaseQuantity]] - VendorSalesData[[#This Row],[TotalSalesQuantity]]) * VendorSalesData[[#This Row],[PurchasePrice]]</f>
        <v>1296.6400000000001</v>
      </c>
    </row>
    <row r="4173" spans="1:19" x14ac:dyDescent="0.3">
      <c r="A4173">
        <v>9165</v>
      </c>
      <c r="B4173" t="s">
        <v>38</v>
      </c>
      <c r="C4173">
        <v>3518</v>
      </c>
      <c r="D4173" t="s">
        <v>3774</v>
      </c>
      <c r="E4173">
        <v>15.74</v>
      </c>
      <c r="F4173">
        <v>21.99</v>
      </c>
      <c r="G4173">
        <v>750</v>
      </c>
      <c r="H4173">
        <v>348</v>
      </c>
      <c r="I4173">
        <v>5477.5199999999995</v>
      </c>
      <c r="J4173">
        <v>740</v>
      </c>
      <c r="K4173">
        <v>13887.6</v>
      </c>
      <c r="L4173">
        <v>5567.07</v>
      </c>
      <c r="M4173">
        <v>582.93999999999994</v>
      </c>
      <c r="N4173">
        <v>68054.7</v>
      </c>
      <c r="O4173">
        <v>8410.0800000000017</v>
      </c>
      <c r="P4173">
        <v>60.558195800570303</v>
      </c>
      <c r="Q4173">
        <v>2.1264367816091956</v>
      </c>
      <c r="R4173">
        <v>2.5353809753319023</v>
      </c>
      <c r="S4173">
        <f>(VendorSalesData[[#This Row],[TotalPurchaseQuantity]] - VendorSalesData[[#This Row],[TotalSalesQuantity]]) * VendorSalesData[[#This Row],[PurchasePrice]]</f>
        <v>-6170.08</v>
      </c>
    </row>
    <row r="4174" spans="1:19" x14ac:dyDescent="0.3">
      <c r="A4174">
        <v>3252</v>
      </c>
      <c r="B4174" t="s">
        <v>94</v>
      </c>
      <c r="C4174">
        <v>46165</v>
      </c>
      <c r="D4174" t="s">
        <v>311</v>
      </c>
      <c r="E4174">
        <v>4.45</v>
      </c>
      <c r="F4174">
        <v>6.49</v>
      </c>
      <c r="G4174">
        <v>187</v>
      </c>
      <c r="H4174">
        <v>1230</v>
      </c>
      <c r="I4174">
        <v>5473.5</v>
      </c>
      <c r="J4174">
        <v>1197</v>
      </c>
      <c r="K4174">
        <v>7768.53</v>
      </c>
      <c r="L4174">
        <v>960.52</v>
      </c>
      <c r="M4174">
        <v>33.78</v>
      </c>
      <c r="N4174">
        <v>61966.91</v>
      </c>
      <c r="O4174">
        <v>2295.0299999999997</v>
      </c>
      <c r="P4174">
        <v>29.542654787971468</v>
      </c>
      <c r="Q4174">
        <v>0.97317073170731705</v>
      </c>
      <c r="R4174">
        <v>1.4192984379281994</v>
      </c>
      <c r="S4174">
        <f>(VendorSalesData[[#This Row],[TotalPurchaseQuantity]] - VendorSalesData[[#This Row],[TotalSalesQuantity]]) * VendorSalesData[[#This Row],[PurchasePrice]]</f>
        <v>146.85</v>
      </c>
    </row>
    <row r="4175" spans="1:19" x14ac:dyDescent="0.3">
      <c r="A4175">
        <v>9552</v>
      </c>
      <c r="B4175" t="s">
        <v>72</v>
      </c>
      <c r="C4175">
        <v>15076</v>
      </c>
      <c r="D4175" t="s">
        <v>3775</v>
      </c>
      <c r="E4175">
        <v>7.74</v>
      </c>
      <c r="F4175">
        <v>11.99</v>
      </c>
      <c r="G4175">
        <v>750</v>
      </c>
      <c r="H4175">
        <v>707</v>
      </c>
      <c r="I4175">
        <v>5472.1799999999994</v>
      </c>
      <c r="J4175">
        <v>678</v>
      </c>
      <c r="K4175">
        <v>8123.22</v>
      </c>
      <c r="L4175">
        <v>5306.57</v>
      </c>
      <c r="M4175">
        <v>75.06</v>
      </c>
      <c r="N4175">
        <v>55551.82</v>
      </c>
      <c r="O4175">
        <v>2651.0400000000009</v>
      </c>
      <c r="P4175">
        <v>32.635334263998764</v>
      </c>
      <c r="Q4175">
        <v>0.95898161244695901</v>
      </c>
      <c r="R4175">
        <v>1.4844577481003915</v>
      </c>
      <c r="S4175">
        <f>(VendorSalesData[[#This Row],[TotalPurchaseQuantity]] - VendorSalesData[[#This Row],[TotalSalesQuantity]]) * VendorSalesData[[#This Row],[PurchasePrice]]</f>
        <v>224.46</v>
      </c>
    </row>
    <row r="4176" spans="1:19" x14ac:dyDescent="0.3">
      <c r="A4176">
        <v>2000</v>
      </c>
      <c r="B4176" t="s">
        <v>164</v>
      </c>
      <c r="C4176">
        <v>19465</v>
      </c>
      <c r="D4176" t="s">
        <v>3776</v>
      </c>
      <c r="E4176">
        <v>4.72</v>
      </c>
      <c r="F4176">
        <v>6.99</v>
      </c>
      <c r="G4176">
        <v>750</v>
      </c>
      <c r="H4176">
        <v>1159</v>
      </c>
      <c r="I4176">
        <v>5470.4800000000005</v>
      </c>
      <c r="J4176">
        <v>1152</v>
      </c>
      <c r="K4176">
        <v>7849.77</v>
      </c>
      <c r="L4176">
        <v>3089.58</v>
      </c>
      <c r="M4176">
        <v>128.74</v>
      </c>
      <c r="N4176">
        <v>19016.59</v>
      </c>
      <c r="O4176">
        <v>2379.29</v>
      </c>
      <c r="P4176">
        <v>30.31031482451078</v>
      </c>
      <c r="Q4176">
        <v>0.99396031061259704</v>
      </c>
      <c r="R4176">
        <v>1.4349325836124069</v>
      </c>
      <c r="S4176">
        <f>(VendorSalesData[[#This Row],[TotalPurchaseQuantity]] - VendorSalesData[[#This Row],[TotalSalesQuantity]]) * VendorSalesData[[#This Row],[PurchasePrice]]</f>
        <v>33.04</v>
      </c>
    </row>
    <row r="4177" spans="1:19" x14ac:dyDescent="0.3">
      <c r="A4177">
        <v>90024</v>
      </c>
      <c r="B4177" t="s">
        <v>1511</v>
      </c>
      <c r="C4177">
        <v>24588</v>
      </c>
      <c r="D4177" t="s">
        <v>3777</v>
      </c>
      <c r="E4177">
        <v>10.199999999999999</v>
      </c>
      <c r="F4177">
        <v>16.989999999999998</v>
      </c>
      <c r="G4177">
        <v>750</v>
      </c>
      <c r="H4177">
        <v>536</v>
      </c>
      <c r="I4177">
        <v>5467.2</v>
      </c>
      <c r="J4177">
        <v>417</v>
      </c>
      <c r="K4177">
        <v>6440.83</v>
      </c>
      <c r="L4177">
        <v>5164.66</v>
      </c>
      <c r="M4177">
        <v>46.01</v>
      </c>
      <c r="N4177">
        <v>2802.64</v>
      </c>
      <c r="O4177">
        <v>973.63000000000011</v>
      </c>
      <c r="P4177">
        <v>15.116530012436288</v>
      </c>
      <c r="Q4177">
        <v>0.77798507462686572</v>
      </c>
      <c r="R4177">
        <v>1.1780856745683348</v>
      </c>
      <c r="S4177">
        <f>(VendorSalesData[[#This Row],[TotalPurchaseQuantity]] - VendorSalesData[[#This Row],[TotalSalesQuantity]]) * VendorSalesData[[#This Row],[PurchasePrice]]</f>
        <v>1213.8</v>
      </c>
    </row>
    <row r="4178" spans="1:19" x14ac:dyDescent="0.3">
      <c r="A4178">
        <v>4425</v>
      </c>
      <c r="B4178" t="s">
        <v>20</v>
      </c>
      <c r="C4178">
        <v>17325</v>
      </c>
      <c r="D4178" t="s">
        <v>3778</v>
      </c>
      <c r="E4178">
        <v>13.69</v>
      </c>
      <c r="F4178">
        <v>19.989999999999998</v>
      </c>
      <c r="G4178">
        <v>750</v>
      </c>
      <c r="H4178">
        <v>399</v>
      </c>
      <c r="I4178">
        <v>5462.31</v>
      </c>
      <c r="J4178">
        <v>387</v>
      </c>
      <c r="K4178">
        <v>7736.1299999999992</v>
      </c>
      <c r="L4178">
        <v>4277.8599999999997</v>
      </c>
      <c r="M4178">
        <v>42.980000000000004</v>
      </c>
      <c r="N4178">
        <v>144929.24</v>
      </c>
      <c r="O4178">
        <v>2273.8199999999988</v>
      </c>
      <c r="P4178">
        <v>29.392215487588739</v>
      </c>
      <c r="Q4178">
        <v>0.96992481203007519</v>
      </c>
      <c r="R4178">
        <v>1.4162744333441344</v>
      </c>
      <c r="S4178">
        <f>(VendorSalesData[[#This Row],[TotalPurchaseQuantity]] - VendorSalesData[[#This Row],[TotalSalesQuantity]]) * VendorSalesData[[#This Row],[PurchasePrice]]</f>
        <v>164.28</v>
      </c>
    </row>
    <row r="4179" spans="1:19" x14ac:dyDescent="0.3">
      <c r="A4179">
        <v>4425</v>
      </c>
      <c r="B4179" t="s">
        <v>20</v>
      </c>
      <c r="C4179">
        <v>44703</v>
      </c>
      <c r="D4179" t="s">
        <v>3779</v>
      </c>
      <c r="E4179">
        <v>8.6999999999999993</v>
      </c>
      <c r="F4179">
        <v>13.49</v>
      </c>
      <c r="G4179">
        <v>750</v>
      </c>
      <c r="H4179">
        <v>627</v>
      </c>
      <c r="I4179">
        <v>5454.9000000000015</v>
      </c>
      <c r="J4179">
        <v>610</v>
      </c>
      <c r="K4179">
        <v>8228.9</v>
      </c>
      <c r="L4179">
        <v>1227.5899999999999</v>
      </c>
      <c r="M4179">
        <v>68.69</v>
      </c>
      <c r="N4179">
        <v>144929.24</v>
      </c>
      <c r="O4179">
        <v>2773.9999999999991</v>
      </c>
      <c r="P4179">
        <v>33.710459478180546</v>
      </c>
      <c r="Q4179">
        <v>0.97288676236044658</v>
      </c>
      <c r="R4179">
        <v>1.5085336119818877</v>
      </c>
      <c r="S4179">
        <f>(VendorSalesData[[#This Row],[TotalPurchaseQuantity]] - VendorSalesData[[#This Row],[TotalSalesQuantity]]) * VendorSalesData[[#This Row],[PurchasePrice]]</f>
        <v>147.89999999999998</v>
      </c>
    </row>
    <row r="4180" spans="1:19" x14ac:dyDescent="0.3">
      <c r="A4180">
        <v>4425</v>
      </c>
      <c r="B4180" t="s">
        <v>20</v>
      </c>
      <c r="C4180">
        <v>25777</v>
      </c>
      <c r="D4180" t="s">
        <v>3780</v>
      </c>
      <c r="E4180">
        <v>8.9600000000000009</v>
      </c>
      <c r="F4180">
        <v>13.99</v>
      </c>
      <c r="G4180">
        <v>750</v>
      </c>
      <c r="H4180">
        <v>608</v>
      </c>
      <c r="I4180">
        <v>5447.6799999999994</v>
      </c>
      <c r="J4180">
        <v>536</v>
      </c>
      <c r="K4180">
        <v>7606.64</v>
      </c>
      <c r="L4180">
        <v>4988.5</v>
      </c>
      <c r="M4180">
        <v>59.43</v>
      </c>
      <c r="N4180">
        <v>144929.24</v>
      </c>
      <c r="O4180">
        <v>2158.9600000000009</v>
      </c>
      <c r="P4180">
        <v>28.382571016901036</v>
      </c>
      <c r="Q4180">
        <v>0.88157894736842102</v>
      </c>
      <c r="R4180">
        <v>1.3963081531954888</v>
      </c>
      <c r="S4180">
        <f>(VendorSalesData[[#This Row],[TotalPurchaseQuantity]] - VendorSalesData[[#This Row],[TotalSalesQuantity]]) * VendorSalesData[[#This Row],[PurchasePrice]]</f>
        <v>645.12000000000012</v>
      </c>
    </row>
    <row r="4181" spans="1:19" x14ac:dyDescent="0.3">
      <c r="A4181">
        <v>10754</v>
      </c>
      <c r="B4181" t="s">
        <v>212</v>
      </c>
      <c r="C4181">
        <v>37798</v>
      </c>
      <c r="D4181" t="s">
        <v>3781</v>
      </c>
      <c r="E4181">
        <v>11.33</v>
      </c>
      <c r="F4181">
        <v>16.989999999999998</v>
      </c>
      <c r="G4181">
        <v>750</v>
      </c>
      <c r="H4181">
        <v>480</v>
      </c>
      <c r="I4181">
        <v>5438.4000000000015</v>
      </c>
      <c r="J4181">
        <v>385</v>
      </c>
      <c r="K4181">
        <v>6433.15</v>
      </c>
      <c r="L4181">
        <v>4327.42</v>
      </c>
      <c r="M4181">
        <v>42.59</v>
      </c>
      <c r="N4181">
        <v>28720.52</v>
      </c>
      <c r="O4181">
        <v>994.74999999999909</v>
      </c>
      <c r="P4181">
        <v>15.46287588506407</v>
      </c>
      <c r="Q4181">
        <v>0.80208333333333337</v>
      </c>
      <c r="R4181">
        <v>1.1829122536040011</v>
      </c>
      <c r="S4181">
        <f>(VendorSalesData[[#This Row],[TotalPurchaseQuantity]] - VendorSalesData[[#This Row],[TotalSalesQuantity]]) * VendorSalesData[[#This Row],[PurchasePrice]]</f>
        <v>1076.3499999999999</v>
      </c>
    </row>
    <row r="4182" spans="1:19" x14ac:dyDescent="0.3">
      <c r="A4182">
        <v>9165</v>
      </c>
      <c r="B4182" t="s">
        <v>38</v>
      </c>
      <c r="C4182">
        <v>13967</v>
      </c>
      <c r="D4182" t="s">
        <v>3782</v>
      </c>
      <c r="E4182">
        <v>8.6</v>
      </c>
      <c r="F4182">
        <v>12.99</v>
      </c>
      <c r="G4182">
        <v>750</v>
      </c>
      <c r="H4182">
        <v>632</v>
      </c>
      <c r="I4182">
        <v>5435.2</v>
      </c>
      <c r="J4182">
        <v>1009</v>
      </c>
      <c r="K4182">
        <v>13211.91</v>
      </c>
      <c r="L4182">
        <v>7671.1500000000015</v>
      </c>
      <c r="M4182">
        <v>111.9</v>
      </c>
      <c r="N4182">
        <v>68054.7</v>
      </c>
      <c r="O4182">
        <v>7776.71</v>
      </c>
      <c r="P4182">
        <v>58.861360696523057</v>
      </c>
      <c r="Q4182">
        <v>1.5965189873417722</v>
      </c>
      <c r="R4182">
        <v>2.4308047541948778</v>
      </c>
      <c r="S4182">
        <f>(VendorSalesData[[#This Row],[TotalPurchaseQuantity]] - VendorSalesData[[#This Row],[TotalSalesQuantity]]) * VendorSalesData[[#This Row],[PurchasePrice]]</f>
        <v>-3242.2</v>
      </c>
    </row>
    <row r="4183" spans="1:19" x14ac:dyDescent="0.3">
      <c r="A4183">
        <v>1587</v>
      </c>
      <c r="B4183" t="s">
        <v>525</v>
      </c>
      <c r="C4183">
        <v>15057</v>
      </c>
      <c r="D4183" t="s">
        <v>3783</v>
      </c>
      <c r="E4183">
        <v>6.8</v>
      </c>
      <c r="F4183">
        <v>9.99</v>
      </c>
      <c r="G4183">
        <v>750</v>
      </c>
      <c r="H4183">
        <v>798</v>
      </c>
      <c r="I4183">
        <v>5426.4</v>
      </c>
      <c r="J4183">
        <v>873</v>
      </c>
      <c r="K4183">
        <v>8875.27</v>
      </c>
      <c r="L4183">
        <v>5024.09</v>
      </c>
      <c r="M4183">
        <v>97.01</v>
      </c>
      <c r="N4183">
        <v>6070.09</v>
      </c>
      <c r="O4183">
        <v>3448.8700000000008</v>
      </c>
      <c r="P4183">
        <v>38.859324843075207</v>
      </c>
      <c r="Q4183">
        <v>1.0939849624060149</v>
      </c>
      <c r="R4183">
        <v>1.6355723868494769</v>
      </c>
      <c r="S4183">
        <f>(VendorSalesData[[#This Row],[TotalPurchaseQuantity]] - VendorSalesData[[#This Row],[TotalSalesQuantity]]) * VendorSalesData[[#This Row],[PurchasePrice]]</f>
        <v>-510</v>
      </c>
    </row>
    <row r="4184" spans="1:19" x14ac:dyDescent="0.3">
      <c r="A4184">
        <v>10754</v>
      </c>
      <c r="B4184" t="s">
        <v>212</v>
      </c>
      <c r="C4184">
        <v>23827</v>
      </c>
      <c r="D4184" t="s">
        <v>3784</v>
      </c>
      <c r="E4184">
        <v>9.93</v>
      </c>
      <c r="F4184">
        <v>16.989999999999998</v>
      </c>
      <c r="G4184">
        <v>750</v>
      </c>
      <c r="H4184">
        <v>546</v>
      </c>
      <c r="I4184">
        <v>5421.78</v>
      </c>
      <c r="J4184">
        <v>519</v>
      </c>
      <c r="K4184">
        <v>7601.81</v>
      </c>
      <c r="L4184">
        <v>5394.33</v>
      </c>
      <c r="M4184">
        <v>57.38</v>
      </c>
      <c r="N4184">
        <v>28720.52</v>
      </c>
      <c r="O4184">
        <v>2180.0300000000007</v>
      </c>
      <c r="P4184">
        <v>28.67777542453706</v>
      </c>
      <c r="Q4184">
        <v>0.9505494505494505</v>
      </c>
      <c r="R4184">
        <v>1.4020875063171137</v>
      </c>
      <c r="S4184">
        <f>(VendorSalesData[[#This Row],[TotalPurchaseQuantity]] - VendorSalesData[[#This Row],[TotalSalesQuantity]]) * VendorSalesData[[#This Row],[PurchasePrice]]</f>
        <v>268.11</v>
      </c>
    </row>
    <row r="4185" spans="1:19" x14ac:dyDescent="0.3">
      <c r="A4185">
        <v>8320</v>
      </c>
      <c r="B4185" t="s">
        <v>268</v>
      </c>
      <c r="C4185">
        <v>20905</v>
      </c>
      <c r="D4185" t="s">
        <v>3785</v>
      </c>
      <c r="E4185">
        <v>5.95</v>
      </c>
      <c r="F4185">
        <v>8.99</v>
      </c>
      <c r="G4185">
        <v>300</v>
      </c>
      <c r="H4185">
        <v>911</v>
      </c>
      <c r="I4185">
        <v>5420.4500000000007</v>
      </c>
      <c r="J4185">
        <v>873</v>
      </c>
      <c r="K4185">
        <v>7848.27</v>
      </c>
      <c r="L4185">
        <v>4773.6900000000005</v>
      </c>
      <c r="M4185">
        <v>37.11</v>
      </c>
      <c r="N4185">
        <v>3151.92</v>
      </c>
      <c r="O4185">
        <v>2427.8199999999997</v>
      </c>
      <c r="P4185">
        <v>30.934460715546226</v>
      </c>
      <c r="Q4185">
        <v>0.95828759604829861</v>
      </c>
      <c r="R4185">
        <v>1.4479000820965049</v>
      </c>
      <c r="S4185">
        <f>(VendorSalesData[[#This Row],[TotalPurchaseQuantity]] - VendorSalesData[[#This Row],[TotalSalesQuantity]]) * VendorSalesData[[#This Row],[PurchasePrice]]</f>
        <v>226.1</v>
      </c>
    </row>
    <row r="4186" spans="1:19" x14ac:dyDescent="0.3">
      <c r="A4186">
        <v>90024</v>
      </c>
      <c r="B4186" t="s">
        <v>1511</v>
      </c>
      <c r="C4186">
        <v>13887</v>
      </c>
      <c r="D4186" t="s">
        <v>3786</v>
      </c>
      <c r="E4186">
        <v>30.96</v>
      </c>
      <c r="F4186">
        <v>49.99</v>
      </c>
      <c r="G4186">
        <v>750</v>
      </c>
      <c r="H4186">
        <v>175</v>
      </c>
      <c r="I4186">
        <v>5418</v>
      </c>
      <c r="J4186">
        <v>106</v>
      </c>
      <c r="K4186">
        <v>5707.9400000000005</v>
      </c>
      <c r="L4186">
        <v>4309.2</v>
      </c>
      <c r="M4186">
        <v>11.72</v>
      </c>
      <c r="N4186">
        <v>2802.64</v>
      </c>
      <c r="O4186">
        <v>289.94000000000051</v>
      </c>
      <c r="P4186">
        <v>5.079590885678555</v>
      </c>
      <c r="Q4186">
        <v>0.60571428571428576</v>
      </c>
      <c r="R4186">
        <v>1.053514211886305</v>
      </c>
      <c r="S4186">
        <f>(VendorSalesData[[#This Row],[TotalPurchaseQuantity]] - VendorSalesData[[#This Row],[TotalSalesQuantity]]) * VendorSalesData[[#This Row],[PurchasePrice]]</f>
        <v>2136.2400000000002</v>
      </c>
    </row>
    <row r="4187" spans="1:19" x14ac:dyDescent="0.3">
      <c r="A4187">
        <v>17032</v>
      </c>
      <c r="B4187" t="s">
        <v>2809</v>
      </c>
      <c r="C4187">
        <v>42118</v>
      </c>
      <c r="D4187" t="s">
        <v>3787</v>
      </c>
      <c r="E4187">
        <v>6.81</v>
      </c>
      <c r="F4187">
        <v>10.49</v>
      </c>
      <c r="G4187">
        <v>750</v>
      </c>
      <c r="H4187">
        <v>795</v>
      </c>
      <c r="I4187">
        <v>5413.95</v>
      </c>
      <c r="J4187">
        <v>757</v>
      </c>
      <c r="K4187">
        <v>7940.93</v>
      </c>
      <c r="L4187">
        <v>5465.29</v>
      </c>
      <c r="M4187">
        <v>83.84</v>
      </c>
      <c r="N4187">
        <v>283.61</v>
      </c>
      <c r="O4187">
        <v>2526.9800000000005</v>
      </c>
      <c r="P4187">
        <v>31.822217296966482</v>
      </c>
      <c r="Q4187">
        <v>0.95220125786163523</v>
      </c>
      <c r="R4187">
        <v>1.4667534794373795</v>
      </c>
      <c r="S4187">
        <f>(VendorSalesData[[#This Row],[TotalPurchaseQuantity]] - VendorSalesData[[#This Row],[TotalSalesQuantity]]) * VendorSalesData[[#This Row],[PurchasePrice]]</f>
        <v>258.77999999999997</v>
      </c>
    </row>
    <row r="4188" spans="1:19" x14ac:dyDescent="0.3">
      <c r="A4188">
        <v>3252</v>
      </c>
      <c r="B4188" t="s">
        <v>94</v>
      </c>
      <c r="C4188">
        <v>42124</v>
      </c>
      <c r="D4188" t="s">
        <v>3788</v>
      </c>
      <c r="E4188">
        <v>9.0299999999999994</v>
      </c>
      <c r="F4188">
        <v>13.99</v>
      </c>
      <c r="G4188">
        <v>750</v>
      </c>
      <c r="H4188">
        <v>597</v>
      </c>
      <c r="I4188">
        <v>5390.91</v>
      </c>
      <c r="J4188">
        <v>515</v>
      </c>
      <c r="K4188">
        <v>10199.849999999999</v>
      </c>
      <c r="L4188">
        <v>5780.0899999999992</v>
      </c>
      <c r="M4188">
        <v>57.160000000000004</v>
      </c>
      <c r="N4188">
        <v>61966.91</v>
      </c>
      <c r="O4188">
        <v>4808.9399999999987</v>
      </c>
      <c r="P4188">
        <v>47.147163928881305</v>
      </c>
      <c r="Q4188">
        <v>0.86264656616415414</v>
      </c>
      <c r="R4188">
        <v>1.8920460553042062</v>
      </c>
      <c r="S4188">
        <f>(VendorSalesData[[#This Row],[TotalPurchaseQuantity]] - VendorSalesData[[#This Row],[TotalSalesQuantity]]) * VendorSalesData[[#This Row],[PurchasePrice]]</f>
        <v>740.45999999999992</v>
      </c>
    </row>
    <row r="4189" spans="1:19" x14ac:dyDescent="0.3">
      <c r="A4189">
        <v>90053</v>
      </c>
      <c r="B4189" t="s">
        <v>3052</v>
      </c>
      <c r="C4189">
        <v>24153</v>
      </c>
      <c r="D4189" t="s">
        <v>3789</v>
      </c>
      <c r="E4189">
        <v>8.7200000000000006</v>
      </c>
      <c r="F4189">
        <v>12.99</v>
      </c>
      <c r="G4189">
        <v>750</v>
      </c>
      <c r="H4189">
        <v>618</v>
      </c>
      <c r="I4189">
        <v>5388.96</v>
      </c>
      <c r="J4189">
        <v>587</v>
      </c>
      <c r="K4189">
        <v>7625.13</v>
      </c>
      <c r="L4189">
        <v>5286.93</v>
      </c>
      <c r="M4189">
        <v>65.03</v>
      </c>
      <c r="N4189">
        <v>124.44</v>
      </c>
      <c r="O4189">
        <v>2236.17</v>
      </c>
      <c r="P4189">
        <v>29.326319682418529</v>
      </c>
      <c r="Q4189">
        <v>0.94983818770226536</v>
      </c>
      <c r="R4189">
        <v>1.414953905762893</v>
      </c>
      <c r="S4189">
        <f>(VendorSalesData[[#This Row],[TotalPurchaseQuantity]] - VendorSalesData[[#This Row],[TotalSalesQuantity]]) * VendorSalesData[[#This Row],[PurchasePrice]]</f>
        <v>270.32</v>
      </c>
    </row>
    <row r="4190" spans="1:19" x14ac:dyDescent="0.3">
      <c r="A4190">
        <v>660</v>
      </c>
      <c r="B4190" t="s">
        <v>75</v>
      </c>
      <c r="C4190">
        <v>1864</v>
      </c>
      <c r="D4190" t="s">
        <v>3790</v>
      </c>
      <c r="E4190">
        <v>30.76</v>
      </c>
      <c r="F4190">
        <v>39.99</v>
      </c>
      <c r="G4190">
        <v>750</v>
      </c>
      <c r="H4190">
        <v>175</v>
      </c>
      <c r="I4190">
        <v>5383</v>
      </c>
      <c r="J4190">
        <v>175</v>
      </c>
      <c r="K4190">
        <v>6998.25</v>
      </c>
      <c r="L4190">
        <v>5958.51</v>
      </c>
      <c r="M4190">
        <v>138.04</v>
      </c>
      <c r="N4190">
        <v>17932.330000000002</v>
      </c>
      <c r="O4190">
        <v>1615.25</v>
      </c>
      <c r="P4190">
        <v>23.080770192548137</v>
      </c>
      <c r="Q4190">
        <v>1</v>
      </c>
      <c r="R4190">
        <v>1.3000650195058518</v>
      </c>
      <c r="S4190">
        <f>(VendorSalesData[[#This Row],[TotalPurchaseQuantity]] - VendorSalesData[[#This Row],[TotalSalesQuantity]]) * VendorSalesData[[#This Row],[PurchasePrice]]</f>
        <v>0</v>
      </c>
    </row>
    <row r="4191" spans="1:19" x14ac:dyDescent="0.3">
      <c r="A4191">
        <v>1392</v>
      </c>
      <c r="B4191" t="s">
        <v>67</v>
      </c>
      <c r="C4191">
        <v>17915</v>
      </c>
      <c r="D4191" t="s">
        <v>3791</v>
      </c>
      <c r="E4191">
        <v>5.8</v>
      </c>
      <c r="F4191">
        <v>8.99</v>
      </c>
      <c r="G4191">
        <v>750</v>
      </c>
      <c r="H4191">
        <v>928</v>
      </c>
      <c r="I4191">
        <v>5382.4</v>
      </c>
      <c r="J4191">
        <v>852</v>
      </c>
      <c r="K4191">
        <v>7901.4800000000005</v>
      </c>
      <c r="L4191">
        <v>4603.0600000000004</v>
      </c>
      <c r="M4191">
        <v>94.63</v>
      </c>
      <c r="N4191">
        <v>79528.990000000005</v>
      </c>
      <c r="O4191">
        <v>2519.0800000000008</v>
      </c>
      <c r="P4191">
        <v>31.881115942836036</v>
      </c>
      <c r="Q4191">
        <v>0.9181034482758621</v>
      </c>
      <c r="R4191">
        <v>1.4680217003567184</v>
      </c>
      <c r="S4191">
        <f>(VendorSalesData[[#This Row],[TotalPurchaseQuantity]] - VendorSalesData[[#This Row],[TotalSalesQuantity]]) * VendorSalesData[[#This Row],[PurchasePrice]]</f>
        <v>440.8</v>
      </c>
    </row>
    <row r="4192" spans="1:19" x14ac:dyDescent="0.3">
      <c r="A4192">
        <v>10754</v>
      </c>
      <c r="B4192" t="s">
        <v>212</v>
      </c>
      <c r="C4192">
        <v>15584</v>
      </c>
      <c r="D4192" t="s">
        <v>3792</v>
      </c>
      <c r="E4192">
        <v>6.49</v>
      </c>
      <c r="F4192">
        <v>11.99</v>
      </c>
      <c r="G4192">
        <v>750</v>
      </c>
      <c r="H4192">
        <v>829</v>
      </c>
      <c r="I4192">
        <v>5380.21</v>
      </c>
      <c r="J4192">
        <v>835</v>
      </c>
      <c r="K4192">
        <v>8367.65</v>
      </c>
      <c r="L4192">
        <v>4915.1000000000004</v>
      </c>
      <c r="M4192">
        <v>92.76</v>
      </c>
      <c r="N4192">
        <v>28720.52</v>
      </c>
      <c r="O4192">
        <v>2987.4399999999996</v>
      </c>
      <c r="P4192">
        <v>35.702258101139506</v>
      </c>
      <c r="Q4192">
        <v>1.0072376357056694</v>
      </c>
      <c r="R4192">
        <v>1.5552645714572479</v>
      </c>
      <c r="S4192">
        <f>(VendorSalesData[[#This Row],[TotalPurchaseQuantity]] - VendorSalesData[[#This Row],[TotalSalesQuantity]]) * VendorSalesData[[#This Row],[PurchasePrice]]</f>
        <v>-38.94</v>
      </c>
    </row>
    <row r="4193" spans="1:19" x14ac:dyDescent="0.3">
      <c r="A4193">
        <v>4692</v>
      </c>
      <c r="B4193" t="s">
        <v>386</v>
      </c>
      <c r="C4193">
        <v>15820</v>
      </c>
      <c r="D4193" t="s">
        <v>3793</v>
      </c>
      <c r="E4193">
        <v>24.66</v>
      </c>
      <c r="F4193">
        <v>36.99</v>
      </c>
      <c r="G4193">
        <v>750</v>
      </c>
      <c r="H4193">
        <v>218</v>
      </c>
      <c r="I4193">
        <v>5375.88</v>
      </c>
      <c r="J4193">
        <v>373</v>
      </c>
      <c r="K4193">
        <v>13797.27</v>
      </c>
      <c r="L4193">
        <v>8174.7900000000009</v>
      </c>
      <c r="M4193">
        <v>41.38</v>
      </c>
      <c r="N4193">
        <v>9139.3799999999992</v>
      </c>
      <c r="O4193">
        <v>8421.39</v>
      </c>
      <c r="P4193">
        <v>61.036639857015182</v>
      </c>
      <c r="Q4193">
        <v>1.7110091743119267</v>
      </c>
      <c r="R4193">
        <v>2.5665137614678901</v>
      </c>
      <c r="S4193">
        <f>(VendorSalesData[[#This Row],[TotalPurchaseQuantity]] - VendorSalesData[[#This Row],[TotalSalesQuantity]]) * VendorSalesData[[#This Row],[PurchasePrice]]</f>
        <v>-3822.3</v>
      </c>
    </row>
    <row r="4194" spans="1:19" x14ac:dyDescent="0.3">
      <c r="A4194">
        <v>8673</v>
      </c>
      <c r="B4194" t="s">
        <v>174</v>
      </c>
      <c r="C4194">
        <v>31194</v>
      </c>
      <c r="D4194" t="s">
        <v>3794</v>
      </c>
      <c r="E4194">
        <v>14.96</v>
      </c>
      <c r="F4194">
        <v>21.99</v>
      </c>
      <c r="G4194">
        <v>750</v>
      </c>
      <c r="H4194">
        <v>359</v>
      </c>
      <c r="I4194">
        <v>5370.64</v>
      </c>
      <c r="J4194">
        <v>275</v>
      </c>
      <c r="K4194">
        <v>6878.25</v>
      </c>
      <c r="L4194">
        <v>3726.5099999999998</v>
      </c>
      <c r="M4194">
        <v>30.560000000000002</v>
      </c>
      <c r="N4194">
        <v>15919.7</v>
      </c>
      <c r="O4194">
        <v>1507.6099999999997</v>
      </c>
      <c r="P4194">
        <v>21.918511249227631</v>
      </c>
      <c r="Q4194">
        <v>0.76601671309192199</v>
      </c>
      <c r="R4194">
        <v>1.2807132855674557</v>
      </c>
      <c r="S4194">
        <f>(VendorSalesData[[#This Row],[TotalPurchaseQuantity]] - VendorSalesData[[#This Row],[TotalSalesQuantity]]) * VendorSalesData[[#This Row],[PurchasePrice]]</f>
        <v>1256.6400000000001</v>
      </c>
    </row>
    <row r="4195" spans="1:19" x14ac:dyDescent="0.3">
      <c r="A4195">
        <v>90010</v>
      </c>
      <c r="B4195" t="s">
        <v>2615</v>
      </c>
      <c r="C4195">
        <v>16839</v>
      </c>
      <c r="D4195" t="s">
        <v>3795</v>
      </c>
      <c r="E4195">
        <v>10.38</v>
      </c>
      <c r="F4195">
        <v>15.99</v>
      </c>
      <c r="G4195">
        <v>750</v>
      </c>
      <c r="H4195">
        <v>517</v>
      </c>
      <c r="I4195">
        <v>5366.46</v>
      </c>
      <c r="J4195">
        <v>451</v>
      </c>
      <c r="K4195">
        <v>7211.49</v>
      </c>
      <c r="L4195">
        <v>3725.67</v>
      </c>
      <c r="M4195">
        <v>50.25</v>
      </c>
      <c r="N4195">
        <v>524.94000000000005</v>
      </c>
      <c r="O4195">
        <v>1845.0299999999997</v>
      </c>
      <c r="P4195">
        <v>25.584587928430874</v>
      </c>
      <c r="Q4195">
        <v>0.87234042553191493</v>
      </c>
      <c r="R4195">
        <v>1.3438076497355798</v>
      </c>
      <c r="S4195">
        <f>(VendorSalesData[[#This Row],[TotalPurchaseQuantity]] - VendorSalesData[[#This Row],[TotalSalesQuantity]]) * VendorSalesData[[#This Row],[PurchasePrice]]</f>
        <v>685.08</v>
      </c>
    </row>
    <row r="4196" spans="1:19" x14ac:dyDescent="0.3">
      <c r="A4196">
        <v>9165</v>
      </c>
      <c r="B4196" t="s">
        <v>38</v>
      </c>
      <c r="C4196">
        <v>28690</v>
      </c>
      <c r="D4196" t="s">
        <v>3796</v>
      </c>
      <c r="E4196">
        <v>6.66</v>
      </c>
      <c r="F4196">
        <v>9.99</v>
      </c>
      <c r="G4196">
        <v>750</v>
      </c>
      <c r="H4196">
        <v>805</v>
      </c>
      <c r="I4196">
        <v>5361.3</v>
      </c>
      <c r="J4196">
        <v>802</v>
      </c>
      <c r="K4196">
        <v>8211.98</v>
      </c>
      <c r="L4196">
        <v>4812.29</v>
      </c>
      <c r="M4196">
        <v>89.15</v>
      </c>
      <c r="N4196">
        <v>68054.7</v>
      </c>
      <c r="O4196">
        <v>2850.6799999999994</v>
      </c>
      <c r="P4196">
        <v>34.713674412261106</v>
      </c>
      <c r="Q4196">
        <v>0.99627329192546588</v>
      </c>
      <c r="R4196">
        <v>1.5317143230186707</v>
      </c>
      <c r="S4196">
        <f>(VendorSalesData[[#This Row],[TotalPurchaseQuantity]] - VendorSalesData[[#This Row],[TotalSalesQuantity]]) * VendorSalesData[[#This Row],[PurchasePrice]]</f>
        <v>19.98</v>
      </c>
    </row>
    <row r="4197" spans="1:19" x14ac:dyDescent="0.3">
      <c r="A4197">
        <v>6785</v>
      </c>
      <c r="B4197" t="s">
        <v>81</v>
      </c>
      <c r="C4197">
        <v>23452</v>
      </c>
      <c r="D4197" t="s">
        <v>3797</v>
      </c>
      <c r="E4197">
        <v>5.84</v>
      </c>
      <c r="F4197">
        <v>9.99</v>
      </c>
      <c r="G4197">
        <v>750</v>
      </c>
      <c r="H4197">
        <v>918</v>
      </c>
      <c r="I4197">
        <v>5361.12</v>
      </c>
      <c r="J4197">
        <v>986</v>
      </c>
      <c r="K4197">
        <v>8864.14</v>
      </c>
      <c r="L4197">
        <v>5600.77</v>
      </c>
      <c r="M4197">
        <v>109.3</v>
      </c>
      <c r="N4197">
        <v>13605.41</v>
      </c>
      <c r="O4197">
        <v>3503.0199999999995</v>
      </c>
      <c r="P4197">
        <v>39.519005791876026</v>
      </c>
      <c r="Q4197">
        <v>1.0740740740740742</v>
      </c>
      <c r="R4197">
        <v>1.6534119736174531</v>
      </c>
      <c r="S4197">
        <f>(VendorSalesData[[#This Row],[TotalPurchaseQuantity]] - VendorSalesData[[#This Row],[TotalSalesQuantity]]) * VendorSalesData[[#This Row],[PurchasePrice]]</f>
        <v>-397.12</v>
      </c>
    </row>
    <row r="4198" spans="1:19" x14ac:dyDescent="0.3">
      <c r="A4198">
        <v>9165</v>
      </c>
      <c r="B4198" t="s">
        <v>38</v>
      </c>
      <c r="C4198">
        <v>17507</v>
      </c>
      <c r="D4198" t="s">
        <v>3798</v>
      </c>
      <c r="E4198">
        <v>9.99</v>
      </c>
      <c r="F4198">
        <v>15.99</v>
      </c>
      <c r="G4198">
        <v>750</v>
      </c>
      <c r="H4198">
        <v>536</v>
      </c>
      <c r="I4198">
        <v>5354.6399999999994</v>
      </c>
      <c r="J4198">
        <v>557</v>
      </c>
      <c r="K4198">
        <v>8844.43</v>
      </c>
      <c r="L4198">
        <v>5034.83</v>
      </c>
      <c r="M4198">
        <v>61.95</v>
      </c>
      <c r="N4198">
        <v>68054.7</v>
      </c>
      <c r="O4198">
        <v>3489.7900000000009</v>
      </c>
      <c r="P4198">
        <v>39.457489063738429</v>
      </c>
      <c r="Q4198">
        <v>1.039179104477612</v>
      </c>
      <c r="R4198">
        <v>1.6517319558364336</v>
      </c>
      <c r="S4198">
        <f>(VendorSalesData[[#This Row],[TotalPurchaseQuantity]] - VendorSalesData[[#This Row],[TotalSalesQuantity]]) * VendorSalesData[[#This Row],[PurchasePrice]]</f>
        <v>-209.79</v>
      </c>
    </row>
    <row r="4199" spans="1:19" x14ac:dyDescent="0.3">
      <c r="A4199">
        <v>9552</v>
      </c>
      <c r="B4199" t="s">
        <v>72</v>
      </c>
      <c r="C4199">
        <v>24123</v>
      </c>
      <c r="D4199" t="s">
        <v>3799</v>
      </c>
      <c r="E4199">
        <v>6.53</v>
      </c>
      <c r="F4199">
        <v>9.99</v>
      </c>
      <c r="G4199">
        <v>750</v>
      </c>
      <c r="H4199">
        <v>820</v>
      </c>
      <c r="I4199">
        <v>5354.6</v>
      </c>
      <c r="J4199">
        <v>817</v>
      </c>
      <c r="K4199">
        <v>8507.83</v>
      </c>
      <c r="L4199">
        <v>4637.5200000000004</v>
      </c>
      <c r="M4199">
        <v>90.76</v>
      </c>
      <c r="N4199">
        <v>55551.82</v>
      </c>
      <c r="O4199">
        <v>3153.2299999999996</v>
      </c>
      <c r="P4199">
        <v>37.06268225857827</v>
      </c>
      <c r="Q4199">
        <v>0.99634146341463414</v>
      </c>
      <c r="R4199">
        <v>1.588882456205879</v>
      </c>
      <c r="S4199">
        <f>(VendorSalesData[[#This Row],[TotalPurchaseQuantity]] - VendorSalesData[[#This Row],[TotalSalesQuantity]]) * VendorSalesData[[#This Row],[PurchasePrice]]</f>
        <v>19.59</v>
      </c>
    </row>
    <row r="4200" spans="1:19" x14ac:dyDescent="0.3">
      <c r="A4200">
        <v>4425</v>
      </c>
      <c r="B4200" t="s">
        <v>20</v>
      </c>
      <c r="C4200">
        <v>4190</v>
      </c>
      <c r="D4200" t="s">
        <v>3800</v>
      </c>
      <c r="E4200">
        <v>19.52</v>
      </c>
      <c r="F4200">
        <v>24.99</v>
      </c>
      <c r="G4200">
        <v>750</v>
      </c>
      <c r="H4200">
        <v>274</v>
      </c>
      <c r="I4200">
        <v>5348.4800000000005</v>
      </c>
      <c r="J4200">
        <v>536</v>
      </c>
      <c r="K4200">
        <v>10766.64</v>
      </c>
      <c r="L4200">
        <v>5000.6099999999997</v>
      </c>
      <c r="M4200">
        <v>422.37</v>
      </c>
      <c r="N4200">
        <v>144929.24</v>
      </c>
      <c r="O4200">
        <v>5418.1599999999989</v>
      </c>
      <c r="P4200">
        <v>50.323592132735925</v>
      </c>
      <c r="Q4200">
        <v>1.9562043795620438</v>
      </c>
      <c r="R4200">
        <v>2.0130280004786405</v>
      </c>
      <c r="S4200">
        <f>(VendorSalesData[[#This Row],[TotalPurchaseQuantity]] - VendorSalesData[[#This Row],[TotalSalesQuantity]]) * VendorSalesData[[#This Row],[PurchasePrice]]</f>
        <v>-5114.24</v>
      </c>
    </row>
    <row r="4201" spans="1:19" x14ac:dyDescent="0.3">
      <c r="A4201">
        <v>90024</v>
      </c>
      <c r="B4201" t="s">
        <v>1511</v>
      </c>
      <c r="C4201">
        <v>17216</v>
      </c>
      <c r="D4201" t="s">
        <v>3801</v>
      </c>
      <c r="E4201">
        <v>11.76</v>
      </c>
      <c r="F4201">
        <v>18.989999999999998</v>
      </c>
      <c r="G4201">
        <v>750</v>
      </c>
      <c r="H4201">
        <v>454</v>
      </c>
      <c r="I4201">
        <v>5339.04</v>
      </c>
      <c r="J4201">
        <v>399</v>
      </c>
      <c r="K4201">
        <v>7251.0099999999993</v>
      </c>
      <c r="L4201">
        <v>5321.07</v>
      </c>
      <c r="M4201">
        <v>44.13</v>
      </c>
      <c r="N4201">
        <v>2802.64</v>
      </c>
      <c r="O4201">
        <v>1911.9699999999993</v>
      </c>
      <c r="P4201">
        <v>26.368326619326126</v>
      </c>
      <c r="Q4201">
        <v>0.87885462555066074</v>
      </c>
      <c r="R4201">
        <v>1.3581111960202581</v>
      </c>
      <c r="S4201">
        <f>(VendorSalesData[[#This Row],[TotalPurchaseQuantity]] - VendorSalesData[[#This Row],[TotalSalesQuantity]]) * VendorSalesData[[#This Row],[PurchasePrice]]</f>
        <v>646.79999999999995</v>
      </c>
    </row>
    <row r="4202" spans="1:19" x14ac:dyDescent="0.3">
      <c r="A4202">
        <v>17037</v>
      </c>
      <c r="B4202" t="s">
        <v>1350</v>
      </c>
      <c r="C4202">
        <v>45839</v>
      </c>
      <c r="D4202" t="s">
        <v>3802</v>
      </c>
      <c r="E4202">
        <v>15.33</v>
      </c>
      <c r="F4202">
        <v>22.99</v>
      </c>
      <c r="G4202">
        <v>750</v>
      </c>
      <c r="H4202">
        <v>348</v>
      </c>
      <c r="I4202">
        <v>5334.84</v>
      </c>
      <c r="J4202">
        <v>278</v>
      </c>
      <c r="K4202">
        <v>6391.2199999999993</v>
      </c>
      <c r="L4202">
        <v>2988.7</v>
      </c>
      <c r="M4202">
        <v>30.98</v>
      </c>
      <c r="N4202">
        <v>358.03000000000003</v>
      </c>
      <c r="O4202">
        <v>1056.3799999999992</v>
      </c>
      <c r="P4202">
        <v>16.528612690534818</v>
      </c>
      <c r="Q4202">
        <v>0.79885057471264365</v>
      </c>
      <c r="R4202">
        <v>1.1980153106747342</v>
      </c>
      <c r="S4202">
        <f>(VendorSalesData[[#This Row],[TotalPurchaseQuantity]] - VendorSalesData[[#This Row],[TotalSalesQuantity]]) * VendorSalesData[[#This Row],[PurchasePrice]]</f>
        <v>1073.0999999999999</v>
      </c>
    </row>
    <row r="4203" spans="1:19" x14ac:dyDescent="0.3">
      <c r="A4203">
        <v>9165</v>
      </c>
      <c r="B4203" t="s">
        <v>38</v>
      </c>
      <c r="C4203">
        <v>26484</v>
      </c>
      <c r="D4203" t="s">
        <v>3803</v>
      </c>
      <c r="E4203">
        <v>7.43</v>
      </c>
      <c r="F4203">
        <v>10.99</v>
      </c>
      <c r="G4203">
        <v>750</v>
      </c>
      <c r="H4203">
        <v>718</v>
      </c>
      <c r="I4203">
        <v>5334.74</v>
      </c>
      <c r="J4203">
        <v>698</v>
      </c>
      <c r="K4203">
        <v>7671.02</v>
      </c>
      <c r="L4203">
        <v>4857.58</v>
      </c>
      <c r="M4203">
        <v>77.400000000000006</v>
      </c>
      <c r="N4203">
        <v>68054.7</v>
      </c>
      <c r="O4203">
        <v>2336.2800000000007</v>
      </c>
      <c r="P4203">
        <v>30.455923723311901</v>
      </c>
      <c r="Q4203">
        <v>0.97214484679665736</v>
      </c>
      <c r="R4203">
        <v>1.4379369941178015</v>
      </c>
      <c r="S4203">
        <f>(VendorSalesData[[#This Row],[TotalPurchaseQuantity]] - VendorSalesData[[#This Row],[TotalSalesQuantity]]) * VendorSalesData[[#This Row],[PurchasePrice]]</f>
        <v>148.6</v>
      </c>
    </row>
    <row r="4204" spans="1:19" x14ac:dyDescent="0.3">
      <c r="A4204">
        <v>10754</v>
      </c>
      <c r="B4204" t="s">
        <v>212</v>
      </c>
      <c r="C4204">
        <v>20512</v>
      </c>
      <c r="D4204" t="s">
        <v>3804</v>
      </c>
      <c r="E4204">
        <v>25.15</v>
      </c>
      <c r="F4204">
        <v>38.99</v>
      </c>
      <c r="G4204">
        <v>750</v>
      </c>
      <c r="H4204">
        <v>212</v>
      </c>
      <c r="I4204">
        <v>5331.8</v>
      </c>
      <c r="J4204">
        <v>187</v>
      </c>
      <c r="K4204">
        <v>7291.13</v>
      </c>
      <c r="L4204">
        <v>3548.09</v>
      </c>
      <c r="M4204">
        <v>20.82</v>
      </c>
      <c r="N4204">
        <v>28720.52</v>
      </c>
      <c r="O4204">
        <v>1959.33</v>
      </c>
      <c r="P4204">
        <v>26.872789265861396</v>
      </c>
      <c r="Q4204">
        <v>0.88207547169811318</v>
      </c>
      <c r="R4204">
        <v>1.3674800255073334</v>
      </c>
      <c r="S4204">
        <f>(VendorSalesData[[#This Row],[TotalPurchaseQuantity]] - VendorSalesData[[#This Row],[TotalSalesQuantity]]) * VendorSalesData[[#This Row],[PurchasePrice]]</f>
        <v>628.75</v>
      </c>
    </row>
    <row r="4205" spans="1:19" x14ac:dyDescent="0.3">
      <c r="A4205">
        <v>7153</v>
      </c>
      <c r="B4205" t="s">
        <v>271</v>
      </c>
      <c r="C4205">
        <v>16537</v>
      </c>
      <c r="D4205" t="s">
        <v>3805</v>
      </c>
      <c r="E4205">
        <v>6.84</v>
      </c>
      <c r="F4205">
        <v>9.99</v>
      </c>
      <c r="G4205">
        <v>750</v>
      </c>
      <c r="H4205">
        <v>779</v>
      </c>
      <c r="I4205">
        <v>5328.36</v>
      </c>
      <c r="J4205">
        <v>847</v>
      </c>
      <c r="K4205">
        <v>9121.5300000000007</v>
      </c>
      <c r="L4205">
        <v>6281.14</v>
      </c>
      <c r="M4205">
        <v>93.74</v>
      </c>
      <c r="N4205">
        <v>15884.82</v>
      </c>
      <c r="O4205">
        <v>3793.170000000001</v>
      </c>
      <c r="P4205">
        <v>41.584799918434747</v>
      </c>
      <c r="Q4205">
        <v>1.0872913992297817</v>
      </c>
      <c r="R4205">
        <v>1.7118832060896789</v>
      </c>
      <c r="S4205">
        <f>(VendorSalesData[[#This Row],[TotalPurchaseQuantity]] - VendorSalesData[[#This Row],[TotalSalesQuantity]]) * VendorSalesData[[#This Row],[PurchasePrice]]</f>
        <v>-465.12</v>
      </c>
    </row>
    <row r="4206" spans="1:19" x14ac:dyDescent="0.3">
      <c r="A4206">
        <v>1392</v>
      </c>
      <c r="B4206" t="s">
        <v>67</v>
      </c>
      <c r="C4206">
        <v>41170</v>
      </c>
      <c r="D4206" t="s">
        <v>656</v>
      </c>
      <c r="E4206">
        <v>2.66</v>
      </c>
      <c r="F4206">
        <v>3.99</v>
      </c>
      <c r="G4206">
        <v>500</v>
      </c>
      <c r="H4206">
        <v>2000</v>
      </c>
      <c r="I4206">
        <v>5320</v>
      </c>
      <c r="J4206">
        <v>1804</v>
      </c>
      <c r="K4206">
        <v>7197.96</v>
      </c>
      <c r="L4206">
        <v>2745.1200000000003</v>
      </c>
      <c r="M4206">
        <v>136.71</v>
      </c>
      <c r="N4206">
        <v>79528.990000000005</v>
      </c>
      <c r="O4206">
        <v>1877.96</v>
      </c>
      <c r="P4206">
        <v>26.09016999260902</v>
      </c>
      <c r="Q4206">
        <v>0.90200000000000002</v>
      </c>
      <c r="R4206">
        <v>1.353</v>
      </c>
      <c r="S4206">
        <f>(VendorSalesData[[#This Row],[TotalPurchaseQuantity]] - VendorSalesData[[#This Row],[TotalSalesQuantity]]) * VendorSalesData[[#This Row],[PurchasePrice]]</f>
        <v>521.36</v>
      </c>
    </row>
    <row r="4207" spans="1:19" x14ac:dyDescent="0.3">
      <c r="A4207">
        <v>4425</v>
      </c>
      <c r="B4207" t="s">
        <v>20</v>
      </c>
      <c r="C4207">
        <v>11249</v>
      </c>
      <c r="D4207" t="s">
        <v>3806</v>
      </c>
      <c r="E4207">
        <v>11.84</v>
      </c>
      <c r="F4207">
        <v>17.989999999999998</v>
      </c>
      <c r="G4207">
        <v>750</v>
      </c>
      <c r="H4207">
        <v>449</v>
      </c>
      <c r="I4207">
        <v>5316.1600000000008</v>
      </c>
      <c r="J4207">
        <v>481</v>
      </c>
      <c r="K4207">
        <v>10321.189999999999</v>
      </c>
      <c r="L4207">
        <v>6856.8099999999995</v>
      </c>
      <c r="M4207">
        <v>53.25</v>
      </c>
      <c r="N4207">
        <v>144929.24</v>
      </c>
      <c r="O4207">
        <v>5005.0299999999979</v>
      </c>
      <c r="P4207">
        <v>48.492761009147188</v>
      </c>
      <c r="Q4207">
        <v>1.0712694877505569</v>
      </c>
      <c r="R4207">
        <v>1.9414746734485036</v>
      </c>
      <c r="S4207">
        <f>(VendorSalesData[[#This Row],[TotalPurchaseQuantity]] - VendorSalesData[[#This Row],[TotalSalesQuantity]]) * VendorSalesData[[#This Row],[PurchasePrice]]</f>
        <v>-378.88</v>
      </c>
    </row>
    <row r="4208" spans="1:19" x14ac:dyDescent="0.3">
      <c r="A4208">
        <v>4425</v>
      </c>
      <c r="B4208" t="s">
        <v>20</v>
      </c>
      <c r="C4208">
        <v>16146</v>
      </c>
      <c r="D4208" t="s">
        <v>3807</v>
      </c>
      <c r="E4208">
        <v>12.83</v>
      </c>
      <c r="F4208">
        <v>18.989999999999998</v>
      </c>
      <c r="G4208">
        <v>750</v>
      </c>
      <c r="H4208">
        <v>414</v>
      </c>
      <c r="I4208">
        <v>5311.62</v>
      </c>
      <c r="J4208">
        <v>391</v>
      </c>
      <c r="K4208">
        <v>7808.0899999999992</v>
      </c>
      <c r="L4208">
        <v>5715.1399999999994</v>
      </c>
      <c r="M4208">
        <v>43.21</v>
      </c>
      <c r="N4208">
        <v>144929.24</v>
      </c>
      <c r="O4208">
        <v>2496.4699999999993</v>
      </c>
      <c r="P4208">
        <v>31.972864042294592</v>
      </c>
      <c r="Q4208">
        <v>0.94444444444444442</v>
      </c>
      <c r="R4208">
        <v>1.4700016190917271</v>
      </c>
      <c r="S4208">
        <f>(VendorSalesData[[#This Row],[TotalPurchaseQuantity]] - VendorSalesData[[#This Row],[TotalSalesQuantity]]) * VendorSalesData[[#This Row],[PurchasePrice]]</f>
        <v>295.08999999999997</v>
      </c>
    </row>
    <row r="4209" spans="1:19" x14ac:dyDescent="0.3">
      <c r="A4209">
        <v>9744</v>
      </c>
      <c r="B4209" t="s">
        <v>868</v>
      </c>
      <c r="C4209">
        <v>24868</v>
      </c>
      <c r="D4209" t="s">
        <v>3808</v>
      </c>
      <c r="E4209">
        <v>7.48</v>
      </c>
      <c r="F4209">
        <v>10.99</v>
      </c>
      <c r="G4209">
        <v>750</v>
      </c>
      <c r="H4209">
        <v>709</v>
      </c>
      <c r="I4209">
        <v>5303.32</v>
      </c>
      <c r="J4209">
        <v>592</v>
      </c>
      <c r="K4209">
        <v>6746.08</v>
      </c>
      <c r="L4209">
        <v>4472.08</v>
      </c>
      <c r="M4209">
        <v>65.59</v>
      </c>
      <c r="N4209">
        <v>3999.93</v>
      </c>
      <c r="O4209">
        <v>1442.7600000000002</v>
      </c>
      <c r="P4209">
        <v>21.386642316723197</v>
      </c>
      <c r="Q4209">
        <v>0.83497884344146689</v>
      </c>
      <c r="R4209">
        <v>1.2720484526673859</v>
      </c>
      <c r="S4209">
        <f>(VendorSalesData[[#This Row],[TotalPurchaseQuantity]] - VendorSalesData[[#This Row],[TotalSalesQuantity]]) * VendorSalesData[[#This Row],[PurchasePrice]]</f>
        <v>875.16000000000008</v>
      </c>
    </row>
    <row r="4210" spans="1:19" x14ac:dyDescent="0.3">
      <c r="A4210">
        <v>9165</v>
      </c>
      <c r="B4210" t="s">
        <v>38</v>
      </c>
      <c r="C4210">
        <v>3565</v>
      </c>
      <c r="D4210" t="s">
        <v>3809</v>
      </c>
      <c r="E4210">
        <v>25.98</v>
      </c>
      <c r="F4210">
        <v>38.99</v>
      </c>
      <c r="G4210">
        <v>750</v>
      </c>
      <c r="H4210">
        <v>204</v>
      </c>
      <c r="I4210">
        <v>5299.92</v>
      </c>
      <c r="J4210">
        <v>533</v>
      </c>
      <c r="K4210">
        <v>17597.670000000002</v>
      </c>
      <c r="L4210">
        <v>7832.63</v>
      </c>
      <c r="M4210">
        <v>420</v>
      </c>
      <c r="N4210">
        <v>68054.7</v>
      </c>
      <c r="O4210">
        <v>12297.750000000002</v>
      </c>
      <c r="P4210">
        <v>69.882831079341756</v>
      </c>
      <c r="Q4210">
        <v>2.6127450980392157</v>
      </c>
      <c r="R4210">
        <v>3.3203652130598202</v>
      </c>
      <c r="S4210">
        <f>(VendorSalesData[[#This Row],[TotalPurchaseQuantity]] - VendorSalesData[[#This Row],[TotalSalesQuantity]]) * VendorSalesData[[#This Row],[PurchasePrice]]</f>
        <v>-8547.42</v>
      </c>
    </row>
    <row r="4211" spans="1:19" x14ac:dyDescent="0.3">
      <c r="A4211">
        <v>3252</v>
      </c>
      <c r="B4211" t="s">
        <v>94</v>
      </c>
      <c r="C4211">
        <v>15266</v>
      </c>
      <c r="D4211" t="s">
        <v>3810</v>
      </c>
      <c r="E4211">
        <v>4.54</v>
      </c>
      <c r="F4211">
        <v>6.99</v>
      </c>
      <c r="G4211">
        <v>750</v>
      </c>
      <c r="H4211">
        <v>1167</v>
      </c>
      <c r="I4211">
        <v>5298.1799999999994</v>
      </c>
      <c r="J4211">
        <v>1234</v>
      </c>
      <c r="K4211">
        <v>8147.66</v>
      </c>
      <c r="L4211">
        <v>4529.1400000000003</v>
      </c>
      <c r="M4211">
        <v>137.14000000000001</v>
      </c>
      <c r="N4211">
        <v>61966.91</v>
      </c>
      <c r="O4211">
        <v>2849.4800000000005</v>
      </c>
      <c r="P4211">
        <v>34.972986108895078</v>
      </c>
      <c r="Q4211">
        <v>1.0574121679520136</v>
      </c>
      <c r="R4211">
        <v>1.5378224220392664</v>
      </c>
      <c r="S4211">
        <f>(VendorSalesData[[#This Row],[TotalPurchaseQuantity]] - VendorSalesData[[#This Row],[TotalSalesQuantity]]) * VendorSalesData[[#This Row],[PurchasePrice]]</f>
        <v>-304.18</v>
      </c>
    </row>
    <row r="4212" spans="1:19" x14ac:dyDescent="0.3">
      <c r="A4212">
        <v>3252</v>
      </c>
      <c r="B4212" t="s">
        <v>94</v>
      </c>
      <c r="C4212">
        <v>28039</v>
      </c>
      <c r="D4212" t="s">
        <v>3811</v>
      </c>
      <c r="E4212">
        <v>5.88</v>
      </c>
      <c r="F4212">
        <v>8.99</v>
      </c>
      <c r="G4212">
        <v>1500</v>
      </c>
      <c r="H4212">
        <v>901</v>
      </c>
      <c r="I4212">
        <v>5297.88</v>
      </c>
      <c r="J4212">
        <v>913</v>
      </c>
      <c r="K4212">
        <v>8207.869999999999</v>
      </c>
      <c r="L4212">
        <v>1636.18</v>
      </c>
      <c r="M4212">
        <v>205.24</v>
      </c>
      <c r="N4212">
        <v>61966.91</v>
      </c>
      <c r="O4212">
        <v>2909.9899999999989</v>
      </c>
      <c r="P4212">
        <v>35.453656064240775</v>
      </c>
      <c r="Q4212">
        <v>1.0133185349611542</v>
      </c>
      <c r="R4212">
        <v>1.5492744267518326</v>
      </c>
      <c r="S4212">
        <f>(VendorSalesData[[#This Row],[TotalPurchaseQuantity]] - VendorSalesData[[#This Row],[TotalSalesQuantity]]) * VendorSalesData[[#This Row],[PurchasePrice]]</f>
        <v>-70.56</v>
      </c>
    </row>
    <row r="4213" spans="1:19" x14ac:dyDescent="0.3">
      <c r="A4213">
        <v>8352</v>
      </c>
      <c r="B4213" t="s">
        <v>232</v>
      </c>
      <c r="C4213">
        <v>269</v>
      </c>
      <c r="D4213" t="s">
        <v>3812</v>
      </c>
      <c r="E4213">
        <v>3.17</v>
      </c>
      <c r="F4213">
        <v>3.99</v>
      </c>
      <c r="G4213">
        <v>1000</v>
      </c>
      <c r="H4213">
        <v>1669</v>
      </c>
      <c r="I4213">
        <v>5290.73</v>
      </c>
      <c r="J4213">
        <v>1693</v>
      </c>
      <c r="K4213">
        <v>6755.0700000000006</v>
      </c>
      <c r="L4213">
        <v>1564.0800000000002</v>
      </c>
      <c r="M4213">
        <v>1777.65</v>
      </c>
      <c r="N4213">
        <v>10261.6</v>
      </c>
      <c r="O4213">
        <v>1464.3400000000011</v>
      </c>
      <c r="P4213">
        <v>21.677643606950053</v>
      </c>
      <c r="Q4213">
        <v>1.0143798681845417</v>
      </c>
      <c r="R4213">
        <v>1.2767746605855905</v>
      </c>
      <c r="S4213">
        <f>(VendorSalesData[[#This Row],[TotalPurchaseQuantity]] - VendorSalesData[[#This Row],[TotalSalesQuantity]]) * VendorSalesData[[#This Row],[PurchasePrice]]</f>
        <v>-76.08</v>
      </c>
    </row>
    <row r="4214" spans="1:19" x14ac:dyDescent="0.3">
      <c r="A4214">
        <v>1601</v>
      </c>
      <c r="B4214" t="s">
        <v>720</v>
      </c>
      <c r="C4214">
        <v>18583</v>
      </c>
      <c r="D4214" t="s">
        <v>3813</v>
      </c>
      <c r="E4214">
        <v>31.29</v>
      </c>
      <c r="F4214">
        <v>49.99</v>
      </c>
      <c r="G4214">
        <v>750</v>
      </c>
      <c r="H4214">
        <v>169</v>
      </c>
      <c r="I4214">
        <v>5288.01</v>
      </c>
      <c r="J4214">
        <v>174</v>
      </c>
      <c r="K4214">
        <v>8268.26</v>
      </c>
      <c r="L4214">
        <v>6093.72</v>
      </c>
      <c r="M4214">
        <v>19.25</v>
      </c>
      <c r="N4214">
        <v>1048.97</v>
      </c>
      <c r="O4214">
        <v>2980.25</v>
      </c>
      <c r="P4214">
        <v>36.044464010565704</v>
      </c>
      <c r="Q4214">
        <v>1.029585798816568</v>
      </c>
      <c r="R4214">
        <v>1.5635863018413354</v>
      </c>
      <c r="S4214">
        <f>(VendorSalesData[[#This Row],[TotalPurchaseQuantity]] - VendorSalesData[[#This Row],[TotalSalesQuantity]]) * VendorSalesData[[#This Row],[PurchasePrice]]</f>
        <v>-156.44999999999999</v>
      </c>
    </row>
    <row r="4215" spans="1:19" x14ac:dyDescent="0.3">
      <c r="A4215">
        <v>4425</v>
      </c>
      <c r="B4215" t="s">
        <v>20</v>
      </c>
      <c r="C4215">
        <v>35607</v>
      </c>
      <c r="D4215" t="s">
        <v>3814</v>
      </c>
      <c r="E4215">
        <v>4.63</v>
      </c>
      <c r="F4215">
        <v>9.99</v>
      </c>
      <c r="G4215">
        <v>750</v>
      </c>
      <c r="H4215">
        <v>1142</v>
      </c>
      <c r="I4215">
        <v>5287.46</v>
      </c>
      <c r="J4215">
        <v>1260</v>
      </c>
      <c r="K4215">
        <v>13279.4</v>
      </c>
      <c r="L4215">
        <v>8902.56</v>
      </c>
      <c r="M4215">
        <v>139.47</v>
      </c>
      <c r="N4215">
        <v>144929.24</v>
      </c>
      <c r="O4215">
        <v>7991.94</v>
      </c>
      <c r="P4215">
        <v>60.182990195340146</v>
      </c>
      <c r="Q4215">
        <v>1.1033274956217163</v>
      </c>
      <c r="R4215">
        <v>2.5114894486199422</v>
      </c>
      <c r="S4215">
        <f>(VendorSalesData[[#This Row],[TotalPurchaseQuantity]] - VendorSalesData[[#This Row],[TotalSalesQuantity]]) * VendorSalesData[[#This Row],[PurchasePrice]]</f>
        <v>-546.34</v>
      </c>
    </row>
    <row r="4216" spans="1:19" x14ac:dyDescent="0.3">
      <c r="A4216">
        <v>9165</v>
      </c>
      <c r="B4216" t="s">
        <v>38</v>
      </c>
      <c r="C4216">
        <v>18637</v>
      </c>
      <c r="D4216" t="s">
        <v>3815</v>
      </c>
      <c r="E4216">
        <v>13.07</v>
      </c>
      <c r="F4216">
        <v>20.99</v>
      </c>
      <c r="G4216">
        <v>750</v>
      </c>
      <c r="H4216">
        <v>404</v>
      </c>
      <c r="I4216">
        <v>5280.28</v>
      </c>
      <c r="J4216">
        <v>347</v>
      </c>
      <c r="K4216">
        <v>6936.53</v>
      </c>
      <c r="L4216">
        <v>5197.3999999999996</v>
      </c>
      <c r="M4216">
        <v>38.369999999999997</v>
      </c>
      <c r="N4216">
        <v>68054.7</v>
      </c>
      <c r="O4216">
        <v>1656.25</v>
      </c>
      <c r="P4216">
        <v>23.877212381406842</v>
      </c>
      <c r="Q4216">
        <v>0.8589108910891089</v>
      </c>
      <c r="R4216">
        <v>1.3136670782610014</v>
      </c>
      <c r="S4216">
        <f>(VendorSalesData[[#This Row],[TotalPurchaseQuantity]] - VendorSalesData[[#This Row],[TotalSalesQuantity]]) * VendorSalesData[[#This Row],[PurchasePrice]]</f>
        <v>744.99</v>
      </c>
    </row>
    <row r="4217" spans="1:19" x14ac:dyDescent="0.3">
      <c r="A4217">
        <v>17035</v>
      </c>
      <c r="B4217" t="s">
        <v>22</v>
      </c>
      <c r="C4217">
        <v>4784</v>
      </c>
      <c r="D4217" t="s">
        <v>3816</v>
      </c>
      <c r="E4217">
        <v>13.23</v>
      </c>
      <c r="F4217">
        <v>17.989999999999998</v>
      </c>
      <c r="G4217">
        <v>750</v>
      </c>
      <c r="H4217">
        <v>399</v>
      </c>
      <c r="I4217">
        <v>5278.7699999999995</v>
      </c>
      <c r="J4217">
        <v>405</v>
      </c>
      <c r="K4217">
        <v>7604.95</v>
      </c>
      <c r="L4217">
        <v>3084.3599999999997</v>
      </c>
      <c r="M4217">
        <v>318.69</v>
      </c>
      <c r="N4217">
        <v>123780.22</v>
      </c>
      <c r="O4217">
        <v>2326.1800000000003</v>
      </c>
      <c r="P4217">
        <v>30.587709320902839</v>
      </c>
      <c r="Q4217">
        <v>1.0150375939849625</v>
      </c>
      <c r="R4217">
        <v>1.4406670493315679</v>
      </c>
      <c r="S4217">
        <f>(VendorSalesData[[#This Row],[TotalPurchaseQuantity]] - VendorSalesData[[#This Row],[TotalSalesQuantity]]) * VendorSalesData[[#This Row],[PurchasePrice]]</f>
        <v>-79.38</v>
      </c>
    </row>
    <row r="4218" spans="1:19" x14ac:dyDescent="0.3">
      <c r="A4218">
        <v>480</v>
      </c>
      <c r="B4218" t="s">
        <v>27</v>
      </c>
      <c r="C4218">
        <v>2916</v>
      </c>
      <c r="D4218" t="s">
        <v>3817</v>
      </c>
      <c r="E4218">
        <v>47.05</v>
      </c>
      <c r="F4218">
        <v>63.99</v>
      </c>
      <c r="G4218">
        <v>750</v>
      </c>
      <c r="H4218">
        <v>112</v>
      </c>
      <c r="I4218">
        <v>5269.6</v>
      </c>
      <c r="J4218">
        <v>163</v>
      </c>
      <c r="K4218">
        <v>10725.37</v>
      </c>
      <c r="L4218">
        <v>10597.39</v>
      </c>
      <c r="M4218">
        <v>128.75</v>
      </c>
      <c r="N4218">
        <v>89286.27</v>
      </c>
      <c r="O4218">
        <v>5455.77</v>
      </c>
      <c r="P4218">
        <v>50.867895466543345</v>
      </c>
      <c r="Q4218">
        <v>1.4553571428571428</v>
      </c>
      <c r="R4218">
        <v>2.0353290572339455</v>
      </c>
      <c r="S4218">
        <f>(VendorSalesData[[#This Row],[TotalPurchaseQuantity]] - VendorSalesData[[#This Row],[TotalSalesQuantity]]) * VendorSalesData[[#This Row],[PurchasePrice]]</f>
        <v>-2399.5499999999997</v>
      </c>
    </row>
    <row r="4219" spans="1:19" x14ac:dyDescent="0.3">
      <c r="A4219">
        <v>7153</v>
      </c>
      <c r="B4219" t="s">
        <v>271</v>
      </c>
      <c r="C4219">
        <v>11200</v>
      </c>
      <c r="D4219" t="s">
        <v>3818</v>
      </c>
      <c r="E4219">
        <v>9.26</v>
      </c>
      <c r="F4219">
        <v>14.99</v>
      </c>
      <c r="G4219">
        <v>750</v>
      </c>
      <c r="H4219">
        <v>569</v>
      </c>
      <c r="I4219">
        <v>5268.9400000000005</v>
      </c>
      <c r="J4219">
        <v>551</v>
      </c>
      <c r="K4219">
        <v>8012.49</v>
      </c>
      <c r="L4219">
        <v>5038.54</v>
      </c>
      <c r="M4219">
        <v>61.120000000000005</v>
      </c>
      <c r="N4219">
        <v>15884.82</v>
      </c>
      <c r="O4219">
        <v>2743.5499999999993</v>
      </c>
      <c r="P4219">
        <v>34.240916369318391</v>
      </c>
      <c r="Q4219">
        <v>0.96836555360281196</v>
      </c>
      <c r="R4219">
        <v>1.520702456281529</v>
      </c>
      <c r="S4219">
        <f>(VendorSalesData[[#This Row],[TotalPurchaseQuantity]] - VendorSalesData[[#This Row],[TotalSalesQuantity]]) * VendorSalesData[[#This Row],[PurchasePrice]]</f>
        <v>166.68</v>
      </c>
    </row>
    <row r="4220" spans="1:19" x14ac:dyDescent="0.3">
      <c r="A4220">
        <v>8673</v>
      </c>
      <c r="B4220" t="s">
        <v>174</v>
      </c>
      <c r="C4220">
        <v>18175</v>
      </c>
      <c r="D4220" t="s">
        <v>3819</v>
      </c>
      <c r="E4220">
        <v>7.43</v>
      </c>
      <c r="F4220">
        <v>10.99</v>
      </c>
      <c r="G4220">
        <v>750</v>
      </c>
      <c r="H4220">
        <v>709</v>
      </c>
      <c r="I4220">
        <v>5267.87</v>
      </c>
      <c r="J4220">
        <v>687</v>
      </c>
      <c r="K4220">
        <v>7550.13</v>
      </c>
      <c r="L4220">
        <v>1022.07</v>
      </c>
      <c r="M4220">
        <v>77.17</v>
      </c>
      <c r="N4220">
        <v>15919.7</v>
      </c>
      <c r="O4220">
        <v>2282.2600000000002</v>
      </c>
      <c r="P4220">
        <v>30.22808878787518</v>
      </c>
      <c r="Q4220">
        <v>0.96897038081805364</v>
      </c>
      <c r="R4220">
        <v>1.4332415188681573</v>
      </c>
      <c r="S4220">
        <f>(VendorSalesData[[#This Row],[TotalPurchaseQuantity]] - VendorSalesData[[#This Row],[TotalSalesQuantity]]) * VendorSalesData[[#This Row],[PurchasePrice]]</f>
        <v>163.45999999999998</v>
      </c>
    </row>
    <row r="4221" spans="1:19" x14ac:dyDescent="0.3">
      <c r="A4221">
        <v>9552</v>
      </c>
      <c r="B4221" t="s">
        <v>72</v>
      </c>
      <c r="C4221">
        <v>29182</v>
      </c>
      <c r="D4221" t="s">
        <v>3820</v>
      </c>
      <c r="E4221">
        <v>8.2100000000000009</v>
      </c>
      <c r="F4221">
        <v>11.99</v>
      </c>
      <c r="G4221">
        <v>750</v>
      </c>
      <c r="H4221">
        <v>641</v>
      </c>
      <c r="I4221">
        <v>5262.61</v>
      </c>
      <c r="J4221">
        <v>694</v>
      </c>
      <c r="K4221">
        <v>9190.06</v>
      </c>
      <c r="L4221">
        <v>5009.2</v>
      </c>
      <c r="M4221">
        <v>77.180000000000007</v>
      </c>
      <c r="N4221">
        <v>55551.82</v>
      </c>
      <c r="O4221">
        <v>3927.45</v>
      </c>
      <c r="P4221">
        <v>42.735847208832148</v>
      </c>
      <c r="Q4221">
        <v>1.0826833073322932</v>
      </c>
      <c r="R4221">
        <v>1.7462931891209874</v>
      </c>
      <c r="S4221">
        <f>(VendorSalesData[[#This Row],[TotalPurchaseQuantity]] - VendorSalesData[[#This Row],[TotalSalesQuantity]]) * VendorSalesData[[#This Row],[PurchasePrice]]</f>
        <v>-435.13000000000005</v>
      </c>
    </row>
    <row r="4222" spans="1:19" x14ac:dyDescent="0.3">
      <c r="A4222">
        <v>4425</v>
      </c>
      <c r="B4222" t="s">
        <v>20</v>
      </c>
      <c r="C4222">
        <v>14174</v>
      </c>
      <c r="D4222" t="s">
        <v>3821</v>
      </c>
      <c r="E4222">
        <v>32.67</v>
      </c>
      <c r="F4222">
        <v>49.99</v>
      </c>
      <c r="G4222">
        <v>750</v>
      </c>
      <c r="H4222">
        <v>161</v>
      </c>
      <c r="I4222">
        <v>5259.87</v>
      </c>
      <c r="J4222">
        <v>164</v>
      </c>
      <c r="K4222">
        <v>8408.36</v>
      </c>
      <c r="L4222">
        <v>6213.79</v>
      </c>
      <c r="M4222">
        <v>18.12</v>
      </c>
      <c r="N4222">
        <v>144929.24</v>
      </c>
      <c r="O4222">
        <v>3148.4900000000007</v>
      </c>
      <c r="P4222">
        <v>37.444757360531668</v>
      </c>
      <c r="Q4222">
        <v>1.0186335403726707</v>
      </c>
      <c r="R4222">
        <v>1.5985870373222153</v>
      </c>
      <c r="S4222">
        <f>(VendorSalesData[[#This Row],[TotalPurchaseQuantity]] - VendorSalesData[[#This Row],[TotalSalesQuantity]]) * VendorSalesData[[#This Row],[PurchasePrice]]</f>
        <v>-98.01</v>
      </c>
    </row>
    <row r="4223" spans="1:19" x14ac:dyDescent="0.3">
      <c r="A4223">
        <v>9552</v>
      </c>
      <c r="B4223" t="s">
        <v>72</v>
      </c>
      <c r="C4223">
        <v>13710</v>
      </c>
      <c r="D4223" t="s">
        <v>3822</v>
      </c>
      <c r="E4223">
        <v>6.03</v>
      </c>
      <c r="F4223">
        <v>10.99</v>
      </c>
      <c r="G4223">
        <v>750</v>
      </c>
      <c r="H4223">
        <v>870</v>
      </c>
      <c r="I4223">
        <v>5246.1</v>
      </c>
      <c r="J4223">
        <v>838</v>
      </c>
      <c r="K4223">
        <v>6459.62</v>
      </c>
      <c r="L4223">
        <v>3235.79</v>
      </c>
      <c r="M4223">
        <v>93.33</v>
      </c>
      <c r="N4223">
        <v>55551.82</v>
      </c>
      <c r="O4223">
        <v>1213.5199999999995</v>
      </c>
      <c r="P4223">
        <v>18.786244392084978</v>
      </c>
      <c r="Q4223">
        <v>0.9632183908045977</v>
      </c>
      <c r="R4223">
        <v>1.231318503269095</v>
      </c>
      <c r="S4223">
        <f>(VendorSalesData[[#This Row],[TotalPurchaseQuantity]] - VendorSalesData[[#This Row],[TotalSalesQuantity]]) * VendorSalesData[[#This Row],[PurchasePrice]]</f>
        <v>192.96</v>
      </c>
    </row>
    <row r="4224" spans="1:19" x14ac:dyDescent="0.3">
      <c r="A4224">
        <v>9552</v>
      </c>
      <c r="B4224" t="s">
        <v>72</v>
      </c>
      <c r="C4224">
        <v>35490</v>
      </c>
      <c r="D4224" t="s">
        <v>3823</v>
      </c>
      <c r="E4224">
        <v>7.58</v>
      </c>
      <c r="F4224">
        <v>11.99</v>
      </c>
      <c r="G4224">
        <v>750</v>
      </c>
      <c r="H4224">
        <v>692</v>
      </c>
      <c r="I4224">
        <v>5245.36</v>
      </c>
      <c r="J4224">
        <v>694</v>
      </c>
      <c r="K4224">
        <v>8327.06</v>
      </c>
      <c r="L4224">
        <v>5039.83</v>
      </c>
      <c r="M4224">
        <v>77.040000000000006</v>
      </c>
      <c r="N4224">
        <v>55551.82</v>
      </c>
      <c r="O4224">
        <v>3081.7</v>
      </c>
      <c r="P4224">
        <v>37.008259817990982</v>
      </c>
      <c r="Q4224">
        <v>1.0028901734104045</v>
      </c>
      <c r="R4224">
        <v>1.5875097228788873</v>
      </c>
      <c r="S4224">
        <f>(VendorSalesData[[#This Row],[TotalPurchaseQuantity]] - VendorSalesData[[#This Row],[TotalSalesQuantity]]) * VendorSalesData[[#This Row],[PurchasePrice]]</f>
        <v>-15.16</v>
      </c>
    </row>
    <row r="4225" spans="1:19" x14ac:dyDescent="0.3">
      <c r="A4225">
        <v>9552</v>
      </c>
      <c r="B4225" t="s">
        <v>72</v>
      </c>
      <c r="C4225">
        <v>31790</v>
      </c>
      <c r="D4225" t="s">
        <v>3824</v>
      </c>
      <c r="E4225">
        <v>5.15</v>
      </c>
      <c r="F4225">
        <v>7.99</v>
      </c>
      <c r="G4225">
        <v>750</v>
      </c>
      <c r="H4225">
        <v>1018</v>
      </c>
      <c r="I4225">
        <v>5242.7</v>
      </c>
      <c r="J4225">
        <v>1049</v>
      </c>
      <c r="K4225">
        <v>8667.51</v>
      </c>
      <c r="L4225">
        <v>4716.33</v>
      </c>
      <c r="M4225">
        <v>116.57000000000001</v>
      </c>
      <c r="N4225">
        <v>55551.82</v>
      </c>
      <c r="O4225">
        <v>3424.8100000000004</v>
      </c>
      <c r="P4225">
        <v>39.513193523860949</v>
      </c>
      <c r="Q4225">
        <v>1.0304518664047151</v>
      </c>
      <c r="R4225">
        <v>1.6532530947794077</v>
      </c>
      <c r="S4225">
        <f>(VendorSalesData[[#This Row],[TotalPurchaseQuantity]] - VendorSalesData[[#This Row],[TotalSalesQuantity]]) * VendorSalesData[[#This Row],[PurchasePrice]]</f>
        <v>-159.65</v>
      </c>
    </row>
    <row r="4226" spans="1:19" x14ac:dyDescent="0.3">
      <c r="A4226">
        <v>17035</v>
      </c>
      <c r="B4226" t="s">
        <v>22</v>
      </c>
      <c r="C4226">
        <v>1031</v>
      </c>
      <c r="D4226" t="s">
        <v>3825</v>
      </c>
      <c r="E4226">
        <v>33.57</v>
      </c>
      <c r="F4226">
        <v>49.99</v>
      </c>
      <c r="G4226">
        <v>375</v>
      </c>
      <c r="H4226">
        <v>156</v>
      </c>
      <c r="I4226">
        <v>5236.92</v>
      </c>
      <c r="J4226">
        <v>204</v>
      </c>
      <c r="K4226">
        <v>9852.9600000000009</v>
      </c>
      <c r="L4226">
        <v>7223.51</v>
      </c>
      <c r="M4226">
        <v>79.92</v>
      </c>
      <c r="N4226">
        <v>123780.22</v>
      </c>
      <c r="O4226">
        <v>4616.0400000000009</v>
      </c>
      <c r="P4226">
        <v>46.849271690943638</v>
      </c>
      <c r="Q4226">
        <v>1.3076923076923077</v>
      </c>
      <c r="R4226">
        <v>1.881441763479297</v>
      </c>
      <c r="S4226">
        <f>(VendorSalesData[[#This Row],[TotalPurchaseQuantity]] - VendorSalesData[[#This Row],[TotalSalesQuantity]]) * VendorSalesData[[#This Row],[PurchasePrice]]</f>
        <v>-1611.3600000000001</v>
      </c>
    </row>
    <row r="4227" spans="1:19" x14ac:dyDescent="0.3">
      <c r="A4227">
        <v>653</v>
      </c>
      <c r="B4227" t="s">
        <v>352</v>
      </c>
      <c r="C4227">
        <v>14724</v>
      </c>
      <c r="D4227" t="s">
        <v>3826</v>
      </c>
      <c r="E4227">
        <v>11.48</v>
      </c>
      <c r="F4227">
        <v>18.989999999999998</v>
      </c>
      <c r="G4227">
        <v>720</v>
      </c>
      <c r="H4227">
        <v>456</v>
      </c>
      <c r="I4227">
        <v>5234.88</v>
      </c>
      <c r="J4227">
        <v>428</v>
      </c>
      <c r="K4227">
        <v>7333.7199999999993</v>
      </c>
      <c r="L4227">
        <v>4864.1699999999992</v>
      </c>
      <c r="M4227">
        <v>46.76</v>
      </c>
      <c r="N4227">
        <v>8014.9800000000005</v>
      </c>
      <c r="O4227">
        <v>2098.8399999999992</v>
      </c>
      <c r="P4227">
        <v>28.619036450805314</v>
      </c>
      <c r="Q4227">
        <v>0.93859649122807021</v>
      </c>
      <c r="R4227">
        <v>1.4009337367809767</v>
      </c>
      <c r="S4227">
        <f>(VendorSalesData[[#This Row],[TotalPurchaseQuantity]] - VendorSalesData[[#This Row],[TotalSalesQuantity]]) * VendorSalesData[[#This Row],[PurchasePrice]]</f>
        <v>321.44</v>
      </c>
    </row>
    <row r="4228" spans="1:19" x14ac:dyDescent="0.3">
      <c r="A4228">
        <v>10754</v>
      </c>
      <c r="B4228" t="s">
        <v>212</v>
      </c>
      <c r="C4228">
        <v>10264</v>
      </c>
      <c r="D4228" t="s">
        <v>3827</v>
      </c>
      <c r="E4228">
        <v>19.600000000000001</v>
      </c>
      <c r="F4228">
        <v>29.99</v>
      </c>
      <c r="G4228">
        <v>750</v>
      </c>
      <c r="H4228">
        <v>267</v>
      </c>
      <c r="I4228">
        <v>5233.2</v>
      </c>
      <c r="J4228">
        <v>1244</v>
      </c>
      <c r="K4228">
        <v>37307.56</v>
      </c>
      <c r="L4228">
        <v>16794.399999999998</v>
      </c>
      <c r="M4228">
        <v>138.57</v>
      </c>
      <c r="N4228">
        <v>28720.52</v>
      </c>
      <c r="O4228">
        <v>32074.359999999997</v>
      </c>
      <c r="P4228">
        <v>85.972816233492622</v>
      </c>
      <c r="Q4228">
        <v>4.6591760299625467</v>
      </c>
      <c r="R4228">
        <v>7.129014751968203</v>
      </c>
      <c r="S4228">
        <f>(VendorSalesData[[#This Row],[TotalPurchaseQuantity]] - VendorSalesData[[#This Row],[TotalSalesQuantity]]) * VendorSalesData[[#This Row],[PurchasePrice]]</f>
        <v>-19149.2</v>
      </c>
    </row>
    <row r="4229" spans="1:19" x14ac:dyDescent="0.3">
      <c r="A4229">
        <v>4425</v>
      </c>
      <c r="B4229" t="s">
        <v>20</v>
      </c>
      <c r="C4229">
        <v>20788</v>
      </c>
      <c r="D4229" t="s">
        <v>3828</v>
      </c>
      <c r="E4229">
        <v>11.1</v>
      </c>
      <c r="F4229">
        <v>16.989999999999998</v>
      </c>
      <c r="G4229">
        <v>750</v>
      </c>
      <c r="H4229">
        <v>471</v>
      </c>
      <c r="I4229">
        <v>5228.0999999999995</v>
      </c>
      <c r="J4229">
        <v>473</v>
      </c>
      <c r="K4229">
        <v>8036.2699999999995</v>
      </c>
      <c r="L4229">
        <v>4536.33</v>
      </c>
      <c r="M4229">
        <v>52.550000000000004</v>
      </c>
      <c r="N4229">
        <v>144929.24</v>
      </c>
      <c r="O4229">
        <v>2808.17</v>
      </c>
      <c r="P4229">
        <v>34.943699004637729</v>
      </c>
      <c r="Q4229">
        <v>1.0042462845010616</v>
      </c>
      <c r="R4229">
        <v>1.5371301237543276</v>
      </c>
      <c r="S4229">
        <f>(VendorSalesData[[#This Row],[TotalPurchaseQuantity]] - VendorSalesData[[#This Row],[TotalSalesQuantity]]) * VendorSalesData[[#This Row],[PurchasePrice]]</f>
        <v>-22.2</v>
      </c>
    </row>
    <row r="4230" spans="1:19" x14ac:dyDescent="0.3">
      <c r="A4230">
        <v>90024</v>
      </c>
      <c r="B4230" t="s">
        <v>1511</v>
      </c>
      <c r="C4230">
        <v>21157</v>
      </c>
      <c r="D4230" t="s">
        <v>3829</v>
      </c>
      <c r="E4230">
        <v>7.38</v>
      </c>
      <c r="F4230">
        <v>10.99</v>
      </c>
      <c r="G4230">
        <v>750</v>
      </c>
      <c r="H4230">
        <v>708</v>
      </c>
      <c r="I4230">
        <v>5225.04</v>
      </c>
      <c r="J4230">
        <v>660</v>
      </c>
      <c r="K4230">
        <v>8741.4</v>
      </c>
      <c r="L4230">
        <v>5195.09</v>
      </c>
      <c r="M4230">
        <v>73.210000000000008</v>
      </c>
      <c r="N4230">
        <v>2802.64</v>
      </c>
      <c r="O4230">
        <v>3516.3599999999997</v>
      </c>
      <c r="P4230">
        <v>40.226508339625227</v>
      </c>
      <c r="Q4230">
        <v>0.93220338983050843</v>
      </c>
      <c r="R4230">
        <v>1.6729824077901796</v>
      </c>
      <c r="S4230">
        <f>(VendorSalesData[[#This Row],[TotalPurchaseQuantity]] - VendorSalesData[[#This Row],[TotalSalesQuantity]]) * VendorSalesData[[#This Row],[PurchasePrice]]</f>
        <v>354.24</v>
      </c>
    </row>
    <row r="4231" spans="1:19" x14ac:dyDescent="0.3">
      <c r="A4231">
        <v>11567</v>
      </c>
      <c r="B4231" t="s">
        <v>56</v>
      </c>
      <c r="C4231">
        <v>3282</v>
      </c>
      <c r="D4231" t="s">
        <v>3830</v>
      </c>
      <c r="E4231">
        <v>0.79</v>
      </c>
      <c r="F4231">
        <v>0.99</v>
      </c>
      <c r="G4231">
        <v>50</v>
      </c>
      <c r="H4231">
        <v>6612</v>
      </c>
      <c r="I4231">
        <v>5223.4799999999996</v>
      </c>
      <c r="J4231">
        <v>9217</v>
      </c>
      <c r="K4231">
        <v>9124.83</v>
      </c>
      <c r="L4231">
        <v>2668.05</v>
      </c>
      <c r="M4231">
        <v>480.02</v>
      </c>
      <c r="N4231">
        <v>20964.810000000001</v>
      </c>
      <c r="O4231">
        <v>3901.3500000000004</v>
      </c>
      <c r="P4231">
        <v>42.755317085359401</v>
      </c>
      <c r="Q4231">
        <v>1.3939806412583182</v>
      </c>
      <c r="R4231">
        <v>1.7468871327161204</v>
      </c>
      <c r="S4231">
        <f>(VendorSalesData[[#This Row],[TotalPurchaseQuantity]] - VendorSalesData[[#This Row],[TotalSalesQuantity]]) * VendorSalesData[[#This Row],[PurchasePrice]]</f>
        <v>-2057.9500000000003</v>
      </c>
    </row>
    <row r="4232" spans="1:19" x14ac:dyDescent="0.3">
      <c r="A4232">
        <v>1587</v>
      </c>
      <c r="B4232" t="s">
        <v>525</v>
      </c>
      <c r="C4232">
        <v>21981</v>
      </c>
      <c r="D4232" t="s">
        <v>3831</v>
      </c>
      <c r="E4232">
        <v>25.97</v>
      </c>
      <c r="F4232">
        <v>39.99</v>
      </c>
      <c r="G4232">
        <v>750</v>
      </c>
      <c r="H4232">
        <v>201</v>
      </c>
      <c r="I4232">
        <v>5219.9699999999993</v>
      </c>
      <c r="J4232">
        <v>197</v>
      </c>
      <c r="K4232">
        <v>7878.03</v>
      </c>
      <c r="L4232">
        <v>4438.8900000000003</v>
      </c>
      <c r="M4232">
        <v>21.92</v>
      </c>
      <c r="N4232">
        <v>6070.09</v>
      </c>
      <c r="O4232">
        <v>2658.0600000000004</v>
      </c>
      <c r="P4232">
        <v>33.740160928557017</v>
      </c>
      <c r="Q4232">
        <v>0.98009950248756217</v>
      </c>
      <c r="R4232">
        <v>1.5092098230449602</v>
      </c>
      <c r="S4232">
        <f>(VendorSalesData[[#This Row],[TotalPurchaseQuantity]] - VendorSalesData[[#This Row],[TotalSalesQuantity]]) * VendorSalesData[[#This Row],[PurchasePrice]]</f>
        <v>103.88</v>
      </c>
    </row>
    <row r="4233" spans="1:19" x14ac:dyDescent="0.3">
      <c r="A4233">
        <v>4425</v>
      </c>
      <c r="B4233" t="s">
        <v>20</v>
      </c>
      <c r="C4233">
        <v>33767</v>
      </c>
      <c r="D4233" t="s">
        <v>3832</v>
      </c>
      <c r="E4233">
        <v>7.14</v>
      </c>
      <c r="F4233">
        <v>11.99</v>
      </c>
      <c r="G4233">
        <v>750</v>
      </c>
      <c r="H4233">
        <v>731</v>
      </c>
      <c r="I4233">
        <v>5219.34</v>
      </c>
      <c r="J4233">
        <v>723</v>
      </c>
      <c r="K4233">
        <v>8666.77</v>
      </c>
      <c r="L4233">
        <v>5369.52</v>
      </c>
      <c r="M4233">
        <v>80.14</v>
      </c>
      <c r="N4233">
        <v>144929.24</v>
      </c>
      <c r="O4233">
        <v>3447.4300000000003</v>
      </c>
      <c r="P4233">
        <v>39.777564190580804</v>
      </c>
      <c r="Q4233">
        <v>0.98905608755129959</v>
      </c>
      <c r="R4233">
        <v>1.6605107159142727</v>
      </c>
      <c r="S4233">
        <f>(VendorSalesData[[#This Row],[TotalPurchaseQuantity]] - VendorSalesData[[#This Row],[TotalSalesQuantity]]) * VendorSalesData[[#This Row],[PurchasePrice]]</f>
        <v>57.12</v>
      </c>
    </row>
    <row r="4234" spans="1:19" x14ac:dyDescent="0.3">
      <c r="A4234">
        <v>3960</v>
      </c>
      <c r="B4234" t="s">
        <v>24</v>
      </c>
      <c r="C4234">
        <v>8606</v>
      </c>
      <c r="D4234" t="s">
        <v>3833</v>
      </c>
      <c r="E4234">
        <v>0.73</v>
      </c>
      <c r="F4234">
        <v>0.99</v>
      </c>
      <c r="G4234">
        <v>50</v>
      </c>
      <c r="H4234">
        <v>7144</v>
      </c>
      <c r="I4234">
        <v>5215.12</v>
      </c>
      <c r="J4234">
        <v>10465</v>
      </c>
      <c r="K4234">
        <v>10360.35</v>
      </c>
      <c r="L4234">
        <v>1717.65</v>
      </c>
      <c r="M4234">
        <v>547.87</v>
      </c>
      <c r="N4234">
        <v>257032.07</v>
      </c>
      <c r="O4234">
        <v>5145.2300000000005</v>
      </c>
      <c r="P4234">
        <v>49.662704445313146</v>
      </c>
      <c r="Q4234">
        <v>1.46486562150056</v>
      </c>
      <c r="R4234">
        <v>1.9865985825829513</v>
      </c>
      <c r="S4234">
        <f>(VendorSalesData[[#This Row],[TotalPurchaseQuantity]] - VendorSalesData[[#This Row],[TotalSalesQuantity]]) * VendorSalesData[[#This Row],[PurchasePrice]]</f>
        <v>-2424.33</v>
      </c>
    </row>
    <row r="4235" spans="1:19" x14ac:dyDescent="0.3">
      <c r="A4235">
        <v>7239</v>
      </c>
      <c r="B4235" t="s">
        <v>86</v>
      </c>
      <c r="C4235">
        <v>6186</v>
      </c>
      <c r="D4235" t="s">
        <v>3834</v>
      </c>
      <c r="E4235">
        <v>7.84</v>
      </c>
      <c r="F4235">
        <v>11.99</v>
      </c>
      <c r="G4235">
        <v>1500</v>
      </c>
      <c r="H4235">
        <v>665</v>
      </c>
      <c r="I4235">
        <v>5213.6000000000004</v>
      </c>
      <c r="J4235">
        <v>672</v>
      </c>
      <c r="K4235">
        <v>8612.2800000000007</v>
      </c>
      <c r="L4235">
        <v>3641.15</v>
      </c>
      <c r="M4235">
        <v>150.49</v>
      </c>
      <c r="N4235">
        <v>16978.669999999998</v>
      </c>
      <c r="O4235">
        <v>3398.6800000000003</v>
      </c>
      <c r="P4235">
        <v>39.46318512635446</v>
      </c>
      <c r="Q4235">
        <v>1.0105263157894737</v>
      </c>
      <c r="R4235">
        <v>1.6518873714899494</v>
      </c>
      <c r="S4235">
        <f>(VendorSalesData[[#This Row],[TotalPurchaseQuantity]] - VendorSalesData[[#This Row],[TotalSalesQuantity]]) * VendorSalesData[[#This Row],[PurchasePrice]]</f>
        <v>-54.879999999999995</v>
      </c>
    </row>
    <row r="4236" spans="1:19" x14ac:dyDescent="0.3">
      <c r="A4236">
        <v>10754</v>
      </c>
      <c r="B4236" t="s">
        <v>212</v>
      </c>
      <c r="C4236">
        <v>20932</v>
      </c>
      <c r="D4236" t="s">
        <v>3835</v>
      </c>
      <c r="E4236">
        <v>7.43</v>
      </c>
      <c r="F4236">
        <v>10.99</v>
      </c>
      <c r="G4236">
        <v>750</v>
      </c>
      <c r="H4236">
        <v>701</v>
      </c>
      <c r="I4236">
        <v>5208.43</v>
      </c>
      <c r="J4236">
        <v>681</v>
      </c>
      <c r="K4236">
        <v>8498.19</v>
      </c>
      <c r="L4236">
        <v>5406.6900000000005</v>
      </c>
      <c r="M4236">
        <v>75.53</v>
      </c>
      <c r="N4236">
        <v>28720.52</v>
      </c>
      <c r="O4236">
        <v>3289.76</v>
      </c>
      <c r="P4236">
        <v>38.711302053731444</v>
      </c>
      <c r="Q4236">
        <v>0.97146932952924392</v>
      </c>
      <c r="R4236">
        <v>1.6316221970920219</v>
      </c>
      <c r="S4236">
        <f>(VendorSalesData[[#This Row],[TotalPurchaseQuantity]] - VendorSalesData[[#This Row],[TotalSalesQuantity]]) * VendorSalesData[[#This Row],[PurchasePrice]]</f>
        <v>148.6</v>
      </c>
    </row>
    <row r="4237" spans="1:19" x14ac:dyDescent="0.3">
      <c r="A4237">
        <v>1392</v>
      </c>
      <c r="B4237" t="s">
        <v>67</v>
      </c>
      <c r="C4237">
        <v>27911</v>
      </c>
      <c r="D4237" t="s">
        <v>3836</v>
      </c>
      <c r="E4237">
        <v>10.38</v>
      </c>
      <c r="F4237">
        <v>15.99</v>
      </c>
      <c r="G4237">
        <v>750</v>
      </c>
      <c r="H4237">
        <v>501</v>
      </c>
      <c r="I4237">
        <v>5200.38</v>
      </c>
      <c r="J4237">
        <v>560</v>
      </c>
      <c r="K4237">
        <v>9044.4</v>
      </c>
      <c r="L4237">
        <v>5836.38</v>
      </c>
      <c r="M4237">
        <v>62.07</v>
      </c>
      <c r="N4237">
        <v>79528.990000000005</v>
      </c>
      <c r="O4237">
        <v>3844.0199999999995</v>
      </c>
      <c r="P4237">
        <v>42.501658484808274</v>
      </c>
      <c r="Q4237">
        <v>1.1177644710578842</v>
      </c>
      <c r="R4237">
        <v>1.7391805983408903</v>
      </c>
      <c r="S4237">
        <f>(VendorSalesData[[#This Row],[TotalPurchaseQuantity]] - VendorSalesData[[#This Row],[TotalSalesQuantity]]) * VendorSalesData[[#This Row],[PurchasePrice]]</f>
        <v>-612.42000000000007</v>
      </c>
    </row>
    <row r="4238" spans="1:19" x14ac:dyDescent="0.3">
      <c r="A4238">
        <v>4425</v>
      </c>
      <c r="B4238" t="s">
        <v>20</v>
      </c>
      <c r="C4238">
        <v>17921</v>
      </c>
      <c r="D4238" t="s">
        <v>3837</v>
      </c>
      <c r="E4238">
        <v>8.9</v>
      </c>
      <c r="F4238">
        <v>14.99</v>
      </c>
      <c r="G4238">
        <v>750</v>
      </c>
      <c r="H4238">
        <v>584</v>
      </c>
      <c r="I4238">
        <v>5197.5999999999995</v>
      </c>
      <c r="J4238">
        <v>628</v>
      </c>
      <c r="K4238">
        <v>8287.7199999999993</v>
      </c>
      <c r="L4238">
        <v>5332.97</v>
      </c>
      <c r="M4238">
        <v>69.67</v>
      </c>
      <c r="N4238">
        <v>144929.24</v>
      </c>
      <c r="O4238">
        <v>3090.12</v>
      </c>
      <c r="P4238">
        <v>37.285526055416938</v>
      </c>
      <c r="Q4238">
        <v>1.0753424657534247</v>
      </c>
      <c r="R4238">
        <v>1.5945282438048329</v>
      </c>
      <c r="S4238">
        <f>(VendorSalesData[[#This Row],[TotalPurchaseQuantity]] - VendorSalesData[[#This Row],[TotalSalesQuantity]]) * VendorSalesData[[#This Row],[PurchasePrice]]</f>
        <v>-391.6</v>
      </c>
    </row>
    <row r="4239" spans="1:19" x14ac:dyDescent="0.3">
      <c r="A4239">
        <v>7153</v>
      </c>
      <c r="B4239" t="s">
        <v>271</v>
      </c>
      <c r="C4239">
        <v>21041</v>
      </c>
      <c r="D4239" t="s">
        <v>3838</v>
      </c>
      <c r="E4239">
        <v>10.27</v>
      </c>
      <c r="F4239">
        <v>15.99</v>
      </c>
      <c r="G4239">
        <v>750</v>
      </c>
      <c r="H4239">
        <v>506</v>
      </c>
      <c r="I4239">
        <v>5196.62</v>
      </c>
      <c r="J4239">
        <v>381</v>
      </c>
      <c r="K4239">
        <v>6072.1900000000005</v>
      </c>
      <c r="L4239">
        <v>4098.43</v>
      </c>
      <c r="M4239">
        <v>42.160000000000004</v>
      </c>
      <c r="N4239">
        <v>15884.82</v>
      </c>
      <c r="O4239">
        <v>875.57000000000062</v>
      </c>
      <c r="P4239">
        <v>14.419344585726082</v>
      </c>
      <c r="Q4239">
        <v>0.75296442687747034</v>
      </c>
      <c r="R4239">
        <v>1.1684883635901799</v>
      </c>
      <c r="S4239">
        <f>(VendorSalesData[[#This Row],[TotalPurchaseQuantity]] - VendorSalesData[[#This Row],[TotalSalesQuantity]]) * VendorSalesData[[#This Row],[PurchasePrice]]</f>
        <v>1283.75</v>
      </c>
    </row>
    <row r="4240" spans="1:19" x14ac:dyDescent="0.3">
      <c r="A4240">
        <v>8892</v>
      </c>
      <c r="B4240" t="s">
        <v>177</v>
      </c>
      <c r="C4240">
        <v>6241</v>
      </c>
      <c r="D4240" t="s">
        <v>969</v>
      </c>
      <c r="E4240">
        <v>4.05</v>
      </c>
      <c r="F4240">
        <v>5.99</v>
      </c>
      <c r="G4240">
        <v>750</v>
      </c>
      <c r="H4240">
        <v>1278</v>
      </c>
      <c r="I4240">
        <v>5175.9000000000015</v>
      </c>
      <c r="J4240">
        <v>1238</v>
      </c>
      <c r="K4240">
        <v>7415.62</v>
      </c>
      <c r="L4240">
        <v>1928.78</v>
      </c>
      <c r="M4240">
        <v>138.58000000000001</v>
      </c>
      <c r="N4240">
        <v>11595.97</v>
      </c>
      <c r="O4240">
        <v>2239.7199999999993</v>
      </c>
      <c r="P4240">
        <v>30.202734228560786</v>
      </c>
      <c r="Q4240">
        <v>0.96870109546165883</v>
      </c>
      <c r="R4240">
        <v>1.4327208794605768</v>
      </c>
      <c r="S4240">
        <f>(VendorSalesData[[#This Row],[TotalPurchaseQuantity]] - VendorSalesData[[#This Row],[TotalSalesQuantity]]) * VendorSalesData[[#This Row],[PurchasePrice]]</f>
        <v>162</v>
      </c>
    </row>
    <row r="4241" spans="1:19" x14ac:dyDescent="0.3">
      <c r="A4241">
        <v>8673</v>
      </c>
      <c r="B4241" t="s">
        <v>174</v>
      </c>
      <c r="C4241">
        <v>23240</v>
      </c>
      <c r="D4241" t="s">
        <v>3839</v>
      </c>
      <c r="E4241">
        <v>5.4</v>
      </c>
      <c r="F4241">
        <v>7.99</v>
      </c>
      <c r="G4241">
        <v>750</v>
      </c>
      <c r="H4241">
        <v>958</v>
      </c>
      <c r="I4241">
        <v>5173.2</v>
      </c>
      <c r="J4241">
        <v>958</v>
      </c>
      <c r="K4241">
        <v>9570.42</v>
      </c>
      <c r="L4241">
        <v>2917.08</v>
      </c>
      <c r="M4241">
        <v>107.28</v>
      </c>
      <c r="N4241">
        <v>15919.7</v>
      </c>
      <c r="O4241">
        <v>4397.22</v>
      </c>
      <c r="P4241">
        <v>45.945945945945951</v>
      </c>
      <c r="Q4241">
        <v>1</v>
      </c>
      <c r="R4241">
        <v>1.85</v>
      </c>
      <c r="S4241">
        <f>(VendorSalesData[[#This Row],[TotalPurchaseQuantity]] - VendorSalesData[[#This Row],[TotalSalesQuantity]]) * VendorSalesData[[#This Row],[PurchasePrice]]</f>
        <v>0</v>
      </c>
    </row>
    <row r="4242" spans="1:19" x14ac:dyDescent="0.3">
      <c r="A4242">
        <v>8892</v>
      </c>
      <c r="B4242" t="s">
        <v>177</v>
      </c>
      <c r="C4242">
        <v>22919</v>
      </c>
      <c r="D4242" t="s">
        <v>3840</v>
      </c>
      <c r="E4242">
        <v>12.92</v>
      </c>
      <c r="F4242">
        <v>22.99</v>
      </c>
      <c r="G4242">
        <v>750</v>
      </c>
      <c r="H4242">
        <v>400</v>
      </c>
      <c r="I4242">
        <v>5168</v>
      </c>
      <c r="J4242">
        <v>850</v>
      </c>
      <c r="K4242">
        <v>16141.499999999998</v>
      </c>
      <c r="L4242">
        <v>11811.779999999999</v>
      </c>
      <c r="M4242">
        <v>94.04</v>
      </c>
      <c r="N4242">
        <v>11595.97</v>
      </c>
      <c r="O4242">
        <v>10973.499999999998</v>
      </c>
      <c r="P4242">
        <v>67.983149025803044</v>
      </c>
      <c r="Q4242">
        <v>2.125</v>
      </c>
      <c r="R4242">
        <v>3.1233552631578942</v>
      </c>
      <c r="S4242">
        <f>(VendorSalesData[[#This Row],[TotalPurchaseQuantity]] - VendorSalesData[[#This Row],[TotalSalesQuantity]]) * VendorSalesData[[#This Row],[PurchasePrice]]</f>
        <v>-5814</v>
      </c>
    </row>
    <row r="4243" spans="1:19" x14ac:dyDescent="0.3">
      <c r="A4243">
        <v>4425</v>
      </c>
      <c r="B4243" t="s">
        <v>20</v>
      </c>
      <c r="C4243">
        <v>37913</v>
      </c>
      <c r="D4243" t="s">
        <v>3841</v>
      </c>
      <c r="E4243">
        <v>13.15</v>
      </c>
      <c r="F4243">
        <v>19.989999999999998</v>
      </c>
      <c r="G4243">
        <v>750</v>
      </c>
      <c r="H4243">
        <v>393</v>
      </c>
      <c r="I4243">
        <v>5167.9500000000007</v>
      </c>
      <c r="J4243">
        <v>467</v>
      </c>
      <c r="K4243">
        <v>9335.33</v>
      </c>
      <c r="L4243">
        <v>6216.8899999999994</v>
      </c>
      <c r="M4243">
        <v>51.72</v>
      </c>
      <c r="N4243">
        <v>144929.24</v>
      </c>
      <c r="O4243">
        <v>4167.3799999999992</v>
      </c>
      <c r="P4243">
        <v>44.640950025333858</v>
      </c>
      <c r="Q4243">
        <v>1.1882951653944021</v>
      </c>
      <c r="R4243">
        <v>1.8063893807022124</v>
      </c>
      <c r="S4243">
        <f>(VendorSalesData[[#This Row],[TotalPurchaseQuantity]] - VendorSalesData[[#This Row],[TotalSalesQuantity]]) * VendorSalesData[[#This Row],[PurchasePrice]]</f>
        <v>-973.1</v>
      </c>
    </row>
    <row r="4244" spans="1:19" x14ac:dyDescent="0.3">
      <c r="A4244">
        <v>10754</v>
      </c>
      <c r="B4244" t="s">
        <v>212</v>
      </c>
      <c r="C4244">
        <v>16526</v>
      </c>
      <c r="D4244" t="s">
        <v>3842</v>
      </c>
      <c r="E4244">
        <v>6.03</v>
      </c>
      <c r="F4244">
        <v>8.99</v>
      </c>
      <c r="G4244">
        <v>750</v>
      </c>
      <c r="H4244">
        <v>856</v>
      </c>
      <c r="I4244">
        <v>5161.68</v>
      </c>
      <c r="J4244">
        <v>908</v>
      </c>
      <c r="K4244">
        <v>8262.92</v>
      </c>
      <c r="L4244">
        <v>4526.03</v>
      </c>
      <c r="M4244">
        <v>100.98</v>
      </c>
      <c r="N4244">
        <v>28720.52</v>
      </c>
      <c r="O4244">
        <v>3101.24</v>
      </c>
      <c r="P4244">
        <v>37.532010475715602</v>
      </c>
      <c r="Q4244">
        <v>1.0607476635514019</v>
      </c>
      <c r="R4244">
        <v>1.6008198880984486</v>
      </c>
      <c r="S4244">
        <f>(VendorSalesData[[#This Row],[TotalPurchaseQuantity]] - VendorSalesData[[#This Row],[TotalSalesQuantity]]) * VendorSalesData[[#This Row],[PurchasePrice]]</f>
        <v>-313.56</v>
      </c>
    </row>
    <row r="4245" spans="1:19" x14ac:dyDescent="0.3">
      <c r="A4245">
        <v>3252</v>
      </c>
      <c r="B4245" t="s">
        <v>94</v>
      </c>
      <c r="C4245">
        <v>10235</v>
      </c>
      <c r="D4245" t="s">
        <v>3843</v>
      </c>
      <c r="E4245">
        <v>6.89</v>
      </c>
      <c r="F4245">
        <v>9.99</v>
      </c>
      <c r="G4245">
        <v>1500</v>
      </c>
      <c r="H4245">
        <v>749</v>
      </c>
      <c r="I4245">
        <v>5160.6100000000006</v>
      </c>
      <c r="J4245">
        <v>761</v>
      </c>
      <c r="K4245">
        <v>7982.8899999999994</v>
      </c>
      <c r="L4245">
        <v>1940.65</v>
      </c>
      <c r="M4245">
        <v>171</v>
      </c>
      <c r="N4245">
        <v>61966.91</v>
      </c>
      <c r="O4245">
        <v>2822.2799999999988</v>
      </c>
      <c r="P4245">
        <v>35.354113610484411</v>
      </c>
      <c r="Q4245">
        <v>1.0160213618157543</v>
      </c>
      <c r="R4245">
        <v>1.5468888367847984</v>
      </c>
      <c r="S4245">
        <f>(VendorSalesData[[#This Row],[TotalPurchaseQuantity]] - VendorSalesData[[#This Row],[TotalSalesQuantity]]) * VendorSalesData[[#This Row],[PurchasePrice]]</f>
        <v>-82.679999999999993</v>
      </c>
    </row>
    <row r="4246" spans="1:19" x14ac:dyDescent="0.3">
      <c r="A4246">
        <v>3924</v>
      </c>
      <c r="B4246" t="s">
        <v>102</v>
      </c>
      <c r="C4246">
        <v>2133</v>
      </c>
      <c r="D4246" t="s">
        <v>3844</v>
      </c>
      <c r="E4246">
        <v>198.4</v>
      </c>
      <c r="F4246">
        <v>249.99</v>
      </c>
      <c r="G4246">
        <v>750</v>
      </c>
      <c r="H4246">
        <v>26</v>
      </c>
      <c r="I4246">
        <v>5158.4000000000015</v>
      </c>
      <c r="J4246">
        <v>26</v>
      </c>
      <c r="K4246">
        <v>6499.74</v>
      </c>
      <c r="L4246">
        <v>2749.8900000000003</v>
      </c>
      <c r="M4246">
        <v>20.46</v>
      </c>
      <c r="N4246">
        <v>14069.87</v>
      </c>
      <c r="O4246">
        <v>1341.3399999999992</v>
      </c>
      <c r="P4246">
        <v>20.636825473018909</v>
      </c>
      <c r="Q4246">
        <v>1</v>
      </c>
      <c r="R4246">
        <v>1.2600302419354836</v>
      </c>
      <c r="S4246">
        <f>(VendorSalesData[[#This Row],[TotalPurchaseQuantity]] - VendorSalesData[[#This Row],[TotalSalesQuantity]]) * VendorSalesData[[#This Row],[PurchasePrice]]</f>
        <v>0</v>
      </c>
    </row>
    <row r="4247" spans="1:19" x14ac:dyDescent="0.3">
      <c r="A4247">
        <v>9552</v>
      </c>
      <c r="B4247" t="s">
        <v>72</v>
      </c>
      <c r="C4247">
        <v>35896</v>
      </c>
      <c r="D4247" t="s">
        <v>3845</v>
      </c>
      <c r="E4247">
        <v>31.03</v>
      </c>
      <c r="F4247">
        <v>44.99</v>
      </c>
      <c r="G4247">
        <v>750</v>
      </c>
      <c r="H4247">
        <v>166</v>
      </c>
      <c r="I4247">
        <v>5150.9800000000005</v>
      </c>
      <c r="J4247">
        <v>129</v>
      </c>
      <c r="K4247">
        <v>5530.71</v>
      </c>
      <c r="L4247">
        <v>3560.17</v>
      </c>
      <c r="M4247">
        <v>14.31</v>
      </c>
      <c r="N4247">
        <v>55551.82</v>
      </c>
      <c r="O4247">
        <v>379.72999999999956</v>
      </c>
      <c r="P4247">
        <v>6.8658454339497021</v>
      </c>
      <c r="Q4247">
        <v>0.77710843373493976</v>
      </c>
      <c r="R4247">
        <v>1.0737199523197527</v>
      </c>
      <c r="S4247">
        <f>(VendorSalesData[[#This Row],[TotalPurchaseQuantity]] - VendorSalesData[[#This Row],[TotalSalesQuantity]]) * VendorSalesData[[#This Row],[PurchasePrice]]</f>
        <v>1148.1100000000001</v>
      </c>
    </row>
    <row r="4248" spans="1:19" x14ac:dyDescent="0.3">
      <c r="A4248">
        <v>3252</v>
      </c>
      <c r="B4248" t="s">
        <v>94</v>
      </c>
      <c r="C4248">
        <v>24818</v>
      </c>
      <c r="D4248" t="s">
        <v>3846</v>
      </c>
      <c r="E4248">
        <v>20.68</v>
      </c>
      <c r="F4248">
        <v>29.99</v>
      </c>
      <c r="G4248">
        <v>750</v>
      </c>
      <c r="H4248">
        <v>249</v>
      </c>
      <c r="I4248">
        <v>5149.32</v>
      </c>
      <c r="J4248">
        <v>228</v>
      </c>
      <c r="K4248">
        <v>5740.7199999999993</v>
      </c>
      <c r="L4248">
        <v>3609.5699999999997</v>
      </c>
      <c r="M4248">
        <v>25.26</v>
      </c>
      <c r="N4248">
        <v>61966.91</v>
      </c>
      <c r="O4248">
        <v>591.39999999999964</v>
      </c>
      <c r="P4248">
        <v>10.30184367117713</v>
      </c>
      <c r="Q4248">
        <v>0.91566265060240959</v>
      </c>
      <c r="R4248">
        <v>1.1148501161318387</v>
      </c>
      <c r="S4248">
        <f>(VendorSalesData[[#This Row],[TotalPurchaseQuantity]] - VendorSalesData[[#This Row],[TotalSalesQuantity]]) * VendorSalesData[[#This Row],[PurchasePrice]]</f>
        <v>434.28</v>
      </c>
    </row>
    <row r="4249" spans="1:19" x14ac:dyDescent="0.3">
      <c r="A4249">
        <v>8112</v>
      </c>
      <c r="B4249" t="s">
        <v>53</v>
      </c>
      <c r="C4249">
        <v>2016</v>
      </c>
      <c r="D4249" t="s">
        <v>3847</v>
      </c>
      <c r="E4249">
        <v>74.62</v>
      </c>
      <c r="F4249">
        <v>99.99</v>
      </c>
      <c r="G4249">
        <v>750</v>
      </c>
      <c r="H4249">
        <v>69</v>
      </c>
      <c r="I4249">
        <v>5148.7800000000007</v>
      </c>
      <c r="J4249">
        <v>138</v>
      </c>
      <c r="K4249">
        <v>13228.619999999999</v>
      </c>
      <c r="L4249">
        <v>9688.98</v>
      </c>
      <c r="M4249">
        <v>108.84</v>
      </c>
      <c r="N4249">
        <v>48347.26</v>
      </c>
      <c r="O4249">
        <v>8079.8399999999983</v>
      </c>
      <c r="P4249">
        <v>61.078479841434699</v>
      </c>
      <c r="Q4249">
        <v>2</v>
      </c>
      <c r="R4249">
        <v>2.5692727209164108</v>
      </c>
      <c r="S4249">
        <f>(VendorSalesData[[#This Row],[TotalPurchaseQuantity]] - VendorSalesData[[#This Row],[TotalSalesQuantity]]) * VendorSalesData[[#This Row],[PurchasePrice]]</f>
        <v>-5148.7800000000007</v>
      </c>
    </row>
    <row r="4250" spans="1:19" x14ac:dyDescent="0.3">
      <c r="A4250">
        <v>9552</v>
      </c>
      <c r="B4250" t="s">
        <v>72</v>
      </c>
      <c r="C4250">
        <v>19571</v>
      </c>
      <c r="D4250" t="s">
        <v>3848</v>
      </c>
      <c r="E4250">
        <v>45.15</v>
      </c>
      <c r="F4250">
        <v>69.989999999999995</v>
      </c>
      <c r="G4250">
        <v>750</v>
      </c>
      <c r="H4250">
        <v>114</v>
      </c>
      <c r="I4250">
        <v>5147.0999999999985</v>
      </c>
      <c r="J4250">
        <v>97</v>
      </c>
      <c r="K4250">
        <v>6959.03</v>
      </c>
      <c r="L4250">
        <v>4231.41</v>
      </c>
      <c r="M4250">
        <v>10.76</v>
      </c>
      <c r="N4250">
        <v>55551.82</v>
      </c>
      <c r="O4250">
        <v>1811.9300000000003</v>
      </c>
      <c r="P4250">
        <v>26.037105746059442</v>
      </c>
      <c r="Q4250">
        <v>0.85087719298245612</v>
      </c>
      <c r="R4250">
        <v>1.35202929805133</v>
      </c>
      <c r="S4250">
        <f>(VendorSalesData[[#This Row],[TotalPurchaseQuantity]] - VendorSalesData[[#This Row],[TotalSalesQuantity]]) * VendorSalesData[[#This Row],[PurchasePrice]]</f>
        <v>767.55</v>
      </c>
    </row>
    <row r="4251" spans="1:19" x14ac:dyDescent="0.3">
      <c r="A4251">
        <v>1601</v>
      </c>
      <c r="B4251" t="s">
        <v>720</v>
      </c>
      <c r="C4251">
        <v>18584</v>
      </c>
      <c r="D4251" t="s">
        <v>3849</v>
      </c>
      <c r="E4251">
        <v>26.48</v>
      </c>
      <c r="F4251">
        <v>43.99</v>
      </c>
      <c r="G4251">
        <v>750</v>
      </c>
      <c r="H4251">
        <v>194</v>
      </c>
      <c r="I4251">
        <v>5137.12</v>
      </c>
      <c r="J4251">
        <v>147</v>
      </c>
      <c r="K4251">
        <v>6334.5300000000007</v>
      </c>
      <c r="L4251">
        <v>4722.9000000000015</v>
      </c>
      <c r="M4251">
        <v>16.25</v>
      </c>
      <c r="N4251">
        <v>1048.97</v>
      </c>
      <c r="O4251">
        <v>1197.4100000000008</v>
      </c>
      <c r="P4251">
        <v>18.902902030616332</v>
      </c>
      <c r="Q4251">
        <v>0.75773195876288657</v>
      </c>
      <c r="R4251">
        <v>1.2330897467841906</v>
      </c>
      <c r="S4251">
        <f>(VendorSalesData[[#This Row],[TotalPurchaseQuantity]] - VendorSalesData[[#This Row],[TotalSalesQuantity]]) * VendorSalesData[[#This Row],[PurchasePrice]]</f>
        <v>1244.56</v>
      </c>
    </row>
    <row r="4252" spans="1:19" x14ac:dyDescent="0.3">
      <c r="A4252">
        <v>6359</v>
      </c>
      <c r="B4252" t="s">
        <v>698</v>
      </c>
      <c r="C4252">
        <v>4834</v>
      </c>
      <c r="D4252" t="s">
        <v>3850</v>
      </c>
      <c r="E4252">
        <v>14.07</v>
      </c>
      <c r="F4252">
        <v>18.989999999999998</v>
      </c>
      <c r="G4252">
        <v>750</v>
      </c>
      <c r="H4252">
        <v>365</v>
      </c>
      <c r="I4252">
        <v>5135.55</v>
      </c>
      <c r="J4252">
        <v>434</v>
      </c>
      <c r="K4252">
        <v>6223.16</v>
      </c>
      <c r="L4252">
        <v>2888.94</v>
      </c>
      <c r="M4252">
        <v>341.83</v>
      </c>
      <c r="N4252">
        <v>1922</v>
      </c>
      <c r="O4252">
        <v>1087.6099999999997</v>
      </c>
      <c r="P4252">
        <v>17.476812423270488</v>
      </c>
      <c r="Q4252">
        <v>1.189041095890411</v>
      </c>
      <c r="R4252">
        <v>1.2117806271966975</v>
      </c>
      <c r="S4252">
        <f>(VendorSalesData[[#This Row],[TotalPurchaseQuantity]] - VendorSalesData[[#This Row],[TotalSalesQuantity]]) * VendorSalesData[[#This Row],[PurchasePrice]]</f>
        <v>-970.83</v>
      </c>
    </row>
    <row r="4253" spans="1:19" x14ac:dyDescent="0.3">
      <c r="A4253">
        <v>3664</v>
      </c>
      <c r="B4253" t="s">
        <v>96</v>
      </c>
      <c r="C4253">
        <v>1045</v>
      </c>
      <c r="D4253" t="s">
        <v>3851</v>
      </c>
      <c r="E4253">
        <v>33.549999999999997</v>
      </c>
      <c r="F4253">
        <v>49.99</v>
      </c>
      <c r="G4253">
        <v>200</v>
      </c>
      <c r="H4253">
        <v>153</v>
      </c>
      <c r="I4253">
        <v>5133.1499999999996</v>
      </c>
      <c r="J4253">
        <v>183</v>
      </c>
      <c r="K4253">
        <v>9148.17</v>
      </c>
      <c r="L4253">
        <v>8048.39</v>
      </c>
      <c r="M4253">
        <v>5.49</v>
      </c>
      <c r="N4253">
        <v>30234.420000000002</v>
      </c>
      <c r="O4253">
        <v>4015.0200000000004</v>
      </c>
      <c r="P4253">
        <v>43.888777755551118</v>
      </c>
      <c r="Q4253">
        <v>1.196078431372549</v>
      </c>
      <c r="R4253">
        <v>1.782174688057041</v>
      </c>
      <c r="S4253">
        <f>(VendorSalesData[[#This Row],[TotalPurchaseQuantity]] - VendorSalesData[[#This Row],[TotalSalesQuantity]]) * VendorSalesData[[#This Row],[PurchasePrice]]</f>
        <v>-1006.4999999999999</v>
      </c>
    </row>
    <row r="4254" spans="1:19" x14ac:dyDescent="0.3">
      <c r="A4254">
        <v>4425</v>
      </c>
      <c r="B4254" t="s">
        <v>20</v>
      </c>
      <c r="C4254">
        <v>24292</v>
      </c>
      <c r="D4254" t="s">
        <v>3852</v>
      </c>
      <c r="E4254">
        <v>7.48</v>
      </c>
      <c r="F4254">
        <v>10.99</v>
      </c>
      <c r="G4254">
        <v>750</v>
      </c>
      <c r="H4254">
        <v>686</v>
      </c>
      <c r="I4254">
        <v>5131.2800000000007</v>
      </c>
      <c r="J4254">
        <v>609</v>
      </c>
      <c r="K4254">
        <v>6692.91</v>
      </c>
      <c r="L4254">
        <v>3890.46</v>
      </c>
      <c r="M4254">
        <v>67.61</v>
      </c>
      <c r="N4254">
        <v>144929.24</v>
      </c>
      <c r="O4254">
        <v>1561.6299999999992</v>
      </c>
      <c r="P4254">
        <v>23.332601215315897</v>
      </c>
      <c r="Q4254">
        <v>0.88775510204081631</v>
      </c>
      <c r="R4254">
        <v>1.304335370511841</v>
      </c>
      <c r="S4254">
        <f>(VendorSalesData[[#This Row],[TotalPurchaseQuantity]] - VendorSalesData[[#This Row],[TotalSalesQuantity]]) * VendorSalesData[[#This Row],[PurchasePrice]]</f>
        <v>575.96</v>
      </c>
    </row>
    <row r="4255" spans="1:19" x14ac:dyDescent="0.3">
      <c r="A4255">
        <v>4425</v>
      </c>
      <c r="B4255" t="s">
        <v>20</v>
      </c>
      <c r="C4255">
        <v>26503</v>
      </c>
      <c r="D4255" t="s">
        <v>3853</v>
      </c>
      <c r="E4255">
        <v>24.65</v>
      </c>
      <c r="F4255">
        <v>35.99</v>
      </c>
      <c r="G4255">
        <v>750</v>
      </c>
      <c r="H4255">
        <v>208</v>
      </c>
      <c r="I4255">
        <v>5127.2</v>
      </c>
      <c r="J4255">
        <v>167</v>
      </c>
      <c r="K4255">
        <v>6010.33</v>
      </c>
      <c r="L4255">
        <v>1835.49</v>
      </c>
      <c r="M4255">
        <v>18.690000000000001</v>
      </c>
      <c r="N4255">
        <v>144929.24</v>
      </c>
      <c r="O4255">
        <v>883.13000000000011</v>
      </c>
      <c r="P4255">
        <v>14.693535962251659</v>
      </c>
      <c r="Q4255">
        <v>0.80288461538461542</v>
      </c>
      <c r="R4255">
        <v>1.1722441098455298</v>
      </c>
      <c r="S4255">
        <f>(VendorSalesData[[#This Row],[TotalPurchaseQuantity]] - VendorSalesData[[#This Row],[TotalSalesQuantity]]) * VendorSalesData[[#This Row],[PurchasePrice]]</f>
        <v>1010.65</v>
      </c>
    </row>
    <row r="4256" spans="1:19" x14ac:dyDescent="0.3">
      <c r="A4256">
        <v>1392</v>
      </c>
      <c r="B4256" t="s">
        <v>67</v>
      </c>
      <c r="C4256">
        <v>8687</v>
      </c>
      <c r="D4256" t="s">
        <v>3854</v>
      </c>
      <c r="E4256">
        <v>6.62</v>
      </c>
      <c r="F4256">
        <v>9.99</v>
      </c>
      <c r="G4256">
        <v>3000</v>
      </c>
      <c r="H4256">
        <v>774</v>
      </c>
      <c r="I4256">
        <v>5123.88</v>
      </c>
      <c r="J4256">
        <v>775</v>
      </c>
      <c r="K4256">
        <v>8454.25</v>
      </c>
      <c r="L4256">
        <v>5103.32</v>
      </c>
      <c r="M4256">
        <v>348.75</v>
      </c>
      <c r="N4256">
        <v>79528.990000000005</v>
      </c>
      <c r="O4256">
        <v>3330.37</v>
      </c>
      <c r="P4256">
        <v>39.392849750125677</v>
      </c>
      <c r="Q4256">
        <v>1.0012919896640826</v>
      </c>
      <c r="R4256">
        <v>1.6499703349805226</v>
      </c>
      <c r="S4256">
        <f>(VendorSalesData[[#This Row],[TotalPurchaseQuantity]] - VendorSalesData[[#This Row],[TotalSalesQuantity]]) * VendorSalesData[[#This Row],[PurchasePrice]]</f>
        <v>-6.62</v>
      </c>
    </row>
    <row r="4257" spans="1:19" x14ac:dyDescent="0.3">
      <c r="A4257">
        <v>10754</v>
      </c>
      <c r="B4257" t="s">
        <v>212</v>
      </c>
      <c r="C4257">
        <v>38105</v>
      </c>
      <c r="D4257" t="s">
        <v>3855</v>
      </c>
      <c r="E4257">
        <v>8.0500000000000007</v>
      </c>
      <c r="F4257">
        <v>11.99</v>
      </c>
      <c r="G4257">
        <v>1500</v>
      </c>
      <c r="H4257">
        <v>636</v>
      </c>
      <c r="I4257">
        <v>5119.7999999999993</v>
      </c>
      <c r="J4257">
        <v>621</v>
      </c>
      <c r="K4257">
        <v>7445.79</v>
      </c>
      <c r="L4257">
        <v>1115.07</v>
      </c>
      <c r="M4257">
        <v>139.68</v>
      </c>
      <c r="N4257">
        <v>28720.52</v>
      </c>
      <c r="O4257">
        <v>2325.9900000000007</v>
      </c>
      <c r="P4257">
        <v>31.238995459178952</v>
      </c>
      <c r="Q4257">
        <v>0.97641509433962259</v>
      </c>
      <c r="R4257">
        <v>1.4543126684636121</v>
      </c>
      <c r="S4257">
        <f>(VendorSalesData[[#This Row],[TotalPurchaseQuantity]] - VendorSalesData[[#This Row],[TotalSalesQuantity]]) * VendorSalesData[[#This Row],[PurchasePrice]]</f>
        <v>120.75000000000001</v>
      </c>
    </row>
    <row r="4258" spans="1:19" x14ac:dyDescent="0.3">
      <c r="A4258">
        <v>8673</v>
      </c>
      <c r="B4258" t="s">
        <v>174</v>
      </c>
      <c r="C4258">
        <v>6743</v>
      </c>
      <c r="D4258" t="s">
        <v>3856</v>
      </c>
      <c r="E4258">
        <v>6.53</v>
      </c>
      <c r="F4258">
        <v>11.99</v>
      </c>
      <c r="G4258">
        <v>750</v>
      </c>
      <c r="H4258">
        <v>784</v>
      </c>
      <c r="I4258">
        <v>5119.5200000000004</v>
      </c>
      <c r="J4258">
        <v>768</v>
      </c>
      <c r="K4258">
        <v>8881.82</v>
      </c>
      <c r="L4258">
        <v>4669.53</v>
      </c>
      <c r="M4258">
        <v>85.37</v>
      </c>
      <c r="N4258">
        <v>15919.7</v>
      </c>
      <c r="O4258">
        <v>3762.2999999999993</v>
      </c>
      <c r="P4258">
        <v>42.359561441236139</v>
      </c>
      <c r="Q4258">
        <v>0.97959183673469385</v>
      </c>
      <c r="R4258">
        <v>1.734893114979529</v>
      </c>
      <c r="S4258">
        <f>(VendorSalesData[[#This Row],[TotalPurchaseQuantity]] - VendorSalesData[[#This Row],[TotalSalesQuantity]]) * VendorSalesData[[#This Row],[PurchasePrice]]</f>
        <v>104.48</v>
      </c>
    </row>
    <row r="4259" spans="1:19" x14ac:dyDescent="0.3">
      <c r="A4259">
        <v>12546</v>
      </c>
      <c r="B4259" t="s">
        <v>32</v>
      </c>
      <c r="C4259">
        <v>8152</v>
      </c>
      <c r="D4259" t="s">
        <v>3857</v>
      </c>
      <c r="E4259">
        <v>7.24</v>
      </c>
      <c r="F4259">
        <v>9.99</v>
      </c>
      <c r="G4259">
        <v>750</v>
      </c>
      <c r="H4259">
        <v>707</v>
      </c>
      <c r="I4259">
        <v>5118.6799999999994</v>
      </c>
      <c r="J4259">
        <v>1511</v>
      </c>
      <c r="K4259">
        <v>15779.89</v>
      </c>
      <c r="L4259">
        <v>12556.01</v>
      </c>
      <c r="M4259">
        <v>1191.3800000000001</v>
      </c>
      <c r="N4259">
        <v>123880.97</v>
      </c>
      <c r="O4259">
        <v>10661.21</v>
      </c>
      <c r="P4259">
        <v>67.56200455136252</v>
      </c>
      <c r="Q4259">
        <v>2.1371994342291374</v>
      </c>
      <c r="R4259">
        <v>3.0828045511733495</v>
      </c>
      <c r="S4259">
        <f>(VendorSalesData[[#This Row],[TotalPurchaseQuantity]] - VendorSalesData[[#This Row],[TotalSalesQuantity]]) * VendorSalesData[[#This Row],[PurchasePrice]]</f>
        <v>-5820.96</v>
      </c>
    </row>
    <row r="4260" spans="1:19" x14ac:dyDescent="0.3">
      <c r="A4260">
        <v>1703</v>
      </c>
      <c r="B4260" t="s">
        <v>3858</v>
      </c>
      <c r="C4260">
        <v>90011</v>
      </c>
      <c r="D4260" t="s">
        <v>3859</v>
      </c>
      <c r="E4260">
        <v>94.76</v>
      </c>
      <c r="F4260">
        <v>144.99</v>
      </c>
      <c r="G4260">
        <v>750</v>
      </c>
      <c r="H4260">
        <v>54</v>
      </c>
      <c r="I4260">
        <v>5117.04</v>
      </c>
      <c r="J4260">
        <v>100</v>
      </c>
      <c r="K4260">
        <v>14499</v>
      </c>
      <c r="L4260">
        <v>4204.71</v>
      </c>
      <c r="M4260">
        <v>11.2</v>
      </c>
      <c r="N4260">
        <v>172</v>
      </c>
      <c r="O4260">
        <v>9381.9599999999991</v>
      </c>
      <c r="P4260">
        <v>64.707635009310977</v>
      </c>
      <c r="Q4260">
        <v>1.8518518518518519</v>
      </c>
      <c r="R4260">
        <v>2.8334740396791895</v>
      </c>
      <c r="S4260">
        <f>(VendorSalesData[[#This Row],[TotalPurchaseQuantity]] - VendorSalesData[[#This Row],[TotalSalesQuantity]]) * VendorSalesData[[#This Row],[PurchasePrice]]</f>
        <v>-4358.96</v>
      </c>
    </row>
    <row r="4261" spans="1:19" x14ac:dyDescent="0.3">
      <c r="A4261">
        <v>7153</v>
      </c>
      <c r="B4261" t="s">
        <v>271</v>
      </c>
      <c r="C4261">
        <v>18653</v>
      </c>
      <c r="D4261" t="s">
        <v>3860</v>
      </c>
      <c r="E4261">
        <v>6.57</v>
      </c>
      <c r="F4261">
        <v>11.99</v>
      </c>
      <c r="G4261">
        <v>750</v>
      </c>
      <c r="H4261">
        <v>778</v>
      </c>
      <c r="I4261">
        <v>5111.46</v>
      </c>
      <c r="J4261">
        <v>721</v>
      </c>
      <c r="K4261">
        <v>8622.7899999999991</v>
      </c>
      <c r="L4261">
        <v>3840.82</v>
      </c>
      <c r="M4261">
        <v>80.400000000000006</v>
      </c>
      <c r="N4261">
        <v>15884.82</v>
      </c>
      <c r="O4261">
        <v>3511.329999999999</v>
      </c>
      <c r="P4261">
        <v>40.721506612129019</v>
      </c>
      <c r="Q4261">
        <v>0.92673521850899743</v>
      </c>
      <c r="R4261">
        <v>1.6869524558541003</v>
      </c>
      <c r="S4261">
        <f>(VendorSalesData[[#This Row],[TotalPurchaseQuantity]] - VendorSalesData[[#This Row],[TotalSalesQuantity]]) * VendorSalesData[[#This Row],[PurchasePrice]]</f>
        <v>374.49</v>
      </c>
    </row>
    <row r="4262" spans="1:19" x14ac:dyDescent="0.3">
      <c r="A4262">
        <v>90051</v>
      </c>
      <c r="B4262" t="s">
        <v>3662</v>
      </c>
      <c r="C4262">
        <v>24022</v>
      </c>
      <c r="D4262" t="s">
        <v>3861</v>
      </c>
      <c r="E4262">
        <v>10.06</v>
      </c>
      <c r="F4262">
        <v>14.99</v>
      </c>
      <c r="G4262">
        <v>750</v>
      </c>
      <c r="H4262">
        <v>508</v>
      </c>
      <c r="I4262">
        <v>5110.4799999999996</v>
      </c>
      <c r="J4262">
        <v>454</v>
      </c>
      <c r="K4262">
        <v>6805.46</v>
      </c>
      <c r="L4262">
        <v>5321.45</v>
      </c>
      <c r="M4262">
        <v>50.15</v>
      </c>
      <c r="N4262">
        <v>54.91</v>
      </c>
      <c r="O4262">
        <v>1694.9800000000005</v>
      </c>
      <c r="P4262">
        <v>24.906178274503127</v>
      </c>
      <c r="Q4262">
        <v>0.89370078740157477</v>
      </c>
      <c r="R4262">
        <v>1.3316674754621876</v>
      </c>
      <c r="S4262">
        <f>(VendorSalesData[[#This Row],[TotalPurchaseQuantity]] - VendorSalesData[[#This Row],[TotalSalesQuantity]]) * VendorSalesData[[#This Row],[PurchasePrice]]</f>
        <v>543.24</v>
      </c>
    </row>
    <row r="4263" spans="1:19" x14ac:dyDescent="0.3">
      <c r="A4263">
        <v>516</v>
      </c>
      <c r="B4263" t="s">
        <v>415</v>
      </c>
      <c r="C4263">
        <v>13505</v>
      </c>
      <c r="D4263" t="s">
        <v>3862</v>
      </c>
      <c r="E4263">
        <v>5.8</v>
      </c>
      <c r="F4263">
        <v>9.99</v>
      </c>
      <c r="G4263">
        <v>750</v>
      </c>
      <c r="H4263">
        <v>881</v>
      </c>
      <c r="I4263">
        <v>5109.7999999999993</v>
      </c>
      <c r="J4263">
        <v>1181</v>
      </c>
      <c r="K4263">
        <v>11780.19</v>
      </c>
      <c r="L4263">
        <v>6491.58</v>
      </c>
      <c r="M4263">
        <v>131.20000000000002</v>
      </c>
      <c r="N4263">
        <v>8510.41</v>
      </c>
      <c r="O4263">
        <v>6670.3900000000012</v>
      </c>
      <c r="P4263">
        <v>56.623789599318862</v>
      </c>
      <c r="Q4263">
        <v>1.3405221339387061</v>
      </c>
      <c r="R4263">
        <v>2.3054111706916127</v>
      </c>
      <c r="S4263">
        <f>(VendorSalesData[[#This Row],[TotalPurchaseQuantity]] - VendorSalesData[[#This Row],[TotalSalesQuantity]]) * VendorSalesData[[#This Row],[PurchasePrice]]</f>
        <v>-1740</v>
      </c>
    </row>
    <row r="4264" spans="1:19" x14ac:dyDescent="0.3">
      <c r="A4264">
        <v>1392</v>
      </c>
      <c r="B4264" t="s">
        <v>67</v>
      </c>
      <c r="C4264">
        <v>8688</v>
      </c>
      <c r="D4264" t="s">
        <v>3863</v>
      </c>
      <c r="E4264">
        <v>6.62</v>
      </c>
      <c r="F4264">
        <v>9.99</v>
      </c>
      <c r="G4264">
        <v>3000</v>
      </c>
      <c r="H4264">
        <v>771</v>
      </c>
      <c r="I4264">
        <v>5104.0200000000004</v>
      </c>
      <c r="J4264">
        <v>762</v>
      </c>
      <c r="K4264">
        <v>8297.380000000001</v>
      </c>
      <c r="L4264">
        <v>4755.63</v>
      </c>
      <c r="M4264">
        <v>342.90000000000003</v>
      </c>
      <c r="N4264">
        <v>79528.990000000005</v>
      </c>
      <c r="O4264">
        <v>3193.3600000000006</v>
      </c>
      <c r="P4264">
        <v>38.486365575639539</v>
      </c>
      <c r="Q4264">
        <v>0.98832684824902728</v>
      </c>
      <c r="R4264">
        <v>1.6256558555805032</v>
      </c>
      <c r="S4264">
        <f>(VendorSalesData[[#This Row],[TotalPurchaseQuantity]] - VendorSalesData[[#This Row],[TotalSalesQuantity]]) * VendorSalesData[[#This Row],[PurchasePrice]]</f>
        <v>59.58</v>
      </c>
    </row>
    <row r="4265" spans="1:19" x14ac:dyDescent="0.3">
      <c r="A4265">
        <v>7255</v>
      </c>
      <c r="B4265" t="s">
        <v>1994</v>
      </c>
      <c r="C4265">
        <v>23122</v>
      </c>
      <c r="D4265" t="s">
        <v>3864</v>
      </c>
      <c r="E4265">
        <v>17</v>
      </c>
      <c r="F4265">
        <v>24.99</v>
      </c>
      <c r="G4265">
        <v>750</v>
      </c>
      <c r="H4265">
        <v>300</v>
      </c>
      <c r="I4265">
        <v>5100</v>
      </c>
      <c r="J4265">
        <v>226</v>
      </c>
      <c r="K4265">
        <v>5896.74</v>
      </c>
      <c r="L4265">
        <v>3654.6</v>
      </c>
      <c r="M4265">
        <v>25.07</v>
      </c>
      <c r="N4265">
        <v>648.71</v>
      </c>
      <c r="O4265">
        <v>796.73999999999978</v>
      </c>
      <c r="P4265">
        <v>13.511533491386762</v>
      </c>
      <c r="Q4265">
        <v>0.7533333333333333</v>
      </c>
      <c r="R4265">
        <v>1.1562235294117647</v>
      </c>
      <c r="S4265">
        <f>(VendorSalesData[[#This Row],[TotalPurchaseQuantity]] - VendorSalesData[[#This Row],[TotalSalesQuantity]]) * VendorSalesData[[#This Row],[PurchasePrice]]</f>
        <v>1258</v>
      </c>
    </row>
    <row r="4266" spans="1:19" x14ac:dyDescent="0.3">
      <c r="A4266">
        <v>9165</v>
      </c>
      <c r="B4266" t="s">
        <v>38</v>
      </c>
      <c r="C4266">
        <v>35885</v>
      </c>
      <c r="D4266" t="s">
        <v>3865</v>
      </c>
      <c r="E4266">
        <v>6.03</v>
      </c>
      <c r="F4266">
        <v>9.99</v>
      </c>
      <c r="G4266">
        <v>750</v>
      </c>
      <c r="H4266">
        <v>843</v>
      </c>
      <c r="I4266">
        <v>5083.29</v>
      </c>
      <c r="J4266">
        <v>835</v>
      </c>
      <c r="K4266">
        <v>8202.65</v>
      </c>
      <c r="L4266">
        <v>4252.67</v>
      </c>
      <c r="M4266">
        <v>92.95</v>
      </c>
      <c r="N4266">
        <v>68054.7</v>
      </c>
      <c r="O4266">
        <v>3119.3599999999997</v>
      </c>
      <c r="P4266">
        <v>38.028685851523591</v>
      </c>
      <c r="Q4266">
        <v>0.99051008303677346</v>
      </c>
      <c r="R4266">
        <v>1.6136498212771648</v>
      </c>
      <c r="S4266">
        <f>(VendorSalesData[[#This Row],[TotalPurchaseQuantity]] - VendorSalesData[[#This Row],[TotalSalesQuantity]]) * VendorSalesData[[#This Row],[PurchasePrice]]</f>
        <v>48.24</v>
      </c>
    </row>
    <row r="4267" spans="1:19" x14ac:dyDescent="0.3">
      <c r="A4267">
        <v>7153</v>
      </c>
      <c r="B4267" t="s">
        <v>271</v>
      </c>
      <c r="C4267">
        <v>16539</v>
      </c>
      <c r="D4267" t="s">
        <v>3866</v>
      </c>
      <c r="E4267">
        <v>9.14</v>
      </c>
      <c r="F4267">
        <v>15.99</v>
      </c>
      <c r="G4267">
        <v>750</v>
      </c>
      <c r="H4267">
        <v>556</v>
      </c>
      <c r="I4267">
        <v>5081.84</v>
      </c>
      <c r="J4267">
        <v>526</v>
      </c>
      <c r="K4267">
        <v>7910.74</v>
      </c>
      <c r="L4267">
        <v>5149.57</v>
      </c>
      <c r="M4267">
        <v>58.27</v>
      </c>
      <c r="N4267">
        <v>15884.82</v>
      </c>
      <c r="O4267">
        <v>2828.8999999999996</v>
      </c>
      <c r="P4267">
        <v>35.760244932838134</v>
      </c>
      <c r="Q4267">
        <v>0.9460431654676259</v>
      </c>
      <c r="R4267">
        <v>1.5566684507973489</v>
      </c>
      <c r="S4267">
        <f>(VendorSalesData[[#This Row],[TotalPurchaseQuantity]] - VendorSalesData[[#This Row],[TotalSalesQuantity]]) * VendorSalesData[[#This Row],[PurchasePrice]]</f>
        <v>274.20000000000005</v>
      </c>
    </row>
    <row r="4268" spans="1:19" x14ac:dyDescent="0.3">
      <c r="A4268">
        <v>480</v>
      </c>
      <c r="B4268" t="s">
        <v>27</v>
      </c>
      <c r="C4268">
        <v>12191</v>
      </c>
      <c r="D4268" t="s">
        <v>3867</v>
      </c>
      <c r="E4268">
        <v>6.66</v>
      </c>
      <c r="F4268">
        <v>13.99</v>
      </c>
      <c r="G4268">
        <v>750</v>
      </c>
      <c r="H4268">
        <v>763</v>
      </c>
      <c r="I4268">
        <v>5081.58</v>
      </c>
      <c r="J4268">
        <v>779</v>
      </c>
      <c r="K4268">
        <v>8902.2100000000009</v>
      </c>
      <c r="L4268">
        <v>5414.27</v>
      </c>
      <c r="M4268">
        <v>86.47</v>
      </c>
      <c r="N4268">
        <v>89286.27</v>
      </c>
      <c r="O4268">
        <v>3820.630000000001</v>
      </c>
      <c r="P4268">
        <v>42.917769857147839</v>
      </c>
      <c r="Q4268">
        <v>1.0209698558322411</v>
      </c>
      <c r="R4268">
        <v>1.7518586738770228</v>
      </c>
      <c r="S4268">
        <f>(VendorSalesData[[#This Row],[TotalPurchaseQuantity]] - VendorSalesData[[#This Row],[TotalSalesQuantity]]) * VendorSalesData[[#This Row],[PurchasePrice]]</f>
        <v>-106.56</v>
      </c>
    </row>
    <row r="4269" spans="1:19" x14ac:dyDescent="0.3">
      <c r="A4269">
        <v>90047</v>
      </c>
      <c r="B4269" t="s">
        <v>2206</v>
      </c>
      <c r="C4269">
        <v>18337</v>
      </c>
      <c r="D4269" t="s">
        <v>3868</v>
      </c>
      <c r="E4269">
        <v>10.199999999999999</v>
      </c>
      <c r="F4269">
        <v>17.989999999999998</v>
      </c>
      <c r="G4269">
        <v>750</v>
      </c>
      <c r="H4269">
        <v>498</v>
      </c>
      <c r="I4269">
        <v>5079.6000000000004</v>
      </c>
      <c r="J4269">
        <v>481</v>
      </c>
      <c r="K4269">
        <v>8094.19</v>
      </c>
      <c r="L4269">
        <v>4827.12</v>
      </c>
      <c r="M4269">
        <v>53.39</v>
      </c>
      <c r="N4269">
        <v>1457.73</v>
      </c>
      <c r="O4269">
        <v>3014.5899999999992</v>
      </c>
      <c r="P4269">
        <v>37.243874927571497</v>
      </c>
      <c r="Q4269">
        <v>0.96586345381526106</v>
      </c>
      <c r="R4269">
        <v>1.5934699582644301</v>
      </c>
      <c r="S4269">
        <f>(VendorSalesData[[#This Row],[TotalPurchaseQuantity]] - VendorSalesData[[#This Row],[TotalSalesQuantity]]) * VendorSalesData[[#This Row],[PurchasePrice]]</f>
        <v>173.39999999999998</v>
      </c>
    </row>
    <row r="4270" spans="1:19" x14ac:dyDescent="0.3">
      <c r="A4270">
        <v>9165</v>
      </c>
      <c r="B4270" t="s">
        <v>38</v>
      </c>
      <c r="C4270">
        <v>44269</v>
      </c>
      <c r="D4270" t="s">
        <v>3869</v>
      </c>
      <c r="E4270">
        <v>6.45</v>
      </c>
      <c r="F4270">
        <v>10.99</v>
      </c>
      <c r="G4270">
        <v>750</v>
      </c>
      <c r="H4270">
        <v>787</v>
      </c>
      <c r="I4270">
        <v>5076.1500000000015</v>
      </c>
      <c r="J4270">
        <v>718</v>
      </c>
      <c r="K4270">
        <v>7828.82</v>
      </c>
      <c r="L4270">
        <v>3774.53</v>
      </c>
      <c r="M4270">
        <v>79.990000000000009</v>
      </c>
      <c r="N4270">
        <v>68054.7</v>
      </c>
      <c r="O4270">
        <v>2752.6699999999992</v>
      </c>
      <c r="P4270">
        <v>35.160726648460425</v>
      </c>
      <c r="Q4270">
        <v>0.91232528589580686</v>
      </c>
      <c r="R4270">
        <v>1.5422751494735181</v>
      </c>
      <c r="S4270">
        <f>(VendorSalesData[[#This Row],[TotalPurchaseQuantity]] - VendorSalesData[[#This Row],[TotalSalesQuantity]]) * VendorSalesData[[#This Row],[PurchasePrice]]</f>
        <v>445.05</v>
      </c>
    </row>
    <row r="4271" spans="1:19" x14ac:dyDescent="0.3">
      <c r="A4271">
        <v>9552</v>
      </c>
      <c r="B4271" t="s">
        <v>72</v>
      </c>
      <c r="C4271">
        <v>44613</v>
      </c>
      <c r="D4271" t="s">
        <v>3870</v>
      </c>
      <c r="E4271">
        <v>6.2</v>
      </c>
      <c r="F4271">
        <v>8.99</v>
      </c>
      <c r="G4271">
        <v>750</v>
      </c>
      <c r="H4271">
        <v>818</v>
      </c>
      <c r="I4271">
        <v>5071.6000000000004</v>
      </c>
      <c r="J4271">
        <v>988</v>
      </c>
      <c r="K4271">
        <v>8417.1200000000008</v>
      </c>
      <c r="L4271">
        <v>4081.23</v>
      </c>
      <c r="M4271">
        <v>109.98</v>
      </c>
      <c r="N4271">
        <v>55551.82</v>
      </c>
      <c r="O4271">
        <v>3345.5200000000004</v>
      </c>
      <c r="P4271">
        <v>39.746611667648793</v>
      </c>
      <c r="Q4271">
        <v>1.2078239608801955</v>
      </c>
      <c r="R4271">
        <v>1.6596577017114915</v>
      </c>
      <c r="S4271">
        <f>(VendorSalesData[[#This Row],[TotalPurchaseQuantity]] - VendorSalesData[[#This Row],[TotalSalesQuantity]]) * VendorSalesData[[#This Row],[PurchasePrice]]</f>
        <v>-1054</v>
      </c>
    </row>
    <row r="4272" spans="1:19" x14ac:dyDescent="0.3">
      <c r="A4272">
        <v>2000</v>
      </c>
      <c r="B4272" t="s">
        <v>2139</v>
      </c>
      <c r="C4272">
        <v>27612</v>
      </c>
      <c r="D4272" t="s">
        <v>3871</v>
      </c>
      <c r="E4272">
        <v>168.82</v>
      </c>
      <c r="F4272">
        <v>259.99</v>
      </c>
      <c r="G4272">
        <v>750</v>
      </c>
      <c r="H4272">
        <v>30</v>
      </c>
      <c r="I4272">
        <v>5064.5999999999995</v>
      </c>
      <c r="J4272">
        <v>23</v>
      </c>
      <c r="K4272">
        <v>5979.77</v>
      </c>
      <c r="L4272">
        <v>1559.94</v>
      </c>
      <c r="M4272">
        <v>2.5900000000000003</v>
      </c>
      <c r="N4272">
        <v>19016.59</v>
      </c>
      <c r="O4272">
        <v>915.17000000000098</v>
      </c>
      <c r="P4272">
        <v>15.304434785953323</v>
      </c>
      <c r="Q4272">
        <v>0.76666666666666672</v>
      </c>
      <c r="R4272">
        <v>1.1806993642143508</v>
      </c>
      <c r="S4272">
        <f>(VendorSalesData[[#This Row],[TotalPurchaseQuantity]] - VendorSalesData[[#This Row],[TotalSalesQuantity]]) * VendorSalesData[[#This Row],[PurchasePrice]]</f>
        <v>1181.74</v>
      </c>
    </row>
    <row r="4273" spans="1:19" x14ac:dyDescent="0.3">
      <c r="A4273">
        <v>10754</v>
      </c>
      <c r="B4273" t="s">
        <v>212</v>
      </c>
      <c r="C4273">
        <v>39574</v>
      </c>
      <c r="D4273" t="s">
        <v>3872</v>
      </c>
      <c r="E4273">
        <v>16.55</v>
      </c>
      <c r="F4273">
        <v>24.99</v>
      </c>
      <c r="G4273">
        <v>750</v>
      </c>
      <c r="H4273">
        <v>306</v>
      </c>
      <c r="I4273">
        <v>5064.3</v>
      </c>
      <c r="J4273">
        <v>196</v>
      </c>
      <c r="K4273">
        <v>7040.04</v>
      </c>
      <c r="L4273">
        <v>4384.7800000000007</v>
      </c>
      <c r="M4273">
        <v>21.73</v>
      </c>
      <c r="N4273">
        <v>28720.52</v>
      </c>
      <c r="O4273">
        <v>1975.7399999999998</v>
      </c>
      <c r="P4273">
        <v>28.06432917994784</v>
      </c>
      <c r="Q4273">
        <v>0.64052287581699341</v>
      </c>
      <c r="R4273">
        <v>1.3901309164149043</v>
      </c>
      <c r="S4273">
        <f>(VendorSalesData[[#This Row],[TotalPurchaseQuantity]] - VendorSalesData[[#This Row],[TotalSalesQuantity]]) * VendorSalesData[[#This Row],[PurchasePrice]]</f>
        <v>1820.5</v>
      </c>
    </row>
    <row r="4274" spans="1:19" x14ac:dyDescent="0.3">
      <c r="A4274">
        <v>10754</v>
      </c>
      <c r="B4274" t="s">
        <v>212</v>
      </c>
      <c r="C4274">
        <v>36868</v>
      </c>
      <c r="D4274" t="s">
        <v>3873</v>
      </c>
      <c r="E4274">
        <v>62.49</v>
      </c>
      <c r="F4274">
        <v>94.99</v>
      </c>
      <c r="G4274">
        <v>750</v>
      </c>
      <c r="H4274">
        <v>81</v>
      </c>
      <c r="I4274">
        <v>5061.6899999999996</v>
      </c>
      <c r="J4274">
        <v>68</v>
      </c>
      <c r="K4274">
        <v>8839.32</v>
      </c>
      <c r="L4274">
        <v>4549.6500000000005</v>
      </c>
      <c r="M4274">
        <v>7.58</v>
      </c>
      <c r="N4274">
        <v>28720.52</v>
      </c>
      <c r="O4274">
        <v>3777.63</v>
      </c>
      <c r="P4274">
        <v>42.736658475991369</v>
      </c>
      <c r="Q4274">
        <v>0.83950617283950613</v>
      </c>
      <c r="R4274">
        <v>1.7463179293872206</v>
      </c>
      <c r="S4274">
        <f>(VendorSalesData[[#This Row],[TotalPurchaseQuantity]] - VendorSalesData[[#This Row],[TotalSalesQuantity]]) * VendorSalesData[[#This Row],[PurchasePrice]]</f>
        <v>812.37</v>
      </c>
    </row>
    <row r="4275" spans="1:19" x14ac:dyDescent="0.3">
      <c r="A4275">
        <v>9165</v>
      </c>
      <c r="B4275" t="s">
        <v>38</v>
      </c>
      <c r="C4275">
        <v>41409</v>
      </c>
      <c r="D4275" t="s">
        <v>3874</v>
      </c>
      <c r="E4275">
        <v>12.41</v>
      </c>
      <c r="F4275">
        <v>17.989999999999998</v>
      </c>
      <c r="G4275">
        <v>750</v>
      </c>
      <c r="H4275">
        <v>407</v>
      </c>
      <c r="I4275">
        <v>5050.87</v>
      </c>
      <c r="J4275">
        <v>474</v>
      </c>
      <c r="K4275">
        <v>8271.76</v>
      </c>
      <c r="L4275">
        <v>4897.1899999999996</v>
      </c>
      <c r="M4275">
        <v>52.6</v>
      </c>
      <c r="N4275">
        <v>68054.7</v>
      </c>
      <c r="O4275">
        <v>3220.8900000000003</v>
      </c>
      <c r="P4275">
        <v>38.93838796096599</v>
      </c>
      <c r="Q4275">
        <v>1.1646191646191646</v>
      </c>
      <c r="R4275">
        <v>1.6376901405104467</v>
      </c>
      <c r="S4275">
        <f>(VendorSalesData[[#This Row],[TotalPurchaseQuantity]] - VendorSalesData[[#This Row],[TotalSalesQuantity]]) * VendorSalesData[[#This Row],[PurchasePrice]]</f>
        <v>-831.47</v>
      </c>
    </row>
    <row r="4276" spans="1:19" x14ac:dyDescent="0.3">
      <c r="A4276">
        <v>2000</v>
      </c>
      <c r="B4276" t="s">
        <v>164</v>
      </c>
      <c r="C4276">
        <v>20064</v>
      </c>
      <c r="D4276" t="s">
        <v>3875</v>
      </c>
      <c r="E4276">
        <v>315.43</v>
      </c>
      <c r="F4276">
        <v>469.99</v>
      </c>
      <c r="G4276">
        <v>750</v>
      </c>
      <c r="H4276">
        <v>16</v>
      </c>
      <c r="I4276">
        <v>5046.88</v>
      </c>
      <c r="J4276">
        <v>18</v>
      </c>
      <c r="K4276">
        <v>8459.82</v>
      </c>
      <c r="L4276">
        <v>2349.9499999999998</v>
      </c>
      <c r="M4276">
        <v>2.02</v>
      </c>
      <c r="N4276">
        <v>19016.59</v>
      </c>
      <c r="O4276">
        <v>3412.9399999999996</v>
      </c>
      <c r="P4276">
        <v>40.342938738649281</v>
      </c>
      <c r="Q4276">
        <v>1.125</v>
      </c>
      <c r="R4276">
        <v>1.676247503408046</v>
      </c>
      <c r="S4276">
        <f>(VendorSalesData[[#This Row],[TotalPurchaseQuantity]] - VendorSalesData[[#This Row],[TotalSalesQuantity]]) * VendorSalesData[[#This Row],[PurchasePrice]]</f>
        <v>-630.86</v>
      </c>
    </row>
    <row r="4277" spans="1:19" x14ac:dyDescent="0.3">
      <c r="A4277">
        <v>9165</v>
      </c>
      <c r="B4277" t="s">
        <v>38</v>
      </c>
      <c r="C4277">
        <v>21428</v>
      </c>
      <c r="D4277" t="s">
        <v>3876</v>
      </c>
      <c r="E4277">
        <v>9.4499999999999993</v>
      </c>
      <c r="F4277">
        <v>14.99</v>
      </c>
      <c r="G4277">
        <v>750</v>
      </c>
      <c r="H4277">
        <v>534</v>
      </c>
      <c r="I4277">
        <v>5046.3</v>
      </c>
      <c r="J4277">
        <v>409</v>
      </c>
      <c r="K4277">
        <v>5506.91</v>
      </c>
      <c r="L4277">
        <v>2974.82</v>
      </c>
      <c r="M4277">
        <v>45.46</v>
      </c>
      <c r="N4277">
        <v>68054.7</v>
      </c>
      <c r="O4277">
        <v>460.60999999999967</v>
      </c>
      <c r="P4277">
        <v>8.3642187724150148</v>
      </c>
      <c r="Q4277">
        <v>0.76591760299625467</v>
      </c>
      <c r="R4277">
        <v>1.0912767770445673</v>
      </c>
      <c r="S4277">
        <f>(VendorSalesData[[#This Row],[TotalPurchaseQuantity]] - VendorSalesData[[#This Row],[TotalSalesQuantity]]) * VendorSalesData[[#This Row],[PurchasePrice]]</f>
        <v>1181.25</v>
      </c>
    </row>
    <row r="4278" spans="1:19" x14ac:dyDescent="0.3">
      <c r="A4278">
        <v>516</v>
      </c>
      <c r="B4278" t="s">
        <v>415</v>
      </c>
      <c r="C4278">
        <v>45524</v>
      </c>
      <c r="D4278" t="s">
        <v>3877</v>
      </c>
      <c r="E4278">
        <v>5.8</v>
      </c>
      <c r="F4278">
        <v>9.99</v>
      </c>
      <c r="G4278">
        <v>750</v>
      </c>
      <c r="H4278">
        <v>870</v>
      </c>
      <c r="I4278">
        <v>5046</v>
      </c>
      <c r="J4278">
        <v>823</v>
      </c>
      <c r="K4278">
        <v>8249.77</v>
      </c>
      <c r="L4278">
        <v>4143.91</v>
      </c>
      <c r="M4278">
        <v>91.52</v>
      </c>
      <c r="N4278">
        <v>8510.41</v>
      </c>
      <c r="O4278">
        <v>3203.7700000000004</v>
      </c>
      <c r="P4278">
        <v>38.834658420780222</v>
      </c>
      <c r="Q4278">
        <v>0.94597701149425284</v>
      </c>
      <c r="R4278">
        <v>1.63491280221958</v>
      </c>
      <c r="S4278">
        <f>(VendorSalesData[[#This Row],[TotalPurchaseQuantity]] - VendorSalesData[[#This Row],[TotalSalesQuantity]]) * VendorSalesData[[#This Row],[PurchasePrice]]</f>
        <v>272.59999999999997</v>
      </c>
    </row>
    <row r="4279" spans="1:19" x14ac:dyDescent="0.3">
      <c r="A4279">
        <v>10754</v>
      </c>
      <c r="B4279" t="s">
        <v>212</v>
      </c>
      <c r="C4279">
        <v>26028</v>
      </c>
      <c r="D4279" t="s">
        <v>3878</v>
      </c>
      <c r="E4279">
        <v>13.07</v>
      </c>
      <c r="F4279">
        <v>19.989999999999998</v>
      </c>
      <c r="G4279">
        <v>750</v>
      </c>
      <c r="H4279">
        <v>386</v>
      </c>
      <c r="I4279">
        <v>5045.0200000000004</v>
      </c>
      <c r="J4279">
        <v>281</v>
      </c>
      <c r="K4279">
        <v>5467.19</v>
      </c>
      <c r="L4279">
        <v>3806.0499999999997</v>
      </c>
      <c r="M4279">
        <v>31.16</v>
      </c>
      <c r="N4279">
        <v>28720.52</v>
      </c>
      <c r="O4279">
        <v>422.16999999999916</v>
      </c>
      <c r="P4279">
        <v>7.7218827222027979</v>
      </c>
      <c r="Q4279">
        <v>0.727979274611399</v>
      </c>
      <c r="R4279">
        <v>1.0836805404141112</v>
      </c>
      <c r="S4279">
        <f>(VendorSalesData[[#This Row],[TotalPurchaseQuantity]] - VendorSalesData[[#This Row],[TotalSalesQuantity]]) * VendorSalesData[[#This Row],[PurchasePrice]]</f>
        <v>1372.3500000000001</v>
      </c>
    </row>
    <row r="4280" spans="1:19" x14ac:dyDescent="0.3">
      <c r="A4280">
        <v>7153</v>
      </c>
      <c r="B4280" t="s">
        <v>271</v>
      </c>
      <c r="C4280">
        <v>21581</v>
      </c>
      <c r="D4280" t="s">
        <v>3879</v>
      </c>
      <c r="E4280">
        <v>19.59</v>
      </c>
      <c r="F4280">
        <v>29.99</v>
      </c>
      <c r="G4280">
        <v>750</v>
      </c>
      <c r="H4280">
        <v>257</v>
      </c>
      <c r="I4280">
        <v>5034.63</v>
      </c>
      <c r="J4280">
        <v>239</v>
      </c>
      <c r="K4280">
        <v>7278.61</v>
      </c>
      <c r="L4280">
        <v>4637.4799999999996</v>
      </c>
      <c r="M4280">
        <v>26.5</v>
      </c>
      <c r="N4280">
        <v>15884.82</v>
      </c>
      <c r="O4280">
        <v>2243.9799999999996</v>
      </c>
      <c r="P4280">
        <v>30.829787555590965</v>
      </c>
      <c r="Q4280">
        <v>0.92996108949416345</v>
      </c>
      <c r="R4280">
        <v>1.4457090193321058</v>
      </c>
      <c r="S4280">
        <f>(VendorSalesData[[#This Row],[TotalPurchaseQuantity]] - VendorSalesData[[#This Row],[TotalSalesQuantity]]) * VendorSalesData[[#This Row],[PurchasePrice]]</f>
        <v>352.62</v>
      </c>
    </row>
    <row r="4281" spans="1:19" x14ac:dyDescent="0.3">
      <c r="A4281">
        <v>7153</v>
      </c>
      <c r="B4281" t="s">
        <v>271</v>
      </c>
      <c r="C4281">
        <v>3884</v>
      </c>
      <c r="D4281" t="s">
        <v>3880</v>
      </c>
      <c r="E4281">
        <v>25.92</v>
      </c>
      <c r="F4281">
        <v>34.99</v>
      </c>
      <c r="G4281">
        <v>750</v>
      </c>
      <c r="H4281">
        <v>194</v>
      </c>
      <c r="I4281">
        <v>5028.4800000000005</v>
      </c>
      <c r="J4281">
        <v>327</v>
      </c>
      <c r="K4281">
        <v>11660.730000000001</v>
      </c>
      <c r="L4281">
        <v>10065.18</v>
      </c>
      <c r="M4281">
        <v>258.07</v>
      </c>
      <c r="N4281">
        <v>15884.82</v>
      </c>
      <c r="O4281">
        <v>6632.2500000000009</v>
      </c>
      <c r="P4281">
        <v>56.876799308448099</v>
      </c>
      <c r="Q4281">
        <v>1.6855670103092784</v>
      </c>
      <c r="R4281">
        <v>2.3189373329515082</v>
      </c>
      <c r="S4281">
        <f>(VendorSalesData[[#This Row],[TotalPurchaseQuantity]] - VendorSalesData[[#This Row],[TotalSalesQuantity]]) * VendorSalesData[[#This Row],[PurchasePrice]]</f>
        <v>-3447.36</v>
      </c>
    </row>
    <row r="4282" spans="1:19" x14ac:dyDescent="0.3">
      <c r="A4282">
        <v>11567</v>
      </c>
      <c r="B4282" t="s">
        <v>56</v>
      </c>
      <c r="C4282">
        <v>4868</v>
      </c>
      <c r="D4282" t="s">
        <v>3881</v>
      </c>
      <c r="E4282">
        <v>0.79</v>
      </c>
      <c r="F4282">
        <v>0.99</v>
      </c>
      <c r="G4282">
        <v>50</v>
      </c>
      <c r="H4282">
        <v>6362</v>
      </c>
      <c r="I4282">
        <v>5025.9800000000005</v>
      </c>
      <c r="J4282">
        <v>6567</v>
      </c>
      <c r="K4282">
        <v>6501.33</v>
      </c>
      <c r="L4282">
        <v>1768.1399999999999</v>
      </c>
      <c r="M4282">
        <v>341.98</v>
      </c>
      <c r="N4282">
        <v>20964.810000000001</v>
      </c>
      <c r="O4282">
        <v>1475.3499999999995</v>
      </c>
      <c r="P4282">
        <v>22.693048960751099</v>
      </c>
      <c r="Q4282">
        <v>1.0322225715183904</v>
      </c>
      <c r="R4282">
        <v>1.2935447415230461</v>
      </c>
      <c r="S4282">
        <f>(VendorSalesData[[#This Row],[TotalPurchaseQuantity]] - VendorSalesData[[#This Row],[TotalSalesQuantity]]) * VendorSalesData[[#This Row],[PurchasePrice]]</f>
        <v>-161.95000000000002</v>
      </c>
    </row>
    <row r="4283" spans="1:19" x14ac:dyDescent="0.3">
      <c r="A4283">
        <v>10754</v>
      </c>
      <c r="B4283" t="s">
        <v>212</v>
      </c>
      <c r="C4283">
        <v>24050</v>
      </c>
      <c r="D4283" t="s">
        <v>3882</v>
      </c>
      <c r="E4283">
        <v>8.9</v>
      </c>
      <c r="F4283">
        <v>12.99</v>
      </c>
      <c r="G4283">
        <v>180</v>
      </c>
      <c r="H4283">
        <v>564</v>
      </c>
      <c r="I4283">
        <v>5019.6000000000004</v>
      </c>
      <c r="J4283">
        <v>518</v>
      </c>
      <c r="K4283">
        <v>6728.82</v>
      </c>
      <c r="L4283">
        <v>4338.66</v>
      </c>
      <c r="M4283">
        <v>14.51</v>
      </c>
      <c r="N4283">
        <v>28720.52</v>
      </c>
      <c r="O4283">
        <v>1709.2199999999993</v>
      </c>
      <c r="P4283">
        <v>25.401481983468116</v>
      </c>
      <c r="Q4283">
        <v>0.91843971631205679</v>
      </c>
      <c r="R4283">
        <v>1.340509203920631</v>
      </c>
      <c r="S4283">
        <f>(VendorSalesData[[#This Row],[TotalPurchaseQuantity]] - VendorSalesData[[#This Row],[TotalSalesQuantity]]) * VendorSalesData[[#This Row],[PurchasePrice]]</f>
        <v>409.40000000000003</v>
      </c>
    </row>
    <row r="4284" spans="1:19" x14ac:dyDescent="0.3">
      <c r="A4284">
        <v>7153</v>
      </c>
      <c r="B4284" t="s">
        <v>271</v>
      </c>
      <c r="C4284">
        <v>5685</v>
      </c>
      <c r="D4284" t="s">
        <v>3883</v>
      </c>
      <c r="E4284">
        <v>13.56</v>
      </c>
      <c r="F4284">
        <v>21.99</v>
      </c>
      <c r="G4284">
        <v>750</v>
      </c>
      <c r="H4284">
        <v>370</v>
      </c>
      <c r="I4284">
        <v>5017.2</v>
      </c>
      <c r="J4284">
        <v>555</v>
      </c>
      <c r="K4284">
        <v>8838.4500000000007</v>
      </c>
      <c r="L4284">
        <v>3477.87</v>
      </c>
      <c r="M4284">
        <v>437.33</v>
      </c>
      <c r="N4284">
        <v>15884.82</v>
      </c>
      <c r="O4284">
        <v>3821.2500000000009</v>
      </c>
      <c r="P4284">
        <v>43.2343906454186</v>
      </c>
      <c r="Q4284">
        <v>1.5</v>
      </c>
      <c r="R4284">
        <v>1.7616299928246832</v>
      </c>
      <c r="S4284">
        <f>(VendorSalesData[[#This Row],[TotalPurchaseQuantity]] - VendorSalesData[[#This Row],[TotalSalesQuantity]]) * VendorSalesData[[#This Row],[PurchasePrice]]</f>
        <v>-2508.6</v>
      </c>
    </row>
    <row r="4285" spans="1:19" x14ac:dyDescent="0.3">
      <c r="A4285">
        <v>7153</v>
      </c>
      <c r="B4285" t="s">
        <v>271</v>
      </c>
      <c r="C4285">
        <v>22524</v>
      </c>
      <c r="D4285" t="s">
        <v>3884</v>
      </c>
      <c r="E4285">
        <v>18.82</v>
      </c>
      <c r="F4285">
        <v>29.99</v>
      </c>
      <c r="G4285">
        <v>750</v>
      </c>
      <c r="H4285">
        <v>266</v>
      </c>
      <c r="I4285">
        <v>5006.12</v>
      </c>
      <c r="J4285">
        <v>250</v>
      </c>
      <c r="K4285">
        <v>7470.5</v>
      </c>
      <c r="L4285">
        <v>4838.38</v>
      </c>
      <c r="M4285">
        <v>27.71</v>
      </c>
      <c r="N4285">
        <v>15884.82</v>
      </c>
      <c r="O4285">
        <v>2464.38</v>
      </c>
      <c r="P4285">
        <v>32.988153403386654</v>
      </c>
      <c r="Q4285">
        <v>0.93984962406015038</v>
      </c>
      <c r="R4285">
        <v>1.4922734572882792</v>
      </c>
      <c r="S4285">
        <f>(VendorSalesData[[#This Row],[TotalPurchaseQuantity]] - VendorSalesData[[#This Row],[TotalSalesQuantity]]) * VendorSalesData[[#This Row],[PurchasePrice]]</f>
        <v>301.12</v>
      </c>
    </row>
    <row r="4286" spans="1:19" x14ac:dyDescent="0.3">
      <c r="A4286">
        <v>9744</v>
      </c>
      <c r="B4286" t="s">
        <v>868</v>
      </c>
      <c r="C4286">
        <v>25427</v>
      </c>
      <c r="D4286" t="s">
        <v>3885</v>
      </c>
      <c r="E4286">
        <v>27.62</v>
      </c>
      <c r="F4286">
        <v>41.99</v>
      </c>
      <c r="G4286">
        <v>750</v>
      </c>
      <c r="H4286">
        <v>181</v>
      </c>
      <c r="I4286">
        <v>4999.22</v>
      </c>
      <c r="J4286">
        <v>153</v>
      </c>
      <c r="K4286">
        <v>6424.47</v>
      </c>
      <c r="L4286">
        <v>4031.04</v>
      </c>
      <c r="M4286">
        <v>16.97</v>
      </c>
      <c r="N4286">
        <v>3999.93</v>
      </c>
      <c r="O4286">
        <v>1425.25</v>
      </c>
      <c r="P4286">
        <v>22.184709400152851</v>
      </c>
      <c r="Q4286">
        <v>0.84530386740331487</v>
      </c>
      <c r="R4286">
        <v>1.285094474738059</v>
      </c>
      <c r="S4286">
        <f>(VendorSalesData[[#This Row],[TotalPurchaseQuantity]] - VendorSalesData[[#This Row],[TotalSalesQuantity]]) * VendorSalesData[[#This Row],[PurchasePrice]]</f>
        <v>773.36</v>
      </c>
    </row>
    <row r="4287" spans="1:19" x14ac:dyDescent="0.3">
      <c r="A4287">
        <v>7153</v>
      </c>
      <c r="B4287" t="s">
        <v>271</v>
      </c>
      <c r="C4287">
        <v>21789</v>
      </c>
      <c r="D4287" t="s">
        <v>3886</v>
      </c>
      <c r="E4287">
        <v>13.69</v>
      </c>
      <c r="F4287">
        <v>19.989999999999998</v>
      </c>
      <c r="G4287">
        <v>750</v>
      </c>
      <c r="H4287">
        <v>365</v>
      </c>
      <c r="I4287">
        <v>4996.8500000000004</v>
      </c>
      <c r="J4287">
        <v>334</v>
      </c>
      <c r="K4287">
        <v>6666.66</v>
      </c>
      <c r="L4287">
        <v>5128.9299999999994</v>
      </c>
      <c r="M4287">
        <v>36.94</v>
      </c>
      <c r="N4287">
        <v>15884.82</v>
      </c>
      <c r="O4287">
        <v>1669.8099999999995</v>
      </c>
      <c r="P4287">
        <v>25.047175047175042</v>
      </c>
      <c r="Q4287">
        <v>0.91506849315068495</v>
      </c>
      <c r="R4287">
        <v>1.3341725286930766</v>
      </c>
      <c r="S4287">
        <f>(VendorSalesData[[#This Row],[TotalPurchaseQuantity]] - VendorSalesData[[#This Row],[TotalSalesQuantity]]) * VendorSalesData[[#This Row],[PurchasePrice]]</f>
        <v>424.39</v>
      </c>
    </row>
    <row r="4288" spans="1:19" x14ac:dyDescent="0.3">
      <c r="A4288">
        <v>1128</v>
      </c>
      <c r="B4288" t="s">
        <v>18</v>
      </c>
      <c r="C4288">
        <v>1999</v>
      </c>
      <c r="D4288" t="s">
        <v>3887</v>
      </c>
      <c r="E4288">
        <v>34.880000000000003</v>
      </c>
      <c r="F4288">
        <v>49.99</v>
      </c>
      <c r="G4288">
        <v>750</v>
      </c>
      <c r="H4288">
        <v>143</v>
      </c>
      <c r="I4288">
        <v>4987.84</v>
      </c>
      <c r="J4288">
        <v>355</v>
      </c>
      <c r="K4288">
        <v>13378.45</v>
      </c>
      <c r="L4288">
        <v>10104.34</v>
      </c>
      <c r="M4288">
        <v>279.94</v>
      </c>
      <c r="N4288">
        <v>68601.679999999993</v>
      </c>
      <c r="O4288">
        <v>8390.61</v>
      </c>
      <c r="P4288">
        <v>62.717355149512834</v>
      </c>
      <c r="Q4288">
        <v>2.4825174825174825</v>
      </c>
      <c r="R4288">
        <v>2.6822131423622251</v>
      </c>
      <c r="S4288">
        <f>(VendorSalesData[[#This Row],[TotalPurchaseQuantity]] - VendorSalesData[[#This Row],[TotalSalesQuantity]]) * VendorSalesData[[#This Row],[PurchasePrice]]</f>
        <v>-7394.56</v>
      </c>
    </row>
    <row r="4289" spans="1:19" x14ac:dyDescent="0.3">
      <c r="A4289">
        <v>10754</v>
      </c>
      <c r="B4289" t="s">
        <v>212</v>
      </c>
      <c r="C4289">
        <v>36845</v>
      </c>
      <c r="D4289" t="s">
        <v>3888</v>
      </c>
      <c r="E4289">
        <v>7.33</v>
      </c>
      <c r="F4289">
        <v>10.99</v>
      </c>
      <c r="G4289">
        <v>750</v>
      </c>
      <c r="H4289">
        <v>680</v>
      </c>
      <c r="I4289">
        <v>4984.3999999999996</v>
      </c>
      <c r="J4289">
        <v>620</v>
      </c>
      <c r="K4289">
        <v>6359.8</v>
      </c>
      <c r="L4289">
        <v>2651.43</v>
      </c>
      <c r="M4289">
        <v>69.2</v>
      </c>
      <c r="N4289">
        <v>28720.52</v>
      </c>
      <c r="O4289">
        <v>1375.4000000000005</v>
      </c>
      <c r="P4289">
        <v>21.626466241076773</v>
      </c>
      <c r="Q4289">
        <v>0.91176470588235292</v>
      </c>
      <c r="R4289">
        <v>1.2759409357194449</v>
      </c>
      <c r="S4289">
        <f>(VendorSalesData[[#This Row],[TotalPurchaseQuantity]] - VendorSalesData[[#This Row],[TotalSalesQuantity]]) * VendorSalesData[[#This Row],[PurchasePrice]]</f>
        <v>439.8</v>
      </c>
    </row>
    <row r="4290" spans="1:19" x14ac:dyDescent="0.3">
      <c r="A4290">
        <v>4425</v>
      </c>
      <c r="B4290" t="s">
        <v>20</v>
      </c>
      <c r="C4290">
        <v>44704</v>
      </c>
      <c r="D4290" t="s">
        <v>162</v>
      </c>
      <c r="E4290">
        <v>7.56</v>
      </c>
      <c r="F4290">
        <v>11.49</v>
      </c>
      <c r="G4290">
        <v>750</v>
      </c>
      <c r="H4290">
        <v>659</v>
      </c>
      <c r="I4290">
        <v>4982.04</v>
      </c>
      <c r="J4290">
        <v>633</v>
      </c>
      <c r="K4290">
        <v>7273.17</v>
      </c>
      <c r="L4290">
        <v>1057.08</v>
      </c>
      <c r="M4290">
        <v>71.350000000000009</v>
      </c>
      <c r="N4290">
        <v>144929.24</v>
      </c>
      <c r="O4290">
        <v>2291.13</v>
      </c>
      <c r="P4290">
        <v>31.501119869327955</v>
      </c>
      <c r="Q4290">
        <v>0.96054628224582705</v>
      </c>
      <c r="R4290">
        <v>1.4598778813498086</v>
      </c>
      <c r="S4290">
        <f>(VendorSalesData[[#This Row],[TotalPurchaseQuantity]] - VendorSalesData[[#This Row],[TotalSalesQuantity]]) * VendorSalesData[[#This Row],[PurchasePrice]]</f>
        <v>196.56</v>
      </c>
    </row>
    <row r="4291" spans="1:19" x14ac:dyDescent="0.3">
      <c r="A4291">
        <v>2000</v>
      </c>
      <c r="B4291" t="s">
        <v>164</v>
      </c>
      <c r="C4291">
        <v>36826</v>
      </c>
      <c r="D4291" t="s">
        <v>3889</v>
      </c>
      <c r="E4291">
        <v>29.65</v>
      </c>
      <c r="F4291">
        <v>42.99</v>
      </c>
      <c r="G4291">
        <v>750</v>
      </c>
      <c r="H4291">
        <v>168</v>
      </c>
      <c r="I4291">
        <v>4981.2</v>
      </c>
      <c r="J4291">
        <v>125</v>
      </c>
      <c r="K4291">
        <v>5526.75</v>
      </c>
      <c r="L4291">
        <v>3633.1800000000003</v>
      </c>
      <c r="M4291">
        <v>13.85</v>
      </c>
      <c r="N4291">
        <v>19016.59</v>
      </c>
      <c r="O4291">
        <v>545.55000000000018</v>
      </c>
      <c r="P4291">
        <v>9.8710815578775986</v>
      </c>
      <c r="Q4291">
        <v>0.74404761904761907</v>
      </c>
      <c r="R4291">
        <v>1.1095218019754276</v>
      </c>
      <c r="S4291">
        <f>(VendorSalesData[[#This Row],[TotalPurchaseQuantity]] - VendorSalesData[[#This Row],[TotalSalesQuantity]]) * VendorSalesData[[#This Row],[PurchasePrice]]</f>
        <v>1274.95</v>
      </c>
    </row>
    <row r="4292" spans="1:19" x14ac:dyDescent="0.3">
      <c r="A4292">
        <v>1590</v>
      </c>
      <c r="B4292" t="s">
        <v>261</v>
      </c>
      <c r="C4292">
        <v>6245</v>
      </c>
      <c r="D4292" t="s">
        <v>3890</v>
      </c>
      <c r="E4292">
        <v>7.58</v>
      </c>
      <c r="F4292">
        <v>10.99</v>
      </c>
      <c r="G4292">
        <v>1500</v>
      </c>
      <c r="H4292">
        <v>657</v>
      </c>
      <c r="I4292">
        <v>4980.0599999999995</v>
      </c>
      <c r="J4292">
        <v>651</v>
      </c>
      <c r="K4292">
        <v>7154.49</v>
      </c>
      <c r="L4292">
        <v>1978.2</v>
      </c>
      <c r="M4292">
        <v>146.09</v>
      </c>
      <c r="N4292">
        <v>7259.75</v>
      </c>
      <c r="O4292">
        <v>2174.4300000000003</v>
      </c>
      <c r="P4292">
        <v>30.392522737469761</v>
      </c>
      <c r="Q4292">
        <v>0.9908675799086758</v>
      </c>
      <c r="R4292">
        <v>1.4366272695509694</v>
      </c>
      <c r="S4292">
        <f>(VendorSalesData[[#This Row],[TotalPurchaseQuantity]] - VendorSalesData[[#This Row],[TotalSalesQuantity]]) * VendorSalesData[[#This Row],[PurchasePrice]]</f>
        <v>45.480000000000004</v>
      </c>
    </row>
    <row r="4293" spans="1:19" x14ac:dyDescent="0.3">
      <c r="A4293">
        <v>1392</v>
      </c>
      <c r="B4293" t="s">
        <v>67</v>
      </c>
      <c r="C4293">
        <v>21632</v>
      </c>
      <c r="D4293" t="s">
        <v>3891</v>
      </c>
      <c r="E4293">
        <v>7.38</v>
      </c>
      <c r="F4293">
        <v>10.99</v>
      </c>
      <c r="G4293">
        <v>375</v>
      </c>
      <c r="H4293">
        <v>674</v>
      </c>
      <c r="I4293">
        <v>4974.12</v>
      </c>
      <c r="J4293">
        <v>517</v>
      </c>
      <c r="K4293">
        <v>5097.83</v>
      </c>
      <c r="L4293">
        <v>3113.83</v>
      </c>
      <c r="M4293">
        <v>29.64</v>
      </c>
      <c r="N4293">
        <v>79528.990000000005</v>
      </c>
      <c r="O4293">
        <v>123.71000000000004</v>
      </c>
      <c r="P4293">
        <v>2.4267188195761733</v>
      </c>
      <c r="Q4293">
        <v>0.76706231454005935</v>
      </c>
      <c r="R4293">
        <v>1.0248707309031548</v>
      </c>
      <c r="S4293">
        <f>(VendorSalesData[[#This Row],[TotalPurchaseQuantity]] - VendorSalesData[[#This Row],[TotalSalesQuantity]]) * VendorSalesData[[#This Row],[PurchasePrice]]</f>
        <v>1158.6600000000001</v>
      </c>
    </row>
    <row r="4294" spans="1:19" x14ac:dyDescent="0.3">
      <c r="A4294">
        <v>4425</v>
      </c>
      <c r="B4294" t="s">
        <v>20</v>
      </c>
      <c r="C4294">
        <v>18952</v>
      </c>
      <c r="D4294" t="s">
        <v>3892</v>
      </c>
      <c r="E4294">
        <v>9.18</v>
      </c>
      <c r="F4294">
        <v>13.49</v>
      </c>
      <c r="G4294">
        <v>750</v>
      </c>
      <c r="H4294">
        <v>540</v>
      </c>
      <c r="I4294">
        <v>4957.2</v>
      </c>
      <c r="J4294">
        <v>549</v>
      </c>
      <c r="K4294">
        <v>7406.01</v>
      </c>
      <c r="L4294">
        <v>1416.45</v>
      </c>
      <c r="M4294">
        <v>61.900000000000006</v>
      </c>
      <c r="N4294">
        <v>144929.24</v>
      </c>
      <c r="O4294">
        <v>2448.8100000000004</v>
      </c>
      <c r="P4294">
        <v>33.065172744838314</v>
      </c>
      <c r="Q4294">
        <v>1.0166666666666666</v>
      </c>
      <c r="R4294">
        <v>1.4939905591866378</v>
      </c>
      <c r="S4294">
        <f>(VendorSalesData[[#This Row],[TotalPurchaseQuantity]] - VendorSalesData[[#This Row],[TotalSalesQuantity]]) * VendorSalesData[[#This Row],[PurchasePrice]]</f>
        <v>-82.62</v>
      </c>
    </row>
    <row r="4295" spans="1:19" x14ac:dyDescent="0.3">
      <c r="A4295">
        <v>12546</v>
      </c>
      <c r="B4295" t="s">
        <v>32</v>
      </c>
      <c r="C4295">
        <v>281</v>
      </c>
      <c r="D4295" t="s">
        <v>3893</v>
      </c>
      <c r="E4295">
        <v>7.14</v>
      </c>
      <c r="F4295">
        <v>10.99</v>
      </c>
      <c r="G4295">
        <v>750</v>
      </c>
      <c r="H4295">
        <v>693</v>
      </c>
      <c r="I4295">
        <v>4948.0200000000004</v>
      </c>
      <c r="J4295">
        <v>736</v>
      </c>
      <c r="K4295">
        <v>7627.64</v>
      </c>
      <c r="L4295">
        <v>5316.88</v>
      </c>
      <c r="M4295">
        <v>580.29</v>
      </c>
      <c r="N4295">
        <v>123880.97</v>
      </c>
      <c r="O4295">
        <v>2679.62</v>
      </c>
      <c r="P4295">
        <v>35.130394197943268</v>
      </c>
      <c r="Q4295">
        <v>1.0620490620490621</v>
      </c>
      <c r="R4295">
        <v>1.541553995335508</v>
      </c>
      <c r="S4295">
        <f>(VendorSalesData[[#This Row],[TotalPurchaseQuantity]] - VendorSalesData[[#This Row],[TotalSalesQuantity]]) * VendorSalesData[[#This Row],[PurchasePrice]]</f>
        <v>-307.02</v>
      </c>
    </row>
    <row r="4296" spans="1:19" x14ac:dyDescent="0.3">
      <c r="A4296">
        <v>653</v>
      </c>
      <c r="B4296" t="s">
        <v>352</v>
      </c>
      <c r="C4296">
        <v>21528</v>
      </c>
      <c r="D4296" t="s">
        <v>3894</v>
      </c>
      <c r="E4296">
        <v>11.48</v>
      </c>
      <c r="F4296">
        <v>16.989999999999998</v>
      </c>
      <c r="G4296">
        <v>750</v>
      </c>
      <c r="H4296">
        <v>431</v>
      </c>
      <c r="I4296">
        <v>4947.88</v>
      </c>
      <c r="J4296">
        <v>328</v>
      </c>
      <c r="K4296">
        <v>5894.7199999999993</v>
      </c>
      <c r="L4296">
        <v>2394.6699999999996</v>
      </c>
      <c r="M4296">
        <v>36.549999999999997</v>
      </c>
      <c r="N4296">
        <v>8014.9800000000005</v>
      </c>
      <c r="O4296">
        <v>946.83999999999924</v>
      </c>
      <c r="P4296">
        <v>16.062510178600501</v>
      </c>
      <c r="Q4296">
        <v>0.76102088167053361</v>
      </c>
      <c r="R4296">
        <v>1.1913627654672303</v>
      </c>
      <c r="S4296">
        <f>(VendorSalesData[[#This Row],[TotalPurchaseQuantity]] - VendorSalesData[[#This Row],[TotalSalesQuantity]]) * VendorSalesData[[#This Row],[PurchasePrice]]</f>
        <v>1182.44</v>
      </c>
    </row>
    <row r="4297" spans="1:19" x14ac:dyDescent="0.3">
      <c r="A4297">
        <v>9552</v>
      </c>
      <c r="B4297" t="s">
        <v>72</v>
      </c>
      <c r="C4297">
        <v>35590</v>
      </c>
      <c r="D4297" t="s">
        <v>3895</v>
      </c>
      <c r="E4297">
        <v>7.53</v>
      </c>
      <c r="F4297">
        <v>10.99</v>
      </c>
      <c r="G4297">
        <v>750</v>
      </c>
      <c r="H4297">
        <v>655</v>
      </c>
      <c r="I4297">
        <v>4932.1499999999996</v>
      </c>
      <c r="J4297">
        <v>643</v>
      </c>
      <c r="K4297">
        <v>7232.57</v>
      </c>
      <c r="L4297">
        <v>3537.87</v>
      </c>
      <c r="M4297">
        <v>71.5</v>
      </c>
      <c r="N4297">
        <v>55551.82</v>
      </c>
      <c r="O4297">
        <v>2300.42</v>
      </c>
      <c r="P4297">
        <v>31.806398002369839</v>
      </c>
      <c r="Q4297">
        <v>0.98167938931297705</v>
      </c>
      <c r="R4297">
        <v>1.4664132274971362</v>
      </c>
      <c r="S4297">
        <f>(VendorSalesData[[#This Row],[TotalPurchaseQuantity]] - VendorSalesData[[#This Row],[TotalSalesQuantity]]) * VendorSalesData[[#This Row],[PurchasePrice]]</f>
        <v>90.36</v>
      </c>
    </row>
    <row r="4298" spans="1:19" x14ac:dyDescent="0.3">
      <c r="A4298">
        <v>4425</v>
      </c>
      <c r="B4298" t="s">
        <v>20</v>
      </c>
      <c r="C4298">
        <v>39981</v>
      </c>
      <c r="D4298" t="s">
        <v>3896</v>
      </c>
      <c r="E4298">
        <v>7.99</v>
      </c>
      <c r="F4298">
        <v>14.99</v>
      </c>
      <c r="G4298">
        <v>1500</v>
      </c>
      <c r="H4298">
        <v>617</v>
      </c>
      <c r="I4298">
        <v>4929.83</v>
      </c>
      <c r="J4298">
        <v>591</v>
      </c>
      <c r="K4298">
        <v>7275.09</v>
      </c>
      <c r="L4298">
        <v>5317.7</v>
      </c>
      <c r="M4298">
        <v>131.39000000000001</v>
      </c>
      <c r="N4298">
        <v>144929.24</v>
      </c>
      <c r="O4298">
        <v>2345.2600000000002</v>
      </c>
      <c r="P4298">
        <v>32.236852052689386</v>
      </c>
      <c r="Q4298">
        <v>0.95786061588330629</v>
      </c>
      <c r="R4298">
        <v>1.4757283719722587</v>
      </c>
      <c r="S4298">
        <f>(VendorSalesData[[#This Row],[TotalPurchaseQuantity]] - VendorSalesData[[#This Row],[TotalSalesQuantity]]) * VendorSalesData[[#This Row],[PurchasePrice]]</f>
        <v>207.74</v>
      </c>
    </row>
    <row r="4299" spans="1:19" x14ac:dyDescent="0.3">
      <c r="A4299">
        <v>9552</v>
      </c>
      <c r="B4299" t="s">
        <v>72</v>
      </c>
      <c r="C4299">
        <v>26392</v>
      </c>
      <c r="D4299" t="s">
        <v>3897</v>
      </c>
      <c r="E4299">
        <v>5.29</v>
      </c>
      <c r="F4299">
        <v>7.99</v>
      </c>
      <c r="G4299">
        <v>750</v>
      </c>
      <c r="H4299">
        <v>931</v>
      </c>
      <c r="I4299">
        <v>4924.99</v>
      </c>
      <c r="J4299">
        <v>1257</v>
      </c>
      <c r="K4299">
        <v>9378.43</v>
      </c>
      <c r="L4299">
        <v>4532.93</v>
      </c>
      <c r="M4299">
        <v>139.88</v>
      </c>
      <c r="N4299">
        <v>55551.82</v>
      </c>
      <c r="O4299">
        <v>4453.4400000000005</v>
      </c>
      <c r="P4299">
        <v>47.485986460420357</v>
      </c>
      <c r="Q4299">
        <v>1.3501611170784102</v>
      </c>
      <c r="R4299">
        <v>1.904253612697691</v>
      </c>
      <c r="S4299">
        <f>(VendorSalesData[[#This Row],[TotalPurchaseQuantity]] - VendorSalesData[[#This Row],[TotalSalesQuantity]]) * VendorSalesData[[#This Row],[PurchasePrice]]</f>
        <v>-1724.54</v>
      </c>
    </row>
    <row r="4300" spans="1:19" x14ac:dyDescent="0.3">
      <c r="A4300">
        <v>9165</v>
      </c>
      <c r="B4300" t="s">
        <v>38</v>
      </c>
      <c r="C4300">
        <v>10621</v>
      </c>
      <c r="D4300" t="s">
        <v>3898</v>
      </c>
      <c r="E4300">
        <v>11.56</v>
      </c>
      <c r="F4300">
        <v>16.989999999999998</v>
      </c>
      <c r="G4300">
        <v>750</v>
      </c>
      <c r="H4300">
        <v>426</v>
      </c>
      <c r="I4300">
        <v>4924.5599999999995</v>
      </c>
      <c r="J4300">
        <v>388</v>
      </c>
      <c r="K4300">
        <v>6592.12</v>
      </c>
      <c r="L4300">
        <v>4230.5099999999993</v>
      </c>
      <c r="M4300">
        <v>43</v>
      </c>
      <c r="N4300">
        <v>68054.7</v>
      </c>
      <c r="O4300">
        <v>1667.5600000000004</v>
      </c>
      <c r="P4300">
        <v>25.296262810749809</v>
      </c>
      <c r="Q4300">
        <v>0.91079812206572774</v>
      </c>
      <c r="R4300">
        <v>1.3386211153889891</v>
      </c>
      <c r="S4300">
        <f>(VendorSalesData[[#This Row],[TotalPurchaseQuantity]] - VendorSalesData[[#This Row],[TotalSalesQuantity]]) * VendorSalesData[[#This Row],[PurchasePrice]]</f>
        <v>439.28000000000003</v>
      </c>
    </row>
    <row r="4301" spans="1:19" x14ac:dyDescent="0.3">
      <c r="A4301">
        <v>10754</v>
      </c>
      <c r="B4301" t="s">
        <v>212</v>
      </c>
      <c r="C4301">
        <v>21364</v>
      </c>
      <c r="D4301" t="s">
        <v>3899</v>
      </c>
      <c r="E4301">
        <v>10.34</v>
      </c>
      <c r="F4301">
        <v>14.99</v>
      </c>
      <c r="G4301">
        <v>750</v>
      </c>
      <c r="H4301">
        <v>476</v>
      </c>
      <c r="I4301">
        <v>4921.84</v>
      </c>
      <c r="J4301">
        <v>435</v>
      </c>
      <c r="K4301">
        <v>6654.65</v>
      </c>
      <c r="L4301">
        <v>3923.44</v>
      </c>
      <c r="M4301">
        <v>48.32</v>
      </c>
      <c r="N4301">
        <v>28720.52</v>
      </c>
      <c r="O4301">
        <v>1732.8099999999995</v>
      </c>
      <c r="P4301">
        <v>26.039085451526372</v>
      </c>
      <c r="Q4301">
        <v>0.91386554621848737</v>
      </c>
      <c r="R4301">
        <v>1.3520654877037854</v>
      </c>
      <c r="S4301">
        <f>(VendorSalesData[[#This Row],[TotalPurchaseQuantity]] - VendorSalesData[[#This Row],[TotalSalesQuantity]]) * VendorSalesData[[#This Row],[PurchasePrice]]</f>
        <v>423.94</v>
      </c>
    </row>
    <row r="4302" spans="1:19" x14ac:dyDescent="0.3">
      <c r="A4302">
        <v>8673</v>
      </c>
      <c r="B4302" t="s">
        <v>174</v>
      </c>
      <c r="C4302">
        <v>32670</v>
      </c>
      <c r="D4302" t="s">
        <v>3900</v>
      </c>
      <c r="E4302">
        <v>4.6900000000000004</v>
      </c>
      <c r="F4302">
        <v>6.99</v>
      </c>
      <c r="G4302">
        <v>750</v>
      </c>
      <c r="H4302">
        <v>1049</v>
      </c>
      <c r="I4302">
        <v>4919.8100000000004</v>
      </c>
      <c r="J4302">
        <v>1060</v>
      </c>
      <c r="K4302">
        <v>7712.4</v>
      </c>
      <c r="L4302">
        <v>3689.96</v>
      </c>
      <c r="M4302">
        <v>118.09</v>
      </c>
      <c r="N4302">
        <v>15919.7</v>
      </c>
      <c r="O4302">
        <v>2792.5899999999992</v>
      </c>
      <c r="P4302">
        <v>36.209091852082352</v>
      </c>
      <c r="Q4302">
        <v>1.0104861773117255</v>
      </c>
      <c r="R4302">
        <v>1.5676215138389489</v>
      </c>
      <c r="S4302">
        <f>(VendorSalesData[[#This Row],[TotalPurchaseQuantity]] - VendorSalesData[[#This Row],[TotalSalesQuantity]]) * VendorSalesData[[#This Row],[PurchasePrice]]</f>
        <v>-51.59</v>
      </c>
    </row>
    <row r="4303" spans="1:19" x14ac:dyDescent="0.3">
      <c r="A4303">
        <v>9552</v>
      </c>
      <c r="B4303" t="s">
        <v>72</v>
      </c>
      <c r="C4303">
        <v>6426</v>
      </c>
      <c r="D4303" t="s">
        <v>3901</v>
      </c>
      <c r="E4303">
        <v>9.08</v>
      </c>
      <c r="F4303">
        <v>15.99</v>
      </c>
      <c r="G4303">
        <v>1500</v>
      </c>
      <c r="H4303">
        <v>541</v>
      </c>
      <c r="I4303">
        <v>4912.28</v>
      </c>
      <c r="J4303">
        <v>492</v>
      </c>
      <c r="K4303">
        <v>7277.08</v>
      </c>
      <c r="L4303">
        <v>4814.75</v>
      </c>
      <c r="M4303">
        <v>109.65</v>
      </c>
      <c r="N4303">
        <v>55551.82</v>
      </c>
      <c r="O4303">
        <v>2364.8000000000002</v>
      </c>
      <c r="P4303">
        <v>32.496550814337624</v>
      </c>
      <c r="Q4303">
        <v>0.90942698706099812</v>
      </c>
      <c r="R4303">
        <v>1.481405783057969</v>
      </c>
      <c r="S4303">
        <f>(VendorSalesData[[#This Row],[TotalPurchaseQuantity]] - VendorSalesData[[#This Row],[TotalSalesQuantity]]) * VendorSalesData[[#This Row],[PurchasePrice]]</f>
        <v>444.92</v>
      </c>
    </row>
    <row r="4304" spans="1:19" x14ac:dyDescent="0.3">
      <c r="A4304">
        <v>10754</v>
      </c>
      <c r="B4304" t="s">
        <v>212</v>
      </c>
      <c r="C4304">
        <v>18741</v>
      </c>
      <c r="D4304" t="s">
        <v>3902</v>
      </c>
      <c r="E4304">
        <v>9.8000000000000007</v>
      </c>
      <c r="F4304">
        <v>17.989999999999998</v>
      </c>
      <c r="G4304">
        <v>750</v>
      </c>
      <c r="H4304">
        <v>501</v>
      </c>
      <c r="I4304">
        <v>4909.8</v>
      </c>
      <c r="J4304">
        <v>438</v>
      </c>
      <c r="K4304">
        <v>9584.619999999999</v>
      </c>
      <c r="L4304">
        <v>7478.5899999999992</v>
      </c>
      <c r="M4304">
        <v>48.32</v>
      </c>
      <c r="N4304">
        <v>28720.52</v>
      </c>
      <c r="O4304">
        <v>4674.8199999999988</v>
      </c>
      <c r="P4304">
        <v>48.774181970698884</v>
      </c>
      <c r="Q4304">
        <v>0.87425149700598803</v>
      </c>
      <c r="R4304">
        <v>1.952140616725732</v>
      </c>
      <c r="S4304">
        <f>(VendorSalesData[[#This Row],[TotalPurchaseQuantity]] - VendorSalesData[[#This Row],[TotalSalesQuantity]]) * VendorSalesData[[#This Row],[PurchasePrice]]</f>
        <v>617.40000000000009</v>
      </c>
    </row>
    <row r="4305" spans="1:19" x14ac:dyDescent="0.3">
      <c r="A4305">
        <v>6359</v>
      </c>
      <c r="B4305" t="s">
        <v>698</v>
      </c>
      <c r="C4305">
        <v>2215</v>
      </c>
      <c r="D4305" t="s">
        <v>3903</v>
      </c>
      <c r="E4305">
        <v>13.86</v>
      </c>
      <c r="F4305">
        <v>18.989999999999998</v>
      </c>
      <c r="G4305">
        <v>750</v>
      </c>
      <c r="H4305">
        <v>354</v>
      </c>
      <c r="I4305">
        <v>4906.4399999999996</v>
      </c>
      <c r="J4305">
        <v>367</v>
      </c>
      <c r="K4305">
        <v>6347.33</v>
      </c>
      <c r="L4305">
        <v>3559.9399999999996</v>
      </c>
      <c r="M4305">
        <v>289.08</v>
      </c>
      <c r="N4305">
        <v>1922</v>
      </c>
      <c r="O4305">
        <v>1440.8900000000003</v>
      </c>
      <c r="P4305">
        <v>22.700726132090189</v>
      </c>
      <c r="Q4305">
        <v>1.036723163841808</v>
      </c>
      <c r="R4305">
        <v>1.2936732131647386</v>
      </c>
      <c r="S4305">
        <f>(VendorSalesData[[#This Row],[TotalPurchaseQuantity]] - VendorSalesData[[#This Row],[TotalSalesQuantity]]) * VendorSalesData[[#This Row],[PurchasePrice]]</f>
        <v>-180.18</v>
      </c>
    </row>
    <row r="4306" spans="1:19" x14ac:dyDescent="0.3">
      <c r="A4306">
        <v>3252</v>
      </c>
      <c r="B4306" t="s">
        <v>94</v>
      </c>
      <c r="C4306">
        <v>36625</v>
      </c>
      <c r="D4306" t="s">
        <v>3904</v>
      </c>
      <c r="E4306">
        <v>14.18</v>
      </c>
      <c r="F4306">
        <v>21.99</v>
      </c>
      <c r="G4306">
        <v>750</v>
      </c>
      <c r="H4306">
        <v>346</v>
      </c>
      <c r="I4306">
        <v>4906.28</v>
      </c>
      <c r="J4306">
        <v>392</v>
      </c>
      <c r="K4306">
        <v>8731.08</v>
      </c>
      <c r="L4306">
        <v>4974.75</v>
      </c>
      <c r="M4306">
        <v>43.550000000000004</v>
      </c>
      <c r="N4306">
        <v>61966.91</v>
      </c>
      <c r="O4306">
        <v>3824.8</v>
      </c>
      <c r="P4306">
        <v>43.806722650577022</v>
      </c>
      <c r="Q4306">
        <v>1.1329479768786128</v>
      </c>
      <c r="R4306">
        <v>1.7795723032521584</v>
      </c>
      <c r="S4306">
        <f>(VendorSalesData[[#This Row],[TotalPurchaseQuantity]] - VendorSalesData[[#This Row],[TotalSalesQuantity]]) * VendorSalesData[[#This Row],[PurchasePrice]]</f>
        <v>-652.28</v>
      </c>
    </row>
    <row r="4307" spans="1:19" x14ac:dyDescent="0.3">
      <c r="A4307">
        <v>10754</v>
      </c>
      <c r="B4307" t="s">
        <v>212</v>
      </c>
      <c r="C4307">
        <v>37314</v>
      </c>
      <c r="D4307" t="s">
        <v>3781</v>
      </c>
      <c r="E4307">
        <v>11.03</v>
      </c>
      <c r="F4307">
        <v>15.99</v>
      </c>
      <c r="G4307">
        <v>750</v>
      </c>
      <c r="H4307">
        <v>444</v>
      </c>
      <c r="I4307">
        <v>4897.3200000000006</v>
      </c>
      <c r="J4307">
        <v>335</v>
      </c>
      <c r="K4307">
        <v>5432.65</v>
      </c>
      <c r="L4307">
        <v>3999.54</v>
      </c>
      <c r="M4307">
        <v>37.04</v>
      </c>
      <c r="N4307">
        <v>28720.52</v>
      </c>
      <c r="O4307">
        <v>535.32999999999902</v>
      </c>
      <c r="P4307">
        <v>9.8539386855401876</v>
      </c>
      <c r="Q4307">
        <v>0.75450450450450446</v>
      </c>
      <c r="R4307">
        <v>1.1093108067269444</v>
      </c>
      <c r="S4307">
        <f>(VendorSalesData[[#This Row],[TotalPurchaseQuantity]] - VendorSalesData[[#This Row],[TotalSalesQuantity]]) * VendorSalesData[[#This Row],[PurchasePrice]]</f>
        <v>1202.27</v>
      </c>
    </row>
    <row r="4308" spans="1:19" x14ac:dyDescent="0.3">
      <c r="A4308">
        <v>4425</v>
      </c>
      <c r="B4308" t="s">
        <v>20</v>
      </c>
      <c r="C4308">
        <v>26844</v>
      </c>
      <c r="D4308" t="s">
        <v>3905</v>
      </c>
      <c r="E4308">
        <v>12.92</v>
      </c>
      <c r="F4308">
        <v>18.989999999999998</v>
      </c>
      <c r="G4308">
        <v>375</v>
      </c>
      <c r="H4308">
        <v>379</v>
      </c>
      <c r="I4308">
        <v>4896.6799999999994</v>
      </c>
      <c r="J4308">
        <v>279</v>
      </c>
      <c r="K4308">
        <v>5298.21</v>
      </c>
      <c r="L4308">
        <v>3247.2899999999995</v>
      </c>
      <c r="M4308">
        <v>16.12</v>
      </c>
      <c r="N4308">
        <v>144929.24</v>
      </c>
      <c r="O4308">
        <v>401.53000000000065</v>
      </c>
      <c r="P4308">
        <v>7.5785972998427891</v>
      </c>
      <c r="Q4308">
        <v>0.73614775725593673</v>
      </c>
      <c r="R4308">
        <v>1.0820004574528048</v>
      </c>
      <c r="S4308">
        <f>(VendorSalesData[[#This Row],[TotalPurchaseQuantity]] - VendorSalesData[[#This Row],[TotalSalesQuantity]]) * VendorSalesData[[#This Row],[PurchasePrice]]</f>
        <v>1292</v>
      </c>
    </row>
    <row r="4309" spans="1:19" x14ac:dyDescent="0.3">
      <c r="A4309">
        <v>4425</v>
      </c>
      <c r="B4309" t="s">
        <v>20</v>
      </c>
      <c r="C4309">
        <v>21561</v>
      </c>
      <c r="D4309" t="s">
        <v>3906</v>
      </c>
      <c r="E4309">
        <v>14.86</v>
      </c>
      <c r="F4309">
        <v>21.99</v>
      </c>
      <c r="G4309">
        <v>750</v>
      </c>
      <c r="H4309">
        <v>329</v>
      </c>
      <c r="I4309">
        <v>4888.9399999999996</v>
      </c>
      <c r="J4309">
        <v>275</v>
      </c>
      <c r="K4309">
        <v>6182.25</v>
      </c>
      <c r="L4309">
        <v>3983.2299999999996</v>
      </c>
      <c r="M4309">
        <v>30.46</v>
      </c>
      <c r="N4309">
        <v>144929.24</v>
      </c>
      <c r="O4309">
        <v>1293.3100000000004</v>
      </c>
      <c r="P4309">
        <v>20.919729871810429</v>
      </c>
      <c r="Q4309">
        <v>0.83586626139817632</v>
      </c>
      <c r="R4309">
        <v>1.2645379161945127</v>
      </c>
      <c r="S4309">
        <f>(VendorSalesData[[#This Row],[TotalPurchaseQuantity]] - VendorSalesData[[#This Row],[TotalSalesQuantity]]) * VendorSalesData[[#This Row],[PurchasePrice]]</f>
        <v>802.43999999999994</v>
      </c>
    </row>
    <row r="4310" spans="1:19" x14ac:dyDescent="0.3">
      <c r="A4310">
        <v>9552</v>
      </c>
      <c r="B4310" t="s">
        <v>72</v>
      </c>
      <c r="C4310">
        <v>20801</v>
      </c>
      <c r="D4310" t="s">
        <v>3907</v>
      </c>
      <c r="E4310">
        <v>20.54</v>
      </c>
      <c r="F4310">
        <v>29.99</v>
      </c>
      <c r="G4310">
        <v>750</v>
      </c>
      <c r="H4310">
        <v>238</v>
      </c>
      <c r="I4310">
        <v>4888.5199999999995</v>
      </c>
      <c r="J4310">
        <v>192</v>
      </c>
      <c r="K4310">
        <v>5516.08</v>
      </c>
      <c r="L4310">
        <v>2617.08</v>
      </c>
      <c r="M4310">
        <v>21.41</v>
      </c>
      <c r="N4310">
        <v>55551.82</v>
      </c>
      <c r="O4310">
        <v>627.5600000000004</v>
      </c>
      <c r="P4310">
        <v>11.37691984162667</v>
      </c>
      <c r="Q4310">
        <v>0.80672268907563027</v>
      </c>
      <c r="R4310">
        <v>1.1283742318738597</v>
      </c>
      <c r="S4310">
        <f>(VendorSalesData[[#This Row],[TotalPurchaseQuantity]] - VendorSalesData[[#This Row],[TotalSalesQuantity]]) * VendorSalesData[[#This Row],[PurchasePrice]]</f>
        <v>944.83999999999992</v>
      </c>
    </row>
    <row r="4311" spans="1:19" x14ac:dyDescent="0.3">
      <c r="A4311">
        <v>7153</v>
      </c>
      <c r="B4311" t="s">
        <v>271</v>
      </c>
      <c r="C4311">
        <v>16315</v>
      </c>
      <c r="D4311" t="s">
        <v>3908</v>
      </c>
      <c r="E4311">
        <v>9.4499999999999993</v>
      </c>
      <c r="F4311">
        <v>15.99</v>
      </c>
      <c r="G4311">
        <v>750</v>
      </c>
      <c r="H4311">
        <v>517</v>
      </c>
      <c r="I4311">
        <v>4885.6500000000015</v>
      </c>
      <c r="J4311">
        <v>638</v>
      </c>
      <c r="K4311">
        <v>9393.6200000000008</v>
      </c>
      <c r="L4311">
        <v>7253.08</v>
      </c>
      <c r="M4311">
        <v>70.45</v>
      </c>
      <c r="N4311">
        <v>15884.82</v>
      </c>
      <c r="O4311">
        <v>4507.97</v>
      </c>
      <c r="P4311">
        <v>47.989699391714801</v>
      </c>
      <c r="Q4311">
        <v>1.2340425531914894</v>
      </c>
      <c r="R4311">
        <v>1.9226960588662716</v>
      </c>
      <c r="S4311">
        <f>(VendorSalesData[[#This Row],[TotalPurchaseQuantity]] - VendorSalesData[[#This Row],[TotalSalesQuantity]]) * VendorSalesData[[#This Row],[PurchasePrice]]</f>
        <v>-1143.4499999999998</v>
      </c>
    </row>
    <row r="4312" spans="1:19" x14ac:dyDescent="0.3">
      <c r="A4312">
        <v>9552</v>
      </c>
      <c r="B4312" t="s">
        <v>72</v>
      </c>
      <c r="C4312">
        <v>8877</v>
      </c>
      <c r="D4312" t="s">
        <v>3909</v>
      </c>
      <c r="E4312">
        <v>9.08</v>
      </c>
      <c r="F4312">
        <v>13.99</v>
      </c>
      <c r="G4312">
        <v>750</v>
      </c>
      <c r="H4312">
        <v>538</v>
      </c>
      <c r="I4312">
        <v>4885.04</v>
      </c>
      <c r="J4312">
        <v>578</v>
      </c>
      <c r="K4312">
        <v>8482.2199999999993</v>
      </c>
      <c r="L4312">
        <v>5784.06</v>
      </c>
      <c r="M4312">
        <v>64.010000000000005</v>
      </c>
      <c r="N4312">
        <v>55551.82</v>
      </c>
      <c r="O4312">
        <v>3597.1799999999994</v>
      </c>
      <c r="P4312">
        <v>42.408473253464301</v>
      </c>
      <c r="Q4312">
        <v>1.0743494423791822</v>
      </c>
      <c r="R4312">
        <v>1.7363665394756234</v>
      </c>
      <c r="S4312">
        <f>(VendorSalesData[[#This Row],[TotalPurchaseQuantity]] - VendorSalesData[[#This Row],[TotalSalesQuantity]]) * VendorSalesData[[#This Row],[PurchasePrice]]</f>
        <v>-363.2</v>
      </c>
    </row>
    <row r="4313" spans="1:19" x14ac:dyDescent="0.3">
      <c r="A4313">
        <v>90046</v>
      </c>
      <c r="B4313" t="s">
        <v>2916</v>
      </c>
      <c r="C4313">
        <v>12086</v>
      </c>
      <c r="D4313" t="s">
        <v>3910</v>
      </c>
      <c r="E4313">
        <v>9.65</v>
      </c>
      <c r="F4313">
        <v>13.99</v>
      </c>
      <c r="G4313">
        <v>750</v>
      </c>
      <c r="H4313">
        <v>506</v>
      </c>
      <c r="I4313">
        <v>4882.8999999999996</v>
      </c>
      <c r="J4313">
        <v>507</v>
      </c>
      <c r="K4313">
        <v>7092.93</v>
      </c>
      <c r="L4313">
        <v>6267.52</v>
      </c>
      <c r="M4313">
        <v>55.87</v>
      </c>
      <c r="N4313">
        <v>194.13</v>
      </c>
      <c r="O4313">
        <v>2210.0300000000007</v>
      </c>
      <c r="P4313">
        <v>31.158209653838409</v>
      </c>
      <c r="Q4313">
        <v>1.0019762845849802</v>
      </c>
      <c r="R4313">
        <v>1.4526060332998834</v>
      </c>
      <c r="S4313">
        <f>(VendorSalesData[[#This Row],[TotalPurchaseQuantity]] - VendorSalesData[[#This Row],[TotalSalesQuantity]]) * VendorSalesData[[#This Row],[PurchasePrice]]</f>
        <v>-9.65</v>
      </c>
    </row>
    <row r="4314" spans="1:19" x14ac:dyDescent="0.3">
      <c r="A4314">
        <v>4425</v>
      </c>
      <c r="B4314" t="s">
        <v>20</v>
      </c>
      <c r="C4314">
        <v>39285</v>
      </c>
      <c r="D4314" t="s">
        <v>3911</v>
      </c>
      <c r="E4314">
        <v>16.89</v>
      </c>
      <c r="F4314">
        <v>24.99</v>
      </c>
      <c r="G4314">
        <v>750</v>
      </c>
      <c r="H4314">
        <v>289</v>
      </c>
      <c r="I4314">
        <v>4881.21</v>
      </c>
      <c r="J4314">
        <v>236</v>
      </c>
      <c r="K4314">
        <v>5819.6399999999994</v>
      </c>
      <c r="L4314">
        <v>4984.9799999999996</v>
      </c>
      <c r="M4314">
        <v>26.01</v>
      </c>
      <c r="N4314">
        <v>144929.24</v>
      </c>
      <c r="O4314">
        <v>938.42999999999938</v>
      </c>
      <c r="P4314">
        <v>16.125224240674672</v>
      </c>
      <c r="Q4314">
        <v>0.81660899653979235</v>
      </c>
      <c r="R4314">
        <v>1.1922535600803899</v>
      </c>
      <c r="S4314">
        <f>(VendorSalesData[[#This Row],[TotalPurchaseQuantity]] - VendorSalesData[[#This Row],[TotalSalesQuantity]]) * VendorSalesData[[#This Row],[PurchasePrice]]</f>
        <v>895.17000000000007</v>
      </c>
    </row>
    <row r="4315" spans="1:19" x14ac:dyDescent="0.3">
      <c r="A4315">
        <v>8004</v>
      </c>
      <c r="B4315" t="s">
        <v>60</v>
      </c>
      <c r="C4315">
        <v>1042</v>
      </c>
      <c r="D4315" t="s">
        <v>3912</v>
      </c>
      <c r="E4315">
        <v>5.34</v>
      </c>
      <c r="F4315">
        <v>6.99</v>
      </c>
      <c r="G4315">
        <v>750</v>
      </c>
      <c r="H4315">
        <v>914</v>
      </c>
      <c r="I4315">
        <v>4880.76</v>
      </c>
      <c r="J4315">
        <v>1002</v>
      </c>
      <c r="K4315">
        <v>6931.9800000000005</v>
      </c>
      <c r="L4315">
        <v>2371.5500000000002</v>
      </c>
      <c r="M4315">
        <v>788.98</v>
      </c>
      <c r="N4315">
        <v>50293.62</v>
      </c>
      <c r="O4315">
        <v>2051.2200000000003</v>
      </c>
      <c r="P4315">
        <v>29.590679719214425</v>
      </c>
      <c r="Q4315">
        <v>1.0962800875273524</v>
      </c>
      <c r="R4315">
        <v>1.4202665158704793</v>
      </c>
      <c r="S4315">
        <f>(VendorSalesData[[#This Row],[TotalPurchaseQuantity]] - VendorSalesData[[#This Row],[TotalSalesQuantity]]) * VendorSalesData[[#This Row],[PurchasePrice]]</f>
        <v>-469.91999999999996</v>
      </c>
    </row>
    <row r="4316" spans="1:19" x14ac:dyDescent="0.3">
      <c r="A4316">
        <v>9165</v>
      </c>
      <c r="B4316" t="s">
        <v>38</v>
      </c>
      <c r="C4316">
        <v>33581</v>
      </c>
      <c r="D4316" t="s">
        <v>3913</v>
      </c>
      <c r="E4316">
        <v>6.75</v>
      </c>
      <c r="F4316">
        <v>10.99</v>
      </c>
      <c r="G4316">
        <v>750</v>
      </c>
      <c r="H4316">
        <v>721</v>
      </c>
      <c r="I4316">
        <v>4866.75</v>
      </c>
      <c r="J4316">
        <v>673</v>
      </c>
      <c r="K4316">
        <v>7185.27</v>
      </c>
      <c r="L4316">
        <v>5000.33</v>
      </c>
      <c r="M4316">
        <v>74.400000000000006</v>
      </c>
      <c r="N4316">
        <v>68054.7</v>
      </c>
      <c r="O4316">
        <v>2318.5200000000004</v>
      </c>
      <c r="P4316">
        <v>32.267680963972126</v>
      </c>
      <c r="Q4316">
        <v>0.93342579750346744</v>
      </c>
      <c r="R4316">
        <v>1.4764000616427801</v>
      </c>
      <c r="S4316">
        <f>(VendorSalesData[[#This Row],[TotalPurchaseQuantity]] - VendorSalesData[[#This Row],[TotalSalesQuantity]]) * VendorSalesData[[#This Row],[PurchasePrice]]</f>
        <v>324</v>
      </c>
    </row>
    <row r="4317" spans="1:19" x14ac:dyDescent="0.3">
      <c r="A4317">
        <v>9165</v>
      </c>
      <c r="B4317" t="s">
        <v>38</v>
      </c>
      <c r="C4317">
        <v>19164</v>
      </c>
      <c r="D4317" t="s">
        <v>3914</v>
      </c>
      <c r="E4317">
        <v>3.99</v>
      </c>
      <c r="F4317">
        <v>6.49</v>
      </c>
      <c r="G4317">
        <v>750</v>
      </c>
      <c r="H4317">
        <v>1219</v>
      </c>
      <c r="I4317">
        <v>4863.8100000000004</v>
      </c>
      <c r="J4317">
        <v>1556</v>
      </c>
      <c r="K4317">
        <v>11439.44</v>
      </c>
      <c r="L4317">
        <v>6745.0700000000006</v>
      </c>
      <c r="M4317">
        <v>172.87</v>
      </c>
      <c r="N4317">
        <v>68054.7</v>
      </c>
      <c r="O4317">
        <v>6575.63</v>
      </c>
      <c r="P4317">
        <v>57.482097025728528</v>
      </c>
      <c r="Q4317">
        <v>1.276456111566858</v>
      </c>
      <c r="R4317">
        <v>2.3519504256950827</v>
      </c>
      <c r="S4317">
        <f>(VendorSalesData[[#This Row],[TotalPurchaseQuantity]] - VendorSalesData[[#This Row],[TotalSalesQuantity]]) * VendorSalesData[[#This Row],[PurchasePrice]]</f>
        <v>-1344.63</v>
      </c>
    </row>
    <row r="4318" spans="1:19" x14ac:dyDescent="0.3">
      <c r="A4318">
        <v>2000</v>
      </c>
      <c r="B4318" t="s">
        <v>164</v>
      </c>
      <c r="C4318">
        <v>33971</v>
      </c>
      <c r="D4318" t="s">
        <v>3915</v>
      </c>
      <c r="E4318">
        <v>19.07</v>
      </c>
      <c r="F4318">
        <v>28.99</v>
      </c>
      <c r="G4318">
        <v>750</v>
      </c>
      <c r="H4318">
        <v>255</v>
      </c>
      <c r="I4318">
        <v>4862.8500000000004</v>
      </c>
      <c r="J4318">
        <v>241</v>
      </c>
      <c r="K4318">
        <v>7242.59</v>
      </c>
      <c r="L4318">
        <v>3575.81</v>
      </c>
      <c r="M4318">
        <v>26.84</v>
      </c>
      <c r="N4318">
        <v>19016.59</v>
      </c>
      <c r="O4318">
        <v>2379.7399999999998</v>
      </c>
      <c r="P4318">
        <v>32.857582715575504</v>
      </c>
      <c r="Q4318">
        <v>0.94509803921568625</v>
      </c>
      <c r="R4318">
        <v>1.4893714591237648</v>
      </c>
      <c r="S4318">
        <f>(VendorSalesData[[#This Row],[TotalPurchaseQuantity]] - VendorSalesData[[#This Row],[TotalSalesQuantity]]) * VendorSalesData[[#This Row],[PurchasePrice]]</f>
        <v>266.98</v>
      </c>
    </row>
    <row r="4319" spans="1:19" x14ac:dyDescent="0.3">
      <c r="A4319">
        <v>3252</v>
      </c>
      <c r="B4319" t="s">
        <v>94</v>
      </c>
      <c r="C4319">
        <v>23851</v>
      </c>
      <c r="D4319" t="s">
        <v>3916</v>
      </c>
      <c r="E4319">
        <v>6.81</v>
      </c>
      <c r="F4319">
        <v>10.49</v>
      </c>
      <c r="G4319">
        <v>750</v>
      </c>
      <c r="H4319">
        <v>714</v>
      </c>
      <c r="I4319">
        <v>4862.34</v>
      </c>
      <c r="J4319">
        <v>713</v>
      </c>
      <c r="K4319">
        <v>7479.37</v>
      </c>
      <c r="L4319">
        <v>1090.96</v>
      </c>
      <c r="M4319">
        <v>80.13000000000001</v>
      </c>
      <c r="N4319">
        <v>61966.91</v>
      </c>
      <c r="O4319">
        <v>2617.0299999999997</v>
      </c>
      <c r="P4319">
        <v>34.989979102517985</v>
      </c>
      <c r="Q4319">
        <v>0.99859943977591037</v>
      </c>
      <c r="R4319">
        <v>1.5382243940160498</v>
      </c>
      <c r="S4319">
        <f>(VendorSalesData[[#This Row],[TotalPurchaseQuantity]] - VendorSalesData[[#This Row],[TotalSalesQuantity]]) * VendorSalesData[[#This Row],[PurchasePrice]]</f>
        <v>6.81</v>
      </c>
    </row>
    <row r="4320" spans="1:19" x14ac:dyDescent="0.3">
      <c r="A4320">
        <v>1392</v>
      </c>
      <c r="B4320" t="s">
        <v>67</v>
      </c>
      <c r="C4320">
        <v>10531</v>
      </c>
      <c r="D4320" t="s">
        <v>3917</v>
      </c>
      <c r="E4320">
        <v>9.86</v>
      </c>
      <c r="F4320">
        <v>14.99</v>
      </c>
      <c r="G4320">
        <v>750</v>
      </c>
      <c r="H4320">
        <v>493</v>
      </c>
      <c r="I4320">
        <v>4860.9799999999996</v>
      </c>
      <c r="J4320">
        <v>431</v>
      </c>
      <c r="K4320">
        <v>6726.69</v>
      </c>
      <c r="L4320">
        <v>4329.1899999999996</v>
      </c>
      <c r="M4320">
        <v>47.72</v>
      </c>
      <c r="N4320">
        <v>79528.990000000005</v>
      </c>
      <c r="O4320">
        <v>1865.71</v>
      </c>
      <c r="P4320">
        <v>27.735929558222544</v>
      </c>
      <c r="Q4320">
        <v>0.87423935091277893</v>
      </c>
      <c r="R4320">
        <v>1.3838135519998025</v>
      </c>
      <c r="S4320">
        <f>(VendorSalesData[[#This Row],[TotalPurchaseQuantity]] - VendorSalesData[[#This Row],[TotalSalesQuantity]]) * VendorSalesData[[#This Row],[PurchasePrice]]</f>
        <v>611.31999999999994</v>
      </c>
    </row>
    <row r="4321" spans="1:19" x14ac:dyDescent="0.3">
      <c r="A4321">
        <v>4425</v>
      </c>
      <c r="B4321" t="s">
        <v>20</v>
      </c>
      <c r="C4321">
        <v>31524</v>
      </c>
      <c r="D4321" t="s">
        <v>3918</v>
      </c>
      <c r="E4321">
        <v>6.03</v>
      </c>
      <c r="F4321">
        <v>8.99</v>
      </c>
      <c r="G4321">
        <v>750</v>
      </c>
      <c r="H4321">
        <v>806</v>
      </c>
      <c r="I4321">
        <v>4860.18</v>
      </c>
      <c r="J4321">
        <v>867</v>
      </c>
      <c r="K4321">
        <v>7923.33</v>
      </c>
      <c r="L4321">
        <v>4650.91</v>
      </c>
      <c r="M4321">
        <v>96.17</v>
      </c>
      <c r="N4321">
        <v>144929.24</v>
      </c>
      <c r="O4321">
        <v>3063.1499999999996</v>
      </c>
      <c r="P4321">
        <v>38.659881640673802</v>
      </c>
      <c r="Q4321">
        <v>1.0756823821339951</v>
      </c>
      <c r="R4321">
        <v>1.6302544350209249</v>
      </c>
      <c r="S4321">
        <f>(VendorSalesData[[#This Row],[TotalPurchaseQuantity]] - VendorSalesData[[#This Row],[TotalSalesQuantity]]) * VendorSalesData[[#This Row],[PurchasePrice]]</f>
        <v>-367.83000000000004</v>
      </c>
    </row>
    <row r="4322" spans="1:19" x14ac:dyDescent="0.3">
      <c r="A4322">
        <v>1392</v>
      </c>
      <c r="B4322" t="s">
        <v>67</v>
      </c>
      <c r="C4322">
        <v>18817</v>
      </c>
      <c r="D4322" t="s">
        <v>3919</v>
      </c>
      <c r="E4322">
        <v>8.6</v>
      </c>
      <c r="F4322">
        <v>12.99</v>
      </c>
      <c r="G4322">
        <v>750</v>
      </c>
      <c r="H4322">
        <v>565</v>
      </c>
      <c r="I4322">
        <v>4859</v>
      </c>
      <c r="J4322">
        <v>1195</v>
      </c>
      <c r="K4322">
        <v>15925.05</v>
      </c>
      <c r="L4322">
        <v>10234.36</v>
      </c>
      <c r="M4322">
        <v>132.51</v>
      </c>
      <c r="N4322">
        <v>79528.990000000005</v>
      </c>
      <c r="O4322">
        <v>11066.05</v>
      </c>
      <c r="P4322">
        <v>69.488321857702175</v>
      </c>
      <c r="Q4322">
        <v>2.1150442477876106</v>
      </c>
      <c r="R4322">
        <v>3.2774336283185841</v>
      </c>
      <c r="S4322">
        <f>(VendorSalesData[[#This Row],[TotalPurchaseQuantity]] - VendorSalesData[[#This Row],[TotalSalesQuantity]]) * VendorSalesData[[#This Row],[PurchasePrice]]</f>
        <v>-5418</v>
      </c>
    </row>
    <row r="4323" spans="1:19" x14ac:dyDescent="0.3">
      <c r="A4323">
        <v>516</v>
      </c>
      <c r="B4323" t="s">
        <v>415</v>
      </c>
      <c r="C4323">
        <v>28238</v>
      </c>
      <c r="D4323" t="s">
        <v>3920</v>
      </c>
      <c r="E4323">
        <v>5.95</v>
      </c>
      <c r="F4323">
        <v>10.99</v>
      </c>
      <c r="G4323">
        <v>750</v>
      </c>
      <c r="H4323">
        <v>816</v>
      </c>
      <c r="I4323">
        <v>4855.2000000000007</v>
      </c>
      <c r="J4323">
        <v>822</v>
      </c>
      <c r="K4323">
        <v>7485.78</v>
      </c>
      <c r="L4323">
        <v>4300.29</v>
      </c>
      <c r="M4323">
        <v>91.350000000000009</v>
      </c>
      <c r="N4323">
        <v>8510.41</v>
      </c>
      <c r="O4323">
        <v>2630.579999999999</v>
      </c>
      <c r="P4323">
        <v>35.141027387927501</v>
      </c>
      <c r="Q4323">
        <v>1.0073529411764706</v>
      </c>
      <c r="R4323">
        <v>1.5418067226890753</v>
      </c>
      <c r="S4323">
        <f>(VendorSalesData[[#This Row],[TotalPurchaseQuantity]] - VendorSalesData[[#This Row],[TotalSalesQuantity]]) * VendorSalesData[[#This Row],[PurchasePrice]]</f>
        <v>-35.700000000000003</v>
      </c>
    </row>
    <row r="4324" spans="1:19" x14ac:dyDescent="0.3">
      <c r="A4324">
        <v>9165</v>
      </c>
      <c r="B4324" t="s">
        <v>38</v>
      </c>
      <c r="C4324">
        <v>19513</v>
      </c>
      <c r="D4324" t="s">
        <v>3921</v>
      </c>
      <c r="E4324">
        <v>5.88</v>
      </c>
      <c r="F4324">
        <v>8.99</v>
      </c>
      <c r="G4324">
        <v>720</v>
      </c>
      <c r="H4324">
        <v>825</v>
      </c>
      <c r="I4324">
        <v>4851</v>
      </c>
      <c r="J4324">
        <v>837</v>
      </c>
      <c r="K4324">
        <v>7524.63</v>
      </c>
      <c r="L4324">
        <v>4665.8100000000004</v>
      </c>
      <c r="M4324">
        <v>91.41</v>
      </c>
      <c r="N4324">
        <v>68054.7</v>
      </c>
      <c r="O4324">
        <v>2673.63</v>
      </c>
      <c r="P4324">
        <v>35.531713851710983</v>
      </c>
      <c r="Q4324">
        <v>1.0145454545454546</v>
      </c>
      <c r="R4324">
        <v>1.5511502782931355</v>
      </c>
      <c r="S4324">
        <f>(VendorSalesData[[#This Row],[TotalPurchaseQuantity]] - VendorSalesData[[#This Row],[TotalSalesQuantity]]) * VendorSalesData[[#This Row],[PurchasePrice]]</f>
        <v>-70.56</v>
      </c>
    </row>
    <row r="4325" spans="1:19" x14ac:dyDescent="0.3">
      <c r="A4325">
        <v>10754</v>
      </c>
      <c r="B4325" t="s">
        <v>212</v>
      </c>
      <c r="C4325">
        <v>36081</v>
      </c>
      <c r="D4325" t="s">
        <v>3922</v>
      </c>
      <c r="E4325">
        <v>134.58000000000001</v>
      </c>
      <c r="F4325">
        <v>274.99</v>
      </c>
      <c r="G4325">
        <v>750</v>
      </c>
      <c r="H4325">
        <v>36</v>
      </c>
      <c r="I4325">
        <v>4844.88</v>
      </c>
      <c r="J4325">
        <v>54</v>
      </c>
      <c r="K4325">
        <v>10610.460000000001</v>
      </c>
      <c r="L4325">
        <v>2947.3500000000004</v>
      </c>
      <c r="M4325">
        <v>6.0600000000000005</v>
      </c>
      <c r="N4325">
        <v>28720.52</v>
      </c>
      <c r="O4325">
        <v>5765.5800000000008</v>
      </c>
      <c r="P4325">
        <v>54.338643187948499</v>
      </c>
      <c r="Q4325">
        <v>1.5</v>
      </c>
      <c r="R4325">
        <v>2.1900356665180563</v>
      </c>
      <c r="S4325">
        <f>(VendorSalesData[[#This Row],[TotalPurchaseQuantity]] - VendorSalesData[[#This Row],[TotalSalesQuantity]]) * VendorSalesData[[#This Row],[PurchasePrice]]</f>
        <v>-2422.44</v>
      </c>
    </row>
    <row r="4326" spans="1:19" x14ac:dyDescent="0.3">
      <c r="A4326">
        <v>4425</v>
      </c>
      <c r="B4326" t="s">
        <v>20</v>
      </c>
      <c r="C4326">
        <v>25643</v>
      </c>
      <c r="D4326" t="s">
        <v>3923</v>
      </c>
      <c r="E4326">
        <v>7.89</v>
      </c>
      <c r="F4326">
        <v>12.99</v>
      </c>
      <c r="G4326">
        <v>750</v>
      </c>
      <c r="H4326">
        <v>614</v>
      </c>
      <c r="I4326">
        <v>4844.46</v>
      </c>
      <c r="J4326">
        <v>559</v>
      </c>
      <c r="K4326">
        <v>8003.41</v>
      </c>
      <c r="L4326">
        <v>5121.41</v>
      </c>
      <c r="M4326">
        <v>62.02</v>
      </c>
      <c r="N4326">
        <v>144929.24</v>
      </c>
      <c r="O4326">
        <v>3158.95</v>
      </c>
      <c r="P4326">
        <v>39.470050890807791</v>
      </c>
      <c r="Q4326">
        <v>0.9104234527687296</v>
      </c>
      <c r="R4326">
        <v>1.6520747410444094</v>
      </c>
      <c r="S4326">
        <f>(VendorSalesData[[#This Row],[TotalPurchaseQuantity]] - VendorSalesData[[#This Row],[TotalSalesQuantity]]) * VendorSalesData[[#This Row],[PurchasePrice]]</f>
        <v>433.95</v>
      </c>
    </row>
    <row r="4327" spans="1:19" x14ac:dyDescent="0.3">
      <c r="A4327">
        <v>516</v>
      </c>
      <c r="B4327" t="s">
        <v>415</v>
      </c>
      <c r="C4327">
        <v>37923</v>
      </c>
      <c r="D4327" t="s">
        <v>3924</v>
      </c>
      <c r="E4327">
        <v>7.43</v>
      </c>
      <c r="F4327">
        <v>13.99</v>
      </c>
      <c r="G4327">
        <v>750</v>
      </c>
      <c r="H4327">
        <v>652</v>
      </c>
      <c r="I4327">
        <v>4844.3599999999997</v>
      </c>
      <c r="J4327">
        <v>722</v>
      </c>
      <c r="K4327">
        <v>8571.7800000000007</v>
      </c>
      <c r="L4327">
        <v>6268.72</v>
      </c>
      <c r="M4327">
        <v>79.88</v>
      </c>
      <c r="N4327">
        <v>8510.41</v>
      </c>
      <c r="O4327">
        <v>3727.420000000001</v>
      </c>
      <c r="P4327">
        <v>43.48478379053126</v>
      </c>
      <c r="Q4327">
        <v>1.1073619631901841</v>
      </c>
      <c r="R4327">
        <v>1.7694349718022611</v>
      </c>
      <c r="S4327">
        <f>(VendorSalesData[[#This Row],[TotalPurchaseQuantity]] - VendorSalesData[[#This Row],[TotalSalesQuantity]]) * VendorSalesData[[#This Row],[PurchasePrice]]</f>
        <v>-520.1</v>
      </c>
    </row>
    <row r="4328" spans="1:19" x14ac:dyDescent="0.3">
      <c r="A4328">
        <v>9165</v>
      </c>
      <c r="B4328" t="s">
        <v>38</v>
      </c>
      <c r="C4328">
        <v>11366</v>
      </c>
      <c r="D4328" t="s">
        <v>3925</v>
      </c>
      <c r="E4328">
        <v>6.07</v>
      </c>
      <c r="F4328">
        <v>9.99</v>
      </c>
      <c r="G4328">
        <v>750</v>
      </c>
      <c r="H4328">
        <v>796</v>
      </c>
      <c r="I4328">
        <v>4831.72</v>
      </c>
      <c r="J4328">
        <v>723</v>
      </c>
      <c r="K4328">
        <v>6964.77</v>
      </c>
      <c r="L4328">
        <v>3910.9300000000003</v>
      </c>
      <c r="M4328">
        <v>80.34</v>
      </c>
      <c r="N4328">
        <v>68054.7</v>
      </c>
      <c r="O4328">
        <v>2133.0500000000002</v>
      </c>
      <c r="P4328">
        <v>30.626280551978024</v>
      </c>
      <c r="Q4328">
        <v>0.90829145728643212</v>
      </c>
      <c r="R4328">
        <v>1.4414680486452029</v>
      </c>
      <c r="S4328">
        <f>(VendorSalesData[[#This Row],[TotalPurchaseQuantity]] - VendorSalesData[[#This Row],[TotalSalesQuantity]]) * VendorSalesData[[#This Row],[PurchasePrice]]</f>
        <v>443.11</v>
      </c>
    </row>
    <row r="4329" spans="1:19" x14ac:dyDescent="0.3">
      <c r="A4329">
        <v>1485</v>
      </c>
      <c r="B4329" t="s">
        <v>133</v>
      </c>
      <c r="C4329">
        <v>2086</v>
      </c>
      <c r="D4329" t="s">
        <v>3926</v>
      </c>
      <c r="E4329">
        <v>58.82</v>
      </c>
      <c r="F4329">
        <v>79.989999999999995</v>
      </c>
      <c r="G4329">
        <v>750</v>
      </c>
      <c r="H4329">
        <v>82</v>
      </c>
      <c r="I4329">
        <v>4823.24</v>
      </c>
      <c r="J4329">
        <v>199</v>
      </c>
      <c r="K4329">
        <v>15918.009999999998</v>
      </c>
      <c r="L4329">
        <v>11838.519999999999</v>
      </c>
      <c r="M4329">
        <v>156.95000000000002</v>
      </c>
      <c r="N4329">
        <v>8497.59</v>
      </c>
      <c r="O4329">
        <v>11094.769999999999</v>
      </c>
      <c r="P4329">
        <v>69.699478766504114</v>
      </c>
      <c r="Q4329">
        <v>2.4268292682926829</v>
      </c>
      <c r="R4329">
        <v>3.3002732602980567</v>
      </c>
      <c r="S4329">
        <f>(VendorSalesData[[#This Row],[TotalPurchaseQuantity]] - VendorSalesData[[#This Row],[TotalSalesQuantity]]) * VendorSalesData[[#This Row],[PurchasePrice]]</f>
        <v>-6881.94</v>
      </c>
    </row>
    <row r="4330" spans="1:19" x14ac:dyDescent="0.3">
      <c r="A4330">
        <v>90046</v>
      </c>
      <c r="B4330" t="s">
        <v>2916</v>
      </c>
      <c r="C4330">
        <v>18533</v>
      </c>
      <c r="D4330" t="s">
        <v>3927</v>
      </c>
      <c r="E4330">
        <v>10.27</v>
      </c>
      <c r="F4330">
        <v>14.99</v>
      </c>
      <c r="G4330">
        <v>750</v>
      </c>
      <c r="H4330">
        <v>469</v>
      </c>
      <c r="I4330">
        <v>4816.63</v>
      </c>
      <c r="J4330">
        <v>490</v>
      </c>
      <c r="K4330">
        <v>7345.1</v>
      </c>
      <c r="L4330">
        <v>5606.26</v>
      </c>
      <c r="M4330">
        <v>54.15</v>
      </c>
      <c r="N4330">
        <v>194.13</v>
      </c>
      <c r="O4330">
        <v>2528.4700000000003</v>
      </c>
      <c r="P4330">
        <v>34.4239016487182</v>
      </c>
      <c r="Q4330">
        <v>1.044776119402985</v>
      </c>
      <c r="R4330">
        <v>1.5249458646398</v>
      </c>
      <c r="S4330">
        <f>(VendorSalesData[[#This Row],[TotalPurchaseQuantity]] - VendorSalesData[[#This Row],[TotalSalesQuantity]]) * VendorSalesData[[#This Row],[PurchasePrice]]</f>
        <v>-215.67</v>
      </c>
    </row>
    <row r="4331" spans="1:19" x14ac:dyDescent="0.3">
      <c r="A4331">
        <v>480</v>
      </c>
      <c r="B4331" t="s">
        <v>27</v>
      </c>
      <c r="C4331">
        <v>4290</v>
      </c>
      <c r="D4331" t="s">
        <v>3928</v>
      </c>
      <c r="E4331">
        <v>7.87</v>
      </c>
      <c r="F4331">
        <v>13.99</v>
      </c>
      <c r="G4331">
        <v>750</v>
      </c>
      <c r="H4331">
        <v>611</v>
      </c>
      <c r="I4331">
        <v>4808.57</v>
      </c>
      <c r="J4331">
        <v>1063</v>
      </c>
      <c r="K4331">
        <v>11563.37</v>
      </c>
      <c r="L4331">
        <v>7874.87</v>
      </c>
      <c r="M4331">
        <v>837.76</v>
      </c>
      <c r="N4331">
        <v>89286.27</v>
      </c>
      <c r="O4331">
        <v>6754.8000000000011</v>
      </c>
      <c r="P4331">
        <v>58.41549652047803</v>
      </c>
      <c r="Q4331">
        <v>1.739770867430442</v>
      </c>
      <c r="R4331">
        <v>2.404741950309552</v>
      </c>
      <c r="S4331">
        <f>(VendorSalesData[[#This Row],[TotalPurchaseQuantity]] - VendorSalesData[[#This Row],[TotalSalesQuantity]]) * VendorSalesData[[#This Row],[PurchasePrice]]</f>
        <v>-3557.2400000000002</v>
      </c>
    </row>
    <row r="4332" spans="1:19" x14ac:dyDescent="0.3">
      <c r="A4332">
        <v>9552</v>
      </c>
      <c r="B4332" t="s">
        <v>72</v>
      </c>
      <c r="C4332">
        <v>20781</v>
      </c>
      <c r="D4332" t="s">
        <v>3929</v>
      </c>
      <c r="E4332">
        <v>9.73</v>
      </c>
      <c r="F4332">
        <v>17.989999999999998</v>
      </c>
      <c r="G4332">
        <v>750</v>
      </c>
      <c r="H4332">
        <v>494</v>
      </c>
      <c r="I4332">
        <v>4806.62</v>
      </c>
      <c r="J4332">
        <v>514</v>
      </c>
      <c r="K4332">
        <v>8047.86</v>
      </c>
      <c r="L4332">
        <v>5886.23</v>
      </c>
      <c r="M4332">
        <v>56.8</v>
      </c>
      <c r="N4332">
        <v>55551.82</v>
      </c>
      <c r="O4332">
        <v>3241.24</v>
      </c>
      <c r="P4332">
        <v>40.274557459995577</v>
      </c>
      <c r="Q4332">
        <v>1.0404858299595141</v>
      </c>
      <c r="R4332">
        <v>1.6743283221889811</v>
      </c>
      <c r="S4332">
        <f>(VendorSalesData[[#This Row],[TotalPurchaseQuantity]] - VendorSalesData[[#This Row],[TotalSalesQuantity]]) * VendorSalesData[[#This Row],[PurchasePrice]]</f>
        <v>-194.60000000000002</v>
      </c>
    </row>
    <row r="4333" spans="1:19" x14ac:dyDescent="0.3">
      <c r="A4333">
        <v>10754</v>
      </c>
      <c r="B4333" t="s">
        <v>212</v>
      </c>
      <c r="C4333">
        <v>36070</v>
      </c>
      <c r="D4333" t="s">
        <v>3930</v>
      </c>
      <c r="E4333">
        <v>240.26</v>
      </c>
      <c r="F4333">
        <v>499.99</v>
      </c>
      <c r="G4333">
        <v>750</v>
      </c>
      <c r="H4333">
        <v>20</v>
      </c>
      <c r="I4333">
        <v>4805.2</v>
      </c>
      <c r="J4333">
        <v>21</v>
      </c>
      <c r="K4333">
        <v>7517.79</v>
      </c>
      <c r="L4333">
        <v>1789.95</v>
      </c>
      <c r="M4333">
        <v>2.3600000000000003</v>
      </c>
      <c r="N4333">
        <v>28720.52</v>
      </c>
      <c r="O4333">
        <v>2712.59</v>
      </c>
      <c r="P4333">
        <v>36.082279499693399</v>
      </c>
      <c r="Q4333">
        <v>1.05</v>
      </c>
      <c r="R4333">
        <v>1.5645113626904188</v>
      </c>
      <c r="S4333">
        <f>(VendorSalesData[[#This Row],[TotalPurchaseQuantity]] - VendorSalesData[[#This Row],[TotalSalesQuantity]]) * VendorSalesData[[#This Row],[PurchasePrice]]</f>
        <v>-240.26</v>
      </c>
    </row>
    <row r="4334" spans="1:19" x14ac:dyDescent="0.3">
      <c r="A4334">
        <v>4425</v>
      </c>
      <c r="B4334" t="s">
        <v>20</v>
      </c>
      <c r="C4334">
        <v>22649</v>
      </c>
      <c r="D4334" t="s">
        <v>3931</v>
      </c>
      <c r="E4334">
        <v>33.549999999999997</v>
      </c>
      <c r="F4334">
        <v>48.99</v>
      </c>
      <c r="G4334">
        <v>750</v>
      </c>
      <c r="H4334">
        <v>143</v>
      </c>
      <c r="I4334">
        <v>4797.6500000000015</v>
      </c>
      <c r="J4334">
        <v>121</v>
      </c>
      <c r="K4334">
        <v>6048.79</v>
      </c>
      <c r="L4334">
        <v>3699.26</v>
      </c>
      <c r="M4334">
        <v>13.44</v>
      </c>
      <c r="N4334">
        <v>144929.24</v>
      </c>
      <c r="O4334">
        <v>1251.1399999999994</v>
      </c>
      <c r="P4334">
        <v>20.684136827365464</v>
      </c>
      <c r="Q4334">
        <v>0.84615384615384615</v>
      </c>
      <c r="R4334">
        <v>1.2607818411097098</v>
      </c>
      <c r="S4334">
        <f>(VendorSalesData[[#This Row],[TotalPurchaseQuantity]] - VendorSalesData[[#This Row],[TotalSalesQuantity]]) * VendorSalesData[[#This Row],[PurchasePrice]]</f>
        <v>738.09999999999991</v>
      </c>
    </row>
    <row r="4335" spans="1:19" x14ac:dyDescent="0.3">
      <c r="A4335">
        <v>4425</v>
      </c>
      <c r="B4335" t="s">
        <v>20</v>
      </c>
      <c r="C4335">
        <v>21442</v>
      </c>
      <c r="D4335" t="s">
        <v>3932</v>
      </c>
      <c r="E4335">
        <v>8.66</v>
      </c>
      <c r="F4335">
        <v>12.99</v>
      </c>
      <c r="G4335">
        <v>750</v>
      </c>
      <c r="H4335">
        <v>554</v>
      </c>
      <c r="I4335">
        <v>4797.6400000000003</v>
      </c>
      <c r="J4335">
        <v>521</v>
      </c>
      <c r="K4335">
        <v>6767.79</v>
      </c>
      <c r="L4335">
        <v>4377.63</v>
      </c>
      <c r="M4335">
        <v>57.69</v>
      </c>
      <c r="N4335">
        <v>144929.24</v>
      </c>
      <c r="O4335">
        <v>1970.1499999999996</v>
      </c>
      <c r="P4335">
        <v>29.110684580934098</v>
      </c>
      <c r="Q4335">
        <v>0.94043321299638993</v>
      </c>
      <c r="R4335">
        <v>1.4106498194945847</v>
      </c>
      <c r="S4335">
        <f>(VendorSalesData[[#This Row],[TotalPurchaseQuantity]] - VendorSalesData[[#This Row],[TotalSalesQuantity]]) * VendorSalesData[[#This Row],[PurchasePrice]]</f>
        <v>285.78000000000003</v>
      </c>
    </row>
    <row r="4336" spans="1:19" x14ac:dyDescent="0.3">
      <c r="A4336">
        <v>8004</v>
      </c>
      <c r="B4336" t="s">
        <v>60</v>
      </c>
      <c r="C4336">
        <v>151</v>
      </c>
      <c r="D4336" t="s">
        <v>3933</v>
      </c>
      <c r="E4336">
        <v>11.5</v>
      </c>
      <c r="F4336">
        <v>15.99</v>
      </c>
      <c r="G4336">
        <v>1000</v>
      </c>
      <c r="H4336">
        <v>417</v>
      </c>
      <c r="I4336">
        <v>4795.5</v>
      </c>
      <c r="J4336">
        <v>362</v>
      </c>
      <c r="K4336">
        <v>5788.38</v>
      </c>
      <c r="L4336">
        <v>3022.11</v>
      </c>
      <c r="M4336">
        <v>380.1</v>
      </c>
      <c r="N4336">
        <v>50293.62</v>
      </c>
      <c r="O4336">
        <v>992.88000000000011</v>
      </c>
      <c r="P4336">
        <v>17.152985809501107</v>
      </c>
      <c r="Q4336">
        <v>0.86810551558753002</v>
      </c>
      <c r="R4336">
        <v>1.2070441038473569</v>
      </c>
      <c r="S4336">
        <f>(VendorSalesData[[#This Row],[TotalPurchaseQuantity]] - VendorSalesData[[#This Row],[TotalSalesQuantity]]) * VendorSalesData[[#This Row],[PurchasePrice]]</f>
        <v>632.5</v>
      </c>
    </row>
    <row r="4337" spans="1:19" x14ac:dyDescent="0.3">
      <c r="A4337">
        <v>10754</v>
      </c>
      <c r="B4337" t="s">
        <v>212</v>
      </c>
      <c r="C4337">
        <v>19845</v>
      </c>
      <c r="D4337" t="s">
        <v>3934</v>
      </c>
      <c r="E4337">
        <v>13.24</v>
      </c>
      <c r="F4337">
        <v>21.99</v>
      </c>
      <c r="G4337">
        <v>750</v>
      </c>
      <c r="H4337">
        <v>362</v>
      </c>
      <c r="I4337">
        <v>4792.88</v>
      </c>
      <c r="J4337">
        <v>380</v>
      </c>
      <c r="K4337">
        <v>5026.2</v>
      </c>
      <c r="L4337">
        <v>1851.63</v>
      </c>
      <c r="M4337">
        <v>42.49</v>
      </c>
      <c r="N4337">
        <v>28720.52</v>
      </c>
      <c r="O4337">
        <v>233.31999999999971</v>
      </c>
      <c r="P4337">
        <v>4.6420755242529088</v>
      </c>
      <c r="Q4337">
        <v>1.0497237569060773</v>
      </c>
      <c r="R4337">
        <v>1.0486805428051609</v>
      </c>
      <c r="S4337">
        <f>(VendorSalesData[[#This Row],[TotalPurchaseQuantity]] - VendorSalesData[[#This Row],[TotalSalesQuantity]]) * VendorSalesData[[#This Row],[PurchasePrice]]</f>
        <v>-238.32</v>
      </c>
    </row>
    <row r="4338" spans="1:19" x14ac:dyDescent="0.3">
      <c r="A4338">
        <v>7153</v>
      </c>
      <c r="B4338" t="s">
        <v>271</v>
      </c>
      <c r="C4338">
        <v>19646</v>
      </c>
      <c r="D4338" t="s">
        <v>3935</v>
      </c>
      <c r="E4338">
        <v>5.99</v>
      </c>
      <c r="F4338">
        <v>8.99</v>
      </c>
      <c r="G4338">
        <v>750</v>
      </c>
      <c r="H4338">
        <v>799</v>
      </c>
      <c r="I4338">
        <v>4786.0099999999993</v>
      </c>
      <c r="J4338">
        <v>780</v>
      </c>
      <c r="K4338">
        <v>7773.2</v>
      </c>
      <c r="L4338">
        <v>5143.82</v>
      </c>
      <c r="M4338">
        <v>86.37</v>
      </c>
      <c r="N4338">
        <v>15884.82</v>
      </c>
      <c r="O4338">
        <v>2987.1900000000005</v>
      </c>
      <c r="P4338">
        <v>38.429346987083832</v>
      </c>
      <c r="Q4338">
        <v>0.97622027534418021</v>
      </c>
      <c r="R4338">
        <v>1.6241503883192892</v>
      </c>
      <c r="S4338">
        <f>(VendorSalesData[[#This Row],[TotalPurchaseQuantity]] - VendorSalesData[[#This Row],[TotalSalesQuantity]]) * VendorSalesData[[#This Row],[PurchasePrice]]</f>
        <v>113.81</v>
      </c>
    </row>
    <row r="4339" spans="1:19" x14ac:dyDescent="0.3">
      <c r="A4339">
        <v>10754</v>
      </c>
      <c r="B4339" t="s">
        <v>212</v>
      </c>
      <c r="C4339">
        <v>37910</v>
      </c>
      <c r="D4339" t="s">
        <v>3936</v>
      </c>
      <c r="E4339">
        <v>51.33</v>
      </c>
      <c r="F4339">
        <v>79.989999999999995</v>
      </c>
      <c r="G4339">
        <v>750</v>
      </c>
      <c r="H4339">
        <v>93</v>
      </c>
      <c r="I4339">
        <v>4773.6900000000005</v>
      </c>
      <c r="J4339">
        <v>64</v>
      </c>
      <c r="K4339">
        <v>5119.3599999999997</v>
      </c>
      <c r="L4339">
        <v>3759.5299999999997</v>
      </c>
      <c r="M4339">
        <v>7.09</v>
      </c>
      <c r="N4339">
        <v>28720.52</v>
      </c>
      <c r="O4339">
        <v>345.66999999999916</v>
      </c>
      <c r="P4339">
        <v>6.7522112139017221</v>
      </c>
      <c r="Q4339">
        <v>0.68817204301075274</v>
      </c>
      <c r="R4339">
        <v>1.072411488806353</v>
      </c>
      <c r="S4339">
        <f>(VendorSalesData[[#This Row],[TotalPurchaseQuantity]] - VendorSalesData[[#This Row],[TotalSalesQuantity]]) * VendorSalesData[[#This Row],[PurchasePrice]]</f>
        <v>1488.57</v>
      </c>
    </row>
    <row r="4340" spans="1:19" x14ac:dyDescent="0.3">
      <c r="A4340">
        <v>4425</v>
      </c>
      <c r="B4340" t="s">
        <v>20</v>
      </c>
      <c r="C4340">
        <v>25622</v>
      </c>
      <c r="D4340" t="s">
        <v>3378</v>
      </c>
      <c r="E4340">
        <v>5.33</v>
      </c>
      <c r="F4340">
        <v>10.99</v>
      </c>
      <c r="G4340">
        <v>750</v>
      </c>
      <c r="H4340">
        <v>895</v>
      </c>
      <c r="I4340">
        <v>4770.3500000000004</v>
      </c>
      <c r="J4340">
        <v>939</v>
      </c>
      <c r="K4340">
        <v>8401.61</v>
      </c>
      <c r="L4340">
        <v>3062.61</v>
      </c>
      <c r="M4340">
        <v>105.01</v>
      </c>
      <c r="N4340">
        <v>144929.24</v>
      </c>
      <c r="O4340">
        <v>3631.26</v>
      </c>
      <c r="P4340">
        <v>43.221001688961998</v>
      </c>
      <c r="Q4340">
        <v>1.0491620111731843</v>
      </c>
      <c r="R4340">
        <v>1.7612145859318498</v>
      </c>
      <c r="S4340">
        <f>(VendorSalesData[[#This Row],[TotalPurchaseQuantity]] - VendorSalesData[[#This Row],[TotalSalesQuantity]]) * VendorSalesData[[#This Row],[PurchasePrice]]</f>
        <v>-234.52</v>
      </c>
    </row>
    <row r="4341" spans="1:19" x14ac:dyDescent="0.3">
      <c r="A4341">
        <v>4425</v>
      </c>
      <c r="B4341" t="s">
        <v>20</v>
      </c>
      <c r="C4341">
        <v>38011</v>
      </c>
      <c r="D4341" t="s">
        <v>3937</v>
      </c>
      <c r="E4341">
        <v>6.45</v>
      </c>
      <c r="F4341">
        <v>9.99</v>
      </c>
      <c r="G4341">
        <v>750</v>
      </c>
      <c r="H4341">
        <v>739</v>
      </c>
      <c r="I4341">
        <v>4766.55</v>
      </c>
      <c r="J4341">
        <v>772</v>
      </c>
      <c r="K4341">
        <v>8818.2800000000007</v>
      </c>
      <c r="L4341">
        <v>5670.03</v>
      </c>
      <c r="M4341">
        <v>85.54</v>
      </c>
      <c r="N4341">
        <v>144929.24</v>
      </c>
      <c r="O4341">
        <v>4051.7300000000005</v>
      </c>
      <c r="P4341">
        <v>45.946942034047453</v>
      </c>
      <c r="Q4341">
        <v>1.0446549391069013</v>
      </c>
      <c r="R4341">
        <v>1.8500340917435043</v>
      </c>
      <c r="S4341">
        <f>(VendorSalesData[[#This Row],[TotalPurchaseQuantity]] - VendorSalesData[[#This Row],[TotalSalesQuantity]]) * VendorSalesData[[#This Row],[PurchasePrice]]</f>
        <v>-212.85</v>
      </c>
    </row>
    <row r="4342" spans="1:19" x14ac:dyDescent="0.3">
      <c r="A4342">
        <v>8150</v>
      </c>
      <c r="B4342" t="s">
        <v>653</v>
      </c>
      <c r="C4342">
        <v>4355</v>
      </c>
      <c r="D4342" t="s">
        <v>3938</v>
      </c>
      <c r="E4342">
        <v>19.91</v>
      </c>
      <c r="F4342">
        <v>25.49</v>
      </c>
      <c r="G4342">
        <v>750</v>
      </c>
      <c r="H4342">
        <v>239</v>
      </c>
      <c r="I4342">
        <v>4758.49</v>
      </c>
      <c r="J4342">
        <v>376</v>
      </c>
      <c r="K4342">
        <v>9319.24</v>
      </c>
      <c r="L4342">
        <v>8406.1099999999988</v>
      </c>
      <c r="M4342">
        <v>296.78000000000003</v>
      </c>
      <c r="N4342">
        <v>935.52</v>
      </c>
      <c r="O4342">
        <v>4560.75</v>
      </c>
      <c r="P4342">
        <v>48.939076577059929</v>
      </c>
      <c r="Q4342">
        <v>1.5732217573221758</v>
      </c>
      <c r="R4342">
        <v>1.9584448007666297</v>
      </c>
      <c r="S4342">
        <f>(VendorSalesData[[#This Row],[TotalPurchaseQuantity]] - VendorSalesData[[#This Row],[TotalSalesQuantity]]) * VendorSalesData[[#This Row],[PurchasePrice]]</f>
        <v>-2727.67</v>
      </c>
    </row>
    <row r="4343" spans="1:19" x14ac:dyDescent="0.3">
      <c r="A4343">
        <v>8673</v>
      </c>
      <c r="B4343" t="s">
        <v>174</v>
      </c>
      <c r="C4343">
        <v>16989</v>
      </c>
      <c r="D4343" t="s">
        <v>3939</v>
      </c>
      <c r="E4343">
        <v>6.07</v>
      </c>
      <c r="F4343">
        <v>11.99</v>
      </c>
      <c r="G4343">
        <v>750</v>
      </c>
      <c r="H4343">
        <v>783</v>
      </c>
      <c r="I4343">
        <v>4752.8100000000004</v>
      </c>
      <c r="J4343">
        <v>775</v>
      </c>
      <c r="K4343">
        <v>7441.25</v>
      </c>
      <c r="L4343">
        <v>4249.5200000000004</v>
      </c>
      <c r="M4343">
        <v>86.070000000000007</v>
      </c>
      <c r="N4343">
        <v>15919.7</v>
      </c>
      <c r="O4343">
        <v>2688.4399999999996</v>
      </c>
      <c r="P4343">
        <v>36.128876196875517</v>
      </c>
      <c r="Q4343">
        <v>0.98978288633461042</v>
      </c>
      <c r="R4343">
        <v>1.5656527401684477</v>
      </c>
      <c r="S4343">
        <f>(VendorSalesData[[#This Row],[TotalPurchaseQuantity]] - VendorSalesData[[#This Row],[TotalSalesQuantity]]) * VendorSalesData[[#This Row],[PurchasePrice]]</f>
        <v>48.56</v>
      </c>
    </row>
    <row r="4344" spans="1:19" x14ac:dyDescent="0.3">
      <c r="A4344">
        <v>10754</v>
      </c>
      <c r="B4344" t="s">
        <v>212</v>
      </c>
      <c r="C4344">
        <v>36078</v>
      </c>
      <c r="D4344" t="s">
        <v>3940</v>
      </c>
      <c r="E4344">
        <v>279.45</v>
      </c>
      <c r="F4344">
        <v>569.99</v>
      </c>
      <c r="G4344">
        <v>750</v>
      </c>
      <c r="H4344">
        <v>17</v>
      </c>
      <c r="I4344">
        <v>4750.6499999999996</v>
      </c>
      <c r="J4344">
        <v>17</v>
      </c>
      <c r="K4344">
        <v>6935.83</v>
      </c>
      <c r="L4344">
        <v>1223.97</v>
      </c>
      <c r="M4344">
        <v>1.9100000000000001</v>
      </c>
      <c r="N4344">
        <v>28720.52</v>
      </c>
      <c r="O4344">
        <v>2185.1800000000003</v>
      </c>
      <c r="P4344">
        <v>31.505674158680364</v>
      </c>
      <c r="Q4344">
        <v>1</v>
      </c>
      <c r="R4344">
        <v>1.459974950796207</v>
      </c>
      <c r="S4344">
        <f>(VendorSalesData[[#This Row],[TotalPurchaseQuantity]] - VendorSalesData[[#This Row],[TotalSalesQuantity]]) * VendorSalesData[[#This Row],[PurchasePrice]]</f>
        <v>0</v>
      </c>
    </row>
    <row r="4345" spans="1:19" x14ac:dyDescent="0.3">
      <c r="A4345">
        <v>6359</v>
      </c>
      <c r="B4345" t="s">
        <v>698</v>
      </c>
      <c r="C4345">
        <v>1030</v>
      </c>
      <c r="D4345" t="s">
        <v>3941</v>
      </c>
      <c r="E4345">
        <v>13.56</v>
      </c>
      <c r="F4345">
        <v>18.989999999999998</v>
      </c>
      <c r="G4345">
        <v>750</v>
      </c>
      <c r="H4345">
        <v>350</v>
      </c>
      <c r="I4345">
        <v>4746</v>
      </c>
      <c r="J4345">
        <v>328</v>
      </c>
      <c r="K4345">
        <v>6228.7199999999993</v>
      </c>
      <c r="L4345">
        <v>4025.8799999999997</v>
      </c>
      <c r="M4345">
        <v>258.45999999999998</v>
      </c>
      <c r="N4345">
        <v>1922</v>
      </c>
      <c r="O4345">
        <v>1482.7199999999993</v>
      </c>
      <c r="P4345">
        <v>23.804569799252487</v>
      </c>
      <c r="Q4345">
        <v>0.93714285714285717</v>
      </c>
      <c r="R4345">
        <v>1.3124146649810364</v>
      </c>
      <c r="S4345">
        <f>(VendorSalesData[[#This Row],[TotalPurchaseQuantity]] - VendorSalesData[[#This Row],[TotalSalesQuantity]]) * VendorSalesData[[#This Row],[PurchasePrice]]</f>
        <v>298.32</v>
      </c>
    </row>
    <row r="4346" spans="1:19" x14ac:dyDescent="0.3">
      <c r="A4346">
        <v>9165</v>
      </c>
      <c r="B4346" t="s">
        <v>38</v>
      </c>
      <c r="C4346">
        <v>23954</v>
      </c>
      <c r="D4346" t="s">
        <v>3942</v>
      </c>
      <c r="E4346">
        <v>6.49</v>
      </c>
      <c r="F4346">
        <v>9.99</v>
      </c>
      <c r="G4346">
        <v>750</v>
      </c>
      <c r="H4346">
        <v>731</v>
      </c>
      <c r="I4346">
        <v>4744.1899999999996</v>
      </c>
      <c r="J4346">
        <v>734</v>
      </c>
      <c r="K4346">
        <v>7332.66</v>
      </c>
      <c r="L4346">
        <v>4135.8599999999997</v>
      </c>
      <c r="M4346">
        <v>81.490000000000009</v>
      </c>
      <c r="N4346">
        <v>68054.7</v>
      </c>
      <c r="O4346">
        <v>2588.4700000000003</v>
      </c>
      <c r="P4346">
        <v>35.300559415000841</v>
      </c>
      <c r="Q4346">
        <v>1.0041039671682626</v>
      </c>
      <c r="R4346">
        <v>1.5456084178753382</v>
      </c>
      <c r="S4346">
        <f>(VendorSalesData[[#This Row],[TotalPurchaseQuantity]] - VendorSalesData[[#This Row],[TotalSalesQuantity]]) * VendorSalesData[[#This Row],[PurchasePrice]]</f>
        <v>-19.47</v>
      </c>
    </row>
    <row r="4347" spans="1:19" x14ac:dyDescent="0.3">
      <c r="A4347">
        <v>10754</v>
      </c>
      <c r="B4347" t="s">
        <v>212</v>
      </c>
      <c r="C4347">
        <v>605</v>
      </c>
      <c r="D4347" t="s">
        <v>3943</v>
      </c>
      <c r="E4347">
        <v>9.67</v>
      </c>
      <c r="F4347">
        <v>16.989999999999998</v>
      </c>
      <c r="G4347">
        <v>750</v>
      </c>
      <c r="H4347">
        <v>490</v>
      </c>
      <c r="I4347">
        <v>4738.3</v>
      </c>
      <c r="J4347">
        <v>526</v>
      </c>
      <c r="K4347">
        <v>7967.74</v>
      </c>
      <c r="L4347">
        <v>4539.01</v>
      </c>
      <c r="M4347">
        <v>58.45</v>
      </c>
      <c r="N4347">
        <v>28720.52</v>
      </c>
      <c r="O4347">
        <v>3229.4399999999996</v>
      </c>
      <c r="P4347">
        <v>40.531443044075225</v>
      </c>
      <c r="Q4347">
        <v>1.073469387755102</v>
      </c>
      <c r="R4347">
        <v>1.6815608973682543</v>
      </c>
      <c r="S4347">
        <f>(VendorSalesData[[#This Row],[TotalPurchaseQuantity]] - VendorSalesData[[#This Row],[TotalSalesQuantity]]) * VendorSalesData[[#This Row],[PurchasePrice]]</f>
        <v>-348.12</v>
      </c>
    </row>
    <row r="4348" spans="1:19" x14ac:dyDescent="0.3">
      <c r="A4348">
        <v>4425</v>
      </c>
      <c r="B4348" t="s">
        <v>20</v>
      </c>
      <c r="C4348">
        <v>17084</v>
      </c>
      <c r="D4348" t="s">
        <v>3944</v>
      </c>
      <c r="E4348">
        <v>15.89</v>
      </c>
      <c r="F4348">
        <v>23.99</v>
      </c>
      <c r="G4348">
        <v>750</v>
      </c>
      <c r="H4348">
        <v>298</v>
      </c>
      <c r="I4348">
        <v>4735.22</v>
      </c>
      <c r="J4348">
        <v>219</v>
      </c>
      <c r="K4348">
        <v>5253.8099999999995</v>
      </c>
      <c r="L4348">
        <v>1943.1899999999998</v>
      </c>
      <c r="M4348">
        <v>24.45</v>
      </c>
      <c r="N4348">
        <v>144929.24</v>
      </c>
      <c r="O4348">
        <v>518.58999999999924</v>
      </c>
      <c r="P4348">
        <v>9.8707414238428743</v>
      </c>
      <c r="Q4348">
        <v>0.7348993288590604</v>
      </c>
      <c r="R4348">
        <v>1.1095176148098713</v>
      </c>
      <c r="S4348">
        <f>(VendorSalesData[[#This Row],[TotalPurchaseQuantity]] - VendorSalesData[[#This Row],[TotalSalesQuantity]]) * VendorSalesData[[#This Row],[PurchasePrice]]</f>
        <v>1255.31</v>
      </c>
    </row>
    <row r="4349" spans="1:19" x14ac:dyDescent="0.3">
      <c r="A4349">
        <v>516</v>
      </c>
      <c r="B4349" t="s">
        <v>415</v>
      </c>
      <c r="C4349">
        <v>15043</v>
      </c>
      <c r="D4349" t="s">
        <v>3945</v>
      </c>
      <c r="E4349">
        <v>15.75</v>
      </c>
      <c r="F4349">
        <v>22.99</v>
      </c>
      <c r="G4349">
        <v>750</v>
      </c>
      <c r="H4349">
        <v>300</v>
      </c>
      <c r="I4349">
        <v>4725</v>
      </c>
      <c r="J4349">
        <v>320</v>
      </c>
      <c r="K4349">
        <v>7380.7999999999993</v>
      </c>
      <c r="L4349">
        <v>5604.57</v>
      </c>
      <c r="M4349">
        <v>35.39</v>
      </c>
      <c r="N4349">
        <v>8510.41</v>
      </c>
      <c r="O4349">
        <v>2655.7999999999993</v>
      </c>
      <c r="P4349">
        <v>35.982549317147189</v>
      </c>
      <c r="Q4349">
        <v>1.0666666666666667</v>
      </c>
      <c r="R4349">
        <v>1.5620740740740739</v>
      </c>
      <c r="S4349">
        <f>(VendorSalesData[[#This Row],[TotalPurchaseQuantity]] - VendorSalesData[[#This Row],[TotalSalesQuantity]]) * VendorSalesData[[#This Row],[PurchasePrice]]</f>
        <v>-315</v>
      </c>
    </row>
    <row r="4350" spans="1:19" x14ac:dyDescent="0.3">
      <c r="A4350">
        <v>3664</v>
      </c>
      <c r="B4350" t="s">
        <v>96</v>
      </c>
      <c r="C4350">
        <v>5071</v>
      </c>
      <c r="D4350" t="s">
        <v>3946</v>
      </c>
      <c r="E4350">
        <v>25.92</v>
      </c>
      <c r="F4350">
        <v>34.99</v>
      </c>
      <c r="G4350">
        <v>750</v>
      </c>
      <c r="H4350">
        <v>182</v>
      </c>
      <c r="I4350">
        <v>4717.4399999999996</v>
      </c>
      <c r="J4350">
        <v>164</v>
      </c>
      <c r="K4350">
        <v>5738.3600000000006</v>
      </c>
      <c r="L4350">
        <v>4863.6100000000006</v>
      </c>
      <c r="M4350">
        <v>129.36000000000001</v>
      </c>
      <c r="N4350">
        <v>30234.420000000002</v>
      </c>
      <c r="O4350">
        <v>1020.920000000001</v>
      </c>
      <c r="P4350">
        <v>17.79114590231357</v>
      </c>
      <c r="Q4350">
        <v>0.90109890109890112</v>
      </c>
      <c r="R4350">
        <v>1.2164139872473207</v>
      </c>
      <c r="S4350">
        <f>(VendorSalesData[[#This Row],[TotalPurchaseQuantity]] - VendorSalesData[[#This Row],[TotalSalesQuantity]]) * VendorSalesData[[#This Row],[PurchasePrice]]</f>
        <v>466.56000000000006</v>
      </c>
    </row>
    <row r="4351" spans="1:19" x14ac:dyDescent="0.3">
      <c r="A4351">
        <v>9552</v>
      </c>
      <c r="B4351" t="s">
        <v>72</v>
      </c>
      <c r="C4351">
        <v>26160</v>
      </c>
      <c r="D4351" t="s">
        <v>3947</v>
      </c>
      <c r="E4351">
        <v>14.56</v>
      </c>
      <c r="F4351">
        <v>21.99</v>
      </c>
      <c r="G4351">
        <v>750</v>
      </c>
      <c r="H4351">
        <v>324</v>
      </c>
      <c r="I4351">
        <v>4717.4399999999996</v>
      </c>
      <c r="J4351">
        <v>317</v>
      </c>
      <c r="K4351">
        <v>6970.83</v>
      </c>
      <c r="L4351">
        <v>4419.99</v>
      </c>
      <c r="M4351">
        <v>35.160000000000004</v>
      </c>
      <c r="N4351">
        <v>55551.82</v>
      </c>
      <c r="O4351">
        <v>2253.3900000000003</v>
      </c>
      <c r="P4351">
        <v>32.325992744049138</v>
      </c>
      <c r="Q4351">
        <v>0.97839506172839508</v>
      </c>
      <c r="R4351">
        <v>1.4776722120472121</v>
      </c>
      <c r="S4351">
        <f>(VendorSalesData[[#This Row],[TotalPurchaseQuantity]] - VendorSalesData[[#This Row],[TotalSalesQuantity]]) * VendorSalesData[[#This Row],[PurchasePrice]]</f>
        <v>101.92</v>
      </c>
    </row>
    <row r="4352" spans="1:19" x14ac:dyDescent="0.3">
      <c r="A4352">
        <v>660</v>
      </c>
      <c r="B4352" t="s">
        <v>75</v>
      </c>
      <c r="C4352">
        <v>861</v>
      </c>
      <c r="D4352" t="s">
        <v>3948</v>
      </c>
      <c r="E4352">
        <v>4.67</v>
      </c>
      <c r="F4352">
        <v>6.49</v>
      </c>
      <c r="G4352">
        <v>1000</v>
      </c>
      <c r="H4352">
        <v>1010</v>
      </c>
      <c r="I4352">
        <v>4716.7</v>
      </c>
      <c r="J4352">
        <v>978</v>
      </c>
      <c r="K4352">
        <v>6347.22</v>
      </c>
      <c r="L4352">
        <v>2550.5700000000002</v>
      </c>
      <c r="M4352">
        <v>1026.9000000000001</v>
      </c>
      <c r="N4352">
        <v>17932.330000000002</v>
      </c>
      <c r="O4352">
        <v>1630.5200000000004</v>
      </c>
      <c r="P4352">
        <v>25.688726718153781</v>
      </c>
      <c r="Q4352">
        <v>0.96831683168316829</v>
      </c>
      <c r="R4352">
        <v>1.3456908431742534</v>
      </c>
      <c r="S4352">
        <f>(VendorSalesData[[#This Row],[TotalPurchaseQuantity]] - VendorSalesData[[#This Row],[TotalSalesQuantity]]) * VendorSalesData[[#This Row],[PurchasePrice]]</f>
        <v>149.44</v>
      </c>
    </row>
    <row r="4353" spans="1:19" x14ac:dyDescent="0.3">
      <c r="A4353">
        <v>8673</v>
      </c>
      <c r="B4353" t="s">
        <v>174</v>
      </c>
      <c r="C4353">
        <v>15463</v>
      </c>
      <c r="D4353" t="s">
        <v>3949</v>
      </c>
      <c r="E4353">
        <v>54.19</v>
      </c>
      <c r="F4353">
        <v>85.99</v>
      </c>
      <c r="G4353">
        <v>750</v>
      </c>
      <c r="H4353">
        <v>87</v>
      </c>
      <c r="I4353">
        <v>4714.53</v>
      </c>
      <c r="J4353">
        <v>103</v>
      </c>
      <c r="K4353">
        <v>9115.9699999999993</v>
      </c>
      <c r="L4353">
        <v>4430.5</v>
      </c>
      <c r="M4353">
        <v>11.47</v>
      </c>
      <c r="N4353">
        <v>15919.7</v>
      </c>
      <c r="O4353">
        <v>4401.4399999999996</v>
      </c>
      <c r="P4353">
        <v>48.28273897347183</v>
      </c>
      <c r="Q4353">
        <v>1.1839080459770115</v>
      </c>
      <c r="R4353">
        <v>1.933590410921131</v>
      </c>
      <c r="S4353">
        <f>(VendorSalesData[[#This Row],[TotalPurchaseQuantity]] - VendorSalesData[[#This Row],[TotalSalesQuantity]]) * VendorSalesData[[#This Row],[PurchasePrice]]</f>
        <v>-867.04</v>
      </c>
    </row>
    <row r="4354" spans="1:19" x14ac:dyDescent="0.3">
      <c r="A4354">
        <v>9815</v>
      </c>
      <c r="B4354" t="s">
        <v>191</v>
      </c>
      <c r="C4354">
        <v>6446</v>
      </c>
      <c r="D4354" t="s">
        <v>3950</v>
      </c>
      <c r="E4354">
        <v>9.8000000000000007</v>
      </c>
      <c r="F4354">
        <v>14.99</v>
      </c>
      <c r="G4354">
        <v>5000</v>
      </c>
      <c r="H4354">
        <v>481</v>
      </c>
      <c r="I4354">
        <v>4713.8</v>
      </c>
      <c r="J4354">
        <v>450</v>
      </c>
      <c r="K4354">
        <v>7592.5</v>
      </c>
      <c r="L4354">
        <v>3503.92</v>
      </c>
      <c r="M4354">
        <v>337.5</v>
      </c>
      <c r="N4354">
        <v>27100.41</v>
      </c>
      <c r="O4354">
        <v>2878.7</v>
      </c>
      <c r="P4354">
        <v>37.915047744484689</v>
      </c>
      <c r="Q4354">
        <v>0.9355509355509356</v>
      </c>
      <c r="R4354">
        <v>1.6106962535533964</v>
      </c>
      <c r="S4354">
        <f>(VendorSalesData[[#This Row],[TotalPurchaseQuantity]] - VendorSalesData[[#This Row],[TotalSalesQuantity]]) * VendorSalesData[[#This Row],[PurchasePrice]]</f>
        <v>303.8</v>
      </c>
    </row>
    <row r="4355" spans="1:19" x14ac:dyDescent="0.3">
      <c r="A4355">
        <v>7153</v>
      </c>
      <c r="B4355" t="s">
        <v>271</v>
      </c>
      <c r="C4355">
        <v>2802</v>
      </c>
      <c r="D4355" t="s">
        <v>3951</v>
      </c>
      <c r="E4355">
        <v>18.93</v>
      </c>
      <c r="F4355">
        <v>29.99</v>
      </c>
      <c r="G4355">
        <v>750</v>
      </c>
      <c r="H4355">
        <v>249</v>
      </c>
      <c r="I4355">
        <v>4713.57</v>
      </c>
      <c r="J4355">
        <v>513</v>
      </c>
      <c r="K4355">
        <v>12819.869999999999</v>
      </c>
      <c r="L4355">
        <v>6672.33</v>
      </c>
      <c r="M4355">
        <v>404.39</v>
      </c>
      <c r="N4355">
        <v>15884.82</v>
      </c>
      <c r="O4355">
        <v>8106.2999999999993</v>
      </c>
      <c r="P4355">
        <v>63.232310468046869</v>
      </c>
      <c r="Q4355">
        <v>2.0602409638554215</v>
      </c>
      <c r="R4355">
        <v>2.7197792755809291</v>
      </c>
      <c r="S4355">
        <f>(VendorSalesData[[#This Row],[TotalPurchaseQuantity]] - VendorSalesData[[#This Row],[TotalSalesQuantity]]) * VendorSalesData[[#This Row],[PurchasePrice]]</f>
        <v>-4997.5199999999995</v>
      </c>
    </row>
    <row r="4356" spans="1:19" x14ac:dyDescent="0.3">
      <c r="A4356">
        <v>9744</v>
      </c>
      <c r="B4356" t="s">
        <v>868</v>
      </c>
      <c r="C4356">
        <v>19360</v>
      </c>
      <c r="D4356" t="s">
        <v>3952</v>
      </c>
      <c r="E4356">
        <v>7.43</v>
      </c>
      <c r="F4356">
        <v>10.99</v>
      </c>
      <c r="G4356">
        <v>750</v>
      </c>
      <c r="H4356">
        <v>631</v>
      </c>
      <c r="I4356">
        <v>4688.33</v>
      </c>
      <c r="J4356">
        <v>779</v>
      </c>
      <c r="K4356">
        <v>8189.21</v>
      </c>
      <c r="L4356">
        <v>5276.97</v>
      </c>
      <c r="M4356">
        <v>86.34</v>
      </c>
      <c r="N4356">
        <v>3999.93</v>
      </c>
      <c r="O4356">
        <v>3500.88</v>
      </c>
      <c r="P4356">
        <v>42.749911163592088</v>
      </c>
      <c r="Q4356">
        <v>1.2345483359746434</v>
      </c>
      <c r="R4356">
        <v>1.7467221803925919</v>
      </c>
      <c r="S4356">
        <f>(VendorSalesData[[#This Row],[TotalPurchaseQuantity]] - VendorSalesData[[#This Row],[TotalSalesQuantity]]) * VendorSalesData[[#This Row],[PurchasePrice]]</f>
        <v>-1099.6399999999999</v>
      </c>
    </row>
    <row r="4357" spans="1:19" x14ac:dyDescent="0.3">
      <c r="A4357">
        <v>10754</v>
      </c>
      <c r="B4357" t="s">
        <v>212</v>
      </c>
      <c r="C4357">
        <v>11449</v>
      </c>
      <c r="D4357" t="s">
        <v>3953</v>
      </c>
      <c r="E4357">
        <v>8.84</v>
      </c>
      <c r="F4357">
        <v>16.989999999999998</v>
      </c>
      <c r="G4357">
        <v>750</v>
      </c>
      <c r="H4357">
        <v>530</v>
      </c>
      <c r="I4357">
        <v>4685.2</v>
      </c>
      <c r="J4357">
        <v>490</v>
      </c>
      <c r="K4357">
        <v>6808.1</v>
      </c>
      <c r="L4357">
        <v>2946.86</v>
      </c>
      <c r="M4357">
        <v>54.660000000000004</v>
      </c>
      <c r="N4357">
        <v>28720.52</v>
      </c>
      <c r="O4357">
        <v>2122.9000000000005</v>
      </c>
      <c r="P4357">
        <v>31.181974412831782</v>
      </c>
      <c r="Q4357">
        <v>0.92452830188679247</v>
      </c>
      <c r="R4357">
        <v>1.4531076581576028</v>
      </c>
      <c r="S4357">
        <f>(VendorSalesData[[#This Row],[TotalPurchaseQuantity]] - VendorSalesData[[#This Row],[TotalSalesQuantity]]) * VendorSalesData[[#This Row],[PurchasePrice]]</f>
        <v>353.6</v>
      </c>
    </row>
    <row r="4358" spans="1:19" x14ac:dyDescent="0.3">
      <c r="A4358">
        <v>4425</v>
      </c>
      <c r="B4358" t="s">
        <v>20</v>
      </c>
      <c r="C4358">
        <v>39681</v>
      </c>
      <c r="D4358" t="s">
        <v>731</v>
      </c>
      <c r="E4358">
        <v>2.64</v>
      </c>
      <c r="F4358">
        <v>3.99</v>
      </c>
      <c r="G4358">
        <v>187</v>
      </c>
      <c r="H4358">
        <v>1774</v>
      </c>
      <c r="I4358">
        <v>4683.3599999999997</v>
      </c>
      <c r="J4358">
        <v>1546</v>
      </c>
      <c r="K4358">
        <v>6168.54</v>
      </c>
      <c r="L4358">
        <v>1967.0700000000002</v>
      </c>
      <c r="M4358">
        <v>43.97</v>
      </c>
      <c r="N4358">
        <v>144929.24</v>
      </c>
      <c r="O4358">
        <v>1485.1800000000003</v>
      </c>
      <c r="P4358">
        <v>24.076685893258375</v>
      </c>
      <c r="Q4358">
        <v>0.87147688838782411</v>
      </c>
      <c r="R4358">
        <v>1.3171184790406889</v>
      </c>
      <c r="S4358">
        <f>(VendorSalesData[[#This Row],[TotalPurchaseQuantity]] - VendorSalesData[[#This Row],[TotalSalesQuantity]]) * VendorSalesData[[#This Row],[PurchasePrice]]</f>
        <v>601.92000000000007</v>
      </c>
    </row>
    <row r="4359" spans="1:19" x14ac:dyDescent="0.3">
      <c r="A4359">
        <v>1703</v>
      </c>
      <c r="B4359" t="s">
        <v>3858</v>
      </c>
      <c r="C4359">
        <v>90087</v>
      </c>
      <c r="D4359" t="s">
        <v>3954</v>
      </c>
      <c r="E4359">
        <v>311.25</v>
      </c>
      <c r="F4359">
        <v>469.99</v>
      </c>
      <c r="G4359">
        <v>750</v>
      </c>
      <c r="H4359">
        <v>15</v>
      </c>
      <c r="I4359">
        <v>4668.75</v>
      </c>
      <c r="J4359">
        <v>36</v>
      </c>
      <c r="K4359">
        <v>16919.64</v>
      </c>
      <c r="L4359">
        <v>7049.85</v>
      </c>
      <c r="M4359">
        <v>4.04</v>
      </c>
      <c r="N4359">
        <v>172</v>
      </c>
      <c r="O4359">
        <v>12250.89</v>
      </c>
      <c r="P4359">
        <v>72.406327794208394</v>
      </c>
      <c r="Q4359">
        <v>2.4</v>
      </c>
      <c r="R4359">
        <v>3.6240192771084336</v>
      </c>
      <c r="S4359">
        <f>(VendorSalesData[[#This Row],[TotalPurchaseQuantity]] - VendorSalesData[[#This Row],[TotalSalesQuantity]]) * VendorSalesData[[#This Row],[PurchasePrice]]</f>
        <v>-6536.25</v>
      </c>
    </row>
    <row r="4360" spans="1:19" x14ac:dyDescent="0.3">
      <c r="A4360">
        <v>4692</v>
      </c>
      <c r="B4360" t="s">
        <v>386</v>
      </c>
      <c r="C4360">
        <v>5322</v>
      </c>
      <c r="D4360" t="s">
        <v>3955</v>
      </c>
      <c r="E4360">
        <v>17.420000000000002</v>
      </c>
      <c r="F4360">
        <v>22.99</v>
      </c>
      <c r="G4360">
        <v>750</v>
      </c>
      <c r="H4360">
        <v>268</v>
      </c>
      <c r="I4360">
        <v>4668.5599999999995</v>
      </c>
      <c r="J4360">
        <v>438</v>
      </c>
      <c r="K4360">
        <v>10921.619999999999</v>
      </c>
      <c r="L4360">
        <v>7104.15</v>
      </c>
      <c r="M4360">
        <v>345.17</v>
      </c>
      <c r="N4360">
        <v>9139.3799999999992</v>
      </c>
      <c r="O4360">
        <v>6253.0599999999995</v>
      </c>
      <c r="P4360">
        <v>57.25396049304041</v>
      </c>
      <c r="Q4360">
        <v>1.6343283582089552</v>
      </c>
      <c r="R4360">
        <v>2.3393980156622169</v>
      </c>
      <c r="S4360">
        <f>(VendorSalesData[[#This Row],[TotalPurchaseQuantity]] - VendorSalesData[[#This Row],[TotalSalesQuantity]]) * VendorSalesData[[#This Row],[PurchasePrice]]</f>
        <v>-2961.4</v>
      </c>
    </row>
    <row r="4361" spans="1:19" x14ac:dyDescent="0.3">
      <c r="A4361">
        <v>9751</v>
      </c>
      <c r="B4361" t="s">
        <v>3956</v>
      </c>
      <c r="C4361">
        <v>1542</v>
      </c>
      <c r="D4361" t="s">
        <v>3957</v>
      </c>
      <c r="E4361">
        <v>22.72</v>
      </c>
      <c r="F4361">
        <v>29.99</v>
      </c>
      <c r="G4361">
        <v>750</v>
      </c>
      <c r="H4361">
        <v>205</v>
      </c>
      <c r="I4361">
        <v>4657.5999999999995</v>
      </c>
      <c r="J4361">
        <v>440</v>
      </c>
      <c r="K4361">
        <v>11385.599999999999</v>
      </c>
      <c r="L4361">
        <v>8196.8599999999988</v>
      </c>
      <c r="M4361">
        <v>346.96000000000004</v>
      </c>
      <c r="N4361">
        <v>24.53</v>
      </c>
      <c r="O4361">
        <v>6727.9999999999991</v>
      </c>
      <c r="P4361">
        <v>59.092186621697586</v>
      </c>
      <c r="Q4361">
        <v>2.1463414634146343</v>
      </c>
      <c r="R4361">
        <v>2.4445207832360012</v>
      </c>
      <c r="S4361">
        <f>(VendorSalesData[[#This Row],[TotalPurchaseQuantity]] - VendorSalesData[[#This Row],[TotalSalesQuantity]]) * VendorSalesData[[#This Row],[PurchasePrice]]</f>
        <v>-5339.2</v>
      </c>
    </row>
    <row r="4362" spans="1:19" x14ac:dyDescent="0.3">
      <c r="A4362">
        <v>9165</v>
      </c>
      <c r="B4362" t="s">
        <v>38</v>
      </c>
      <c r="C4362">
        <v>18278</v>
      </c>
      <c r="D4362" t="s">
        <v>3958</v>
      </c>
      <c r="E4362">
        <v>16.100000000000001</v>
      </c>
      <c r="F4362">
        <v>24.99</v>
      </c>
      <c r="G4362">
        <v>750</v>
      </c>
      <c r="H4362">
        <v>289</v>
      </c>
      <c r="I4362">
        <v>4652.8999999999996</v>
      </c>
      <c r="J4362">
        <v>300</v>
      </c>
      <c r="K4362">
        <v>7202</v>
      </c>
      <c r="L4362">
        <v>4586.09</v>
      </c>
      <c r="M4362">
        <v>33.26</v>
      </c>
      <c r="N4362">
        <v>68054.7</v>
      </c>
      <c r="O4362">
        <v>2549.1000000000004</v>
      </c>
      <c r="P4362">
        <v>35.394334906970293</v>
      </c>
      <c r="Q4362">
        <v>1.0380622837370241</v>
      </c>
      <c r="R4362">
        <v>1.5478518773238197</v>
      </c>
      <c r="S4362">
        <f>(VendorSalesData[[#This Row],[TotalPurchaseQuantity]] - VendorSalesData[[#This Row],[TotalSalesQuantity]]) * VendorSalesData[[#This Row],[PurchasePrice]]</f>
        <v>-177.10000000000002</v>
      </c>
    </row>
    <row r="4363" spans="1:19" x14ac:dyDescent="0.3">
      <c r="A4363">
        <v>9625</v>
      </c>
      <c r="B4363" t="s">
        <v>912</v>
      </c>
      <c r="C4363">
        <v>2880</v>
      </c>
      <c r="D4363" t="s">
        <v>3959</v>
      </c>
      <c r="E4363">
        <v>11.02</v>
      </c>
      <c r="F4363">
        <v>15.99</v>
      </c>
      <c r="G4363">
        <v>750</v>
      </c>
      <c r="H4363">
        <v>422</v>
      </c>
      <c r="I4363">
        <v>4650.4400000000005</v>
      </c>
      <c r="J4363">
        <v>573</v>
      </c>
      <c r="K4363">
        <v>8970.27</v>
      </c>
      <c r="L4363">
        <v>5846.26</v>
      </c>
      <c r="M4363">
        <v>451.7</v>
      </c>
      <c r="N4363">
        <v>1933.19</v>
      </c>
      <c r="O4363">
        <v>4319.83</v>
      </c>
      <c r="P4363">
        <v>48.157190363277799</v>
      </c>
      <c r="Q4363">
        <v>1.3578199052132702</v>
      </c>
      <c r="R4363">
        <v>1.928907802272473</v>
      </c>
      <c r="S4363">
        <f>(VendorSalesData[[#This Row],[TotalPurchaseQuantity]] - VendorSalesData[[#This Row],[TotalSalesQuantity]]) * VendorSalesData[[#This Row],[PurchasePrice]]</f>
        <v>-1664.02</v>
      </c>
    </row>
    <row r="4364" spans="1:19" x14ac:dyDescent="0.3">
      <c r="A4364">
        <v>10754</v>
      </c>
      <c r="B4364" t="s">
        <v>212</v>
      </c>
      <c r="C4364">
        <v>23897</v>
      </c>
      <c r="D4364" t="s">
        <v>3960</v>
      </c>
      <c r="E4364">
        <v>10.66</v>
      </c>
      <c r="F4364">
        <v>15.99</v>
      </c>
      <c r="G4364">
        <v>750</v>
      </c>
      <c r="H4364">
        <v>436</v>
      </c>
      <c r="I4364">
        <v>4647.76</v>
      </c>
      <c r="J4364">
        <v>437</v>
      </c>
      <c r="K4364">
        <v>6987.63</v>
      </c>
      <c r="L4364">
        <v>3693.69</v>
      </c>
      <c r="M4364">
        <v>48.59</v>
      </c>
      <c r="N4364">
        <v>28720.52</v>
      </c>
      <c r="O4364">
        <v>2339.87</v>
      </c>
      <c r="P4364">
        <v>33.485888634630051</v>
      </c>
      <c r="Q4364">
        <v>1.0022935779816513</v>
      </c>
      <c r="R4364">
        <v>1.503440366972477</v>
      </c>
      <c r="S4364">
        <f>(VendorSalesData[[#This Row],[TotalPurchaseQuantity]] - VendorSalesData[[#This Row],[TotalSalesQuantity]]) * VendorSalesData[[#This Row],[PurchasePrice]]</f>
        <v>-10.66</v>
      </c>
    </row>
    <row r="4365" spans="1:19" x14ac:dyDescent="0.3">
      <c r="A4365">
        <v>90046</v>
      </c>
      <c r="B4365" t="s">
        <v>2916</v>
      </c>
      <c r="C4365">
        <v>11480</v>
      </c>
      <c r="D4365" t="s">
        <v>3961</v>
      </c>
      <c r="E4365">
        <v>10.06</v>
      </c>
      <c r="F4365">
        <v>14.99</v>
      </c>
      <c r="G4365">
        <v>750</v>
      </c>
      <c r="H4365">
        <v>462</v>
      </c>
      <c r="I4365">
        <v>4647.72</v>
      </c>
      <c r="J4365">
        <v>443</v>
      </c>
      <c r="K4365">
        <v>6640.57</v>
      </c>
      <c r="L4365">
        <v>5096.6000000000004</v>
      </c>
      <c r="M4365">
        <v>48.96</v>
      </c>
      <c r="N4365">
        <v>194.13</v>
      </c>
      <c r="O4365">
        <v>1992.8499999999995</v>
      </c>
      <c r="P4365">
        <v>30.010225025863736</v>
      </c>
      <c r="Q4365">
        <v>0.95887445887445888</v>
      </c>
      <c r="R4365">
        <v>1.4287801330544867</v>
      </c>
      <c r="S4365">
        <f>(VendorSalesData[[#This Row],[TotalPurchaseQuantity]] - VendorSalesData[[#This Row],[TotalSalesQuantity]]) * VendorSalesData[[#This Row],[PurchasePrice]]</f>
        <v>191.14000000000001</v>
      </c>
    </row>
    <row r="4366" spans="1:19" x14ac:dyDescent="0.3">
      <c r="A4366">
        <v>3089</v>
      </c>
      <c r="B4366" t="s">
        <v>92</v>
      </c>
      <c r="C4366">
        <v>5054</v>
      </c>
      <c r="D4366" t="s">
        <v>1742</v>
      </c>
      <c r="E4366">
        <v>1.42</v>
      </c>
      <c r="F4366">
        <v>1.99</v>
      </c>
      <c r="G4366">
        <v>50</v>
      </c>
      <c r="H4366">
        <v>3273</v>
      </c>
      <c r="I4366">
        <v>4647.66</v>
      </c>
      <c r="J4366">
        <v>6216</v>
      </c>
      <c r="K4366">
        <v>12369.84</v>
      </c>
      <c r="L4366">
        <v>5850.6</v>
      </c>
      <c r="M4366">
        <v>319.15000000000003</v>
      </c>
      <c r="N4366">
        <v>8549.5499999999993</v>
      </c>
      <c r="O4366">
        <v>7722.18</v>
      </c>
      <c r="P4366">
        <v>62.427484914922104</v>
      </c>
      <c r="Q4366">
        <v>1.8991750687442712</v>
      </c>
      <c r="R4366">
        <v>2.661519990705</v>
      </c>
      <c r="S4366">
        <f>(VendorSalesData[[#This Row],[TotalPurchaseQuantity]] - VendorSalesData[[#This Row],[TotalSalesQuantity]]) * VendorSalesData[[#This Row],[PurchasePrice]]</f>
        <v>-4179.0599999999995</v>
      </c>
    </row>
    <row r="4367" spans="1:19" x14ac:dyDescent="0.3">
      <c r="A4367">
        <v>7153</v>
      </c>
      <c r="B4367" t="s">
        <v>271</v>
      </c>
      <c r="C4367">
        <v>17617</v>
      </c>
      <c r="D4367" t="s">
        <v>3962</v>
      </c>
      <c r="E4367">
        <v>10.34</v>
      </c>
      <c r="F4367">
        <v>15.99</v>
      </c>
      <c r="G4367">
        <v>750</v>
      </c>
      <c r="H4367">
        <v>449</v>
      </c>
      <c r="I4367">
        <v>4642.66</v>
      </c>
      <c r="J4367">
        <v>451</v>
      </c>
      <c r="K4367">
        <v>7242.49</v>
      </c>
      <c r="L4367">
        <v>4259.3500000000004</v>
      </c>
      <c r="M4367">
        <v>50.06</v>
      </c>
      <c r="N4367">
        <v>15884.82</v>
      </c>
      <c r="O4367">
        <v>2599.83</v>
      </c>
      <c r="P4367">
        <v>35.896908383718859</v>
      </c>
      <c r="Q4367">
        <v>1.0044543429844097</v>
      </c>
      <c r="R4367">
        <v>1.5599871625318245</v>
      </c>
      <c r="S4367">
        <f>(VendorSalesData[[#This Row],[TotalPurchaseQuantity]] - VendorSalesData[[#This Row],[TotalSalesQuantity]]) * VendorSalesData[[#This Row],[PurchasePrice]]</f>
        <v>-20.68</v>
      </c>
    </row>
    <row r="4368" spans="1:19" x14ac:dyDescent="0.3">
      <c r="A4368">
        <v>4425</v>
      </c>
      <c r="B4368" t="s">
        <v>20</v>
      </c>
      <c r="C4368">
        <v>14666</v>
      </c>
      <c r="D4368" t="s">
        <v>3963</v>
      </c>
      <c r="E4368">
        <v>11.68</v>
      </c>
      <c r="F4368">
        <v>19.989999999999998</v>
      </c>
      <c r="G4368">
        <v>750</v>
      </c>
      <c r="H4368">
        <v>397</v>
      </c>
      <c r="I4368">
        <v>4636.96</v>
      </c>
      <c r="J4368">
        <v>387</v>
      </c>
      <c r="K4368">
        <v>7258.1299999999992</v>
      </c>
      <c r="L4368">
        <v>4967.3399999999992</v>
      </c>
      <c r="M4368">
        <v>42.76</v>
      </c>
      <c r="N4368">
        <v>144929.24</v>
      </c>
      <c r="O4368">
        <v>2621.1699999999992</v>
      </c>
      <c r="P4368">
        <v>36.113571953106373</v>
      </c>
      <c r="Q4368">
        <v>0.97481108312342568</v>
      </c>
      <c r="R4368">
        <v>1.5652776819295398</v>
      </c>
      <c r="S4368">
        <f>(VendorSalesData[[#This Row],[TotalPurchaseQuantity]] - VendorSalesData[[#This Row],[TotalSalesQuantity]]) * VendorSalesData[[#This Row],[PurchasePrice]]</f>
        <v>116.8</v>
      </c>
    </row>
    <row r="4369" spans="1:19" x14ac:dyDescent="0.3">
      <c r="A4369">
        <v>1392</v>
      </c>
      <c r="B4369" t="s">
        <v>67</v>
      </c>
      <c r="C4369">
        <v>13693</v>
      </c>
      <c r="D4369" t="s">
        <v>3964</v>
      </c>
      <c r="E4369">
        <v>7.58</v>
      </c>
      <c r="F4369">
        <v>10.99</v>
      </c>
      <c r="G4369">
        <v>750</v>
      </c>
      <c r="H4369">
        <v>611</v>
      </c>
      <c r="I4369">
        <v>4631.38</v>
      </c>
      <c r="J4369">
        <v>535</v>
      </c>
      <c r="K4369">
        <v>6142.65</v>
      </c>
      <c r="L4369">
        <v>4567.01</v>
      </c>
      <c r="M4369">
        <v>59.12</v>
      </c>
      <c r="N4369">
        <v>79528.990000000005</v>
      </c>
      <c r="O4369">
        <v>1511.2699999999995</v>
      </c>
      <c r="P4369">
        <v>24.602899400096042</v>
      </c>
      <c r="Q4369">
        <v>0.87561374795417346</v>
      </c>
      <c r="R4369">
        <v>1.3263109483566453</v>
      </c>
      <c r="S4369">
        <f>(VendorSalesData[[#This Row],[TotalPurchaseQuantity]] - VendorSalesData[[#This Row],[TotalSalesQuantity]]) * VendorSalesData[[#This Row],[PurchasePrice]]</f>
        <v>576.08000000000004</v>
      </c>
    </row>
    <row r="4370" spans="1:19" x14ac:dyDescent="0.3">
      <c r="A4370">
        <v>3960</v>
      </c>
      <c r="B4370" t="s">
        <v>24</v>
      </c>
      <c r="C4370">
        <v>1779</v>
      </c>
      <c r="D4370" t="s">
        <v>3965</v>
      </c>
      <c r="E4370">
        <v>46.76</v>
      </c>
      <c r="F4370">
        <v>64.989999999999995</v>
      </c>
      <c r="G4370">
        <v>750</v>
      </c>
      <c r="H4370">
        <v>99</v>
      </c>
      <c r="I4370">
        <v>4629.24</v>
      </c>
      <c r="J4370">
        <v>99</v>
      </c>
      <c r="K4370">
        <v>6434.0099999999993</v>
      </c>
      <c r="L4370">
        <v>4549.2999999999993</v>
      </c>
      <c r="M4370">
        <v>78.05</v>
      </c>
      <c r="N4370">
        <v>257032.07</v>
      </c>
      <c r="O4370">
        <v>1804.7699999999995</v>
      </c>
      <c r="P4370">
        <v>28.050469302969681</v>
      </c>
      <c r="Q4370">
        <v>1</v>
      </c>
      <c r="R4370">
        <v>1.3898631308810949</v>
      </c>
      <c r="S4370">
        <f>(VendorSalesData[[#This Row],[TotalPurchaseQuantity]] - VendorSalesData[[#This Row],[TotalSalesQuantity]]) * VendorSalesData[[#This Row],[PurchasePrice]]</f>
        <v>0</v>
      </c>
    </row>
    <row r="4371" spans="1:19" x14ac:dyDescent="0.3">
      <c r="A4371">
        <v>4425</v>
      </c>
      <c r="B4371" t="s">
        <v>20</v>
      </c>
      <c r="C4371">
        <v>22645</v>
      </c>
      <c r="D4371" t="s">
        <v>3966</v>
      </c>
      <c r="E4371">
        <v>22.36</v>
      </c>
      <c r="F4371">
        <v>33.99</v>
      </c>
      <c r="G4371">
        <v>750</v>
      </c>
      <c r="H4371">
        <v>207</v>
      </c>
      <c r="I4371">
        <v>4628.5199999999995</v>
      </c>
      <c r="J4371">
        <v>161</v>
      </c>
      <c r="K4371">
        <v>5144.3900000000003</v>
      </c>
      <c r="L4371">
        <v>3374.94</v>
      </c>
      <c r="M4371">
        <v>17.850000000000001</v>
      </c>
      <c r="N4371">
        <v>144929.24</v>
      </c>
      <c r="O4371">
        <v>515.8700000000008</v>
      </c>
      <c r="P4371">
        <v>10.027816709075339</v>
      </c>
      <c r="Q4371">
        <v>0.77777777777777779</v>
      </c>
      <c r="R4371">
        <v>1.1114546334465447</v>
      </c>
      <c r="S4371">
        <f>(VendorSalesData[[#This Row],[TotalPurchaseQuantity]] - VendorSalesData[[#This Row],[TotalSalesQuantity]]) * VendorSalesData[[#This Row],[PurchasePrice]]</f>
        <v>1028.56</v>
      </c>
    </row>
    <row r="4372" spans="1:19" x14ac:dyDescent="0.3">
      <c r="A4372">
        <v>8673</v>
      </c>
      <c r="B4372" t="s">
        <v>174</v>
      </c>
      <c r="C4372">
        <v>37422</v>
      </c>
      <c r="D4372" t="s">
        <v>3967</v>
      </c>
      <c r="E4372">
        <v>75.81</v>
      </c>
      <c r="F4372">
        <v>115.99</v>
      </c>
      <c r="G4372">
        <v>750</v>
      </c>
      <c r="H4372">
        <v>61</v>
      </c>
      <c r="I4372">
        <v>4624.41</v>
      </c>
      <c r="J4372">
        <v>38</v>
      </c>
      <c r="K4372">
        <v>4647.62</v>
      </c>
      <c r="L4372">
        <v>2913.7599999999998</v>
      </c>
      <c r="M4372">
        <v>4.22</v>
      </c>
      <c r="N4372">
        <v>15919.7</v>
      </c>
      <c r="O4372">
        <v>23.210000000000036</v>
      </c>
      <c r="P4372">
        <v>0.4993953894681587</v>
      </c>
      <c r="Q4372">
        <v>0.62295081967213117</v>
      </c>
      <c r="R4372">
        <v>1.0050190186423782</v>
      </c>
      <c r="S4372">
        <f>(VendorSalesData[[#This Row],[TotalPurchaseQuantity]] - VendorSalesData[[#This Row],[TotalSalesQuantity]]) * VendorSalesData[[#This Row],[PurchasePrice]]</f>
        <v>1743.63</v>
      </c>
    </row>
    <row r="4373" spans="1:19" x14ac:dyDescent="0.3">
      <c r="A4373">
        <v>1587</v>
      </c>
      <c r="B4373" t="s">
        <v>525</v>
      </c>
      <c r="C4373">
        <v>17024</v>
      </c>
      <c r="D4373" t="s">
        <v>3968</v>
      </c>
      <c r="E4373">
        <v>8.7200000000000006</v>
      </c>
      <c r="F4373">
        <v>12.99</v>
      </c>
      <c r="G4373">
        <v>750</v>
      </c>
      <c r="H4373">
        <v>530</v>
      </c>
      <c r="I4373">
        <v>4621.6000000000004</v>
      </c>
      <c r="J4373">
        <v>529</v>
      </c>
      <c r="K4373">
        <v>6843.71</v>
      </c>
      <c r="L4373">
        <v>4338.62</v>
      </c>
      <c r="M4373">
        <v>58.61</v>
      </c>
      <c r="N4373">
        <v>6070.09</v>
      </c>
      <c r="O4373">
        <v>2222.1099999999997</v>
      </c>
      <c r="P4373">
        <v>32.469376989965966</v>
      </c>
      <c r="Q4373">
        <v>0.99811320754716981</v>
      </c>
      <c r="R4373">
        <v>1.4808096763025791</v>
      </c>
      <c r="S4373">
        <f>(VendorSalesData[[#This Row],[TotalPurchaseQuantity]] - VendorSalesData[[#This Row],[TotalSalesQuantity]]) * VendorSalesData[[#This Row],[PurchasePrice]]</f>
        <v>8.7200000000000006</v>
      </c>
    </row>
    <row r="4374" spans="1:19" x14ac:dyDescent="0.3">
      <c r="A4374">
        <v>4425</v>
      </c>
      <c r="B4374" t="s">
        <v>20</v>
      </c>
      <c r="C4374">
        <v>39334</v>
      </c>
      <c r="D4374" t="s">
        <v>3969</v>
      </c>
      <c r="E4374">
        <v>10.45</v>
      </c>
      <c r="F4374">
        <v>16.989999999999998</v>
      </c>
      <c r="G4374">
        <v>750</v>
      </c>
      <c r="H4374">
        <v>442</v>
      </c>
      <c r="I4374">
        <v>4618.9000000000015</v>
      </c>
      <c r="J4374">
        <v>408</v>
      </c>
      <c r="K4374">
        <v>6523.92</v>
      </c>
      <c r="L4374">
        <v>4125.42</v>
      </c>
      <c r="M4374">
        <v>45.18</v>
      </c>
      <c r="N4374">
        <v>144929.24</v>
      </c>
      <c r="O4374">
        <v>1905.0199999999995</v>
      </c>
      <c r="P4374">
        <v>29.200542005420051</v>
      </c>
      <c r="Q4374">
        <v>0.92307692307692313</v>
      </c>
      <c r="R4374">
        <v>1.4124401913875597</v>
      </c>
      <c r="S4374">
        <f>(VendorSalesData[[#This Row],[TotalPurchaseQuantity]] - VendorSalesData[[#This Row],[TotalSalesQuantity]]) * VendorSalesData[[#This Row],[PurchasePrice]]</f>
        <v>355.29999999999995</v>
      </c>
    </row>
    <row r="4375" spans="1:19" x14ac:dyDescent="0.3">
      <c r="A4375">
        <v>17035</v>
      </c>
      <c r="B4375" t="s">
        <v>22</v>
      </c>
      <c r="C4375">
        <v>1667</v>
      </c>
      <c r="D4375" t="s">
        <v>3970</v>
      </c>
      <c r="E4375">
        <v>153.84</v>
      </c>
      <c r="F4375">
        <v>199.99</v>
      </c>
      <c r="G4375">
        <v>750</v>
      </c>
      <c r="H4375">
        <v>30</v>
      </c>
      <c r="I4375">
        <v>4615.2</v>
      </c>
      <c r="J4375">
        <v>47</v>
      </c>
      <c r="K4375">
        <v>11749.53</v>
      </c>
      <c r="L4375">
        <v>10999.560000000001</v>
      </c>
      <c r="M4375">
        <v>37.120000000000005</v>
      </c>
      <c r="N4375">
        <v>123780.22</v>
      </c>
      <c r="O4375">
        <v>7134.3300000000008</v>
      </c>
      <c r="P4375">
        <v>60.7201309328969</v>
      </c>
      <c r="Q4375">
        <v>1.5666666666666667</v>
      </c>
      <c r="R4375">
        <v>2.5458333333333334</v>
      </c>
      <c r="S4375">
        <f>(VendorSalesData[[#This Row],[TotalPurchaseQuantity]] - VendorSalesData[[#This Row],[TotalSalesQuantity]]) * VendorSalesData[[#This Row],[PurchasePrice]]</f>
        <v>-2615.2800000000002</v>
      </c>
    </row>
    <row r="4376" spans="1:19" x14ac:dyDescent="0.3">
      <c r="A4376">
        <v>6785</v>
      </c>
      <c r="B4376" t="s">
        <v>81</v>
      </c>
      <c r="C4376">
        <v>23423</v>
      </c>
      <c r="D4376" t="s">
        <v>3971</v>
      </c>
      <c r="E4376">
        <v>6.8</v>
      </c>
      <c r="F4376">
        <v>10.99</v>
      </c>
      <c r="G4376">
        <v>750</v>
      </c>
      <c r="H4376">
        <v>678</v>
      </c>
      <c r="I4376">
        <v>4610.3999999999996</v>
      </c>
      <c r="J4376">
        <v>814</v>
      </c>
      <c r="K4376">
        <v>8522.86</v>
      </c>
      <c r="L4376">
        <v>5041.1900000000005</v>
      </c>
      <c r="M4376">
        <v>90.350000000000009</v>
      </c>
      <c r="N4376">
        <v>13605.41</v>
      </c>
      <c r="O4376">
        <v>3912.4600000000009</v>
      </c>
      <c r="P4376">
        <v>45.905482431953601</v>
      </c>
      <c r="Q4376">
        <v>1.2005899705014749</v>
      </c>
      <c r="R4376">
        <v>1.84861617213257</v>
      </c>
      <c r="S4376">
        <f>(VendorSalesData[[#This Row],[TotalPurchaseQuantity]] - VendorSalesData[[#This Row],[TotalSalesQuantity]]) * VendorSalesData[[#This Row],[PurchasePrice]]</f>
        <v>-924.8</v>
      </c>
    </row>
    <row r="4377" spans="1:19" x14ac:dyDescent="0.3">
      <c r="A4377">
        <v>8735</v>
      </c>
      <c r="B4377" t="s">
        <v>2804</v>
      </c>
      <c r="C4377">
        <v>16592</v>
      </c>
      <c r="D4377" t="s">
        <v>3972</v>
      </c>
      <c r="E4377">
        <v>11.18</v>
      </c>
      <c r="F4377">
        <v>19.989999999999998</v>
      </c>
      <c r="G4377">
        <v>750</v>
      </c>
      <c r="H4377">
        <v>412</v>
      </c>
      <c r="I4377">
        <v>4606.16</v>
      </c>
      <c r="J4377">
        <v>386</v>
      </c>
      <c r="K4377">
        <v>6997.1399999999994</v>
      </c>
      <c r="L4377">
        <v>5431.9999999999991</v>
      </c>
      <c r="M4377">
        <v>42.63</v>
      </c>
      <c r="N4377">
        <v>263.32</v>
      </c>
      <c r="O4377">
        <v>2390.9799999999996</v>
      </c>
      <c r="P4377">
        <v>34.170818362931136</v>
      </c>
      <c r="Q4377">
        <v>0.93689320388349517</v>
      </c>
      <c r="R4377">
        <v>1.5190831408374872</v>
      </c>
      <c r="S4377">
        <f>(VendorSalesData[[#This Row],[TotalPurchaseQuantity]] - VendorSalesData[[#This Row],[TotalSalesQuantity]]) * VendorSalesData[[#This Row],[PurchasePrice]]</f>
        <v>290.68</v>
      </c>
    </row>
    <row r="4378" spans="1:19" x14ac:dyDescent="0.3">
      <c r="A4378">
        <v>1392</v>
      </c>
      <c r="B4378" t="s">
        <v>67</v>
      </c>
      <c r="C4378">
        <v>11443</v>
      </c>
      <c r="D4378" t="s">
        <v>3973</v>
      </c>
      <c r="E4378">
        <v>5.33</v>
      </c>
      <c r="F4378">
        <v>7.99</v>
      </c>
      <c r="G4378">
        <v>750</v>
      </c>
      <c r="H4378">
        <v>864</v>
      </c>
      <c r="I4378">
        <v>4605.12</v>
      </c>
      <c r="J4378">
        <v>842</v>
      </c>
      <c r="K4378">
        <v>7078.18</v>
      </c>
      <c r="L4378">
        <v>4547.09</v>
      </c>
      <c r="M4378">
        <v>93.42</v>
      </c>
      <c r="N4378">
        <v>79528.990000000005</v>
      </c>
      <c r="O4378">
        <v>2473.0600000000004</v>
      </c>
      <c r="P4378">
        <v>34.939207536400602</v>
      </c>
      <c r="Q4378">
        <v>0.97453703703703709</v>
      </c>
      <c r="R4378">
        <v>1.5370240080605935</v>
      </c>
      <c r="S4378">
        <f>(VendorSalesData[[#This Row],[TotalPurchaseQuantity]] - VendorSalesData[[#This Row],[TotalSalesQuantity]]) * VendorSalesData[[#This Row],[PurchasePrice]]</f>
        <v>117.26</v>
      </c>
    </row>
    <row r="4379" spans="1:19" x14ac:dyDescent="0.3">
      <c r="A4379">
        <v>9552</v>
      </c>
      <c r="B4379" t="s">
        <v>72</v>
      </c>
      <c r="C4379">
        <v>26391</v>
      </c>
      <c r="D4379" t="s">
        <v>3974</v>
      </c>
      <c r="E4379">
        <v>5.15</v>
      </c>
      <c r="F4379">
        <v>7.99</v>
      </c>
      <c r="G4379">
        <v>750</v>
      </c>
      <c r="H4379">
        <v>894</v>
      </c>
      <c r="I4379">
        <v>4604.0999999999995</v>
      </c>
      <c r="J4379">
        <v>1102</v>
      </c>
      <c r="K4379">
        <v>8214.98</v>
      </c>
      <c r="L4379">
        <v>4318.16</v>
      </c>
      <c r="M4379">
        <v>122.49000000000001</v>
      </c>
      <c r="N4379">
        <v>55551.82</v>
      </c>
      <c r="O4379">
        <v>3610.88</v>
      </c>
      <c r="P4379">
        <v>43.954823992267791</v>
      </c>
      <c r="Q4379">
        <v>1.232662192393736</v>
      </c>
      <c r="R4379">
        <v>1.7842748854282053</v>
      </c>
      <c r="S4379">
        <f>(VendorSalesData[[#This Row],[TotalPurchaseQuantity]] - VendorSalesData[[#This Row],[TotalSalesQuantity]]) * VendorSalesData[[#This Row],[PurchasePrice]]</f>
        <v>-1071.2</v>
      </c>
    </row>
    <row r="4380" spans="1:19" x14ac:dyDescent="0.3">
      <c r="A4380">
        <v>10754</v>
      </c>
      <c r="B4380" t="s">
        <v>212</v>
      </c>
      <c r="C4380">
        <v>19577</v>
      </c>
      <c r="D4380" t="s">
        <v>3975</v>
      </c>
      <c r="E4380">
        <v>9.4499999999999993</v>
      </c>
      <c r="F4380">
        <v>14.99</v>
      </c>
      <c r="G4380">
        <v>750</v>
      </c>
      <c r="H4380">
        <v>487</v>
      </c>
      <c r="I4380">
        <v>4602.1500000000015</v>
      </c>
      <c r="J4380">
        <v>478</v>
      </c>
      <c r="K4380">
        <v>7130.22</v>
      </c>
      <c r="L4380">
        <v>4734.83</v>
      </c>
      <c r="M4380">
        <v>53</v>
      </c>
      <c r="N4380">
        <v>28720.52</v>
      </c>
      <c r="O4380">
        <v>2528.0699999999997</v>
      </c>
      <c r="P4380">
        <v>35.455708239016467</v>
      </c>
      <c r="Q4380">
        <v>0.98151950718685832</v>
      </c>
      <c r="R4380">
        <v>1.5493236856686547</v>
      </c>
      <c r="S4380">
        <f>(VendorSalesData[[#This Row],[TotalPurchaseQuantity]] - VendorSalesData[[#This Row],[TotalSalesQuantity]]) * VendorSalesData[[#This Row],[PurchasePrice]]</f>
        <v>85.05</v>
      </c>
    </row>
    <row r="4381" spans="1:19" x14ac:dyDescent="0.3">
      <c r="A4381">
        <v>8004</v>
      </c>
      <c r="B4381" t="s">
        <v>60</v>
      </c>
      <c r="C4381">
        <v>2961</v>
      </c>
      <c r="D4381" t="s">
        <v>3976</v>
      </c>
      <c r="E4381">
        <v>58.82</v>
      </c>
      <c r="F4381">
        <v>79.989999999999995</v>
      </c>
      <c r="G4381">
        <v>750</v>
      </c>
      <c r="H4381">
        <v>78</v>
      </c>
      <c r="I4381">
        <v>4587.96</v>
      </c>
      <c r="J4381">
        <v>78</v>
      </c>
      <c r="K4381">
        <v>7019.22</v>
      </c>
      <c r="L4381">
        <v>89.99</v>
      </c>
      <c r="M4381">
        <v>61.42</v>
      </c>
      <c r="N4381">
        <v>50293.62</v>
      </c>
      <c r="O4381">
        <v>2431.2600000000002</v>
      </c>
      <c r="P4381">
        <v>34.63718190910101</v>
      </c>
      <c r="Q4381">
        <v>1</v>
      </c>
      <c r="R4381">
        <v>1.5299217953077184</v>
      </c>
      <c r="S4381">
        <f>(VendorSalesData[[#This Row],[TotalPurchaseQuantity]] - VendorSalesData[[#This Row],[TotalSalesQuantity]]) * VendorSalesData[[#This Row],[PurchasePrice]]</f>
        <v>0</v>
      </c>
    </row>
    <row r="4382" spans="1:19" x14ac:dyDescent="0.3">
      <c r="A4382">
        <v>653</v>
      </c>
      <c r="B4382" t="s">
        <v>352</v>
      </c>
      <c r="C4382">
        <v>23795</v>
      </c>
      <c r="D4382" t="s">
        <v>3977</v>
      </c>
      <c r="E4382">
        <v>10.8</v>
      </c>
      <c r="F4382">
        <v>19.989999999999998</v>
      </c>
      <c r="G4382">
        <v>750</v>
      </c>
      <c r="H4382">
        <v>424</v>
      </c>
      <c r="I4382">
        <v>4579.2</v>
      </c>
      <c r="J4382">
        <v>855</v>
      </c>
      <c r="K4382">
        <v>13671.45</v>
      </c>
      <c r="L4382">
        <v>7035.6</v>
      </c>
      <c r="M4382">
        <v>95.13</v>
      </c>
      <c r="N4382">
        <v>8014.9800000000005</v>
      </c>
      <c r="O4382">
        <v>9092.25</v>
      </c>
      <c r="P4382">
        <v>66.505381653006808</v>
      </c>
      <c r="Q4382">
        <v>2.016509433962264</v>
      </c>
      <c r="R4382">
        <v>2.9855542452830193</v>
      </c>
      <c r="S4382">
        <f>(VendorSalesData[[#This Row],[TotalPurchaseQuantity]] - VendorSalesData[[#This Row],[TotalSalesQuantity]]) * VendorSalesData[[#This Row],[PurchasePrice]]</f>
        <v>-4654.8</v>
      </c>
    </row>
    <row r="4383" spans="1:19" x14ac:dyDescent="0.3">
      <c r="A4383">
        <v>6785</v>
      </c>
      <c r="B4383" t="s">
        <v>81</v>
      </c>
      <c r="C4383">
        <v>26419</v>
      </c>
      <c r="D4383" t="s">
        <v>405</v>
      </c>
      <c r="E4383">
        <v>2.41</v>
      </c>
      <c r="F4383">
        <v>3.49</v>
      </c>
      <c r="G4383">
        <v>187</v>
      </c>
      <c r="H4383">
        <v>1898</v>
      </c>
      <c r="I4383">
        <v>4574.18</v>
      </c>
      <c r="J4383">
        <v>1676</v>
      </c>
      <c r="K4383">
        <v>5849.24</v>
      </c>
      <c r="L4383">
        <v>2394.1400000000003</v>
      </c>
      <c r="M4383">
        <v>47.87</v>
      </c>
      <c r="N4383">
        <v>13605.41</v>
      </c>
      <c r="O4383">
        <v>1275.0599999999995</v>
      </c>
      <c r="P4383">
        <v>21.798729407581146</v>
      </c>
      <c r="Q4383">
        <v>0.88303477344573233</v>
      </c>
      <c r="R4383">
        <v>1.2787516013799194</v>
      </c>
      <c r="S4383">
        <f>(VendorSalesData[[#This Row],[TotalPurchaseQuantity]] - VendorSalesData[[#This Row],[TotalSalesQuantity]]) * VendorSalesData[[#This Row],[PurchasePrice]]</f>
        <v>535.02</v>
      </c>
    </row>
    <row r="4384" spans="1:19" x14ac:dyDescent="0.3">
      <c r="A4384">
        <v>9552</v>
      </c>
      <c r="B4384" t="s">
        <v>72</v>
      </c>
      <c r="C4384">
        <v>25691</v>
      </c>
      <c r="D4384" t="s">
        <v>3978</v>
      </c>
      <c r="E4384">
        <v>7.33</v>
      </c>
      <c r="F4384">
        <v>10.99</v>
      </c>
      <c r="G4384">
        <v>750</v>
      </c>
      <c r="H4384">
        <v>623</v>
      </c>
      <c r="I4384">
        <v>4566.59</v>
      </c>
      <c r="J4384">
        <v>623</v>
      </c>
      <c r="K4384">
        <v>6846.77</v>
      </c>
      <c r="L4384">
        <v>2154.04</v>
      </c>
      <c r="M4384">
        <v>69.77</v>
      </c>
      <c r="N4384">
        <v>55551.82</v>
      </c>
      <c r="O4384">
        <v>2280.1800000000003</v>
      </c>
      <c r="P4384">
        <v>33.303002729754319</v>
      </c>
      <c r="Q4384">
        <v>1</v>
      </c>
      <c r="R4384">
        <v>1.499317871759891</v>
      </c>
      <c r="S4384">
        <f>(VendorSalesData[[#This Row],[TotalPurchaseQuantity]] - VendorSalesData[[#This Row],[TotalSalesQuantity]]) * VendorSalesData[[#This Row],[PurchasePrice]]</f>
        <v>0</v>
      </c>
    </row>
    <row r="4385" spans="1:19" x14ac:dyDescent="0.3">
      <c r="A4385">
        <v>2000</v>
      </c>
      <c r="B4385" t="s">
        <v>164</v>
      </c>
      <c r="C4385">
        <v>24684</v>
      </c>
      <c r="D4385" t="s">
        <v>3979</v>
      </c>
      <c r="E4385">
        <v>15.53</v>
      </c>
      <c r="F4385">
        <v>22.99</v>
      </c>
      <c r="G4385">
        <v>750</v>
      </c>
      <c r="H4385">
        <v>294</v>
      </c>
      <c r="I4385">
        <v>4565.8200000000006</v>
      </c>
      <c r="J4385">
        <v>196</v>
      </c>
      <c r="K4385">
        <v>4593.04</v>
      </c>
      <c r="L4385">
        <v>3166.6499999999996</v>
      </c>
      <c r="M4385">
        <v>21.73</v>
      </c>
      <c r="N4385">
        <v>19016.59</v>
      </c>
      <c r="O4385">
        <v>27.219999999999345</v>
      </c>
      <c r="P4385">
        <v>0.59263581418840994</v>
      </c>
      <c r="Q4385">
        <v>0.66666666666666663</v>
      </c>
      <c r="R4385">
        <v>1.0059616892474954</v>
      </c>
      <c r="S4385">
        <f>(VendorSalesData[[#This Row],[TotalPurchaseQuantity]] - VendorSalesData[[#This Row],[TotalSalesQuantity]]) * VendorSalesData[[#This Row],[PurchasePrice]]</f>
        <v>1521.9399999999998</v>
      </c>
    </row>
    <row r="4386" spans="1:19" x14ac:dyDescent="0.3">
      <c r="A4386">
        <v>90024</v>
      </c>
      <c r="B4386" t="s">
        <v>1511</v>
      </c>
      <c r="C4386">
        <v>16560</v>
      </c>
      <c r="D4386" t="s">
        <v>3980</v>
      </c>
      <c r="E4386">
        <v>8.7799999999999994</v>
      </c>
      <c r="F4386">
        <v>12.99</v>
      </c>
      <c r="G4386">
        <v>750</v>
      </c>
      <c r="H4386">
        <v>519</v>
      </c>
      <c r="I4386">
        <v>4556.82</v>
      </c>
      <c r="J4386">
        <v>472</v>
      </c>
      <c r="K4386">
        <v>6785.28</v>
      </c>
      <c r="L4386">
        <v>4280.0200000000004</v>
      </c>
      <c r="M4386">
        <v>52.300000000000004</v>
      </c>
      <c r="N4386">
        <v>2802.64</v>
      </c>
      <c r="O4386">
        <v>2228.46</v>
      </c>
      <c r="P4386">
        <v>32.842565082059991</v>
      </c>
      <c r="Q4386">
        <v>0.90944123314065506</v>
      </c>
      <c r="R4386">
        <v>1.4890384083637274</v>
      </c>
      <c r="S4386">
        <f>(VendorSalesData[[#This Row],[TotalPurchaseQuantity]] - VendorSalesData[[#This Row],[TotalSalesQuantity]]) * VendorSalesData[[#This Row],[PurchasePrice]]</f>
        <v>412.65999999999997</v>
      </c>
    </row>
    <row r="4387" spans="1:19" x14ac:dyDescent="0.3">
      <c r="A4387">
        <v>4425</v>
      </c>
      <c r="B4387" t="s">
        <v>20</v>
      </c>
      <c r="C4387">
        <v>41372</v>
      </c>
      <c r="D4387" t="s">
        <v>3981</v>
      </c>
      <c r="E4387">
        <v>9.73</v>
      </c>
      <c r="F4387">
        <v>16.989999999999998</v>
      </c>
      <c r="G4387">
        <v>750</v>
      </c>
      <c r="H4387">
        <v>468</v>
      </c>
      <c r="I4387">
        <v>4553.6400000000003</v>
      </c>
      <c r="J4387">
        <v>431</v>
      </c>
      <c r="K4387">
        <v>6460.6900000000005</v>
      </c>
      <c r="L4387">
        <v>3747.5</v>
      </c>
      <c r="M4387">
        <v>47.86</v>
      </c>
      <c r="N4387">
        <v>144929.24</v>
      </c>
      <c r="O4387">
        <v>1907.0500000000002</v>
      </c>
      <c r="P4387">
        <v>29.517745008660068</v>
      </c>
      <c r="Q4387">
        <v>0.92094017094017089</v>
      </c>
      <c r="R4387">
        <v>1.4187968306673342</v>
      </c>
      <c r="S4387">
        <f>(VendorSalesData[[#This Row],[TotalPurchaseQuantity]] - VendorSalesData[[#This Row],[TotalSalesQuantity]]) * VendorSalesData[[#This Row],[PurchasePrice]]</f>
        <v>360.01</v>
      </c>
    </row>
    <row r="4388" spans="1:19" x14ac:dyDescent="0.3">
      <c r="A4388">
        <v>2000</v>
      </c>
      <c r="B4388" t="s">
        <v>164</v>
      </c>
      <c r="C4388">
        <v>27579</v>
      </c>
      <c r="D4388" t="s">
        <v>3982</v>
      </c>
      <c r="E4388">
        <v>43.33</v>
      </c>
      <c r="F4388">
        <v>64.989999999999995</v>
      </c>
      <c r="G4388">
        <v>750</v>
      </c>
      <c r="H4388">
        <v>105</v>
      </c>
      <c r="I4388">
        <v>4549.6500000000005</v>
      </c>
      <c r="J4388">
        <v>116</v>
      </c>
      <c r="K4388">
        <v>7739.8399999999992</v>
      </c>
      <c r="L4388">
        <v>4205.37</v>
      </c>
      <c r="M4388">
        <v>12.93</v>
      </c>
      <c r="N4388">
        <v>19016.59</v>
      </c>
      <c r="O4388">
        <v>3190.1899999999987</v>
      </c>
      <c r="P4388">
        <v>41.217777111671545</v>
      </c>
      <c r="Q4388">
        <v>1.1047619047619048</v>
      </c>
      <c r="R4388">
        <v>1.7011945973866118</v>
      </c>
      <c r="S4388">
        <f>(VendorSalesData[[#This Row],[TotalPurchaseQuantity]] - VendorSalesData[[#This Row],[TotalSalesQuantity]]) * VendorSalesData[[#This Row],[PurchasePrice]]</f>
        <v>-476.63</v>
      </c>
    </row>
    <row r="4389" spans="1:19" x14ac:dyDescent="0.3">
      <c r="A4389">
        <v>3252</v>
      </c>
      <c r="B4389" t="s">
        <v>94</v>
      </c>
      <c r="C4389">
        <v>33879</v>
      </c>
      <c r="D4389" t="s">
        <v>3983</v>
      </c>
      <c r="E4389">
        <v>6.45</v>
      </c>
      <c r="F4389">
        <v>9.99</v>
      </c>
      <c r="G4389">
        <v>1500</v>
      </c>
      <c r="H4389">
        <v>705</v>
      </c>
      <c r="I4389">
        <v>4547.25</v>
      </c>
      <c r="J4389">
        <v>696</v>
      </c>
      <c r="K4389">
        <v>7048.04</v>
      </c>
      <c r="L4389">
        <v>4544.51</v>
      </c>
      <c r="M4389">
        <v>155.33000000000001</v>
      </c>
      <c r="N4389">
        <v>61966.91</v>
      </c>
      <c r="O4389">
        <v>2500.79</v>
      </c>
      <c r="P4389">
        <v>35.482063098393311</v>
      </c>
      <c r="Q4389">
        <v>0.98723404255319147</v>
      </c>
      <c r="R4389">
        <v>1.5499565671559734</v>
      </c>
      <c r="S4389">
        <f>(VendorSalesData[[#This Row],[TotalPurchaseQuantity]] - VendorSalesData[[#This Row],[TotalSalesQuantity]]) * VendorSalesData[[#This Row],[PurchasePrice]]</f>
        <v>58.050000000000004</v>
      </c>
    </row>
    <row r="4390" spans="1:19" x14ac:dyDescent="0.3">
      <c r="A4390">
        <v>10754</v>
      </c>
      <c r="B4390" t="s">
        <v>212</v>
      </c>
      <c r="C4390">
        <v>24047</v>
      </c>
      <c r="D4390" t="s">
        <v>3984</v>
      </c>
      <c r="E4390">
        <v>5.8</v>
      </c>
      <c r="F4390">
        <v>8.99</v>
      </c>
      <c r="G4390">
        <v>750</v>
      </c>
      <c r="H4390">
        <v>784</v>
      </c>
      <c r="I4390">
        <v>4547.2</v>
      </c>
      <c r="J4390">
        <v>780</v>
      </c>
      <c r="K4390">
        <v>7012.2</v>
      </c>
      <c r="L4390">
        <v>4926.5200000000004</v>
      </c>
      <c r="M4390">
        <v>86.26</v>
      </c>
      <c r="N4390">
        <v>28720.52</v>
      </c>
      <c r="O4390">
        <v>2465</v>
      </c>
      <c r="P4390">
        <v>35.153019023986765</v>
      </c>
      <c r="Q4390">
        <v>0.99489795918367352</v>
      </c>
      <c r="R4390">
        <v>1.5420918367346939</v>
      </c>
      <c r="S4390">
        <f>(VendorSalesData[[#This Row],[TotalPurchaseQuantity]] - VendorSalesData[[#This Row],[TotalSalesQuantity]]) * VendorSalesData[[#This Row],[PurchasePrice]]</f>
        <v>23.2</v>
      </c>
    </row>
    <row r="4391" spans="1:19" x14ac:dyDescent="0.3">
      <c r="A4391">
        <v>4425</v>
      </c>
      <c r="B4391" t="s">
        <v>20</v>
      </c>
      <c r="C4391">
        <v>13061</v>
      </c>
      <c r="D4391" t="s">
        <v>3985</v>
      </c>
      <c r="E4391">
        <v>126.17</v>
      </c>
      <c r="F4391">
        <v>187.99</v>
      </c>
      <c r="G4391">
        <v>750</v>
      </c>
      <c r="H4391">
        <v>36</v>
      </c>
      <c r="I4391">
        <v>4542.12</v>
      </c>
      <c r="J4391">
        <v>45</v>
      </c>
      <c r="K4391">
        <v>8459.5500000000011</v>
      </c>
      <c r="L4391">
        <v>3759.8</v>
      </c>
      <c r="M4391">
        <v>5.0200000000000005</v>
      </c>
      <c r="N4391">
        <v>144929.24</v>
      </c>
      <c r="O4391">
        <v>3917.4300000000012</v>
      </c>
      <c r="P4391">
        <v>46.307782328847289</v>
      </c>
      <c r="Q4391">
        <v>1.25</v>
      </c>
      <c r="R4391">
        <v>1.8624673060156933</v>
      </c>
      <c r="S4391">
        <f>(VendorSalesData[[#This Row],[TotalPurchaseQuantity]] - VendorSalesData[[#This Row],[TotalSalesQuantity]]) * VendorSalesData[[#This Row],[PurchasePrice]]</f>
        <v>-1135.53</v>
      </c>
    </row>
    <row r="4392" spans="1:19" x14ac:dyDescent="0.3">
      <c r="A4392">
        <v>2496</v>
      </c>
      <c r="B4392" t="s">
        <v>601</v>
      </c>
      <c r="C4392">
        <v>1766</v>
      </c>
      <c r="D4392" t="s">
        <v>602</v>
      </c>
      <c r="E4392">
        <v>0.73</v>
      </c>
      <c r="F4392">
        <v>0.99</v>
      </c>
      <c r="G4392">
        <v>50</v>
      </c>
      <c r="H4392">
        <v>6221</v>
      </c>
      <c r="I4392">
        <v>4541.33</v>
      </c>
      <c r="J4392">
        <v>5734</v>
      </c>
      <c r="K4392">
        <v>5676.66</v>
      </c>
      <c r="L4392">
        <v>2061.1799999999998</v>
      </c>
      <c r="M4392">
        <v>296.95</v>
      </c>
      <c r="N4392">
        <v>939.27</v>
      </c>
      <c r="O4392">
        <v>1135.33</v>
      </c>
      <c r="P4392">
        <v>19.999964768014994</v>
      </c>
      <c r="Q4392">
        <v>0.92171676579328077</v>
      </c>
      <c r="R4392">
        <v>1.2499994495004767</v>
      </c>
      <c r="S4392">
        <f>(VendorSalesData[[#This Row],[TotalPurchaseQuantity]] - VendorSalesData[[#This Row],[TotalSalesQuantity]]) * VendorSalesData[[#This Row],[PurchasePrice]]</f>
        <v>355.51</v>
      </c>
    </row>
    <row r="4393" spans="1:19" x14ac:dyDescent="0.3">
      <c r="A4393">
        <v>9165</v>
      </c>
      <c r="B4393" t="s">
        <v>38</v>
      </c>
      <c r="C4393">
        <v>25736</v>
      </c>
      <c r="D4393" t="s">
        <v>3986</v>
      </c>
      <c r="E4393">
        <v>5.47</v>
      </c>
      <c r="F4393">
        <v>7.99</v>
      </c>
      <c r="G4393">
        <v>750</v>
      </c>
      <c r="H4393">
        <v>830</v>
      </c>
      <c r="I4393">
        <v>4540.0999999999985</v>
      </c>
      <c r="J4393">
        <v>713</v>
      </c>
      <c r="K4393">
        <v>5696.87</v>
      </c>
      <c r="L4393">
        <v>2604.7400000000002</v>
      </c>
      <c r="M4393">
        <v>79.37</v>
      </c>
      <c r="N4393">
        <v>68054.7</v>
      </c>
      <c r="O4393">
        <v>1156.7700000000004</v>
      </c>
      <c r="P4393">
        <v>20.305360662960545</v>
      </c>
      <c r="Q4393">
        <v>0.85903614457831323</v>
      </c>
      <c r="R4393">
        <v>1.254789542080571</v>
      </c>
      <c r="S4393">
        <f>(VendorSalesData[[#This Row],[TotalPurchaseQuantity]] - VendorSalesData[[#This Row],[TotalSalesQuantity]]) * VendorSalesData[[#This Row],[PurchasePrice]]</f>
        <v>639.99</v>
      </c>
    </row>
    <row r="4394" spans="1:19" x14ac:dyDescent="0.3">
      <c r="A4394">
        <v>9552</v>
      </c>
      <c r="B4394" t="s">
        <v>72</v>
      </c>
      <c r="C4394">
        <v>23045</v>
      </c>
      <c r="D4394" t="s">
        <v>3987</v>
      </c>
      <c r="E4394">
        <v>16.329999999999998</v>
      </c>
      <c r="F4394">
        <v>24.99</v>
      </c>
      <c r="G4394">
        <v>750</v>
      </c>
      <c r="H4394">
        <v>278</v>
      </c>
      <c r="I4394">
        <v>4539.74</v>
      </c>
      <c r="J4394">
        <v>250</v>
      </c>
      <c r="K4394">
        <v>6247.5</v>
      </c>
      <c r="L4394">
        <v>3873.45</v>
      </c>
      <c r="M4394">
        <v>27.7</v>
      </c>
      <c r="N4394">
        <v>55551.82</v>
      </c>
      <c r="O4394">
        <v>1707.7600000000002</v>
      </c>
      <c r="P4394">
        <v>27.33509403761505</v>
      </c>
      <c r="Q4394">
        <v>0.89928057553956831</v>
      </c>
      <c r="R4394">
        <v>1.3761801336640425</v>
      </c>
      <c r="S4394">
        <f>(VendorSalesData[[#This Row],[TotalPurchaseQuantity]] - VendorSalesData[[#This Row],[TotalSalesQuantity]]) * VendorSalesData[[#This Row],[PurchasePrice]]</f>
        <v>457.23999999999995</v>
      </c>
    </row>
    <row r="4395" spans="1:19" x14ac:dyDescent="0.3">
      <c r="A4395">
        <v>9744</v>
      </c>
      <c r="B4395" t="s">
        <v>868</v>
      </c>
      <c r="C4395">
        <v>19364</v>
      </c>
      <c r="D4395" t="s">
        <v>3988</v>
      </c>
      <c r="E4395">
        <v>11.72</v>
      </c>
      <c r="F4395">
        <v>16.989999999999998</v>
      </c>
      <c r="G4395">
        <v>750</v>
      </c>
      <c r="H4395">
        <v>387</v>
      </c>
      <c r="I4395">
        <v>4535.6399999999994</v>
      </c>
      <c r="J4395">
        <v>334</v>
      </c>
      <c r="K4395">
        <v>4748.16</v>
      </c>
      <c r="L4395">
        <v>2305.8199999999997</v>
      </c>
      <c r="M4395">
        <v>37.17</v>
      </c>
      <c r="N4395">
        <v>3999.93</v>
      </c>
      <c r="O4395">
        <v>212.52000000000044</v>
      </c>
      <c r="P4395">
        <v>4.4758390618681858</v>
      </c>
      <c r="Q4395">
        <v>0.86304909560723519</v>
      </c>
      <c r="R4395">
        <v>1.0468555705479272</v>
      </c>
      <c r="S4395">
        <f>(VendorSalesData[[#This Row],[TotalPurchaseQuantity]] - VendorSalesData[[#This Row],[TotalSalesQuantity]]) * VendorSalesData[[#This Row],[PurchasePrice]]</f>
        <v>621.16000000000008</v>
      </c>
    </row>
    <row r="4396" spans="1:19" x14ac:dyDescent="0.3">
      <c r="A4396">
        <v>7154</v>
      </c>
      <c r="B4396" t="s">
        <v>1476</v>
      </c>
      <c r="C4396">
        <v>23514</v>
      </c>
      <c r="D4396" t="s">
        <v>3989</v>
      </c>
      <c r="E4396">
        <v>9.0500000000000007</v>
      </c>
      <c r="F4396">
        <v>13.49</v>
      </c>
      <c r="G4396">
        <v>750</v>
      </c>
      <c r="H4396">
        <v>501</v>
      </c>
      <c r="I4396">
        <v>4534.05</v>
      </c>
      <c r="J4396">
        <v>425</v>
      </c>
      <c r="K4396">
        <v>5733.25</v>
      </c>
      <c r="L4396">
        <v>2212.36</v>
      </c>
      <c r="M4396">
        <v>47.49</v>
      </c>
      <c r="N4396">
        <v>432.37</v>
      </c>
      <c r="O4396">
        <v>1199.1999999999998</v>
      </c>
      <c r="P4396">
        <v>20.916583089870489</v>
      </c>
      <c r="Q4396">
        <v>0.84830339321357284</v>
      </c>
      <c r="R4396">
        <v>1.2644875993868616</v>
      </c>
      <c r="S4396">
        <f>(VendorSalesData[[#This Row],[TotalPurchaseQuantity]] - VendorSalesData[[#This Row],[TotalSalesQuantity]]) * VendorSalesData[[#This Row],[PurchasePrice]]</f>
        <v>687.80000000000007</v>
      </c>
    </row>
    <row r="4397" spans="1:19" x14ac:dyDescent="0.3">
      <c r="A4397">
        <v>9819</v>
      </c>
      <c r="B4397" t="s">
        <v>243</v>
      </c>
      <c r="C4397">
        <v>23231</v>
      </c>
      <c r="D4397" t="s">
        <v>3990</v>
      </c>
      <c r="E4397">
        <v>37.159999999999997</v>
      </c>
      <c r="F4397">
        <v>54.99</v>
      </c>
      <c r="G4397">
        <v>750</v>
      </c>
      <c r="H4397">
        <v>122</v>
      </c>
      <c r="I4397">
        <v>4533.5199999999995</v>
      </c>
      <c r="J4397">
        <v>252</v>
      </c>
      <c r="K4397">
        <v>14217.48</v>
      </c>
      <c r="L4397">
        <v>6228.88</v>
      </c>
      <c r="M4397">
        <v>28.04</v>
      </c>
      <c r="N4397">
        <v>14836.57</v>
      </c>
      <c r="O4397">
        <v>9683.9599999999991</v>
      </c>
      <c r="P4397">
        <v>68.113055196842197</v>
      </c>
      <c r="Q4397">
        <v>2.0655737704918034</v>
      </c>
      <c r="R4397">
        <v>3.1360796908362598</v>
      </c>
      <c r="S4397">
        <f>(VendorSalesData[[#This Row],[TotalPurchaseQuantity]] - VendorSalesData[[#This Row],[TotalSalesQuantity]]) * VendorSalesData[[#This Row],[PurchasePrice]]</f>
        <v>-4830.7999999999993</v>
      </c>
    </row>
    <row r="4398" spans="1:19" x14ac:dyDescent="0.3">
      <c r="A4398">
        <v>4425</v>
      </c>
      <c r="B4398" t="s">
        <v>20</v>
      </c>
      <c r="C4398">
        <v>13060</v>
      </c>
      <c r="D4398" t="s">
        <v>3991</v>
      </c>
      <c r="E4398">
        <v>53.89</v>
      </c>
      <c r="F4398">
        <v>82.99</v>
      </c>
      <c r="G4398">
        <v>750</v>
      </c>
      <c r="H4398">
        <v>84</v>
      </c>
      <c r="I4398">
        <v>4526.7599999999993</v>
      </c>
      <c r="J4398">
        <v>84</v>
      </c>
      <c r="K4398">
        <v>7115.16</v>
      </c>
      <c r="L4398">
        <v>847.9</v>
      </c>
      <c r="M4398">
        <v>9.4500000000000011</v>
      </c>
      <c r="N4398">
        <v>144929.24</v>
      </c>
      <c r="O4398">
        <v>2588.4000000000005</v>
      </c>
      <c r="P4398">
        <v>36.378661899381051</v>
      </c>
      <c r="Q4398">
        <v>1</v>
      </c>
      <c r="R4398">
        <v>1.5717996977971</v>
      </c>
      <c r="S4398">
        <f>(VendorSalesData[[#This Row],[TotalPurchaseQuantity]] - VendorSalesData[[#This Row],[TotalSalesQuantity]]) * VendorSalesData[[#This Row],[PurchasePrice]]</f>
        <v>0</v>
      </c>
    </row>
    <row r="4399" spans="1:19" x14ac:dyDescent="0.3">
      <c r="A4399">
        <v>4425</v>
      </c>
      <c r="B4399" t="s">
        <v>20</v>
      </c>
      <c r="C4399">
        <v>20162</v>
      </c>
      <c r="D4399" t="s">
        <v>3992</v>
      </c>
      <c r="E4399">
        <v>7.43</v>
      </c>
      <c r="F4399">
        <v>17.989999999999998</v>
      </c>
      <c r="G4399">
        <v>750</v>
      </c>
      <c r="H4399">
        <v>609</v>
      </c>
      <c r="I4399">
        <v>4524.87</v>
      </c>
      <c r="J4399">
        <v>536</v>
      </c>
      <c r="K4399">
        <v>9642.64</v>
      </c>
      <c r="L4399">
        <v>6818.2099999999991</v>
      </c>
      <c r="M4399">
        <v>59.27</v>
      </c>
      <c r="N4399">
        <v>144929.24</v>
      </c>
      <c r="O4399">
        <v>5117.7699999999995</v>
      </c>
      <c r="P4399">
        <v>53.074365526453334</v>
      </c>
      <c r="Q4399">
        <v>0.88013136288998362</v>
      </c>
      <c r="R4399">
        <v>2.13103138874708</v>
      </c>
      <c r="S4399">
        <f>(VendorSalesData[[#This Row],[TotalPurchaseQuantity]] - VendorSalesData[[#This Row],[TotalSalesQuantity]]) * VendorSalesData[[#This Row],[PurchasePrice]]</f>
        <v>542.39</v>
      </c>
    </row>
    <row r="4400" spans="1:19" x14ac:dyDescent="0.3">
      <c r="A4400">
        <v>4425</v>
      </c>
      <c r="B4400" t="s">
        <v>20</v>
      </c>
      <c r="C4400">
        <v>20598</v>
      </c>
      <c r="D4400" t="s">
        <v>3993</v>
      </c>
      <c r="E4400">
        <v>10.88</v>
      </c>
      <c r="F4400">
        <v>15.99</v>
      </c>
      <c r="G4400">
        <v>750</v>
      </c>
      <c r="H4400">
        <v>415</v>
      </c>
      <c r="I4400">
        <v>4515.2</v>
      </c>
      <c r="J4400">
        <v>375</v>
      </c>
      <c r="K4400">
        <v>5996.25</v>
      </c>
      <c r="L4400">
        <v>3917.55</v>
      </c>
      <c r="M4400">
        <v>41.54</v>
      </c>
      <c r="N4400">
        <v>144929.24</v>
      </c>
      <c r="O4400">
        <v>1481.0500000000002</v>
      </c>
      <c r="P4400">
        <v>24.699603919116118</v>
      </c>
      <c r="Q4400">
        <v>0.90361445783132532</v>
      </c>
      <c r="R4400">
        <v>1.3280142629340894</v>
      </c>
      <c r="S4400">
        <f>(VendorSalesData[[#This Row],[TotalPurchaseQuantity]] - VendorSalesData[[#This Row],[TotalSalesQuantity]]) * VendorSalesData[[#This Row],[PurchasePrice]]</f>
        <v>435.20000000000005</v>
      </c>
    </row>
    <row r="4401" spans="1:19" x14ac:dyDescent="0.3">
      <c r="A4401">
        <v>3960</v>
      </c>
      <c r="B4401" t="s">
        <v>24</v>
      </c>
      <c r="C4401">
        <v>823</v>
      </c>
      <c r="D4401" t="s">
        <v>34</v>
      </c>
      <c r="E4401">
        <v>20.43</v>
      </c>
      <c r="F4401">
        <v>27.99</v>
      </c>
      <c r="G4401">
        <v>1000</v>
      </c>
      <c r="H4401">
        <v>221</v>
      </c>
      <c r="I4401">
        <v>4515.03</v>
      </c>
      <c r="J4401">
        <v>270</v>
      </c>
      <c r="K4401">
        <v>7557.2999999999993</v>
      </c>
      <c r="L4401">
        <v>4114.53</v>
      </c>
      <c r="M4401">
        <v>283.5</v>
      </c>
      <c r="N4401">
        <v>257032.07</v>
      </c>
      <c r="O4401">
        <v>3042.2699999999995</v>
      </c>
      <c r="P4401">
        <v>40.256043825175659</v>
      </c>
      <c r="Q4401">
        <v>1.2217194570135748</v>
      </c>
      <c r="R4401">
        <v>1.6738094763489944</v>
      </c>
      <c r="S4401">
        <f>(VendorSalesData[[#This Row],[TotalPurchaseQuantity]] - VendorSalesData[[#This Row],[TotalSalesQuantity]]) * VendorSalesData[[#This Row],[PurchasePrice]]</f>
        <v>-1001.0699999999999</v>
      </c>
    </row>
    <row r="4402" spans="1:19" x14ac:dyDescent="0.3">
      <c r="A4402">
        <v>1392</v>
      </c>
      <c r="B4402" t="s">
        <v>67</v>
      </c>
      <c r="C4402">
        <v>28266</v>
      </c>
      <c r="D4402" t="s">
        <v>3994</v>
      </c>
      <c r="E4402">
        <v>5.36</v>
      </c>
      <c r="F4402">
        <v>9.99</v>
      </c>
      <c r="G4402">
        <v>1500</v>
      </c>
      <c r="H4402">
        <v>842</v>
      </c>
      <c r="I4402">
        <v>4513.12</v>
      </c>
      <c r="J4402">
        <v>885</v>
      </c>
      <c r="K4402">
        <v>7171.15</v>
      </c>
      <c r="L4402">
        <v>3789.31</v>
      </c>
      <c r="M4402">
        <v>197.76000000000002</v>
      </c>
      <c r="N4402">
        <v>79528.990000000005</v>
      </c>
      <c r="O4402">
        <v>2658.0299999999997</v>
      </c>
      <c r="P4402">
        <v>37.065603145938937</v>
      </c>
      <c r="Q4402">
        <v>1.0510688836104514</v>
      </c>
      <c r="R4402">
        <v>1.5889561988158967</v>
      </c>
      <c r="S4402">
        <f>(VendorSalesData[[#This Row],[TotalPurchaseQuantity]] - VendorSalesData[[#This Row],[TotalSalesQuantity]]) * VendorSalesData[[#This Row],[PurchasePrice]]</f>
        <v>-230.48000000000002</v>
      </c>
    </row>
    <row r="4403" spans="1:19" x14ac:dyDescent="0.3">
      <c r="A4403">
        <v>7153</v>
      </c>
      <c r="B4403" t="s">
        <v>271</v>
      </c>
      <c r="C4403">
        <v>19216</v>
      </c>
      <c r="D4403" t="s">
        <v>3995</v>
      </c>
      <c r="E4403">
        <v>13.79</v>
      </c>
      <c r="F4403">
        <v>19.989999999999998</v>
      </c>
      <c r="G4403">
        <v>750</v>
      </c>
      <c r="H4403">
        <v>326</v>
      </c>
      <c r="I4403">
        <v>4495.54</v>
      </c>
      <c r="J4403">
        <v>296</v>
      </c>
      <c r="K4403">
        <v>5695.04</v>
      </c>
      <c r="L4403">
        <v>2232.8199999999997</v>
      </c>
      <c r="M4403">
        <v>33.04</v>
      </c>
      <c r="N4403">
        <v>15884.82</v>
      </c>
      <c r="O4403">
        <v>1199.5</v>
      </c>
      <c r="P4403">
        <v>21.062187447322582</v>
      </c>
      <c r="Q4403">
        <v>0.90797546012269936</v>
      </c>
      <c r="R4403">
        <v>1.2668200038260142</v>
      </c>
      <c r="S4403">
        <f>(VendorSalesData[[#This Row],[TotalPurchaseQuantity]] - VendorSalesData[[#This Row],[TotalSalesQuantity]]) * VendorSalesData[[#This Row],[PurchasePrice]]</f>
        <v>413.7</v>
      </c>
    </row>
    <row r="4404" spans="1:19" x14ac:dyDescent="0.3">
      <c r="A4404">
        <v>4425</v>
      </c>
      <c r="B4404" t="s">
        <v>20</v>
      </c>
      <c r="C4404">
        <v>42735</v>
      </c>
      <c r="D4404" t="s">
        <v>3323</v>
      </c>
      <c r="E4404">
        <v>8.1</v>
      </c>
      <c r="F4404">
        <v>13.99</v>
      </c>
      <c r="G4404">
        <v>750</v>
      </c>
      <c r="H4404">
        <v>555</v>
      </c>
      <c r="I4404">
        <v>4495.5</v>
      </c>
      <c r="J4404">
        <v>514</v>
      </c>
      <c r="K4404">
        <v>6516.86</v>
      </c>
      <c r="L4404">
        <v>4444.5</v>
      </c>
      <c r="M4404">
        <v>56.940000000000005</v>
      </c>
      <c r="N4404">
        <v>144929.24</v>
      </c>
      <c r="O4404">
        <v>2021.3599999999997</v>
      </c>
      <c r="P4404">
        <v>31.017391811393829</v>
      </c>
      <c r="Q4404">
        <v>0.9261261261261261</v>
      </c>
      <c r="R4404">
        <v>1.4496407518629739</v>
      </c>
      <c r="S4404">
        <f>(VendorSalesData[[#This Row],[TotalPurchaseQuantity]] - VendorSalesData[[#This Row],[TotalSalesQuantity]]) * VendorSalesData[[#This Row],[PurchasePrice]]</f>
        <v>332.09999999999997</v>
      </c>
    </row>
    <row r="4405" spans="1:19" x14ac:dyDescent="0.3">
      <c r="A4405">
        <v>653</v>
      </c>
      <c r="B4405" t="s">
        <v>352</v>
      </c>
      <c r="C4405">
        <v>23797</v>
      </c>
      <c r="D4405" t="s">
        <v>3996</v>
      </c>
      <c r="E4405">
        <v>8.84</v>
      </c>
      <c r="F4405">
        <v>14.99</v>
      </c>
      <c r="G4405">
        <v>750</v>
      </c>
      <c r="H4405">
        <v>508</v>
      </c>
      <c r="I4405">
        <v>4490.72</v>
      </c>
      <c r="J4405">
        <v>919</v>
      </c>
      <c r="K4405">
        <v>11937.81</v>
      </c>
      <c r="L4405">
        <v>7001.61</v>
      </c>
      <c r="M4405">
        <v>102.03</v>
      </c>
      <c r="N4405">
        <v>8014.9800000000005</v>
      </c>
      <c r="O4405">
        <v>7447.0899999999992</v>
      </c>
      <c r="P4405">
        <v>62.382380017775453</v>
      </c>
      <c r="Q4405">
        <v>1.8090551181102361</v>
      </c>
      <c r="R4405">
        <v>2.6583287312502226</v>
      </c>
      <c r="S4405">
        <f>(VendorSalesData[[#This Row],[TotalPurchaseQuantity]] - VendorSalesData[[#This Row],[TotalSalesQuantity]]) * VendorSalesData[[#This Row],[PurchasePrice]]</f>
        <v>-3633.24</v>
      </c>
    </row>
    <row r="4406" spans="1:19" x14ac:dyDescent="0.3">
      <c r="A4406">
        <v>9552</v>
      </c>
      <c r="B4406" t="s">
        <v>72</v>
      </c>
      <c r="C4406">
        <v>13122</v>
      </c>
      <c r="D4406" t="s">
        <v>3997</v>
      </c>
      <c r="E4406">
        <v>9.52</v>
      </c>
      <c r="F4406">
        <v>15.99</v>
      </c>
      <c r="G4406">
        <v>750</v>
      </c>
      <c r="H4406">
        <v>469</v>
      </c>
      <c r="I4406">
        <v>4464.88</v>
      </c>
      <c r="J4406">
        <v>474</v>
      </c>
      <c r="K4406">
        <v>7275.26</v>
      </c>
      <c r="L4406">
        <v>3314.83</v>
      </c>
      <c r="M4406">
        <v>52.83</v>
      </c>
      <c r="N4406">
        <v>55551.82</v>
      </c>
      <c r="O4406">
        <v>2810.38</v>
      </c>
      <c r="P4406">
        <v>38.629272355902053</v>
      </c>
      <c r="Q4406">
        <v>1.0106609808102345</v>
      </c>
      <c r="R4406">
        <v>1.629441328770314</v>
      </c>
      <c r="S4406">
        <f>(VendorSalesData[[#This Row],[TotalPurchaseQuantity]] - VendorSalesData[[#This Row],[TotalSalesQuantity]]) * VendorSalesData[[#This Row],[PurchasePrice]]</f>
        <v>-47.599999999999994</v>
      </c>
    </row>
    <row r="4407" spans="1:19" x14ac:dyDescent="0.3">
      <c r="A4407">
        <v>3664</v>
      </c>
      <c r="B4407" t="s">
        <v>96</v>
      </c>
      <c r="C4407">
        <v>2711</v>
      </c>
      <c r="D4407" t="s">
        <v>3998</v>
      </c>
      <c r="E4407">
        <v>15.03</v>
      </c>
      <c r="F4407">
        <v>19.989999999999998</v>
      </c>
      <c r="G4407">
        <v>750</v>
      </c>
      <c r="H4407">
        <v>297</v>
      </c>
      <c r="I4407">
        <v>4463.9100000000008</v>
      </c>
      <c r="J4407">
        <v>476</v>
      </c>
      <c r="K4407">
        <v>9515.24</v>
      </c>
      <c r="L4407">
        <v>8515.74</v>
      </c>
      <c r="M4407">
        <v>375.71000000000004</v>
      </c>
      <c r="N4407">
        <v>30234.420000000002</v>
      </c>
      <c r="O4407">
        <v>5051.329999999999</v>
      </c>
      <c r="P4407">
        <v>53.086732441851169</v>
      </c>
      <c r="Q4407">
        <v>1.6026936026936027</v>
      </c>
      <c r="R4407">
        <v>2.1315931548799143</v>
      </c>
      <c r="S4407">
        <f>(VendorSalesData[[#This Row],[TotalPurchaseQuantity]] - VendorSalesData[[#This Row],[TotalSalesQuantity]]) * VendorSalesData[[#This Row],[PurchasePrice]]</f>
        <v>-2690.37</v>
      </c>
    </row>
    <row r="4408" spans="1:19" x14ac:dyDescent="0.3">
      <c r="A4408">
        <v>10754</v>
      </c>
      <c r="B4408" t="s">
        <v>212</v>
      </c>
      <c r="C4408">
        <v>42934</v>
      </c>
      <c r="D4408" t="s">
        <v>3999</v>
      </c>
      <c r="E4408">
        <v>8.2100000000000009</v>
      </c>
      <c r="F4408">
        <v>11.99</v>
      </c>
      <c r="G4408">
        <v>750</v>
      </c>
      <c r="H4408">
        <v>543</v>
      </c>
      <c r="I4408">
        <v>4458.03</v>
      </c>
      <c r="J4408">
        <v>530</v>
      </c>
      <c r="K4408">
        <v>6354.7</v>
      </c>
      <c r="L4408">
        <v>995.17000000000007</v>
      </c>
      <c r="M4408">
        <v>59.510000000000005</v>
      </c>
      <c r="N4408">
        <v>28720.52</v>
      </c>
      <c r="O4408">
        <v>1896.67</v>
      </c>
      <c r="P4408">
        <v>29.846727618927726</v>
      </c>
      <c r="Q4408">
        <v>0.97605893186003678</v>
      </c>
      <c r="R4408">
        <v>1.4254502549332329</v>
      </c>
      <c r="S4408">
        <f>(VendorSalesData[[#This Row],[TotalPurchaseQuantity]] - VendorSalesData[[#This Row],[TotalSalesQuantity]]) * VendorSalesData[[#This Row],[PurchasePrice]]</f>
        <v>106.73000000000002</v>
      </c>
    </row>
    <row r="4409" spans="1:19" x14ac:dyDescent="0.3">
      <c r="A4409">
        <v>4425</v>
      </c>
      <c r="B4409" t="s">
        <v>20</v>
      </c>
      <c r="C4409">
        <v>26478</v>
      </c>
      <c r="D4409" t="s">
        <v>4000</v>
      </c>
      <c r="E4409">
        <v>12.41</v>
      </c>
      <c r="F4409">
        <v>18.989999999999998</v>
      </c>
      <c r="G4409">
        <v>750</v>
      </c>
      <c r="H4409">
        <v>359</v>
      </c>
      <c r="I4409">
        <v>4455.1899999999996</v>
      </c>
      <c r="J4409">
        <v>285</v>
      </c>
      <c r="K4409">
        <v>5412.15</v>
      </c>
      <c r="L4409">
        <v>2810.52</v>
      </c>
      <c r="M4409">
        <v>31.71</v>
      </c>
      <c r="N4409">
        <v>144929.24</v>
      </c>
      <c r="O4409">
        <v>956.96</v>
      </c>
      <c r="P4409">
        <v>17.681697661742561</v>
      </c>
      <c r="Q4409">
        <v>0.79387186629526463</v>
      </c>
      <c r="R4409">
        <v>1.2147966753382011</v>
      </c>
      <c r="S4409">
        <f>(VendorSalesData[[#This Row],[TotalPurchaseQuantity]] - VendorSalesData[[#This Row],[TotalSalesQuantity]]) * VendorSalesData[[#This Row],[PurchasePrice]]</f>
        <v>918.34</v>
      </c>
    </row>
    <row r="4410" spans="1:19" x14ac:dyDescent="0.3">
      <c r="A4410">
        <v>4425</v>
      </c>
      <c r="B4410" t="s">
        <v>20</v>
      </c>
      <c r="C4410">
        <v>26105</v>
      </c>
      <c r="D4410" t="s">
        <v>4001</v>
      </c>
      <c r="E4410">
        <v>24.32</v>
      </c>
      <c r="F4410">
        <v>35.99</v>
      </c>
      <c r="G4410">
        <v>750</v>
      </c>
      <c r="H4410">
        <v>183</v>
      </c>
      <c r="I4410">
        <v>4450.5599999999995</v>
      </c>
      <c r="J4410">
        <v>167</v>
      </c>
      <c r="K4410">
        <v>6010.33</v>
      </c>
      <c r="L4410">
        <v>2915.19</v>
      </c>
      <c r="M4410">
        <v>18.59</v>
      </c>
      <c r="N4410">
        <v>144929.24</v>
      </c>
      <c r="O4410">
        <v>1559.7700000000004</v>
      </c>
      <c r="P4410">
        <v>25.951486856794894</v>
      </c>
      <c r="Q4410">
        <v>0.91256830601092898</v>
      </c>
      <c r="R4410">
        <v>1.35046600877193</v>
      </c>
      <c r="S4410">
        <f>(VendorSalesData[[#This Row],[TotalPurchaseQuantity]] - VendorSalesData[[#This Row],[TotalSalesQuantity]]) * VendorSalesData[[#This Row],[PurchasePrice]]</f>
        <v>389.12</v>
      </c>
    </row>
    <row r="4411" spans="1:19" x14ac:dyDescent="0.3">
      <c r="A4411">
        <v>9165</v>
      </c>
      <c r="B4411" t="s">
        <v>38</v>
      </c>
      <c r="C4411">
        <v>24888</v>
      </c>
      <c r="D4411" t="s">
        <v>4002</v>
      </c>
      <c r="E4411">
        <v>278.14</v>
      </c>
      <c r="F4411">
        <v>439.99</v>
      </c>
      <c r="G4411">
        <v>750</v>
      </c>
      <c r="H4411">
        <v>16</v>
      </c>
      <c r="I4411">
        <v>4450.24</v>
      </c>
      <c r="J4411">
        <v>22</v>
      </c>
      <c r="K4411">
        <v>9239.7800000000007</v>
      </c>
      <c r="L4411">
        <v>6719.84</v>
      </c>
      <c r="M4411">
        <v>2.42</v>
      </c>
      <c r="N4411">
        <v>68054.7</v>
      </c>
      <c r="O4411">
        <v>4789.5400000000009</v>
      </c>
      <c r="P4411">
        <v>51.836082677293184</v>
      </c>
      <c r="Q4411">
        <v>1.375</v>
      </c>
      <c r="R4411">
        <v>2.0762430790249518</v>
      </c>
      <c r="S4411">
        <f>(VendorSalesData[[#This Row],[TotalPurchaseQuantity]] - VendorSalesData[[#This Row],[TotalSalesQuantity]]) * VendorSalesData[[#This Row],[PurchasePrice]]</f>
        <v>-1668.84</v>
      </c>
    </row>
    <row r="4412" spans="1:19" x14ac:dyDescent="0.3">
      <c r="A4412">
        <v>90047</v>
      </c>
      <c r="B4412" t="s">
        <v>2206</v>
      </c>
      <c r="C4412">
        <v>16309</v>
      </c>
      <c r="D4412" t="s">
        <v>4003</v>
      </c>
      <c r="E4412">
        <v>16.54</v>
      </c>
      <c r="F4412">
        <v>25.99</v>
      </c>
      <c r="G4412">
        <v>750</v>
      </c>
      <c r="H4412">
        <v>269</v>
      </c>
      <c r="I4412">
        <v>4449.26</v>
      </c>
      <c r="J4412">
        <v>243</v>
      </c>
      <c r="K4412">
        <v>6221.07</v>
      </c>
      <c r="L4412">
        <v>3641.08</v>
      </c>
      <c r="M4412">
        <v>26.96</v>
      </c>
      <c r="N4412">
        <v>1457.73</v>
      </c>
      <c r="O4412">
        <v>1771.8099999999995</v>
      </c>
      <c r="P4412">
        <v>28.480791889498104</v>
      </c>
      <c r="Q4412">
        <v>0.90334572490706322</v>
      </c>
      <c r="R4412">
        <v>1.3982257723756308</v>
      </c>
      <c r="S4412">
        <f>(VendorSalesData[[#This Row],[TotalPurchaseQuantity]] - VendorSalesData[[#This Row],[TotalSalesQuantity]]) * VendorSalesData[[#This Row],[PurchasePrice]]</f>
        <v>430.03999999999996</v>
      </c>
    </row>
    <row r="4413" spans="1:19" x14ac:dyDescent="0.3">
      <c r="A4413">
        <v>4425</v>
      </c>
      <c r="B4413" t="s">
        <v>20</v>
      </c>
      <c r="C4413">
        <v>24288</v>
      </c>
      <c r="D4413" t="s">
        <v>4004</v>
      </c>
      <c r="E4413">
        <v>7.14</v>
      </c>
      <c r="F4413">
        <v>10.99</v>
      </c>
      <c r="G4413">
        <v>750</v>
      </c>
      <c r="H4413">
        <v>623</v>
      </c>
      <c r="I4413">
        <v>4448.22</v>
      </c>
      <c r="J4413">
        <v>540</v>
      </c>
      <c r="K4413">
        <v>5934.6</v>
      </c>
      <c r="L4413">
        <v>3769.57</v>
      </c>
      <c r="M4413">
        <v>59.910000000000004</v>
      </c>
      <c r="N4413">
        <v>144929.24</v>
      </c>
      <c r="O4413">
        <v>1486.38</v>
      </c>
      <c r="P4413">
        <v>25.046001415428165</v>
      </c>
      <c r="Q4413">
        <v>0.8667736757624398</v>
      </c>
      <c r="R4413">
        <v>1.3341516381833631</v>
      </c>
      <c r="S4413">
        <f>(VendorSalesData[[#This Row],[TotalPurchaseQuantity]] - VendorSalesData[[#This Row],[TotalSalesQuantity]]) * VendorSalesData[[#This Row],[PurchasePrice]]</f>
        <v>592.62</v>
      </c>
    </row>
    <row r="4414" spans="1:19" x14ac:dyDescent="0.3">
      <c r="A4414">
        <v>90047</v>
      </c>
      <c r="B4414" t="s">
        <v>2206</v>
      </c>
      <c r="C4414">
        <v>23218</v>
      </c>
      <c r="D4414" t="s">
        <v>4005</v>
      </c>
      <c r="E4414">
        <v>6.7</v>
      </c>
      <c r="F4414">
        <v>9.99</v>
      </c>
      <c r="G4414">
        <v>750</v>
      </c>
      <c r="H4414">
        <v>663</v>
      </c>
      <c r="I4414">
        <v>4442.1000000000004</v>
      </c>
      <c r="J4414">
        <v>2145</v>
      </c>
      <c r="K4414">
        <v>21428.55</v>
      </c>
      <c r="L4414">
        <v>9810.18</v>
      </c>
      <c r="M4414">
        <v>239.1</v>
      </c>
      <c r="N4414">
        <v>1457.73</v>
      </c>
      <c r="O4414">
        <v>16986.449999999997</v>
      </c>
      <c r="P4414">
        <v>79.27017927017927</v>
      </c>
      <c r="Q4414">
        <v>3.2352941176470589</v>
      </c>
      <c r="R4414">
        <v>4.8239683933274797</v>
      </c>
      <c r="S4414">
        <f>(VendorSalesData[[#This Row],[TotalPurchaseQuantity]] - VendorSalesData[[#This Row],[TotalSalesQuantity]]) * VendorSalesData[[#This Row],[PurchasePrice]]</f>
        <v>-9929.4</v>
      </c>
    </row>
    <row r="4415" spans="1:19" x14ac:dyDescent="0.3">
      <c r="A4415">
        <v>8892</v>
      </c>
      <c r="B4415" t="s">
        <v>177</v>
      </c>
      <c r="C4415">
        <v>41032</v>
      </c>
      <c r="D4415" t="s">
        <v>4006</v>
      </c>
      <c r="E4415">
        <v>11.56</v>
      </c>
      <c r="F4415">
        <v>16.989999999999998</v>
      </c>
      <c r="G4415">
        <v>750</v>
      </c>
      <c r="H4415">
        <v>382</v>
      </c>
      <c r="I4415">
        <v>4415.92</v>
      </c>
      <c r="J4415">
        <v>419</v>
      </c>
      <c r="K4415">
        <v>7118.8099999999995</v>
      </c>
      <c r="L4415">
        <v>4859.1399999999994</v>
      </c>
      <c r="M4415">
        <v>46.410000000000004</v>
      </c>
      <c r="N4415">
        <v>11595.97</v>
      </c>
      <c r="O4415">
        <v>2702.8899999999994</v>
      </c>
      <c r="P4415">
        <v>37.968284024998553</v>
      </c>
      <c r="Q4415">
        <v>1.0968586387434556</v>
      </c>
      <c r="R4415">
        <v>1.612078570263954</v>
      </c>
      <c r="S4415">
        <f>(VendorSalesData[[#This Row],[TotalPurchaseQuantity]] - VendorSalesData[[#This Row],[TotalSalesQuantity]]) * VendorSalesData[[#This Row],[PurchasePrice]]</f>
        <v>-427.72</v>
      </c>
    </row>
    <row r="4416" spans="1:19" x14ac:dyDescent="0.3">
      <c r="A4416">
        <v>9819</v>
      </c>
      <c r="B4416" t="s">
        <v>243</v>
      </c>
      <c r="C4416">
        <v>17945</v>
      </c>
      <c r="D4416" t="s">
        <v>4007</v>
      </c>
      <c r="E4416">
        <v>6.53</v>
      </c>
      <c r="F4416">
        <v>9.99</v>
      </c>
      <c r="G4416">
        <v>750</v>
      </c>
      <c r="H4416">
        <v>674</v>
      </c>
      <c r="I4416">
        <v>4401.22</v>
      </c>
      <c r="J4416">
        <v>738</v>
      </c>
      <c r="K4416">
        <v>9886.6200000000008</v>
      </c>
      <c r="L4416">
        <v>6853.89</v>
      </c>
      <c r="M4416">
        <v>81.77</v>
      </c>
      <c r="N4416">
        <v>14836.57</v>
      </c>
      <c r="O4416">
        <v>5485.4000000000015</v>
      </c>
      <c r="P4416">
        <v>55.48306701380249</v>
      </c>
      <c r="Q4416">
        <v>1.0949554896142433</v>
      </c>
      <c r="R4416">
        <v>2.246336243132586</v>
      </c>
      <c r="S4416">
        <f>(VendorSalesData[[#This Row],[TotalPurchaseQuantity]] - VendorSalesData[[#This Row],[TotalSalesQuantity]]) * VendorSalesData[[#This Row],[PurchasePrice]]</f>
        <v>-417.92</v>
      </c>
    </row>
    <row r="4417" spans="1:19" x14ac:dyDescent="0.3">
      <c r="A4417">
        <v>3252</v>
      </c>
      <c r="B4417" t="s">
        <v>94</v>
      </c>
      <c r="C4417">
        <v>25958</v>
      </c>
      <c r="D4417" t="s">
        <v>4008</v>
      </c>
      <c r="E4417">
        <v>5.4</v>
      </c>
      <c r="F4417">
        <v>7.99</v>
      </c>
      <c r="G4417">
        <v>750</v>
      </c>
      <c r="H4417">
        <v>815</v>
      </c>
      <c r="I4417">
        <v>4401</v>
      </c>
      <c r="J4417">
        <v>815</v>
      </c>
      <c r="K4417">
        <v>6511.85</v>
      </c>
      <c r="L4417">
        <v>3323.84</v>
      </c>
      <c r="M4417">
        <v>90.740000000000009</v>
      </c>
      <c r="N4417">
        <v>61966.91</v>
      </c>
      <c r="O4417">
        <v>2110.8500000000004</v>
      </c>
      <c r="P4417">
        <v>32.415519399249064</v>
      </c>
      <c r="Q4417">
        <v>1</v>
      </c>
      <c r="R4417">
        <v>1.4796296296296296</v>
      </c>
      <c r="S4417">
        <f>(VendorSalesData[[#This Row],[TotalPurchaseQuantity]] - VendorSalesData[[#This Row],[TotalSalesQuantity]]) * VendorSalesData[[#This Row],[PurchasePrice]]</f>
        <v>0</v>
      </c>
    </row>
    <row r="4418" spans="1:19" x14ac:dyDescent="0.3">
      <c r="A4418">
        <v>6213</v>
      </c>
      <c r="B4418" t="s">
        <v>186</v>
      </c>
      <c r="C4418">
        <v>4696</v>
      </c>
      <c r="D4418" t="s">
        <v>4009</v>
      </c>
      <c r="E4418">
        <v>13.17</v>
      </c>
      <c r="F4418">
        <v>18.989999999999998</v>
      </c>
      <c r="G4418">
        <v>750</v>
      </c>
      <c r="H4418">
        <v>334</v>
      </c>
      <c r="I4418">
        <v>4398.78</v>
      </c>
      <c r="J4418">
        <v>724</v>
      </c>
      <c r="K4418">
        <v>10761.76</v>
      </c>
      <c r="L4418">
        <v>7054.32</v>
      </c>
      <c r="M4418">
        <v>570.68000000000006</v>
      </c>
      <c r="N4418">
        <v>9621.58</v>
      </c>
      <c r="O4418">
        <v>6362.9800000000005</v>
      </c>
      <c r="P4418">
        <v>59.125830719138882</v>
      </c>
      <c r="Q4418">
        <v>2.1676646706586826</v>
      </c>
      <c r="R4418">
        <v>2.44653290230473</v>
      </c>
      <c r="S4418">
        <f>(VendorSalesData[[#This Row],[TotalPurchaseQuantity]] - VendorSalesData[[#This Row],[TotalSalesQuantity]]) * VendorSalesData[[#This Row],[PurchasePrice]]</f>
        <v>-5136.3</v>
      </c>
    </row>
    <row r="4419" spans="1:19" x14ac:dyDescent="0.3">
      <c r="A4419">
        <v>6359</v>
      </c>
      <c r="B4419" t="s">
        <v>698</v>
      </c>
      <c r="C4419">
        <v>1762</v>
      </c>
      <c r="D4419" t="s">
        <v>4010</v>
      </c>
      <c r="E4419">
        <v>14.07</v>
      </c>
      <c r="F4419">
        <v>18.989999999999998</v>
      </c>
      <c r="G4419">
        <v>750</v>
      </c>
      <c r="H4419">
        <v>312</v>
      </c>
      <c r="I4419">
        <v>4389.84</v>
      </c>
      <c r="J4419">
        <v>337</v>
      </c>
      <c r="K4419">
        <v>5779.6299999999992</v>
      </c>
      <c r="L4419">
        <v>3974.6899999999996</v>
      </c>
      <c r="M4419">
        <v>265.59000000000003</v>
      </c>
      <c r="N4419">
        <v>1922</v>
      </c>
      <c r="O4419">
        <v>1389.7899999999991</v>
      </c>
      <c r="P4419">
        <v>24.046348987737957</v>
      </c>
      <c r="Q4419">
        <v>1.0801282051282051</v>
      </c>
      <c r="R4419">
        <v>1.3165924042789712</v>
      </c>
      <c r="S4419">
        <f>(VendorSalesData[[#This Row],[TotalPurchaseQuantity]] - VendorSalesData[[#This Row],[TotalSalesQuantity]]) * VendorSalesData[[#This Row],[PurchasePrice]]</f>
        <v>-351.75</v>
      </c>
    </row>
    <row r="4420" spans="1:19" x14ac:dyDescent="0.3">
      <c r="A4420">
        <v>4425</v>
      </c>
      <c r="B4420" t="s">
        <v>20</v>
      </c>
      <c r="C4420">
        <v>33953</v>
      </c>
      <c r="D4420" t="s">
        <v>4011</v>
      </c>
      <c r="E4420">
        <v>7.99</v>
      </c>
      <c r="F4420">
        <v>11.99</v>
      </c>
      <c r="G4420">
        <v>750</v>
      </c>
      <c r="H4420">
        <v>549</v>
      </c>
      <c r="I4420">
        <v>4386.51</v>
      </c>
      <c r="J4420">
        <v>632</v>
      </c>
      <c r="K4420">
        <v>7883.68</v>
      </c>
      <c r="L4420">
        <v>5247.79</v>
      </c>
      <c r="M4420">
        <v>69.98</v>
      </c>
      <c r="N4420">
        <v>144929.24</v>
      </c>
      <c r="O4420">
        <v>3497.17</v>
      </c>
      <c r="P4420">
        <v>44.359613784425548</v>
      </c>
      <c r="Q4420">
        <v>1.151183970856102</v>
      </c>
      <c r="R4420">
        <v>1.7972556770644543</v>
      </c>
      <c r="S4420">
        <f>(VendorSalesData[[#This Row],[TotalPurchaseQuantity]] - VendorSalesData[[#This Row],[TotalSalesQuantity]]) * VendorSalesData[[#This Row],[PurchasePrice]]</f>
        <v>-663.17000000000007</v>
      </c>
    </row>
    <row r="4421" spans="1:19" x14ac:dyDescent="0.3">
      <c r="A4421">
        <v>4425</v>
      </c>
      <c r="B4421" t="s">
        <v>20</v>
      </c>
      <c r="C4421">
        <v>35380</v>
      </c>
      <c r="D4421" t="s">
        <v>4012</v>
      </c>
      <c r="E4421">
        <v>8.6</v>
      </c>
      <c r="F4421">
        <v>15.99</v>
      </c>
      <c r="G4421">
        <v>750</v>
      </c>
      <c r="H4421">
        <v>510</v>
      </c>
      <c r="I4421">
        <v>4386</v>
      </c>
      <c r="J4421">
        <v>808</v>
      </c>
      <c r="K4421">
        <v>10495.92</v>
      </c>
      <c r="L4421">
        <v>6300.1500000000015</v>
      </c>
      <c r="M4421">
        <v>89.66</v>
      </c>
      <c r="N4421">
        <v>144929.24</v>
      </c>
      <c r="O4421">
        <v>6109.92</v>
      </c>
      <c r="P4421">
        <v>58.212333935472074</v>
      </c>
      <c r="Q4421">
        <v>1.584313725490196</v>
      </c>
      <c r="R4421">
        <v>2.393050615595075</v>
      </c>
      <c r="S4421">
        <f>(VendorSalesData[[#This Row],[TotalPurchaseQuantity]] - VendorSalesData[[#This Row],[TotalSalesQuantity]]) * VendorSalesData[[#This Row],[PurchasePrice]]</f>
        <v>-2562.7999999999997</v>
      </c>
    </row>
    <row r="4422" spans="1:19" x14ac:dyDescent="0.3">
      <c r="A4422">
        <v>6785</v>
      </c>
      <c r="B4422" t="s">
        <v>81</v>
      </c>
      <c r="C4422">
        <v>27095</v>
      </c>
      <c r="D4422" t="s">
        <v>4013</v>
      </c>
      <c r="E4422">
        <v>20.399999999999999</v>
      </c>
      <c r="F4422">
        <v>29.99</v>
      </c>
      <c r="G4422">
        <v>750</v>
      </c>
      <c r="H4422">
        <v>215</v>
      </c>
      <c r="I4422">
        <v>4386</v>
      </c>
      <c r="J4422">
        <v>158</v>
      </c>
      <c r="K4422">
        <v>4738.42</v>
      </c>
      <c r="L4422">
        <v>1199.5999999999999</v>
      </c>
      <c r="M4422">
        <v>17.690000000000001</v>
      </c>
      <c r="N4422">
        <v>13605.41</v>
      </c>
      <c r="O4422">
        <v>352.42000000000007</v>
      </c>
      <c r="P4422">
        <v>7.4375002638010157</v>
      </c>
      <c r="Q4422">
        <v>0.73488372093023258</v>
      </c>
      <c r="R4422">
        <v>1.0803511171910625</v>
      </c>
      <c r="S4422">
        <f>(VendorSalesData[[#This Row],[TotalPurchaseQuantity]] - VendorSalesData[[#This Row],[TotalSalesQuantity]]) * VendorSalesData[[#This Row],[PurchasePrice]]</f>
        <v>1162.8</v>
      </c>
    </row>
    <row r="4423" spans="1:19" x14ac:dyDescent="0.3">
      <c r="A4423">
        <v>9552</v>
      </c>
      <c r="B4423" t="s">
        <v>72</v>
      </c>
      <c r="C4423">
        <v>25690</v>
      </c>
      <c r="D4423" t="s">
        <v>4014</v>
      </c>
      <c r="E4423">
        <v>11.68</v>
      </c>
      <c r="F4423">
        <v>17.989999999999998</v>
      </c>
      <c r="G4423">
        <v>750</v>
      </c>
      <c r="H4423">
        <v>375</v>
      </c>
      <c r="I4423">
        <v>4380</v>
      </c>
      <c r="J4423">
        <v>375</v>
      </c>
      <c r="K4423">
        <v>6746.25</v>
      </c>
      <c r="L4423">
        <v>2698.4999999999995</v>
      </c>
      <c r="M4423">
        <v>41.85</v>
      </c>
      <c r="N4423">
        <v>55551.82</v>
      </c>
      <c r="O4423">
        <v>2366.25</v>
      </c>
      <c r="P4423">
        <v>35.075041689827678</v>
      </c>
      <c r="Q4423">
        <v>1</v>
      </c>
      <c r="R4423">
        <v>1.5402397260273972</v>
      </c>
      <c r="S4423">
        <f>(VendorSalesData[[#This Row],[TotalPurchaseQuantity]] - VendorSalesData[[#This Row],[TotalSalesQuantity]]) * VendorSalesData[[#This Row],[PurchasePrice]]</f>
        <v>0</v>
      </c>
    </row>
    <row r="4424" spans="1:19" x14ac:dyDescent="0.3">
      <c r="A4424">
        <v>480</v>
      </c>
      <c r="B4424" t="s">
        <v>27</v>
      </c>
      <c r="C4424">
        <v>4025</v>
      </c>
      <c r="D4424" t="s">
        <v>435</v>
      </c>
      <c r="E4424">
        <v>1.37</v>
      </c>
      <c r="F4424">
        <v>1.79</v>
      </c>
      <c r="G4424">
        <v>50</v>
      </c>
      <c r="H4424">
        <v>3197</v>
      </c>
      <c r="I4424">
        <v>4379.8900000000003</v>
      </c>
      <c r="J4424">
        <v>5437</v>
      </c>
      <c r="K4424">
        <v>9732.23</v>
      </c>
      <c r="L4424">
        <v>4585.9800000000005</v>
      </c>
      <c r="M4424">
        <v>279.65000000000003</v>
      </c>
      <c r="N4424">
        <v>89286.27</v>
      </c>
      <c r="O4424">
        <v>5352.3399999999992</v>
      </c>
      <c r="P4424">
        <v>54.996028659413099</v>
      </c>
      <c r="Q4424">
        <v>1.7006568658116985</v>
      </c>
      <c r="R4424">
        <v>2.2220261239437518</v>
      </c>
      <c r="S4424">
        <f>(VendorSalesData[[#This Row],[TotalPurchaseQuantity]] - VendorSalesData[[#This Row],[TotalSalesQuantity]]) * VendorSalesData[[#This Row],[PurchasePrice]]</f>
        <v>-3068.8</v>
      </c>
    </row>
    <row r="4425" spans="1:19" x14ac:dyDescent="0.3">
      <c r="A4425">
        <v>5992</v>
      </c>
      <c r="B4425" t="s">
        <v>876</v>
      </c>
      <c r="C4425">
        <v>978</v>
      </c>
      <c r="D4425" t="s">
        <v>4015</v>
      </c>
      <c r="E4425">
        <v>5.3</v>
      </c>
      <c r="F4425">
        <v>6.99</v>
      </c>
      <c r="G4425">
        <v>1000</v>
      </c>
      <c r="H4425">
        <v>825</v>
      </c>
      <c r="I4425">
        <v>4372.5</v>
      </c>
      <c r="J4425">
        <v>861</v>
      </c>
      <c r="K4425">
        <v>6018.39</v>
      </c>
      <c r="L4425">
        <v>1712.55</v>
      </c>
      <c r="M4425">
        <v>904.05</v>
      </c>
      <c r="N4425">
        <v>1567.85</v>
      </c>
      <c r="O4425">
        <v>1645.8900000000003</v>
      </c>
      <c r="P4425">
        <v>27.347679362753162</v>
      </c>
      <c r="Q4425">
        <v>1.0436363636363637</v>
      </c>
      <c r="R4425">
        <v>1.3764185248713552</v>
      </c>
      <c r="S4425">
        <f>(VendorSalesData[[#This Row],[TotalPurchaseQuantity]] - VendorSalesData[[#This Row],[TotalSalesQuantity]]) * VendorSalesData[[#This Row],[PurchasePrice]]</f>
        <v>-190.79999999999998</v>
      </c>
    </row>
    <row r="4426" spans="1:19" x14ac:dyDescent="0.3">
      <c r="A4426">
        <v>1590</v>
      </c>
      <c r="B4426" t="s">
        <v>261</v>
      </c>
      <c r="C4426">
        <v>18822</v>
      </c>
      <c r="D4426" t="s">
        <v>4016</v>
      </c>
      <c r="E4426">
        <v>13.33</v>
      </c>
      <c r="F4426">
        <v>19.989999999999998</v>
      </c>
      <c r="G4426">
        <v>750</v>
      </c>
      <c r="H4426">
        <v>328</v>
      </c>
      <c r="I4426">
        <v>4372.24</v>
      </c>
      <c r="J4426">
        <v>442</v>
      </c>
      <c r="K4426">
        <v>9084.58</v>
      </c>
      <c r="L4426">
        <v>5516.32</v>
      </c>
      <c r="M4426">
        <v>49.07</v>
      </c>
      <c r="N4426">
        <v>7259.75</v>
      </c>
      <c r="O4426">
        <v>4712.34</v>
      </c>
      <c r="P4426">
        <v>51.871853184186833</v>
      </c>
      <c r="Q4426">
        <v>1.3475609756097562</v>
      </c>
      <c r="R4426">
        <v>2.0777862148463946</v>
      </c>
      <c r="S4426">
        <f>(VendorSalesData[[#This Row],[TotalPurchaseQuantity]] - VendorSalesData[[#This Row],[TotalSalesQuantity]]) * VendorSalesData[[#This Row],[PurchasePrice]]</f>
        <v>-1519.6200000000001</v>
      </c>
    </row>
    <row r="4427" spans="1:19" x14ac:dyDescent="0.3">
      <c r="A4427">
        <v>653</v>
      </c>
      <c r="B4427" t="s">
        <v>352</v>
      </c>
      <c r="C4427">
        <v>23801</v>
      </c>
      <c r="D4427" t="s">
        <v>4017</v>
      </c>
      <c r="E4427">
        <v>10.66</v>
      </c>
      <c r="F4427">
        <v>19.989999999999998</v>
      </c>
      <c r="G4427">
        <v>750</v>
      </c>
      <c r="H4427">
        <v>410</v>
      </c>
      <c r="I4427">
        <v>4370.6000000000004</v>
      </c>
      <c r="J4427">
        <v>492</v>
      </c>
      <c r="K4427">
        <v>7867.08</v>
      </c>
      <c r="L4427">
        <v>4285.32</v>
      </c>
      <c r="M4427">
        <v>54.64</v>
      </c>
      <c r="N4427">
        <v>8014.9800000000005</v>
      </c>
      <c r="O4427">
        <v>3496.4799999999996</v>
      </c>
      <c r="P4427">
        <v>44.444444444444443</v>
      </c>
      <c r="Q4427">
        <v>1.2</v>
      </c>
      <c r="R4427">
        <v>1.7999999999999998</v>
      </c>
      <c r="S4427">
        <f>(VendorSalesData[[#This Row],[TotalPurchaseQuantity]] - VendorSalesData[[#This Row],[TotalSalesQuantity]]) * VendorSalesData[[#This Row],[PurchasePrice]]</f>
        <v>-874.12</v>
      </c>
    </row>
    <row r="4428" spans="1:19" x14ac:dyDescent="0.3">
      <c r="A4428">
        <v>3252</v>
      </c>
      <c r="B4428" t="s">
        <v>94</v>
      </c>
      <c r="C4428">
        <v>43193</v>
      </c>
      <c r="D4428" t="s">
        <v>4018</v>
      </c>
      <c r="E4428">
        <v>5.19</v>
      </c>
      <c r="F4428">
        <v>7.99</v>
      </c>
      <c r="G4428">
        <v>750</v>
      </c>
      <c r="H4428">
        <v>842</v>
      </c>
      <c r="I4428">
        <v>4369.9800000000005</v>
      </c>
      <c r="J4428">
        <v>838</v>
      </c>
      <c r="K4428">
        <v>7206.62</v>
      </c>
      <c r="L4428">
        <v>3900.4300000000003</v>
      </c>
      <c r="M4428">
        <v>93.11</v>
      </c>
      <c r="N4428">
        <v>61966.91</v>
      </c>
      <c r="O4428">
        <v>2836.6399999999994</v>
      </c>
      <c r="P4428">
        <v>39.361586985299617</v>
      </c>
      <c r="Q4428">
        <v>0.99524940617577196</v>
      </c>
      <c r="R4428">
        <v>1.6491196756049225</v>
      </c>
      <c r="S4428">
        <f>(VendorSalesData[[#This Row],[TotalPurchaseQuantity]] - VendorSalesData[[#This Row],[TotalSalesQuantity]]) * VendorSalesData[[#This Row],[PurchasePrice]]</f>
        <v>20.76</v>
      </c>
    </row>
    <row r="4429" spans="1:19" x14ac:dyDescent="0.3">
      <c r="A4429">
        <v>8673</v>
      </c>
      <c r="B4429" t="s">
        <v>174</v>
      </c>
      <c r="C4429">
        <v>18565</v>
      </c>
      <c r="D4429" t="s">
        <v>4019</v>
      </c>
      <c r="E4429">
        <v>5.95</v>
      </c>
      <c r="F4429">
        <v>11.99</v>
      </c>
      <c r="G4429">
        <v>750</v>
      </c>
      <c r="H4429">
        <v>734</v>
      </c>
      <c r="I4429">
        <v>4367.3</v>
      </c>
      <c r="J4429">
        <v>827</v>
      </c>
      <c r="K4429">
        <v>7962.7300000000005</v>
      </c>
      <c r="L4429">
        <v>4054.6800000000003</v>
      </c>
      <c r="M4429">
        <v>92.04</v>
      </c>
      <c r="N4429">
        <v>15919.7</v>
      </c>
      <c r="O4429">
        <v>3595.4300000000003</v>
      </c>
      <c r="P4429">
        <v>45.153232622479976</v>
      </c>
      <c r="Q4429">
        <v>1.1267029972752043</v>
      </c>
      <c r="R4429">
        <v>1.8232615116891444</v>
      </c>
      <c r="S4429">
        <f>(VendorSalesData[[#This Row],[TotalPurchaseQuantity]] - VendorSalesData[[#This Row],[TotalSalesQuantity]]) * VendorSalesData[[#This Row],[PurchasePrice]]</f>
        <v>-553.35</v>
      </c>
    </row>
    <row r="4430" spans="1:19" x14ac:dyDescent="0.3">
      <c r="A4430">
        <v>4425</v>
      </c>
      <c r="B4430" t="s">
        <v>20</v>
      </c>
      <c r="C4430">
        <v>25105</v>
      </c>
      <c r="D4430" t="s">
        <v>4020</v>
      </c>
      <c r="E4430">
        <v>30.32</v>
      </c>
      <c r="F4430">
        <v>46.99</v>
      </c>
      <c r="G4430">
        <v>750</v>
      </c>
      <c r="H4430">
        <v>144</v>
      </c>
      <c r="I4430">
        <v>4366.08</v>
      </c>
      <c r="J4430">
        <v>143</v>
      </c>
      <c r="K4430">
        <v>6719.57</v>
      </c>
      <c r="L4430">
        <v>3430.27</v>
      </c>
      <c r="M4430">
        <v>15.91</v>
      </c>
      <c r="N4430">
        <v>144929.24</v>
      </c>
      <c r="O4430">
        <v>2353.4899999999998</v>
      </c>
      <c r="P4430">
        <v>35.024413764571243</v>
      </c>
      <c r="Q4430">
        <v>0.99305555555555558</v>
      </c>
      <c r="R4430">
        <v>1.539039596159484</v>
      </c>
      <c r="S4430">
        <f>(VendorSalesData[[#This Row],[TotalPurchaseQuantity]] - VendorSalesData[[#This Row],[TotalSalesQuantity]]) * VendorSalesData[[#This Row],[PurchasePrice]]</f>
        <v>30.32</v>
      </c>
    </row>
    <row r="4431" spans="1:19" x14ac:dyDescent="0.3">
      <c r="A4431">
        <v>4425</v>
      </c>
      <c r="B4431" t="s">
        <v>20</v>
      </c>
      <c r="C4431">
        <v>36483</v>
      </c>
      <c r="D4431" t="s">
        <v>4021</v>
      </c>
      <c r="E4431">
        <v>39.99</v>
      </c>
      <c r="F4431">
        <v>59.99</v>
      </c>
      <c r="G4431">
        <v>750</v>
      </c>
      <c r="H4431">
        <v>109</v>
      </c>
      <c r="I4431">
        <v>4358.91</v>
      </c>
      <c r="J4431">
        <v>100</v>
      </c>
      <c r="K4431">
        <v>6379</v>
      </c>
      <c r="L4431">
        <v>4249.33</v>
      </c>
      <c r="M4431">
        <v>11.09</v>
      </c>
      <c r="N4431">
        <v>144929.24</v>
      </c>
      <c r="O4431">
        <v>2020.0900000000001</v>
      </c>
      <c r="P4431">
        <v>31.667816272142975</v>
      </c>
      <c r="Q4431">
        <v>0.91743119266055051</v>
      </c>
      <c r="R4431">
        <v>1.4634392543089902</v>
      </c>
      <c r="S4431">
        <f>(VendorSalesData[[#This Row],[TotalPurchaseQuantity]] - VendorSalesData[[#This Row],[TotalSalesQuantity]]) * VendorSalesData[[#This Row],[PurchasePrice]]</f>
        <v>359.91</v>
      </c>
    </row>
    <row r="4432" spans="1:19" x14ac:dyDescent="0.3">
      <c r="A4432">
        <v>9552</v>
      </c>
      <c r="B4432" t="s">
        <v>72</v>
      </c>
      <c r="C4432">
        <v>10606</v>
      </c>
      <c r="D4432" t="s">
        <v>4022</v>
      </c>
      <c r="E4432">
        <v>7.58</v>
      </c>
      <c r="F4432">
        <v>10.99</v>
      </c>
      <c r="G4432">
        <v>750</v>
      </c>
      <c r="H4432">
        <v>573</v>
      </c>
      <c r="I4432">
        <v>4343.34</v>
      </c>
      <c r="J4432">
        <v>655</v>
      </c>
      <c r="K4432">
        <v>7521.45</v>
      </c>
      <c r="L4432">
        <v>5143.5200000000004</v>
      </c>
      <c r="M4432">
        <v>72.53</v>
      </c>
      <c r="N4432">
        <v>55551.82</v>
      </c>
      <c r="O4432">
        <v>3178.1099999999997</v>
      </c>
      <c r="P4432">
        <v>42.253953692439623</v>
      </c>
      <c r="Q4432">
        <v>1.1431064572425829</v>
      </c>
      <c r="R4432">
        <v>1.7317202889941841</v>
      </c>
      <c r="S4432">
        <f>(VendorSalesData[[#This Row],[TotalPurchaseQuantity]] - VendorSalesData[[#This Row],[TotalSalesQuantity]]) * VendorSalesData[[#This Row],[PurchasePrice]]</f>
        <v>-621.56000000000006</v>
      </c>
    </row>
    <row r="4433" spans="1:19" x14ac:dyDescent="0.3">
      <c r="A4433">
        <v>9552</v>
      </c>
      <c r="B4433" t="s">
        <v>72</v>
      </c>
      <c r="C4433">
        <v>23420</v>
      </c>
      <c r="D4433" t="s">
        <v>4023</v>
      </c>
      <c r="E4433">
        <v>8.27</v>
      </c>
      <c r="F4433">
        <v>12.99</v>
      </c>
      <c r="G4433">
        <v>750</v>
      </c>
      <c r="H4433">
        <v>525</v>
      </c>
      <c r="I4433">
        <v>4341.75</v>
      </c>
      <c r="J4433">
        <v>582</v>
      </c>
      <c r="K4433">
        <v>7691.18</v>
      </c>
      <c r="L4433">
        <v>5421.89</v>
      </c>
      <c r="M4433">
        <v>64.36</v>
      </c>
      <c r="N4433">
        <v>55551.82</v>
      </c>
      <c r="O4433">
        <v>3349.4300000000003</v>
      </c>
      <c r="P4433">
        <v>43.548974279629391</v>
      </c>
      <c r="Q4433">
        <v>1.1085714285714285</v>
      </c>
      <c r="R4433">
        <v>1.7714469971785571</v>
      </c>
      <c r="S4433">
        <f>(VendorSalesData[[#This Row],[TotalPurchaseQuantity]] - VendorSalesData[[#This Row],[TotalSalesQuantity]]) * VendorSalesData[[#This Row],[PurchasePrice]]</f>
        <v>-471.39</v>
      </c>
    </row>
    <row r="4434" spans="1:19" x14ac:dyDescent="0.3">
      <c r="A4434">
        <v>10754</v>
      </c>
      <c r="B4434" t="s">
        <v>212</v>
      </c>
      <c r="C4434">
        <v>17020</v>
      </c>
      <c r="D4434" t="s">
        <v>4024</v>
      </c>
      <c r="E4434">
        <v>7.14</v>
      </c>
      <c r="F4434">
        <v>10.99</v>
      </c>
      <c r="G4434">
        <v>750</v>
      </c>
      <c r="H4434">
        <v>608</v>
      </c>
      <c r="I4434">
        <v>4341.12</v>
      </c>
      <c r="J4434">
        <v>613</v>
      </c>
      <c r="K4434">
        <v>6970.87</v>
      </c>
      <c r="L4434">
        <v>4405.1099999999997</v>
      </c>
      <c r="M4434">
        <v>67.960000000000008</v>
      </c>
      <c r="N4434">
        <v>28720.52</v>
      </c>
      <c r="O4434">
        <v>2629.75</v>
      </c>
      <c r="P4434">
        <v>37.724846396504304</v>
      </c>
      <c r="Q4434">
        <v>1.0082236842105263</v>
      </c>
      <c r="R4434">
        <v>1.6057768502137697</v>
      </c>
      <c r="S4434">
        <f>(VendorSalesData[[#This Row],[TotalPurchaseQuantity]] - VendorSalesData[[#This Row],[TotalSalesQuantity]]) * VendorSalesData[[#This Row],[PurchasePrice]]</f>
        <v>-35.699999999999996</v>
      </c>
    </row>
    <row r="4435" spans="1:19" x14ac:dyDescent="0.3">
      <c r="A4435">
        <v>2242</v>
      </c>
      <c r="B4435" t="s">
        <v>569</v>
      </c>
      <c r="C4435">
        <v>15251</v>
      </c>
      <c r="D4435" t="s">
        <v>4025</v>
      </c>
      <c r="E4435">
        <v>2.73</v>
      </c>
      <c r="F4435">
        <v>3.99</v>
      </c>
      <c r="G4435">
        <v>500</v>
      </c>
      <c r="H4435">
        <v>1588</v>
      </c>
      <c r="I4435">
        <v>4335.24</v>
      </c>
      <c r="J4435">
        <v>1705</v>
      </c>
      <c r="K4435">
        <v>6802.9500000000007</v>
      </c>
      <c r="L4435">
        <v>3594.9900000000002</v>
      </c>
      <c r="M4435">
        <v>130.16999999999999</v>
      </c>
      <c r="N4435">
        <v>7982.65</v>
      </c>
      <c r="O4435">
        <v>2467.7100000000009</v>
      </c>
      <c r="P4435">
        <v>36.274116375983958</v>
      </c>
      <c r="Q4435">
        <v>1.0736775818639799</v>
      </c>
      <c r="R4435">
        <v>1.5692210811858169</v>
      </c>
      <c r="S4435">
        <f>(VendorSalesData[[#This Row],[TotalPurchaseQuantity]] - VendorSalesData[[#This Row],[TotalSalesQuantity]]) * VendorSalesData[[#This Row],[PurchasePrice]]</f>
        <v>-319.41000000000003</v>
      </c>
    </row>
    <row r="4436" spans="1:19" x14ac:dyDescent="0.3">
      <c r="A4436">
        <v>1128</v>
      </c>
      <c r="B4436" t="s">
        <v>18</v>
      </c>
      <c r="C4436">
        <v>5005</v>
      </c>
      <c r="D4436" t="s">
        <v>4026</v>
      </c>
      <c r="E4436">
        <v>33.57</v>
      </c>
      <c r="F4436">
        <v>44.99</v>
      </c>
      <c r="G4436">
        <v>1000</v>
      </c>
      <c r="H4436">
        <v>129</v>
      </c>
      <c r="I4436">
        <v>4330.53</v>
      </c>
      <c r="J4436">
        <v>129</v>
      </c>
      <c r="K4436">
        <v>5803.71</v>
      </c>
      <c r="L4436">
        <v>3689.1800000000003</v>
      </c>
      <c r="M4436">
        <v>135.45000000000002</v>
      </c>
      <c r="N4436">
        <v>68601.679999999993</v>
      </c>
      <c r="O4436">
        <v>1473.1800000000003</v>
      </c>
      <c r="P4436">
        <v>25.383418537452773</v>
      </c>
      <c r="Q4436">
        <v>1</v>
      </c>
      <c r="R4436">
        <v>1.3401846887101581</v>
      </c>
      <c r="S4436">
        <f>(VendorSalesData[[#This Row],[TotalPurchaseQuantity]] - VendorSalesData[[#This Row],[TotalSalesQuantity]]) * VendorSalesData[[#This Row],[PurchasePrice]]</f>
        <v>0</v>
      </c>
    </row>
    <row r="4437" spans="1:19" x14ac:dyDescent="0.3">
      <c r="A4437">
        <v>4425</v>
      </c>
      <c r="B4437" t="s">
        <v>20</v>
      </c>
      <c r="C4437">
        <v>37152</v>
      </c>
      <c r="D4437" t="s">
        <v>4027</v>
      </c>
      <c r="E4437">
        <v>12.9</v>
      </c>
      <c r="F4437">
        <v>20.99</v>
      </c>
      <c r="G4437">
        <v>750</v>
      </c>
      <c r="H4437">
        <v>335</v>
      </c>
      <c r="I4437">
        <v>4321.5</v>
      </c>
      <c r="J4437">
        <v>347</v>
      </c>
      <c r="K4437">
        <v>7198.53</v>
      </c>
      <c r="L4437">
        <v>3860.1499999999996</v>
      </c>
      <c r="M4437">
        <v>38.6</v>
      </c>
      <c r="N4437">
        <v>144929.24</v>
      </c>
      <c r="O4437">
        <v>2877.0299999999997</v>
      </c>
      <c r="P4437">
        <v>39.966909910773445</v>
      </c>
      <c r="Q4437">
        <v>1.035820895522388</v>
      </c>
      <c r="R4437">
        <v>1.6657480041652204</v>
      </c>
      <c r="S4437">
        <f>(VendorSalesData[[#This Row],[TotalPurchaseQuantity]] - VendorSalesData[[#This Row],[TotalSalesQuantity]]) * VendorSalesData[[#This Row],[PurchasePrice]]</f>
        <v>-154.80000000000001</v>
      </c>
    </row>
    <row r="4438" spans="1:19" x14ac:dyDescent="0.3">
      <c r="A4438">
        <v>9819</v>
      </c>
      <c r="B4438" t="s">
        <v>243</v>
      </c>
      <c r="C4438">
        <v>26058</v>
      </c>
      <c r="D4438" t="s">
        <v>4028</v>
      </c>
      <c r="E4438">
        <v>9.93</v>
      </c>
      <c r="F4438">
        <v>14.99</v>
      </c>
      <c r="G4438">
        <v>750</v>
      </c>
      <c r="H4438">
        <v>435</v>
      </c>
      <c r="I4438">
        <v>4319.55</v>
      </c>
      <c r="J4438">
        <v>416</v>
      </c>
      <c r="K4438">
        <v>6235.84</v>
      </c>
      <c r="L4438">
        <v>2878.08</v>
      </c>
      <c r="M4438">
        <v>46.33</v>
      </c>
      <c r="N4438">
        <v>14836.57</v>
      </c>
      <c r="O4438">
        <v>1916.29</v>
      </c>
      <c r="P4438">
        <v>30.730262482680757</v>
      </c>
      <c r="Q4438">
        <v>0.95632183908045976</v>
      </c>
      <c r="R4438">
        <v>1.4436318598002107</v>
      </c>
      <c r="S4438">
        <f>(VendorSalesData[[#This Row],[TotalPurchaseQuantity]] - VendorSalesData[[#This Row],[TotalSalesQuantity]]) * VendorSalesData[[#This Row],[PurchasePrice]]</f>
        <v>188.67</v>
      </c>
    </row>
    <row r="4439" spans="1:19" x14ac:dyDescent="0.3">
      <c r="A4439">
        <v>6785</v>
      </c>
      <c r="B4439" t="s">
        <v>81</v>
      </c>
      <c r="C4439">
        <v>33206</v>
      </c>
      <c r="D4439" t="s">
        <v>4029</v>
      </c>
      <c r="E4439">
        <v>10.66</v>
      </c>
      <c r="F4439">
        <v>15.99</v>
      </c>
      <c r="G4439">
        <v>750</v>
      </c>
      <c r="H4439">
        <v>405</v>
      </c>
      <c r="I4439">
        <v>4317.3</v>
      </c>
      <c r="J4439">
        <v>399</v>
      </c>
      <c r="K4439">
        <v>6701.0099999999993</v>
      </c>
      <c r="L4439">
        <v>3601.85</v>
      </c>
      <c r="M4439">
        <v>44.31</v>
      </c>
      <c r="N4439">
        <v>13605.41</v>
      </c>
      <c r="O4439">
        <v>2383.7099999999991</v>
      </c>
      <c r="P4439">
        <v>35.57239878764544</v>
      </c>
      <c r="Q4439">
        <v>0.98518518518518516</v>
      </c>
      <c r="R4439">
        <v>1.5521298033493154</v>
      </c>
      <c r="S4439">
        <f>(VendorSalesData[[#This Row],[TotalPurchaseQuantity]] - VendorSalesData[[#This Row],[TotalSalesQuantity]]) * VendorSalesData[[#This Row],[PurchasePrice]]</f>
        <v>63.96</v>
      </c>
    </row>
    <row r="4440" spans="1:19" x14ac:dyDescent="0.3">
      <c r="A4440">
        <v>4425</v>
      </c>
      <c r="B4440" t="s">
        <v>20</v>
      </c>
      <c r="C4440">
        <v>24291</v>
      </c>
      <c r="D4440" t="s">
        <v>4030</v>
      </c>
      <c r="E4440">
        <v>11.99</v>
      </c>
      <c r="F4440">
        <v>17.989999999999998</v>
      </c>
      <c r="G4440">
        <v>750</v>
      </c>
      <c r="H4440">
        <v>360</v>
      </c>
      <c r="I4440">
        <v>4316.3999999999996</v>
      </c>
      <c r="J4440">
        <v>781</v>
      </c>
      <c r="K4440">
        <v>14050.189999999999</v>
      </c>
      <c r="L4440">
        <v>6692.28</v>
      </c>
      <c r="M4440">
        <v>86.960000000000008</v>
      </c>
      <c r="N4440">
        <v>144929.24</v>
      </c>
      <c r="O4440">
        <v>9733.7899999999991</v>
      </c>
      <c r="P4440">
        <v>69.278707263033454</v>
      </c>
      <c r="Q4440">
        <v>2.1694444444444443</v>
      </c>
      <c r="R4440">
        <v>3.2550713557594291</v>
      </c>
      <c r="S4440">
        <f>(VendorSalesData[[#This Row],[TotalPurchaseQuantity]] - VendorSalesData[[#This Row],[TotalSalesQuantity]]) * VendorSalesData[[#This Row],[PurchasePrice]]</f>
        <v>-5047.79</v>
      </c>
    </row>
    <row r="4441" spans="1:19" x14ac:dyDescent="0.3">
      <c r="A4441">
        <v>10754</v>
      </c>
      <c r="B4441" t="s">
        <v>212</v>
      </c>
      <c r="C4441">
        <v>25201</v>
      </c>
      <c r="D4441" t="s">
        <v>4031</v>
      </c>
      <c r="E4441">
        <v>12.41</v>
      </c>
      <c r="F4441">
        <v>18.989999999999998</v>
      </c>
      <c r="G4441">
        <v>750</v>
      </c>
      <c r="H4441">
        <v>347</v>
      </c>
      <c r="I4441">
        <v>4306.2699999999995</v>
      </c>
      <c r="J4441">
        <v>347</v>
      </c>
      <c r="K4441">
        <v>6589.53</v>
      </c>
      <c r="L4441">
        <v>3722.0399999999995</v>
      </c>
      <c r="M4441">
        <v>38.51</v>
      </c>
      <c r="N4441">
        <v>28720.52</v>
      </c>
      <c r="O4441">
        <v>2283.2600000000002</v>
      </c>
      <c r="P4441">
        <v>34.64981569246973</v>
      </c>
      <c r="Q4441">
        <v>1</v>
      </c>
      <c r="R4441">
        <v>1.5302175664786464</v>
      </c>
      <c r="S4441">
        <f>(VendorSalesData[[#This Row],[TotalPurchaseQuantity]] - VendorSalesData[[#This Row],[TotalSalesQuantity]]) * VendorSalesData[[#This Row],[PurchasePrice]]</f>
        <v>0</v>
      </c>
    </row>
    <row r="4442" spans="1:19" x14ac:dyDescent="0.3">
      <c r="A4442">
        <v>17035</v>
      </c>
      <c r="B4442" t="s">
        <v>22</v>
      </c>
      <c r="C4442">
        <v>36859</v>
      </c>
      <c r="D4442" t="s">
        <v>4032</v>
      </c>
      <c r="E4442">
        <v>6.62</v>
      </c>
      <c r="F4442">
        <v>12.99</v>
      </c>
      <c r="G4442">
        <v>750</v>
      </c>
      <c r="H4442">
        <v>650</v>
      </c>
      <c r="I4442">
        <v>4303</v>
      </c>
      <c r="J4442">
        <v>681</v>
      </c>
      <c r="K4442">
        <v>7065.1900000000005</v>
      </c>
      <c r="L4442">
        <v>3914.29</v>
      </c>
      <c r="M4442">
        <v>75.67</v>
      </c>
      <c r="N4442">
        <v>123780.22</v>
      </c>
      <c r="O4442">
        <v>2762.1900000000005</v>
      </c>
      <c r="P4442">
        <v>39.095763878961506</v>
      </c>
      <c r="Q4442">
        <v>1.0476923076923077</v>
      </c>
      <c r="R4442">
        <v>1.6419219149430631</v>
      </c>
      <c r="S4442">
        <f>(VendorSalesData[[#This Row],[TotalPurchaseQuantity]] - VendorSalesData[[#This Row],[TotalSalesQuantity]]) * VendorSalesData[[#This Row],[PurchasePrice]]</f>
        <v>-205.22</v>
      </c>
    </row>
    <row r="4443" spans="1:19" x14ac:dyDescent="0.3">
      <c r="A4443">
        <v>7153</v>
      </c>
      <c r="B4443" t="s">
        <v>271</v>
      </c>
      <c r="C4443">
        <v>8254</v>
      </c>
      <c r="D4443" t="s">
        <v>4033</v>
      </c>
      <c r="E4443">
        <v>9.5299999999999994</v>
      </c>
      <c r="F4443">
        <v>14.49</v>
      </c>
      <c r="G4443">
        <v>1500</v>
      </c>
      <c r="H4443">
        <v>451</v>
      </c>
      <c r="I4443">
        <v>4298.03</v>
      </c>
      <c r="J4443">
        <v>453</v>
      </c>
      <c r="K4443">
        <v>6563.97</v>
      </c>
      <c r="L4443">
        <v>3636.9900000000002</v>
      </c>
      <c r="M4443">
        <v>101.08</v>
      </c>
      <c r="N4443">
        <v>15884.82</v>
      </c>
      <c r="O4443">
        <v>2265.9400000000005</v>
      </c>
      <c r="P4443">
        <v>34.520876847395712</v>
      </c>
      <c r="Q4443">
        <v>1.0044345898004434</v>
      </c>
      <c r="R4443">
        <v>1.5272043238413879</v>
      </c>
      <c r="S4443">
        <f>(VendorSalesData[[#This Row],[TotalPurchaseQuantity]] - VendorSalesData[[#This Row],[TotalSalesQuantity]]) * VendorSalesData[[#This Row],[PurchasePrice]]</f>
        <v>-19.059999999999999</v>
      </c>
    </row>
    <row r="4444" spans="1:19" x14ac:dyDescent="0.3">
      <c r="A4444">
        <v>4425</v>
      </c>
      <c r="B4444" t="s">
        <v>20</v>
      </c>
      <c r="C4444">
        <v>23114</v>
      </c>
      <c r="D4444" t="s">
        <v>4034</v>
      </c>
      <c r="E4444">
        <v>26.84</v>
      </c>
      <c r="F4444">
        <v>39.99</v>
      </c>
      <c r="G4444">
        <v>750</v>
      </c>
      <c r="H4444">
        <v>160</v>
      </c>
      <c r="I4444">
        <v>4294.3999999999996</v>
      </c>
      <c r="J4444">
        <v>151</v>
      </c>
      <c r="K4444">
        <v>6038.4900000000007</v>
      </c>
      <c r="L4444">
        <v>4318.92</v>
      </c>
      <c r="M4444">
        <v>16.68</v>
      </c>
      <c r="N4444">
        <v>144929.24</v>
      </c>
      <c r="O4444">
        <v>1744.0900000000011</v>
      </c>
      <c r="P4444">
        <v>28.882882972398743</v>
      </c>
      <c r="Q4444">
        <v>0.94374999999999998</v>
      </c>
      <c r="R4444">
        <v>1.4061312406855442</v>
      </c>
      <c r="S4444">
        <f>(VendorSalesData[[#This Row],[TotalPurchaseQuantity]] - VendorSalesData[[#This Row],[TotalSalesQuantity]]) * VendorSalesData[[#This Row],[PurchasePrice]]</f>
        <v>241.56</v>
      </c>
    </row>
    <row r="4445" spans="1:19" x14ac:dyDescent="0.3">
      <c r="A4445">
        <v>1392</v>
      </c>
      <c r="B4445" t="s">
        <v>67</v>
      </c>
      <c r="C4445">
        <v>17912</v>
      </c>
      <c r="D4445" t="s">
        <v>4035</v>
      </c>
      <c r="E4445">
        <v>6.16</v>
      </c>
      <c r="F4445">
        <v>8.99</v>
      </c>
      <c r="G4445">
        <v>750</v>
      </c>
      <c r="H4445">
        <v>697</v>
      </c>
      <c r="I4445">
        <v>4293.5200000000004</v>
      </c>
      <c r="J4445">
        <v>715</v>
      </c>
      <c r="K4445">
        <v>6779.85</v>
      </c>
      <c r="L4445">
        <v>4720.03</v>
      </c>
      <c r="M4445">
        <v>79.2</v>
      </c>
      <c r="N4445">
        <v>79528.990000000005</v>
      </c>
      <c r="O4445">
        <v>2486.33</v>
      </c>
      <c r="P4445">
        <v>36.67234525837592</v>
      </c>
      <c r="Q4445">
        <v>1.0258249641319943</v>
      </c>
      <c r="R4445">
        <v>1.5790889526542324</v>
      </c>
      <c r="S4445">
        <f>(VendorSalesData[[#This Row],[TotalPurchaseQuantity]] - VendorSalesData[[#This Row],[TotalSalesQuantity]]) * VendorSalesData[[#This Row],[PurchasePrice]]</f>
        <v>-110.88</v>
      </c>
    </row>
    <row r="4446" spans="1:19" x14ac:dyDescent="0.3">
      <c r="A4446">
        <v>5992</v>
      </c>
      <c r="B4446" t="s">
        <v>876</v>
      </c>
      <c r="C4446">
        <v>2440</v>
      </c>
      <c r="D4446" t="s">
        <v>4036</v>
      </c>
      <c r="E4446">
        <v>13.17</v>
      </c>
      <c r="F4446">
        <v>19.989999999999998</v>
      </c>
      <c r="G4446">
        <v>750</v>
      </c>
      <c r="H4446">
        <v>326</v>
      </c>
      <c r="I4446">
        <v>4293.42</v>
      </c>
      <c r="J4446">
        <v>643</v>
      </c>
      <c r="K4446">
        <v>9832.57</v>
      </c>
      <c r="L4446">
        <v>7671.04</v>
      </c>
      <c r="M4446">
        <v>507.2</v>
      </c>
      <c r="N4446">
        <v>1567.85</v>
      </c>
      <c r="O4446">
        <v>5539.15</v>
      </c>
      <c r="P4446">
        <v>56.334712084429604</v>
      </c>
      <c r="Q4446">
        <v>1.9723926380368098</v>
      </c>
      <c r="R4446">
        <v>2.2901486460677036</v>
      </c>
      <c r="S4446">
        <f>(VendorSalesData[[#This Row],[TotalPurchaseQuantity]] - VendorSalesData[[#This Row],[TotalSalesQuantity]]) * VendorSalesData[[#This Row],[PurchasePrice]]</f>
        <v>-4174.8900000000003</v>
      </c>
    </row>
    <row r="4447" spans="1:19" x14ac:dyDescent="0.3">
      <c r="A4447">
        <v>9819</v>
      </c>
      <c r="B4447" t="s">
        <v>243</v>
      </c>
      <c r="C4447">
        <v>12450</v>
      </c>
      <c r="D4447" t="s">
        <v>4037</v>
      </c>
      <c r="E4447">
        <v>5.22</v>
      </c>
      <c r="F4447">
        <v>7.99</v>
      </c>
      <c r="G4447">
        <v>750</v>
      </c>
      <c r="H4447">
        <v>822</v>
      </c>
      <c r="I4447">
        <v>4290.84</v>
      </c>
      <c r="J4447">
        <v>872</v>
      </c>
      <c r="K4447">
        <v>8085.28</v>
      </c>
      <c r="L4447">
        <v>4118.49</v>
      </c>
      <c r="M4447">
        <v>97.04</v>
      </c>
      <c r="N4447">
        <v>14836.57</v>
      </c>
      <c r="O4447">
        <v>3794.4399999999996</v>
      </c>
      <c r="P4447">
        <v>46.93022381414125</v>
      </c>
      <c r="Q4447">
        <v>1.0608272506082725</v>
      </c>
      <c r="R4447">
        <v>1.8843116965442663</v>
      </c>
      <c r="S4447">
        <f>(VendorSalesData[[#This Row],[TotalPurchaseQuantity]] - VendorSalesData[[#This Row],[TotalSalesQuantity]]) * VendorSalesData[[#This Row],[PurchasePrice]]</f>
        <v>-261</v>
      </c>
    </row>
    <row r="4448" spans="1:19" x14ac:dyDescent="0.3">
      <c r="A4448">
        <v>17032</v>
      </c>
      <c r="B4448" t="s">
        <v>2809</v>
      </c>
      <c r="C4448">
        <v>42115</v>
      </c>
      <c r="D4448" t="s">
        <v>4038</v>
      </c>
      <c r="E4448">
        <v>9.66</v>
      </c>
      <c r="F4448">
        <v>14.49</v>
      </c>
      <c r="G4448">
        <v>750</v>
      </c>
      <c r="H4448">
        <v>444</v>
      </c>
      <c r="I4448">
        <v>4289.04</v>
      </c>
      <c r="J4448">
        <v>252</v>
      </c>
      <c r="K4448">
        <v>4867.4799999999996</v>
      </c>
      <c r="L4448">
        <v>4025.39</v>
      </c>
      <c r="M4448">
        <v>27.82</v>
      </c>
      <c r="N4448">
        <v>283.61</v>
      </c>
      <c r="O4448">
        <v>578.4399999999996</v>
      </c>
      <c r="P4448">
        <v>11.883767370384668</v>
      </c>
      <c r="Q4448">
        <v>0.56756756756756754</v>
      </c>
      <c r="R4448">
        <v>1.134864678342939</v>
      </c>
      <c r="S4448">
        <f>(VendorSalesData[[#This Row],[TotalPurchaseQuantity]] - VendorSalesData[[#This Row],[TotalSalesQuantity]]) * VendorSalesData[[#This Row],[PurchasePrice]]</f>
        <v>1854.72</v>
      </c>
    </row>
    <row r="4449" spans="1:19" x14ac:dyDescent="0.3">
      <c r="A4449">
        <v>2396</v>
      </c>
      <c r="B4449" t="s">
        <v>4039</v>
      </c>
      <c r="C4449">
        <v>3079</v>
      </c>
      <c r="D4449" t="s">
        <v>4040</v>
      </c>
      <c r="E4449">
        <v>10.210000000000001</v>
      </c>
      <c r="F4449">
        <v>15.99</v>
      </c>
      <c r="G4449">
        <v>750</v>
      </c>
      <c r="H4449">
        <v>420</v>
      </c>
      <c r="I4449">
        <v>4288.2</v>
      </c>
      <c r="J4449">
        <v>728</v>
      </c>
      <c r="K4449">
        <v>9492.7199999999993</v>
      </c>
      <c r="L4449">
        <v>5375.97</v>
      </c>
      <c r="M4449">
        <v>573.48</v>
      </c>
      <c r="N4449">
        <v>30.98</v>
      </c>
      <c r="O4449">
        <v>5204.5199999999995</v>
      </c>
      <c r="P4449">
        <v>54.826435415771243</v>
      </c>
      <c r="Q4449">
        <v>1.7333333333333334</v>
      </c>
      <c r="R4449">
        <v>2.2136840632433188</v>
      </c>
      <c r="S4449">
        <f>(VendorSalesData[[#This Row],[TotalPurchaseQuantity]] - VendorSalesData[[#This Row],[TotalSalesQuantity]]) * VendorSalesData[[#This Row],[PurchasePrice]]</f>
        <v>-3144.6800000000003</v>
      </c>
    </row>
    <row r="4450" spans="1:19" x14ac:dyDescent="0.3">
      <c r="A4450">
        <v>1587</v>
      </c>
      <c r="B4450" t="s">
        <v>525</v>
      </c>
      <c r="C4450">
        <v>45330</v>
      </c>
      <c r="D4450" t="s">
        <v>4041</v>
      </c>
      <c r="E4450">
        <v>4.63</v>
      </c>
      <c r="F4450">
        <v>6.99</v>
      </c>
      <c r="G4450">
        <v>750</v>
      </c>
      <c r="H4450">
        <v>926</v>
      </c>
      <c r="I4450">
        <v>4287.38</v>
      </c>
      <c r="J4450">
        <v>892</v>
      </c>
      <c r="K4450">
        <v>7426.08</v>
      </c>
      <c r="L4450">
        <v>3677.55</v>
      </c>
      <c r="M4450">
        <v>99.240000000000009</v>
      </c>
      <c r="N4450">
        <v>6070.09</v>
      </c>
      <c r="O4450">
        <v>3138.7</v>
      </c>
      <c r="P4450">
        <v>42.2659061038933</v>
      </c>
      <c r="Q4450">
        <v>0.96328293736501081</v>
      </c>
      <c r="R4450">
        <v>1.7320787987069026</v>
      </c>
      <c r="S4450">
        <f>(VendorSalesData[[#This Row],[TotalPurchaseQuantity]] - VendorSalesData[[#This Row],[TotalSalesQuantity]]) * VendorSalesData[[#This Row],[PurchasePrice]]</f>
        <v>157.41999999999999</v>
      </c>
    </row>
    <row r="4451" spans="1:19" x14ac:dyDescent="0.3">
      <c r="A4451">
        <v>7245</v>
      </c>
      <c r="B4451" t="s">
        <v>50</v>
      </c>
      <c r="C4451">
        <v>3792</v>
      </c>
      <c r="D4451" t="s">
        <v>4042</v>
      </c>
      <c r="E4451">
        <v>71.42</v>
      </c>
      <c r="F4451">
        <v>99.99</v>
      </c>
      <c r="G4451">
        <v>750</v>
      </c>
      <c r="H4451">
        <v>60</v>
      </c>
      <c r="I4451">
        <v>4285.2</v>
      </c>
      <c r="J4451">
        <v>82</v>
      </c>
      <c r="K4451">
        <v>8199.18</v>
      </c>
      <c r="L4451">
        <v>4899.5099999999993</v>
      </c>
      <c r="M4451">
        <v>64.59</v>
      </c>
      <c r="N4451">
        <v>38994.78</v>
      </c>
      <c r="O4451">
        <v>3913.9800000000005</v>
      </c>
      <c r="P4451">
        <v>47.73623703833799</v>
      </c>
      <c r="Q4451">
        <v>1.3666666666666667</v>
      </c>
      <c r="R4451">
        <v>1.9133716045925513</v>
      </c>
      <c r="S4451">
        <f>(VendorSalesData[[#This Row],[TotalPurchaseQuantity]] - VendorSalesData[[#This Row],[TotalSalesQuantity]]) * VendorSalesData[[#This Row],[PurchasePrice]]</f>
        <v>-1571.24</v>
      </c>
    </row>
    <row r="4452" spans="1:19" x14ac:dyDescent="0.3">
      <c r="A4452">
        <v>9165</v>
      </c>
      <c r="B4452" t="s">
        <v>38</v>
      </c>
      <c r="C4452">
        <v>25737</v>
      </c>
      <c r="D4452" t="s">
        <v>4043</v>
      </c>
      <c r="E4452">
        <v>12.07</v>
      </c>
      <c r="F4452">
        <v>17.989999999999998</v>
      </c>
      <c r="G4452">
        <v>750</v>
      </c>
      <c r="H4452">
        <v>355</v>
      </c>
      <c r="I4452">
        <v>4284.8500000000004</v>
      </c>
      <c r="J4452">
        <v>284</v>
      </c>
      <c r="K4452">
        <v>5109.16</v>
      </c>
      <c r="L4452">
        <v>2680.5099999999998</v>
      </c>
      <c r="M4452">
        <v>31.580000000000002</v>
      </c>
      <c r="N4452">
        <v>68054.7</v>
      </c>
      <c r="O4452">
        <v>824.30999999999949</v>
      </c>
      <c r="P4452">
        <v>16.133963312951629</v>
      </c>
      <c r="Q4452">
        <v>0.8</v>
      </c>
      <c r="R4452">
        <v>1.1923777961888979</v>
      </c>
      <c r="S4452">
        <f>(VendorSalesData[[#This Row],[TotalPurchaseQuantity]] - VendorSalesData[[#This Row],[TotalSalesQuantity]]) * VendorSalesData[[#This Row],[PurchasePrice]]</f>
        <v>856.97</v>
      </c>
    </row>
    <row r="4453" spans="1:19" x14ac:dyDescent="0.3">
      <c r="A4453">
        <v>9552</v>
      </c>
      <c r="B4453" t="s">
        <v>72</v>
      </c>
      <c r="C4453">
        <v>35709</v>
      </c>
      <c r="D4453" t="s">
        <v>4044</v>
      </c>
      <c r="E4453">
        <v>7.09</v>
      </c>
      <c r="F4453">
        <v>10.99</v>
      </c>
      <c r="G4453">
        <v>750</v>
      </c>
      <c r="H4453">
        <v>604</v>
      </c>
      <c r="I4453">
        <v>4282.3599999999997</v>
      </c>
      <c r="J4453">
        <v>604</v>
      </c>
      <c r="K4453">
        <v>7015.96</v>
      </c>
      <c r="L4453">
        <v>4430.2</v>
      </c>
      <c r="M4453">
        <v>67.02</v>
      </c>
      <c r="N4453">
        <v>55551.82</v>
      </c>
      <c r="O4453">
        <v>2733.6000000000004</v>
      </c>
      <c r="P4453">
        <v>38.962593857433625</v>
      </c>
      <c r="Q4453">
        <v>1</v>
      </c>
      <c r="R4453">
        <v>1.6383396071325158</v>
      </c>
      <c r="S4453">
        <f>(VendorSalesData[[#This Row],[TotalPurchaseQuantity]] - VendorSalesData[[#This Row],[TotalSalesQuantity]]) * VendorSalesData[[#This Row],[PurchasePrice]]</f>
        <v>0</v>
      </c>
    </row>
    <row r="4454" spans="1:19" x14ac:dyDescent="0.3">
      <c r="A4454">
        <v>1392</v>
      </c>
      <c r="B4454" t="s">
        <v>67</v>
      </c>
      <c r="C4454">
        <v>779</v>
      </c>
      <c r="D4454" t="s">
        <v>4045</v>
      </c>
      <c r="E4454">
        <v>9.5500000000000007</v>
      </c>
      <c r="F4454">
        <v>12.99</v>
      </c>
      <c r="G4454">
        <v>1000</v>
      </c>
      <c r="H4454">
        <v>448</v>
      </c>
      <c r="I4454">
        <v>4278.3999999999996</v>
      </c>
      <c r="J4454">
        <v>413</v>
      </c>
      <c r="K4454">
        <v>5364.87</v>
      </c>
      <c r="L4454">
        <v>2870.79</v>
      </c>
      <c r="M4454">
        <v>433.65000000000003</v>
      </c>
      <c r="N4454">
        <v>79528.990000000005</v>
      </c>
      <c r="O4454">
        <v>1086.4700000000003</v>
      </c>
      <c r="P4454">
        <v>20.251562479612744</v>
      </c>
      <c r="Q4454">
        <v>0.921875</v>
      </c>
      <c r="R4454">
        <v>1.2539430628272252</v>
      </c>
      <c r="S4454">
        <f>(VendorSalesData[[#This Row],[TotalPurchaseQuantity]] - VendorSalesData[[#This Row],[TotalSalesQuantity]]) * VendorSalesData[[#This Row],[PurchasePrice]]</f>
        <v>334.25</v>
      </c>
    </row>
    <row r="4455" spans="1:19" x14ac:dyDescent="0.3">
      <c r="A4455">
        <v>516</v>
      </c>
      <c r="B4455" t="s">
        <v>415</v>
      </c>
      <c r="C4455">
        <v>8366</v>
      </c>
      <c r="D4455" t="s">
        <v>4046</v>
      </c>
      <c r="E4455">
        <v>5.84</v>
      </c>
      <c r="F4455">
        <v>8.99</v>
      </c>
      <c r="G4455">
        <v>750</v>
      </c>
      <c r="H4455">
        <v>732</v>
      </c>
      <c r="I4455">
        <v>4274.88</v>
      </c>
      <c r="J4455">
        <v>721</v>
      </c>
      <c r="K4455">
        <v>6721.79</v>
      </c>
      <c r="L4455">
        <v>4460.22</v>
      </c>
      <c r="M4455">
        <v>79.820000000000007</v>
      </c>
      <c r="N4455">
        <v>8510.41</v>
      </c>
      <c r="O4455">
        <v>2446.91</v>
      </c>
      <c r="P4455">
        <v>36.402654650026257</v>
      </c>
      <c r="Q4455">
        <v>0.98497267759562845</v>
      </c>
      <c r="R4455">
        <v>1.5723926753499513</v>
      </c>
      <c r="S4455">
        <f>(VendorSalesData[[#This Row],[TotalPurchaseQuantity]] - VendorSalesData[[#This Row],[TotalSalesQuantity]]) * VendorSalesData[[#This Row],[PurchasePrice]]</f>
        <v>64.239999999999995</v>
      </c>
    </row>
    <row r="4456" spans="1:19" x14ac:dyDescent="0.3">
      <c r="A4456">
        <v>1601</v>
      </c>
      <c r="B4456" t="s">
        <v>720</v>
      </c>
      <c r="C4456">
        <v>25264</v>
      </c>
      <c r="D4456" t="s">
        <v>4047</v>
      </c>
      <c r="E4456">
        <v>20.54</v>
      </c>
      <c r="F4456">
        <v>32.99</v>
      </c>
      <c r="G4456">
        <v>750</v>
      </c>
      <c r="H4456">
        <v>208</v>
      </c>
      <c r="I4456">
        <v>4272.32</v>
      </c>
      <c r="J4456">
        <v>491</v>
      </c>
      <c r="K4456">
        <v>15952.09</v>
      </c>
      <c r="L4456">
        <v>5212.3900000000003</v>
      </c>
      <c r="M4456">
        <v>54.86</v>
      </c>
      <c r="N4456">
        <v>1048.97</v>
      </c>
      <c r="O4456">
        <v>11679.77</v>
      </c>
      <c r="P4456">
        <v>73.217804062038269</v>
      </c>
      <c r="Q4456">
        <v>2.3605769230769229</v>
      </c>
      <c r="R4456">
        <v>3.7338237772451506</v>
      </c>
      <c r="S4456">
        <f>(VendorSalesData[[#This Row],[TotalPurchaseQuantity]] - VendorSalesData[[#This Row],[TotalSalesQuantity]]) * VendorSalesData[[#This Row],[PurchasePrice]]</f>
        <v>-5812.82</v>
      </c>
    </row>
    <row r="4457" spans="1:19" x14ac:dyDescent="0.3">
      <c r="A4457">
        <v>516</v>
      </c>
      <c r="B4457" t="s">
        <v>415</v>
      </c>
      <c r="C4457">
        <v>29650</v>
      </c>
      <c r="D4457" t="s">
        <v>4048</v>
      </c>
      <c r="E4457">
        <v>6.12</v>
      </c>
      <c r="F4457">
        <v>8.99</v>
      </c>
      <c r="G4457">
        <v>1500</v>
      </c>
      <c r="H4457">
        <v>698</v>
      </c>
      <c r="I4457">
        <v>4271.76</v>
      </c>
      <c r="J4457">
        <v>687</v>
      </c>
      <c r="K4457">
        <v>6523.13</v>
      </c>
      <c r="L4457">
        <v>4446.83</v>
      </c>
      <c r="M4457">
        <v>152.9</v>
      </c>
      <c r="N4457">
        <v>8510.41</v>
      </c>
      <c r="O4457">
        <v>2251.37</v>
      </c>
      <c r="P4457">
        <v>34.513646056417699</v>
      </c>
      <c r="Q4457">
        <v>0.98424068767908313</v>
      </c>
      <c r="R4457">
        <v>1.5270356948892259</v>
      </c>
      <c r="S4457">
        <f>(VendorSalesData[[#This Row],[TotalPurchaseQuantity]] - VendorSalesData[[#This Row],[TotalSalesQuantity]]) * VendorSalesData[[#This Row],[PurchasePrice]]</f>
        <v>67.320000000000007</v>
      </c>
    </row>
    <row r="4458" spans="1:19" x14ac:dyDescent="0.3">
      <c r="A4458">
        <v>653</v>
      </c>
      <c r="B4458" t="s">
        <v>352</v>
      </c>
      <c r="C4458">
        <v>26833</v>
      </c>
      <c r="D4458" t="s">
        <v>4049</v>
      </c>
      <c r="E4458">
        <v>13.24</v>
      </c>
      <c r="F4458">
        <v>19.989999999999998</v>
      </c>
      <c r="G4458">
        <v>750</v>
      </c>
      <c r="H4458">
        <v>322</v>
      </c>
      <c r="I4458">
        <v>4263.28</v>
      </c>
      <c r="J4458">
        <v>232</v>
      </c>
      <c r="K4458">
        <v>4637.68</v>
      </c>
      <c r="L4458">
        <v>1579.2099999999998</v>
      </c>
      <c r="M4458">
        <v>25.98</v>
      </c>
      <c r="N4458">
        <v>8014.9800000000005</v>
      </c>
      <c r="O4458">
        <v>374.40000000000055</v>
      </c>
      <c r="P4458">
        <v>8.0730020182505164</v>
      </c>
      <c r="Q4458">
        <v>0.72049689440993792</v>
      </c>
      <c r="R4458">
        <v>1.0878197068923459</v>
      </c>
      <c r="S4458">
        <f>(VendorSalesData[[#This Row],[TotalPurchaseQuantity]] - VendorSalesData[[#This Row],[TotalSalesQuantity]]) * VendorSalesData[[#This Row],[PurchasePrice]]</f>
        <v>1191.5999999999999</v>
      </c>
    </row>
    <row r="4459" spans="1:19" x14ac:dyDescent="0.3">
      <c r="A4459">
        <v>90047</v>
      </c>
      <c r="B4459" t="s">
        <v>2206</v>
      </c>
      <c r="C4459">
        <v>19039</v>
      </c>
      <c r="D4459" t="s">
        <v>4050</v>
      </c>
      <c r="E4459">
        <v>6.45</v>
      </c>
      <c r="F4459">
        <v>10.99</v>
      </c>
      <c r="G4459">
        <v>750</v>
      </c>
      <c r="H4459">
        <v>660</v>
      </c>
      <c r="I4459">
        <v>4257</v>
      </c>
      <c r="J4459">
        <v>637</v>
      </c>
      <c r="K4459">
        <v>7052.63</v>
      </c>
      <c r="L4459">
        <v>4898.5600000000004</v>
      </c>
      <c r="M4459">
        <v>70.489999999999995</v>
      </c>
      <c r="N4459">
        <v>1457.73</v>
      </c>
      <c r="O4459">
        <v>2795.63</v>
      </c>
      <c r="P4459">
        <v>39.639538725269865</v>
      </c>
      <c r="Q4459">
        <v>0.9651515151515152</v>
      </c>
      <c r="R4459">
        <v>1.656713648108997</v>
      </c>
      <c r="S4459">
        <f>(VendorSalesData[[#This Row],[TotalPurchaseQuantity]] - VendorSalesData[[#This Row],[TotalSalesQuantity]]) * VendorSalesData[[#This Row],[PurchasePrice]]</f>
        <v>148.35</v>
      </c>
    </row>
    <row r="4460" spans="1:19" x14ac:dyDescent="0.3">
      <c r="A4460">
        <v>17035</v>
      </c>
      <c r="B4460" t="s">
        <v>22</v>
      </c>
      <c r="C4460">
        <v>2088</v>
      </c>
      <c r="D4460" t="s">
        <v>4051</v>
      </c>
      <c r="E4460">
        <v>223.87</v>
      </c>
      <c r="F4460">
        <v>299.99</v>
      </c>
      <c r="G4460">
        <v>750</v>
      </c>
      <c r="H4460">
        <v>19</v>
      </c>
      <c r="I4460">
        <v>4253.53</v>
      </c>
      <c r="J4460">
        <v>18</v>
      </c>
      <c r="K4460">
        <v>5399.82</v>
      </c>
      <c r="L4460">
        <v>5399.82</v>
      </c>
      <c r="M4460">
        <v>14.22</v>
      </c>
      <c r="N4460">
        <v>123780.22</v>
      </c>
      <c r="O4460">
        <v>1146.29</v>
      </c>
      <c r="P4460">
        <v>21.228300202599346</v>
      </c>
      <c r="Q4460">
        <v>0.94736842105263153</v>
      </c>
      <c r="R4460">
        <v>1.2694914576833829</v>
      </c>
      <c r="S4460">
        <f>(VendorSalesData[[#This Row],[TotalPurchaseQuantity]] - VendorSalesData[[#This Row],[TotalSalesQuantity]]) * VendorSalesData[[#This Row],[PurchasePrice]]</f>
        <v>223.87</v>
      </c>
    </row>
    <row r="4461" spans="1:19" x14ac:dyDescent="0.3">
      <c r="A4461">
        <v>1392</v>
      </c>
      <c r="B4461" t="s">
        <v>67</v>
      </c>
      <c r="C4461">
        <v>25918</v>
      </c>
      <c r="D4461" t="s">
        <v>4052</v>
      </c>
      <c r="E4461">
        <v>5.88</v>
      </c>
      <c r="F4461">
        <v>9.99</v>
      </c>
      <c r="G4461">
        <v>750</v>
      </c>
      <c r="H4461">
        <v>723</v>
      </c>
      <c r="I4461">
        <v>4251.24</v>
      </c>
      <c r="J4461">
        <v>717</v>
      </c>
      <c r="K4461">
        <v>7521.83</v>
      </c>
      <c r="L4461">
        <v>4055.14</v>
      </c>
      <c r="M4461">
        <v>79.740000000000009</v>
      </c>
      <c r="N4461">
        <v>79528.990000000005</v>
      </c>
      <c r="O4461">
        <v>3270.59</v>
      </c>
      <c r="P4461">
        <v>43.481307075538801</v>
      </c>
      <c r="Q4461">
        <v>0.99170124481327804</v>
      </c>
      <c r="R4461">
        <v>1.7693261260244071</v>
      </c>
      <c r="S4461">
        <f>(VendorSalesData[[#This Row],[TotalPurchaseQuantity]] - VendorSalesData[[#This Row],[TotalSalesQuantity]]) * VendorSalesData[[#This Row],[PurchasePrice]]</f>
        <v>35.28</v>
      </c>
    </row>
    <row r="4462" spans="1:19" x14ac:dyDescent="0.3">
      <c r="A4462">
        <v>4425</v>
      </c>
      <c r="B4462" t="s">
        <v>20</v>
      </c>
      <c r="C4462">
        <v>2717</v>
      </c>
      <c r="D4462" t="s">
        <v>4053</v>
      </c>
      <c r="E4462">
        <v>43.38</v>
      </c>
      <c r="F4462">
        <v>58.99</v>
      </c>
      <c r="G4462">
        <v>750</v>
      </c>
      <c r="H4462">
        <v>98</v>
      </c>
      <c r="I4462">
        <v>4251.24</v>
      </c>
      <c r="J4462">
        <v>137</v>
      </c>
      <c r="K4462">
        <v>8139.63</v>
      </c>
      <c r="L4462">
        <v>6950.83</v>
      </c>
      <c r="M4462">
        <v>108.10000000000001</v>
      </c>
      <c r="N4462">
        <v>144929.24</v>
      </c>
      <c r="O4462">
        <v>3888.3900000000003</v>
      </c>
      <c r="P4462">
        <v>47.771090332115833</v>
      </c>
      <c r="Q4462">
        <v>1.3979591836734695</v>
      </c>
      <c r="R4462">
        <v>1.9146484319869028</v>
      </c>
      <c r="S4462">
        <f>(VendorSalesData[[#This Row],[TotalPurchaseQuantity]] - VendorSalesData[[#This Row],[TotalSalesQuantity]]) * VendorSalesData[[#This Row],[PurchasePrice]]</f>
        <v>-1691.8200000000002</v>
      </c>
    </row>
    <row r="4463" spans="1:19" x14ac:dyDescent="0.3">
      <c r="A4463">
        <v>90010</v>
      </c>
      <c r="B4463" t="s">
        <v>2615</v>
      </c>
      <c r="C4463">
        <v>17292</v>
      </c>
      <c r="D4463" t="s">
        <v>4054</v>
      </c>
      <c r="E4463">
        <v>8.6</v>
      </c>
      <c r="F4463">
        <v>12.99</v>
      </c>
      <c r="G4463">
        <v>750</v>
      </c>
      <c r="H4463">
        <v>493</v>
      </c>
      <c r="I4463">
        <v>4239.8</v>
      </c>
      <c r="J4463">
        <v>454</v>
      </c>
      <c r="K4463">
        <v>5897.46</v>
      </c>
      <c r="L4463">
        <v>4052.88</v>
      </c>
      <c r="M4463">
        <v>50.29</v>
      </c>
      <c r="N4463">
        <v>524.94000000000005</v>
      </c>
      <c r="O4463">
        <v>1657.6599999999999</v>
      </c>
      <c r="P4463">
        <v>28.108032949778377</v>
      </c>
      <c r="Q4463">
        <v>0.92089249492900604</v>
      </c>
      <c r="R4463">
        <v>1.3909759894334639</v>
      </c>
      <c r="S4463">
        <f>(VendorSalesData[[#This Row],[TotalPurchaseQuantity]] - VendorSalesData[[#This Row],[TotalSalesQuantity]]) * VendorSalesData[[#This Row],[PurchasePrice]]</f>
        <v>335.4</v>
      </c>
    </row>
    <row r="4464" spans="1:19" x14ac:dyDescent="0.3">
      <c r="A4464">
        <v>4425</v>
      </c>
      <c r="B4464" t="s">
        <v>20</v>
      </c>
      <c r="C4464">
        <v>11396</v>
      </c>
      <c r="D4464" t="s">
        <v>4055</v>
      </c>
      <c r="E4464">
        <v>8.44</v>
      </c>
      <c r="F4464">
        <v>12.99</v>
      </c>
      <c r="G4464">
        <v>750</v>
      </c>
      <c r="H4464">
        <v>502</v>
      </c>
      <c r="I4464">
        <v>4236.88</v>
      </c>
      <c r="J4464">
        <v>477</v>
      </c>
      <c r="K4464">
        <v>6978.23</v>
      </c>
      <c r="L4464">
        <v>4413.99</v>
      </c>
      <c r="M4464">
        <v>52.940000000000005</v>
      </c>
      <c r="N4464">
        <v>144929.24</v>
      </c>
      <c r="O4464">
        <v>2741.3499999999995</v>
      </c>
      <c r="P4464">
        <v>39.284317083271823</v>
      </c>
      <c r="Q4464">
        <v>0.95019920318725104</v>
      </c>
      <c r="R4464">
        <v>1.6470209210551159</v>
      </c>
      <c r="S4464">
        <f>(VendorSalesData[[#This Row],[TotalPurchaseQuantity]] - VendorSalesData[[#This Row],[TotalSalesQuantity]]) * VendorSalesData[[#This Row],[PurchasePrice]]</f>
        <v>211</v>
      </c>
    </row>
    <row r="4465" spans="1:19" x14ac:dyDescent="0.3">
      <c r="A4465">
        <v>4425</v>
      </c>
      <c r="B4465" t="s">
        <v>20</v>
      </c>
      <c r="C4465">
        <v>35800</v>
      </c>
      <c r="D4465" t="s">
        <v>4056</v>
      </c>
      <c r="E4465">
        <v>7.99</v>
      </c>
      <c r="F4465">
        <v>11.99</v>
      </c>
      <c r="G4465">
        <v>750</v>
      </c>
      <c r="H4465">
        <v>530</v>
      </c>
      <c r="I4465">
        <v>4234.7</v>
      </c>
      <c r="J4465">
        <v>1015</v>
      </c>
      <c r="K4465">
        <v>12169.85</v>
      </c>
      <c r="L4465">
        <v>7277.93</v>
      </c>
      <c r="M4465">
        <v>112.63000000000001</v>
      </c>
      <c r="N4465">
        <v>144929.24</v>
      </c>
      <c r="O4465">
        <v>7935.1500000000015</v>
      </c>
      <c r="P4465">
        <v>65.203350904078533</v>
      </c>
      <c r="Q4465">
        <v>1.9150943396226414</v>
      </c>
      <c r="R4465">
        <v>2.8738399414362297</v>
      </c>
      <c r="S4465">
        <f>(VendorSalesData[[#This Row],[TotalPurchaseQuantity]] - VendorSalesData[[#This Row],[TotalSalesQuantity]]) * VendorSalesData[[#This Row],[PurchasePrice]]</f>
        <v>-3875.15</v>
      </c>
    </row>
    <row r="4466" spans="1:19" x14ac:dyDescent="0.3">
      <c r="A4466">
        <v>8112</v>
      </c>
      <c r="B4466" t="s">
        <v>53</v>
      </c>
      <c r="C4466">
        <v>4109</v>
      </c>
      <c r="D4466" t="s">
        <v>4057</v>
      </c>
      <c r="E4466">
        <v>2109.37</v>
      </c>
      <c r="F4466">
        <v>2699.99</v>
      </c>
      <c r="G4466">
        <v>750</v>
      </c>
      <c r="H4466">
        <v>2</v>
      </c>
      <c r="I4466">
        <v>4218.74</v>
      </c>
      <c r="J4466">
        <v>3</v>
      </c>
      <c r="K4466">
        <v>8099.9699999999993</v>
      </c>
      <c r="L4466">
        <v>8099.9699999999993</v>
      </c>
      <c r="M4466">
        <v>2.37</v>
      </c>
      <c r="N4466">
        <v>48347.26</v>
      </c>
      <c r="O4466">
        <v>3881.2299999999996</v>
      </c>
      <c r="P4466">
        <v>47.91659722196502</v>
      </c>
      <c r="Q4466">
        <v>1.5</v>
      </c>
      <c r="R4466">
        <v>1.9199974399939317</v>
      </c>
      <c r="S4466">
        <f>(VendorSalesData[[#This Row],[TotalPurchaseQuantity]] - VendorSalesData[[#This Row],[TotalSalesQuantity]]) * VendorSalesData[[#This Row],[PurchasePrice]]</f>
        <v>-2109.37</v>
      </c>
    </row>
    <row r="4467" spans="1:19" x14ac:dyDescent="0.3">
      <c r="A4467">
        <v>4425</v>
      </c>
      <c r="B4467" t="s">
        <v>20</v>
      </c>
      <c r="C4467">
        <v>34020</v>
      </c>
      <c r="D4467" t="s">
        <v>4058</v>
      </c>
      <c r="E4467">
        <v>13.6</v>
      </c>
      <c r="F4467">
        <v>24.99</v>
      </c>
      <c r="G4467">
        <v>750</v>
      </c>
      <c r="H4467">
        <v>310</v>
      </c>
      <c r="I4467">
        <v>4216</v>
      </c>
      <c r="J4467">
        <v>292</v>
      </c>
      <c r="K4467">
        <v>5635.08</v>
      </c>
      <c r="L4467">
        <v>2532.6899999999996</v>
      </c>
      <c r="M4467">
        <v>32.520000000000003</v>
      </c>
      <c r="N4467">
        <v>144929.24</v>
      </c>
      <c r="O4467">
        <v>1419.08</v>
      </c>
      <c r="P4467">
        <v>25.182961022736144</v>
      </c>
      <c r="Q4467">
        <v>0.9419354838709677</v>
      </c>
      <c r="R4467">
        <v>1.3365939278937382</v>
      </c>
      <c r="S4467">
        <f>(VendorSalesData[[#This Row],[TotalPurchaseQuantity]] - VendorSalesData[[#This Row],[TotalSalesQuantity]]) * VendorSalesData[[#This Row],[PurchasePrice]]</f>
        <v>244.79999999999998</v>
      </c>
    </row>
    <row r="4468" spans="1:19" x14ac:dyDescent="0.3">
      <c r="A4468">
        <v>9552</v>
      </c>
      <c r="B4468" t="s">
        <v>72</v>
      </c>
      <c r="C4468">
        <v>26299</v>
      </c>
      <c r="D4468" t="s">
        <v>4059</v>
      </c>
      <c r="E4468">
        <v>7.14</v>
      </c>
      <c r="F4468">
        <v>10.99</v>
      </c>
      <c r="G4468">
        <v>750</v>
      </c>
      <c r="H4468">
        <v>590</v>
      </c>
      <c r="I4468">
        <v>4212.6000000000004</v>
      </c>
      <c r="J4468">
        <v>590</v>
      </c>
      <c r="K4468">
        <v>4572.6000000000004</v>
      </c>
      <c r="L4468">
        <v>2579.7800000000002</v>
      </c>
      <c r="M4468">
        <v>65.62</v>
      </c>
      <c r="N4468">
        <v>55551.82</v>
      </c>
      <c r="O4468">
        <v>360</v>
      </c>
      <c r="P4468">
        <v>7.8729825482220166</v>
      </c>
      <c r="Q4468">
        <v>1</v>
      </c>
      <c r="R4468">
        <v>1.0854579119783507</v>
      </c>
      <c r="S4468">
        <f>(VendorSalesData[[#This Row],[TotalPurchaseQuantity]] - VendorSalesData[[#This Row],[TotalSalesQuantity]]) * VendorSalesData[[#This Row],[PurchasePrice]]</f>
        <v>0</v>
      </c>
    </row>
    <row r="4469" spans="1:19" x14ac:dyDescent="0.3">
      <c r="A4469">
        <v>10754</v>
      </c>
      <c r="B4469" t="s">
        <v>212</v>
      </c>
      <c r="C4469">
        <v>24049</v>
      </c>
      <c r="D4469" t="s">
        <v>4060</v>
      </c>
      <c r="E4469">
        <v>5.91</v>
      </c>
      <c r="F4469">
        <v>8.99</v>
      </c>
      <c r="G4469">
        <v>250</v>
      </c>
      <c r="H4469">
        <v>712</v>
      </c>
      <c r="I4469">
        <v>4207.92</v>
      </c>
      <c r="J4469">
        <v>672</v>
      </c>
      <c r="K4469">
        <v>6041.28</v>
      </c>
      <c r="L4469">
        <v>3649.94</v>
      </c>
      <c r="M4469">
        <v>26.2</v>
      </c>
      <c r="N4469">
        <v>28720.52</v>
      </c>
      <c r="O4469">
        <v>1833.3599999999997</v>
      </c>
      <c r="P4469">
        <v>30.347211187033206</v>
      </c>
      <c r="Q4469">
        <v>0.9438202247191011</v>
      </c>
      <c r="R4469">
        <v>1.4356926937774481</v>
      </c>
      <c r="S4469">
        <f>(VendorSalesData[[#This Row],[TotalPurchaseQuantity]] - VendorSalesData[[#This Row],[TotalSalesQuantity]]) * VendorSalesData[[#This Row],[PurchasePrice]]</f>
        <v>236.4</v>
      </c>
    </row>
    <row r="4470" spans="1:19" x14ac:dyDescent="0.3">
      <c r="A4470">
        <v>9165</v>
      </c>
      <c r="B4470" t="s">
        <v>38</v>
      </c>
      <c r="C4470">
        <v>25740</v>
      </c>
      <c r="D4470" t="s">
        <v>4061</v>
      </c>
      <c r="E4470">
        <v>12.41</v>
      </c>
      <c r="F4470">
        <v>21.99</v>
      </c>
      <c r="G4470">
        <v>750</v>
      </c>
      <c r="H4470">
        <v>339</v>
      </c>
      <c r="I4470">
        <v>4206.99</v>
      </c>
      <c r="J4470">
        <v>333</v>
      </c>
      <c r="K4470">
        <v>5356.4699999999993</v>
      </c>
      <c r="L4470">
        <v>3611.6499999999996</v>
      </c>
      <c r="M4470">
        <v>36.89</v>
      </c>
      <c r="N4470">
        <v>68054.7</v>
      </c>
      <c r="O4470">
        <v>1149.4799999999996</v>
      </c>
      <c r="P4470">
        <v>21.459655332709783</v>
      </c>
      <c r="Q4470">
        <v>0.98230088495575218</v>
      </c>
      <c r="R4470">
        <v>1.2732309798692176</v>
      </c>
      <c r="S4470">
        <f>(VendorSalesData[[#This Row],[TotalPurchaseQuantity]] - VendorSalesData[[#This Row],[TotalSalesQuantity]]) * VendorSalesData[[#This Row],[PurchasePrice]]</f>
        <v>74.460000000000008</v>
      </c>
    </row>
    <row r="4471" spans="1:19" x14ac:dyDescent="0.3">
      <c r="A4471">
        <v>9552</v>
      </c>
      <c r="B4471" t="s">
        <v>72</v>
      </c>
      <c r="C4471">
        <v>26943</v>
      </c>
      <c r="D4471" t="s">
        <v>4062</v>
      </c>
      <c r="E4471">
        <v>33.11</v>
      </c>
      <c r="F4471">
        <v>49.99</v>
      </c>
      <c r="G4471">
        <v>750</v>
      </c>
      <c r="H4471">
        <v>127</v>
      </c>
      <c r="I4471">
        <v>4204.97</v>
      </c>
      <c r="J4471">
        <v>302</v>
      </c>
      <c r="K4471">
        <v>15096.98</v>
      </c>
      <c r="L4471">
        <v>6698.66</v>
      </c>
      <c r="M4471">
        <v>33.619999999999997</v>
      </c>
      <c r="N4471">
        <v>55551.82</v>
      </c>
      <c r="O4471">
        <v>10892.009999999998</v>
      </c>
      <c r="P4471">
        <v>72.146945945480482</v>
      </c>
      <c r="Q4471">
        <v>2.377952755905512</v>
      </c>
      <c r="R4471">
        <v>3.5902705607887806</v>
      </c>
      <c r="S4471">
        <f>(VendorSalesData[[#This Row],[TotalPurchaseQuantity]] - VendorSalesData[[#This Row],[TotalSalesQuantity]]) * VendorSalesData[[#This Row],[PurchasePrice]]</f>
        <v>-5794.25</v>
      </c>
    </row>
    <row r="4472" spans="1:19" x14ac:dyDescent="0.3">
      <c r="A4472">
        <v>516</v>
      </c>
      <c r="B4472" t="s">
        <v>415</v>
      </c>
      <c r="C4472">
        <v>6344</v>
      </c>
      <c r="D4472" t="s">
        <v>4063</v>
      </c>
      <c r="E4472">
        <v>6.62</v>
      </c>
      <c r="F4472">
        <v>11.99</v>
      </c>
      <c r="G4472">
        <v>1500</v>
      </c>
      <c r="H4472">
        <v>635</v>
      </c>
      <c r="I4472">
        <v>4203.7</v>
      </c>
      <c r="J4472">
        <v>683</v>
      </c>
      <c r="K4472">
        <v>7275.17</v>
      </c>
      <c r="L4472">
        <v>3243.9300000000003</v>
      </c>
      <c r="M4472">
        <v>153.04000000000002</v>
      </c>
      <c r="N4472">
        <v>8510.41</v>
      </c>
      <c r="O4472">
        <v>3071.4700000000003</v>
      </c>
      <c r="P4472">
        <v>42.2185323504468</v>
      </c>
      <c r="Q4472">
        <v>1.0755905511811024</v>
      </c>
      <c r="R4472">
        <v>1.7306587054261722</v>
      </c>
      <c r="S4472">
        <f>(VendorSalesData[[#This Row],[TotalPurchaseQuantity]] - VendorSalesData[[#This Row],[TotalSalesQuantity]]) * VendorSalesData[[#This Row],[PurchasePrice]]</f>
        <v>-317.76</v>
      </c>
    </row>
    <row r="4473" spans="1:19" x14ac:dyDescent="0.3">
      <c r="A4473">
        <v>17037</v>
      </c>
      <c r="B4473" t="s">
        <v>1350</v>
      </c>
      <c r="C4473">
        <v>11703</v>
      </c>
      <c r="D4473" t="s">
        <v>4064</v>
      </c>
      <c r="E4473">
        <v>14.48</v>
      </c>
      <c r="F4473">
        <v>20.99</v>
      </c>
      <c r="G4473">
        <v>750</v>
      </c>
      <c r="H4473">
        <v>290</v>
      </c>
      <c r="I4473">
        <v>4199.2</v>
      </c>
      <c r="J4473">
        <v>250</v>
      </c>
      <c r="K4473">
        <v>5247.5</v>
      </c>
      <c r="L4473">
        <v>1574.2499999999998</v>
      </c>
      <c r="M4473">
        <v>27.990000000000002</v>
      </c>
      <c r="N4473">
        <v>358.03000000000003</v>
      </c>
      <c r="O4473">
        <v>1048.3000000000002</v>
      </c>
      <c r="P4473">
        <v>19.977131967603622</v>
      </c>
      <c r="Q4473">
        <v>0.86206896551724133</v>
      </c>
      <c r="R4473">
        <v>1.2496427891026862</v>
      </c>
      <c r="S4473">
        <f>(VendorSalesData[[#This Row],[TotalPurchaseQuantity]] - VendorSalesData[[#This Row],[TotalSalesQuantity]]) * VendorSalesData[[#This Row],[PurchasePrice]]</f>
        <v>579.20000000000005</v>
      </c>
    </row>
    <row r="4474" spans="1:19" x14ac:dyDescent="0.3">
      <c r="A4474">
        <v>9165</v>
      </c>
      <c r="B4474" t="s">
        <v>38</v>
      </c>
      <c r="C4474">
        <v>2762</v>
      </c>
      <c r="D4474" t="s">
        <v>4065</v>
      </c>
      <c r="E4474">
        <v>40.729999999999997</v>
      </c>
      <c r="F4474">
        <v>54.99</v>
      </c>
      <c r="G4474">
        <v>750</v>
      </c>
      <c r="H4474">
        <v>103</v>
      </c>
      <c r="I4474">
        <v>4195.1900000000005</v>
      </c>
      <c r="J4474">
        <v>380</v>
      </c>
      <c r="K4474">
        <v>14928.2</v>
      </c>
      <c r="L4474">
        <v>8689.8000000000011</v>
      </c>
      <c r="M4474">
        <v>299.52</v>
      </c>
      <c r="N4474">
        <v>68054.7</v>
      </c>
      <c r="O4474">
        <v>10733.01</v>
      </c>
      <c r="P4474">
        <v>71.897549604104981</v>
      </c>
      <c r="Q4474">
        <v>3.6893203883495147</v>
      </c>
      <c r="R4474">
        <v>3.5584085583728027</v>
      </c>
      <c r="S4474">
        <f>(VendorSalesData[[#This Row],[TotalPurchaseQuantity]] - VendorSalesData[[#This Row],[TotalSalesQuantity]]) * VendorSalesData[[#This Row],[PurchasePrice]]</f>
        <v>-11282.21</v>
      </c>
    </row>
    <row r="4475" spans="1:19" x14ac:dyDescent="0.3">
      <c r="A4475">
        <v>9819</v>
      </c>
      <c r="B4475" t="s">
        <v>243</v>
      </c>
      <c r="C4475">
        <v>40240</v>
      </c>
      <c r="D4475" t="s">
        <v>4066</v>
      </c>
      <c r="E4475">
        <v>5.33</v>
      </c>
      <c r="F4475">
        <v>9.99</v>
      </c>
      <c r="G4475">
        <v>750</v>
      </c>
      <c r="H4475">
        <v>787</v>
      </c>
      <c r="I4475">
        <v>4194.71</v>
      </c>
      <c r="J4475">
        <v>696</v>
      </c>
      <c r="K4475">
        <v>6043.04</v>
      </c>
      <c r="L4475">
        <v>2946.6</v>
      </c>
      <c r="M4475">
        <v>77.42</v>
      </c>
      <c r="N4475">
        <v>14836.57</v>
      </c>
      <c r="O4475">
        <v>1848.33</v>
      </c>
      <c r="P4475">
        <v>30.586095739892507</v>
      </c>
      <c r="Q4475">
        <v>0.88437102922490474</v>
      </c>
      <c r="R4475">
        <v>1.4406335598885263</v>
      </c>
      <c r="S4475">
        <f>(VendorSalesData[[#This Row],[TotalPurchaseQuantity]] - VendorSalesData[[#This Row],[TotalSalesQuantity]]) * VendorSalesData[[#This Row],[PurchasePrice]]</f>
        <v>485.03000000000003</v>
      </c>
    </row>
    <row r="4476" spans="1:19" x14ac:dyDescent="0.3">
      <c r="A4476">
        <v>9552</v>
      </c>
      <c r="B4476" t="s">
        <v>72</v>
      </c>
      <c r="C4476">
        <v>16325</v>
      </c>
      <c r="D4476" t="s">
        <v>4067</v>
      </c>
      <c r="E4476">
        <v>4.68</v>
      </c>
      <c r="F4476">
        <v>6.79</v>
      </c>
      <c r="G4476">
        <v>750</v>
      </c>
      <c r="H4476">
        <v>896</v>
      </c>
      <c r="I4476">
        <v>4193.28</v>
      </c>
      <c r="J4476">
        <v>902</v>
      </c>
      <c r="K4476">
        <v>7823.58</v>
      </c>
      <c r="L4476">
        <v>4372.84</v>
      </c>
      <c r="M4476">
        <v>100.37</v>
      </c>
      <c r="N4476">
        <v>55551.82</v>
      </c>
      <c r="O4476">
        <v>3630.3</v>
      </c>
      <c r="P4476">
        <v>46.4020307838611</v>
      </c>
      <c r="Q4476">
        <v>1.0066964285714286</v>
      </c>
      <c r="R4476">
        <v>1.8657423305860807</v>
      </c>
      <c r="S4476">
        <f>(VendorSalesData[[#This Row],[TotalPurchaseQuantity]] - VendorSalesData[[#This Row],[TotalSalesQuantity]]) * VendorSalesData[[#This Row],[PurchasePrice]]</f>
        <v>-28.08</v>
      </c>
    </row>
    <row r="4477" spans="1:19" x14ac:dyDescent="0.3">
      <c r="A4477">
        <v>4425</v>
      </c>
      <c r="B4477" t="s">
        <v>20</v>
      </c>
      <c r="C4477">
        <v>23116</v>
      </c>
      <c r="D4477" t="s">
        <v>4068</v>
      </c>
      <c r="E4477">
        <v>21.28</v>
      </c>
      <c r="F4477">
        <v>32.99</v>
      </c>
      <c r="G4477">
        <v>750</v>
      </c>
      <c r="H4477">
        <v>197</v>
      </c>
      <c r="I4477">
        <v>4192.16</v>
      </c>
      <c r="J4477">
        <v>197</v>
      </c>
      <c r="K4477">
        <v>6499.0300000000007</v>
      </c>
      <c r="L4477">
        <v>4156.7400000000007</v>
      </c>
      <c r="M4477">
        <v>21.82</v>
      </c>
      <c r="N4477">
        <v>144929.24</v>
      </c>
      <c r="O4477">
        <v>2306.8700000000008</v>
      </c>
      <c r="P4477">
        <v>35.495604728705679</v>
      </c>
      <c r="Q4477">
        <v>1</v>
      </c>
      <c r="R4477">
        <v>1.5502819548872182</v>
      </c>
      <c r="S4477">
        <f>(VendorSalesData[[#This Row],[TotalPurchaseQuantity]] - VendorSalesData[[#This Row],[TotalSalesQuantity]]) * VendorSalesData[[#This Row],[PurchasePrice]]</f>
        <v>0</v>
      </c>
    </row>
    <row r="4478" spans="1:19" x14ac:dyDescent="0.3">
      <c r="A4478">
        <v>9552</v>
      </c>
      <c r="B4478" t="s">
        <v>72</v>
      </c>
      <c r="C4478">
        <v>13767</v>
      </c>
      <c r="D4478" t="s">
        <v>4069</v>
      </c>
      <c r="E4478">
        <v>9.4499999999999993</v>
      </c>
      <c r="F4478">
        <v>13.99</v>
      </c>
      <c r="G4478">
        <v>750</v>
      </c>
      <c r="H4478">
        <v>443</v>
      </c>
      <c r="I4478">
        <v>4186.3500000000004</v>
      </c>
      <c r="J4478">
        <v>421</v>
      </c>
      <c r="K4478">
        <v>5889.79</v>
      </c>
      <c r="L4478">
        <v>1357.03</v>
      </c>
      <c r="M4478">
        <v>47.28</v>
      </c>
      <c r="N4478">
        <v>55551.82</v>
      </c>
      <c r="O4478">
        <v>1703.4399999999996</v>
      </c>
      <c r="P4478">
        <v>28.921914024099326</v>
      </c>
      <c r="Q4478">
        <v>0.95033860045146723</v>
      </c>
      <c r="R4478">
        <v>1.4069033883932303</v>
      </c>
      <c r="S4478">
        <f>(VendorSalesData[[#This Row],[TotalPurchaseQuantity]] - VendorSalesData[[#This Row],[TotalSalesQuantity]]) * VendorSalesData[[#This Row],[PurchasePrice]]</f>
        <v>207.89999999999998</v>
      </c>
    </row>
    <row r="4479" spans="1:19" x14ac:dyDescent="0.3">
      <c r="A4479">
        <v>9165</v>
      </c>
      <c r="B4479" t="s">
        <v>38</v>
      </c>
      <c r="C4479">
        <v>11333</v>
      </c>
      <c r="D4479" t="s">
        <v>4070</v>
      </c>
      <c r="E4479">
        <v>9.1999999999999993</v>
      </c>
      <c r="F4479">
        <v>13.99</v>
      </c>
      <c r="G4479">
        <v>750</v>
      </c>
      <c r="H4479">
        <v>455</v>
      </c>
      <c r="I4479">
        <v>4186</v>
      </c>
      <c r="J4479">
        <v>465</v>
      </c>
      <c r="K4479">
        <v>6311.35</v>
      </c>
      <c r="L4479">
        <v>4101.99</v>
      </c>
      <c r="M4479">
        <v>51.52</v>
      </c>
      <c r="N4479">
        <v>68054.7</v>
      </c>
      <c r="O4479">
        <v>2125.3500000000004</v>
      </c>
      <c r="P4479">
        <v>33.675045750909085</v>
      </c>
      <c r="Q4479">
        <v>1.0219780219780219</v>
      </c>
      <c r="R4479">
        <v>1.5077281414237937</v>
      </c>
      <c r="S4479">
        <f>(VendorSalesData[[#This Row],[TotalPurchaseQuantity]] - VendorSalesData[[#This Row],[TotalSalesQuantity]]) * VendorSalesData[[#This Row],[PurchasePrice]]</f>
        <v>-92</v>
      </c>
    </row>
    <row r="4480" spans="1:19" x14ac:dyDescent="0.3">
      <c r="A4480">
        <v>9552</v>
      </c>
      <c r="B4480" t="s">
        <v>72</v>
      </c>
      <c r="C4480">
        <v>12067</v>
      </c>
      <c r="D4480" t="s">
        <v>4071</v>
      </c>
      <c r="E4480">
        <v>4.57</v>
      </c>
      <c r="F4480">
        <v>6.99</v>
      </c>
      <c r="G4480">
        <v>750</v>
      </c>
      <c r="H4480">
        <v>915</v>
      </c>
      <c r="I4480">
        <v>4181.55</v>
      </c>
      <c r="J4480">
        <v>935</v>
      </c>
      <c r="K4480">
        <v>6535.65</v>
      </c>
      <c r="L4480">
        <v>1055.49</v>
      </c>
      <c r="M4480">
        <v>104.98</v>
      </c>
      <c r="N4480">
        <v>55551.82</v>
      </c>
      <c r="O4480">
        <v>2354.0999999999995</v>
      </c>
      <c r="P4480">
        <v>36.019370682334575</v>
      </c>
      <c r="Q4480">
        <v>1.0218579234972678</v>
      </c>
      <c r="R4480">
        <v>1.5629730602288623</v>
      </c>
      <c r="S4480">
        <f>(VendorSalesData[[#This Row],[TotalPurchaseQuantity]] - VendorSalesData[[#This Row],[TotalSalesQuantity]]) * VendorSalesData[[#This Row],[PurchasePrice]]</f>
        <v>-91.4</v>
      </c>
    </row>
    <row r="4481" spans="1:19" x14ac:dyDescent="0.3">
      <c r="A4481">
        <v>9165</v>
      </c>
      <c r="B4481" t="s">
        <v>38</v>
      </c>
      <c r="C4481">
        <v>15981</v>
      </c>
      <c r="D4481" t="s">
        <v>4072</v>
      </c>
      <c r="E4481">
        <v>9.33</v>
      </c>
      <c r="F4481">
        <v>14.99</v>
      </c>
      <c r="G4481">
        <v>750</v>
      </c>
      <c r="H4481">
        <v>448</v>
      </c>
      <c r="I4481">
        <v>4179.84</v>
      </c>
      <c r="J4481">
        <v>478</v>
      </c>
      <c r="K4481">
        <v>6549.22</v>
      </c>
      <c r="L4481">
        <v>4022.07</v>
      </c>
      <c r="M4481">
        <v>53.09</v>
      </c>
      <c r="N4481">
        <v>68054.7</v>
      </c>
      <c r="O4481">
        <v>2369.38</v>
      </c>
      <c r="P4481">
        <v>36.178048683660045</v>
      </c>
      <c r="Q4481">
        <v>1.0669642857142858</v>
      </c>
      <c r="R4481">
        <v>1.566859018527025</v>
      </c>
      <c r="S4481">
        <f>(VendorSalesData[[#This Row],[TotalPurchaseQuantity]] - VendorSalesData[[#This Row],[TotalSalesQuantity]]) * VendorSalesData[[#This Row],[PurchasePrice]]</f>
        <v>-279.89999999999998</v>
      </c>
    </row>
    <row r="4482" spans="1:19" x14ac:dyDescent="0.3">
      <c r="A4482">
        <v>9165</v>
      </c>
      <c r="B4482" t="s">
        <v>38</v>
      </c>
      <c r="C4482">
        <v>15970</v>
      </c>
      <c r="D4482" t="s">
        <v>4073</v>
      </c>
      <c r="E4482">
        <v>21.42</v>
      </c>
      <c r="F4482">
        <v>32.99</v>
      </c>
      <c r="G4482">
        <v>750</v>
      </c>
      <c r="H4482">
        <v>195</v>
      </c>
      <c r="I4482">
        <v>4176.9000000000015</v>
      </c>
      <c r="J4482">
        <v>189</v>
      </c>
      <c r="K4482">
        <v>8047.1100000000006</v>
      </c>
      <c r="L4482">
        <v>5919.6100000000006</v>
      </c>
      <c r="M4482">
        <v>20.91</v>
      </c>
      <c r="N4482">
        <v>68054.7</v>
      </c>
      <c r="O4482">
        <v>3870.21</v>
      </c>
      <c r="P4482">
        <v>48.094409048714382</v>
      </c>
      <c r="Q4482">
        <v>0.96923076923076923</v>
      </c>
      <c r="R4482">
        <v>1.9265747324570852</v>
      </c>
      <c r="S4482">
        <f>(VendorSalesData[[#This Row],[TotalPurchaseQuantity]] - VendorSalesData[[#This Row],[TotalSalesQuantity]]) * VendorSalesData[[#This Row],[PurchasePrice]]</f>
        <v>128.52000000000001</v>
      </c>
    </row>
    <row r="4483" spans="1:19" x14ac:dyDescent="0.3">
      <c r="A4483">
        <v>8112</v>
      </c>
      <c r="B4483" t="s">
        <v>53</v>
      </c>
      <c r="C4483">
        <v>17378</v>
      </c>
      <c r="D4483" t="s">
        <v>4074</v>
      </c>
      <c r="E4483">
        <v>8.27</v>
      </c>
      <c r="F4483">
        <v>11.99</v>
      </c>
      <c r="G4483">
        <v>750</v>
      </c>
      <c r="H4483">
        <v>505</v>
      </c>
      <c r="I4483">
        <v>4176.3499999999995</v>
      </c>
      <c r="J4483">
        <v>520</v>
      </c>
      <c r="K4483">
        <v>6460.8</v>
      </c>
      <c r="L4483">
        <v>3635.07</v>
      </c>
      <c r="M4483">
        <v>57.800000000000004</v>
      </c>
      <c r="N4483">
        <v>48347.26</v>
      </c>
      <c r="O4483">
        <v>2284.4500000000007</v>
      </c>
      <c r="P4483">
        <v>35.358624318969795</v>
      </c>
      <c r="Q4483">
        <v>1.0297029702970297</v>
      </c>
      <c r="R4483">
        <v>1.5469967794844783</v>
      </c>
      <c r="S4483">
        <f>(VendorSalesData[[#This Row],[TotalPurchaseQuantity]] - VendorSalesData[[#This Row],[TotalSalesQuantity]]) * VendorSalesData[[#This Row],[PurchasePrice]]</f>
        <v>-124.05</v>
      </c>
    </row>
    <row r="4484" spans="1:19" x14ac:dyDescent="0.3">
      <c r="A4484">
        <v>9165</v>
      </c>
      <c r="B4484" t="s">
        <v>38</v>
      </c>
      <c r="C4484">
        <v>23820</v>
      </c>
      <c r="D4484" t="s">
        <v>4075</v>
      </c>
      <c r="E4484">
        <v>16.12</v>
      </c>
      <c r="F4484">
        <v>38.99</v>
      </c>
      <c r="G4484">
        <v>750</v>
      </c>
      <c r="H4484">
        <v>259</v>
      </c>
      <c r="I4484">
        <v>4175.08</v>
      </c>
      <c r="J4484">
        <v>650</v>
      </c>
      <c r="K4484">
        <v>16243.5</v>
      </c>
      <c r="L4484">
        <v>5897.6399999999994</v>
      </c>
      <c r="M4484">
        <v>72.58</v>
      </c>
      <c r="N4484">
        <v>68054.7</v>
      </c>
      <c r="O4484">
        <v>12068.42</v>
      </c>
      <c r="P4484">
        <v>74.296918767507009</v>
      </c>
      <c r="Q4484">
        <v>2.5096525096525095</v>
      </c>
      <c r="R4484">
        <v>3.8905841325196167</v>
      </c>
      <c r="S4484">
        <f>(VendorSalesData[[#This Row],[TotalPurchaseQuantity]] - VendorSalesData[[#This Row],[TotalSalesQuantity]]) * VendorSalesData[[#This Row],[PurchasePrice]]</f>
        <v>-6302.92</v>
      </c>
    </row>
    <row r="4485" spans="1:19" x14ac:dyDescent="0.3">
      <c r="A4485">
        <v>12546</v>
      </c>
      <c r="B4485" t="s">
        <v>32</v>
      </c>
      <c r="C4485">
        <v>564</v>
      </c>
      <c r="D4485" t="s">
        <v>4076</v>
      </c>
      <c r="E4485">
        <v>6.61</v>
      </c>
      <c r="F4485">
        <v>8.99</v>
      </c>
      <c r="G4485">
        <v>1000</v>
      </c>
      <c r="H4485">
        <v>630</v>
      </c>
      <c r="I4485">
        <v>4164.2999999999993</v>
      </c>
      <c r="J4485">
        <v>616</v>
      </c>
      <c r="K4485">
        <v>5537.84</v>
      </c>
      <c r="L4485">
        <v>2849.83</v>
      </c>
      <c r="M4485">
        <v>646.79999999999995</v>
      </c>
      <c r="N4485">
        <v>123880.97</v>
      </c>
      <c r="O4485">
        <v>1373.5400000000009</v>
      </c>
      <c r="P4485">
        <v>24.802811204368506</v>
      </c>
      <c r="Q4485">
        <v>0.97777777777777775</v>
      </c>
      <c r="R4485">
        <v>1.3298369473861156</v>
      </c>
      <c r="S4485">
        <f>(VendorSalesData[[#This Row],[TotalPurchaseQuantity]] - VendorSalesData[[#This Row],[TotalSalesQuantity]]) * VendorSalesData[[#This Row],[PurchasePrice]]</f>
        <v>92.54</v>
      </c>
    </row>
    <row r="4486" spans="1:19" x14ac:dyDescent="0.3">
      <c r="A4486">
        <v>653</v>
      </c>
      <c r="B4486" t="s">
        <v>352</v>
      </c>
      <c r="C4486">
        <v>23796</v>
      </c>
      <c r="D4486" t="s">
        <v>4077</v>
      </c>
      <c r="E4486">
        <v>8.84</v>
      </c>
      <c r="F4486">
        <v>14.99</v>
      </c>
      <c r="G4486">
        <v>750</v>
      </c>
      <c r="H4486">
        <v>471</v>
      </c>
      <c r="I4486">
        <v>4163.6400000000003</v>
      </c>
      <c r="J4486">
        <v>734</v>
      </c>
      <c r="K4486">
        <v>9534.66</v>
      </c>
      <c r="L4486">
        <v>4546.5</v>
      </c>
      <c r="M4486">
        <v>81.73</v>
      </c>
      <c r="N4486">
        <v>8014.9800000000005</v>
      </c>
      <c r="O4486">
        <v>5371.0199999999995</v>
      </c>
      <c r="P4486">
        <v>56.331531486177788</v>
      </c>
      <c r="Q4486">
        <v>1.5583864118895967</v>
      </c>
      <c r="R4486">
        <v>2.2899818428106173</v>
      </c>
      <c r="S4486">
        <f>(VendorSalesData[[#This Row],[TotalPurchaseQuantity]] - VendorSalesData[[#This Row],[TotalSalesQuantity]]) * VendorSalesData[[#This Row],[PurchasePrice]]</f>
        <v>-2324.92</v>
      </c>
    </row>
    <row r="4487" spans="1:19" x14ac:dyDescent="0.3">
      <c r="A4487">
        <v>90047</v>
      </c>
      <c r="B4487" t="s">
        <v>2206</v>
      </c>
      <c r="C4487">
        <v>20324</v>
      </c>
      <c r="D4487" t="s">
        <v>4078</v>
      </c>
      <c r="E4487">
        <v>7.99</v>
      </c>
      <c r="F4487">
        <v>13.99</v>
      </c>
      <c r="G4487">
        <v>750</v>
      </c>
      <c r="H4487">
        <v>521</v>
      </c>
      <c r="I4487">
        <v>4162.79</v>
      </c>
      <c r="J4487">
        <v>516</v>
      </c>
      <c r="K4487">
        <v>6866.34</v>
      </c>
      <c r="L4487">
        <v>5237.59</v>
      </c>
      <c r="M4487">
        <v>57.04</v>
      </c>
      <c r="N4487">
        <v>1457.73</v>
      </c>
      <c r="O4487">
        <v>2703.55</v>
      </c>
      <c r="P4487">
        <v>39.373960508800906</v>
      </c>
      <c r="Q4487">
        <v>0.99040307101727443</v>
      </c>
      <c r="R4487">
        <v>1.6494562540988136</v>
      </c>
      <c r="S4487">
        <f>(VendorSalesData[[#This Row],[TotalPurchaseQuantity]] - VendorSalesData[[#This Row],[TotalSalesQuantity]]) * VendorSalesData[[#This Row],[PurchasePrice]]</f>
        <v>39.950000000000003</v>
      </c>
    </row>
    <row r="4488" spans="1:19" x14ac:dyDescent="0.3">
      <c r="A4488">
        <v>7255</v>
      </c>
      <c r="B4488" t="s">
        <v>1994</v>
      </c>
      <c r="C4488">
        <v>23123</v>
      </c>
      <c r="D4488" t="s">
        <v>4079</v>
      </c>
      <c r="E4488">
        <v>8.7799999999999994</v>
      </c>
      <c r="F4488">
        <v>14.99</v>
      </c>
      <c r="G4488">
        <v>750</v>
      </c>
      <c r="H4488">
        <v>474</v>
      </c>
      <c r="I4488">
        <v>4161.72</v>
      </c>
      <c r="J4488">
        <v>435</v>
      </c>
      <c r="K4488">
        <v>5708.65</v>
      </c>
      <c r="L4488">
        <v>3151.6</v>
      </c>
      <c r="M4488">
        <v>48.36</v>
      </c>
      <c r="N4488">
        <v>648.71</v>
      </c>
      <c r="O4488">
        <v>1546.9299999999994</v>
      </c>
      <c r="P4488">
        <v>27.098000402897348</v>
      </c>
      <c r="Q4488">
        <v>0.91772151898734178</v>
      </c>
      <c r="R4488">
        <v>1.3717044875676401</v>
      </c>
      <c r="S4488">
        <f>(VendorSalesData[[#This Row],[TotalPurchaseQuantity]] - VendorSalesData[[#This Row],[TotalSalesQuantity]]) * VendorSalesData[[#This Row],[PurchasePrice]]</f>
        <v>342.41999999999996</v>
      </c>
    </row>
    <row r="4489" spans="1:19" x14ac:dyDescent="0.3">
      <c r="A4489">
        <v>4425</v>
      </c>
      <c r="B4489" t="s">
        <v>20</v>
      </c>
      <c r="C4489">
        <v>24755</v>
      </c>
      <c r="D4489" t="s">
        <v>4080</v>
      </c>
      <c r="E4489">
        <v>7.79</v>
      </c>
      <c r="F4489">
        <v>21.99</v>
      </c>
      <c r="G4489">
        <v>750</v>
      </c>
      <c r="H4489">
        <v>534</v>
      </c>
      <c r="I4489">
        <v>4159.8599999999997</v>
      </c>
      <c r="J4489">
        <v>1233</v>
      </c>
      <c r="K4489">
        <v>16640.669999999998</v>
      </c>
      <c r="L4489">
        <v>4637.68</v>
      </c>
      <c r="M4489">
        <v>138.08000000000001</v>
      </c>
      <c r="N4489">
        <v>144929.24</v>
      </c>
      <c r="O4489">
        <v>12480.809999999998</v>
      </c>
      <c r="P4489">
        <v>75.001847882326842</v>
      </c>
      <c r="Q4489">
        <v>2.308988764044944</v>
      </c>
      <c r="R4489">
        <v>4.0002956830277938</v>
      </c>
      <c r="S4489">
        <f>(VendorSalesData[[#This Row],[TotalPurchaseQuantity]] - VendorSalesData[[#This Row],[TotalSalesQuantity]]) * VendorSalesData[[#This Row],[PurchasePrice]]</f>
        <v>-5445.21</v>
      </c>
    </row>
    <row r="4490" spans="1:19" x14ac:dyDescent="0.3">
      <c r="A4490">
        <v>653</v>
      </c>
      <c r="B4490" t="s">
        <v>352</v>
      </c>
      <c r="C4490">
        <v>23256</v>
      </c>
      <c r="D4490" t="s">
        <v>4081</v>
      </c>
      <c r="E4490">
        <v>9.39</v>
      </c>
      <c r="F4490">
        <v>13.99</v>
      </c>
      <c r="G4490">
        <v>750</v>
      </c>
      <c r="H4490">
        <v>442</v>
      </c>
      <c r="I4490">
        <v>4150.38</v>
      </c>
      <c r="J4490">
        <v>1839</v>
      </c>
      <c r="K4490">
        <v>25727.61</v>
      </c>
      <c r="L4490">
        <v>9751.0300000000007</v>
      </c>
      <c r="M4490">
        <v>205.35</v>
      </c>
      <c r="N4490">
        <v>8014.9800000000005</v>
      </c>
      <c r="O4490">
        <v>21577.23</v>
      </c>
      <c r="P4490">
        <v>83.867992401937059</v>
      </c>
      <c r="Q4490">
        <v>4.1606334841628962</v>
      </c>
      <c r="R4490">
        <v>6.1988564902490859</v>
      </c>
      <c r="S4490">
        <f>(VendorSalesData[[#This Row],[TotalPurchaseQuantity]] - VendorSalesData[[#This Row],[TotalSalesQuantity]]) * VendorSalesData[[#This Row],[PurchasePrice]]</f>
        <v>-13117.83</v>
      </c>
    </row>
    <row r="4491" spans="1:19" x14ac:dyDescent="0.3">
      <c r="A4491">
        <v>3960</v>
      </c>
      <c r="B4491" t="s">
        <v>24</v>
      </c>
      <c r="C4491">
        <v>2046</v>
      </c>
      <c r="D4491" t="s">
        <v>4082</v>
      </c>
      <c r="E4491">
        <v>129.62</v>
      </c>
      <c r="F4491">
        <v>174.99</v>
      </c>
      <c r="G4491">
        <v>750</v>
      </c>
      <c r="H4491">
        <v>32</v>
      </c>
      <c r="I4491">
        <v>4147.84</v>
      </c>
      <c r="J4491">
        <v>32</v>
      </c>
      <c r="K4491">
        <v>5599.68</v>
      </c>
      <c r="L4491">
        <v>1924.89</v>
      </c>
      <c r="M4491">
        <v>25.189999999999998</v>
      </c>
      <c r="N4491">
        <v>257032.07</v>
      </c>
      <c r="O4491">
        <v>1451.8400000000001</v>
      </c>
      <c r="P4491">
        <v>25.927195839762273</v>
      </c>
      <c r="Q4491">
        <v>1</v>
      </c>
      <c r="R4491">
        <v>1.3500231445764543</v>
      </c>
      <c r="S4491">
        <f>(VendorSalesData[[#This Row],[TotalPurchaseQuantity]] - VendorSalesData[[#This Row],[TotalSalesQuantity]]) * VendorSalesData[[#This Row],[PurchasePrice]]</f>
        <v>0</v>
      </c>
    </row>
    <row r="4492" spans="1:19" x14ac:dyDescent="0.3">
      <c r="A4492">
        <v>4425</v>
      </c>
      <c r="B4492" t="s">
        <v>20</v>
      </c>
      <c r="C4492">
        <v>21382</v>
      </c>
      <c r="D4492" t="s">
        <v>4083</v>
      </c>
      <c r="E4492">
        <v>9.08</v>
      </c>
      <c r="F4492">
        <v>13.99</v>
      </c>
      <c r="G4492">
        <v>750</v>
      </c>
      <c r="H4492">
        <v>456</v>
      </c>
      <c r="I4492">
        <v>4140.4799999999996</v>
      </c>
      <c r="J4492">
        <v>430</v>
      </c>
      <c r="K4492">
        <v>6015.7</v>
      </c>
      <c r="L4492">
        <v>3861.2400000000002</v>
      </c>
      <c r="M4492">
        <v>47.69</v>
      </c>
      <c r="N4492">
        <v>144929.24</v>
      </c>
      <c r="O4492">
        <v>1875.2200000000003</v>
      </c>
      <c r="P4492">
        <v>31.172099672523569</v>
      </c>
      <c r="Q4492">
        <v>0.94298245614035092</v>
      </c>
      <c r="R4492">
        <v>1.4528991807713116</v>
      </c>
      <c r="S4492">
        <f>(VendorSalesData[[#This Row],[TotalPurchaseQuantity]] - VendorSalesData[[#This Row],[TotalSalesQuantity]]) * VendorSalesData[[#This Row],[PurchasePrice]]</f>
        <v>236.08</v>
      </c>
    </row>
    <row r="4493" spans="1:19" x14ac:dyDescent="0.3">
      <c r="A4493">
        <v>10754</v>
      </c>
      <c r="B4493" t="s">
        <v>212</v>
      </c>
      <c r="C4493">
        <v>25255</v>
      </c>
      <c r="D4493" t="s">
        <v>4084</v>
      </c>
      <c r="E4493">
        <v>12.66</v>
      </c>
      <c r="F4493">
        <v>19.989999999999998</v>
      </c>
      <c r="G4493">
        <v>750</v>
      </c>
      <c r="H4493">
        <v>327</v>
      </c>
      <c r="I4493">
        <v>4139.82</v>
      </c>
      <c r="J4493">
        <v>267</v>
      </c>
      <c r="K4493">
        <v>5301.33</v>
      </c>
      <c r="L4493">
        <v>2908.54</v>
      </c>
      <c r="M4493">
        <v>29.64</v>
      </c>
      <c r="N4493">
        <v>28720.52</v>
      </c>
      <c r="O4493">
        <v>1161.5100000000002</v>
      </c>
      <c r="P4493">
        <v>21.909784903033771</v>
      </c>
      <c r="Q4493">
        <v>0.8165137614678899</v>
      </c>
      <c r="R4493">
        <v>1.280570169717524</v>
      </c>
      <c r="S4493">
        <f>(VendorSalesData[[#This Row],[TotalPurchaseQuantity]] - VendorSalesData[[#This Row],[TotalSalesQuantity]]) * VendorSalesData[[#This Row],[PurchasePrice]]</f>
        <v>759.6</v>
      </c>
    </row>
    <row r="4494" spans="1:19" x14ac:dyDescent="0.3">
      <c r="A4494">
        <v>10754</v>
      </c>
      <c r="B4494" t="s">
        <v>212</v>
      </c>
      <c r="C4494">
        <v>25194</v>
      </c>
      <c r="D4494" t="s">
        <v>4085</v>
      </c>
      <c r="E4494">
        <v>11.48</v>
      </c>
      <c r="F4494">
        <v>16.989999999999998</v>
      </c>
      <c r="G4494">
        <v>750</v>
      </c>
      <c r="H4494">
        <v>360</v>
      </c>
      <c r="I4494">
        <v>4132.7999999999993</v>
      </c>
      <c r="J4494">
        <v>328</v>
      </c>
      <c r="K4494">
        <v>5572.7199999999993</v>
      </c>
      <c r="L4494">
        <v>4009.6399999999994</v>
      </c>
      <c r="M4494">
        <v>36.25</v>
      </c>
      <c r="N4494">
        <v>28720.52</v>
      </c>
      <c r="O4494">
        <v>1439.92</v>
      </c>
      <c r="P4494">
        <v>25.838728663919959</v>
      </c>
      <c r="Q4494">
        <v>0.91111111111111109</v>
      </c>
      <c r="R4494">
        <v>1.3484126984126985</v>
      </c>
      <c r="S4494">
        <f>(VendorSalesData[[#This Row],[TotalPurchaseQuantity]] - VendorSalesData[[#This Row],[TotalSalesQuantity]]) * VendorSalesData[[#This Row],[PurchasePrice]]</f>
        <v>367.36</v>
      </c>
    </row>
    <row r="4495" spans="1:19" x14ac:dyDescent="0.3">
      <c r="A4495">
        <v>11567</v>
      </c>
      <c r="B4495" t="s">
        <v>56</v>
      </c>
      <c r="C4495">
        <v>356</v>
      </c>
      <c r="D4495" t="s">
        <v>4086</v>
      </c>
      <c r="E4495">
        <v>9.1199999999999992</v>
      </c>
      <c r="F4495">
        <v>13.49</v>
      </c>
      <c r="G4495">
        <v>750</v>
      </c>
      <c r="H4495">
        <v>453</v>
      </c>
      <c r="I4495">
        <v>4131.3600000000006</v>
      </c>
      <c r="J4495">
        <v>609</v>
      </c>
      <c r="K4495">
        <v>7569.41</v>
      </c>
      <c r="L4495">
        <v>5146.8900000000003</v>
      </c>
      <c r="M4495">
        <v>479.92</v>
      </c>
      <c r="N4495">
        <v>20964.810000000001</v>
      </c>
      <c r="O4495">
        <v>3438.0499999999993</v>
      </c>
      <c r="P4495">
        <v>45.420316775019444</v>
      </c>
      <c r="Q4495">
        <v>1.3443708609271523</v>
      </c>
      <c r="R4495">
        <v>1.8321835908756436</v>
      </c>
      <c r="S4495">
        <f>(VendorSalesData[[#This Row],[TotalPurchaseQuantity]] - VendorSalesData[[#This Row],[TotalSalesQuantity]]) * VendorSalesData[[#This Row],[PurchasePrice]]</f>
        <v>-1422.7199999999998</v>
      </c>
    </row>
    <row r="4496" spans="1:19" x14ac:dyDescent="0.3">
      <c r="A4496">
        <v>3664</v>
      </c>
      <c r="B4496" t="s">
        <v>96</v>
      </c>
      <c r="C4496">
        <v>5135</v>
      </c>
      <c r="D4496" t="s">
        <v>4087</v>
      </c>
      <c r="E4496">
        <v>17.260000000000002</v>
      </c>
      <c r="F4496">
        <v>29.99</v>
      </c>
      <c r="G4496">
        <v>750</v>
      </c>
      <c r="H4496">
        <v>239</v>
      </c>
      <c r="I4496">
        <v>4125.1400000000003</v>
      </c>
      <c r="J4496">
        <v>427</v>
      </c>
      <c r="K4496">
        <v>11224.73</v>
      </c>
      <c r="L4496">
        <v>7203.29</v>
      </c>
      <c r="M4496">
        <v>336.44</v>
      </c>
      <c r="N4496">
        <v>30234.420000000002</v>
      </c>
      <c r="O4496">
        <v>7099.5899999999992</v>
      </c>
      <c r="P4496">
        <v>63.249539187134118</v>
      </c>
      <c r="Q4496">
        <v>1.7866108786610879</v>
      </c>
      <c r="R4496">
        <v>2.7210543157323142</v>
      </c>
      <c r="S4496">
        <f>(VendorSalesData[[#This Row],[TotalPurchaseQuantity]] - VendorSalesData[[#This Row],[TotalSalesQuantity]]) * VendorSalesData[[#This Row],[PurchasePrice]]</f>
        <v>-3244.88</v>
      </c>
    </row>
    <row r="4497" spans="1:19" x14ac:dyDescent="0.3">
      <c r="A4497">
        <v>7153</v>
      </c>
      <c r="B4497" t="s">
        <v>271</v>
      </c>
      <c r="C4497">
        <v>40219</v>
      </c>
      <c r="D4497" t="s">
        <v>4088</v>
      </c>
      <c r="E4497">
        <v>6.75</v>
      </c>
      <c r="F4497">
        <v>10.99</v>
      </c>
      <c r="G4497">
        <v>750</v>
      </c>
      <c r="H4497">
        <v>611</v>
      </c>
      <c r="I4497">
        <v>4124.25</v>
      </c>
      <c r="J4497">
        <v>602</v>
      </c>
      <c r="K4497">
        <v>6600.9800000000005</v>
      </c>
      <c r="L4497">
        <v>4564.8500000000004</v>
      </c>
      <c r="M4497">
        <v>66.56</v>
      </c>
      <c r="N4497">
        <v>15884.82</v>
      </c>
      <c r="O4497">
        <v>2476.7300000000005</v>
      </c>
      <c r="P4497">
        <v>37.520640874536817</v>
      </c>
      <c r="Q4497">
        <v>0.98527004909983629</v>
      </c>
      <c r="R4497">
        <v>1.600528580954113</v>
      </c>
      <c r="S4497">
        <f>(VendorSalesData[[#This Row],[TotalPurchaseQuantity]] - VendorSalesData[[#This Row],[TotalSalesQuantity]]) * VendorSalesData[[#This Row],[PurchasePrice]]</f>
        <v>60.75</v>
      </c>
    </row>
    <row r="4498" spans="1:19" x14ac:dyDescent="0.3">
      <c r="A4498">
        <v>12546</v>
      </c>
      <c r="B4498" t="s">
        <v>32</v>
      </c>
      <c r="C4498">
        <v>971</v>
      </c>
      <c r="D4498" t="s">
        <v>235</v>
      </c>
      <c r="E4498">
        <v>11.42</v>
      </c>
      <c r="F4498">
        <v>15.99</v>
      </c>
      <c r="G4498">
        <v>1000</v>
      </c>
      <c r="H4498">
        <v>361</v>
      </c>
      <c r="I4498">
        <v>4122.62</v>
      </c>
      <c r="J4498">
        <v>462</v>
      </c>
      <c r="K4498">
        <v>7387.38</v>
      </c>
      <c r="L4498">
        <v>4812.99</v>
      </c>
      <c r="M4498">
        <v>485.1</v>
      </c>
      <c r="N4498">
        <v>123880.97</v>
      </c>
      <c r="O4498">
        <v>3264.76</v>
      </c>
      <c r="P4498">
        <v>44.193746632771024</v>
      </c>
      <c r="Q4498">
        <v>1.2797783933518005</v>
      </c>
      <c r="R4498">
        <v>1.7919138800083443</v>
      </c>
      <c r="S4498">
        <f>(VendorSalesData[[#This Row],[TotalPurchaseQuantity]] - VendorSalesData[[#This Row],[TotalSalesQuantity]]) * VendorSalesData[[#This Row],[PurchasePrice]]</f>
        <v>-1153.42</v>
      </c>
    </row>
    <row r="4499" spans="1:19" x14ac:dyDescent="0.3">
      <c r="A4499">
        <v>4425</v>
      </c>
      <c r="B4499" t="s">
        <v>20</v>
      </c>
      <c r="C4499">
        <v>15357</v>
      </c>
      <c r="D4499" t="s">
        <v>4089</v>
      </c>
      <c r="E4499">
        <v>6.89</v>
      </c>
      <c r="F4499">
        <v>10.99</v>
      </c>
      <c r="G4499">
        <v>750</v>
      </c>
      <c r="H4499">
        <v>597</v>
      </c>
      <c r="I4499">
        <v>4113.33</v>
      </c>
      <c r="J4499">
        <v>560</v>
      </c>
      <c r="K4499">
        <v>5986.4</v>
      </c>
      <c r="L4499">
        <v>3466.7400000000002</v>
      </c>
      <c r="M4499">
        <v>62.13</v>
      </c>
      <c r="N4499">
        <v>144929.24</v>
      </c>
      <c r="O4499">
        <v>1873.0699999999997</v>
      </c>
      <c r="P4499">
        <v>31.288754510223171</v>
      </c>
      <c r="Q4499">
        <v>0.93802345058626468</v>
      </c>
      <c r="R4499">
        <v>1.4553658471360187</v>
      </c>
      <c r="S4499">
        <f>(VendorSalesData[[#This Row],[TotalPurchaseQuantity]] - VendorSalesData[[#This Row],[TotalSalesQuantity]]) * VendorSalesData[[#This Row],[PurchasePrice]]</f>
        <v>254.92999999999998</v>
      </c>
    </row>
    <row r="4500" spans="1:19" x14ac:dyDescent="0.3">
      <c r="A4500">
        <v>3252</v>
      </c>
      <c r="B4500" t="s">
        <v>94</v>
      </c>
      <c r="C4500">
        <v>25146</v>
      </c>
      <c r="D4500" t="s">
        <v>4090</v>
      </c>
      <c r="E4500">
        <v>3.39</v>
      </c>
      <c r="F4500">
        <v>4.99</v>
      </c>
      <c r="G4500">
        <v>750</v>
      </c>
      <c r="H4500">
        <v>1213</v>
      </c>
      <c r="I4500">
        <v>4112.07</v>
      </c>
      <c r="J4500">
        <v>1140</v>
      </c>
      <c r="K4500">
        <v>6105.9</v>
      </c>
      <c r="L4500">
        <v>1722.23</v>
      </c>
      <c r="M4500">
        <v>127.68</v>
      </c>
      <c r="N4500">
        <v>61966.91</v>
      </c>
      <c r="O4500">
        <v>1993.83</v>
      </c>
      <c r="P4500">
        <v>32.654154178745145</v>
      </c>
      <c r="Q4500">
        <v>0.93981863149216816</v>
      </c>
      <c r="R4500">
        <v>1.4848725824219919</v>
      </c>
      <c r="S4500">
        <f>(VendorSalesData[[#This Row],[TotalPurchaseQuantity]] - VendorSalesData[[#This Row],[TotalSalesQuantity]]) * VendorSalesData[[#This Row],[PurchasePrice]]</f>
        <v>247.47</v>
      </c>
    </row>
    <row r="4501" spans="1:19" x14ac:dyDescent="0.3">
      <c r="A4501">
        <v>17035</v>
      </c>
      <c r="B4501" t="s">
        <v>22</v>
      </c>
      <c r="C4501">
        <v>217</v>
      </c>
      <c r="D4501" t="s">
        <v>687</v>
      </c>
      <c r="E4501">
        <v>14.7</v>
      </c>
      <c r="F4501">
        <v>21.99</v>
      </c>
      <c r="G4501">
        <v>1000</v>
      </c>
      <c r="H4501">
        <v>279</v>
      </c>
      <c r="I4501">
        <v>4101.3</v>
      </c>
      <c r="J4501">
        <v>285</v>
      </c>
      <c r="K4501">
        <v>5865.15</v>
      </c>
      <c r="L4501">
        <v>3326.3799999999997</v>
      </c>
      <c r="M4501">
        <v>299.25</v>
      </c>
      <c r="N4501">
        <v>123780.22</v>
      </c>
      <c r="O4501">
        <v>1763.8499999999995</v>
      </c>
      <c r="P4501">
        <v>30.073399657297763</v>
      </c>
      <c r="Q4501">
        <v>1.021505376344086</v>
      </c>
      <c r="R4501">
        <v>1.4300709531124276</v>
      </c>
      <c r="S4501">
        <f>(VendorSalesData[[#This Row],[TotalPurchaseQuantity]] - VendorSalesData[[#This Row],[TotalSalesQuantity]]) * VendorSalesData[[#This Row],[PurchasePrice]]</f>
        <v>-88.199999999999989</v>
      </c>
    </row>
    <row r="4502" spans="1:19" x14ac:dyDescent="0.3">
      <c r="A4502">
        <v>7153</v>
      </c>
      <c r="B4502" t="s">
        <v>271</v>
      </c>
      <c r="C4502">
        <v>23014</v>
      </c>
      <c r="D4502" t="s">
        <v>4091</v>
      </c>
      <c r="E4502">
        <v>17.23</v>
      </c>
      <c r="F4502">
        <v>24.99</v>
      </c>
      <c r="G4502">
        <v>750</v>
      </c>
      <c r="H4502">
        <v>238</v>
      </c>
      <c r="I4502">
        <v>4100.74</v>
      </c>
      <c r="J4502">
        <v>178</v>
      </c>
      <c r="K4502">
        <v>4588.2199999999993</v>
      </c>
      <c r="L4502">
        <v>2690.95</v>
      </c>
      <c r="M4502">
        <v>19.77</v>
      </c>
      <c r="N4502">
        <v>15884.82</v>
      </c>
      <c r="O4502">
        <v>487.47999999999956</v>
      </c>
      <c r="P4502">
        <v>10.62459951789582</v>
      </c>
      <c r="Q4502">
        <v>0.74789915966386555</v>
      </c>
      <c r="R4502">
        <v>1.1188761052883138</v>
      </c>
      <c r="S4502">
        <f>(VendorSalesData[[#This Row],[TotalPurchaseQuantity]] - VendorSalesData[[#This Row],[TotalSalesQuantity]]) * VendorSalesData[[#This Row],[PurchasePrice]]</f>
        <v>1033.8</v>
      </c>
    </row>
    <row r="4503" spans="1:19" x14ac:dyDescent="0.3">
      <c r="A4503">
        <v>9552</v>
      </c>
      <c r="B4503" t="s">
        <v>72</v>
      </c>
      <c r="C4503">
        <v>25496</v>
      </c>
      <c r="D4503" t="s">
        <v>4092</v>
      </c>
      <c r="E4503">
        <v>12.24</v>
      </c>
      <c r="F4503">
        <v>17.989999999999998</v>
      </c>
      <c r="G4503">
        <v>750</v>
      </c>
      <c r="H4503">
        <v>335</v>
      </c>
      <c r="I4503">
        <v>4100.3999999999996</v>
      </c>
      <c r="J4503">
        <v>334</v>
      </c>
      <c r="K4503">
        <v>6008.66</v>
      </c>
      <c r="L4503">
        <v>2356.6899999999996</v>
      </c>
      <c r="M4503">
        <v>37.270000000000003</v>
      </c>
      <c r="N4503">
        <v>55551.82</v>
      </c>
      <c r="O4503">
        <v>1908.2600000000002</v>
      </c>
      <c r="P4503">
        <v>31.758495238539048</v>
      </c>
      <c r="Q4503">
        <v>0.9970149253731343</v>
      </c>
      <c r="R4503">
        <v>1.4653838649887816</v>
      </c>
      <c r="S4503">
        <f>(VendorSalesData[[#This Row],[TotalPurchaseQuantity]] - VendorSalesData[[#This Row],[TotalSalesQuantity]]) * VendorSalesData[[#This Row],[PurchasePrice]]</f>
        <v>12.24</v>
      </c>
    </row>
    <row r="4504" spans="1:19" x14ac:dyDescent="0.3">
      <c r="A4504">
        <v>4425</v>
      </c>
      <c r="B4504" t="s">
        <v>20</v>
      </c>
      <c r="C4504">
        <v>40365</v>
      </c>
      <c r="D4504" t="s">
        <v>4093</v>
      </c>
      <c r="E4504">
        <v>49.34</v>
      </c>
      <c r="F4504">
        <v>74.989999999999995</v>
      </c>
      <c r="G4504">
        <v>750</v>
      </c>
      <c r="H4504">
        <v>83</v>
      </c>
      <c r="I4504">
        <v>4095.2200000000003</v>
      </c>
      <c r="J4504">
        <v>88</v>
      </c>
      <c r="K4504">
        <v>6599.12</v>
      </c>
      <c r="L4504">
        <v>2999.6</v>
      </c>
      <c r="M4504">
        <v>9.83</v>
      </c>
      <c r="N4504">
        <v>144929.24</v>
      </c>
      <c r="O4504">
        <v>2503.8999999999996</v>
      </c>
      <c r="P4504">
        <v>37.942937846258282</v>
      </c>
      <c r="Q4504">
        <v>1.0602409638554218</v>
      </c>
      <c r="R4504">
        <v>1.6114201434843547</v>
      </c>
      <c r="S4504">
        <f>(VendorSalesData[[#This Row],[TotalPurchaseQuantity]] - VendorSalesData[[#This Row],[TotalSalesQuantity]]) * VendorSalesData[[#This Row],[PurchasePrice]]</f>
        <v>-246.70000000000002</v>
      </c>
    </row>
    <row r="4505" spans="1:19" x14ac:dyDescent="0.3">
      <c r="A4505">
        <v>9165</v>
      </c>
      <c r="B4505" t="s">
        <v>38</v>
      </c>
      <c r="C4505">
        <v>14300</v>
      </c>
      <c r="D4505" t="s">
        <v>4094</v>
      </c>
      <c r="E4505">
        <v>7.43</v>
      </c>
      <c r="F4505">
        <v>11.99</v>
      </c>
      <c r="G4505">
        <v>750</v>
      </c>
      <c r="H4505">
        <v>551</v>
      </c>
      <c r="I4505">
        <v>4093.93</v>
      </c>
      <c r="J4505">
        <v>560</v>
      </c>
      <c r="K4505">
        <v>6650.4</v>
      </c>
      <c r="L4505">
        <v>4546.18</v>
      </c>
      <c r="M4505">
        <v>62.03</v>
      </c>
      <c r="N4505">
        <v>68054.7</v>
      </c>
      <c r="O4505">
        <v>2556.4699999999998</v>
      </c>
      <c r="P4505">
        <v>38.440845663418742</v>
      </c>
      <c r="Q4505">
        <v>1.0163339382940109</v>
      </c>
      <c r="R4505">
        <v>1.6244537644756993</v>
      </c>
      <c r="S4505">
        <f>(VendorSalesData[[#This Row],[TotalPurchaseQuantity]] - VendorSalesData[[#This Row],[TotalSalesQuantity]]) * VendorSalesData[[#This Row],[PurchasePrice]]</f>
        <v>-66.87</v>
      </c>
    </row>
    <row r="4506" spans="1:19" x14ac:dyDescent="0.3">
      <c r="A4506">
        <v>653</v>
      </c>
      <c r="B4506" t="s">
        <v>352</v>
      </c>
      <c r="C4506">
        <v>5431</v>
      </c>
      <c r="D4506" t="s">
        <v>4095</v>
      </c>
      <c r="E4506">
        <v>15.99</v>
      </c>
      <c r="F4506">
        <v>19.989999999999998</v>
      </c>
      <c r="G4506">
        <v>375</v>
      </c>
      <c r="H4506">
        <v>256</v>
      </c>
      <c r="I4506">
        <v>4093.44</v>
      </c>
      <c r="J4506">
        <v>242</v>
      </c>
      <c r="K4506">
        <v>4917.58</v>
      </c>
      <c r="L4506">
        <v>3588.2299999999996</v>
      </c>
      <c r="M4506">
        <v>94.86</v>
      </c>
      <c r="N4506">
        <v>8014.9800000000005</v>
      </c>
      <c r="O4506">
        <v>824.13999999999987</v>
      </c>
      <c r="P4506">
        <v>16.75905628378186</v>
      </c>
      <c r="Q4506">
        <v>0.9453125</v>
      </c>
      <c r="R4506">
        <v>1.201331887116948</v>
      </c>
      <c r="S4506">
        <f>(VendorSalesData[[#This Row],[TotalPurchaseQuantity]] - VendorSalesData[[#This Row],[TotalSalesQuantity]]) * VendorSalesData[[#This Row],[PurchasePrice]]</f>
        <v>223.86</v>
      </c>
    </row>
    <row r="4507" spans="1:19" x14ac:dyDescent="0.3">
      <c r="A4507">
        <v>90024</v>
      </c>
      <c r="B4507" t="s">
        <v>1511</v>
      </c>
      <c r="C4507">
        <v>24335</v>
      </c>
      <c r="D4507" t="s">
        <v>4096</v>
      </c>
      <c r="E4507">
        <v>7.99</v>
      </c>
      <c r="F4507">
        <v>11.99</v>
      </c>
      <c r="G4507">
        <v>750</v>
      </c>
      <c r="H4507">
        <v>512</v>
      </c>
      <c r="I4507">
        <v>4090.8799999999997</v>
      </c>
      <c r="J4507">
        <v>417</v>
      </c>
      <c r="K4507">
        <v>5797.83</v>
      </c>
      <c r="L4507">
        <v>4013.12</v>
      </c>
      <c r="M4507">
        <v>46.18</v>
      </c>
      <c r="N4507">
        <v>2802.64</v>
      </c>
      <c r="O4507">
        <v>1706.9500000000003</v>
      </c>
      <c r="P4507">
        <v>29.441187478763613</v>
      </c>
      <c r="Q4507">
        <v>0.814453125</v>
      </c>
      <c r="R4507">
        <v>1.4172574116082604</v>
      </c>
      <c r="S4507">
        <f>(VendorSalesData[[#This Row],[TotalPurchaseQuantity]] - VendorSalesData[[#This Row],[TotalSalesQuantity]]) * VendorSalesData[[#This Row],[PurchasePrice]]</f>
        <v>759.05000000000007</v>
      </c>
    </row>
    <row r="4508" spans="1:19" x14ac:dyDescent="0.3">
      <c r="A4508">
        <v>2000</v>
      </c>
      <c r="B4508" t="s">
        <v>164</v>
      </c>
      <c r="C4508">
        <v>18240</v>
      </c>
      <c r="D4508" t="s">
        <v>4097</v>
      </c>
      <c r="E4508">
        <v>17.68</v>
      </c>
      <c r="F4508">
        <v>25.99</v>
      </c>
      <c r="G4508">
        <v>750</v>
      </c>
      <c r="H4508">
        <v>231</v>
      </c>
      <c r="I4508">
        <v>4084.08</v>
      </c>
      <c r="J4508">
        <v>283</v>
      </c>
      <c r="K4508">
        <v>7399.17</v>
      </c>
      <c r="L4508">
        <v>2155.1799999999998</v>
      </c>
      <c r="M4508">
        <v>31.66</v>
      </c>
      <c r="N4508">
        <v>19016.59</v>
      </c>
      <c r="O4508">
        <v>3315.09</v>
      </c>
      <c r="P4508">
        <v>44.803538775295074</v>
      </c>
      <c r="Q4508">
        <v>1.225108225108225</v>
      </c>
      <c r="R4508">
        <v>1.8117103484750543</v>
      </c>
      <c r="S4508">
        <f>(VendorSalesData[[#This Row],[TotalPurchaseQuantity]] - VendorSalesData[[#This Row],[TotalSalesQuantity]]) * VendorSalesData[[#This Row],[PurchasePrice]]</f>
        <v>-919.36</v>
      </c>
    </row>
    <row r="4509" spans="1:19" x14ac:dyDescent="0.3">
      <c r="A4509">
        <v>9165</v>
      </c>
      <c r="B4509" t="s">
        <v>38</v>
      </c>
      <c r="C4509">
        <v>25750</v>
      </c>
      <c r="D4509" t="s">
        <v>4098</v>
      </c>
      <c r="E4509">
        <v>5.51</v>
      </c>
      <c r="F4509">
        <v>7.99</v>
      </c>
      <c r="G4509">
        <v>750</v>
      </c>
      <c r="H4509">
        <v>741</v>
      </c>
      <c r="I4509">
        <v>4082.9100000000003</v>
      </c>
      <c r="J4509">
        <v>731</v>
      </c>
      <c r="K4509">
        <v>5840.6900000000005</v>
      </c>
      <c r="L4509">
        <v>2892.38</v>
      </c>
      <c r="M4509">
        <v>81.38</v>
      </c>
      <c r="N4509">
        <v>68054.7</v>
      </c>
      <c r="O4509">
        <v>1757.7800000000002</v>
      </c>
      <c r="P4509">
        <v>30.095416808630489</v>
      </c>
      <c r="Q4509">
        <v>0.98650472334682859</v>
      </c>
      <c r="R4509">
        <v>1.4305213683377787</v>
      </c>
      <c r="S4509">
        <f>(VendorSalesData[[#This Row],[TotalPurchaseQuantity]] - VendorSalesData[[#This Row],[TotalSalesQuantity]]) * VendorSalesData[[#This Row],[PurchasePrice]]</f>
        <v>55.099999999999994</v>
      </c>
    </row>
    <row r="4510" spans="1:19" x14ac:dyDescent="0.3">
      <c r="A4510">
        <v>10754</v>
      </c>
      <c r="B4510" t="s">
        <v>212</v>
      </c>
      <c r="C4510">
        <v>24377</v>
      </c>
      <c r="D4510" t="s">
        <v>4099</v>
      </c>
      <c r="E4510">
        <v>3.39</v>
      </c>
      <c r="F4510">
        <v>6.99</v>
      </c>
      <c r="G4510">
        <v>330</v>
      </c>
      <c r="H4510">
        <v>1204</v>
      </c>
      <c r="I4510">
        <v>4081.56</v>
      </c>
      <c r="J4510">
        <v>1799</v>
      </c>
      <c r="K4510">
        <v>8977.01</v>
      </c>
      <c r="L4510">
        <v>1526.94</v>
      </c>
      <c r="M4510">
        <v>89.5</v>
      </c>
      <c r="N4510">
        <v>28720.52</v>
      </c>
      <c r="O4510">
        <v>4895.4500000000007</v>
      </c>
      <c r="P4510">
        <v>54.533190895409497</v>
      </c>
      <c r="Q4510">
        <v>1.4941860465116279</v>
      </c>
      <c r="R4510">
        <v>2.1994065994374701</v>
      </c>
      <c r="S4510">
        <f>(VendorSalesData[[#This Row],[TotalPurchaseQuantity]] - VendorSalesData[[#This Row],[TotalSalesQuantity]]) * VendorSalesData[[#This Row],[PurchasePrice]]</f>
        <v>-2017.0500000000002</v>
      </c>
    </row>
    <row r="4511" spans="1:19" x14ac:dyDescent="0.3">
      <c r="A4511">
        <v>8352</v>
      </c>
      <c r="B4511" t="s">
        <v>232</v>
      </c>
      <c r="C4511">
        <v>6465</v>
      </c>
      <c r="D4511" t="s">
        <v>335</v>
      </c>
      <c r="E4511">
        <v>0.72</v>
      </c>
      <c r="F4511">
        <v>0.99</v>
      </c>
      <c r="G4511">
        <v>50</v>
      </c>
      <c r="H4511">
        <v>5668</v>
      </c>
      <c r="I4511">
        <v>4080.96</v>
      </c>
      <c r="J4511">
        <v>4804</v>
      </c>
      <c r="K4511">
        <v>4755.96</v>
      </c>
      <c r="L4511">
        <v>1340.46</v>
      </c>
      <c r="M4511">
        <v>250.24</v>
      </c>
      <c r="N4511">
        <v>10261.6</v>
      </c>
      <c r="O4511">
        <v>675</v>
      </c>
      <c r="P4511">
        <v>14.192718189387632</v>
      </c>
      <c r="Q4511">
        <v>0.8475652787579393</v>
      </c>
      <c r="R4511">
        <v>1.1654022582921666</v>
      </c>
      <c r="S4511">
        <f>(VendorSalesData[[#This Row],[TotalPurchaseQuantity]] - VendorSalesData[[#This Row],[TotalSalesQuantity]]) * VendorSalesData[[#This Row],[PurchasePrice]]</f>
        <v>622.07999999999993</v>
      </c>
    </row>
    <row r="4512" spans="1:19" x14ac:dyDescent="0.3">
      <c r="A4512">
        <v>9552</v>
      </c>
      <c r="B4512" t="s">
        <v>72</v>
      </c>
      <c r="C4512">
        <v>38822</v>
      </c>
      <c r="D4512" t="s">
        <v>4100</v>
      </c>
      <c r="E4512">
        <v>6.84</v>
      </c>
      <c r="F4512">
        <v>9.99</v>
      </c>
      <c r="G4512">
        <v>750</v>
      </c>
      <c r="H4512">
        <v>595</v>
      </c>
      <c r="I4512">
        <v>4069.7999999999997</v>
      </c>
      <c r="J4512">
        <v>807</v>
      </c>
      <c r="K4512">
        <v>8343.93</v>
      </c>
      <c r="L4512">
        <v>4751.42</v>
      </c>
      <c r="M4512">
        <v>89.65</v>
      </c>
      <c r="N4512">
        <v>55551.82</v>
      </c>
      <c r="O4512">
        <v>4274.130000000001</v>
      </c>
      <c r="P4512">
        <v>51.224423023683094</v>
      </c>
      <c r="Q4512">
        <v>1.3563025210084034</v>
      </c>
      <c r="R4512">
        <v>2.0502063983488132</v>
      </c>
      <c r="S4512">
        <f>(VendorSalesData[[#This Row],[TotalPurchaseQuantity]] - VendorSalesData[[#This Row],[TotalSalesQuantity]]) * VendorSalesData[[#This Row],[PurchasePrice]]</f>
        <v>-1450.08</v>
      </c>
    </row>
    <row r="4513" spans="1:19" x14ac:dyDescent="0.3">
      <c r="A4513">
        <v>10754</v>
      </c>
      <c r="B4513" t="s">
        <v>212</v>
      </c>
      <c r="C4513">
        <v>46299</v>
      </c>
      <c r="D4513" t="s">
        <v>4101</v>
      </c>
      <c r="E4513">
        <v>6.49</v>
      </c>
      <c r="F4513">
        <v>9.99</v>
      </c>
      <c r="G4513">
        <v>750</v>
      </c>
      <c r="H4513">
        <v>627</v>
      </c>
      <c r="I4513">
        <v>4069.2299999999996</v>
      </c>
      <c r="J4513">
        <v>620</v>
      </c>
      <c r="K4513">
        <v>6339.8</v>
      </c>
      <c r="L4513">
        <v>4455.6500000000015</v>
      </c>
      <c r="M4513">
        <v>68.62</v>
      </c>
      <c r="N4513">
        <v>28720.52</v>
      </c>
      <c r="O4513">
        <v>2270.5700000000006</v>
      </c>
      <c r="P4513">
        <v>35.814536736174652</v>
      </c>
      <c r="Q4513">
        <v>0.98883572567783096</v>
      </c>
      <c r="R4513">
        <v>1.5579851716418096</v>
      </c>
      <c r="S4513">
        <f>(VendorSalesData[[#This Row],[TotalPurchaseQuantity]] - VendorSalesData[[#This Row],[TotalSalesQuantity]]) * VendorSalesData[[#This Row],[PurchasePrice]]</f>
        <v>45.43</v>
      </c>
    </row>
    <row r="4514" spans="1:19" x14ac:dyDescent="0.3">
      <c r="A4514">
        <v>9165</v>
      </c>
      <c r="B4514" t="s">
        <v>38</v>
      </c>
      <c r="C4514">
        <v>23878</v>
      </c>
      <c r="D4514" t="s">
        <v>4102</v>
      </c>
      <c r="E4514">
        <v>8.49</v>
      </c>
      <c r="F4514">
        <v>12.99</v>
      </c>
      <c r="G4514">
        <v>750</v>
      </c>
      <c r="H4514">
        <v>479</v>
      </c>
      <c r="I4514">
        <v>4066.71</v>
      </c>
      <c r="J4514">
        <v>387</v>
      </c>
      <c r="K4514">
        <v>4360.13</v>
      </c>
      <c r="L4514">
        <v>1488.65</v>
      </c>
      <c r="M4514">
        <v>43.24</v>
      </c>
      <c r="N4514">
        <v>68054.7</v>
      </c>
      <c r="O4514">
        <v>293.42000000000007</v>
      </c>
      <c r="P4514">
        <v>6.7296158600775673</v>
      </c>
      <c r="Q4514">
        <v>0.8079331941544885</v>
      </c>
      <c r="R4514">
        <v>1.0721516901869079</v>
      </c>
      <c r="S4514">
        <f>(VendorSalesData[[#This Row],[TotalPurchaseQuantity]] - VendorSalesData[[#This Row],[TotalSalesQuantity]]) * VendorSalesData[[#This Row],[PurchasePrice]]</f>
        <v>781.08</v>
      </c>
    </row>
    <row r="4515" spans="1:19" x14ac:dyDescent="0.3">
      <c r="A4515">
        <v>516</v>
      </c>
      <c r="B4515" t="s">
        <v>415</v>
      </c>
      <c r="C4515">
        <v>15761</v>
      </c>
      <c r="D4515" t="s">
        <v>1134</v>
      </c>
      <c r="E4515">
        <v>2.4900000000000002</v>
      </c>
      <c r="F4515">
        <v>3.79</v>
      </c>
      <c r="G4515">
        <v>187</v>
      </c>
      <c r="H4515">
        <v>1631</v>
      </c>
      <c r="I4515">
        <v>4061.19</v>
      </c>
      <c r="J4515">
        <v>1565</v>
      </c>
      <c r="K4515">
        <v>5931.3499999999995</v>
      </c>
      <c r="L4515">
        <v>352.47</v>
      </c>
      <c r="M4515">
        <v>43.760000000000005</v>
      </c>
      <c r="N4515">
        <v>8510.41</v>
      </c>
      <c r="O4515">
        <v>1870.1599999999994</v>
      </c>
      <c r="P4515">
        <v>31.530090114392163</v>
      </c>
      <c r="Q4515">
        <v>0.95953402820355616</v>
      </c>
      <c r="R4515">
        <v>1.4604955690327217</v>
      </c>
      <c r="S4515">
        <f>(VendorSalesData[[#This Row],[TotalPurchaseQuantity]] - VendorSalesData[[#This Row],[TotalSalesQuantity]]) * VendorSalesData[[#This Row],[PurchasePrice]]</f>
        <v>164.34</v>
      </c>
    </row>
    <row r="4516" spans="1:19" x14ac:dyDescent="0.3">
      <c r="A4516">
        <v>12546</v>
      </c>
      <c r="B4516" t="s">
        <v>32</v>
      </c>
      <c r="C4516">
        <v>929</v>
      </c>
      <c r="D4516" t="s">
        <v>4103</v>
      </c>
      <c r="E4516">
        <v>9.2799999999999994</v>
      </c>
      <c r="F4516">
        <v>12.99</v>
      </c>
      <c r="G4516">
        <v>1000</v>
      </c>
      <c r="H4516">
        <v>437</v>
      </c>
      <c r="I4516">
        <v>4055.36</v>
      </c>
      <c r="J4516">
        <v>417</v>
      </c>
      <c r="K4516">
        <v>5416.83</v>
      </c>
      <c r="L4516">
        <v>2195.31</v>
      </c>
      <c r="M4516">
        <v>437.85</v>
      </c>
      <c r="N4516">
        <v>123880.97</v>
      </c>
      <c r="O4516">
        <v>1361.4699999999998</v>
      </c>
      <c r="P4516">
        <v>25.134072880263915</v>
      </c>
      <c r="Q4516">
        <v>0.95423340961098402</v>
      </c>
      <c r="R4516">
        <v>1.3357211197033061</v>
      </c>
      <c r="S4516">
        <f>(VendorSalesData[[#This Row],[TotalPurchaseQuantity]] - VendorSalesData[[#This Row],[TotalSalesQuantity]]) * VendorSalesData[[#This Row],[PurchasePrice]]</f>
        <v>185.6</v>
      </c>
    </row>
    <row r="4517" spans="1:19" x14ac:dyDescent="0.3">
      <c r="A4517">
        <v>90047</v>
      </c>
      <c r="B4517" t="s">
        <v>2206</v>
      </c>
      <c r="C4517">
        <v>25633</v>
      </c>
      <c r="D4517" t="s">
        <v>4104</v>
      </c>
      <c r="E4517">
        <v>13.51</v>
      </c>
      <c r="F4517">
        <v>19.989999999999998</v>
      </c>
      <c r="G4517">
        <v>750</v>
      </c>
      <c r="H4517">
        <v>300</v>
      </c>
      <c r="I4517">
        <v>4053</v>
      </c>
      <c r="J4517">
        <v>300</v>
      </c>
      <c r="K4517">
        <v>5997</v>
      </c>
      <c r="L4517">
        <v>599.69999999999993</v>
      </c>
      <c r="M4517">
        <v>33.730000000000004</v>
      </c>
      <c r="N4517">
        <v>1457.73</v>
      </c>
      <c r="O4517">
        <v>1944</v>
      </c>
      <c r="P4517">
        <v>32.416208104052025</v>
      </c>
      <c r="Q4517">
        <v>1</v>
      </c>
      <c r="R4517">
        <v>1.4796447076239823</v>
      </c>
      <c r="S4517">
        <f>(VendorSalesData[[#This Row],[TotalPurchaseQuantity]] - VendorSalesData[[#This Row],[TotalSalesQuantity]]) * VendorSalesData[[#This Row],[PurchasePrice]]</f>
        <v>0</v>
      </c>
    </row>
    <row r="4518" spans="1:19" x14ac:dyDescent="0.3">
      <c r="A4518">
        <v>6785</v>
      </c>
      <c r="B4518" t="s">
        <v>81</v>
      </c>
      <c r="C4518">
        <v>26677</v>
      </c>
      <c r="D4518" t="s">
        <v>4105</v>
      </c>
      <c r="E4518">
        <v>20.260000000000002</v>
      </c>
      <c r="F4518">
        <v>29.99</v>
      </c>
      <c r="G4518">
        <v>750</v>
      </c>
      <c r="H4518">
        <v>200</v>
      </c>
      <c r="I4518">
        <v>4052</v>
      </c>
      <c r="J4518">
        <v>158</v>
      </c>
      <c r="K4518">
        <v>4738.42</v>
      </c>
      <c r="L4518">
        <v>1469.51</v>
      </c>
      <c r="M4518">
        <v>17.71</v>
      </c>
      <c r="N4518">
        <v>13605.41</v>
      </c>
      <c r="O4518">
        <v>686.42000000000007</v>
      </c>
      <c r="P4518">
        <v>14.486263353607324</v>
      </c>
      <c r="Q4518">
        <v>0.79</v>
      </c>
      <c r="R4518">
        <v>1.1694027640671274</v>
      </c>
      <c r="S4518">
        <f>(VendorSalesData[[#This Row],[TotalPurchaseQuantity]] - VendorSalesData[[#This Row],[TotalSalesQuantity]]) * VendorSalesData[[#This Row],[PurchasePrice]]</f>
        <v>850.92000000000007</v>
      </c>
    </row>
    <row r="4519" spans="1:19" x14ac:dyDescent="0.3">
      <c r="A4519">
        <v>7153</v>
      </c>
      <c r="B4519" t="s">
        <v>271</v>
      </c>
      <c r="C4519">
        <v>21583</v>
      </c>
      <c r="D4519" t="s">
        <v>4106</v>
      </c>
      <c r="E4519">
        <v>15.48</v>
      </c>
      <c r="F4519">
        <v>24.99</v>
      </c>
      <c r="G4519">
        <v>750</v>
      </c>
      <c r="H4519">
        <v>261</v>
      </c>
      <c r="I4519">
        <v>4040.2799999999997</v>
      </c>
      <c r="J4519">
        <v>227</v>
      </c>
      <c r="K4519">
        <v>5843.73</v>
      </c>
      <c r="L4519">
        <v>4432.28</v>
      </c>
      <c r="M4519">
        <v>25.06</v>
      </c>
      <c r="N4519">
        <v>15884.82</v>
      </c>
      <c r="O4519">
        <v>1803.4499999999998</v>
      </c>
      <c r="P4519">
        <v>30.861282092088445</v>
      </c>
      <c r="Q4519">
        <v>0.86973180076628354</v>
      </c>
      <c r="R4519">
        <v>1.4463675784846595</v>
      </c>
      <c r="S4519">
        <f>(VendorSalesData[[#This Row],[TotalPurchaseQuantity]] - VendorSalesData[[#This Row],[TotalSalesQuantity]]) * VendorSalesData[[#This Row],[PurchasePrice]]</f>
        <v>526.32000000000005</v>
      </c>
    </row>
    <row r="4520" spans="1:19" x14ac:dyDescent="0.3">
      <c r="A4520">
        <v>11567</v>
      </c>
      <c r="B4520" t="s">
        <v>56</v>
      </c>
      <c r="C4520">
        <v>702</v>
      </c>
      <c r="D4520" t="s">
        <v>57</v>
      </c>
      <c r="E4520">
        <v>11.95</v>
      </c>
      <c r="F4520">
        <v>16.489999999999998</v>
      </c>
      <c r="G4520">
        <v>1000</v>
      </c>
      <c r="H4520">
        <v>338</v>
      </c>
      <c r="I4520">
        <v>4039.1</v>
      </c>
      <c r="J4520">
        <v>311</v>
      </c>
      <c r="K4520">
        <v>5128.3899999999994</v>
      </c>
      <c r="L4520">
        <v>2588.9299999999998</v>
      </c>
      <c r="M4520">
        <v>326.55</v>
      </c>
      <c r="N4520">
        <v>20964.810000000001</v>
      </c>
      <c r="O4520">
        <v>1089.2899999999995</v>
      </c>
      <c r="P4520">
        <v>21.240389283966309</v>
      </c>
      <c r="Q4520">
        <v>0.92011834319526631</v>
      </c>
      <c r="R4520">
        <v>1.2696863162585723</v>
      </c>
      <c r="S4520">
        <f>(VendorSalesData[[#This Row],[TotalPurchaseQuantity]] - VendorSalesData[[#This Row],[TotalSalesQuantity]]) * VendorSalesData[[#This Row],[PurchasePrice]]</f>
        <v>322.64999999999998</v>
      </c>
    </row>
    <row r="4521" spans="1:19" x14ac:dyDescent="0.3">
      <c r="A4521">
        <v>4425</v>
      </c>
      <c r="B4521" t="s">
        <v>20</v>
      </c>
      <c r="C4521">
        <v>21081</v>
      </c>
      <c r="D4521" t="s">
        <v>4107</v>
      </c>
      <c r="E4521">
        <v>26.89</v>
      </c>
      <c r="F4521">
        <v>38.99</v>
      </c>
      <c r="G4521">
        <v>750</v>
      </c>
      <c r="H4521">
        <v>150</v>
      </c>
      <c r="I4521">
        <v>4033.5</v>
      </c>
      <c r="J4521">
        <v>107</v>
      </c>
      <c r="K4521">
        <v>4171.93</v>
      </c>
      <c r="L4521">
        <v>1793.5400000000002</v>
      </c>
      <c r="M4521">
        <v>11.93</v>
      </c>
      <c r="N4521">
        <v>144929.24</v>
      </c>
      <c r="O4521">
        <v>138.43000000000029</v>
      </c>
      <c r="P4521">
        <v>3.3181285400282432</v>
      </c>
      <c r="Q4521">
        <v>0.71333333333333337</v>
      </c>
      <c r="R4521">
        <v>1.0343200694186192</v>
      </c>
      <c r="S4521">
        <f>(VendorSalesData[[#This Row],[TotalPurchaseQuantity]] - VendorSalesData[[#This Row],[TotalSalesQuantity]]) * VendorSalesData[[#This Row],[PurchasePrice]]</f>
        <v>1156.27</v>
      </c>
    </row>
    <row r="4522" spans="1:19" x14ac:dyDescent="0.3">
      <c r="A4522">
        <v>4425</v>
      </c>
      <c r="B4522" t="s">
        <v>20</v>
      </c>
      <c r="C4522">
        <v>20409</v>
      </c>
      <c r="D4522" t="s">
        <v>4108</v>
      </c>
      <c r="E4522">
        <v>9.86</v>
      </c>
      <c r="F4522">
        <v>14.99</v>
      </c>
      <c r="G4522">
        <v>750</v>
      </c>
      <c r="H4522">
        <v>406</v>
      </c>
      <c r="I4522">
        <v>4003.16</v>
      </c>
      <c r="J4522">
        <v>637</v>
      </c>
      <c r="K4522">
        <v>8916.6299999999992</v>
      </c>
      <c r="L4522">
        <v>5790.85</v>
      </c>
      <c r="M4522">
        <v>70.59</v>
      </c>
      <c r="N4522">
        <v>144929.24</v>
      </c>
      <c r="O4522">
        <v>4913.4699999999993</v>
      </c>
      <c r="P4522">
        <v>55.104563046801317</v>
      </c>
      <c r="Q4522">
        <v>1.5689655172413792</v>
      </c>
      <c r="R4522">
        <v>2.2273978556940017</v>
      </c>
      <c r="S4522">
        <f>(VendorSalesData[[#This Row],[TotalPurchaseQuantity]] - VendorSalesData[[#This Row],[TotalSalesQuantity]]) * VendorSalesData[[#This Row],[PurchasePrice]]</f>
        <v>-2277.66</v>
      </c>
    </row>
    <row r="4523" spans="1:19" x14ac:dyDescent="0.3">
      <c r="A4523">
        <v>4425</v>
      </c>
      <c r="B4523" t="s">
        <v>20</v>
      </c>
      <c r="C4523">
        <v>16728</v>
      </c>
      <c r="D4523" t="s">
        <v>4109</v>
      </c>
      <c r="E4523">
        <v>12.83</v>
      </c>
      <c r="F4523">
        <v>19.989999999999998</v>
      </c>
      <c r="G4523">
        <v>750</v>
      </c>
      <c r="H4523">
        <v>312</v>
      </c>
      <c r="I4523">
        <v>4002.96</v>
      </c>
      <c r="J4523">
        <v>431</v>
      </c>
      <c r="K4523">
        <v>8559.6899999999987</v>
      </c>
      <c r="L4523">
        <v>5065.4699999999993</v>
      </c>
      <c r="M4523">
        <v>47.86</v>
      </c>
      <c r="N4523">
        <v>144929.24</v>
      </c>
      <c r="O4523">
        <v>4556.7299999999987</v>
      </c>
      <c r="P4523">
        <v>53.234754996968334</v>
      </c>
      <c r="Q4523">
        <v>1.3814102564102564</v>
      </c>
      <c r="R4523">
        <v>2.138340128305054</v>
      </c>
      <c r="S4523">
        <f>(VendorSalesData[[#This Row],[TotalPurchaseQuantity]] - VendorSalesData[[#This Row],[TotalSalesQuantity]]) * VendorSalesData[[#This Row],[PurchasePrice]]</f>
        <v>-1526.77</v>
      </c>
    </row>
    <row r="4524" spans="1:19" x14ac:dyDescent="0.3">
      <c r="A4524">
        <v>10754</v>
      </c>
      <c r="B4524" t="s">
        <v>212</v>
      </c>
      <c r="C4524">
        <v>319</v>
      </c>
      <c r="D4524" t="s">
        <v>4110</v>
      </c>
      <c r="E4524">
        <v>25.17</v>
      </c>
      <c r="F4524">
        <v>34.99</v>
      </c>
      <c r="G4524">
        <v>750</v>
      </c>
      <c r="H4524">
        <v>159</v>
      </c>
      <c r="I4524">
        <v>4002.03</v>
      </c>
      <c r="J4524">
        <v>169</v>
      </c>
      <c r="K4524">
        <v>5891.31</v>
      </c>
      <c r="L4524">
        <v>794.7700000000001</v>
      </c>
      <c r="M4524">
        <v>133.09</v>
      </c>
      <c r="N4524">
        <v>28720.52</v>
      </c>
      <c r="O4524">
        <v>1889.2800000000002</v>
      </c>
      <c r="P4524">
        <v>32.068928642356283</v>
      </c>
      <c r="Q4524">
        <v>1.0628930817610063</v>
      </c>
      <c r="R4524">
        <v>1.4720804191872625</v>
      </c>
      <c r="S4524">
        <f>(VendorSalesData[[#This Row],[TotalPurchaseQuantity]] - VendorSalesData[[#This Row],[TotalSalesQuantity]]) * VendorSalesData[[#This Row],[PurchasePrice]]</f>
        <v>-251.70000000000002</v>
      </c>
    </row>
    <row r="4525" spans="1:19" x14ac:dyDescent="0.3">
      <c r="A4525">
        <v>9552</v>
      </c>
      <c r="B4525" t="s">
        <v>72</v>
      </c>
      <c r="C4525">
        <v>24670</v>
      </c>
      <c r="D4525" t="s">
        <v>4111</v>
      </c>
      <c r="E4525">
        <v>47.61</v>
      </c>
      <c r="F4525">
        <v>69.989999999999995</v>
      </c>
      <c r="G4525">
        <v>750</v>
      </c>
      <c r="H4525">
        <v>84</v>
      </c>
      <c r="I4525">
        <v>3999.2400000000002</v>
      </c>
      <c r="J4525">
        <v>75</v>
      </c>
      <c r="K4525">
        <v>5249.25</v>
      </c>
      <c r="L4525">
        <v>2659.62</v>
      </c>
      <c r="M4525">
        <v>8.3800000000000008</v>
      </c>
      <c r="N4525">
        <v>55551.82</v>
      </c>
      <c r="O4525">
        <v>1250.0099999999998</v>
      </c>
      <c r="P4525">
        <v>23.813116159451344</v>
      </c>
      <c r="Q4525">
        <v>0.8928571428571429</v>
      </c>
      <c r="R4525">
        <v>1.3125618867584841</v>
      </c>
      <c r="S4525">
        <f>(VendorSalesData[[#This Row],[TotalPurchaseQuantity]] - VendorSalesData[[#This Row],[TotalSalesQuantity]]) * VendorSalesData[[#This Row],[PurchasePrice]]</f>
        <v>428.49</v>
      </c>
    </row>
    <row r="4526" spans="1:19" x14ac:dyDescent="0.3">
      <c r="A4526">
        <v>8735</v>
      </c>
      <c r="B4526" t="s">
        <v>2804</v>
      </c>
      <c r="C4526">
        <v>44238</v>
      </c>
      <c r="D4526" t="s">
        <v>4112</v>
      </c>
      <c r="E4526">
        <v>5.4</v>
      </c>
      <c r="F4526">
        <v>7.99</v>
      </c>
      <c r="G4526">
        <v>750</v>
      </c>
      <c r="H4526">
        <v>739</v>
      </c>
      <c r="I4526">
        <v>3990.6</v>
      </c>
      <c r="J4526">
        <v>719</v>
      </c>
      <c r="K4526">
        <v>6114.81</v>
      </c>
      <c r="L4526">
        <v>3158.2400000000002</v>
      </c>
      <c r="M4526">
        <v>80.040000000000006</v>
      </c>
      <c r="N4526">
        <v>263.32</v>
      </c>
      <c r="O4526">
        <v>2124.2100000000005</v>
      </c>
      <c r="P4526">
        <v>34.738773567780527</v>
      </c>
      <c r="Q4526">
        <v>0.97293640054127195</v>
      </c>
      <c r="R4526">
        <v>1.5323034130205986</v>
      </c>
      <c r="S4526">
        <f>(VendorSalesData[[#This Row],[TotalPurchaseQuantity]] - VendorSalesData[[#This Row],[TotalSalesQuantity]]) * VendorSalesData[[#This Row],[PurchasePrice]]</f>
        <v>108</v>
      </c>
    </row>
    <row r="4527" spans="1:19" x14ac:dyDescent="0.3">
      <c r="A4527">
        <v>9819</v>
      </c>
      <c r="B4527" t="s">
        <v>243</v>
      </c>
      <c r="C4527">
        <v>31204</v>
      </c>
      <c r="D4527" t="s">
        <v>4113</v>
      </c>
      <c r="E4527">
        <v>6.07</v>
      </c>
      <c r="F4527">
        <v>8.99</v>
      </c>
      <c r="G4527">
        <v>750</v>
      </c>
      <c r="H4527">
        <v>657</v>
      </c>
      <c r="I4527">
        <v>3987.9900000000002</v>
      </c>
      <c r="J4527">
        <v>735</v>
      </c>
      <c r="K4527">
        <v>7779.65</v>
      </c>
      <c r="L4527">
        <v>4305.88</v>
      </c>
      <c r="M4527">
        <v>81.650000000000006</v>
      </c>
      <c r="N4527">
        <v>14836.57</v>
      </c>
      <c r="O4527">
        <v>3791.6599999999994</v>
      </c>
      <c r="P4527">
        <v>48.73818230897276</v>
      </c>
      <c r="Q4527">
        <v>1.1187214611872147</v>
      </c>
      <c r="R4527">
        <v>1.9507696859821613</v>
      </c>
      <c r="S4527">
        <f>(VendorSalesData[[#This Row],[TotalPurchaseQuantity]] - VendorSalesData[[#This Row],[TotalSalesQuantity]]) * VendorSalesData[[#This Row],[PurchasePrice]]</f>
        <v>-473.46000000000004</v>
      </c>
    </row>
    <row r="4528" spans="1:19" x14ac:dyDescent="0.3">
      <c r="A4528">
        <v>8892</v>
      </c>
      <c r="B4528" t="s">
        <v>177</v>
      </c>
      <c r="C4528">
        <v>29129</v>
      </c>
      <c r="D4528" t="s">
        <v>4114</v>
      </c>
      <c r="E4528">
        <v>6.45</v>
      </c>
      <c r="F4528">
        <v>9.99</v>
      </c>
      <c r="G4528">
        <v>1500</v>
      </c>
      <c r="H4528">
        <v>618</v>
      </c>
      <c r="I4528">
        <v>3986.1000000000004</v>
      </c>
      <c r="J4528">
        <v>613</v>
      </c>
      <c r="K4528">
        <v>6123.87</v>
      </c>
      <c r="L4528">
        <v>3976.02</v>
      </c>
      <c r="M4528">
        <v>136.65</v>
      </c>
      <c r="N4528">
        <v>11595.97</v>
      </c>
      <c r="O4528">
        <v>2137.7699999999995</v>
      </c>
      <c r="P4528">
        <v>34.908807665740774</v>
      </c>
      <c r="Q4528">
        <v>0.99190938511326865</v>
      </c>
      <c r="R4528">
        <v>1.5363061639196205</v>
      </c>
      <c r="S4528">
        <f>(VendorSalesData[[#This Row],[TotalPurchaseQuantity]] - VendorSalesData[[#This Row],[TotalSalesQuantity]]) * VendorSalesData[[#This Row],[PurchasePrice]]</f>
        <v>32.25</v>
      </c>
    </row>
    <row r="4529" spans="1:19" x14ac:dyDescent="0.3">
      <c r="A4529">
        <v>90024</v>
      </c>
      <c r="B4529" t="s">
        <v>1511</v>
      </c>
      <c r="C4529">
        <v>26288</v>
      </c>
      <c r="D4529" t="s">
        <v>4115</v>
      </c>
      <c r="E4529">
        <v>10.8</v>
      </c>
      <c r="F4529">
        <v>18.989999999999998</v>
      </c>
      <c r="G4529">
        <v>750</v>
      </c>
      <c r="H4529">
        <v>369</v>
      </c>
      <c r="I4529">
        <v>3985.2</v>
      </c>
      <c r="J4529">
        <v>328</v>
      </c>
      <c r="K4529">
        <v>5520.72</v>
      </c>
      <c r="L4529">
        <v>3487.92</v>
      </c>
      <c r="M4529">
        <v>36.4</v>
      </c>
      <c r="N4529">
        <v>2802.64</v>
      </c>
      <c r="O4529">
        <v>1535.5200000000004</v>
      </c>
      <c r="P4529">
        <v>27.813763422162335</v>
      </c>
      <c r="Q4529">
        <v>0.88888888888888884</v>
      </c>
      <c r="R4529">
        <v>1.3853056308340863</v>
      </c>
      <c r="S4529">
        <f>(VendorSalesData[[#This Row],[TotalPurchaseQuantity]] - VendorSalesData[[#This Row],[TotalSalesQuantity]]) * VendorSalesData[[#This Row],[PurchasePrice]]</f>
        <v>442.8</v>
      </c>
    </row>
    <row r="4530" spans="1:19" x14ac:dyDescent="0.3">
      <c r="A4530">
        <v>7153</v>
      </c>
      <c r="B4530" t="s">
        <v>271</v>
      </c>
      <c r="C4530">
        <v>24416</v>
      </c>
      <c r="D4530" t="s">
        <v>4116</v>
      </c>
      <c r="E4530">
        <v>8.44</v>
      </c>
      <c r="F4530">
        <v>12.99</v>
      </c>
      <c r="G4530">
        <v>750</v>
      </c>
      <c r="H4530">
        <v>472</v>
      </c>
      <c r="I4530">
        <v>3983.68</v>
      </c>
      <c r="J4530">
        <v>429</v>
      </c>
      <c r="K4530">
        <v>5572.71</v>
      </c>
      <c r="L4530">
        <v>4936.2</v>
      </c>
      <c r="M4530">
        <v>47.28</v>
      </c>
      <c r="N4530">
        <v>15884.82</v>
      </c>
      <c r="O4530">
        <v>1589.0300000000002</v>
      </c>
      <c r="P4530">
        <v>28.514492948673091</v>
      </c>
      <c r="Q4530">
        <v>0.90889830508474578</v>
      </c>
      <c r="R4530">
        <v>1.3988849505984418</v>
      </c>
      <c r="S4530">
        <f>(VendorSalesData[[#This Row],[TotalPurchaseQuantity]] - VendorSalesData[[#This Row],[TotalSalesQuantity]]) * VendorSalesData[[#This Row],[PurchasePrice]]</f>
        <v>362.91999999999996</v>
      </c>
    </row>
    <row r="4531" spans="1:19" x14ac:dyDescent="0.3">
      <c r="A4531">
        <v>4425</v>
      </c>
      <c r="B4531" t="s">
        <v>20</v>
      </c>
      <c r="C4531">
        <v>41003</v>
      </c>
      <c r="D4531" t="s">
        <v>4117</v>
      </c>
      <c r="E4531">
        <v>14.28</v>
      </c>
      <c r="F4531">
        <v>21.99</v>
      </c>
      <c r="G4531">
        <v>720</v>
      </c>
      <c r="H4531">
        <v>278</v>
      </c>
      <c r="I4531">
        <v>3969.84</v>
      </c>
      <c r="J4531">
        <v>242</v>
      </c>
      <c r="K4531">
        <v>5321.58</v>
      </c>
      <c r="L4531">
        <v>4551.9299999999994</v>
      </c>
      <c r="M4531">
        <v>26.56</v>
      </c>
      <c r="N4531">
        <v>144929.24</v>
      </c>
      <c r="O4531">
        <v>1351.7399999999998</v>
      </c>
      <c r="P4531">
        <v>25.401102680031112</v>
      </c>
      <c r="Q4531">
        <v>0.87050359712230219</v>
      </c>
      <c r="R4531">
        <v>1.3405023880055618</v>
      </c>
      <c r="S4531">
        <f>(VendorSalesData[[#This Row],[TotalPurchaseQuantity]] - VendorSalesData[[#This Row],[TotalSalesQuantity]]) * VendorSalesData[[#This Row],[PurchasePrice]]</f>
        <v>514.07999999999993</v>
      </c>
    </row>
    <row r="4532" spans="1:19" x14ac:dyDescent="0.3">
      <c r="A4532">
        <v>4425</v>
      </c>
      <c r="B4532" t="s">
        <v>20</v>
      </c>
      <c r="C4532">
        <v>26378</v>
      </c>
      <c r="D4532" t="s">
        <v>4118</v>
      </c>
      <c r="E4532">
        <v>12.24</v>
      </c>
      <c r="F4532">
        <v>17.989999999999998</v>
      </c>
      <c r="G4532">
        <v>750</v>
      </c>
      <c r="H4532">
        <v>324</v>
      </c>
      <c r="I4532">
        <v>3965.7599999999998</v>
      </c>
      <c r="J4532">
        <v>283</v>
      </c>
      <c r="K4532">
        <v>5091.17</v>
      </c>
      <c r="L4532">
        <v>2518.6</v>
      </c>
      <c r="M4532">
        <v>31.5</v>
      </c>
      <c r="N4532">
        <v>144929.24</v>
      </c>
      <c r="O4532">
        <v>1125.4100000000003</v>
      </c>
      <c r="P4532">
        <v>22.105134968975705</v>
      </c>
      <c r="Q4532">
        <v>0.87345679012345678</v>
      </c>
      <c r="R4532">
        <v>1.2837816711046559</v>
      </c>
      <c r="S4532">
        <f>(VendorSalesData[[#This Row],[TotalPurchaseQuantity]] - VendorSalesData[[#This Row],[TotalSalesQuantity]]) * VendorSalesData[[#This Row],[PurchasePrice]]</f>
        <v>501.84000000000003</v>
      </c>
    </row>
    <row r="4533" spans="1:19" x14ac:dyDescent="0.3">
      <c r="A4533">
        <v>90024</v>
      </c>
      <c r="B4533" t="s">
        <v>1511</v>
      </c>
      <c r="C4533">
        <v>23825</v>
      </c>
      <c r="D4533" t="s">
        <v>4119</v>
      </c>
      <c r="E4533">
        <v>6.66</v>
      </c>
      <c r="F4533">
        <v>11.99</v>
      </c>
      <c r="G4533">
        <v>750</v>
      </c>
      <c r="H4533">
        <v>595</v>
      </c>
      <c r="I4533">
        <v>3962.7000000000003</v>
      </c>
      <c r="J4533">
        <v>445</v>
      </c>
      <c r="K4533">
        <v>5859.55</v>
      </c>
      <c r="L4533">
        <v>2873.82</v>
      </c>
      <c r="M4533">
        <v>49.550000000000004</v>
      </c>
      <c r="N4533">
        <v>2802.64</v>
      </c>
      <c r="O4533">
        <v>1896.85</v>
      </c>
      <c r="P4533">
        <v>32.371939824730568</v>
      </c>
      <c r="Q4533">
        <v>0.74789915966386555</v>
      </c>
      <c r="R4533">
        <v>1.4786761551467433</v>
      </c>
      <c r="S4533">
        <f>(VendorSalesData[[#This Row],[TotalPurchaseQuantity]] - VendorSalesData[[#This Row],[TotalSalesQuantity]]) * VendorSalesData[[#This Row],[PurchasePrice]]</f>
        <v>999</v>
      </c>
    </row>
    <row r="4534" spans="1:19" x14ac:dyDescent="0.3">
      <c r="A4534">
        <v>9552</v>
      </c>
      <c r="B4534" t="s">
        <v>72</v>
      </c>
      <c r="C4534">
        <v>12681</v>
      </c>
      <c r="D4534" t="s">
        <v>4120</v>
      </c>
      <c r="E4534">
        <v>8.1</v>
      </c>
      <c r="F4534">
        <v>11.99</v>
      </c>
      <c r="G4534">
        <v>750</v>
      </c>
      <c r="H4534">
        <v>488</v>
      </c>
      <c r="I4534">
        <v>3952.8</v>
      </c>
      <c r="J4534">
        <v>487</v>
      </c>
      <c r="K4534">
        <v>6155.13</v>
      </c>
      <c r="L4534">
        <v>4422.5</v>
      </c>
      <c r="M4534">
        <v>53.86</v>
      </c>
      <c r="N4534">
        <v>55551.82</v>
      </c>
      <c r="O4534">
        <v>2202.33</v>
      </c>
      <c r="P4534">
        <v>35.780397814505946</v>
      </c>
      <c r="Q4534">
        <v>0.99795081967213117</v>
      </c>
      <c r="R4534">
        <v>1.5571569520340012</v>
      </c>
      <c r="S4534">
        <f>(VendorSalesData[[#This Row],[TotalPurchaseQuantity]] - VendorSalesData[[#This Row],[TotalSalesQuantity]]) * VendorSalesData[[#This Row],[PurchasePrice]]</f>
        <v>8.1</v>
      </c>
    </row>
    <row r="4535" spans="1:19" x14ac:dyDescent="0.3">
      <c r="A4535">
        <v>9165</v>
      </c>
      <c r="B4535" t="s">
        <v>38</v>
      </c>
      <c r="C4535">
        <v>34580</v>
      </c>
      <c r="D4535" t="s">
        <v>4121</v>
      </c>
      <c r="E4535">
        <v>18.82</v>
      </c>
      <c r="F4535">
        <v>28.99</v>
      </c>
      <c r="G4535">
        <v>750</v>
      </c>
      <c r="H4535">
        <v>210</v>
      </c>
      <c r="I4535">
        <v>3952.2</v>
      </c>
      <c r="J4535">
        <v>249</v>
      </c>
      <c r="K4535">
        <v>7218.5099999999993</v>
      </c>
      <c r="L4535">
        <v>3072.94</v>
      </c>
      <c r="M4535">
        <v>27.76</v>
      </c>
      <c r="N4535">
        <v>68054.7</v>
      </c>
      <c r="O4535">
        <v>3266.3099999999995</v>
      </c>
      <c r="P4535">
        <v>45.249088800874418</v>
      </c>
      <c r="Q4535">
        <v>1.1857142857142857</v>
      </c>
      <c r="R4535">
        <v>1.8264536207681796</v>
      </c>
      <c r="S4535">
        <f>(VendorSalesData[[#This Row],[TotalPurchaseQuantity]] - VendorSalesData[[#This Row],[TotalSalesQuantity]]) * VendorSalesData[[#This Row],[PurchasePrice]]</f>
        <v>-733.98</v>
      </c>
    </row>
    <row r="4536" spans="1:19" x14ac:dyDescent="0.3">
      <c r="A4536">
        <v>6785</v>
      </c>
      <c r="B4536" t="s">
        <v>81</v>
      </c>
      <c r="C4536">
        <v>22883</v>
      </c>
      <c r="D4536" t="s">
        <v>4122</v>
      </c>
      <c r="E4536">
        <v>7.48</v>
      </c>
      <c r="F4536">
        <v>12.99</v>
      </c>
      <c r="G4536">
        <v>1500</v>
      </c>
      <c r="H4536">
        <v>528</v>
      </c>
      <c r="I4536">
        <v>3949.44</v>
      </c>
      <c r="J4536">
        <v>523</v>
      </c>
      <c r="K4536">
        <v>5622.77</v>
      </c>
      <c r="L4536">
        <v>3158.06</v>
      </c>
      <c r="M4536">
        <v>117.05</v>
      </c>
      <c r="N4536">
        <v>13605.41</v>
      </c>
      <c r="O4536">
        <v>1673.3300000000004</v>
      </c>
      <c r="P4536">
        <v>29.759887030769537</v>
      </c>
      <c r="Q4536">
        <v>0.99053030303030298</v>
      </c>
      <c r="R4536">
        <v>1.4236879152487443</v>
      </c>
      <c r="S4536">
        <f>(VendorSalesData[[#This Row],[TotalPurchaseQuantity]] - VendorSalesData[[#This Row],[TotalSalesQuantity]]) * VendorSalesData[[#This Row],[PurchasePrice]]</f>
        <v>37.400000000000006</v>
      </c>
    </row>
    <row r="4537" spans="1:19" x14ac:dyDescent="0.3">
      <c r="A4537">
        <v>516</v>
      </c>
      <c r="B4537" t="s">
        <v>415</v>
      </c>
      <c r="C4537">
        <v>18734</v>
      </c>
      <c r="D4537" t="s">
        <v>4123</v>
      </c>
      <c r="E4537">
        <v>6.03</v>
      </c>
      <c r="F4537">
        <v>8.99</v>
      </c>
      <c r="G4537">
        <v>750</v>
      </c>
      <c r="H4537">
        <v>652</v>
      </c>
      <c r="I4537">
        <v>3931.56</v>
      </c>
      <c r="J4537">
        <v>634</v>
      </c>
      <c r="K4537">
        <v>5899.66</v>
      </c>
      <c r="L4537">
        <v>4017.6800000000003</v>
      </c>
      <c r="M4537">
        <v>70.180000000000007</v>
      </c>
      <c r="N4537">
        <v>8510.41</v>
      </c>
      <c r="O4537">
        <v>1968.1</v>
      </c>
      <c r="P4537">
        <v>33.359549533362937</v>
      </c>
      <c r="Q4537">
        <v>0.97239263803680986</v>
      </c>
      <c r="R4537">
        <v>1.5005900965520047</v>
      </c>
      <c r="S4537">
        <f>(VendorSalesData[[#This Row],[TotalPurchaseQuantity]] - VendorSalesData[[#This Row],[TotalSalesQuantity]]) * VendorSalesData[[#This Row],[PurchasePrice]]</f>
        <v>108.54</v>
      </c>
    </row>
    <row r="4538" spans="1:19" x14ac:dyDescent="0.3">
      <c r="A4538">
        <v>10754</v>
      </c>
      <c r="B4538" t="s">
        <v>212</v>
      </c>
      <c r="C4538">
        <v>24361</v>
      </c>
      <c r="D4538" t="s">
        <v>4124</v>
      </c>
      <c r="E4538">
        <v>30.71</v>
      </c>
      <c r="F4538">
        <v>46.99</v>
      </c>
      <c r="G4538">
        <v>750</v>
      </c>
      <c r="H4538">
        <v>128</v>
      </c>
      <c r="I4538">
        <v>3930.8799999999997</v>
      </c>
      <c r="J4538">
        <v>124</v>
      </c>
      <c r="K4538">
        <v>5826.76</v>
      </c>
      <c r="L4538">
        <v>3007.36</v>
      </c>
      <c r="M4538">
        <v>13.8</v>
      </c>
      <c r="N4538">
        <v>28720.52</v>
      </c>
      <c r="O4538">
        <v>1895.8800000000006</v>
      </c>
      <c r="P4538">
        <v>32.537465074930161</v>
      </c>
      <c r="Q4538">
        <v>0.96875</v>
      </c>
      <c r="R4538">
        <v>1.48230421686747</v>
      </c>
      <c r="S4538">
        <f>(VendorSalesData[[#This Row],[TotalPurchaseQuantity]] - VendorSalesData[[#This Row],[TotalSalesQuantity]]) * VendorSalesData[[#This Row],[PurchasePrice]]</f>
        <v>122.84</v>
      </c>
    </row>
    <row r="4539" spans="1:19" x14ac:dyDescent="0.3">
      <c r="A4539">
        <v>2000</v>
      </c>
      <c r="B4539" t="s">
        <v>164</v>
      </c>
      <c r="C4539">
        <v>20024</v>
      </c>
      <c r="D4539" t="s">
        <v>4125</v>
      </c>
      <c r="E4539">
        <v>115.53</v>
      </c>
      <c r="F4539">
        <v>175.99</v>
      </c>
      <c r="G4539">
        <v>750</v>
      </c>
      <c r="H4539">
        <v>34</v>
      </c>
      <c r="I4539">
        <v>3928.02</v>
      </c>
      <c r="J4539">
        <v>53</v>
      </c>
      <c r="K4539">
        <v>9132.4700000000012</v>
      </c>
      <c r="L4539">
        <v>5174.7000000000007</v>
      </c>
      <c r="M4539">
        <v>5.9</v>
      </c>
      <c r="N4539">
        <v>19016.59</v>
      </c>
      <c r="O4539">
        <v>5204.4500000000007</v>
      </c>
      <c r="P4539">
        <v>56.988416058306242</v>
      </c>
      <c r="Q4539">
        <v>1.5588235294117647</v>
      </c>
      <c r="R4539">
        <v>2.3249550664202325</v>
      </c>
      <c r="S4539">
        <f>(VendorSalesData[[#This Row],[TotalPurchaseQuantity]] - VendorSalesData[[#This Row],[TotalSalesQuantity]]) * VendorSalesData[[#This Row],[PurchasePrice]]</f>
        <v>-2195.0700000000002</v>
      </c>
    </row>
    <row r="4540" spans="1:19" x14ac:dyDescent="0.3">
      <c r="A4540">
        <v>3960</v>
      </c>
      <c r="B4540" t="s">
        <v>24</v>
      </c>
      <c r="C4540">
        <v>6270</v>
      </c>
      <c r="D4540" t="s">
        <v>4126</v>
      </c>
      <c r="E4540">
        <v>0.77</v>
      </c>
      <c r="F4540">
        <v>0.99</v>
      </c>
      <c r="G4540">
        <v>50</v>
      </c>
      <c r="H4540">
        <v>5088</v>
      </c>
      <c r="I4540">
        <v>3917.76</v>
      </c>
      <c r="J4540">
        <v>8085</v>
      </c>
      <c r="K4540">
        <v>8004.1500000000015</v>
      </c>
      <c r="L4540">
        <v>2451.2399999999998</v>
      </c>
      <c r="M4540">
        <v>420.84000000000003</v>
      </c>
      <c r="N4540">
        <v>257032.07</v>
      </c>
      <c r="O4540">
        <v>4086.3900000000003</v>
      </c>
      <c r="P4540">
        <v>51.053391053391053</v>
      </c>
      <c r="Q4540">
        <v>1.5890330188679245</v>
      </c>
      <c r="R4540">
        <v>2.0430424528301887</v>
      </c>
      <c r="S4540">
        <f>(VendorSalesData[[#This Row],[TotalPurchaseQuantity]] - VendorSalesData[[#This Row],[TotalSalesQuantity]]) * VendorSalesData[[#This Row],[PurchasePrice]]</f>
        <v>-2307.69</v>
      </c>
    </row>
    <row r="4541" spans="1:19" x14ac:dyDescent="0.3">
      <c r="A4541">
        <v>4425</v>
      </c>
      <c r="B4541" t="s">
        <v>20</v>
      </c>
      <c r="C4541">
        <v>25863</v>
      </c>
      <c r="D4541" t="s">
        <v>4127</v>
      </c>
      <c r="E4541">
        <v>15.48</v>
      </c>
      <c r="F4541">
        <v>23.99</v>
      </c>
      <c r="G4541">
        <v>750</v>
      </c>
      <c r="H4541">
        <v>253</v>
      </c>
      <c r="I4541">
        <v>3916.4399999999996</v>
      </c>
      <c r="J4541">
        <v>189</v>
      </c>
      <c r="K4541">
        <v>4534.1099999999997</v>
      </c>
      <c r="L4541">
        <v>3046.73</v>
      </c>
      <c r="M4541">
        <v>20.94</v>
      </c>
      <c r="N4541">
        <v>144929.24</v>
      </c>
      <c r="O4541">
        <v>617.67000000000007</v>
      </c>
      <c r="P4541">
        <v>13.622739633577485</v>
      </c>
      <c r="Q4541">
        <v>0.74703557312252966</v>
      </c>
      <c r="R4541">
        <v>1.1577121058920856</v>
      </c>
      <c r="S4541">
        <f>(VendorSalesData[[#This Row],[TotalPurchaseQuantity]] - VendorSalesData[[#This Row],[TotalSalesQuantity]]) * VendorSalesData[[#This Row],[PurchasePrice]]</f>
        <v>990.72</v>
      </c>
    </row>
    <row r="4542" spans="1:19" x14ac:dyDescent="0.3">
      <c r="A4542">
        <v>9165</v>
      </c>
      <c r="B4542" t="s">
        <v>38</v>
      </c>
      <c r="C4542">
        <v>12924</v>
      </c>
      <c r="D4542" t="s">
        <v>4128</v>
      </c>
      <c r="E4542">
        <v>8.66</v>
      </c>
      <c r="F4542">
        <v>12.99</v>
      </c>
      <c r="G4542">
        <v>750</v>
      </c>
      <c r="H4542">
        <v>452</v>
      </c>
      <c r="I4542">
        <v>3914.32</v>
      </c>
      <c r="J4542">
        <v>400</v>
      </c>
      <c r="K4542">
        <v>5115</v>
      </c>
      <c r="L4542">
        <v>3003.66</v>
      </c>
      <c r="M4542">
        <v>44.43</v>
      </c>
      <c r="N4542">
        <v>68054.7</v>
      </c>
      <c r="O4542">
        <v>1200.6799999999998</v>
      </c>
      <c r="P4542">
        <v>23.473704789833818</v>
      </c>
      <c r="Q4542">
        <v>0.88495575221238942</v>
      </c>
      <c r="R4542">
        <v>1.3067403789163889</v>
      </c>
      <c r="S4542">
        <f>(VendorSalesData[[#This Row],[TotalPurchaseQuantity]] - VendorSalesData[[#This Row],[TotalSalesQuantity]]) * VendorSalesData[[#This Row],[PurchasePrice]]</f>
        <v>450.32</v>
      </c>
    </row>
    <row r="4543" spans="1:19" x14ac:dyDescent="0.3">
      <c r="A4543">
        <v>10754</v>
      </c>
      <c r="B4543" t="s">
        <v>212</v>
      </c>
      <c r="C4543">
        <v>19293</v>
      </c>
      <c r="D4543" t="s">
        <v>4129</v>
      </c>
      <c r="E4543">
        <v>17.920000000000002</v>
      </c>
      <c r="F4543">
        <v>28.99</v>
      </c>
      <c r="G4543">
        <v>750</v>
      </c>
      <c r="H4543">
        <v>218</v>
      </c>
      <c r="I4543">
        <v>3906.56</v>
      </c>
      <c r="J4543">
        <v>203</v>
      </c>
      <c r="K4543">
        <v>5884.9699999999993</v>
      </c>
      <c r="L4543">
        <v>3130.9199999999996</v>
      </c>
      <c r="M4543">
        <v>22.560000000000002</v>
      </c>
      <c r="N4543">
        <v>28720.52</v>
      </c>
      <c r="O4543">
        <v>1978.4099999999994</v>
      </c>
      <c r="P4543">
        <v>33.618013345862416</v>
      </c>
      <c r="Q4543">
        <v>0.93119266055045868</v>
      </c>
      <c r="R4543">
        <v>1.5064327694954127</v>
      </c>
      <c r="S4543">
        <f>(VendorSalesData[[#This Row],[TotalPurchaseQuantity]] - VendorSalesData[[#This Row],[TotalSalesQuantity]]) * VendorSalesData[[#This Row],[PurchasePrice]]</f>
        <v>268.8</v>
      </c>
    </row>
    <row r="4544" spans="1:19" x14ac:dyDescent="0.3">
      <c r="A4544">
        <v>4425</v>
      </c>
      <c r="B4544" t="s">
        <v>20</v>
      </c>
      <c r="C4544">
        <v>44716</v>
      </c>
      <c r="D4544" t="s">
        <v>4130</v>
      </c>
      <c r="E4544">
        <v>16.66</v>
      </c>
      <c r="F4544">
        <v>24.99</v>
      </c>
      <c r="G4544">
        <v>750</v>
      </c>
      <c r="H4544">
        <v>234</v>
      </c>
      <c r="I4544">
        <v>3898.4399999999996</v>
      </c>
      <c r="J4544">
        <v>250</v>
      </c>
      <c r="K4544">
        <v>6247.5</v>
      </c>
      <c r="L4544">
        <v>3948.4199999999996</v>
      </c>
      <c r="M4544">
        <v>27.71</v>
      </c>
      <c r="N4544">
        <v>144929.24</v>
      </c>
      <c r="O4544">
        <v>2349.0600000000004</v>
      </c>
      <c r="P4544">
        <v>37.600000000000009</v>
      </c>
      <c r="Q4544">
        <v>1.0683760683760684</v>
      </c>
      <c r="R4544">
        <v>1.6025641025641026</v>
      </c>
      <c r="S4544">
        <f>(VendorSalesData[[#This Row],[TotalPurchaseQuantity]] - VendorSalesData[[#This Row],[TotalSalesQuantity]]) * VendorSalesData[[#This Row],[PurchasePrice]]</f>
        <v>-266.56</v>
      </c>
    </row>
    <row r="4545" spans="1:19" x14ac:dyDescent="0.3">
      <c r="A4545">
        <v>9552</v>
      </c>
      <c r="B4545" t="s">
        <v>72</v>
      </c>
      <c r="C4545">
        <v>27146</v>
      </c>
      <c r="D4545" t="s">
        <v>4131</v>
      </c>
      <c r="E4545">
        <v>6.57</v>
      </c>
      <c r="F4545">
        <v>9.99</v>
      </c>
      <c r="G4545">
        <v>750</v>
      </c>
      <c r="H4545">
        <v>592</v>
      </c>
      <c r="I4545">
        <v>3889.44</v>
      </c>
      <c r="J4545">
        <v>738</v>
      </c>
      <c r="K4545">
        <v>7500.62</v>
      </c>
      <c r="L4545">
        <v>5152.9400000000005</v>
      </c>
      <c r="M4545">
        <v>81.73</v>
      </c>
      <c r="N4545">
        <v>55551.82</v>
      </c>
      <c r="O4545">
        <v>3611.18</v>
      </c>
      <c r="P4545">
        <v>48.145086672835049</v>
      </c>
      <c r="Q4545">
        <v>1.2466216216216217</v>
      </c>
      <c r="R4545">
        <v>1.9284575671561972</v>
      </c>
      <c r="S4545">
        <f>(VendorSalesData[[#This Row],[TotalPurchaseQuantity]] - VendorSalesData[[#This Row],[TotalSalesQuantity]]) * VendorSalesData[[#This Row],[PurchasePrice]]</f>
        <v>-959.22</v>
      </c>
    </row>
    <row r="4546" spans="1:19" x14ac:dyDescent="0.3">
      <c r="A4546">
        <v>4425</v>
      </c>
      <c r="B4546" t="s">
        <v>20</v>
      </c>
      <c r="C4546">
        <v>15064</v>
      </c>
      <c r="D4546" t="s">
        <v>4132</v>
      </c>
      <c r="E4546">
        <v>12.92</v>
      </c>
      <c r="F4546">
        <v>18.989999999999998</v>
      </c>
      <c r="G4546">
        <v>750</v>
      </c>
      <c r="H4546">
        <v>301</v>
      </c>
      <c r="I4546">
        <v>3888.92</v>
      </c>
      <c r="J4546">
        <v>286</v>
      </c>
      <c r="K4546">
        <v>4951.1400000000003</v>
      </c>
      <c r="L4546">
        <v>2925.27</v>
      </c>
      <c r="M4546">
        <v>31.71</v>
      </c>
      <c r="N4546">
        <v>144929.24</v>
      </c>
      <c r="O4546">
        <v>1062.2200000000003</v>
      </c>
      <c r="P4546">
        <v>21.454048966500647</v>
      </c>
      <c r="Q4546">
        <v>0.95016611295681064</v>
      </c>
      <c r="R4546">
        <v>1.273140100593481</v>
      </c>
      <c r="S4546">
        <f>(VendorSalesData[[#This Row],[TotalPurchaseQuantity]] - VendorSalesData[[#This Row],[TotalSalesQuantity]]) * VendorSalesData[[#This Row],[PurchasePrice]]</f>
        <v>193.8</v>
      </c>
    </row>
    <row r="4547" spans="1:19" x14ac:dyDescent="0.3">
      <c r="A4547">
        <v>10754</v>
      </c>
      <c r="B4547" t="s">
        <v>212</v>
      </c>
      <c r="C4547">
        <v>4148</v>
      </c>
      <c r="D4547" t="s">
        <v>4133</v>
      </c>
      <c r="E4547">
        <v>12.3</v>
      </c>
      <c r="F4547">
        <v>22.99</v>
      </c>
      <c r="G4547">
        <v>750</v>
      </c>
      <c r="H4547">
        <v>316</v>
      </c>
      <c r="I4547">
        <v>3886.8</v>
      </c>
      <c r="J4547">
        <v>498</v>
      </c>
      <c r="K4547">
        <v>8501.02</v>
      </c>
      <c r="L4547">
        <v>3618.8799999999997</v>
      </c>
      <c r="M4547">
        <v>392.42</v>
      </c>
      <c r="N4547">
        <v>28720.52</v>
      </c>
      <c r="O4547">
        <v>4614.22</v>
      </c>
      <c r="P4547">
        <v>54.278427765138773</v>
      </c>
      <c r="Q4547">
        <v>1.5759493670886076</v>
      </c>
      <c r="R4547">
        <v>2.1871513841720698</v>
      </c>
      <c r="S4547">
        <f>(VendorSalesData[[#This Row],[TotalPurchaseQuantity]] - VendorSalesData[[#This Row],[TotalSalesQuantity]]) * VendorSalesData[[#This Row],[PurchasePrice]]</f>
        <v>-2238.6</v>
      </c>
    </row>
    <row r="4548" spans="1:19" x14ac:dyDescent="0.3">
      <c r="A4548">
        <v>3924</v>
      </c>
      <c r="B4548" t="s">
        <v>102</v>
      </c>
      <c r="C4548">
        <v>8409</v>
      </c>
      <c r="D4548" t="s">
        <v>4134</v>
      </c>
      <c r="E4548">
        <v>5.38</v>
      </c>
      <c r="F4548">
        <v>8.2899999999999991</v>
      </c>
      <c r="G4548">
        <v>1500</v>
      </c>
      <c r="H4548">
        <v>722</v>
      </c>
      <c r="I4548">
        <v>3884.36</v>
      </c>
      <c r="J4548">
        <v>717</v>
      </c>
      <c r="K4548">
        <v>5943.9299999999994</v>
      </c>
      <c r="L4548">
        <v>4261.0599999999995</v>
      </c>
      <c r="M4548">
        <v>159.55000000000001</v>
      </c>
      <c r="N4548">
        <v>14069.87</v>
      </c>
      <c r="O4548">
        <v>2059.5699999999993</v>
      </c>
      <c r="P4548">
        <v>34.649970642319126</v>
      </c>
      <c r="Q4548">
        <v>0.99307479224376727</v>
      </c>
      <c r="R4548">
        <v>1.5302211947399311</v>
      </c>
      <c r="S4548">
        <f>(VendorSalesData[[#This Row],[TotalPurchaseQuantity]] - VendorSalesData[[#This Row],[TotalSalesQuantity]]) * VendorSalesData[[#This Row],[PurchasePrice]]</f>
        <v>26.9</v>
      </c>
    </row>
    <row r="4549" spans="1:19" x14ac:dyDescent="0.3">
      <c r="A4549">
        <v>9552</v>
      </c>
      <c r="B4549" t="s">
        <v>72</v>
      </c>
      <c r="C4549">
        <v>16868</v>
      </c>
      <c r="D4549" t="s">
        <v>4135</v>
      </c>
      <c r="E4549">
        <v>11.84</v>
      </c>
      <c r="F4549">
        <v>17.989999999999998</v>
      </c>
      <c r="G4549">
        <v>750</v>
      </c>
      <c r="H4549">
        <v>328</v>
      </c>
      <c r="I4549">
        <v>3883.5200000000004</v>
      </c>
      <c r="J4549">
        <v>370</v>
      </c>
      <c r="K4549">
        <v>6803.2999999999993</v>
      </c>
      <c r="L4549">
        <v>4902.33</v>
      </c>
      <c r="M4549">
        <v>40.9</v>
      </c>
      <c r="N4549">
        <v>55551.82</v>
      </c>
      <c r="O4549">
        <v>2919.7799999999988</v>
      </c>
      <c r="P4549">
        <v>42.91711375361956</v>
      </c>
      <c r="Q4549">
        <v>1.1280487804878048</v>
      </c>
      <c r="R4549">
        <v>1.751838538233355</v>
      </c>
      <c r="S4549">
        <f>(VendorSalesData[[#This Row],[TotalPurchaseQuantity]] - VendorSalesData[[#This Row],[TotalSalesQuantity]]) * VendorSalesData[[#This Row],[PurchasePrice]]</f>
        <v>-497.28</v>
      </c>
    </row>
    <row r="4550" spans="1:19" x14ac:dyDescent="0.3">
      <c r="A4550">
        <v>9165</v>
      </c>
      <c r="B4550" t="s">
        <v>38</v>
      </c>
      <c r="C4550">
        <v>22809</v>
      </c>
      <c r="D4550" t="s">
        <v>4136</v>
      </c>
      <c r="E4550">
        <v>7.84</v>
      </c>
      <c r="F4550">
        <v>13.99</v>
      </c>
      <c r="G4550">
        <v>750</v>
      </c>
      <c r="H4550">
        <v>494</v>
      </c>
      <c r="I4550">
        <v>3872.96</v>
      </c>
      <c r="J4550">
        <v>395</v>
      </c>
      <c r="K4550">
        <v>4736.05</v>
      </c>
      <c r="L4550">
        <v>2553.87</v>
      </c>
      <c r="M4550">
        <v>43.97</v>
      </c>
      <c r="N4550">
        <v>68054.7</v>
      </c>
      <c r="O4550">
        <v>863.09000000000015</v>
      </c>
      <c r="P4550">
        <v>18.223836319295618</v>
      </c>
      <c r="Q4550">
        <v>0.79959514170040491</v>
      </c>
      <c r="R4550">
        <v>1.2228502230851854</v>
      </c>
      <c r="S4550">
        <f>(VendorSalesData[[#This Row],[TotalPurchaseQuantity]] - VendorSalesData[[#This Row],[TotalSalesQuantity]]) * VendorSalesData[[#This Row],[PurchasePrice]]</f>
        <v>776.16</v>
      </c>
    </row>
    <row r="4551" spans="1:19" x14ac:dyDescent="0.3">
      <c r="A4551">
        <v>7153</v>
      </c>
      <c r="B4551" t="s">
        <v>271</v>
      </c>
      <c r="C4551">
        <v>16541</v>
      </c>
      <c r="D4551" t="s">
        <v>4137</v>
      </c>
      <c r="E4551">
        <v>22.75</v>
      </c>
      <c r="F4551">
        <v>32.99</v>
      </c>
      <c r="G4551">
        <v>750</v>
      </c>
      <c r="H4551">
        <v>170</v>
      </c>
      <c r="I4551">
        <v>3867.5</v>
      </c>
      <c r="J4551">
        <v>162</v>
      </c>
      <c r="K4551">
        <v>5344.38</v>
      </c>
      <c r="L4551">
        <v>3562.92</v>
      </c>
      <c r="M4551">
        <v>17.940000000000001</v>
      </c>
      <c r="N4551">
        <v>15884.82</v>
      </c>
      <c r="O4551">
        <v>1476.88</v>
      </c>
      <c r="P4551">
        <v>27.634262533727021</v>
      </c>
      <c r="Q4551">
        <v>0.95294117647058818</v>
      </c>
      <c r="R4551">
        <v>1.3818694246929542</v>
      </c>
      <c r="S4551">
        <f>(VendorSalesData[[#This Row],[TotalPurchaseQuantity]] - VendorSalesData[[#This Row],[TotalSalesQuantity]]) * VendorSalesData[[#This Row],[PurchasePrice]]</f>
        <v>182</v>
      </c>
    </row>
    <row r="4552" spans="1:19" x14ac:dyDescent="0.3">
      <c r="A4552">
        <v>1128</v>
      </c>
      <c r="B4552" t="s">
        <v>18</v>
      </c>
      <c r="C4552">
        <v>1722</v>
      </c>
      <c r="D4552" t="s">
        <v>4138</v>
      </c>
      <c r="E4552">
        <v>351.55</v>
      </c>
      <c r="F4552">
        <v>449.99</v>
      </c>
      <c r="G4552">
        <v>1000</v>
      </c>
      <c r="H4552">
        <v>11</v>
      </c>
      <c r="I4552">
        <v>3867.05</v>
      </c>
      <c r="J4552">
        <v>48</v>
      </c>
      <c r="K4552">
        <v>21599.52</v>
      </c>
      <c r="L4552">
        <v>19349.57</v>
      </c>
      <c r="M4552">
        <v>50.4</v>
      </c>
      <c r="N4552">
        <v>68601.679999999993</v>
      </c>
      <c r="O4552">
        <v>17732.47</v>
      </c>
      <c r="P4552">
        <v>82.096592887249358</v>
      </c>
      <c r="Q4552">
        <v>4.3636363636363633</v>
      </c>
      <c r="R4552">
        <v>5.5855290208298314</v>
      </c>
      <c r="S4552">
        <f>(VendorSalesData[[#This Row],[TotalPurchaseQuantity]] - VendorSalesData[[#This Row],[TotalSalesQuantity]]) * VendorSalesData[[#This Row],[PurchasePrice]]</f>
        <v>-13007.35</v>
      </c>
    </row>
    <row r="4553" spans="1:19" x14ac:dyDescent="0.3">
      <c r="A4553">
        <v>1587</v>
      </c>
      <c r="B4553" t="s">
        <v>525</v>
      </c>
      <c r="C4553">
        <v>34674</v>
      </c>
      <c r="D4553" t="s">
        <v>4139</v>
      </c>
      <c r="E4553">
        <v>5.84</v>
      </c>
      <c r="F4553">
        <v>8.99</v>
      </c>
      <c r="G4553">
        <v>750</v>
      </c>
      <c r="H4553">
        <v>661</v>
      </c>
      <c r="I4553">
        <v>3860.24</v>
      </c>
      <c r="J4553">
        <v>684</v>
      </c>
      <c r="K4553">
        <v>6149.16</v>
      </c>
      <c r="L4553">
        <v>3434.1800000000003</v>
      </c>
      <c r="M4553">
        <v>75.960000000000008</v>
      </c>
      <c r="N4553">
        <v>6070.09</v>
      </c>
      <c r="O4553">
        <v>2288.92</v>
      </c>
      <c r="P4553">
        <v>37.223295539553369</v>
      </c>
      <c r="Q4553">
        <v>1.0347957639939485</v>
      </c>
      <c r="R4553">
        <v>1.5929475887509585</v>
      </c>
      <c r="S4553">
        <f>(VendorSalesData[[#This Row],[TotalPurchaseQuantity]] - VendorSalesData[[#This Row],[TotalSalesQuantity]]) * VendorSalesData[[#This Row],[PurchasePrice]]</f>
        <v>-134.32</v>
      </c>
    </row>
    <row r="4554" spans="1:19" x14ac:dyDescent="0.3">
      <c r="A4554">
        <v>90047</v>
      </c>
      <c r="B4554" t="s">
        <v>2206</v>
      </c>
      <c r="C4554">
        <v>16310</v>
      </c>
      <c r="D4554" t="s">
        <v>4140</v>
      </c>
      <c r="E4554">
        <v>17.23</v>
      </c>
      <c r="F4554">
        <v>25.99</v>
      </c>
      <c r="G4554">
        <v>750</v>
      </c>
      <c r="H4554">
        <v>224</v>
      </c>
      <c r="I4554">
        <v>3859.52</v>
      </c>
      <c r="J4554">
        <v>271</v>
      </c>
      <c r="K4554">
        <v>6681.29</v>
      </c>
      <c r="L4554">
        <v>4061.87</v>
      </c>
      <c r="M4554">
        <v>30.04</v>
      </c>
      <c r="N4554">
        <v>1457.73</v>
      </c>
      <c r="O4554">
        <v>2821.77</v>
      </c>
      <c r="P4554">
        <v>42.233909918593568</v>
      </c>
      <c r="Q4554">
        <v>1.2098214285714286</v>
      </c>
      <c r="R4554">
        <v>1.7311194138131167</v>
      </c>
      <c r="S4554">
        <f>(VendorSalesData[[#This Row],[TotalPurchaseQuantity]] - VendorSalesData[[#This Row],[TotalSalesQuantity]]) * VendorSalesData[[#This Row],[PurchasePrice]]</f>
        <v>-809.81000000000006</v>
      </c>
    </row>
    <row r="4555" spans="1:19" x14ac:dyDescent="0.3">
      <c r="A4555">
        <v>9165</v>
      </c>
      <c r="B4555" t="s">
        <v>38</v>
      </c>
      <c r="C4555">
        <v>25527</v>
      </c>
      <c r="D4555" t="s">
        <v>4141</v>
      </c>
      <c r="E4555">
        <v>101.34</v>
      </c>
      <c r="F4555">
        <v>149.99</v>
      </c>
      <c r="G4555">
        <v>750</v>
      </c>
      <c r="H4555">
        <v>38</v>
      </c>
      <c r="I4555">
        <v>3850.9199999999996</v>
      </c>
      <c r="J4555">
        <v>28</v>
      </c>
      <c r="K4555">
        <v>4199.72</v>
      </c>
      <c r="L4555">
        <v>2249.8500000000004</v>
      </c>
      <c r="M4555">
        <v>3.12</v>
      </c>
      <c r="N4555">
        <v>68054.7</v>
      </c>
      <c r="O4555">
        <v>348.80000000000064</v>
      </c>
      <c r="P4555">
        <v>8.3053155924680837</v>
      </c>
      <c r="Q4555">
        <v>0.73684210526315785</v>
      </c>
      <c r="R4555">
        <v>1.0905757585200422</v>
      </c>
      <c r="S4555">
        <f>(VendorSalesData[[#This Row],[TotalPurchaseQuantity]] - VendorSalesData[[#This Row],[TotalSalesQuantity]]) * VendorSalesData[[#This Row],[PurchasePrice]]</f>
        <v>1013.4000000000001</v>
      </c>
    </row>
    <row r="4556" spans="1:19" x14ac:dyDescent="0.3">
      <c r="A4556">
        <v>3252</v>
      </c>
      <c r="B4556" t="s">
        <v>94</v>
      </c>
      <c r="C4556">
        <v>15401</v>
      </c>
      <c r="D4556" t="s">
        <v>4142</v>
      </c>
      <c r="E4556">
        <v>5.84</v>
      </c>
      <c r="F4556">
        <v>8.99</v>
      </c>
      <c r="G4556">
        <v>750</v>
      </c>
      <c r="H4556">
        <v>658</v>
      </c>
      <c r="I4556">
        <v>3842.72</v>
      </c>
      <c r="J4556">
        <v>735</v>
      </c>
      <c r="K4556">
        <v>7181.65</v>
      </c>
      <c r="L4556">
        <v>4238.67</v>
      </c>
      <c r="M4556">
        <v>81.540000000000006</v>
      </c>
      <c r="N4556">
        <v>61966.91</v>
      </c>
      <c r="O4556">
        <v>3338.93</v>
      </c>
      <c r="P4556">
        <v>46.4925191286125</v>
      </c>
      <c r="Q4556">
        <v>1.1170212765957446</v>
      </c>
      <c r="R4556">
        <v>1.8688975517341884</v>
      </c>
      <c r="S4556">
        <f>(VendorSalesData[[#This Row],[TotalPurchaseQuantity]] - VendorSalesData[[#This Row],[TotalSalesQuantity]]) * VendorSalesData[[#This Row],[PurchasePrice]]</f>
        <v>-449.68</v>
      </c>
    </row>
    <row r="4557" spans="1:19" x14ac:dyDescent="0.3">
      <c r="A4557">
        <v>4425</v>
      </c>
      <c r="B4557" t="s">
        <v>20</v>
      </c>
      <c r="C4557">
        <v>16653</v>
      </c>
      <c r="D4557" t="s">
        <v>4143</v>
      </c>
      <c r="E4557">
        <v>96.02</v>
      </c>
      <c r="F4557">
        <v>144.99</v>
      </c>
      <c r="G4557">
        <v>750</v>
      </c>
      <c r="H4557">
        <v>40</v>
      </c>
      <c r="I4557">
        <v>3840.8</v>
      </c>
      <c r="J4557">
        <v>71</v>
      </c>
      <c r="K4557">
        <v>10294.290000000001</v>
      </c>
      <c r="L4557">
        <v>5074.6500000000015</v>
      </c>
      <c r="M4557">
        <v>7.9300000000000006</v>
      </c>
      <c r="N4557">
        <v>144929.24</v>
      </c>
      <c r="O4557">
        <v>6453.4900000000007</v>
      </c>
      <c r="P4557">
        <v>62.689996104636649</v>
      </c>
      <c r="Q4557">
        <v>1.7749999999999999</v>
      </c>
      <c r="R4557">
        <v>2.6802463028535723</v>
      </c>
      <c r="S4557">
        <f>(VendorSalesData[[#This Row],[TotalPurchaseQuantity]] - VendorSalesData[[#This Row],[TotalSalesQuantity]]) * VendorSalesData[[#This Row],[PurchasePrice]]</f>
        <v>-2976.62</v>
      </c>
    </row>
    <row r="4558" spans="1:19" x14ac:dyDescent="0.3">
      <c r="A4558">
        <v>4425</v>
      </c>
      <c r="B4558" t="s">
        <v>20</v>
      </c>
      <c r="C4558">
        <v>25563</v>
      </c>
      <c r="D4558" t="s">
        <v>4144</v>
      </c>
      <c r="E4558">
        <v>21.56</v>
      </c>
      <c r="F4558">
        <v>32.99</v>
      </c>
      <c r="G4558">
        <v>750</v>
      </c>
      <c r="H4558">
        <v>178</v>
      </c>
      <c r="I4558">
        <v>3837.6800000000003</v>
      </c>
      <c r="J4558">
        <v>181</v>
      </c>
      <c r="K4558">
        <v>5971.1900000000005</v>
      </c>
      <c r="L4558">
        <v>2837.1400000000003</v>
      </c>
      <c r="M4558">
        <v>20.14</v>
      </c>
      <c r="N4558">
        <v>144929.24</v>
      </c>
      <c r="O4558">
        <v>2133.5100000000002</v>
      </c>
      <c r="P4558">
        <v>35.730063856618195</v>
      </c>
      <c r="Q4558">
        <v>1.0168539325842696</v>
      </c>
      <c r="R4558">
        <v>1.5559374413708282</v>
      </c>
      <c r="S4558">
        <f>(VendorSalesData[[#This Row],[TotalPurchaseQuantity]] - VendorSalesData[[#This Row],[TotalSalesQuantity]]) * VendorSalesData[[#This Row],[PurchasePrice]]</f>
        <v>-64.679999999999993</v>
      </c>
    </row>
    <row r="4559" spans="1:19" x14ac:dyDescent="0.3">
      <c r="A4559">
        <v>90017</v>
      </c>
      <c r="B4559" t="s">
        <v>4145</v>
      </c>
      <c r="C4559">
        <v>10870</v>
      </c>
      <c r="D4559" t="s">
        <v>4146</v>
      </c>
      <c r="E4559">
        <v>10.45</v>
      </c>
      <c r="F4559">
        <v>18.989999999999998</v>
      </c>
      <c r="G4559">
        <v>750</v>
      </c>
      <c r="H4559">
        <v>367</v>
      </c>
      <c r="I4559">
        <v>3835.15</v>
      </c>
      <c r="J4559">
        <v>301</v>
      </c>
      <c r="K4559">
        <v>5664.99</v>
      </c>
      <c r="L4559">
        <v>2771.52</v>
      </c>
      <c r="M4559">
        <v>33.49</v>
      </c>
      <c r="N4559">
        <v>80.03</v>
      </c>
      <c r="O4559">
        <v>1829.8399999999997</v>
      </c>
      <c r="P4559">
        <v>32.300851369552284</v>
      </c>
      <c r="Q4559">
        <v>0.82016348773841963</v>
      </c>
      <c r="R4559">
        <v>1.4771234501909964</v>
      </c>
      <c r="S4559">
        <f>(VendorSalesData[[#This Row],[TotalPurchaseQuantity]] - VendorSalesData[[#This Row],[TotalSalesQuantity]]) * VendorSalesData[[#This Row],[PurchasePrice]]</f>
        <v>689.69999999999993</v>
      </c>
    </row>
    <row r="4560" spans="1:19" x14ac:dyDescent="0.3">
      <c r="A4560">
        <v>9552</v>
      </c>
      <c r="B4560" t="s">
        <v>72</v>
      </c>
      <c r="C4560">
        <v>25689</v>
      </c>
      <c r="D4560" t="s">
        <v>4147</v>
      </c>
      <c r="E4560">
        <v>6.03</v>
      </c>
      <c r="F4560">
        <v>8.99</v>
      </c>
      <c r="G4560">
        <v>750</v>
      </c>
      <c r="H4560">
        <v>636</v>
      </c>
      <c r="I4560">
        <v>3835.08</v>
      </c>
      <c r="J4560">
        <v>624</v>
      </c>
      <c r="K4560">
        <v>5609.76</v>
      </c>
      <c r="L4560">
        <v>2013.76</v>
      </c>
      <c r="M4560">
        <v>69.69</v>
      </c>
      <c r="N4560">
        <v>55551.82</v>
      </c>
      <c r="O4560">
        <v>1774.6800000000003</v>
      </c>
      <c r="P4560">
        <v>31.635577992641402</v>
      </c>
      <c r="Q4560">
        <v>0.98113207547169812</v>
      </c>
      <c r="R4560">
        <v>1.4627491473450358</v>
      </c>
      <c r="S4560">
        <f>(VendorSalesData[[#This Row],[TotalPurchaseQuantity]] - VendorSalesData[[#This Row],[TotalSalesQuantity]]) * VendorSalesData[[#This Row],[PurchasePrice]]</f>
        <v>72.36</v>
      </c>
    </row>
    <row r="4561" spans="1:19" x14ac:dyDescent="0.3">
      <c r="A4561">
        <v>10754</v>
      </c>
      <c r="B4561" t="s">
        <v>212</v>
      </c>
      <c r="C4561">
        <v>38103</v>
      </c>
      <c r="D4561" t="s">
        <v>4148</v>
      </c>
      <c r="E4561">
        <v>7.94</v>
      </c>
      <c r="F4561">
        <v>11.99</v>
      </c>
      <c r="G4561">
        <v>1500</v>
      </c>
      <c r="H4561">
        <v>483</v>
      </c>
      <c r="I4561">
        <v>3835.02</v>
      </c>
      <c r="J4561">
        <v>473</v>
      </c>
      <c r="K4561">
        <v>5671.2699999999995</v>
      </c>
      <c r="L4561">
        <v>1019.15</v>
      </c>
      <c r="M4561">
        <v>106.32000000000001</v>
      </c>
      <c r="N4561">
        <v>28720.52</v>
      </c>
      <c r="O4561">
        <v>1836.2499999999995</v>
      </c>
      <c r="P4561">
        <v>32.378109312376239</v>
      </c>
      <c r="Q4561">
        <v>0.97929606625258803</v>
      </c>
      <c r="R4561">
        <v>1.4788110622630388</v>
      </c>
      <c r="S4561">
        <f>(VendorSalesData[[#This Row],[TotalPurchaseQuantity]] - VendorSalesData[[#This Row],[TotalSalesQuantity]]) * VendorSalesData[[#This Row],[PurchasePrice]]</f>
        <v>79.400000000000006</v>
      </c>
    </row>
    <row r="4562" spans="1:19" x14ac:dyDescent="0.3">
      <c r="A4562">
        <v>6359</v>
      </c>
      <c r="B4562" t="s">
        <v>698</v>
      </c>
      <c r="C4562">
        <v>1905</v>
      </c>
      <c r="D4562" t="s">
        <v>4149</v>
      </c>
      <c r="E4562">
        <v>12.77</v>
      </c>
      <c r="F4562">
        <v>16.989999999999998</v>
      </c>
      <c r="G4562">
        <v>750</v>
      </c>
      <c r="H4562">
        <v>300</v>
      </c>
      <c r="I4562">
        <v>3831</v>
      </c>
      <c r="J4562">
        <v>295</v>
      </c>
      <c r="K4562">
        <v>5012.0499999999993</v>
      </c>
      <c r="L4562">
        <v>3482.95</v>
      </c>
      <c r="M4562">
        <v>232.5</v>
      </c>
      <c r="N4562">
        <v>1922</v>
      </c>
      <c r="O4562">
        <v>1181.0499999999993</v>
      </c>
      <c r="P4562">
        <v>23.564210253289559</v>
      </c>
      <c r="Q4562">
        <v>0.98333333333333328</v>
      </c>
      <c r="R4562">
        <v>1.3082876533542154</v>
      </c>
      <c r="S4562">
        <f>(VendorSalesData[[#This Row],[TotalPurchaseQuantity]] - VendorSalesData[[#This Row],[TotalSalesQuantity]]) * VendorSalesData[[#This Row],[PurchasePrice]]</f>
        <v>63.849999999999994</v>
      </c>
    </row>
    <row r="4563" spans="1:19" x14ac:dyDescent="0.3">
      <c r="A4563">
        <v>6785</v>
      </c>
      <c r="B4563" t="s">
        <v>81</v>
      </c>
      <c r="C4563">
        <v>23156</v>
      </c>
      <c r="D4563" t="s">
        <v>4150</v>
      </c>
      <c r="E4563">
        <v>58.82</v>
      </c>
      <c r="F4563">
        <v>99.99</v>
      </c>
      <c r="G4563">
        <v>750</v>
      </c>
      <c r="H4563">
        <v>65</v>
      </c>
      <c r="I4563">
        <v>3823.3</v>
      </c>
      <c r="J4563">
        <v>88</v>
      </c>
      <c r="K4563">
        <v>8799.1200000000008</v>
      </c>
      <c r="L4563">
        <v>5299.4699999999993</v>
      </c>
      <c r="M4563">
        <v>9.7900000000000009</v>
      </c>
      <c r="N4563">
        <v>13605.41</v>
      </c>
      <c r="O4563">
        <v>4975.8200000000006</v>
      </c>
      <c r="P4563">
        <v>56.549063997308821</v>
      </c>
      <c r="Q4563">
        <v>1.3538461538461539</v>
      </c>
      <c r="R4563">
        <v>2.3014463944759762</v>
      </c>
      <c r="S4563">
        <f>(VendorSalesData[[#This Row],[TotalPurchaseQuantity]] - VendorSalesData[[#This Row],[TotalSalesQuantity]]) * VendorSalesData[[#This Row],[PurchasePrice]]</f>
        <v>-1352.86</v>
      </c>
    </row>
    <row r="4564" spans="1:19" x14ac:dyDescent="0.3">
      <c r="A4564">
        <v>4425</v>
      </c>
      <c r="B4564" t="s">
        <v>20</v>
      </c>
      <c r="C4564">
        <v>29955</v>
      </c>
      <c r="D4564" t="s">
        <v>4151</v>
      </c>
      <c r="E4564">
        <v>5.26</v>
      </c>
      <c r="F4564">
        <v>7.99</v>
      </c>
      <c r="G4564">
        <v>750</v>
      </c>
      <c r="H4564">
        <v>725</v>
      </c>
      <c r="I4564">
        <v>3813.5</v>
      </c>
      <c r="J4564">
        <v>676</v>
      </c>
      <c r="K4564">
        <v>5577.24</v>
      </c>
      <c r="L4564">
        <v>3008.34</v>
      </c>
      <c r="M4564">
        <v>75.16</v>
      </c>
      <c r="N4564">
        <v>144929.24</v>
      </c>
      <c r="O4564">
        <v>1763.7399999999998</v>
      </c>
      <c r="P4564">
        <v>31.623885649532742</v>
      </c>
      <c r="Q4564">
        <v>0.9324137931034483</v>
      </c>
      <c r="R4564">
        <v>1.4624990166513701</v>
      </c>
      <c r="S4564">
        <f>(VendorSalesData[[#This Row],[TotalPurchaseQuantity]] - VendorSalesData[[#This Row],[TotalSalesQuantity]]) * VendorSalesData[[#This Row],[PurchasePrice]]</f>
        <v>257.74</v>
      </c>
    </row>
    <row r="4565" spans="1:19" x14ac:dyDescent="0.3">
      <c r="A4565">
        <v>8320</v>
      </c>
      <c r="B4565" t="s">
        <v>268</v>
      </c>
      <c r="C4565">
        <v>44761</v>
      </c>
      <c r="D4565" t="s">
        <v>4152</v>
      </c>
      <c r="E4565">
        <v>3.68</v>
      </c>
      <c r="F4565">
        <v>5.49</v>
      </c>
      <c r="G4565">
        <v>250</v>
      </c>
      <c r="H4565">
        <v>1036</v>
      </c>
      <c r="I4565">
        <v>3812.4799999999996</v>
      </c>
      <c r="J4565">
        <v>1025</v>
      </c>
      <c r="K4565">
        <v>5627.25</v>
      </c>
      <c r="L4565">
        <v>2157.5700000000002</v>
      </c>
      <c r="M4565">
        <v>39.270000000000003</v>
      </c>
      <c r="N4565">
        <v>3151.92</v>
      </c>
      <c r="O4565">
        <v>1814.7700000000004</v>
      </c>
      <c r="P4565">
        <v>32.24967790661514</v>
      </c>
      <c r="Q4565">
        <v>0.98938223938223935</v>
      </c>
      <c r="R4565">
        <v>1.4760077429914389</v>
      </c>
      <c r="S4565">
        <f>(VendorSalesData[[#This Row],[TotalPurchaseQuantity]] - VendorSalesData[[#This Row],[TotalSalesQuantity]]) * VendorSalesData[[#This Row],[PurchasePrice]]</f>
        <v>40.480000000000004</v>
      </c>
    </row>
    <row r="4566" spans="1:19" x14ac:dyDescent="0.3">
      <c r="A4566">
        <v>3252</v>
      </c>
      <c r="B4566" t="s">
        <v>94</v>
      </c>
      <c r="C4566">
        <v>26811</v>
      </c>
      <c r="D4566" t="s">
        <v>4153</v>
      </c>
      <c r="E4566">
        <v>3.19</v>
      </c>
      <c r="F4566">
        <v>4.79</v>
      </c>
      <c r="G4566">
        <v>750</v>
      </c>
      <c r="H4566">
        <v>1194</v>
      </c>
      <c r="I4566">
        <v>3808.86</v>
      </c>
      <c r="J4566">
        <v>1194</v>
      </c>
      <c r="K4566">
        <v>5719.26</v>
      </c>
      <c r="L4566">
        <v>775.98</v>
      </c>
      <c r="M4566">
        <v>134.14000000000001</v>
      </c>
      <c r="N4566">
        <v>61966.91</v>
      </c>
      <c r="O4566">
        <v>1910.4</v>
      </c>
      <c r="P4566">
        <v>33.40292275574113</v>
      </c>
      <c r="Q4566">
        <v>1</v>
      </c>
      <c r="R4566">
        <v>1.5015673981191222</v>
      </c>
      <c r="S4566">
        <f>(VendorSalesData[[#This Row],[TotalPurchaseQuantity]] - VendorSalesData[[#This Row],[TotalSalesQuantity]]) * VendorSalesData[[#This Row],[PurchasePrice]]</f>
        <v>0</v>
      </c>
    </row>
    <row r="4567" spans="1:19" x14ac:dyDescent="0.3">
      <c r="A4567">
        <v>5992</v>
      </c>
      <c r="B4567" t="s">
        <v>876</v>
      </c>
      <c r="C4567">
        <v>604</v>
      </c>
      <c r="D4567" t="s">
        <v>4154</v>
      </c>
      <c r="E4567">
        <v>5.14</v>
      </c>
      <c r="F4567">
        <v>6.99</v>
      </c>
      <c r="G4567">
        <v>1000</v>
      </c>
      <c r="H4567">
        <v>741</v>
      </c>
      <c r="I4567">
        <v>3808.74</v>
      </c>
      <c r="J4567">
        <v>794</v>
      </c>
      <c r="K4567">
        <v>5550.06</v>
      </c>
      <c r="L4567">
        <v>2355.63</v>
      </c>
      <c r="M4567">
        <v>833.7</v>
      </c>
      <c r="N4567">
        <v>1567.85</v>
      </c>
      <c r="O4567">
        <v>1741.3200000000006</v>
      </c>
      <c r="P4567">
        <v>31.374795948151924</v>
      </c>
      <c r="Q4567">
        <v>1.0715249662618083</v>
      </c>
      <c r="R4567">
        <v>1.4571905669591521</v>
      </c>
      <c r="S4567">
        <f>(VendorSalesData[[#This Row],[TotalPurchaseQuantity]] - VendorSalesData[[#This Row],[TotalSalesQuantity]]) * VendorSalesData[[#This Row],[PurchasePrice]]</f>
        <v>-272.41999999999996</v>
      </c>
    </row>
    <row r="4568" spans="1:19" x14ac:dyDescent="0.3">
      <c r="A4568">
        <v>1392</v>
      </c>
      <c r="B4568" t="s">
        <v>67</v>
      </c>
      <c r="C4568">
        <v>693</v>
      </c>
      <c r="D4568" t="s">
        <v>4155</v>
      </c>
      <c r="E4568">
        <v>9.35</v>
      </c>
      <c r="F4568">
        <v>12.99</v>
      </c>
      <c r="G4568">
        <v>1000</v>
      </c>
      <c r="H4568">
        <v>406</v>
      </c>
      <c r="I4568">
        <v>3796.1</v>
      </c>
      <c r="J4568">
        <v>420</v>
      </c>
      <c r="K4568">
        <v>5455.8</v>
      </c>
      <c r="L4568">
        <v>3715.14</v>
      </c>
      <c r="M4568">
        <v>441</v>
      </c>
      <c r="N4568">
        <v>79528.990000000005</v>
      </c>
      <c r="O4568">
        <v>1659.7000000000003</v>
      </c>
      <c r="P4568">
        <v>30.420836540928924</v>
      </c>
      <c r="Q4568">
        <v>1.0344827586206897</v>
      </c>
      <c r="R4568">
        <v>1.4372118753457497</v>
      </c>
      <c r="S4568">
        <f>(VendorSalesData[[#This Row],[TotalPurchaseQuantity]] - VendorSalesData[[#This Row],[TotalSalesQuantity]]) * VendorSalesData[[#This Row],[PurchasePrice]]</f>
        <v>-130.9</v>
      </c>
    </row>
    <row r="4569" spans="1:19" x14ac:dyDescent="0.3">
      <c r="A4569">
        <v>9165</v>
      </c>
      <c r="B4569" t="s">
        <v>38</v>
      </c>
      <c r="C4569">
        <v>2098</v>
      </c>
      <c r="D4569" t="s">
        <v>4156</v>
      </c>
      <c r="E4569">
        <v>16.29</v>
      </c>
      <c r="F4569">
        <v>29.99</v>
      </c>
      <c r="G4569">
        <v>750</v>
      </c>
      <c r="H4569">
        <v>233</v>
      </c>
      <c r="I4569">
        <v>3795.57</v>
      </c>
      <c r="J4569">
        <v>538</v>
      </c>
      <c r="K4569">
        <v>11697.619999999999</v>
      </c>
      <c r="L4569">
        <v>6243.11</v>
      </c>
      <c r="M4569">
        <v>424.06</v>
      </c>
      <c r="N4569">
        <v>68054.7</v>
      </c>
      <c r="O4569">
        <v>7902.0499999999993</v>
      </c>
      <c r="P4569">
        <v>67.552630364125349</v>
      </c>
      <c r="Q4569">
        <v>2.3090128755364807</v>
      </c>
      <c r="R4569">
        <v>3.0819139154329913</v>
      </c>
      <c r="S4569">
        <f>(VendorSalesData[[#This Row],[TotalPurchaseQuantity]] - VendorSalesData[[#This Row],[TotalSalesQuantity]]) * VendorSalesData[[#This Row],[PurchasePrice]]</f>
        <v>-4968.45</v>
      </c>
    </row>
    <row r="4570" spans="1:19" x14ac:dyDescent="0.3">
      <c r="A4570">
        <v>3924</v>
      </c>
      <c r="B4570" t="s">
        <v>102</v>
      </c>
      <c r="C4570">
        <v>3930</v>
      </c>
      <c r="D4570" t="s">
        <v>4157</v>
      </c>
      <c r="E4570">
        <v>12.11</v>
      </c>
      <c r="F4570">
        <v>15.99</v>
      </c>
      <c r="G4570">
        <v>750</v>
      </c>
      <c r="H4570">
        <v>313</v>
      </c>
      <c r="I4570">
        <v>3790.43</v>
      </c>
      <c r="J4570">
        <v>642</v>
      </c>
      <c r="K4570">
        <v>9351.58</v>
      </c>
      <c r="L4570">
        <v>4748.76</v>
      </c>
      <c r="M4570">
        <v>505.92</v>
      </c>
      <c r="N4570">
        <v>14069.87</v>
      </c>
      <c r="O4570">
        <v>5561.15</v>
      </c>
      <c r="P4570">
        <v>59.467491054987498</v>
      </c>
      <c r="Q4570">
        <v>2.05111821086262</v>
      </c>
      <c r="R4570">
        <v>2.4671554414670633</v>
      </c>
      <c r="S4570">
        <f>(VendorSalesData[[#This Row],[TotalPurchaseQuantity]] - VendorSalesData[[#This Row],[TotalSalesQuantity]]) * VendorSalesData[[#This Row],[PurchasePrice]]</f>
        <v>-3984.1899999999996</v>
      </c>
    </row>
    <row r="4571" spans="1:19" x14ac:dyDescent="0.3">
      <c r="A4571">
        <v>3960</v>
      </c>
      <c r="B4571" t="s">
        <v>24</v>
      </c>
      <c r="C4571">
        <v>3564</v>
      </c>
      <c r="D4571" t="s">
        <v>1802</v>
      </c>
      <c r="E4571">
        <v>36.08</v>
      </c>
      <c r="F4571">
        <v>47.99</v>
      </c>
      <c r="G4571">
        <v>1750</v>
      </c>
      <c r="H4571">
        <v>105</v>
      </c>
      <c r="I4571">
        <v>3788.4</v>
      </c>
      <c r="J4571">
        <v>220</v>
      </c>
      <c r="K4571">
        <v>10929.800000000001</v>
      </c>
      <c r="L4571">
        <v>7019.59</v>
      </c>
      <c r="M4571">
        <v>404.48</v>
      </c>
      <c r="N4571">
        <v>257032.07</v>
      </c>
      <c r="O4571">
        <v>7141.4000000000015</v>
      </c>
      <c r="P4571">
        <v>65.338798514153979</v>
      </c>
      <c r="Q4571">
        <v>2.0952380952380953</v>
      </c>
      <c r="R4571">
        <v>2.8850702143385072</v>
      </c>
      <c r="S4571">
        <f>(VendorSalesData[[#This Row],[TotalPurchaseQuantity]] - VendorSalesData[[#This Row],[TotalSalesQuantity]]) * VendorSalesData[[#This Row],[PurchasePrice]]</f>
        <v>-4149.2</v>
      </c>
    </row>
    <row r="4572" spans="1:19" x14ac:dyDescent="0.3">
      <c r="A4572">
        <v>4425</v>
      </c>
      <c r="B4572" t="s">
        <v>20</v>
      </c>
      <c r="C4572">
        <v>26381</v>
      </c>
      <c r="D4572" t="s">
        <v>4158</v>
      </c>
      <c r="E4572">
        <v>19.59</v>
      </c>
      <c r="F4572">
        <v>28.99</v>
      </c>
      <c r="G4572">
        <v>750</v>
      </c>
      <c r="H4572">
        <v>193</v>
      </c>
      <c r="I4572">
        <v>3780.8700000000003</v>
      </c>
      <c r="J4572">
        <v>193</v>
      </c>
      <c r="K4572">
        <v>5595.07</v>
      </c>
      <c r="L4572">
        <v>2927.99</v>
      </c>
      <c r="M4572">
        <v>21.45</v>
      </c>
      <c r="N4572">
        <v>144929.24</v>
      </c>
      <c r="O4572">
        <v>1814.1999999999994</v>
      </c>
      <c r="P4572">
        <v>32.424974129009989</v>
      </c>
      <c r="Q4572">
        <v>1</v>
      </c>
      <c r="R4572">
        <v>1.4798366513527308</v>
      </c>
      <c r="S4572">
        <f>(VendorSalesData[[#This Row],[TotalPurchaseQuantity]] - VendorSalesData[[#This Row],[TotalSalesQuantity]]) * VendorSalesData[[#This Row],[PurchasePrice]]</f>
        <v>0</v>
      </c>
    </row>
    <row r="4573" spans="1:19" x14ac:dyDescent="0.3">
      <c r="A4573">
        <v>9815</v>
      </c>
      <c r="B4573" t="s">
        <v>191</v>
      </c>
      <c r="C4573">
        <v>11749</v>
      </c>
      <c r="D4573" t="s">
        <v>4159</v>
      </c>
      <c r="E4573">
        <v>10.8</v>
      </c>
      <c r="F4573">
        <v>17.989999999999998</v>
      </c>
      <c r="G4573">
        <v>5000</v>
      </c>
      <c r="H4573">
        <v>350</v>
      </c>
      <c r="I4573">
        <v>3780</v>
      </c>
      <c r="J4573">
        <v>329</v>
      </c>
      <c r="K4573">
        <v>5560.71</v>
      </c>
      <c r="L4573">
        <v>2482.5299999999997</v>
      </c>
      <c r="M4573">
        <v>246.75</v>
      </c>
      <c r="N4573">
        <v>27100.41</v>
      </c>
      <c r="O4573">
        <v>1780.71</v>
      </c>
      <c r="P4573">
        <v>32.023068996584968</v>
      </c>
      <c r="Q4573">
        <v>0.94</v>
      </c>
      <c r="R4573">
        <v>1.4710873015873016</v>
      </c>
      <c r="S4573">
        <f>(VendorSalesData[[#This Row],[TotalPurchaseQuantity]] - VendorSalesData[[#This Row],[TotalSalesQuantity]]) * VendorSalesData[[#This Row],[PurchasePrice]]</f>
        <v>226.8</v>
      </c>
    </row>
    <row r="4574" spans="1:19" x14ac:dyDescent="0.3">
      <c r="A4574">
        <v>7153</v>
      </c>
      <c r="B4574" t="s">
        <v>271</v>
      </c>
      <c r="C4574">
        <v>43232</v>
      </c>
      <c r="D4574" t="s">
        <v>4160</v>
      </c>
      <c r="E4574">
        <v>6.57</v>
      </c>
      <c r="F4574">
        <v>10.99</v>
      </c>
      <c r="G4574">
        <v>750</v>
      </c>
      <c r="H4574">
        <v>575</v>
      </c>
      <c r="I4574">
        <v>3777.75</v>
      </c>
      <c r="J4574">
        <v>625</v>
      </c>
      <c r="K4574">
        <v>6877.75</v>
      </c>
      <c r="L4574">
        <v>4455.95</v>
      </c>
      <c r="M4574">
        <v>69.25</v>
      </c>
      <c r="N4574">
        <v>15884.82</v>
      </c>
      <c r="O4574">
        <v>3100</v>
      </c>
      <c r="P4574">
        <v>45.072879938933518</v>
      </c>
      <c r="Q4574">
        <v>1.0869565217391304</v>
      </c>
      <c r="R4574">
        <v>1.8205942690755079</v>
      </c>
      <c r="S4574">
        <f>(VendorSalesData[[#This Row],[TotalPurchaseQuantity]] - VendorSalesData[[#This Row],[TotalSalesQuantity]]) * VendorSalesData[[#This Row],[PurchasePrice]]</f>
        <v>-328.5</v>
      </c>
    </row>
    <row r="4575" spans="1:19" x14ac:dyDescent="0.3">
      <c r="A4575">
        <v>3960</v>
      </c>
      <c r="B4575" t="s">
        <v>24</v>
      </c>
      <c r="C4575">
        <v>915</v>
      </c>
      <c r="D4575" t="s">
        <v>662</v>
      </c>
      <c r="E4575">
        <v>10.98</v>
      </c>
      <c r="F4575">
        <v>14.49</v>
      </c>
      <c r="G4575">
        <v>1000</v>
      </c>
      <c r="H4575">
        <v>344</v>
      </c>
      <c r="I4575">
        <v>3777.12</v>
      </c>
      <c r="J4575">
        <v>346</v>
      </c>
      <c r="K4575">
        <v>5013.54</v>
      </c>
      <c r="L4575">
        <v>681.03</v>
      </c>
      <c r="M4575">
        <v>363.3</v>
      </c>
      <c r="N4575">
        <v>257032.07</v>
      </c>
      <c r="O4575">
        <v>1236.42</v>
      </c>
      <c r="P4575">
        <v>24.661616342943312</v>
      </c>
      <c r="Q4575">
        <v>1.0058139534883721</v>
      </c>
      <c r="R4575">
        <v>1.3273446435379337</v>
      </c>
      <c r="S4575">
        <f>(VendorSalesData[[#This Row],[TotalPurchaseQuantity]] - VendorSalesData[[#This Row],[TotalSalesQuantity]]) * VendorSalesData[[#This Row],[PurchasePrice]]</f>
        <v>-21.96</v>
      </c>
    </row>
    <row r="4576" spans="1:19" x14ac:dyDescent="0.3">
      <c r="A4576">
        <v>9552</v>
      </c>
      <c r="B4576" t="s">
        <v>72</v>
      </c>
      <c r="C4576">
        <v>15476</v>
      </c>
      <c r="D4576" t="s">
        <v>4161</v>
      </c>
      <c r="E4576">
        <v>33.11</v>
      </c>
      <c r="F4576">
        <v>49.99</v>
      </c>
      <c r="G4576">
        <v>750</v>
      </c>
      <c r="H4576">
        <v>114</v>
      </c>
      <c r="I4576">
        <v>3774.54</v>
      </c>
      <c r="J4576">
        <v>124</v>
      </c>
      <c r="K4576">
        <v>6198.76</v>
      </c>
      <c r="L4576">
        <v>4399.12</v>
      </c>
      <c r="M4576">
        <v>13.71</v>
      </c>
      <c r="N4576">
        <v>55551.82</v>
      </c>
      <c r="O4576">
        <v>2424.2200000000003</v>
      </c>
      <c r="P4576">
        <v>39.108144209487058</v>
      </c>
      <c r="Q4576">
        <v>1.0877192982456141</v>
      </c>
      <c r="R4576">
        <v>1.6422557450709225</v>
      </c>
      <c r="S4576">
        <f>(VendorSalesData[[#This Row],[TotalPurchaseQuantity]] - VendorSalesData[[#This Row],[TotalSalesQuantity]]) * VendorSalesData[[#This Row],[PurchasePrice]]</f>
        <v>-331.1</v>
      </c>
    </row>
    <row r="4577" spans="1:19" x14ac:dyDescent="0.3">
      <c r="A4577">
        <v>653</v>
      </c>
      <c r="B4577" t="s">
        <v>352</v>
      </c>
      <c r="C4577">
        <v>20343</v>
      </c>
      <c r="D4577" t="s">
        <v>4162</v>
      </c>
      <c r="E4577">
        <v>9.58</v>
      </c>
      <c r="F4577">
        <v>14.99</v>
      </c>
      <c r="G4577">
        <v>750</v>
      </c>
      <c r="H4577">
        <v>394</v>
      </c>
      <c r="I4577">
        <v>3774.52</v>
      </c>
      <c r="J4577">
        <v>371</v>
      </c>
      <c r="K4577">
        <v>5382.29</v>
      </c>
      <c r="L4577">
        <v>3633.5</v>
      </c>
      <c r="M4577">
        <v>41.11</v>
      </c>
      <c r="N4577">
        <v>8014.9800000000005</v>
      </c>
      <c r="O4577">
        <v>1607.77</v>
      </c>
      <c r="P4577">
        <v>29.871485928851843</v>
      </c>
      <c r="Q4577">
        <v>0.94162436548223349</v>
      </c>
      <c r="R4577">
        <v>1.4259534987230165</v>
      </c>
      <c r="S4577">
        <f>(VendorSalesData[[#This Row],[TotalPurchaseQuantity]] - VendorSalesData[[#This Row],[TotalSalesQuantity]]) * VendorSalesData[[#This Row],[PurchasePrice]]</f>
        <v>220.34</v>
      </c>
    </row>
    <row r="4578" spans="1:19" x14ac:dyDescent="0.3">
      <c r="A4578">
        <v>9552</v>
      </c>
      <c r="B4578" t="s">
        <v>72</v>
      </c>
      <c r="C4578">
        <v>10267</v>
      </c>
      <c r="D4578" t="s">
        <v>4163</v>
      </c>
      <c r="E4578">
        <v>24.65</v>
      </c>
      <c r="F4578">
        <v>39.99</v>
      </c>
      <c r="G4578">
        <v>750</v>
      </c>
      <c r="H4578">
        <v>153</v>
      </c>
      <c r="I4578">
        <v>3771.4500000000003</v>
      </c>
      <c r="J4578">
        <v>152</v>
      </c>
      <c r="K4578">
        <v>5706.4800000000005</v>
      </c>
      <c r="L4578">
        <v>3543.07</v>
      </c>
      <c r="M4578">
        <v>16.900000000000002</v>
      </c>
      <c r="N4578">
        <v>55551.82</v>
      </c>
      <c r="O4578">
        <v>1935.0300000000002</v>
      </c>
      <c r="P4578">
        <v>33.90934516549607</v>
      </c>
      <c r="Q4578">
        <v>0.99346405228758172</v>
      </c>
      <c r="R4578">
        <v>1.5130732211748796</v>
      </c>
      <c r="S4578">
        <f>(VendorSalesData[[#This Row],[TotalPurchaseQuantity]] - VendorSalesData[[#This Row],[TotalSalesQuantity]]) * VendorSalesData[[#This Row],[PurchasePrice]]</f>
        <v>24.65</v>
      </c>
    </row>
    <row r="4579" spans="1:19" x14ac:dyDescent="0.3">
      <c r="A4579">
        <v>4425</v>
      </c>
      <c r="B4579" t="s">
        <v>20</v>
      </c>
      <c r="C4579">
        <v>26869</v>
      </c>
      <c r="D4579" t="s">
        <v>4164</v>
      </c>
      <c r="E4579">
        <v>71.13</v>
      </c>
      <c r="F4579">
        <v>105.99</v>
      </c>
      <c r="G4579">
        <v>750</v>
      </c>
      <c r="H4579">
        <v>53</v>
      </c>
      <c r="I4579">
        <v>3769.89</v>
      </c>
      <c r="J4579">
        <v>39</v>
      </c>
      <c r="K4579">
        <v>4133.6099999999997</v>
      </c>
      <c r="L4579">
        <v>2649.75</v>
      </c>
      <c r="M4579">
        <v>4.32</v>
      </c>
      <c r="N4579">
        <v>144929.24</v>
      </c>
      <c r="O4579">
        <v>363.7199999999998</v>
      </c>
      <c r="P4579">
        <v>8.799088448111938</v>
      </c>
      <c r="Q4579">
        <v>0.73584905660377353</v>
      </c>
      <c r="R4579">
        <v>1.0964802686550534</v>
      </c>
      <c r="S4579">
        <f>(VendorSalesData[[#This Row],[TotalPurchaseQuantity]] - VendorSalesData[[#This Row],[TotalSalesQuantity]]) * VendorSalesData[[#This Row],[PurchasePrice]]</f>
        <v>995.81999999999994</v>
      </c>
    </row>
    <row r="4580" spans="1:19" x14ac:dyDescent="0.3">
      <c r="A4580">
        <v>8004</v>
      </c>
      <c r="B4580" t="s">
        <v>60</v>
      </c>
      <c r="C4580">
        <v>1591</v>
      </c>
      <c r="D4580" t="s">
        <v>4165</v>
      </c>
      <c r="E4580">
        <v>9.92</v>
      </c>
      <c r="F4580">
        <v>12.99</v>
      </c>
      <c r="G4580">
        <v>1750</v>
      </c>
      <c r="H4580">
        <v>380</v>
      </c>
      <c r="I4580">
        <v>3769.6</v>
      </c>
      <c r="J4580">
        <v>394</v>
      </c>
      <c r="K4580">
        <v>5118.0599999999995</v>
      </c>
      <c r="L4580">
        <v>1000.23</v>
      </c>
      <c r="M4580">
        <v>723.64</v>
      </c>
      <c r="N4580">
        <v>50293.62</v>
      </c>
      <c r="O4580">
        <v>1348.4599999999996</v>
      </c>
      <c r="P4580">
        <v>26.347092452999764</v>
      </c>
      <c r="Q4580">
        <v>1.0368421052631578</v>
      </c>
      <c r="R4580">
        <v>1.3577196519524617</v>
      </c>
      <c r="S4580">
        <f>(VendorSalesData[[#This Row],[TotalPurchaseQuantity]] - VendorSalesData[[#This Row],[TotalSalesQuantity]]) * VendorSalesData[[#This Row],[PurchasePrice]]</f>
        <v>-138.88</v>
      </c>
    </row>
    <row r="4581" spans="1:19" x14ac:dyDescent="0.3">
      <c r="A4581">
        <v>10754</v>
      </c>
      <c r="B4581" t="s">
        <v>212</v>
      </c>
      <c r="C4581">
        <v>25256</v>
      </c>
      <c r="D4581" t="s">
        <v>4166</v>
      </c>
      <c r="E4581">
        <v>11.1</v>
      </c>
      <c r="F4581">
        <v>16.989999999999998</v>
      </c>
      <c r="G4581">
        <v>750</v>
      </c>
      <c r="H4581">
        <v>339</v>
      </c>
      <c r="I4581">
        <v>3762.9</v>
      </c>
      <c r="J4581">
        <v>310</v>
      </c>
      <c r="K4581">
        <v>5266.9</v>
      </c>
      <c r="L4581">
        <v>3058.2</v>
      </c>
      <c r="M4581">
        <v>34.410000000000004</v>
      </c>
      <c r="N4581">
        <v>28720.52</v>
      </c>
      <c r="O4581">
        <v>1503.9999999999995</v>
      </c>
      <c r="P4581">
        <v>28.555696899504447</v>
      </c>
      <c r="Q4581">
        <v>0.91445427728613571</v>
      </c>
      <c r="R4581">
        <v>1.3996917271253553</v>
      </c>
      <c r="S4581">
        <f>(VendorSalesData[[#This Row],[TotalPurchaseQuantity]] - VendorSalesData[[#This Row],[TotalSalesQuantity]]) * VendorSalesData[[#This Row],[PurchasePrice]]</f>
        <v>321.89999999999998</v>
      </c>
    </row>
    <row r="4582" spans="1:19" x14ac:dyDescent="0.3">
      <c r="A4582">
        <v>4425</v>
      </c>
      <c r="B4582" t="s">
        <v>20</v>
      </c>
      <c r="C4582">
        <v>25535</v>
      </c>
      <c r="D4582" t="s">
        <v>4167</v>
      </c>
      <c r="E4582">
        <v>12.25</v>
      </c>
      <c r="F4582">
        <v>18.989999999999998</v>
      </c>
      <c r="G4582">
        <v>750</v>
      </c>
      <c r="H4582">
        <v>307</v>
      </c>
      <c r="I4582">
        <v>3760.75</v>
      </c>
      <c r="J4582">
        <v>230</v>
      </c>
      <c r="K4582">
        <v>4367.7</v>
      </c>
      <c r="L4582">
        <v>3190.3199999999997</v>
      </c>
      <c r="M4582">
        <v>25.43</v>
      </c>
      <c r="N4582">
        <v>144929.24</v>
      </c>
      <c r="O4582">
        <v>606.94999999999982</v>
      </c>
      <c r="P4582">
        <v>13.896329876136178</v>
      </c>
      <c r="Q4582">
        <v>0.749185667752443</v>
      </c>
      <c r="R4582">
        <v>1.1613906800505218</v>
      </c>
      <c r="S4582">
        <f>(VendorSalesData[[#This Row],[TotalPurchaseQuantity]] - VendorSalesData[[#This Row],[TotalSalesQuantity]]) * VendorSalesData[[#This Row],[PurchasePrice]]</f>
        <v>943.25</v>
      </c>
    </row>
    <row r="4583" spans="1:19" x14ac:dyDescent="0.3">
      <c r="A4583">
        <v>1392</v>
      </c>
      <c r="B4583" t="s">
        <v>67</v>
      </c>
      <c r="C4583">
        <v>15748</v>
      </c>
      <c r="D4583" t="s">
        <v>4168</v>
      </c>
      <c r="E4583">
        <v>5.44</v>
      </c>
      <c r="F4583">
        <v>8.99</v>
      </c>
      <c r="G4583">
        <v>750</v>
      </c>
      <c r="H4583">
        <v>690</v>
      </c>
      <c r="I4583">
        <v>3753.6</v>
      </c>
      <c r="J4583">
        <v>1033</v>
      </c>
      <c r="K4583">
        <v>9628.67</v>
      </c>
      <c r="L4583">
        <v>6408.13</v>
      </c>
      <c r="M4583">
        <v>114.4</v>
      </c>
      <c r="N4583">
        <v>79528.990000000005</v>
      </c>
      <c r="O4583">
        <v>5875.07</v>
      </c>
      <c r="P4583">
        <v>61.01642282890576</v>
      </c>
      <c r="Q4583">
        <v>1.4971014492753623</v>
      </c>
      <c r="R4583">
        <v>2.5651827578857631</v>
      </c>
      <c r="S4583">
        <f>(VendorSalesData[[#This Row],[TotalPurchaseQuantity]] - VendorSalesData[[#This Row],[TotalSalesQuantity]]) * VendorSalesData[[#This Row],[PurchasePrice]]</f>
        <v>-1865.92</v>
      </c>
    </row>
    <row r="4584" spans="1:19" x14ac:dyDescent="0.3">
      <c r="A4584">
        <v>10754</v>
      </c>
      <c r="B4584" t="s">
        <v>212</v>
      </c>
      <c r="C4584">
        <v>16657</v>
      </c>
      <c r="D4584" t="s">
        <v>4169</v>
      </c>
      <c r="E4584">
        <v>7.23</v>
      </c>
      <c r="F4584">
        <v>10.99</v>
      </c>
      <c r="G4584">
        <v>750</v>
      </c>
      <c r="H4584">
        <v>519</v>
      </c>
      <c r="I4584">
        <v>3752.3700000000003</v>
      </c>
      <c r="J4584">
        <v>573</v>
      </c>
      <c r="K4584">
        <v>6402.27</v>
      </c>
      <c r="L4584">
        <v>3096.2400000000002</v>
      </c>
      <c r="M4584">
        <v>63.81</v>
      </c>
      <c r="N4584">
        <v>28720.52</v>
      </c>
      <c r="O4584">
        <v>2649.9</v>
      </c>
      <c r="P4584">
        <v>41.390006981898608</v>
      </c>
      <c r="Q4584">
        <v>1.1040462427745665</v>
      </c>
      <c r="R4584">
        <v>1.7061936855907067</v>
      </c>
      <c r="S4584">
        <f>(VendorSalesData[[#This Row],[TotalPurchaseQuantity]] - VendorSalesData[[#This Row],[TotalSalesQuantity]]) * VendorSalesData[[#This Row],[PurchasePrice]]</f>
        <v>-390.42</v>
      </c>
    </row>
    <row r="4585" spans="1:19" x14ac:dyDescent="0.3">
      <c r="A4585">
        <v>9552</v>
      </c>
      <c r="B4585" t="s">
        <v>72</v>
      </c>
      <c r="C4585">
        <v>32679</v>
      </c>
      <c r="D4585" t="s">
        <v>4170</v>
      </c>
      <c r="E4585">
        <v>5.44</v>
      </c>
      <c r="F4585">
        <v>7.99</v>
      </c>
      <c r="G4585">
        <v>750</v>
      </c>
      <c r="H4585">
        <v>689</v>
      </c>
      <c r="I4585">
        <v>3748.16</v>
      </c>
      <c r="J4585">
        <v>975</v>
      </c>
      <c r="K4585">
        <v>7290.25</v>
      </c>
      <c r="L4585">
        <v>3762.92</v>
      </c>
      <c r="M4585">
        <v>108.47</v>
      </c>
      <c r="N4585">
        <v>55551.82</v>
      </c>
      <c r="O4585">
        <v>3542.09</v>
      </c>
      <c r="P4585">
        <v>48.586673982373718</v>
      </c>
      <c r="Q4585">
        <v>1.4150943396226414</v>
      </c>
      <c r="R4585">
        <v>1.9450210236489371</v>
      </c>
      <c r="S4585">
        <f>(VendorSalesData[[#This Row],[TotalPurchaseQuantity]] - VendorSalesData[[#This Row],[TotalSalesQuantity]]) * VendorSalesData[[#This Row],[PurchasePrice]]</f>
        <v>-1555.8400000000001</v>
      </c>
    </row>
    <row r="4586" spans="1:19" x14ac:dyDescent="0.3">
      <c r="A4586">
        <v>3960</v>
      </c>
      <c r="B4586" t="s">
        <v>24</v>
      </c>
      <c r="C4586">
        <v>202</v>
      </c>
      <c r="D4586" t="s">
        <v>477</v>
      </c>
      <c r="E4586">
        <v>22.3</v>
      </c>
      <c r="F4586">
        <v>28.99</v>
      </c>
      <c r="G4586">
        <v>1000</v>
      </c>
      <c r="H4586">
        <v>168</v>
      </c>
      <c r="I4586">
        <v>3746.4</v>
      </c>
      <c r="J4586">
        <v>197</v>
      </c>
      <c r="K4586">
        <v>5711.03</v>
      </c>
      <c r="L4586">
        <v>2927.99</v>
      </c>
      <c r="M4586">
        <v>206.85</v>
      </c>
      <c r="N4586">
        <v>257032.07</v>
      </c>
      <c r="O4586">
        <v>1964.6299999999997</v>
      </c>
      <c r="P4586">
        <v>34.400624755954702</v>
      </c>
      <c r="Q4586">
        <v>1.1726190476190477</v>
      </c>
      <c r="R4586">
        <v>1.5244047619047618</v>
      </c>
      <c r="S4586">
        <f>(VendorSalesData[[#This Row],[TotalPurchaseQuantity]] - VendorSalesData[[#This Row],[TotalSalesQuantity]]) * VendorSalesData[[#This Row],[PurchasePrice]]</f>
        <v>-646.70000000000005</v>
      </c>
    </row>
    <row r="4587" spans="1:19" x14ac:dyDescent="0.3">
      <c r="A4587">
        <v>4425</v>
      </c>
      <c r="B4587" t="s">
        <v>20</v>
      </c>
      <c r="C4587">
        <v>14471</v>
      </c>
      <c r="D4587" t="s">
        <v>4171</v>
      </c>
      <c r="E4587">
        <v>6.49</v>
      </c>
      <c r="F4587">
        <v>11.99</v>
      </c>
      <c r="G4587">
        <v>750</v>
      </c>
      <c r="H4587">
        <v>577</v>
      </c>
      <c r="I4587">
        <v>3744.73</v>
      </c>
      <c r="J4587">
        <v>747</v>
      </c>
      <c r="K4587">
        <v>7714.53</v>
      </c>
      <c r="L4587">
        <v>4781.32</v>
      </c>
      <c r="M4587">
        <v>82.89</v>
      </c>
      <c r="N4587">
        <v>144929.24</v>
      </c>
      <c r="O4587">
        <v>3969.7999999999997</v>
      </c>
      <c r="P4587">
        <v>51.45874084357699</v>
      </c>
      <c r="Q4587">
        <v>1.2946273830155979</v>
      </c>
      <c r="R4587">
        <v>2.0601031316009433</v>
      </c>
      <c r="S4587">
        <f>(VendorSalesData[[#This Row],[TotalPurchaseQuantity]] - VendorSalesData[[#This Row],[TotalSalesQuantity]]) * VendorSalesData[[#This Row],[PurchasePrice]]</f>
        <v>-1103.3</v>
      </c>
    </row>
    <row r="4588" spans="1:19" x14ac:dyDescent="0.3">
      <c r="A4588">
        <v>9165</v>
      </c>
      <c r="B4588" t="s">
        <v>38</v>
      </c>
      <c r="C4588">
        <v>13602</v>
      </c>
      <c r="D4588" t="s">
        <v>4172</v>
      </c>
      <c r="E4588">
        <v>29.72</v>
      </c>
      <c r="F4588">
        <v>65.989999999999995</v>
      </c>
      <c r="G4588">
        <v>750</v>
      </c>
      <c r="H4588">
        <v>126</v>
      </c>
      <c r="I4588">
        <v>3744.72</v>
      </c>
      <c r="J4588">
        <v>165</v>
      </c>
      <c r="K4588">
        <v>10294.35</v>
      </c>
      <c r="L4588">
        <v>3673.41</v>
      </c>
      <c r="M4588">
        <v>18.420000000000002</v>
      </c>
      <c r="N4588">
        <v>68054.7</v>
      </c>
      <c r="O4588">
        <v>6549.630000000001</v>
      </c>
      <c r="P4588">
        <v>63.623541068644464</v>
      </c>
      <c r="Q4588">
        <v>1.3095238095238095</v>
      </c>
      <c r="R4588">
        <v>2.7490306351342695</v>
      </c>
      <c r="S4588">
        <f>(VendorSalesData[[#This Row],[TotalPurchaseQuantity]] - VendorSalesData[[#This Row],[TotalSalesQuantity]]) * VendorSalesData[[#This Row],[PurchasePrice]]</f>
        <v>-1159.08</v>
      </c>
    </row>
    <row r="4589" spans="1:19" x14ac:dyDescent="0.3">
      <c r="A4589">
        <v>9552</v>
      </c>
      <c r="B4589" t="s">
        <v>72</v>
      </c>
      <c r="C4589">
        <v>42167</v>
      </c>
      <c r="D4589" t="s">
        <v>4173</v>
      </c>
      <c r="E4589">
        <v>8.6</v>
      </c>
      <c r="F4589">
        <v>14.99</v>
      </c>
      <c r="G4589">
        <v>750</v>
      </c>
      <c r="H4589">
        <v>435</v>
      </c>
      <c r="I4589">
        <v>3741</v>
      </c>
      <c r="J4589">
        <v>379</v>
      </c>
      <c r="K4589">
        <v>5433.21</v>
      </c>
      <c r="L4589">
        <v>3891.3</v>
      </c>
      <c r="M4589">
        <v>41.92</v>
      </c>
      <c r="N4589">
        <v>55551.82</v>
      </c>
      <c r="O4589">
        <v>1692.21</v>
      </c>
      <c r="P4589">
        <v>31.145676312897901</v>
      </c>
      <c r="Q4589">
        <v>0.87126436781609196</v>
      </c>
      <c r="R4589">
        <v>1.4523416198877306</v>
      </c>
      <c r="S4589">
        <f>(VendorSalesData[[#This Row],[TotalPurchaseQuantity]] - VendorSalesData[[#This Row],[TotalSalesQuantity]]) * VendorSalesData[[#This Row],[PurchasePrice]]</f>
        <v>481.59999999999997</v>
      </c>
    </row>
    <row r="4590" spans="1:19" x14ac:dyDescent="0.3">
      <c r="A4590">
        <v>9552</v>
      </c>
      <c r="B4590" t="s">
        <v>72</v>
      </c>
      <c r="C4590">
        <v>22008</v>
      </c>
      <c r="D4590" t="s">
        <v>4174</v>
      </c>
      <c r="E4590">
        <v>8.7799999999999994</v>
      </c>
      <c r="F4590">
        <v>12.99</v>
      </c>
      <c r="G4590">
        <v>750</v>
      </c>
      <c r="H4590">
        <v>426</v>
      </c>
      <c r="I4590">
        <v>3740.2799999999997</v>
      </c>
      <c r="J4590">
        <v>394</v>
      </c>
      <c r="K4590">
        <v>5118.0600000000004</v>
      </c>
      <c r="L4590">
        <v>2857.8</v>
      </c>
      <c r="M4590">
        <v>43.77</v>
      </c>
      <c r="N4590">
        <v>55551.82</v>
      </c>
      <c r="O4590">
        <v>1377.7800000000007</v>
      </c>
      <c r="P4590">
        <v>26.919965768279397</v>
      </c>
      <c r="Q4590">
        <v>0.92488262910798125</v>
      </c>
      <c r="R4590">
        <v>1.3683627963681866</v>
      </c>
      <c r="S4590">
        <f>(VendorSalesData[[#This Row],[TotalPurchaseQuantity]] - VendorSalesData[[#This Row],[TotalSalesQuantity]]) * VendorSalesData[[#This Row],[PurchasePrice]]</f>
        <v>280.95999999999998</v>
      </c>
    </row>
    <row r="4591" spans="1:19" x14ac:dyDescent="0.3">
      <c r="A4591">
        <v>17037</v>
      </c>
      <c r="B4591" t="s">
        <v>1350</v>
      </c>
      <c r="C4591">
        <v>22813</v>
      </c>
      <c r="D4591" t="s">
        <v>4175</v>
      </c>
      <c r="E4591">
        <v>12.98</v>
      </c>
      <c r="F4591">
        <v>19.989999999999998</v>
      </c>
      <c r="G4591">
        <v>750</v>
      </c>
      <c r="H4591">
        <v>288</v>
      </c>
      <c r="I4591">
        <v>3738.24</v>
      </c>
      <c r="J4591">
        <v>241</v>
      </c>
      <c r="K4591">
        <v>4817.59</v>
      </c>
      <c r="L4591">
        <v>3438.2799999999997</v>
      </c>
      <c r="M4591">
        <v>26.66</v>
      </c>
      <c r="N4591">
        <v>358.03000000000003</v>
      </c>
      <c r="O4591">
        <v>1079.3500000000004</v>
      </c>
      <c r="P4591">
        <v>22.404355704823374</v>
      </c>
      <c r="Q4591">
        <v>0.83680555555555558</v>
      </c>
      <c r="R4591">
        <v>1.2887321306283173</v>
      </c>
      <c r="S4591">
        <f>(VendorSalesData[[#This Row],[TotalPurchaseQuantity]] - VendorSalesData[[#This Row],[TotalSalesQuantity]]) * VendorSalesData[[#This Row],[PurchasePrice]]</f>
        <v>610.06000000000006</v>
      </c>
    </row>
    <row r="4592" spans="1:19" x14ac:dyDescent="0.3">
      <c r="A4592">
        <v>2000</v>
      </c>
      <c r="B4592" t="s">
        <v>164</v>
      </c>
      <c r="C4592">
        <v>23534</v>
      </c>
      <c r="D4592" t="s">
        <v>4176</v>
      </c>
      <c r="E4592">
        <v>10.38</v>
      </c>
      <c r="F4592">
        <v>19.989999999999998</v>
      </c>
      <c r="G4592">
        <v>750</v>
      </c>
      <c r="H4592">
        <v>360</v>
      </c>
      <c r="I4592">
        <v>3736.8</v>
      </c>
      <c r="J4592">
        <v>226</v>
      </c>
      <c r="K4592">
        <v>3968.74</v>
      </c>
      <c r="L4592">
        <v>2265.6999999999998</v>
      </c>
      <c r="M4592">
        <v>25.150000000000002</v>
      </c>
      <c r="N4592">
        <v>19016.59</v>
      </c>
      <c r="O4592">
        <v>231.9399999999996</v>
      </c>
      <c r="P4592">
        <v>5.8441722057882259</v>
      </c>
      <c r="Q4592">
        <v>0.62777777777777777</v>
      </c>
      <c r="R4592">
        <v>1.0620691500749304</v>
      </c>
      <c r="S4592">
        <f>(VendorSalesData[[#This Row],[TotalPurchaseQuantity]] - VendorSalesData[[#This Row],[TotalSalesQuantity]]) * VendorSalesData[[#This Row],[PurchasePrice]]</f>
        <v>1390.92</v>
      </c>
    </row>
    <row r="4593" spans="1:19" x14ac:dyDescent="0.3">
      <c r="A4593">
        <v>9165</v>
      </c>
      <c r="B4593" t="s">
        <v>38</v>
      </c>
      <c r="C4593">
        <v>23386</v>
      </c>
      <c r="D4593" t="s">
        <v>4177</v>
      </c>
      <c r="E4593">
        <v>12.58</v>
      </c>
      <c r="F4593">
        <v>19.989999999999998</v>
      </c>
      <c r="G4593">
        <v>750</v>
      </c>
      <c r="H4593">
        <v>297</v>
      </c>
      <c r="I4593">
        <v>3736.26</v>
      </c>
      <c r="J4593">
        <v>288</v>
      </c>
      <c r="K4593">
        <v>5725.12</v>
      </c>
      <c r="L4593">
        <v>4349.8099999999995</v>
      </c>
      <c r="M4593">
        <v>31.82</v>
      </c>
      <c r="N4593">
        <v>68054.7</v>
      </c>
      <c r="O4593">
        <v>1988.8599999999997</v>
      </c>
      <c r="P4593">
        <v>34.739184506176287</v>
      </c>
      <c r="Q4593">
        <v>0.96969696969696972</v>
      </c>
      <c r="R4593">
        <v>1.5323130617248264</v>
      </c>
      <c r="S4593">
        <f>(VendorSalesData[[#This Row],[TotalPurchaseQuantity]] - VendorSalesData[[#This Row],[TotalSalesQuantity]]) * VendorSalesData[[#This Row],[PurchasePrice]]</f>
        <v>113.22</v>
      </c>
    </row>
    <row r="4594" spans="1:19" x14ac:dyDescent="0.3">
      <c r="A4594">
        <v>12546</v>
      </c>
      <c r="B4594" t="s">
        <v>32</v>
      </c>
      <c r="C4594">
        <v>3404</v>
      </c>
      <c r="D4594" t="s">
        <v>4178</v>
      </c>
      <c r="E4594">
        <v>13.33</v>
      </c>
      <c r="F4594">
        <v>19.989999999999998</v>
      </c>
      <c r="G4594">
        <v>750</v>
      </c>
      <c r="H4594">
        <v>280</v>
      </c>
      <c r="I4594">
        <v>3732.4</v>
      </c>
      <c r="J4594">
        <v>657</v>
      </c>
      <c r="K4594">
        <v>10058.93</v>
      </c>
      <c r="L4594">
        <v>5186.6499999999996</v>
      </c>
      <c r="M4594">
        <v>517.54</v>
      </c>
      <c r="N4594">
        <v>123880.97</v>
      </c>
      <c r="O4594">
        <v>6326.5300000000007</v>
      </c>
      <c r="P4594">
        <v>62.894661758258586</v>
      </c>
      <c r="Q4594">
        <v>2.3464285714285715</v>
      </c>
      <c r="R4594">
        <v>2.6950300075018756</v>
      </c>
      <c r="S4594">
        <f>(VendorSalesData[[#This Row],[TotalPurchaseQuantity]] - VendorSalesData[[#This Row],[TotalSalesQuantity]]) * VendorSalesData[[#This Row],[PurchasePrice]]</f>
        <v>-5025.41</v>
      </c>
    </row>
    <row r="4595" spans="1:19" x14ac:dyDescent="0.3">
      <c r="A4595">
        <v>90047</v>
      </c>
      <c r="B4595" t="s">
        <v>2206</v>
      </c>
      <c r="C4595">
        <v>10863</v>
      </c>
      <c r="D4595" t="s">
        <v>4179</v>
      </c>
      <c r="E4595">
        <v>43.33</v>
      </c>
      <c r="F4595">
        <v>64.989999999999995</v>
      </c>
      <c r="G4595">
        <v>750</v>
      </c>
      <c r="H4595">
        <v>86</v>
      </c>
      <c r="I4595">
        <v>3726.38</v>
      </c>
      <c r="J4595">
        <v>72</v>
      </c>
      <c r="K4595">
        <v>4679.28</v>
      </c>
      <c r="L4595">
        <v>3184.5099999999998</v>
      </c>
      <c r="M4595">
        <v>7.97</v>
      </c>
      <c r="N4595">
        <v>1457.73</v>
      </c>
      <c r="O4595">
        <v>952.89999999999964</v>
      </c>
      <c r="P4595">
        <v>20.364244071737524</v>
      </c>
      <c r="Q4595">
        <v>0.83720930232558144</v>
      </c>
      <c r="R4595">
        <v>1.2557173449836032</v>
      </c>
      <c r="S4595">
        <f>(VendorSalesData[[#This Row],[TotalPurchaseQuantity]] - VendorSalesData[[#This Row],[TotalSalesQuantity]]) * VendorSalesData[[#This Row],[PurchasePrice]]</f>
        <v>606.62</v>
      </c>
    </row>
    <row r="4596" spans="1:19" x14ac:dyDescent="0.3">
      <c r="A4596">
        <v>4425</v>
      </c>
      <c r="B4596" t="s">
        <v>20</v>
      </c>
      <c r="C4596">
        <v>14974</v>
      </c>
      <c r="D4596" t="s">
        <v>4180</v>
      </c>
      <c r="E4596">
        <v>8.9</v>
      </c>
      <c r="F4596">
        <v>12.99</v>
      </c>
      <c r="G4596">
        <v>750</v>
      </c>
      <c r="H4596">
        <v>418</v>
      </c>
      <c r="I4596">
        <v>3720.2</v>
      </c>
      <c r="J4596">
        <v>422</v>
      </c>
      <c r="K4596">
        <v>6205.78</v>
      </c>
      <c r="L4596">
        <v>2730.16</v>
      </c>
      <c r="M4596">
        <v>47.15</v>
      </c>
      <c r="N4596">
        <v>144929.24</v>
      </c>
      <c r="O4596">
        <v>2485.58</v>
      </c>
      <c r="P4596">
        <v>40.052660584165082</v>
      </c>
      <c r="Q4596">
        <v>1.0095693779904307</v>
      </c>
      <c r="R4596">
        <v>1.6681307456588355</v>
      </c>
      <c r="S4596">
        <f>(VendorSalesData[[#This Row],[TotalPurchaseQuantity]] - VendorSalesData[[#This Row],[TotalSalesQuantity]]) * VendorSalesData[[#This Row],[PurchasePrice]]</f>
        <v>-35.6</v>
      </c>
    </row>
    <row r="4597" spans="1:19" x14ac:dyDescent="0.3">
      <c r="A4597">
        <v>10754</v>
      </c>
      <c r="B4597" t="s">
        <v>212</v>
      </c>
      <c r="C4597">
        <v>16553</v>
      </c>
      <c r="D4597" t="s">
        <v>4181</v>
      </c>
      <c r="E4597">
        <v>6.7</v>
      </c>
      <c r="F4597">
        <v>9.99</v>
      </c>
      <c r="G4597">
        <v>750</v>
      </c>
      <c r="H4597">
        <v>555</v>
      </c>
      <c r="I4597">
        <v>3718.5</v>
      </c>
      <c r="J4597">
        <v>549</v>
      </c>
      <c r="K4597">
        <v>5685.51</v>
      </c>
      <c r="L4597">
        <v>3358.78</v>
      </c>
      <c r="M4597">
        <v>60.95</v>
      </c>
      <c r="N4597">
        <v>28720.52</v>
      </c>
      <c r="O4597">
        <v>1967.0100000000002</v>
      </c>
      <c r="P4597">
        <v>34.5968963206467</v>
      </c>
      <c r="Q4597">
        <v>0.98918918918918919</v>
      </c>
      <c r="R4597">
        <v>1.5289794271883825</v>
      </c>
      <c r="S4597">
        <f>(VendorSalesData[[#This Row],[TotalPurchaseQuantity]] - VendorSalesData[[#This Row],[TotalSalesQuantity]]) * VendorSalesData[[#This Row],[PurchasePrice]]</f>
        <v>40.200000000000003</v>
      </c>
    </row>
    <row r="4598" spans="1:19" x14ac:dyDescent="0.3">
      <c r="A4598">
        <v>4425</v>
      </c>
      <c r="B4598" t="s">
        <v>20</v>
      </c>
      <c r="C4598">
        <v>25886</v>
      </c>
      <c r="D4598" t="s">
        <v>4182</v>
      </c>
      <c r="E4598">
        <v>24.13</v>
      </c>
      <c r="F4598">
        <v>34.99</v>
      </c>
      <c r="G4598">
        <v>750</v>
      </c>
      <c r="H4598">
        <v>154</v>
      </c>
      <c r="I4598">
        <v>3716.02</v>
      </c>
      <c r="J4598">
        <v>115</v>
      </c>
      <c r="K4598">
        <v>4023.8500000000004</v>
      </c>
      <c r="L4598">
        <v>2799.2000000000003</v>
      </c>
      <c r="M4598">
        <v>12.76</v>
      </c>
      <c r="N4598">
        <v>144929.24</v>
      </c>
      <c r="O4598">
        <v>307.83000000000038</v>
      </c>
      <c r="P4598">
        <v>7.6501360637200779</v>
      </c>
      <c r="Q4598">
        <v>0.74675324675324672</v>
      </c>
      <c r="R4598">
        <v>1.0828386284250355</v>
      </c>
      <c r="S4598">
        <f>(VendorSalesData[[#This Row],[TotalPurchaseQuantity]] - VendorSalesData[[#This Row],[TotalSalesQuantity]]) * VendorSalesData[[#This Row],[PurchasePrice]]</f>
        <v>941.06999999999994</v>
      </c>
    </row>
    <row r="4599" spans="1:19" x14ac:dyDescent="0.3">
      <c r="A4599">
        <v>9165</v>
      </c>
      <c r="B4599" t="s">
        <v>38</v>
      </c>
      <c r="C4599">
        <v>16961</v>
      </c>
      <c r="D4599" t="s">
        <v>4183</v>
      </c>
      <c r="E4599">
        <v>38.700000000000003</v>
      </c>
      <c r="F4599">
        <v>65.989999999999995</v>
      </c>
      <c r="G4599">
        <v>750</v>
      </c>
      <c r="H4599">
        <v>96</v>
      </c>
      <c r="I4599">
        <v>3715.2</v>
      </c>
      <c r="J4599">
        <v>74</v>
      </c>
      <c r="K4599">
        <v>4883.26</v>
      </c>
      <c r="L4599">
        <v>1451.78</v>
      </c>
      <c r="M4599">
        <v>8.2800000000000011</v>
      </c>
      <c r="N4599">
        <v>68054.7</v>
      </c>
      <c r="O4599">
        <v>1168.0600000000004</v>
      </c>
      <c r="P4599">
        <v>23.919676609478103</v>
      </c>
      <c r="Q4599">
        <v>0.77083333333333337</v>
      </c>
      <c r="R4599">
        <v>1.3144003014642551</v>
      </c>
      <c r="S4599">
        <f>(VendorSalesData[[#This Row],[TotalPurchaseQuantity]] - VendorSalesData[[#This Row],[TotalSalesQuantity]]) * VendorSalesData[[#This Row],[PurchasePrice]]</f>
        <v>851.40000000000009</v>
      </c>
    </row>
    <row r="4600" spans="1:19" x14ac:dyDescent="0.3">
      <c r="A4600">
        <v>12546</v>
      </c>
      <c r="B4600" t="s">
        <v>32</v>
      </c>
      <c r="C4600">
        <v>254</v>
      </c>
      <c r="D4600" t="s">
        <v>4184</v>
      </c>
      <c r="E4600">
        <v>8.7899999999999991</v>
      </c>
      <c r="F4600">
        <v>10.99</v>
      </c>
      <c r="G4600">
        <v>1000</v>
      </c>
      <c r="H4600">
        <v>422</v>
      </c>
      <c r="I4600">
        <v>3709.38</v>
      </c>
      <c r="J4600">
        <v>431</v>
      </c>
      <c r="K4600">
        <v>4736.6900000000005</v>
      </c>
      <c r="L4600">
        <v>3857.4900000000002</v>
      </c>
      <c r="M4600">
        <v>452.55</v>
      </c>
      <c r="N4600">
        <v>123880.97</v>
      </c>
      <c r="O4600">
        <v>1027.3100000000004</v>
      </c>
      <c r="P4600">
        <v>21.688351992636214</v>
      </c>
      <c r="Q4600">
        <v>1.0213270142180095</v>
      </c>
      <c r="R4600">
        <v>1.2769492475831541</v>
      </c>
      <c r="S4600">
        <f>(VendorSalesData[[#This Row],[TotalPurchaseQuantity]] - VendorSalesData[[#This Row],[TotalSalesQuantity]]) * VendorSalesData[[#This Row],[PurchasePrice]]</f>
        <v>-79.109999999999985</v>
      </c>
    </row>
    <row r="4601" spans="1:19" x14ac:dyDescent="0.3">
      <c r="A4601">
        <v>9165</v>
      </c>
      <c r="B4601" t="s">
        <v>38</v>
      </c>
      <c r="C4601">
        <v>22599</v>
      </c>
      <c r="D4601" t="s">
        <v>4185</v>
      </c>
      <c r="E4601">
        <v>18.91</v>
      </c>
      <c r="F4601">
        <v>29.99</v>
      </c>
      <c r="G4601">
        <v>750</v>
      </c>
      <c r="H4601">
        <v>196</v>
      </c>
      <c r="I4601">
        <v>3706.3599999999997</v>
      </c>
      <c r="J4601">
        <v>362</v>
      </c>
      <c r="K4601">
        <v>6680.38</v>
      </c>
      <c r="L4601">
        <v>3528.69</v>
      </c>
      <c r="M4601">
        <v>40.29</v>
      </c>
      <c r="N4601">
        <v>68054.7</v>
      </c>
      <c r="O4601">
        <v>2974.0200000000004</v>
      </c>
      <c r="P4601">
        <v>44.518724982710573</v>
      </c>
      <c r="Q4601">
        <v>1.846938775510204</v>
      </c>
      <c r="R4601">
        <v>1.8024099116113925</v>
      </c>
      <c r="S4601">
        <f>(VendorSalesData[[#This Row],[TotalPurchaseQuantity]] - VendorSalesData[[#This Row],[TotalSalesQuantity]]) * VendorSalesData[[#This Row],[PurchasePrice]]</f>
        <v>-3139.06</v>
      </c>
    </row>
    <row r="4602" spans="1:19" x14ac:dyDescent="0.3">
      <c r="A4602">
        <v>1703</v>
      </c>
      <c r="B4602" t="s">
        <v>3858</v>
      </c>
      <c r="C4602">
        <v>90010</v>
      </c>
      <c r="D4602" t="s">
        <v>4186</v>
      </c>
      <c r="E4602">
        <v>61.74</v>
      </c>
      <c r="F4602">
        <v>91.99</v>
      </c>
      <c r="G4602">
        <v>750</v>
      </c>
      <c r="H4602">
        <v>60</v>
      </c>
      <c r="I4602">
        <v>3704.4</v>
      </c>
      <c r="J4602">
        <v>98</v>
      </c>
      <c r="K4602">
        <v>9015.02</v>
      </c>
      <c r="L4602">
        <v>3771.5899999999997</v>
      </c>
      <c r="M4602">
        <v>10.92</v>
      </c>
      <c r="N4602">
        <v>172</v>
      </c>
      <c r="O4602">
        <v>5310.6200000000008</v>
      </c>
      <c r="P4602">
        <v>58.908577019241228</v>
      </c>
      <c r="Q4602">
        <v>1.6333333333333333</v>
      </c>
      <c r="R4602">
        <v>2.4335978835978835</v>
      </c>
      <c r="S4602">
        <f>(VendorSalesData[[#This Row],[TotalPurchaseQuantity]] - VendorSalesData[[#This Row],[TotalSalesQuantity]]) * VendorSalesData[[#This Row],[PurchasePrice]]</f>
        <v>-2346.12</v>
      </c>
    </row>
    <row r="4603" spans="1:19" x14ac:dyDescent="0.3">
      <c r="A4603">
        <v>4425</v>
      </c>
      <c r="B4603" t="s">
        <v>20</v>
      </c>
      <c r="C4603">
        <v>18095</v>
      </c>
      <c r="D4603" t="s">
        <v>4187</v>
      </c>
      <c r="E4603">
        <v>10.38</v>
      </c>
      <c r="F4603">
        <v>15.99</v>
      </c>
      <c r="G4603">
        <v>750</v>
      </c>
      <c r="H4603">
        <v>356</v>
      </c>
      <c r="I4603">
        <v>3695.28</v>
      </c>
      <c r="J4603">
        <v>443</v>
      </c>
      <c r="K4603">
        <v>7191.57</v>
      </c>
      <c r="L4603">
        <v>4785.05</v>
      </c>
      <c r="M4603">
        <v>49.04</v>
      </c>
      <c r="N4603">
        <v>144929.24</v>
      </c>
      <c r="O4603">
        <v>3496.2899999999995</v>
      </c>
      <c r="P4603">
        <v>48.616505158122628</v>
      </c>
      <c r="Q4603">
        <v>1.2443820224719102</v>
      </c>
      <c r="R4603">
        <v>1.9461502240696238</v>
      </c>
      <c r="S4603">
        <f>(VendorSalesData[[#This Row],[TotalPurchaseQuantity]] - VendorSalesData[[#This Row],[TotalSalesQuantity]]) * VendorSalesData[[#This Row],[PurchasePrice]]</f>
        <v>-903.06000000000006</v>
      </c>
    </row>
    <row r="4604" spans="1:19" x14ac:dyDescent="0.3">
      <c r="A4604">
        <v>9165</v>
      </c>
      <c r="B4604" t="s">
        <v>38</v>
      </c>
      <c r="C4604">
        <v>16781</v>
      </c>
      <c r="D4604" t="s">
        <v>4188</v>
      </c>
      <c r="E4604">
        <v>44.51</v>
      </c>
      <c r="F4604">
        <v>65.989999999999995</v>
      </c>
      <c r="G4604">
        <v>750</v>
      </c>
      <c r="H4604">
        <v>83</v>
      </c>
      <c r="I4604">
        <v>3694.33</v>
      </c>
      <c r="J4604">
        <v>132</v>
      </c>
      <c r="K4604">
        <v>9008.68</v>
      </c>
      <c r="L4604">
        <v>5784.15</v>
      </c>
      <c r="M4604">
        <v>14.64</v>
      </c>
      <c r="N4604">
        <v>68054.7</v>
      </c>
      <c r="O4604">
        <v>5314.35</v>
      </c>
      <c r="P4604">
        <v>58.991439367365693</v>
      </c>
      <c r="Q4604">
        <v>1.5903614457831325</v>
      </c>
      <c r="R4604">
        <v>2.4385152382164019</v>
      </c>
      <c r="S4604">
        <f>(VendorSalesData[[#This Row],[TotalPurchaseQuantity]] - VendorSalesData[[#This Row],[TotalSalesQuantity]]) * VendorSalesData[[#This Row],[PurchasePrice]]</f>
        <v>-2180.9899999999998</v>
      </c>
    </row>
    <row r="4605" spans="1:19" x14ac:dyDescent="0.3">
      <c r="A4605">
        <v>8352</v>
      </c>
      <c r="B4605" t="s">
        <v>232</v>
      </c>
      <c r="C4605">
        <v>3793</v>
      </c>
      <c r="D4605" t="s">
        <v>4189</v>
      </c>
      <c r="E4605">
        <v>11.8</v>
      </c>
      <c r="F4605">
        <v>17.989999999999998</v>
      </c>
      <c r="G4605">
        <v>1750</v>
      </c>
      <c r="H4605">
        <v>313</v>
      </c>
      <c r="I4605">
        <v>3693.4</v>
      </c>
      <c r="J4605">
        <v>834</v>
      </c>
      <c r="K4605">
        <v>11463.66</v>
      </c>
      <c r="L4605">
        <v>7358.72</v>
      </c>
      <c r="M4605">
        <v>1532.96</v>
      </c>
      <c r="N4605">
        <v>10261.6</v>
      </c>
      <c r="O4605">
        <v>7770.26</v>
      </c>
      <c r="P4605">
        <v>67.781668332801218</v>
      </c>
      <c r="Q4605">
        <v>2.6645367412140577</v>
      </c>
      <c r="R4605">
        <v>3.1038230356852763</v>
      </c>
      <c r="S4605">
        <f>(VendorSalesData[[#This Row],[TotalPurchaseQuantity]] - VendorSalesData[[#This Row],[TotalSalesQuantity]]) * VendorSalesData[[#This Row],[PurchasePrice]]</f>
        <v>-6147.8</v>
      </c>
    </row>
    <row r="4606" spans="1:19" x14ac:dyDescent="0.3">
      <c r="A4606">
        <v>516</v>
      </c>
      <c r="B4606" t="s">
        <v>415</v>
      </c>
      <c r="C4606">
        <v>17063</v>
      </c>
      <c r="D4606" t="s">
        <v>4190</v>
      </c>
      <c r="E4606">
        <v>10.66</v>
      </c>
      <c r="F4606">
        <v>15.99</v>
      </c>
      <c r="G4606">
        <v>750</v>
      </c>
      <c r="H4606">
        <v>346</v>
      </c>
      <c r="I4606">
        <v>3688.36</v>
      </c>
      <c r="J4606">
        <v>265</v>
      </c>
      <c r="K4606">
        <v>4326.3500000000004</v>
      </c>
      <c r="L4606">
        <v>2733.33</v>
      </c>
      <c r="M4606">
        <v>29.38</v>
      </c>
      <c r="N4606">
        <v>8510.41</v>
      </c>
      <c r="O4606">
        <v>637.99000000000024</v>
      </c>
      <c r="P4606">
        <v>14.746610884463813</v>
      </c>
      <c r="Q4606">
        <v>0.76589595375722541</v>
      </c>
      <c r="R4606">
        <v>1.1729738962574152</v>
      </c>
      <c r="S4606">
        <f>(VendorSalesData[[#This Row],[TotalPurchaseQuantity]] - VendorSalesData[[#This Row],[TotalSalesQuantity]]) * VendorSalesData[[#This Row],[PurchasePrice]]</f>
        <v>863.46</v>
      </c>
    </row>
    <row r="4607" spans="1:19" x14ac:dyDescent="0.3">
      <c r="A4607">
        <v>653</v>
      </c>
      <c r="B4607" t="s">
        <v>352</v>
      </c>
      <c r="C4607">
        <v>16757</v>
      </c>
      <c r="D4607" t="s">
        <v>4191</v>
      </c>
      <c r="E4607">
        <v>11.76</v>
      </c>
      <c r="F4607">
        <v>17.989999999999998</v>
      </c>
      <c r="G4607">
        <v>750</v>
      </c>
      <c r="H4607">
        <v>313</v>
      </c>
      <c r="I4607">
        <v>3680.88</v>
      </c>
      <c r="J4607">
        <v>291</v>
      </c>
      <c r="K4607">
        <v>5836.0899999999992</v>
      </c>
      <c r="L4607">
        <v>4531.7299999999996</v>
      </c>
      <c r="M4607">
        <v>32.15</v>
      </c>
      <c r="N4607">
        <v>8014.9800000000005</v>
      </c>
      <c r="O4607">
        <v>2155.2099999999991</v>
      </c>
      <c r="P4607">
        <v>36.929005549948677</v>
      </c>
      <c r="Q4607">
        <v>0.92971246006389774</v>
      </c>
      <c r="R4607">
        <v>1.5855148768772682</v>
      </c>
      <c r="S4607">
        <f>(VendorSalesData[[#This Row],[TotalPurchaseQuantity]] - VendorSalesData[[#This Row],[TotalSalesQuantity]]) * VendorSalesData[[#This Row],[PurchasePrice]]</f>
        <v>258.71999999999997</v>
      </c>
    </row>
    <row r="4608" spans="1:19" x14ac:dyDescent="0.3">
      <c r="A4608">
        <v>1392</v>
      </c>
      <c r="B4608" t="s">
        <v>67</v>
      </c>
      <c r="C4608">
        <v>14704</v>
      </c>
      <c r="D4608" t="s">
        <v>4192</v>
      </c>
      <c r="E4608">
        <v>3.94</v>
      </c>
      <c r="F4608">
        <v>7.99</v>
      </c>
      <c r="G4608">
        <v>750</v>
      </c>
      <c r="H4608">
        <v>934</v>
      </c>
      <c r="I4608">
        <v>3679.96</v>
      </c>
      <c r="J4608">
        <v>932</v>
      </c>
      <c r="K4608">
        <v>5864.68</v>
      </c>
      <c r="L4608">
        <v>3498.51</v>
      </c>
      <c r="M4608">
        <v>103.36</v>
      </c>
      <c r="N4608">
        <v>79528.990000000005</v>
      </c>
      <c r="O4608">
        <v>2184.7200000000003</v>
      </c>
      <c r="P4608">
        <v>37.252160390677751</v>
      </c>
      <c r="Q4608">
        <v>0.99785867237687365</v>
      </c>
      <c r="R4608">
        <v>1.5936803660909358</v>
      </c>
      <c r="S4608">
        <f>(VendorSalesData[[#This Row],[TotalPurchaseQuantity]] - VendorSalesData[[#This Row],[TotalSalesQuantity]]) * VendorSalesData[[#This Row],[PurchasePrice]]</f>
        <v>7.88</v>
      </c>
    </row>
    <row r="4609" spans="1:19" x14ac:dyDescent="0.3">
      <c r="A4609">
        <v>653</v>
      </c>
      <c r="B4609" t="s">
        <v>352</v>
      </c>
      <c r="C4609">
        <v>24782</v>
      </c>
      <c r="D4609" t="s">
        <v>4193</v>
      </c>
      <c r="E4609">
        <v>10.95</v>
      </c>
      <c r="F4609">
        <v>19.989999999999998</v>
      </c>
      <c r="G4609">
        <v>750</v>
      </c>
      <c r="H4609">
        <v>336</v>
      </c>
      <c r="I4609">
        <v>3679.2000000000003</v>
      </c>
      <c r="J4609">
        <v>623</v>
      </c>
      <c r="K4609">
        <v>9961.77</v>
      </c>
      <c r="L4609">
        <v>5788.38</v>
      </c>
      <c r="M4609">
        <v>69.17</v>
      </c>
      <c r="N4609">
        <v>8014.9800000000005</v>
      </c>
      <c r="O4609">
        <v>6282.57</v>
      </c>
      <c r="P4609">
        <v>63.066804393195177</v>
      </c>
      <c r="Q4609">
        <v>1.8541666666666667</v>
      </c>
      <c r="R4609">
        <v>2.7075913242009131</v>
      </c>
      <c r="S4609">
        <f>(VendorSalesData[[#This Row],[TotalPurchaseQuantity]] - VendorSalesData[[#This Row],[TotalSalesQuantity]]) * VendorSalesData[[#This Row],[PurchasePrice]]</f>
        <v>-3142.6499999999996</v>
      </c>
    </row>
    <row r="4610" spans="1:19" x14ac:dyDescent="0.3">
      <c r="A4610">
        <v>516</v>
      </c>
      <c r="B4610" t="s">
        <v>415</v>
      </c>
      <c r="C4610">
        <v>22077</v>
      </c>
      <c r="D4610" t="s">
        <v>4194</v>
      </c>
      <c r="E4610">
        <v>6.07</v>
      </c>
      <c r="F4610">
        <v>9.99</v>
      </c>
      <c r="G4610">
        <v>750</v>
      </c>
      <c r="H4610">
        <v>606</v>
      </c>
      <c r="I4610">
        <v>3678.42</v>
      </c>
      <c r="J4610">
        <v>728</v>
      </c>
      <c r="K4610">
        <v>7148.72</v>
      </c>
      <c r="L4610">
        <v>3179.77</v>
      </c>
      <c r="M4610">
        <v>81.100000000000009</v>
      </c>
      <c r="N4610">
        <v>8510.41</v>
      </c>
      <c r="O4610">
        <v>3470.3</v>
      </c>
      <c r="P4610">
        <v>48.544354793585427</v>
      </c>
      <c r="Q4610">
        <v>1.2013201320132014</v>
      </c>
      <c r="R4610">
        <v>1.9434213602579369</v>
      </c>
      <c r="S4610">
        <f>(VendorSalesData[[#This Row],[TotalPurchaseQuantity]] - VendorSalesData[[#This Row],[TotalSalesQuantity]]) * VendorSalesData[[#This Row],[PurchasePrice]]</f>
        <v>-740.54000000000008</v>
      </c>
    </row>
    <row r="4611" spans="1:19" x14ac:dyDescent="0.3">
      <c r="A4611">
        <v>9165</v>
      </c>
      <c r="B4611" t="s">
        <v>38</v>
      </c>
      <c r="C4611">
        <v>1505</v>
      </c>
      <c r="D4611" t="s">
        <v>4195</v>
      </c>
      <c r="E4611">
        <v>20.43</v>
      </c>
      <c r="F4611">
        <v>27.99</v>
      </c>
      <c r="G4611">
        <v>750</v>
      </c>
      <c r="H4611">
        <v>180</v>
      </c>
      <c r="I4611">
        <v>3677.4</v>
      </c>
      <c r="J4611">
        <v>423</v>
      </c>
      <c r="K4611">
        <v>11191.77</v>
      </c>
      <c r="L4611">
        <v>4858.13</v>
      </c>
      <c r="M4611">
        <v>333.3</v>
      </c>
      <c r="N4611">
        <v>68054.7</v>
      </c>
      <c r="O4611">
        <v>7514.3700000000008</v>
      </c>
      <c r="P4611">
        <v>67.141926612144459</v>
      </c>
      <c r="Q4611">
        <v>2.35</v>
      </c>
      <c r="R4611">
        <v>3.0433920704845816</v>
      </c>
      <c r="S4611">
        <f>(VendorSalesData[[#This Row],[TotalPurchaseQuantity]] - VendorSalesData[[#This Row],[TotalSalesQuantity]]) * VendorSalesData[[#This Row],[PurchasePrice]]</f>
        <v>-4964.49</v>
      </c>
    </row>
    <row r="4612" spans="1:19" x14ac:dyDescent="0.3">
      <c r="A4612">
        <v>10000</v>
      </c>
      <c r="B4612" t="s">
        <v>36</v>
      </c>
      <c r="C4612">
        <v>21367</v>
      </c>
      <c r="D4612" t="s">
        <v>4196</v>
      </c>
      <c r="E4612">
        <v>20.399999999999999</v>
      </c>
      <c r="F4612">
        <v>29.99</v>
      </c>
      <c r="G4612">
        <v>750</v>
      </c>
      <c r="H4612">
        <v>180</v>
      </c>
      <c r="I4612">
        <v>3672</v>
      </c>
      <c r="J4612">
        <v>166</v>
      </c>
      <c r="K4612">
        <v>4978.34</v>
      </c>
      <c r="L4612">
        <v>3718.7599999999998</v>
      </c>
      <c r="M4612">
        <v>18.36</v>
      </c>
      <c r="N4612">
        <v>17587.59</v>
      </c>
      <c r="O4612">
        <v>1306.3400000000001</v>
      </c>
      <c r="P4612">
        <v>26.240473732207924</v>
      </c>
      <c r="Q4612">
        <v>0.92222222222222228</v>
      </c>
      <c r="R4612">
        <v>1.3557570806100219</v>
      </c>
      <c r="S4612">
        <f>(VendorSalesData[[#This Row],[TotalPurchaseQuantity]] - VendorSalesData[[#This Row],[TotalSalesQuantity]]) * VendorSalesData[[#This Row],[PurchasePrice]]</f>
        <v>285.59999999999997</v>
      </c>
    </row>
    <row r="4613" spans="1:19" x14ac:dyDescent="0.3">
      <c r="A4613">
        <v>9552</v>
      </c>
      <c r="B4613" t="s">
        <v>72</v>
      </c>
      <c r="C4613">
        <v>29620</v>
      </c>
      <c r="D4613" t="s">
        <v>4197</v>
      </c>
      <c r="E4613">
        <v>8.3800000000000008</v>
      </c>
      <c r="F4613">
        <v>12.99</v>
      </c>
      <c r="G4613">
        <v>750</v>
      </c>
      <c r="H4613">
        <v>438</v>
      </c>
      <c r="I4613">
        <v>3670.44</v>
      </c>
      <c r="J4613">
        <v>417</v>
      </c>
      <c r="K4613">
        <v>5416.83</v>
      </c>
      <c r="L4613">
        <v>3780.09</v>
      </c>
      <c r="M4613">
        <v>46.13</v>
      </c>
      <c r="N4613">
        <v>55551.82</v>
      </c>
      <c r="O4613">
        <v>1746.3899999999999</v>
      </c>
      <c r="P4613">
        <v>32.24007399161502</v>
      </c>
      <c r="Q4613">
        <v>0.95205479452054798</v>
      </c>
      <c r="R4613">
        <v>1.4757985418641906</v>
      </c>
      <c r="S4613">
        <f>(VendorSalesData[[#This Row],[TotalPurchaseQuantity]] - VendorSalesData[[#This Row],[TotalSalesQuantity]]) * VendorSalesData[[#This Row],[PurchasePrice]]</f>
        <v>175.98000000000002</v>
      </c>
    </row>
    <row r="4614" spans="1:19" x14ac:dyDescent="0.3">
      <c r="A4614">
        <v>9165</v>
      </c>
      <c r="B4614" t="s">
        <v>38</v>
      </c>
      <c r="C4614">
        <v>23385</v>
      </c>
      <c r="D4614" t="s">
        <v>4198</v>
      </c>
      <c r="E4614">
        <v>12.74</v>
      </c>
      <c r="F4614">
        <v>19.989999999999998</v>
      </c>
      <c r="G4614">
        <v>750</v>
      </c>
      <c r="H4614">
        <v>288</v>
      </c>
      <c r="I4614">
        <v>3669.12</v>
      </c>
      <c r="J4614">
        <v>254</v>
      </c>
      <c r="K4614">
        <v>5021.46</v>
      </c>
      <c r="L4614">
        <v>3857.0499999999997</v>
      </c>
      <c r="M4614">
        <v>28.05</v>
      </c>
      <c r="N4614">
        <v>68054.7</v>
      </c>
      <c r="O4614">
        <v>1352.3400000000001</v>
      </c>
      <c r="P4614">
        <v>26.93121124135212</v>
      </c>
      <c r="Q4614">
        <v>0.88194444444444442</v>
      </c>
      <c r="R4614">
        <v>1.3685733908948194</v>
      </c>
      <c r="S4614">
        <f>(VendorSalesData[[#This Row],[TotalPurchaseQuantity]] - VendorSalesData[[#This Row],[TotalSalesQuantity]]) * VendorSalesData[[#This Row],[PurchasePrice]]</f>
        <v>433.16</v>
      </c>
    </row>
    <row r="4615" spans="1:19" x14ac:dyDescent="0.3">
      <c r="A4615">
        <v>653</v>
      </c>
      <c r="B4615" t="s">
        <v>352</v>
      </c>
      <c r="C4615">
        <v>19935</v>
      </c>
      <c r="D4615" t="s">
        <v>4199</v>
      </c>
      <c r="E4615">
        <v>5.26</v>
      </c>
      <c r="F4615">
        <v>7.99</v>
      </c>
      <c r="G4615">
        <v>750</v>
      </c>
      <c r="H4615">
        <v>695</v>
      </c>
      <c r="I4615">
        <v>3655.7</v>
      </c>
      <c r="J4615">
        <v>725</v>
      </c>
      <c r="K4615">
        <v>5792.75</v>
      </c>
      <c r="L4615">
        <v>727.09</v>
      </c>
      <c r="M4615">
        <v>81.48</v>
      </c>
      <c r="N4615">
        <v>8014.9800000000005</v>
      </c>
      <c r="O4615">
        <v>2137.0500000000002</v>
      </c>
      <c r="P4615">
        <v>36.891804410685772</v>
      </c>
      <c r="Q4615">
        <v>1.0431654676258992</v>
      </c>
      <c r="R4615">
        <v>1.5845802445496076</v>
      </c>
      <c r="S4615">
        <f>(VendorSalesData[[#This Row],[TotalPurchaseQuantity]] - VendorSalesData[[#This Row],[TotalSalesQuantity]]) * VendorSalesData[[#This Row],[PurchasePrice]]</f>
        <v>-157.79999999999998</v>
      </c>
    </row>
    <row r="4616" spans="1:19" x14ac:dyDescent="0.3">
      <c r="A4616">
        <v>4425</v>
      </c>
      <c r="B4616" t="s">
        <v>20</v>
      </c>
      <c r="C4616">
        <v>21734</v>
      </c>
      <c r="D4616" t="s">
        <v>4200</v>
      </c>
      <c r="E4616">
        <v>13.69</v>
      </c>
      <c r="F4616">
        <v>19.989999999999998</v>
      </c>
      <c r="G4616">
        <v>375</v>
      </c>
      <c r="H4616">
        <v>267</v>
      </c>
      <c r="I4616">
        <v>3655.23</v>
      </c>
      <c r="J4616">
        <v>263</v>
      </c>
      <c r="K4616">
        <v>5257.37</v>
      </c>
      <c r="L4616">
        <v>4117.9399999999996</v>
      </c>
      <c r="M4616">
        <v>15.4</v>
      </c>
      <c r="N4616">
        <v>144929.24</v>
      </c>
      <c r="O4616">
        <v>1602.1399999999999</v>
      </c>
      <c r="P4616">
        <v>30.474172447440452</v>
      </c>
      <c r="Q4616">
        <v>0.98501872659176026</v>
      </c>
      <c r="R4616">
        <v>1.4383144152351561</v>
      </c>
      <c r="S4616">
        <f>(VendorSalesData[[#This Row],[TotalPurchaseQuantity]] - VendorSalesData[[#This Row],[TotalSalesQuantity]]) * VendorSalesData[[#This Row],[PurchasePrice]]</f>
        <v>54.76</v>
      </c>
    </row>
    <row r="4617" spans="1:19" x14ac:dyDescent="0.3">
      <c r="A4617">
        <v>7154</v>
      </c>
      <c r="B4617" t="s">
        <v>1476</v>
      </c>
      <c r="C4617">
        <v>23512</v>
      </c>
      <c r="D4617" t="s">
        <v>4201</v>
      </c>
      <c r="E4617">
        <v>7.41</v>
      </c>
      <c r="F4617">
        <v>11.49</v>
      </c>
      <c r="G4617">
        <v>750</v>
      </c>
      <c r="H4617">
        <v>493</v>
      </c>
      <c r="I4617">
        <v>3653.13</v>
      </c>
      <c r="J4617">
        <v>392</v>
      </c>
      <c r="K4617">
        <v>4504.08</v>
      </c>
      <c r="L4617">
        <v>1505.19</v>
      </c>
      <c r="M4617">
        <v>43.88</v>
      </c>
      <c r="N4617">
        <v>432.37</v>
      </c>
      <c r="O4617">
        <v>850.94999999999982</v>
      </c>
      <c r="P4617">
        <v>18.892870464112534</v>
      </c>
      <c r="Q4617">
        <v>0.79513184584178498</v>
      </c>
      <c r="R4617">
        <v>1.2329372346453589</v>
      </c>
      <c r="S4617">
        <f>(VendorSalesData[[#This Row],[TotalPurchaseQuantity]] - VendorSalesData[[#This Row],[TotalSalesQuantity]]) * VendorSalesData[[#This Row],[PurchasePrice]]</f>
        <v>748.41</v>
      </c>
    </row>
    <row r="4618" spans="1:19" x14ac:dyDescent="0.3">
      <c r="A4618">
        <v>4425</v>
      </c>
      <c r="B4618" t="s">
        <v>20</v>
      </c>
      <c r="C4618">
        <v>41614</v>
      </c>
      <c r="D4618" t="s">
        <v>4202</v>
      </c>
      <c r="E4618">
        <v>24.99</v>
      </c>
      <c r="F4618">
        <v>36.99</v>
      </c>
      <c r="G4618">
        <v>750</v>
      </c>
      <c r="H4618">
        <v>146</v>
      </c>
      <c r="I4618">
        <v>3648.54</v>
      </c>
      <c r="J4618">
        <v>120</v>
      </c>
      <c r="K4618">
        <v>4564.8</v>
      </c>
      <c r="L4618">
        <v>3536.07</v>
      </c>
      <c r="M4618">
        <v>13.24</v>
      </c>
      <c r="N4618">
        <v>144929.24</v>
      </c>
      <c r="O4618">
        <v>916.26000000000022</v>
      </c>
      <c r="P4618">
        <v>20.072292323869615</v>
      </c>
      <c r="Q4618">
        <v>0.82191780821917804</v>
      </c>
      <c r="R4618">
        <v>1.2511305892219902</v>
      </c>
      <c r="S4618">
        <f>(VendorSalesData[[#This Row],[TotalPurchaseQuantity]] - VendorSalesData[[#This Row],[TotalSalesQuantity]]) * VendorSalesData[[#This Row],[PurchasePrice]]</f>
        <v>649.74</v>
      </c>
    </row>
    <row r="4619" spans="1:19" x14ac:dyDescent="0.3">
      <c r="A4619">
        <v>9165</v>
      </c>
      <c r="B4619" t="s">
        <v>38</v>
      </c>
      <c r="C4619">
        <v>22601</v>
      </c>
      <c r="D4619" t="s">
        <v>4203</v>
      </c>
      <c r="E4619">
        <v>121.61</v>
      </c>
      <c r="F4619">
        <v>179.99</v>
      </c>
      <c r="G4619">
        <v>750</v>
      </c>
      <c r="H4619">
        <v>30</v>
      </c>
      <c r="I4619">
        <v>3648.2999999999997</v>
      </c>
      <c r="J4619">
        <v>63</v>
      </c>
      <c r="K4619">
        <v>11339.37</v>
      </c>
      <c r="L4619">
        <v>6119.66</v>
      </c>
      <c r="M4619">
        <v>7.0200000000000005</v>
      </c>
      <c r="N4619">
        <v>68054.7</v>
      </c>
      <c r="O4619">
        <v>7691.0700000000015</v>
      </c>
      <c r="P4619">
        <v>67.826254897758872</v>
      </c>
      <c r="Q4619">
        <v>2.1</v>
      </c>
      <c r="R4619">
        <v>3.1081243318806022</v>
      </c>
      <c r="S4619">
        <f>(VendorSalesData[[#This Row],[TotalPurchaseQuantity]] - VendorSalesData[[#This Row],[TotalSalesQuantity]]) * VendorSalesData[[#This Row],[PurchasePrice]]</f>
        <v>-4013.13</v>
      </c>
    </row>
    <row r="4620" spans="1:19" x14ac:dyDescent="0.3">
      <c r="A4620">
        <v>3960</v>
      </c>
      <c r="B4620" t="s">
        <v>24</v>
      </c>
      <c r="C4620">
        <v>910</v>
      </c>
      <c r="D4620" t="s">
        <v>373</v>
      </c>
      <c r="E4620">
        <v>17.29</v>
      </c>
      <c r="F4620">
        <v>22.99</v>
      </c>
      <c r="G4620">
        <v>1000</v>
      </c>
      <c r="H4620">
        <v>211</v>
      </c>
      <c r="I4620">
        <v>3648.19</v>
      </c>
      <c r="J4620">
        <v>211</v>
      </c>
      <c r="K4620">
        <v>4850.8899999999994</v>
      </c>
      <c r="L4620">
        <v>3149.6299999999997</v>
      </c>
      <c r="M4620">
        <v>221.55</v>
      </c>
      <c r="N4620">
        <v>257032.07</v>
      </c>
      <c r="O4620">
        <v>1202.6999999999994</v>
      </c>
      <c r="P4620">
        <v>24.793388429752056</v>
      </c>
      <c r="Q4620">
        <v>1</v>
      </c>
      <c r="R4620">
        <v>1.3296703296703294</v>
      </c>
      <c r="S4620">
        <f>(VendorSalesData[[#This Row],[TotalPurchaseQuantity]] - VendorSalesData[[#This Row],[TotalSalesQuantity]]) * VendorSalesData[[#This Row],[PurchasePrice]]</f>
        <v>0</v>
      </c>
    </row>
    <row r="4621" spans="1:19" x14ac:dyDescent="0.3">
      <c r="A4621">
        <v>9165</v>
      </c>
      <c r="B4621" t="s">
        <v>38</v>
      </c>
      <c r="C4621">
        <v>36101</v>
      </c>
      <c r="D4621" t="s">
        <v>4204</v>
      </c>
      <c r="E4621">
        <v>37.58</v>
      </c>
      <c r="F4621">
        <v>55.99</v>
      </c>
      <c r="G4621">
        <v>750</v>
      </c>
      <c r="H4621">
        <v>97</v>
      </c>
      <c r="I4621">
        <v>3645.2599999999998</v>
      </c>
      <c r="J4621">
        <v>103</v>
      </c>
      <c r="K4621">
        <v>5813.97</v>
      </c>
      <c r="L4621">
        <v>4117.2700000000004</v>
      </c>
      <c r="M4621">
        <v>11.39</v>
      </c>
      <c r="N4621">
        <v>68054.7</v>
      </c>
      <c r="O4621">
        <v>2168.7100000000005</v>
      </c>
      <c r="P4621">
        <v>37.301706063154789</v>
      </c>
      <c r="Q4621">
        <v>1.0618556701030928</v>
      </c>
      <c r="R4621">
        <v>1.5949397299506758</v>
      </c>
      <c r="S4621">
        <f>(VendorSalesData[[#This Row],[TotalPurchaseQuantity]] - VendorSalesData[[#This Row],[TotalSalesQuantity]]) * VendorSalesData[[#This Row],[PurchasePrice]]</f>
        <v>-225.48</v>
      </c>
    </row>
    <row r="4622" spans="1:19" x14ac:dyDescent="0.3">
      <c r="A4622">
        <v>1392</v>
      </c>
      <c r="B4622" t="s">
        <v>67</v>
      </c>
      <c r="C4622">
        <v>16948</v>
      </c>
      <c r="D4622" t="s">
        <v>4205</v>
      </c>
      <c r="E4622">
        <v>3.89</v>
      </c>
      <c r="F4622">
        <v>7.99</v>
      </c>
      <c r="G4622">
        <v>750</v>
      </c>
      <c r="H4622">
        <v>937</v>
      </c>
      <c r="I4622">
        <v>3644.93</v>
      </c>
      <c r="J4622">
        <v>1024</v>
      </c>
      <c r="K4622">
        <v>6435.76</v>
      </c>
      <c r="L4622">
        <v>3624.27</v>
      </c>
      <c r="M4622">
        <v>113.75</v>
      </c>
      <c r="N4622">
        <v>79528.990000000005</v>
      </c>
      <c r="O4622">
        <v>2790.8300000000004</v>
      </c>
      <c r="P4622">
        <v>43.364420052954124</v>
      </c>
      <c r="Q4622">
        <v>1.0928495197438635</v>
      </c>
      <c r="R4622">
        <v>1.7656745122677255</v>
      </c>
      <c r="S4622">
        <f>(VendorSalesData[[#This Row],[TotalPurchaseQuantity]] - VendorSalesData[[#This Row],[TotalSalesQuantity]]) * VendorSalesData[[#This Row],[PurchasePrice]]</f>
        <v>-338.43</v>
      </c>
    </row>
    <row r="4623" spans="1:19" x14ac:dyDescent="0.3">
      <c r="A4623">
        <v>10754</v>
      </c>
      <c r="B4623" t="s">
        <v>212</v>
      </c>
      <c r="C4623">
        <v>27287</v>
      </c>
      <c r="D4623" t="s">
        <v>4206</v>
      </c>
      <c r="E4623">
        <v>55.17</v>
      </c>
      <c r="F4623">
        <v>79.989999999999995</v>
      </c>
      <c r="G4623">
        <v>750</v>
      </c>
      <c r="H4623">
        <v>66</v>
      </c>
      <c r="I4623">
        <v>3641.22</v>
      </c>
      <c r="J4623">
        <v>65</v>
      </c>
      <c r="K4623">
        <v>5199.3499999999995</v>
      </c>
      <c r="L4623">
        <v>1439.82</v>
      </c>
      <c r="M4623">
        <v>7.29</v>
      </c>
      <c r="N4623">
        <v>28720.52</v>
      </c>
      <c r="O4623">
        <v>1558.1299999999997</v>
      </c>
      <c r="P4623">
        <v>29.96778443459278</v>
      </c>
      <c r="Q4623">
        <v>0.98484848484848486</v>
      </c>
      <c r="R4623">
        <v>1.4279142704917582</v>
      </c>
      <c r="S4623">
        <f>(VendorSalesData[[#This Row],[TotalPurchaseQuantity]] - VendorSalesData[[#This Row],[TotalSalesQuantity]]) * VendorSalesData[[#This Row],[PurchasePrice]]</f>
        <v>55.17</v>
      </c>
    </row>
    <row r="4624" spans="1:19" x14ac:dyDescent="0.3">
      <c r="A4624">
        <v>10754</v>
      </c>
      <c r="B4624" t="s">
        <v>212</v>
      </c>
      <c r="C4624">
        <v>25653</v>
      </c>
      <c r="D4624" t="s">
        <v>4207</v>
      </c>
      <c r="E4624">
        <v>19.73</v>
      </c>
      <c r="F4624">
        <v>29.99</v>
      </c>
      <c r="G4624">
        <v>750</v>
      </c>
      <c r="H4624">
        <v>184</v>
      </c>
      <c r="I4624">
        <v>3630.3199999999997</v>
      </c>
      <c r="J4624">
        <v>147</v>
      </c>
      <c r="K4624">
        <v>4408.53</v>
      </c>
      <c r="L4624">
        <v>3238.9199999999996</v>
      </c>
      <c r="M4624">
        <v>16.260000000000002</v>
      </c>
      <c r="N4624">
        <v>28720.52</v>
      </c>
      <c r="O4624">
        <v>778.21</v>
      </c>
      <c r="P4624">
        <v>17.652369383898943</v>
      </c>
      <c r="Q4624">
        <v>0.79891304347826086</v>
      </c>
      <c r="R4624">
        <v>1.2143640230062365</v>
      </c>
      <c r="S4624">
        <f>(VendorSalesData[[#This Row],[TotalPurchaseQuantity]] - VendorSalesData[[#This Row],[TotalSalesQuantity]]) * VendorSalesData[[#This Row],[PurchasePrice]]</f>
        <v>730.01</v>
      </c>
    </row>
    <row r="4625" spans="1:19" x14ac:dyDescent="0.3">
      <c r="A4625">
        <v>3252</v>
      </c>
      <c r="B4625" t="s">
        <v>94</v>
      </c>
      <c r="C4625">
        <v>39209</v>
      </c>
      <c r="D4625" t="s">
        <v>4208</v>
      </c>
      <c r="E4625">
        <v>7.53</v>
      </c>
      <c r="F4625">
        <v>10.99</v>
      </c>
      <c r="G4625">
        <v>1500</v>
      </c>
      <c r="H4625">
        <v>482</v>
      </c>
      <c r="I4625">
        <v>3629.46</v>
      </c>
      <c r="J4625">
        <v>467</v>
      </c>
      <c r="K4625">
        <v>5108.8900000000003</v>
      </c>
      <c r="L4625">
        <v>3247.98</v>
      </c>
      <c r="M4625">
        <v>104.32000000000001</v>
      </c>
      <c r="N4625">
        <v>61966.91</v>
      </c>
      <c r="O4625">
        <v>1479.4300000000003</v>
      </c>
      <c r="P4625">
        <v>28.957953684655575</v>
      </c>
      <c r="Q4625">
        <v>0.96887966804979253</v>
      </c>
      <c r="R4625">
        <v>1.4076171110853957</v>
      </c>
      <c r="S4625">
        <f>(VendorSalesData[[#This Row],[TotalPurchaseQuantity]] - VendorSalesData[[#This Row],[TotalSalesQuantity]]) * VendorSalesData[[#This Row],[PurchasePrice]]</f>
        <v>112.95</v>
      </c>
    </row>
    <row r="4626" spans="1:19" x14ac:dyDescent="0.3">
      <c r="A4626">
        <v>653</v>
      </c>
      <c r="B4626" t="s">
        <v>352</v>
      </c>
      <c r="C4626">
        <v>18774</v>
      </c>
      <c r="D4626" t="s">
        <v>4209</v>
      </c>
      <c r="E4626">
        <v>17.23</v>
      </c>
      <c r="F4626">
        <v>26.99</v>
      </c>
      <c r="G4626">
        <v>750</v>
      </c>
      <c r="H4626">
        <v>210</v>
      </c>
      <c r="I4626">
        <v>3618.2999999999997</v>
      </c>
      <c r="J4626">
        <v>142</v>
      </c>
      <c r="K4626">
        <v>3636.58</v>
      </c>
      <c r="L4626">
        <v>1799.3</v>
      </c>
      <c r="M4626">
        <v>15.790000000000001</v>
      </c>
      <c r="N4626">
        <v>8014.9800000000005</v>
      </c>
      <c r="O4626">
        <v>18.2800000000002</v>
      </c>
      <c r="P4626">
        <v>0.50267009112958339</v>
      </c>
      <c r="Q4626">
        <v>0.67619047619047623</v>
      </c>
      <c r="R4626">
        <v>1.0050520962883123</v>
      </c>
      <c r="S4626">
        <f>(VendorSalesData[[#This Row],[TotalPurchaseQuantity]] - VendorSalesData[[#This Row],[TotalSalesQuantity]]) * VendorSalesData[[#This Row],[PurchasePrice]]</f>
        <v>1171.6400000000001</v>
      </c>
    </row>
    <row r="4627" spans="1:19" x14ac:dyDescent="0.3">
      <c r="A4627">
        <v>7153</v>
      </c>
      <c r="B4627" t="s">
        <v>271</v>
      </c>
      <c r="C4627">
        <v>46816</v>
      </c>
      <c r="D4627" t="s">
        <v>4210</v>
      </c>
      <c r="E4627">
        <v>6.8</v>
      </c>
      <c r="F4627">
        <v>9.99</v>
      </c>
      <c r="G4627">
        <v>750</v>
      </c>
      <c r="H4627">
        <v>532</v>
      </c>
      <c r="I4627">
        <v>3617.6</v>
      </c>
      <c r="J4627">
        <v>517</v>
      </c>
      <c r="K4627">
        <v>5164.83</v>
      </c>
      <c r="L4627">
        <v>3496.5</v>
      </c>
      <c r="M4627">
        <v>57.24</v>
      </c>
      <c r="N4627">
        <v>15884.82</v>
      </c>
      <c r="O4627">
        <v>1547.23</v>
      </c>
      <c r="P4627">
        <v>29.957036340015065</v>
      </c>
      <c r="Q4627">
        <v>0.97180451127819545</v>
      </c>
      <c r="R4627">
        <v>1.4276951570101726</v>
      </c>
      <c r="S4627">
        <f>(VendorSalesData[[#This Row],[TotalPurchaseQuantity]] - VendorSalesData[[#This Row],[TotalSalesQuantity]]) * VendorSalesData[[#This Row],[PurchasePrice]]</f>
        <v>102</v>
      </c>
    </row>
    <row r="4628" spans="1:19" x14ac:dyDescent="0.3">
      <c r="A4628">
        <v>4425</v>
      </c>
      <c r="B4628" t="s">
        <v>20</v>
      </c>
      <c r="C4628">
        <v>13651</v>
      </c>
      <c r="D4628" t="s">
        <v>4211</v>
      </c>
      <c r="E4628">
        <v>9.0299999999999994</v>
      </c>
      <c r="F4628">
        <v>13.99</v>
      </c>
      <c r="G4628">
        <v>750</v>
      </c>
      <c r="H4628">
        <v>400</v>
      </c>
      <c r="I4628">
        <v>3612</v>
      </c>
      <c r="J4628">
        <v>415</v>
      </c>
      <c r="K4628">
        <v>5805.85</v>
      </c>
      <c r="L4628">
        <v>3329.62</v>
      </c>
      <c r="M4628">
        <v>46.09</v>
      </c>
      <c r="N4628">
        <v>144929.24</v>
      </c>
      <c r="O4628">
        <v>2193.8500000000004</v>
      </c>
      <c r="P4628">
        <v>37.786887363607406</v>
      </c>
      <c r="Q4628">
        <v>1.0375000000000001</v>
      </c>
      <c r="R4628">
        <v>1.6073781838316723</v>
      </c>
      <c r="S4628">
        <f>(VendorSalesData[[#This Row],[TotalPurchaseQuantity]] - VendorSalesData[[#This Row],[TotalSalesQuantity]]) * VendorSalesData[[#This Row],[PurchasePrice]]</f>
        <v>-135.44999999999999</v>
      </c>
    </row>
    <row r="4629" spans="1:19" x14ac:dyDescent="0.3">
      <c r="A4629">
        <v>9552</v>
      </c>
      <c r="B4629" t="s">
        <v>72</v>
      </c>
      <c r="C4629">
        <v>25484</v>
      </c>
      <c r="D4629" t="s">
        <v>4212</v>
      </c>
      <c r="E4629">
        <v>11.99</v>
      </c>
      <c r="F4629">
        <v>17.989999999999998</v>
      </c>
      <c r="G4629">
        <v>750</v>
      </c>
      <c r="H4629">
        <v>301</v>
      </c>
      <c r="I4629">
        <v>3608.99</v>
      </c>
      <c r="J4629">
        <v>297</v>
      </c>
      <c r="K4629">
        <v>5343.03</v>
      </c>
      <c r="L4629">
        <v>2032.87</v>
      </c>
      <c r="M4629">
        <v>33.200000000000003</v>
      </c>
      <c r="N4629">
        <v>55551.82</v>
      </c>
      <c r="O4629">
        <v>1734.04</v>
      </c>
      <c r="P4629">
        <v>32.454244127395881</v>
      </c>
      <c r="Q4629">
        <v>0.98671096345514953</v>
      </c>
      <c r="R4629">
        <v>1.4804779176445488</v>
      </c>
      <c r="S4629">
        <f>(VendorSalesData[[#This Row],[TotalPurchaseQuantity]] - VendorSalesData[[#This Row],[TotalSalesQuantity]]) * VendorSalesData[[#This Row],[PurchasePrice]]</f>
        <v>47.96</v>
      </c>
    </row>
    <row r="4630" spans="1:19" x14ac:dyDescent="0.3">
      <c r="A4630">
        <v>10754</v>
      </c>
      <c r="B4630" t="s">
        <v>212</v>
      </c>
      <c r="C4630">
        <v>23762</v>
      </c>
      <c r="D4630" t="s">
        <v>4213</v>
      </c>
      <c r="E4630">
        <v>360.54</v>
      </c>
      <c r="F4630">
        <v>529.99</v>
      </c>
      <c r="G4630">
        <v>750</v>
      </c>
      <c r="H4630">
        <v>10</v>
      </c>
      <c r="I4630">
        <v>3605.3999999999996</v>
      </c>
      <c r="J4630">
        <v>9</v>
      </c>
      <c r="K4630">
        <v>4769.91</v>
      </c>
      <c r="L4630">
        <v>1589.97</v>
      </c>
      <c r="M4630">
        <v>1.02</v>
      </c>
      <c r="N4630">
        <v>28720.52</v>
      </c>
      <c r="O4630">
        <v>1164.5100000000002</v>
      </c>
      <c r="P4630">
        <v>24.41366818241854</v>
      </c>
      <c r="Q4630">
        <v>0.9</v>
      </c>
      <c r="R4630">
        <v>1.3229905142286571</v>
      </c>
      <c r="S4630">
        <f>(VendorSalesData[[#This Row],[TotalPurchaseQuantity]] - VendorSalesData[[#This Row],[TotalSalesQuantity]]) * VendorSalesData[[#This Row],[PurchasePrice]]</f>
        <v>360.54</v>
      </c>
    </row>
    <row r="4631" spans="1:19" x14ac:dyDescent="0.3">
      <c r="A4631">
        <v>8735</v>
      </c>
      <c r="B4631" t="s">
        <v>2804</v>
      </c>
      <c r="C4631">
        <v>17341</v>
      </c>
      <c r="D4631" t="s">
        <v>4214</v>
      </c>
      <c r="E4631">
        <v>3.86</v>
      </c>
      <c r="F4631">
        <v>7.99</v>
      </c>
      <c r="G4631">
        <v>750</v>
      </c>
      <c r="H4631">
        <v>934</v>
      </c>
      <c r="I4631">
        <v>3605.2400000000002</v>
      </c>
      <c r="J4631">
        <v>923</v>
      </c>
      <c r="K4631">
        <v>8856.77</v>
      </c>
      <c r="L4631">
        <v>5058.79</v>
      </c>
      <c r="M4631">
        <v>102.58</v>
      </c>
      <c r="N4631">
        <v>263.32</v>
      </c>
      <c r="O4631">
        <v>5251.5300000000007</v>
      </c>
      <c r="P4631">
        <v>59.293963826541741</v>
      </c>
      <c r="Q4631">
        <v>0.98822269807280516</v>
      </c>
      <c r="R4631">
        <v>2.4566381156316917</v>
      </c>
      <c r="S4631">
        <f>(VendorSalesData[[#This Row],[TotalPurchaseQuantity]] - VendorSalesData[[#This Row],[TotalSalesQuantity]]) * VendorSalesData[[#This Row],[PurchasePrice]]</f>
        <v>42.46</v>
      </c>
    </row>
    <row r="4632" spans="1:19" x14ac:dyDescent="0.3">
      <c r="A4632">
        <v>3664</v>
      </c>
      <c r="B4632" t="s">
        <v>96</v>
      </c>
      <c r="C4632">
        <v>975</v>
      </c>
      <c r="D4632" t="s">
        <v>154</v>
      </c>
      <c r="E4632">
        <v>26.31</v>
      </c>
      <c r="F4632">
        <v>34.99</v>
      </c>
      <c r="G4632">
        <v>1000</v>
      </c>
      <c r="H4632">
        <v>137</v>
      </c>
      <c r="I4632">
        <v>3604.4700000000003</v>
      </c>
      <c r="J4632">
        <v>135</v>
      </c>
      <c r="K4632">
        <v>4723.6500000000015</v>
      </c>
      <c r="L4632">
        <v>2869.1800000000003</v>
      </c>
      <c r="M4632">
        <v>141.75</v>
      </c>
      <c r="N4632">
        <v>30234.420000000002</v>
      </c>
      <c r="O4632">
        <v>1119.1800000000003</v>
      </c>
      <c r="P4632">
        <v>23.693118668826017</v>
      </c>
      <c r="Q4632">
        <v>0.98540145985401462</v>
      </c>
      <c r="R4632">
        <v>1.3104977985667796</v>
      </c>
      <c r="S4632">
        <f>(VendorSalesData[[#This Row],[TotalPurchaseQuantity]] - VendorSalesData[[#This Row],[TotalSalesQuantity]]) * VendorSalesData[[#This Row],[PurchasePrice]]</f>
        <v>52.62</v>
      </c>
    </row>
    <row r="4633" spans="1:19" x14ac:dyDescent="0.3">
      <c r="A4633">
        <v>1587</v>
      </c>
      <c r="B4633" t="s">
        <v>525</v>
      </c>
      <c r="C4633">
        <v>15059</v>
      </c>
      <c r="D4633" t="s">
        <v>4215</v>
      </c>
      <c r="E4633">
        <v>6.2</v>
      </c>
      <c r="F4633">
        <v>8.99</v>
      </c>
      <c r="G4633">
        <v>750</v>
      </c>
      <c r="H4633">
        <v>581</v>
      </c>
      <c r="I4633">
        <v>3602.2000000000003</v>
      </c>
      <c r="J4633">
        <v>594</v>
      </c>
      <c r="K4633">
        <v>6143.06</v>
      </c>
      <c r="L4633">
        <v>3429.69</v>
      </c>
      <c r="M4633">
        <v>65.98</v>
      </c>
      <c r="N4633">
        <v>6070.09</v>
      </c>
      <c r="O4633">
        <v>2540.86</v>
      </c>
      <c r="P4633">
        <v>41.361471318854122</v>
      </c>
      <c r="Q4633">
        <v>1.0223752151462995</v>
      </c>
      <c r="R4633">
        <v>1.705363389040031</v>
      </c>
      <c r="S4633">
        <f>(VendorSalesData[[#This Row],[TotalPurchaseQuantity]] - VendorSalesData[[#This Row],[TotalSalesQuantity]]) * VendorSalesData[[#This Row],[PurchasePrice]]</f>
        <v>-80.600000000000009</v>
      </c>
    </row>
    <row r="4634" spans="1:19" x14ac:dyDescent="0.3">
      <c r="A4634">
        <v>10754</v>
      </c>
      <c r="B4634" t="s">
        <v>212</v>
      </c>
      <c r="C4634">
        <v>35990</v>
      </c>
      <c r="D4634" t="s">
        <v>4216</v>
      </c>
      <c r="E4634">
        <v>73.5</v>
      </c>
      <c r="F4634">
        <v>154.99</v>
      </c>
      <c r="G4634">
        <v>750</v>
      </c>
      <c r="H4634">
        <v>49</v>
      </c>
      <c r="I4634">
        <v>3601.5</v>
      </c>
      <c r="J4634">
        <v>70</v>
      </c>
      <c r="K4634">
        <v>7769.3</v>
      </c>
      <c r="L4634">
        <v>1442.87</v>
      </c>
      <c r="M4634">
        <v>7.87</v>
      </c>
      <c r="N4634">
        <v>28720.52</v>
      </c>
      <c r="O4634">
        <v>4167.8</v>
      </c>
      <c r="P4634">
        <v>53.644472474997748</v>
      </c>
      <c r="Q4634">
        <v>1.4285714285714286</v>
      </c>
      <c r="R4634">
        <v>2.157240038872692</v>
      </c>
      <c r="S4634">
        <f>(VendorSalesData[[#This Row],[TotalPurchaseQuantity]] - VendorSalesData[[#This Row],[TotalSalesQuantity]]) * VendorSalesData[[#This Row],[PurchasePrice]]</f>
        <v>-1543.5</v>
      </c>
    </row>
    <row r="4635" spans="1:19" x14ac:dyDescent="0.3">
      <c r="A4635">
        <v>10754</v>
      </c>
      <c r="B4635" t="s">
        <v>212</v>
      </c>
      <c r="C4635">
        <v>15688</v>
      </c>
      <c r="D4635" t="s">
        <v>4217</v>
      </c>
      <c r="E4635">
        <v>299.99</v>
      </c>
      <c r="F4635">
        <v>499.99</v>
      </c>
      <c r="G4635">
        <v>750</v>
      </c>
      <c r="H4635">
        <v>12</v>
      </c>
      <c r="I4635">
        <v>3599.88</v>
      </c>
      <c r="J4635">
        <v>16</v>
      </c>
      <c r="K4635">
        <v>7199.84</v>
      </c>
      <c r="L4635">
        <v>2699.94</v>
      </c>
      <c r="M4635">
        <v>1.78</v>
      </c>
      <c r="N4635">
        <v>28720.52</v>
      </c>
      <c r="O4635">
        <v>3599.96</v>
      </c>
      <c r="P4635">
        <v>50.000555567901507</v>
      </c>
      <c r="Q4635">
        <v>1.3333333333333333</v>
      </c>
      <c r="R4635">
        <v>2.0000222229629876</v>
      </c>
      <c r="S4635">
        <f>(VendorSalesData[[#This Row],[TotalPurchaseQuantity]] - VendorSalesData[[#This Row],[TotalSalesQuantity]]) * VendorSalesData[[#This Row],[PurchasePrice]]</f>
        <v>-1199.96</v>
      </c>
    </row>
    <row r="4636" spans="1:19" x14ac:dyDescent="0.3">
      <c r="A4636">
        <v>9165</v>
      </c>
      <c r="B4636" t="s">
        <v>38</v>
      </c>
      <c r="C4636">
        <v>34694</v>
      </c>
      <c r="D4636" t="s">
        <v>4218</v>
      </c>
      <c r="E4636">
        <v>9.67</v>
      </c>
      <c r="F4636">
        <v>15.99</v>
      </c>
      <c r="G4636">
        <v>750</v>
      </c>
      <c r="H4636">
        <v>372</v>
      </c>
      <c r="I4636">
        <v>3597.2400000000002</v>
      </c>
      <c r="J4636">
        <v>341</v>
      </c>
      <c r="K4636">
        <v>5314.59</v>
      </c>
      <c r="L4636">
        <v>3513.75</v>
      </c>
      <c r="M4636">
        <v>37.800000000000004</v>
      </c>
      <c r="N4636">
        <v>68054.7</v>
      </c>
      <c r="O4636">
        <v>1717.35</v>
      </c>
      <c r="P4636">
        <v>32.313875576479084</v>
      </c>
      <c r="Q4636">
        <v>0.91666666666666663</v>
      </c>
      <c r="R4636">
        <v>1.4774076792207358</v>
      </c>
      <c r="S4636">
        <f>(VendorSalesData[[#This Row],[TotalPurchaseQuantity]] - VendorSalesData[[#This Row],[TotalSalesQuantity]]) * VendorSalesData[[#This Row],[PurchasePrice]]</f>
        <v>299.77</v>
      </c>
    </row>
    <row r="4637" spans="1:19" x14ac:dyDescent="0.3">
      <c r="A4637">
        <v>3252</v>
      </c>
      <c r="B4637" t="s">
        <v>94</v>
      </c>
      <c r="C4637">
        <v>17487</v>
      </c>
      <c r="D4637" t="s">
        <v>4219</v>
      </c>
      <c r="E4637">
        <v>4.5999999999999996</v>
      </c>
      <c r="F4637">
        <v>6.99</v>
      </c>
      <c r="G4637">
        <v>750</v>
      </c>
      <c r="H4637">
        <v>782</v>
      </c>
      <c r="I4637">
        <v>3597.2000000000003</v>
      </c>
      <c r="J4637">
        <v>750</v>
      </c>
      <c r="K4637">
        <v>4817.5</v>
      </c>
      <c r="L4637">
        <v>3102.23</v>
      </c>
      <c r="M4637">
        <v>83.12</v>
      </c>
      <c r="N4637">
        <v>61966.91</v>
      </c>
      <c r="O4637">
        <v>1220.2999999999997</v>
      </c>
      <c r="P4637">
        <v>25.330565646081986</v>
      </c>
      <c r="Q4637">
        <v>0.95907928388746799</v>
      </c>
      <c r="R4637">
        <v>1.3392360725008339</v>
      </c>
      <c r="S4637">
        <f>(VendorSalesData[[#This Row],[TotalPurchaseQuantity]] - VendorSalesData[[#This Row],[TotalSalesQuantity]]) * VendorSalesData[[#This Row],[PurchasePrice]]</f>
        <v>147.19999999999999</v>
      </c>
    </row>
    <row r="4638" spans="1:19" x14ac:dyDescent="0.3">
      <c r="A4638">
        <v>9815</v>
      </c>
      <c r="B4638" t="s">
        <v>191</v>
      </c>
      <c r="C4638">
        <v>36209</v>
      </c>
      <c r="D4638" t="s">
        <v>4220</v>
      </c>
      <c r="E4638">
        <v>5.15</v>
      </c>
      <c r="F4638">
        <v>7.99</v>
      </c>
      <c r="G4638">
        <v>750</v>
      </c>
      <c r="H4638">
        <v>698</v>
      </c>
      <c r="I4638">
        <v>3594.7</v>
      </c>
      <c r="J4638">
        <v>681</v>
      </c>
      <c r="K4638">
        <v>5104.1900000000005</v>
      </c>
      <c r="L4638">
        <v>3359.52</v>
      </c>
      <c r="M4638">
        <v>75.460000000000008</v>
      </c>
      <c r="N4638">
        <v>27100.41</v>
      </c>
      <c r="O4638">
        <v>1509.4900000000007</v>
      </c>
      <c r="P4638">
        <v>29.573546439297921</v>
      </c>
      <c r="Q4638">
        <v>0.97564469914040119</v>
      </c>
      <c r="R4638">
        <v>1.419920994797897</v>
      </c>
      <c r="S4638">
        <f>(VendorSalesData[[#This Row],[TotalPurchaseQuantity]] - VendorSalesData[[#This Row],[TotalSalesQuantity]]) * VendorSalesData[[#This Row],[PurchasePrice]]</f>
        <v>87.550000000000011</v>
      </c>
    </row>
    <row r="4639" spans="1:19" x14ac:dyDescent="0.3">
      <c r="A4639">
        <v>3960</v>
      </c>
      <c r="B4639" t="s">
        <v>24</v>
      </c>
      <c r="C4639">
        <v>3757</v>
      </c>
      <c r="D4639" t="s">
        <v>4221</v>
      </c>
      <c r="E4639">
        <v>21.63</v>
      </c>
      <c r="F4639">
        <v>28.99</v>
      </c>
      <c r="G4639">
        <v>1000</v>
      </c>
      <c r="H4639">
        <v>166</v>
      </c>
      <c r="I4639">
        <v>3590.58</v>
      </c>
      <c r="J4639">
        <v>538</v>
      </c>
      <c r="K4639">
        <v>15596.619999999999</v>
      </c>
      <c r="L4639">
        <v>8725.99</v>
      </c>
      <c r="M4639">
        <v>564.9</v>
      </c>
      <c r="N4639">
        <v>257032.07</v>
      </c>
      <c r="O4639">
        <v>12006.039999999999</v>
      </c>
      <c r="P4639">
        <v>76.978473541062101</v>
      </c>
      <c r="Q4639">
        <v>3.2409638554216866</v>
      </c>
      <c r="R4639">
        <v>4.3437606180617054</v>
      </c>
      <c r="S4639">
        <f>(VendorSalesData[[#This Row],[TotalPurchaseQuantity]] - VendorSalesData[[#This Row],[TotalSalesQuantity]]) * VendorSalesData[[#This Row],[PurchasePrice]]</f>
        <v>-8046.36</v>
      </c>
    </row>
    <row r="4640" spans="1:19" x14ac:dyDescent="0.3">
      <c r="A4640">
        <v>90047</v>
      </c>
      <c r="B4640" t="s">
        <v>2206</v>
      </c>
      <c r="C4640">
        <v>13594</v>
      </c>
      <c r="D4640" t="s">
        <v>4222</v>
      </c>
      <c r="E4640">
        <v>8.16</v>
      </c>
      <c r="F4640">
        <v>11.99</v>
      </c>
      <c r="G4640">
        <v>750</v>
      </c>
      <c r="H4640">
        <v>440</v>
      </c>
      <c r="I4640">
        <v>3590.4</v>
      </c>
      <c r="J4640">
        <v>444</v>
      </c>
      <c r="K4640">
        <v>5570.56</v>
      </c>
      <c r="L4640">
        <v>4073.7400000000002</v>
      </c>
      <c r="M4640">
        <v>49.06</v>
      </c>
      <c r="N4640">
        <v>1457.73</v>
      </c>
      <c r="O4640">
        <v>1980.1600000000003</v>
      </c>
      <c r="P4640">
        <v>35.546875000000007</v>
      </c>
      <c r="Q4640">
        <v>1.009090909090909</v>
      </c>
      <c r="R4640">
        <v>1.5515151515151515</v>
      </c>
      <c r="S4640">
        <f>(VendorSalesData[[#This Row],[TotalPurchaseQuantity]] - VendorSalesData[[#This Row],[TotalSalesQuantity]]) * VendorSalesData[[#This Row],[PurchasePrice]]</f>
        <v>-32.64</v>
      </c>
    </row>
    <row r="4641" spans="1:19" x14ac:dyDescent="0.3">
      <c r="A4641">
        <v>4425</v>
      </c>
      <c r="B4641" t="s">
        <v>20</v>
      </c>
      <c r="C4641">
        <v>22345</v>
      </c>
      <c r="D4641" t="s">
        <v>4223</v>
      </c>
      <c r="E4641">
        <v>14.83</v>
      </c>
      <c r="F4641">
        <v>24.99</v>
      </c>
      <c r="G4641">
        <v>750</v>
      </c>
      <c r="H4641">
        <v>242</v>
      </c>
      <c r="I4641">
        <v>3588.86</v>
      </c>
      <c r="J4641">
        <v>212</v>
      </c>
      <c r="K4641">
        <v>5297.88</v>
      </c>
      <c r="L4641">
        <v>3373.6499999999996</v>
      </c>
      <c r="M4641">
        <v>23.52</v>
      </c>
      <c r="N4641">
        <v>144929.24</v>
      </c>
      <c r="O4641">
        <v>1709.02</v>
      </c>
      <c r="P4641">
        <v>32.258563802879642</v>
      </c>
      <c r="Q4641">
        <v>0.87603305785123964</v>
      </c>
      <c r="R4641">
        <v>1.4762013564195873</v>
      </c>
      <c r="S4641">
        <f>(VendorSalesData[[#This Row],[TotalPurchaseQuantity]] - VendorSalesData[[#This Row],[TotalSalesQuantity]]) * VendorSalesData[[#This Row],[PurchasePrice]]</f>
        <v>444.9</v>
      </c>
    </row>
    <row r="4642" spans="1:19" x14ac:dyDescent="0.3">
      <c r="A4642">
        <v>4425</v>
      </c>
      <c r="B4642" t="s">
        <v>20</v>
      </c>
      <c r="C4642">
        <v>43152</v>
      </c>
      <c r="D4642" t="s">
        <v>4224</v>
      </c>
      <c r="E4642">
        <v>24.67</v>
      </c>
      <c r="F4642">
        <v>37.99</v>
      </c>
      <c r="G4642">
        <v>750</v>
      </c>
      <c r="H4642">
        <v>145</v>
      </c>
      <c r="I4642">
        <v>3577.15</v>
      </c>
      <c r="J4642">
        <v>112</v>
      </c>
      <c r="K4642">
        <v>4254.88</v>
      </c>
      <c r="L4642">
        <v>2811.26</v>
      </c>
      <c r="M4642">
        <v>12.370000000000001</v>
      </c>
      <c r="N4642">
        <v>144929.24</v>
      </c>
      <c r="O4642">
        <v>677.73</v>
      </c>
      <c r="P4642">
        <v>15.928298800436206</v>
      </c>
      <c r="Q4642">
        <v>0.77241379310344827</v>
      </c>
      <c r="R4642">
        <v>1.1894608836643696</v>
      </c>
      <c r="S4642">
        <f>(VendorSalesData[[#This Row],[TotalPurchaseQuantity]] - VendorSalesData[[#This Row],[TotalSalesQuantity]]) * VendorSalesData[[#This Row],[PurchasePrice]]</f>
        <v>814.11</v>
      </c>
    </row>
    <row r="4643" spans="1:19" x14ac:dyDescent="0.3">
      <c r="A4643">
        <v>9165</v>
      </c>
      <c r="B4643" t="s">
        <v>38</v>
      </c>
      <c r="C4643">
        <v>25528</v>
      </c>
      <c r="D4643" t="s">
        <v>4225</v>
      </c>
      <c r="E4643">
        <v>79.459999999999994</v>
      </c>
      <c r="F4643">
        <v>119.99</v>
      </c>
      <c r="G4643">
        <v>750</v>
      </c>
      <c r="H4643">
        <v>45</v>
      </c>
      <c r="I4643">
        <v>3575.7</v>
      </c>
      <c r="J4643">
        <v>31</v>
      </c>
      <c r="K4643">
        <v>3719.69</v>
      </c>
      <c r="L4643">
        <v>2399.7999999999997</v>
      </c>
      <c r="M4643">
        <v>3.44</v>
      </c>
      <c r="N4643">
        <v>68054.7</v>
      </c>
      <c r="O4643">
        <v>143.99000000000024</v>
      </c>
      <c r="P4643">
        <v>3.8710215098570102</v>
      </c>
      <c r="Q4643">
        <v>0.68888888888888888</v>
      </c>
      <c r="R4643">
        <v>1.0402690382302766</v>
      </c>
      <c r="S4643">
        <f>(VendorSalesData[[#This Row],[TotalPurchaseQuantity]] - VendorSalesData[[#This Row],[TotalSalesQuantity]]) * VendorSalesData[[#This Row],[PurchasePrice]]</f>
        <v>1112.4399999999998</v>
      </c>
    </row>
    <row r="4644" spans="1:19" x14ac:dyDescent="0.3">
      <c r="A4644">
        <v>4425</v>
      </c>
      <c r="B4644" t="s">
        <v>20</v>
      </c>
      <c r="C4644">
        <v>45090</v>
      </c>
      <c r="D4644" t="s">
        <v>4226</v>
      </c>
      <c r="E4644">
        <v>8.0500000000000007</v>
      </c>
      <c r="F4644">
        <v>11.99</v>
      </c>
      <c r="G4644">
        <v>750</v>
      </c>
      <c r="H4644">
        <v>444</v>
      </c>
      <c r="I4644">
        <v>3574.2</v>
      </c>
      <c r="J4644">
        <v>462</v>
      </c>
      <c r="K4644">
        <v>5539.38</v>
      </c>
      <c r="L4644">
        <v>3573.02</v>
      </c>
      <c r="M4644">
        <v>51.160000000000004</v>
      </c>
      <c r="N4644">
        <v>144929.24</v>
      </c>
      <c r="O4644">
        <v>1965.1800000000003</v>
      </c>
      <c r="P4644">
        <v>35.476533474865427</v>
      </c>
      <c r="Q4644">
        <v>1.0405405405405406</v>
      </c>
      <c r="R4644">
        <v>1.5498237367802585</v>
      </c>
      <c r="S4644">
        <f>(VendorSalesData[[#This Row],[TotalPurchaseQuantity]] - VendorSalesData[[#This Row],[TotalSalesQuantity]]) * VendorSalesData[[#This Row],[PurchasePrice]]</f>
        <v>-144.9</v>
      </c>
    </row>
    <row r="4645" spans="1:19" x14ac:dyDescent="0.3">
      <c r="A4645">
        <v>17035</v>
      </c>
      <c r="B4645" t="s">
        <v>22</v>
      </c>
      <c r="C4645">
        <v>8717</v>
      </c>
      <c r="D4645" t="s">
        <v>4227</v>
      </c>
      <c r="E4645">
        <v>10.06</v>
      </c>
      <c r="F4645">
        <v>16.989999999999998</v>
      </c>
      <c r="G4645">
        <v>750</v>
      </c>
      <c r="H4645">
        <v>355</v>
      </c>
      <c r="I4645">
        <v>3571.3</v>
      </c>
      <c r="J4645">
        <v>296</v>
      </c>
      <c r="K4645">
        <v>4739.04</v>
      </c>
      <c r="L4645">
        <v>3673.71</v>
      </c>
      <c r="M4645">
        <v>32.74</v>
      </c>
      <c r="N4645">
        <v>123780.22</v>
      </c>
      <c r="O4645">
        <v>1167.7399999999998</v>
      </c>
      <c r="P4645">
        <v>24.640855531922075</v>
      </c>
      <c r="Q4645">
        <v>0.83380281690140845</v>
      </c>
      <c r="R4645">
        <v>1.3269789712429647</v>
      </c>
      <c r="S4645">
        <f>(VendorSalesData[[#This Row],[TotalPurchaseQuantity]] - VendorSalesData[[#This Row],[TotalSalesQuantity]]) * VendorSalesData[[#This Row],[PurchasePrice]]</f>
        <v>593.54000000000008</v>
      </c>
    </row>
    <row r="4646" spans="1:19" x14ac:dyDescent="0.3">
      <c r="A4646">
        <v>516</v>
      </c>
      <c r="B4646" t="s">
        <v>415</v>
      </c>
      <c r="C4646">
        <v>23172</v>
      </c>
      <c r="D4646" t="s">
        <v>4228</v>
      </c>
      <c r="E4646">
        <v>20.399999999999999</v>
      </c>
      <c r="F4646">
        <v>32.99</v>
      </c>
      <c r="G4646">
        <v>375</v>
      </c>
      <c r="H4646">
        <v>175</v>
      </c>
      <c r="I4646">
        <v>3570</v>
      </c>
      <c r="J4646">
        <v>289</v>
      </c>
      <c r="K4646">
        <v>8832.11</v>
      </c>
      <c r="L4646">
        <v>4369.57</v>
      </c>
      <c r="M4646">
        <v>16.559999999999999</v>
      </c>
      <c r="N4646">
        <v>8510.41</v>
      </c>
      <c r="O4646">
        <v>5262.1100000000006</v>
      </c>
      <c r="P4646">
        <v>59.579307775831602</v>
      </c>
      <c r="Q4646">
        <v>1.6514285714285715</v>
      </c>
      <c r="R4646">
        <v>2.4739803921568631</v>
      </c>
      <c r="S4646">
        <f>(VendorSalesData[[#This Row],[TotalPurchaseQuantity]] - VendorSalesData[[#This Row],[TotalSalesQuantity]]) * VendorSalesData[[#This Row],[PurchasePrice]]</f>
        <v>-2325.6</v>
      </c>
    </row>
    <row r="4647" spans="1:19" x14ac:dyDescent="0.3">
      <c r="A4647">
        <v>1128</v>
      </c>
      <c r="B4647" t="s">
        <v>18</v>
      </c>
      <c r="C4647">
        <v>3722</v>
      </c>
      <c r="D4647" t="s">
        <v>4229</v>
      </c>
      <c r="E4647">
        <v>9.02</v>
      </c>
      <c r="F4647">
        <v>14.99</v>
      </c>
      <c r="G4647">
        <v>750</v>
      </c>
      <c r="H4647">
        <v>395</v>
      </c>
      <c r="I4647">
        <v>3562.8999999999996</v>
      </c>
      <c r="J4647">
        <v>362</v>
      </c>
      <c r="K4647">
        <v>4519.88</v>
      </c>
      <c r="L4647">
        <v>1735.6100000000001</v>
      </c>
      <c r="M4647">
        <v>285.04000000000002</v>
      </c>
      <c r="N4647">
        <v>68601.679999999993</v>
      </c>
      <c r="O4647">
        <v>956.98000000000047</v>
      </c>
      <c r="P4647">
        <v>21.172686000513295</v>
      </c>
      <c r="Q4647">
        <v>0.91645569620253164</v>
      </c>
      <c r="R4647">
        <v>1.2685958067866066</v>
      </c>
      <c r="S4647">
        <f>(VendorSalesData[[#This Row],[TotalPurchaseQuantity]] - VendorSalesData[[#This Row],[TotalSalesQuantity]]) * VendorSalesData[[#This Row],[PurchasePrice]]</f>
        <v>297.65999999999997</v>
      </c>
    </row>
    <row r="4648" spans="1:19" x14ac:dyDescent="0.3">
      <c r="A4648">
        <v>3252</v>
      </c>
      <c r="B4648" t="s">
        <v>94</v>
      </c>
      <c r="C4648">
        <v>13620</v>
      </c>
      <c r="D4648" t="s">
        <v>4230</v>
      </c>
      <c r="E4648">
        <v>5.33</v>
      </c>
      <c r="F4648">
        <v>13.99</v>
      </c>
      <c r="G4648">
        <v>750</v>
      </c>
      <c r="H4648">
        <v>668</v>
      </c>
      <c r="I4648">
        <v>3560.44</v>
      </c>
      <c r="J4648">
        <v>591</v>
      </c>
      <c r="K4648">
        <v>8262.89</v>
      </c>
      <c r="L4648">
        <v>4849.33</v>
      </c>
      <c r="M4648">
        <v>65.58</v>
      </c>
      <c r="N4648">
        <v>61966.91</v>
      </c>
      <c r="O4648">
        <v>4702.4499999999989</v>
      </c>
      <c r="P4648">
        <v>56.910475632617633</v>
      </c>
      <c r="Q4648">
        <v>0.8847305389221557</v>
      </c>
      <c r="R4648">
        <v>2.3207496826234957</v>
      </c>
      <c r="S4648">
        <f>(VendorSalesData[[#This Row],[TotalPurchaseQuantity]] - VendorSalesData[[#This Row],[TotalSalesQuantity]]) * VendorSalesData[[#This Row],[PurchasePrice]]</f>
        <v>410.41</v>
      </c>
    </row>
    <row r="4649" spans="1:19" x14ac:dyDescent="0.3">
      <c r="A4649">
        <v>4425</v>
      </c>
      <c r="B4649" t="s">
        <v>20</v>
      </c>
      <c r="C4649">
        <v>26850</v>
      </c>
      <c r="D4649" t="s">
        <v>4231</v>
      </c>
      <c r="E4649">
        <v>9.99</v>
      </c>
      <c r="F4649">
        <v>14.99</v>
      </c>
      <c r="G4649">
        <v>1000</v>
      </c>
      <c r="H4649">
        <v>356</v>
      </c>
      <c r="I4649">
        <v>3556.44</v>
      </c>
      <c r="J4649">
        <v>313</v>
      </c>
      <c r="K4649">
        <v>4691.87</v>
      </c>
      <c r="L4649">
        <v>3117.92</v>
      </c>
      <c r="M4649">
        <v>46.949999999999996</v>
      </c>
      <c r="N4649">
        <v>144929.24</v>
      </c>
      <c r="O4649">
        <v>1135.4299999999998</v>
      </c>
      <c r="P4649">
        <v>24.199945863802704</v>
      </c>
      <c r="Q4649">
        <v>0.8792134831460674</v>
      </c>
      <c r="R4649">
        <v>1.3192602715074624</v>
      </c>
      <c r="S4649">
        <f>(VendorSalesData[[#This Row],[TotalPurchaseQuantity]] - VendorSalesData[[#This Row],[TotalSalesQuantity]]) * VendorSalesData[[#This Row],[PurchasePrice]]</f>
        <v>429.57</v>
      </c>
    </row>
    <row r="4650" spans="1:19" x14ac:dyDescent="0.3">
      <c r="A4650">
        <v>516</v>
      </c>
      <c r="B4650" t="s">
        <v>415</v>
      </c>
      <c r="C4650">
        <v>6547</v>
      </c>
      <c r="D4650" t="s">
        <v>4232</v>
      </c>
      <c r="E4650">
        <v>6.8</v>
      </c>
      <c r="F4650">
        <v>11.99</v>
      </c>
      <c r="G4650">
        <v>1500</v>
      </c>
      <c r="H4650">
        <v>523</v>
      </c>
      <c r="I4650">
        <v>3556.3999999999996</v>
      </c>
      <c r="J4650">
        <v>525</v>
      </c>
      <c r="K4650">
        <v>5432.75</v>
      </c>
      <c r="L4650">
        <v>3026.05</v>
      </c>
      <c r="M4650">
        <v>117.2</v>
      </c>
      <c r="N4650">
        <v>8510.41</v>
      </c>
      <c r="O4650">
        <v>1876.3500000000004</v>
      </c>
      <c r="P4650">
        <v>34.537757121163324</v>
      </c>
      <c r="Q4650">
        <v>1.0038240917782026</v>
      </c>
      <c r="R4650">
        <v>1.5275981329434261</v>
      </c>
      <c r="S4650">
        <f>(VendorSalesData[[#This Row],[TotalPurchaseQuantity]] - VendorSalesData[[#This Row],[TotalSalesQuantity]]) * VendorSalesData[[#This Row],[PurchasePrice]]</f>
        <v>-13.6</v>
      </c>
    </row>
    <row r="4651" spans="1:19" x14ac:dyDescent="0.3">
      <c r="A4651">
        <v>90053</v>
      </c>
      <c r="B4651" t="s">
        <v>3052</v>
      </c>
      <c r="C4651">
        <v>21783</v>
      </c>
      <c r="D4651" t="s">
        <v>4233</v>
      </c>
      <c r="E4651">
        <v>8.6999999999999993</v>
      </c>
      <c r="F4651">
        <v>13.49</v>
      </c>
      <c r="G4651">
        <v>750</v>
      </c>
      <c r="H4651">
        <v>408</v>
      </c>
      <c r="I4651">
        <v>3549.6000000000004</v>
      </c>
      <c r="J4651">
        <v>380</v>
      </c>
      <c r="K4651">
        <v>5126.2</v>
      </c>
      <c r="L4651">
        <v>3669.28</v>
      </c>
      <c r="M4651">
        <v>42.09</v>
      </c>
      <c r="N4651">
        <v>124.44</v>
      </c>
      <c r="O4651">
        <v>1576.5999999999995</v>
      </c>
      <c r="P4651">
        <v>30.755725488666059</v>
      </c>
      <c r="Q4651">
        <v>0.93137254901960786</v>
      </c>
      <c r="R4651">
        <v>1.4441627225602882</v>
      </c>
      <c r="S4651">
        <f>(VendorSalesData[[#This Row],[TotalPurchaseQuantity]] - VendorSalesData[[#This Row],[TotalSalesQuantity]]) * VendorSalesData[[#This Row],[PurchasePrice]]</f>
        <v>243.59999999999997</v>
      </c>
    </row>
    <row r="4652" spans="1:19" x14ac:dyDescent="0.3">
      <c r="A4652">
        <v>1392</v>
      </c>
      <c r="B4652" t="s">
        <v>67</v>
      </c>
      <c r="C4652">
        <v>6698</v>
      </c>
      <c r="D4652" t="s">
        <v>4234</v>
      </c>
      <c r="E4652">
        <v>29.33</v>
      </c>
      <c r="F4652">
        <v>46.99</v>
      </c>
      <c r="G4652">
        <v>750</v>
      </c>
      <c r="H4652">
        <v>121</v>
      </c>
      <c r="I4652">
        <v>3548.93</v>
      </c>
      <c r="J4652">
        <v>182</v>
      </c>
      <c r="K4652">
        <v>8340.18</v>
      </c>
      <c r="L4652">
        <v>5075.9000000000015</v>
      </c>
      <c r="M4652">
        <v>20.2</v>
      </c>
      <c r="N4652">
        <v>79528.990000000005</v>
      </c>
      <c r="O4652">
        <v>4791.25</v>
      </c>
      <c r="P4652">
        <v>57.447800886791413</v>
      </c>
      <c r="Q4652">
        <v>1.5041322314049588</v>
      </c>
      <c r="R4652">
        <v>2.3500548052511605</v>
      </c>
      <c r="S4652">
        <f>(VendorSalesData[[#This Row],[TotalPurchaseQuantity]] - VendorSalesData[[#This Row],[TotalSalesQuantity]]) * VendorSalesData[[#This Row],[PurchasePrice]]</f>
        <v>-1789.1299999999999</v>
      </c>
    </row>
    <row r="4653" spans="1:19" x14ac:dyDescent="0.3">
      <c r="A4653">
        <v>1392</v>
      </c>
      <c r="B4653" t="s">
        <v>67</v>
      </c>
      <c r="C4653">
        <v>21861</v>
      </c>
      <c r="D4653" t="s">
        <v>4235</v>
      </c>
      <c r="E4653">
        <v>6.62</v>
      </c>
      <c r="F4653">
        <v>9.99</v>
      </c>
      <c r="G4653">
        <v>750</v>
      </c>
      <c r="H4653">
        <v>536</v>
      </c>
      <c r="I4653">
        <v>3548.3199999999997</v>
      </c>
      <c r="J4653">
        <v>668</v>
      </c>
      <c r="K4653">
        <v>6982.32</v>
      </c>
      <c r="L4653">
        <v>4127.96</v>
      </c>
      <c r="M4653">
        <v>74.070000000000007</v>
      </c>
      <c r="N4653">
        <v>79528.990000000005</v>
      </c>
      <c r="O4653">
        <v>3434</v>
      </c>
      <c r="P4653">
        <v>49.181360923016996</v>
      </c>
      <c r="Q4653">
        <v>1.2462686567164178</v>
      </c>
      <c r="R4653">
        <v>1.9677819362402489</v>
      </c>
      <c r="S4653">
        <f>(VendorSalesData[[#This Row],[TotalPurchaseQuantity]] - VendorSalesData[[#This Row],[TotalSalesQuantity]]) * VendorSalesData[[#This Row],[PurchasePrice]]</f>
        <v>-873.84</v>
      </c>
    </row>
    <row r="4654" spans="1:19" x14ac:dyDescent="0.3">
      <c r="A4654">
        <v>4425</v>
      </c>
      <c r="B4654" t="s">
        <v>20</v>
      </c>
      <c r="C4654">
        <v>25007</v>
      </c>
      <c r="D4654" t="s">
        <v>4236</v>
      </c>
      <c r="E4654">
        <v>36.18</v>
      </c>
      <c r="F4654">
        <v>54.99</v>
      </c>
      <c r="G4654">
        <v>750</v>
      </c>
      <c r="H4654">
        <v>98</v>
      </c>
      <c r="I4654">
        <v>3545.6400000000003</v>
      </c>
      <c r="J4654">
        <v>71</v>
      </c>
      <c r="K4654">
        <v>3904.29</v>
      </c>
      <c r="L4654">
        <v>2804.4900000000002</v>
      </c>
      <c r="M4654">
        <v>7.84</v>
      </c>
      <c r="N4654">
        <v>144929.24</v>
      </c>
      <c r="O4654">
        <v>358.64999999999964</v>
      </c>
      <c r="P4654">
        <v>9.1860491920425904</v>
      </c>
      <c r="Q4654">
        <v>0.72448979591836737</v>
      </c>
      <c r="R4654">
        <v>1.101152401259011</v>
      </c>
      <c r="S4654">
        <f>(VendorSalesData[[#This Row],[TotalPurchaseQuantity]] - VendorSalesData[[#This Row],[TotalSalesQuantity]]) * VendorSalesData[[#This Row],[PurchasePrice]]</f>
        <v>976.86</v>
      </c>
    </row>
    <row r="4655" spans="1:19" x14ac:dyDescent="0.3">
      <c r="A4655">
        <v>9165</v>
      </c>
      <c r="B4655" t="s">
        <v>38</v>
      </c>
      <c r="C4655">
        <v>41820</v>
      </c>
      <c r="D4655" t="s">
        <v>4237</v>
      </c>
      <c r="E4655">
        <v>12.98</v>
      </c>
      <c r="F4655">
        <v>19.989999999999998</v>
      </c>
      <c r="G4655">
        <v>750</v>
      </c>
      <c r="H4655">
        <v>272</v>
      </c>
      <c r="I4655">
        <v>3530.56</v>
      </c>
      <c r="J4655">
        <v>266</v>
      </c>
      <c r="K4655">
        <v>4945.34</v>
      </c>
      <c r="L4655">
        <v>1171.3699999999999</v>
      </c>
      <c r="M4655">
        <v>29.810000000000002</v>
      </c>
      <c r="N4655">
        <v>68054.7</v>
      </c>
      <c r="O4655">
        <v>1414.7800000000002</v>
      </c>
      <c r="P4655">
        <v>28.608346443318361</v>
      </c>
      <c r="Q4655">
        <v>0.9779411764705882</v>
      </c>
      <c r="R4655">
        <v>1.4007239644702258</v>
      </c>
      <c r="S4655">
        <f>(VendorSalesData[[#This Row],[TotalPurchaseQuantity]] - VendorSalesData[[#This Row],[TotalSalesQuantity]]) * VendorSalesData[[#This Row],[PurchasePrice]]</f>
        <v>77.88</v>
      </c>
    </row>
    <row r="4656" spans="1:19" x14ac:dyDescent="0.3">
      <c r="A4656">
        <v>4425</v>
      </c>
      <c r="B4656" t="s">
        <v>20</v>
      </c>
      <c r="C4656">
        <v>23351</v>
      </c>
      <c r="D4656" t="s">
        <v>4238</v>
      </c>
      <c r="E4656">
        <v>4.8899999999999997</v>
      </c>
      <c r="F4656">
        <v>10.99</v>
      </c>
      <c r="G4656">
        <v>750</v>
      </c>
      <c r="H4656">
        <v>721</v>
      </c>
      <c r="I4656">
        <v>3525.6899999999996</v>
      </c>
      <c r="J4656">
        <v>836</v>
      </c>
      <c r="K4656">
        <v>6094.4400000000005</v>
      </c>
      <c r="L4656">
        <v>1414.26</v>
      </c>
      <c r="M4656">
        <v>93.79</v>
      </c>
      <c r="N4656">
        <v>144929.24</v>
      </c>
      <c r="O4656">
        <v>2568.7500000000009</v>
      </c>
      <c r="P4656">
        <v>42.14907358182213</v>
      </c>
      <c r="Q4656">
        <v>1.1595006934812759</v>
      </c>
      <c r="R4656">
        <v>1.7285807884414117</v>
      </c>
      <c r="S4656">
        <f>(VendorSalesData[[#This Row],[TotalPurchaseQuantity]] - VendorSalesData[[#This Row],[TotalSalesQuantity]]) * VendorSalesData[[#This Row],[PurchasePrice]]</f>
        <v>-562.34999999999991</v>
      </c>
    </row>
    <row r="4657" spans="1:19" x14ac:dyDescent="0.3">
      <c r="A4657">
        <v>4425</v>
      </c>
      <c r="B4657" t="s">
        <v>20</v>
      </c>
      <c r="C4657">
        <v>46402</v>
      </c>
      <c r="D4657" t="s">
        <v>4239</v>
      </c>
      <c r="E4657">
        <v>5.47</v>
      </c>
      <c r="F4657">
        <v>7.99</v>
      </c>
      <c r="G4657">
        <v>750</v>
      </c>
      <c r="H4657">
        <v>644</v>
      </c>
      <c r="I4657">
        <v>3522.68</v>
      </c>
      <c r="J4657">
        <v>413</v>
      </c>
      <c r="K4657">
        <v>5604.87</v>
      </c>
      <c r="L4657">
        <v>3345.5</v>
      </c>
      <c r="M4657">
        <v>45.83</v>
      </c>
      <c r="N4657">
        <v>144929.24</v>
      </c>
      <c r="O4657">
        <v>2082.19</v>
      </c>
      <c r="P4657">
        <v>37.149657351553209</v>
      </c>
      <c r="Q4657">
        <v>0.64130434782608692</v>
      </c>
      <c r="R4657">
        <v>1.5910812222512405</v>
      </c>
      <c r="S4657">
        <f>(VendorSalesData[[#This Row],[TotalPurchaseQuantity]] - VendorSalesData[[#This Row],[TotalSalesQuantity]]) * VendorSalesData[[#This Row],[PurchasePrice]]</f>
        <v>1263.57</v>
      </c>
    </row>
    <row r="4658" spans="1:19" x14ac:dyDescent="0.3">
      <c r="A4658">
        <v>4425</v>
      </c>
      <c r="B4658" t="s">
        <v>20</v>
      </c>
      <c r="C4658">
        <v>15235</v>
      </c>
      <c r="D4658" t="s">
        <v>4240</v>
      </c>
      <c r="E4658">
        <v>5.99</v>
      </c>
      <c r="F4658">
        <v>8.99</v>
      </c>
      <c r="G4658">
        <v>750</v>
      </c>
      <c r="H4658">
        <v>588</v>
      </c>
      <c r="I4658">
        <v>3522.12</v>
      </c>
      <c r="J4658">
        <v>540</v>
      </c>
      <c r="K4658">
        <v>4854.5999999999995</v>
      </c>
      <c r="L4658">
        <v>368.59000000000003</v>
      </c>
      <c r="M4658">
        <v>60.75</v>
      </c>
      <c r="N4658">
        <v>144929.24</v>
      </c>
      <c r="O4658">
        <v>1332.4799999999996</v>
      </c>
      <c r="P4658">
        <v>27.447781485601279</v>
      </c>
      <c r="Q4658">
        <v>0.91836734693877553</v>
      </c>
      <c r="R4658">
        <v>1.3783176041702156</v>
      </c>
      <c r="S4658">
        <f>(VendorSalesData[[#This Row],[TotalPurchaseQuantity]] - VendorSalesData[[#This Row],[TotalSalesQuantity]]) * VendorSalesData[[#This Row],[PurchasePrice]]</f>
        <v>287.52</v>
      </c>
    </row>
    <row r="4659" spans="1:19" x14ac:dyDescent="0.3">
      <c r="A4659">
        <v>9165</v>
      </c>
      <c r="B4659" t="s">
        <v>38</v>
      </c>
      <c r="C4659">
        <v>15171</v>
      </c>
      <c r="D4659" t="s">
        <v>4241</v>
      </c>
      <c r="E4659">
        <v>9.33</v>
      </c>
      <c r="F4659">
        <v>14.99</v>
      </c>
      <c r="G4659">
        <v>750</v>
      </c>
      <c r="H4659">
        <v>377</v>
      </c>
      <c r="I4659">
        <v>3517.41</v>
      </c>
      <c r="J4659">
        <v>305</v>
      </c>
      <c r="K4659">
        <v>4416.95</v>
      </c>
      <c r="L4659">
        <v>2485.29</v>
      </c>
      <c r="M4659">
        <v>33.85</v>
      </c>
      <c r="N4659">
        <v>68054.7</v>
      </c>
      <c r="O4659">
        <v>899.54</v>
      </c>
      <c r="P4659">
        <v>20.365636921405041</v>
      </c>
      <c r="Q4659">
        <v>0.80901856763925728</v>
      </c>
      <c r="R4659">
        <v>1.2557393081841468</v>
      </c>
      <c r="S4659">
        <f>(VendorSalesData[[#This Row],[TotalPurchaseQuantity]] - VendorSalesData[[#This Row],[TotalSalesQuantity]]) * VendorSalesData[[#This Row],[PurchasePrice]]</f>
        <v>671.76</v>
      </c>
    </row>
    <row r="4660" spans="1:19" x14ac:dyDescent="0.3">
      <c r="A4660">
        <v>1392</v>
      </c>
      <c r="B4660" t="s">
        <v>67</v>
      </c>
      <c r="C4660">
        <v>261</v>
      </c>
      <c r="D4660" t="s">
        <v>2235</v>
      </c>
      <c r="E4660">
        <v>9.99</v>
      </c>
      <c r="F4660">
        <v>12.99</v>
      </c>
      <c r="G4660">
        <v>1000</v>
      </c>
      <c r="H4660">
        <v>352</v>
      </c>
      <c r="I4660">
        <v>3516.48</v>
      </c>
      <c r="J4660">
        <v>330</v>
      </c>
      <c r="K4660">
        <v>4286.7</v>
      </c>
      <c r="L4660">
        <v>2572.02</v>
      </c>
      <c r="M4660">
        <v>346.5</v>
      </c>
      <c r="N4660">
        <v>79528.990000000005</v>
      </c>
      <c r="O4660">
        <v>770.2199999999998</v>
      </c>
      <c r="P4660">
        <v>17.967667436489602</v>
      </c>
      <c r="Q4660">
        <v>0.9375</v>
      </c>
      <c r="R4660">
        <v>1.2190315315315314</v>
      </c>
      <c r="S4660">
        <f>(VendorSalesData[[#This Row],[TotalPurchaseQuantity]] - VendorSalesData[[#This Row],[TotalSalesQuantity]]) * VendorSalesData[[#This Row],[PurchasePrice]]</f>
        <v>219.78</v>
      </c>
    </row>
    <row r="4661" spans="1:19" x14ac:dyDescent="0.3">
      <c r="A4661">
        <v>7153</v>
      </c>
      <c r="B4661" t="s">
        <v>271</v>
      </c>
      <c r="C4661">
        <v>22010</v>
      </c>
      <c r="D4661" t="s">
        <v>4242</v>
      </c>
      <c r="E4661">
        <v>5.99</v>
      </c>
      <c r="F4661">
        <v>8.99</v>
      </c>
      <c r="G4661">
        <v>1500</v>
      </c>
      <c r="H4661">
        <v>587</v>
      </c>
      <c r="I4661">
        <v>3516.1299999999997</v>
      </c>
      <c r="J4661">
        <v>484</v>
      </c>
      <c r="K4661">
        <v>4351.16</v>
      </c>
      <c r="L4661">
        <v>3578.02</v>
      </c>
      <c r="M4661">
        <v>107.31</v>
      </c>
      <c r="N4661">
        <v>15884.82</v>
      </c>
      <c r="O4661">
        <v>835.0300000000002</v>
      </c>
      <c r="P4661">
        <v>19.190974360860096</v>
      </c>
      <c r="Q4661">
        <v>0.82453151618398635</v>
      </c>
      <c r="R4661">
        <v>1.2374855309672852</v>
      </c>
      <c r="S4661">
        <f>(VendorSalesData[[#This Row],[TotalPurchaseQuantity]] - VendorSalesData[[#This Row],[TotalSalesQuantity]]) * VendorSalesData[[#This Row],[PurchasePrice]]</f>
        <v>616.97</v>
      </c>
    </row>
    <row r="4662" spans="1:19" x14ac:dyDescent="0.3">
      <c r="A4662">
        <v>8892</v>
      </c>
      <c r="B4662" t="s">
        <v>177</v>
      </c>
      <c r="C4662">
        <v>33216</v>
      </c>
      <c r="D4662" t="s">
        <v>4243</v>
      </c>
      <c r="E4662">
        <v>5.86</v>
      </c>
      <c r="F4662">
        <v>8.49</v>
      </c>
      <c r="G4662">
        <v>1500</v>
      </c>
      <c r="H4662">
        <v>598</v>
      </c>
      <c r="I4662">
        <v>3504.2799999999997</v>
      </c>
      <c r="J4662">
        <v>570</v>
      </c>
      <c r="K4662">
        <v>4839.3</v>
      </c>
      <c r="L4662">
        <v>1443.3</v>
      </c>
      <c r="M4662">
        <v>127.99000000000001</v>
      </c>
      <c r="N4662">
        <v>11595.97</v>
      </c>
      <c r="O4662">
        <v>1335.0200000000004</v>
      </c>
      <c r="P4662">
        <v>27.587047713512291</v>
      </c>
      <c r="Q4662">
        <v>0.95317725752508364</v>
      </c>
      <c r="R4662">
        <v>1.3809684157658637</v>
      </c>
      <c r="S4662">
        <f>(VendorSalesData[[#This Row],[TotalPurchaseQuantity]] - VendorSalesData[[#This Row],[TotalSalesQuantity]]) * VendorSalesData[[#This Row],[PurchasePrice]]</f>
        <v>164.08</v>
      </c>
    </row>
    <row r="4663" spans="1:19" x14ac:dyDescent="0.3">
      <c r="A4663">
        <v>1392</v>
      </c>
      <c r="B4663" t="s">
        <v>67</v>
      </c>
      <c r="C4663">
        <v>12803</v>
      </c>
      <c r="D4663" t="s">
        <v>4244</v>
      </c>
      <c r="E4663">
        <v>11.25</v>
      </c>
      <c r="F4663">
        <v>18.989999999999998</v>
      </c>
      <c r="G4663">
        <v>1500</v>
      </c>
      <c r="H4663">
        <v>311</v>
      </c>
      <c r="I4663">
        <v>3498.75</v>
      </c>
      <c r="J4663">
        <v>296</v>
      </c>
      <c r="K4663">
        <v>5385.04</v>
      </c>
      <c r="L4663">
        <v>4244.67</v>
      </c>
      <c r="M4663">
        <v>65.7</v>
      </c>
      <c r="N4663">
        <v>79528.990000000005</v>
      </c>
      <c r="O4663">
        <v>1886.29</v>
      </c>
      <c r="P4663">
        <v>35.028337765364789</v>
      </c>
      <c r="Q4663">
        <v>0.95176848874598075</v>
      </c>
      <c r="R4663">
        <v>1.539132547338335</v>
      </c>
      <c r="S4663">
        <f>(VendorSalesData[[#This Row],[TotalPurchaseQuantity]] - VendorSalesData[[#This Row],[TotalSalesQuantity]]) * VendorSalesData[[#This Row],[PurchasePrice]]</f>
        <v>168.75</v>
      </c>
    </row>
    <row r="4664" spans="1:19" x14ac:dyDescent="0.3">
      <c r="A4664">
        <v>7153</v>
      </c>
      <c r="B4664" t="s">
        <v>271</v>
      </c>
      <c r="C4664">
        <v>11207</v>
      </c>
      <c r="D4664" t="s">
        <v>4245</v>
      </c>
      <c r="E4664">
        <v>10.34</v>
      </c>
      <c r="F4664">
        <v>14.99</v>
      </c>
      <c r="G4664">
        <v>750</v>
      </c>
      <c r="H4664">
        <v>338</v>
      </c>
      <c r="I4664">
        <v>3494.92</v>
      </c>
      <c r="J4664">
        <v>315</v>
      </c>
      <c r="K4664">
        <v>4789.8500000000004</v>
      </c>
      <c r="L4664">
        <v>3250.87</v>
      </c>
      <c r="M4664">
        <v>34.86</v>
      </c>
      <c r="N4664">
        <v>15884.82</v>
      </c>
      <c r="O4664">
        <v>1294.9300000000003</v>
      </c>
      <c r="P4664">
        <v>27.034875831184696</v>
      </c>
      <c r="Q4664">
        <v>0.93195266272189348</v>
      </c>
      <c r="R4664">
        <v>1.3705177800922483</v>
      </c>
      <c r="S4664">
        <f>(VendorSalesData[[#This Row],[TotalPurchaseQuantity]] - VendorSalesData[[#This Row],[TotalSalesQuantity]]) * VendorSalesData[[#This Row],[PurchasePrice]]</f>
        <v>237.82</v>
      </c>
    </row>
    <row r="4665" spans="1:19" x14ac:dyDescent="0.3">
      <c r="A4665">
        <v>10754</v>
      </c>
      <c r="B4665" t="s">
        <v>212</v>
      </c>
      <c r="C4665">
        <v>36989</v>
      </c>
      <c r="D4665" t="s">
        <v>4246</v>
      </c>
      <c r="E4665">
        <v>7.43</v>
      </c>
      <c r="F4665">
        <v>10.99</v>
      </c>
      <c r="G4665">
        <v>750</v>
      </c>
      <c r="H4665">
        <v>470</v>
      </c>
      <c r="I4665">
        <v>3492.1</v>
      </c>
      <c r="J4665">
        <v>503</v>
      </c>
      <c r="K4665">
        <v>5850.97</v>
      </c>
      <c r="L4665">
        <v>3692.82</v>
      </c>
      <c r="M4665">
        <v>55.77</v>
      </c>
      <c r="N4665">
        <v>28720.52</v>
      </c>
      <c r="O4665">
        <v>2358.8700000000003</v>
      </c>
      <c r="P4665">
        <v>40.315879247372663</v>
      </c>
      <c r="Q4665">
        <v>1.0702127659574467</v>
      </c>
      <c r="R4665">
        <v>1.6754875289940152</v>
      </c>
      <c r="S4665">
        <f>(VendorSalesData[[#This Row],[TotalPurchaseQuantity]] - VendorSalesData[[#This Row],[TotalSalesQuantity]]) * VendorSalesData[[#This Row],[PurchasePrice]]</f>
        <v>-245.19</v>
      </c>
    </row>
    <row r="4666" spans="1:19" x14ac:dyDescent="0.3">
      <c r="A4666">
        <v>1392</v>
      </c>
      <c r="B4666" t="s">
        <v>67</v>
      </c>
      <c r="C4666">
        <v>43673</v>
      </c>
      <c r="D4666" t="s">
        <v>4247</v>
      </c>
      <c r="E4666">
        <v>5.47</v>
      </c>
      <c r="F4666">
        <v>7.99</v>
      </c>
      <c r="G4666">
        <v>750</v>
      </c>
      <c r="H4666">
        <v>638</v>
      </c>
      <c r="I4666">
        <v>3489.86</v>
      </c>
      <c r="J4666">
        <v>634</v>
      </c>
      <c r="K4666">
        <v>5561.66</v>
      </c>
      <c r="L4666">
        <v>3450.07</v>
      </c>
      <c r="M4666">
        <v>70.350000000000009</v>
      </c>
      <c r="N4666">
        <v>79528.990000000005</v>
      </c>
      <c r="O4666">
        <v>2071.7999999999997</v>
      </c>
      <c r="P4666">
        <v>37.251468086866147</v>
      </c>
      <c r="Q4666">
        <v>0.99373040752351094</v>
      </c>
      <c r="R4666">
        <v>1.5936627830342764</v>
      </c>
      <c r="S4666">
        <f>(VendorSalesData[[#This Row],[TotalPurchaseQuantity]] - VendorSalesData[[#This Row],[TotalSalesQuantity]]) * VendorSalesData[[#This Row],[PurchasePrice]]</f>
        <v>21.88</v>
      </c>
    </row>
    <row r="4667" spans="1:19" x14ac:dyDescent="0.3">
      <c r="A4667">
        <v>9165</v>
      </c>
      <c r="B4667" t="s">
        <v>38</v>
      </c>
      <c r="C4667">
        <v>25807</v>
      </c>
      <c r="D4667" t="s">
        <v>4248</v>
      </c>
      <c r="E4667">
        <v>39.21</v>
      </c>
      <c r="F4667">
        <v>59.99</v>
      </c>
      <c r="G4667">
        <v>750</v>
      </c>
      <c r="H4667">
        <v>89</v>
      </c>
      <c r="I4667">
        <v>3489.69</v>
      </c>
      <c r="J4667">
        <v>69</v>
      </c>
      <c r="K4667">
        <v>4139.3100000000004</v>
      </c>
      <c r="L4667">
        <v>899.85</v>
      </c>
      <c r="M4667">
        <v>7.73</v>
      </c>
      <c r="N4667">
        <v>68054.7</v>
      </c>
      <c r="O4667">
        <v>649.62000000000035</v>
      </c>
      <c r="P4667">
        <v>15.69392000115962</v>
      </c>
      <c r="Q4667">
        <v>0.7752808988764045</v>
      </c>
      <c r="R4667">
        <v>1.1861540709919793</v>
      </c>
      <c r="S4667">
        <f>(VendorSalesData[[#This Row],[TotalPurchaseQuantity]] - VendorSalesData[[#This Row],[TotalSalesQuantity]]) * VendorSalesData[[#This Row],[PurchasePrice]]</f>
        <v>784.2</v>
      </c>
    </row>
    <row r="4668" spans="1:19" x14ac:dyDescent="0.3">
      <c r="A4668">
        <v>90010</v>
      </c>
      <c r="B4668" t="s">
        <v>2615</v>
      </c>
      <c r="C4668">
        <v>17294</v>
      </c>
      <c r="D4668" t="s">
        <v>4249</v>
      </c>
      <c r="E4668">
        <v>8.3800000000000008</v>
      </c>
      <c r="F4668">
        <v>12.99</v>
      </c>
      <c r="G4668">
        <v>750</v>
      </c>
      <c r="H4668">
        <v>416</v>
      </c>
      <c r="I4668">
        <v>3486.08</v>
      </c>
      <c r="J4668">
        <v>412</v>
      </c>
      <c r="K4668">
        <v>5351.88</v>
      </c>
      <c r="L4668">
        <v>3650.19</v>
      </c>
      <c r="M4668">
        <v>45.61</v>
      </c>
      <c r="N4668">
        <v>524.94000000000005</v>
      </c>
      <c r="O4668">
        <v>1865.8000000000002</v>
      </c>
      <c r="P4668">
        <v>34.862515601994069</v>
      </c>
      <c r="Q4668">
        <v>0.99038461538461542</v>
      </c>
      <c r="R4668">
        <v>1.535214338167799</v>
      </c>
      <c r="S4668">
        <f>(VendorSalesData[[#This Row],[TotalPurchaseQuantity]] - VendorSalesData[[#This Row],[TotalSalesQuantity]]) * VendorSalesData[[#This Row],[PurchasePrice]]</f>
        <v>33.520000000000003</v>
      </c>
    </row>
    <row r="4669" spans="1:19" x14ac:dyDescent="0.3">
      <c r="A4669">
        <v>4425</v>
      </c>
      <c r="B4669" t="s">
        <v>20</v>
      </c>
      <c r="C4669">
        <v>16684</v>
      </c>
      <c r="D4669" t="s">
        <v>4250</v>
      </c>
      <c r="E4669">
        <v>11.03</v>
      </c>
      <c r="F4669">
        <v>15.99</v>
      </c>
      <c r="G4669">
        <v>750</v>
      </c>
      <c r="H4669">
        <v>316</v>
      </c>
      <c r="I4669">
        <v>3485.4800000000005</v>
      </c>
      <c r="J4669">
        <v>332</v>
      </c>
      <c r="K4669">
        <v>5368.68</v>
      </c>
      <c r="L4669">
        <v>3399.9</v>
      </c>
      <c r="M4669">
        <v>36.76</v>
      </c>
      <c r="N4669">
        <v>144929.24</v>
      </c>
      <c r="O4669">
        <v>1883.1999999999998</v>
      </c>
      <c r="P4669">
        <v>35.077523711601359</v>
      </c>
      <c r="Q4669">
        <v>1.0506329113924051</v>
      </c>
      <c r="R4669">
        <v>1.5402986102344582</v>
      </c>
      <c r="S4669">
        <f>(VendorSalesData[[#This Row],[TotalPurchaseQuantity]] - VendorSalesData[[#This Row],[TotalSalesQuantity]]) * VendorSalesData[[#This Row],[PurchasePrice]]</f>
        <v>-176.48</v>
      </c>
    </row>
    <row r="4670" spans="1:19" x14ac:dyDescent="0.3">
      <c r="A4670">
        <v>3960</v>
      </c>
      <c r="B4670" t="s">
        <v>24</v>
      </c>
      <c r="C4670">
        <v>3395</v>
      </c>
      <c r="D4670" t="s">
        <v>4251</v>
      </c>
      <c r="E4670">
        <v>10.15</v>
      </c>
      <c r="F4670">
        <v>14.99</v>
      </c>
      <c r="G4670">
        <v>750</v>
      </c>
      <c r="H4670">
        <v>343</v>
      </c>
      <c r="I4670">
        <v>3481.45</v>
      </c>
      <c r="J4670">
        <v>1046</v>
      </c>
      <c r="K4670">
        <v>12027.54</v>
      </c>
      <c r="L4670">
        <v>6684.26</v>
      </c>
      <c r="M4670">
        <v>824.09</v>
      </c>
      <c r="N4670">
        <v>257032.07</v>
      </c>
      <c r="O4670">
        <v>8546.09</v>
      </c>
      <c r="P4670">
        <v>71.054346940438364</v>
      </c>
      <c r="Q4670">
        <v>3.0495626822157433</v>
      </c>
      <c r="R4670">
        <v>3.4547501759324422</v>
      </c>
      <c r="S4670">
        <f>(VendorSalesData[[#This Row],[TotalPurchaseQuantity]] - VendorSalesData[[#This Row],[TotalSalesQuantity]]) * VendorSalesData[[#This Row],[PurchasePrice]]</f>
        <v>-7135.45</v>
      </c>
    </row>
    <row r="4671" spans="1:19" x14ac:dyDescent="0.3">
      <c r="A4671">
        <v>10754</v>
      </c>
      <c r="B4671" t="s">
        <v>212</v>
      </c>
      <c r="C4671">
        <v>32803</v>
      </c>
      <c r="D4671" t="s">
        <v>4252</v>
      </c>
      <c r="E4671">
        <v>17.64</v>
      </c>
      <c r="F4671">
        <v>27.99</v>
      </c>
      <c r="G4671">
        <v>750</v>
      </c>
      <c r="H4671">
        <v>197</v>
      </c>
      <c r="I4671">
        <v>3475.08</v>
      </c>
      <c r="J4671">
        <v>190</v>
      </c>
      <c r="K4671">
        <v>5287.0999999999995</v>
      </c>
      <c r="L4671">
        <v>3615.7</v>
      </c>
      <c r="M4671">
        <v>21</v>
      </c>
      <c r="N4671">
        <v>28720.52</v>
      </c>
      <c r="O4671">
        <v>1812.0199999999995</v>
      </c>
      <c r="P4671">
        <v>34.272474513438361</v>
      </c>
      <c r="Q4671">
        <v>0.96446700507614214</v>
      </c>
      <c r="R4671">
        <v>1.5214326001128031</v>
      </c>
      <c r="S4671">
        <f>(VendorSalesData[[#This Row],[TotalPurchaseQuantity]] - VendorSalesData[[#This Row],[TotalSalesQuantity]]) * VendorSalesData[[#This Row],[PurchasePrice]]</f>
        <v>123.48</v>
      </c>
    </row>
    <row r="4672" spans="1:19" x14ac:dyDescent="0.3">
      <c r="A4672">
        <v>8352</v>
      </c>
      <c r="B4672" t="s">
        <v>232</v>
      </c>
      <c r="C4672">
        <v>8720</v>
      </c>
      <c r="D4672" t="s">
        <v>4253</v>
      </c>
      <c r="E4672">
        <v>5.96</v>
      </c>
      <c r="F4672">
        <v>7.99</v>
      </c>
      <c r="G4672">
        <v>750</v>
      </c>
      <c r="H4672">
        <v>583</v>
      </c>
      <c r="I4672">
        <v>3474.68</v>
      </c>
      <c r="J4672">
        <v>570</v>
      </c>
      <c r="K4672">
        <v>4554.3</v>
      </c>
      <c r="L4672">
        <v>2604.7400000000002</v>
      </c>
      <c r="M4672">
        <v>448.93</v>
      </c>
      <c r="N4672">
        <v>10261.6</v>
      </c>
      <c r="O4672">
        <v>1079.6200000000003</v>
      </c>
      <c r="P4672">
        <v>23.705509079331627</v>
      </c>
      <c r="Q4672">
        <v>0.97770154373927964</v>
      </c>
      <c r="R4672">
        <v>1.3107106265900745</v>
      </c>
      <c r="S4672">
        <f>(VendorSalesData[[#This Row],[TotalPurchaseQuantity]] - VendorSalesData[[#This Row],[TotalSalesQuantity]]) * VendorSalesData[[#This Row],[PurchasePrice]]</f>
        <v>77.48</v>
      </c>
    </row>
    <row r="4673" spans="1:19" x14ac:dyDescent="0.3">
      <c r="A4673">
        <v>6213</v>
      </c>
      <c r="B4673" t="s">
        <v>186</v>
      </c>
      <c r="C4673">
        <v>831</v>
      </c>
      <c r="D4673" t="s">
        <v>4254</v>
      </c>
      <c r="E4673">
        <v>7.46</v>
      </c>
      <c r="F4673">
        <v>9.99</v>
      </c>
      <c r="G4673">
        <v>1000</v>
      </c>
      <c r="H4673">
        <v>465</v>
      </c>
      <c r="I4673">
        <v>3468.8999999999996</v>
      </c>
      <c r="J4673">
        <v>480</v>
      </c>
      <c r="K4673">
        <v>4795.2</v>
      </c>
      <c r="L4673">
        <v>3976.02</v>
      </c>
      <c r="M4673">
        <v>504</v>
      </c>
      <c r="N4673">
        <v>9621.58</v>
      </c>
      <c r="O4673">
        <v>1326.3000000000002</v>
      </c>
      <c r="P4673">
        <v>27.658908908908913</v>
      </c>
      <c r="Q4673">
        <v>1.032258064516129</v>
      </c>
      <c r="R4673">
        <v>1.3823402231254867</v>
      </c>
      <c r="S4673">
        <f>(VendorSalesData[[#This Row],[TotalPurchaseQuantity]] - VendorSalesData[[#This Row],[TotalSalesQuantity]]) * VendorSalesData[[#This Row],[PurchasePrice]]</f>
        <v>-111.9</v>
      </c>
    </row>
    <row r="4674" spans="1:19" x14ac:dyDescent="0.3">
      <c r="A4674">
        <v>3960</v>
      </c>
      <c r="B4674" t="s">
        <v>24</v>
      </c>
      <c r="C4674">
        <v>2508</v>
      </c>
      <c r="D4674" t="s">
        <v>4255</v>
      </c>
      <c r="E4674">
        <v>1.59</v>
      </c>
      <c r="F4674">
        <v>1.99</v>
      </c>
      <c r="G4674">
        <v>50</v>
      </c>
      <c r="H4674">
        <v>2177</v>
      </c>
      <c r="I4674">
        <v>3461.4300000000003</v>
      </c>
      <c r="J4674">
        <v>4512</v>
      </c>
      <c r="K4674">
        <v>8978.8799999999992</v>
      </c>
      <c r="L4674">
        <v>4614.8100000000004</v>
      </c>
      <c r="M4674">
        <v>231.27</v>
      </c>
      <c r="N4674">
        <v>257032.07</v>
      </c>
      <c r="O4674">
        <v>5517.4499999999989</v>
      </c>
      <c r="P4674">
        <v>61.44920079118998</v>
      </c>
      <c r="Q4674">
        <v>2.0725769407441432</v>
      </c>
      <c r="R4674">
        <v>2.5939799447049334</v>
      </c>
      <c r="S4674">
        <f>(VendorSalesData[[#This Row],[TotalPurchaseQuantity]] - VendorSalesData[[#This Row],[TotalSalesQuantity]]) * VendorSalesData[[#This Row],[PurchasePrice]]</f>
        <v>-3712.65</v>
      </c>
    </row>
    <row r="4675" spans="1:19" x14ac:dyDescent="0.3">
      <c r="A4675">
        <v>10754</v>
      </c>
      <c r="B4675" t="s">
        <v>212</v>
      </c>
      <c r="C4675">
        <v>35972</v>
      </c>
      <c r="D4675" t="s">
        <v>4256</v>
      </c>
      <c r="E4675">
        <v>8.84</v>
      </c>
      <c r="F4675">
        <v>12.99</v>
      </c>
      <c r="G4675">
        <v>750</v>
      </c>
      <c r="H4675">
        <v>391</v>
      </c>
      <c r="I4675">
        <v>3456.44</v>
      </c>
      <c r="J4675">
        <v>385</v>
      </c>
      <c r="K4675">
        <v>5001.1499999999996</v>
      </c>
      <c r="L4675">
        <v>2831.82</v>
      </c>
      <c r="M4675">
        <v>42.78</v>
      </c>
      <c r="N4675">
        <v>28720.52</v>
      </c>
      <c r="O4675">
        <v>1544.7099999999996</v>
      </c>
      <c r="P4675">
        <v>30.887095967927369</v>
      </c>
      <c r="Q4675">
        <v>0.98465473145780047</v>
      </c>
      <c r="R4675">
        <v>1.4469078010901388</v>
      </c>
      <c r="S4675">
        <f>(VendorSalesData[[#This Row],[TotalPurchaseQuantity]] - VendorSalesData[[#This Row],[TotalSalesQuantity]]) * VendorSalesData[[#This Row],[PurchasePrice]]</f>
        <v>53.04</v>
      </c>
    </row>
    <row r="4676" spans="1:19" x14ac:dyDescent="0.3">
      <c r="A4676">
        <v>4380</v>
      </c>
      <c r="B4676" t="s">
        <v>892</v>
      </c>
      <c r="C4676">
        <v>6738</v>
      </c>
      <c r="D4676" t="s">
        <v>2485</v>
      </c>
      <c r="E4676">
        <v>0.78</v>
      </c>
      <c r="F4676">
        <v>0.99</v>
      </c>
      <c r="G4676">
        <v>50</v>
      </c>
      <c r="H4676">
        <v>4423</v>
      </c>
      <c r="I4676">
        <v>3449.94</v>
      </c>
      <c r="J4676">
        <v>4423</v>
      </c>
      <c r="K4676">
        <v>4378.7700000000004</v>
      </c>
      <c r="L4676">
        <v>1161.27</v>
      </c>
      <c r="M4676">
        <v>230.55</v>
      </c>
      <c r="N4676">
        <v>1675.39</v>
      </c>
      <c r="O4676">
        <v>928.83000000000038</v>
      </c>
      <c r="P4676">
        <v>21.212121212121218</v>
      </c>
      <c r="Q4676">
        <v>1</v>
      </c>
      <c r="R4676">
        <v>1.2692307692307694</v>
      </c>
      <c r="S4676">
        <f>(VendorSalesData[[#This Row],[TotalPurchaseQuantity]] - VendorSalesData[[#This Row],[TotalSalesQuantity]]) * VendorSalesData[[#This Row],[PurchasePrice]]</f>
        <v>0</v>
      </c>
    </row>
    <row r="4677" spans="1:19" x14ac:dyDescent="0.3">
      <c r="A4677">
        <v>2000</v>
      </c>
      <c r="B4677" t="s">
        <v>164</v>
      </c>
      <c r="C4677">
        <v>24323</v>
      </c>
      <c r="D4677" t="s">
        <v>4257</v>
      </c>
      <c r="E4677">
        <v>88.43</v>
      </c>
      <c r="F4677">
        <v>129.99</v>
      </c>
      <c r="G4677">
        <v>750</v>
      </c>
      <c r="H4677">
        <v>39</v>
      </c>
      <c r="I4677">
        <v>3448.7700000000004</v>
      </c>
      <c r="J4677">
        <v>97</v>
      </c>
      <c r="K4677">
        <v>12609.03</v>
      </c>
      <c r="L4677">
        <v>3639.7200000000003</v>
      </c>
      <c r="M4677">
        <v>10.860000000000001</v>
      </c>
      <c r="N4677">
        <v>19016.59</v>
      </c>
      <c r="O4677">
        <v>9160.26</v>
      </c>
      <c r="P4677">
        <v>72.648411495571025</v>
      </c>
      <c r="Q4677">
        <v>2.4871794871794872</v>
      </c>
      <c r="R4677">
        <v>3.656094781617794</v>
      </c>
      <c r="S4677">
        <f>(VendorSalesData[[#This Row],[TotalPurchaseQuantity]] - VendorSalesData[[#This Row],[TotalSalesQuantity]]) * VendorSalesData[[#This Row],[PurchasePrice]]</f>
        <v>-5128.9400000000005</v>
      </c>
    </row>
    <row r="4678" spans="1:19" x14ac:dyDescent="0.3">
      <c r="A4678">
        <v>3252</v>
      </c>
      <c r="B4678" t="s">
        <v>94</v>
      </c>
      <c r="C4678">
        <v>19850</v>
      </c>
      <c r="D4678" t="s">
        <v>4258</v>
      </c>
      <c r="E4678">
        <v>7.53</v>
      </c>
      <c r="F4678">
        <v>10.99</v>
      </c>
      <c r="G4678">
        <v>1500</v>
      </c>
      <c r="H4678">
        <v>458</v>
      </c>
      <c r="I4678">
        <v>3448.74</v>
      </c>
      <c r="J4678">
        <v>430</v>
      </c>
      <c r="K4678">
        <v>4641.34</v>
      </c>
      <c r="L4678">
        <v>3673.63</v>
      </c>
      <c r="M4678">
        <v>95.43</v>
      </c>
      <c r="N4678">
        <v>61966.91</v>
      </c>
      <c r="O4678">
        <v>1192.6000000000004</v>
      </c>
      <c r="P4678">
        <v>25.695165620273464</v>
      </c>
      <c r="Q4678">
        <v>0.93886462882096067</v>
      </c>
      <c r="R4678">
        <v>1.3458074543166492</v>
      </c>
      <c r="S4678">
        <f>(VendorSalesData[[#This Row],[TotalPurchaseQuantity]] - VendorSalesData[[#This Row],[TotalSalesQuantity]]) * VendorSalesData[[#This Row],[PurchasePrice]]</f>
        <v>210.84</v>
      </c>
    </row>
    <row r="4679" spans="1:19" x14ac:dyDescent="0.3">
      <c r="A4679">
        <v>9552</v>
      </c>
      <c r="B4679" t="s">
        <v>72</v>
      </c>
      <c r="C4679">
        <v>18589</v>
      </c>
      <c r="D4679" t="s">
        <v>4259</v>
      </c>
      <c r="E4679">
        <v>13.15</v>
      </c>
      <c r="F4679">
        <v>19.989999999999998</v>
      </c>
      <c r="G4679">
        <v>750</v>
      </c>
      <c r="H4679">
        <v>262</v>
      </c>
      <c r="I4679">
        <v>3445.3</v>
      </c>
      <c r="J4679">
        <v>249</v>
      </c>
      <c r="K4679">
        <v>4977.5099999999993</v>
      </c>
      <c r="L4679">
        <v>2398.7999999999997</v>
      </c>
      <c r="M4679">
        <v>27.69</v>
      </c>
      <c r="N4679">
        <v>55551.82</v>
      </c>
      <c r="O4679">
        <v>1532.2099999999991</v>
      </c>
      <c r="P4679">
        <v>30.782660406508462</v>
      </c>
      <c r="Q4679">
        <v>0.95038167938931295</v>
      </c>
      <c r="R4679">
        <v>1.4447246974138679</v>
      </c>
      <c r="S4679">
        <f>(VendorSalesData[[#This Row],[TotalPurchaseQuantity]] - VendorSalesData[[#This Row],[TotalSalesQuantity]]) * VendorSalesData[[#This Row],[PurchasePrice]]</f>
        <v>170.95000000000002</v>
      </c>
    </row>
    <row r="4680" spans="1:19" x14ac:dyDescent="0.3">
      <c r="A4680">
        <v>9165</v>
      </c>
      <c r="B4680" t="s">
        <v>38</v>
      </c>
      <c r="C4680">
        <v>17170</v>
      </c>
      <c r="D4680" t="s">
        <v>4260</v>
      </c>
      <c r="E4680">
        <v>35.479999999999997</v>
      </c>
      <c r="F4680">
        <v>54.99</v>
      </c>
      <c r="G4680">
        <v>750</v>
      </c>
      <c r="H4680">
        <v>97</v>
      </c>
      <c r="I4680">
        <v>3441.56</v>
      </c>
      <c r="J4680">
        <v>149</v>
      </c>
      <c r="K4680">
        <v>4604.01</v>
      </c>
      <c r="L4680">
        <v>2337.27</v>
      </c>
      <c r="M4680">
        <v>16.63</v>
      </c>
      <c r="N4680">
        <v>68054.7</v>
      </c>
      <c r="O4680">
        <v>1162.4500000000003</v>
      </c>
      <c r="P4680">
        <v>25.248641944739482</v>
      </c>
      <c r="Q4680">
        <v>1.5360824742268042</v>
      </c>
      <c r="R4680">
        <v>1.3377683376143377</v>
      </c>
      <c r="S4680">
        <f>(VendorSalesData[[#This Row],[TotalPurchaseQuantity]] - VendorSalesData[[#This Row],[TotalSalesQuantity]]) * VendorSalesData[[#This Row],[PurchasePrice]]</f>
        <v>-1844.9599999999998</v>
      </c>
    </row>
    <row r="4681" spans="1:19" x14ac:dyDescent="0.3">
      <c r="A4681">
        <v>7153</v>
      </c>
      <c r="B4681" t="s">
        <v>271</v>
      </c>
      <c r="C4681">
        <v>17880</v>
      </c>
      <c r="D4681" t="s">
        <v>4261</v>
      </c>
      <c r="E4681">
        <v>18.29</v>
      </c>
      <c r="F4681">
        <v>27.99</v>
      </c>
      <c r="G4681">
        <v>720</v>
      </c>
      <c r="H4681">
        <v>188</v>
      </c>
      <c r="I4681">
        <v>3438.52</v>
      </c>
      <c r="J4681">
        <v>201</v>
      </c>
      <c r="K4681">
        <v>5652.99</v>
      </c>
      <c r="L4681">
        <v>4813.29</v>
      </c>
      <c r="M4681">
        <v>22.06</v>
      </c>
      <c r="N4681">
        <v>15884.82</v>
      </c>
      <c r="O4681">
        <v>2214.4699999999998</v>
      </c>
      <c r="P4681">
        <v>39.173428574966515</v>
      </c>
      <c r="Q4681">
        <v>1.0691489361702127</v>
      </c>
      <c r="R4681">
        <v>1.6440183567348743</v>
      </c>
      <c r="S4681">
        <f>(VendorSalesData[[#This Row],[TotalPurchaseQuantity]] - VendorSalesData[[#This Row],[TotalSalesQuantity]]) * VendorSalesData[[#This Row],[PurchasePrice]]</f>
        <v>-237.76999999999998</v>
      </c>
    </row>
    <row r="4682" spans="1:19" x14ac:dyDescent="0.3">
      <c r="A4682">
        <v>90027</v>
      </c>
      <c r="B4682" t="s">
        <v>2277</v>
      </c>
      <c r="C4682">
        <v>43924</v>
      </c>
      <c r="D4682" t="s">
        <v>4262</v>
      </c>
      <c r="E4682">
        <v>10.61</v>
      </c>
      <c r="F4682">
        <v>15.49</v>
      </c>
      <c r="G4682">
        <v>750</v>
      </c>
      <c r="H4682">
        <v>324</v>
      </c>
      <c r="I4682">
        <v>3437.64</v>
      </c>
      <c r="J4682">
        <v>297</v>
      </c>
      <c r="K4682">
        <v>4600.53</v>
      </c>
      <c r="L4682">
        <v>2958.59</v>
      </c>
      <c r="M4682">
        <v>32.94</v>
      </c>
      <c r="N4682">
        <v>229.88</v>
      </c>
      <c r="O4682">
        <v>1162.8899999999999</v>
      </c>
      <c r="P4682">
        <v>25.277305006162333</v>
      </c>
      <c r="Q4682">
        <v>0.91666666666666663</v>
      </c>
      <c r="R4682">
        <v>1.3382814954445492</v>
      </c>
      <c r="S4682">
        <f>(VendorSalesData[[#This Row],[TotalPurchaseQuantity]] - VendorSalesData[[#This Row],[TotalSalesQuantity]]) * VendorSalesData[[#This Row],[PurchasePrice]]</f>
        <v>286.46999999999997</v>
      </c>
    </row>
    <row r="4683" spans="1:19" x14ac:dyDescent="0.3">
      <c r="A4683">
        <v>10754</v>
      </c>
      <c r="B4683" t="s">
        <v>212</v>
      </c>
      <c r="C4683">
        <v>24048</v>
      </c>
      <c r="D4683" t="s">
        <v>4263</v>
      </c>
      <c r="E4683">
        <v>6.7</v>
      </c>
      <c r="F4683">
        <v>9.99</v>
      </c>
      <c r="G4683">
        <v>750</v>
      </c>
      <c r="H4683">
        <v>513</v>
      </c>
      <c r="I4683">
        <v>3437.1000000000004</v>
      </c>
      <c r="J4683">
        <v>494</v>
      </c>
      <c r="K4683">
        <v>4935.0600000000004</v>
      </c>
      <c r="L4683">
        <v>3906.09</v>
      </c>
      <c r="M4683">
        <v>54.550000000000004</v>
      </c>
      <c r="N4683">
        <v>28720.52</v>
      </c>
      <c r="O4683">
        <v>1497.96</v>
      </c>
      <c r="P4683">
        <v>30.353430353430351</v>
      </c>
      <c r="Q4683">
        <v>0.96296296296296291</v>
      </c>
      <c r="R4683">
        <v>1.4358208955223881</v>
      </c>
      <c r="S4683">
        <f>(VendorSalesData[[#This Row],[TotalPurchaseQuantity]] - VendorSalesData[[#This Row],[TotalSalesQuantity]]) * VendorSalesData[[#This Row],[PurchasePrice]]</f>
        <v>127.3</v>
      </c>
    </row>
    <row r="4684" spans="1:19" x14ac:dyDescent="0.3">
      <c r="A4684">
        <v>9622</v>
      </c>
      <c r="B4684" t="s">
        <v>1423</v>
      </c>
      <c r="C4684">
        <v>1062</v>
      </c>
      <c r="D4684" t="s">
        <v>4264</v>
      </c>
      <c r="E4684">
        <v>4.57</v>
      </c>
      <c r="F4684">
        <v>6.99</v>
      </c>
      <c r="G4684">
        <v>1000</v>
      </c>
      <c r="H4684">
        <v>752</v>
      </c>
      <c r="I4684">
        <v>3436.6400000000003</v>
      </c>
      <c r="J4684">
        <v>763</v>
      </c>
      <c r="K4684">
        <v>5333.37</v>
      </c>
      <c r="L4684">
        <v>1670.6100000000001</v>
      </c>
      <c r="M4684">
        <v>114.45</v>
      </c>
      <c r="N4684">
        <v>222.23</v>
      </c>
      <c r="O4684">
        <v>1896.7299999999996</v>
      </c>
      <c r="P4684">
        <v>35.563443001329361</v>
      </c>
      <c r="Q4684">
        <v>1.0146276595744681</v>
      </c>
      <c r="R4684">
        <v>1.551914078867731</v>
      </c>
      <c r="S4684">
        <f>(VendorSalesData[[#This Row],[TotalPurchaseQuantity]] - VendorSalesData[[#This Row],[TotalSalesQuantity]]) * VendorSalesData[[#This Row],[PurchasePrice]]</f>
        <v>-50.27</v>
      </c>
    </row>
    <row r="4685" spans="1:19" x14ac:dyDescent="0.3">
      <c r="A4685">
        <v>4425</v>
      </c>
      <c r="B4685" t="s">
        <v>20</v>
      </c>
      <c r="C4685">
        <v>23983</v>
      </c>
      <c r="D4685" t="s">
        <v>4265</v>
      </c>
      <c r="E4685">
        <v>44.59</v>
      </c>
      <c r="F4685">
        <v>65.989999999999995</v>
      </c>
      <c r="G4685">
        <v>750</v>
      </c>
      <c r="H4685">
        <v>77</v>
      </c>
      <c r="I4685">
        <v>3433.4300000000003</v>
      </c>
      <c r="J4685">
        <v>57</v>
      </c>
      <c r="K4685">
        <v>3761.43</v>
      </c>
      <c r="L4685">
        <v>2441.6299999999997</v>
      </c>
      <c r="M4685">
        <v>6.33</v>
      </c>
      <c r="N4685">
        <v>144929.24</v>
      </c>
      <c r="O4685">
        <v>327.99999999999955</v>
      </c>
      <c r="P4685">
        <v>8.7200878389335852</v>
      </c>
      <c r="Q4685">
        <v>0.74025974025974028</v>
      </c>
      <c r="R4685">
        <v>1.0955312908665678</v>
      </c>
      <c r="S4685">
        <f>(VendorSalesData[[#This Row],[TotalPurchaseQuantity]] - VendorSalesData[[#This Row],[TotalSalesQuantity]]) * VendorSalesData[[#This Row],[PurchasePrice]]</f>
        <v>891.80000000000007</v>
      </c>
    </row>
    <row r="4686" spans="1:19" x14ac:dyDescent="0.3">
      <c r="A4686">
        <v>480</v>
      </c>
      <c r="B4686" t="s">
        <v>27</v>
      </c>
      <c r="C4686">
        <v>804</v>
      </c>
      <c r="D4686" t="s">
        <v>294</v>
      </c>
      <c r="E4686">
        <v>11.56</v>
      </c>
      <c r="F4686">
        <v>15.49</v>
      </c>
      <c r="G4686">
        <v>1000</v>
      </c>
      <c r="H4686">
        <v>297</v>
      </c>
      <c r="I4686">
        <v>3433.32</v>
      </c>
      <c r="J4686">
        <v>275</v>
      </c>
      <c r="K4686">
        <v>4039.75</v>
      </c>
      <c r="L4686">
        <v>3038.93</v>
      </c>
      <c r="M4686">
        <v>288.75</v>
      </c>
      <c r="N4686">
        <v>89286.27</v>
      </c>
      <c r="O4686">
        <v>606.42999999999984</v>
      </c>
      <c r="P4686">
        <v>15.011572498298159</v>
      </c>
      <c r="Q4686">
        <v>0.92592592592592593</v>
      </c>
      <c r="R4686">
        <v>1.1766307830321669</v>
      </c>
      <c r="S4686">
        <f>(VendorSalesData[[#This Row],[TotalPurchaseQuantity]] - VendorSalesData[[#This Row],[TotalSalesQuantity]]) * VendorSalesData[[#This Row],[PurchasePrice]]</f>
        <v>254.32000000000002</v>
      </c>
    </row>
    <row r="4687" spans="1:19" x14ac:dyDescent="0.3">
      <c r="A4687">
        <v>3252</v>
      </c>
      <c r="B4687" t="s">
        <v>94</v>
      </c>
      <c r="C4687">
        <v>7404</v>
      </c>
      <c r="D4687" t="s">
        <v>1088</v>
      </c>
      <c r="E4687">
        <v>0.77</v>
      </c>
      <c r="F4687">
        <v>0.99</v>
      </c>
      <c r="G4687">
        <v>50</v>
      </c>
      <c r="H4687">
        <v>4456</v>
      </c>
      <c r="I4687">
        <v>3431.12</v>
      </c>
      <c r="J4687">
        <v>4951</v>
      </c>
      <c r="K4687">
        <v>4901.49</v>
      </c>
      <c r="L4687">
        <v>1897.83</v>
      </c>
      <c r="M4687">
        <v>256.32</v>
      </c>
      <c r="N4687">
        <v>61966.91</v>
      </c>
      <c r="O4687">
        <v>1470.37</v>
      </c>
      <c r="P4687">
        <v>29.998429049125878</v>
      </c>
      <c r="Q4687">
        <v>1.1110861759425494</v>
      </c>
      <c r="R4687">
        <v>1.428539369068992</v>
      </c>
      <c r="S4687">
        <f>(VendorSalesData[[#This Row],[TotalPurchaseQuantity]] - VendorSalesData[[#This Row],[TotalSalesQuantity]]) * VendorSalesData[[#This Row],[PurchasePrice]]</f>
        <v>-381.15000000000003</v>
      </c>
    </row>
    <row r="4688" spans="1:19" x14ac:dyDescent="0.3">
      <c r="A4688">
        <v>1392</v>
      </c>
      <c r="B4688" t="s">
        <v>67</v>
      </c>
      <c r="C4688">
        <v>18901</v>
      </c>
      <c r="D4688" t="s">
        <v>4266</v>
      </c>
      <c r="E4688">
        <v>6.07</v>
      </c>
      <c r="F4688">
        <v>8.99</v>
      </c>
      <c r="G4688">
        <v>750</v>
      </c>
      <c r="H4688">
        <v>565</v>
      </c>
      <c r="I4688">
        <v>3429.55</v>
      </c>
      <c r="J4688">
        <v>620</v>
      </c>
      <c r="K4688">
        <v>5655.8</v>
      </c>
      <c r="L4688">
        <v>3775.88</v>
      </c>
      <c r="M4688">
        <v>68.66</v>
      </c>
      <c r="N4688">
        <v>79528.990000000005</v>
      </c>
      <c r="O4688">
        <v>2226.25</v>
      </c>
      <c r="P4688">
        <v>39.362247604229282</v>
      </c>
      <c r="Q4688">
        <v>1.0973451327433628</v>
      </c>
      <c r="R4688">
        <v>1.6491376419646893</v>
      </c>
      <c r="S4688">
        <f>(VendorSalesData[[#This Row],[TotalPurchaseQuantity]] - VendorSalesData[[#This Row],[TotalSalesQuantity]]) * VendorSalesData[[#This Row],[PurchasePrice]]</f>
        <v>-333.85</v>
      </c>
    </row>
    <row r="4689" spans="1:19" x14ac:dyDescent="0.3">
      <c r="A4689">
        <v>10754</v>
      </c>
      <c r="B4689" t="s">
        <v>212</v>
      </c>
      <c r="C4689">
        <v>18739</v>
      </c>
      <c r="D4689" t="s">
        <v>4267</v>
      </c>
      <c r="E4689">
        <v>23.33</v>
      </c>
      <c r="F4689">
        <v>36.99</v>
      </c>
      <c r="G4689">
        <v>750</v>
      </c>
      <c r="H4689">
        <v>147</v>
      </c>
      <c r="I4689">
        <v>3429.5099999999998</v>
      </c>
      <c r="J4689">
        <v>251</v>
      </c>
      <c r="K4689">
        <v>8998.49</v>
      </c>
      <c r="L4689">
        <v>4578.72</v>
      </c>
      <c r="M4689">
        <v>27.900000000000002</v>
      </c>
      <c r="N4689">
        <v>28720.52</v>
      </c>
      <c r="O4689">
        <v>5568.98</v>
      </c>
      <c r="P4689">
        <v>61.887938976428266</v>
      </c>
      <c r="Q4689">
        <v>1.7074829931972788</v>
      </c>
      <c r="R4689">
        <v>2.6238413067756037</v>
      </c>
      <c r="S4689">
        <f>(VendorSalesData[[#This Row],[TotalPurchaseQuantity]] - VendorSalesData[[#This Row],[TotalSalesQuantity]]) * VendorSalesData[[#This Row],[PurchasePrice]]</f>
        <v>-2426.3199999999997</v>
      </c>
    </row>
    <row r="4690" spans="1:19" x14ac:dyDescent="0.3">
      <c r="A4690">
        <v>8673</v>
      </c>
      <c r="B4690" t="s">
        <v>174</v>
      </c>
      <c r="C4690">
        <v>41377</v>
      </c>
      <c r="D4690" t="s">
        <v>4268</v>
      </c>
      <c r="E4690">
        <v>5.88</v>
      </c>
      <c r="F4690">
        <v>9.99</v>
      </c>
      <c r="G4690">
        <v>750</v>
      </c>
      <c r="H4690">
        <v>583</v>
      </c>
      <c r="I4690">
        <v>3428.04</v>
      </c>
      <c r="J4690">
        <v>559</v>
      </c>
      <c r="K4690">
        <v>5527.41</v>
      </c>
      <c r="L4690">
        <v>3543.44</v>
      </c>
      <c r="M4690">
        <v>61.910000000000004</v>
      </c>
      <c r="N4690">
        <v>15919.7</v>
      </c>
      <c r="O4690">
        <v>2099.37</v>
      </c>
      <c r="P4690">
        <v>37.981079746210249</v>
      </c>
      <c r="Q4690">
        <v>0.95883361921097765</v>
      </c>
      <c r="R4690">
        <v>1.6124111737319284</v>
      </c>
      <c r="S4690">
        <f>(VendorSalesData[[#This Row],[TotalPurchaseQuantity]] - VendorSalesData[[#This Row],[TotalSalesQuantity]]) * VendorSalesData[[#This Row],[PurchasePrice]]</f>
        <v>141.12</v>
      </c>
    </row>
    <row r="4691" spans="1:19" x14ac:dyDescent="0.3">
      <c r="A4691">
        <v>1590</v>
      </c>
      <c r="B4691" t="s">
        <v>261</v>
      </c>
      <c r="C4691">
        <v>11321</v>
      </c>
      <c r="D4691" t="s">
        <v>4269</v>
      </c>
      <c r="E4691">
        <v>77.88</v>
      </c>
      <c r="F4691">
        <v>114.49</v>
      </c>
      <c r="G4691">
        <v>750</v>
      </c>
      <c r="H4691">
        <v>44</v>
      </c>
      <c r="I4691">
        <v>3426.72</v>
      </c>
      <c r="J4691">
        <v>40</v>
      </c>
      <c r="K4691">
        <v>4799.6000000000004</v>
      </c>
      <c r="L4691">
        <v>2879.7599999999998</v>
      </c>
      <c r="M4691">
        <v>4.46</v>
      </c>
      <c r="N4691">
        <v>7259.75</v>
      </c>
      <c r="O4691">
        <v>1372.8800000000006</v>
      </c>
      <c r="P4691">
        <v>28.604050337528136</v>
      </c>
      <c r="Q4691">
        <v>0.90909090909090906</v>
      </c>
      <c r="R4691">
        <v>1.4006396787598638</v>
      </c>
      <c r="S4691">
        <f>(VendorSalesData[[#This Row],[TotalPurchaseQuantity]] - VendorSalesData[[#This Row],[TotalSalesQuantity]]) * VendorSalesData[[#This Row],[PurchasePrice]]</f>
        <v>311.52</v>
      </c>
    </row>
    <row r="4692" spans="1:19" x14ac:dyDescent="0.3">
      <c r="A4692">
        <v>10754</v>
      </c>
      <c r="B4692" t="s">
        <v>212</v>
      </c>
      <c r="C4692">
        <v>25418</v>
      </c>
      <c r="D4692" t="s">
        <v>4270</v>
      </c>
      <c r="E4692">
        <v>4.07</v>
      </c>
      <c r="F4692">
        <v>5.99</v>
      </c>
      <c r="G4692">
        <v>500</v>
      </c>
      <c r="H4692">
        <v>841</v>
      </c>
      <c r="I4692">
        <v>3422.8700000000003</v>
      </c>
      <c r="J4692">
        <v>845</v>
      </c>
      <c r="K4692">
        <v>4967.55</v>
      </c>
      <c r="L4692">
        <v>1331.73</v>
      </c>
      <c r="M4692">
        <v>63.79</v>
      </c>
      <c r="N4692">
        <v>28720.52</v>
      </c>
      <c r="O4692">
        <v>1544.6799999999998</v>
      </c>
      <c r="P4692">
        <v>31.095409205745284</v>
      </c>
      <c r="Q4692">
        <v>1.0047562425683709</v>
      </c>
      <c r="R4692">
        <v>1.4512821112107674</v>
      </c>
      <c r="S4692">
        <f>(VendorSalesData[[#This Row],[TotalPurchaseQuantity]] - VendorSalesData[[#This Row],[TotalSalesQuantity]]) * VendorSalesData[[#This Row],[PurchasePrice]]</f>
        <v>-16.28</v>
      </c>
    </row>
    <row r="4693" spans="1:19" x14ac:dyDescent="0.3">
      <c r="A4693">
        <v>4425</v>
      </c>
      <c r="B4693" t="s">
        <v>20</v>
      </c>
      <c r="C4693">
        <v>4230</v>
      </c>
      <c r="D4693" t="s">
        <v>4271</v>
      </c>
      <c r="E4693">
        <v>25.92</v>
      </c>
      <c r="F4693">
        <v>34.99</v>
      </c>
      <c r="G4693">
        <v>750</v>
      </c>
      <c r="H4693">
        <v>132</v>
      </c>
      <c r="I4693">
        <v>3421.44</v>
      </c>
      <c r="J4693">
        <v>303</v>
      </c>
      <c r="K4693">
        <v>8739.9699999999993</v>
      </c>
      <c r="L4693">
        <v>5856.9699999999993</v>
      </c>
      <c r="M4693">
        <v>238.89000000000001</v>
      </c>
      <c r="N4693">
        <v>144929.24</v>
      </c>
      <c r="O4693">
        <v>5318.5299999999988</v>
      </c>
      <c r="P4693">
        <v>60.852954872842801</v>
      </c>
      <c r="Q4693">
        <v>2.2954545454545454</v>
      </c>
      <c r="R4693">
        <v>2.5544712167976056</v>
      </c>
      <c r="S4693">
        <f>(VendorSalesData[[#This Row],[TotalPurchaseQuantity]] - VendorSalesData[[#This Row],[TotalSalesQuantity]]) * VendorSalesData[[#This Row],[PurchasePrice]]</f>
        <v>-4432.3200000000006</v>
      </c>
    </row>
    <row r="4694" spans="1:19" x14ac:dyDescent="0.3">
      <c r="A4694">
        <v>4425</v>
      </c>
      <c r="B4694" t="s">
        <v>20</v>
      </c>
      <c r="C4694">
        <v>33717</v>
      </c>
      <c r="D4694" t="s">
        <v>4272</v>
      </c>
      <c r="E4694">
        <v>31.97</v>
      </c>
      <c r="F4694">
        <v>51.99</v>
      </c>
      <c r="G4694">
        <v>750</v>
      </c>
      <c r="H4694">
        <v>107</v>
      </c>
      <c r="I4694">
        <v>3420.79</v>
      </c>
      <c r="J4694">
        <v>181</v>
      </c>
      <c r="K4694">
        <v>8505.19</v>
      </c>
      <c r="L4694">
        <v>3571.2400000000002</v>
      </c>
      <c r="M4694">
        <v>20.170000000000002</v>
      </c>
      <c r="N4694">
        <v>144929.24</v>
      </c>
      <c r="O4694">
        <v>5084.4000000000015</v>
      </c>
      <c r="P4694">
        <v>59.779969642065609</v>
      </c>
      <c r="Q4694">
        <v>1.691588785046729</v>
      </c>
      <c r="R4694">
        <v>2.4863233346683078</v>
      </c>
      <c r="S4694">
        <f>(VendorSalesData[[#This Row],[TotalPurchaseQuantity]] - VendorSalesData[[#This Row],[TotalSalesQuantity]]) * VendorSalesData[[#This Row],[PurchasePrice]]</f>
        <v>-2365.7799999999997</v>
      </c>
    </row>
    <row r="4695" spans="1:19" x14ac:dyDescent="0.3">
      <c r="A4695">
        <v>3664</v>
      </c>
      <c r="B4695" t="s">
        <v>96</v>
      </c>
      <c r="C4695">
        <v>1050</v>
      </c>
      <c r="D4695" t="s">
        <v>4273</v>
      </c>
      <c r="E4695">
        <v>32.840000000000003</v>
      </c>
      <c r="F4695">
        <v>44.99</v>
      </c>
      <c r="G4695">
        <v>375</v>
      </c>
      <c r="H4695">
        <v>104</v>
      </c>
      <c r="I4695">
        <v>3415.36</v>
      </c>
      <c r="J4695">
        <v>271</v>
      </c>
      <c r="K4695">
        <v>12192.29</v>
      </c>
      <c r="L4695">
        <v>10167.74</v>
      </c>
      <c r="M4695">
        <v>106.03</v>
      </c>
      <c r="N4695">
        <v>30234.420000000002</v>
      </c>
      <c r="O4695">
        <v>8776.93</v>
      </c>
      <c r="P4695">
        <v>71.987542947223204</v>
      </c>
      <c r="Q4695">
        <v>2.6057692307692308</v>
      </c>
      <c r="R4695">
        <v>3.5698403682188702</v>
      </c>
      <c r="S4695">
        <f>(VendorSalesData[[#This Row],[TotalPurchaseQuantity]] - VendorSalesData[[#This Row],[TotalSalesQuantity]]) * VendorSalesData[[#This Row],[PurchasePrice]]</f>
        <v>-5484.2800000000007</v>
      </c>
    </row>
    <row r="4696" spans="1:19" x14ac:dyDescent="0.3">
      <c r="A4696">
        <v>4425</v>
      </c>
      <c r="B4696" t="s">
        <v>20</v>
      </c>
      <c r="C4696">
        <v>46485</v>
      </c>
      <c r="D4696" t="s">
        <v>4274</v>
      </c>
      <c r="E4696">
        <v>35.94</v>
      </c>
      <c r="F4696">
        <v>54.99</v>
      </c>
      <c r="G4696">
        <v>750</v>
      </c>
      <c r="H4696">
        <v>95</v>
      </c>
      <c r="I4696">
        <v>3414.2999999999997</v>
      </c>
      <c r="J4696">
        <v>338</v>
      </c>
      <c r="K4696">
        <v>18924.62</v>
      </c>
      <c r="L4696">
        <v>10750.08</v>
      </c>
      <c r="M4696">
        <v>37.47</v>
      </c>
      <c r="N4696">
        <v>144929.24</v>
      </c>
      <c r="O4696">
        <v>15510.32</v>
      </c>
      <c r="P4696">
        <v>81.958422414822593</v>
      </c>
      <c r="Q4696">
        <v>3.5578947368421052</v>
      </c>
      <c r="R4696">
        <v>5.5427525407843481</v>
      </c>
      <c r="S4696">
        <f>(VendorSalesData[[#This Row],[TotalPurchaseQuantity]] - VendorSalesData[[#This Row],[TotalSalesQuantity]]) * VendorSalesData[[#This Row],[PurchasePrice]]</f>
        <v>-8733.42</v>
      </c>
    </row>
    <row r="4697" spans="1:19" x14ac:dyDescent="0.3">
      <c r="A4697">
        <v>2000</v>
      </c>
      <c r="B4697" t="s">
        <v>164</v>
      </c>
      <c r="C4697">
        <v>38198</v>
      </c>
      <c r="D4697" t="s">
        <v>4275</v>
      </c>
      <c r="E4697">
        <v>6.8</v>
      </c>
      <c r="F4697">
        <v>10.99</v>
      </c>
      <c r="G4697">
        <v>750</v>
      </c>
      <c r="H4697">
        <v>502</v>
      </c>
      <c r="I4697">
        <v>3413.6</v>
      </c>
      <c r="J4697">
        <v>506</v>
      </c>
      <c r="K4697">
        <v>5497.9400000000005</v>
      </c>
      <c r="L4697">
        <v>3269</v>
      </c>
      <c r="M4697">
        <v>56.11</v>
      </c>
      <c r="N4697">
        <v>19016.59</v>
      </c>
      <c r="O4697">
        <v>2084.3400000000006</v>
      </c>
      <c r="P4697">
        <v>37.911290410590155</v>
      </c>
      <c r="Q4697">
        <v>1.0079681274900398</v>
      </c>
      <c r="R4697">
        <v>1.6105987813452076</v>
      </c>
      <c r="S4697">
        <f>(VendorSalesData[[#This Row],[TotalPurchaseQuantity]] - VendorSalesData[[#This Row],[TotalSalesQuantity]]) * VendorSalesData[[#This Row],[PurchasePrice]]</f>
        <v>-27.2</v>
      </c>
    </row>
    <row r="4698" spans="1:19" x14ac:dyDescent="0.3">
      <c r="A4698">
        <v>10754</v>
      </c>
      <c r="B4698" t="s">
        <v>212</v>
      </c>
      <c r="C4698">
        <v>21832</v>
      </c>
      <c r="D4698" t="s">
        <v>4276</v>
      </c>
      <c r="E4698">
        <v>10.45</v>
      </c>
      <c r="F4698">
        <v>15.99</v>
      </c>
      <c r="G4698">
        <v>750</v>
      </c>
      <c r="H4698">
        <v>326</v>
      </c>
      <c r="I4698">
        <v>3406.7000000000003</v>
      </c>
      <c r="J4698">
        <v>279</v>
      </c>
      <c r="K4698">
        <v>4461.21</v>
      </c>
      <c r="L4698">
        <v>2926.17</v>
      </c>
      <c r="M4698">
        <v>30.87</v>
      </c>
      <c r="N4698">
        <v>28720.52</v>
      </c>
      <c r="O4698">
        <v>1054.5099999999998</v>
      </c>
      <c r="P4698">
        <v>23.637309160519226</v>
      </c>
      <c r="Q4698">
        <v>0.85582822085889576</v>
      </c>
      <c r="R4698">
        <v>1.3095400240702144</v>
      </c>
      <c r="S4698">
        <f>(VendorSalesData[[#This Row],[TotalPurchaseQuantity]] - VendorSalesData[[#This Row],[TotalSalesQuantity]]) * VendorSalesData[[#This Row],[PurchasePrice]]</f>
        <v>491.15</v>
      </c>
    </row>
    <row r="4699" spans="1:19" x14ac:dyDescent="0.3">
      <c r="A4699">
        <v>17035</v>
      </c>
      <c r="B4699" t="s">
        <v>22</v>
      </c>
      <c r="C4699">
        <v>1013</v>
      </c>
      <c r="D4699" t="s">
        <v>4277</v>
      </c>
      <c r="E4699">
        <v>10.29</v>
      </c>
      <c r="F4699">
        <v>13.99</v>
      </c>
      <c r="G4699">
        <v>750</v>
      </c>
      <c r="H4699">
        <v>331</v>
      </c>
      <c r="I4699">
        <v>3405.9900000000002</v>
      </c>
      <c r="J4699">
        <v>866</v>
      </c>
      <c r="K4699">
        <v>13835.34</v>
      </c>
      <c r="L4699">
        <v>5780.59</v>
      </c>
      <c r="M4699">
        <v>682.26</v>
      </c>
      <c r="N4699">
        <v>123780.22</v>
      </c>
      <c r="O4699">
        <v>10429.35</v>
      </c>
      <c r="P4699">
        <v>75.381956641470325</v>
      </c>
      <c r="Q4699">
        <v>2.6163141993957706</v>
      </c>
      <c r="R4699">
        <v>4.062061250913831</v>
      </c>
      <c r="S4699">
        <f>(VendorSalesData[[#This Row],[TotalPurchaseQuantity]] - VendorSalesData[[#This Row],[TotalSalesQuantity]]) * VendorSalesData[[#This Row],[PurchasePrice]]</f>
        <v>-5505.15</v>
      </c>
    </row>
    <row r="4700" spans="1:19" x14ac:dyDescent="0.3">
      <c r="A4700">
        <v>4425</v>
      </c>
      <c r="B4700" t="s">
        <v>20</v>
      </c>
      <c r="C4700">
        <v>17347</v>
      </c>
      <c r="D4700" t="s">
        <v>4278</v>
      </c>
      <c r="E4700">
        <v>19.350000000000001</v>
      </c>
      <c r="F4700">
        <v>29.99</v>
      </c>
      <c r="G4700">
        <v>750</v>
      </c>
      <c r="H4700">
        <v>176</v>
      </c>
      <c r="I4700">
        <v>3405.6</v>
      </c>
      <c r="J4700">
        <v>248</v>
      </c>
      <c r="K4700">
        <v>7869.52</v>
      </c>
      <c r="L4700">
        <v>4516.59</v>
      </c>
      <c r="M4700">
        <v>27.560000000000002</v>
      </c>
      <c r="N4700">
        <v>144929.24</v>
      </c>
      <c r="O4700">
        <v>4463.92</v>
      </c>
      <c r="P4700">
        <v>56.724171232807088</v>
      </c>
      <c r="Q4700">
        <v>1.4090909090909092</v>
      </c>
      <c r="R4700">
        <v>2.3107587502936342</v>
      </c>
      <c r="S4700">
        <f>(VendorSalesData[[#This Row],[TotalPurchaseQuantity]] - VendorSalesData[[#This Row],[TotalSalesQuantity]]) * VendorSalesData[[#This Row],[PurchasePrice]]</f>
        <v>-1393.2</v>
      </c>
    </row>
    <row r="4701" spans="1:19" x14ac:dyDescent="0.3">
      <c r="A4701">
        <v>9165</v>
      </c>
      <c r="B4701" t="s">
        <v>38</v>
      </c>
      <c r="C4701">
        <v>6483</v>
      </c>
      <c r="D4701" t="s">
        <v>4279</v>
      </c>
      <c r="E4701">
        <v>5.88</v>
      </c>
      <c r="F4701">
        <v>8.99</v>
      </c>
      <c r="G4701">
        <v>750</v>
      </c>
      <c r="H4701">
        <v>579</v>
      </c>
      <c r="I4701">
        <v>3404.52</v>
      </c>
      <c r="J4701">
        <v>539</v>
      </c>
      <c r="K4701">
        <v>5013.1099999999997</v>
      </c>
      <c r="L4701">
        <v>2890.92</v>
      </c>
      <c r="M4701">
        <v>59.9</v>
      </c>
      <c r="N4701">
        <v>68054.7</v>
      </c>
      <c r="O4701">
        <v>1608.5899999999997</v>
      </c>
      <c r="P4701">
        <v>32.087666139382534</v>
      </c>
      <c r="Q4701">
        <v>0.93091537132987912</v>
      </c>
      <c r="R4701">
        <v>1.4724865766686639</v>
      </c>
      <c r="S4701">
        <f>(VendorSalesData[[#This Row],[TotalPurchaseQuantity]] - VendorSalesData[[#This Row],[TotalSalesQuantity]]) * VendorSalesData[[#This Row],[PurchasePrice]]</f>
        <v>235.2</v>
      </c>
    </row>
    <row r="4702" spans="1:19" x14ac:dyDescent="0.3">
      <c r="A4702">
        <v>4425</v>
      </c>
      <c r="B4702" t="s">
        <v>20</v>
      </c>
      <c r="C4702">
        <v>26242</v>
      </c>
      <c r="D4702" t="s">
        <v>4280</v>
      </c>
      <c r="E4702">
        <v>8.84</v>
      </c>
      <c r="F4702">
        <v>12.99</v>
      </c>
      <c r="G4702">
        <v>750</v>
      </c>
      <c r="H4702">
        <v>385</v>
      </c>
      <c r="I4702">
        <v>3403.4</v>
      </c>
      <c r="J4702">
        <v>375</v>
      </c>
      <c r="K4702">
        <v>4871.25</v>
      </c>
      <c r="L4702">
        <v>2857.8</v>
      </c>
      <c r="M4702">
        <v>41.65</v>
      </c>
      <c r="N4702">
        <v>144929.24</v>
      </c>
      <c r="O4702">
        <v>1467.85</v>
      </c>
      <c r="P4702">
        <v>30.132922761098278</v>
      </c>
      <c r="Q4702">
        <v>0.97402597402597402</v>
      </c>
      <c r="R4702">
        <v>1.4312892989363577</v>
      </c>
      <c r="S4702">
        <f>(VendorSalesData[[#This Row],[TotalPurchaseQuantity]] - VendorSalesData[[#This Row],[TotalSalesQuantity]]) * VendorSalesData[[#This Row],[PurchasePrice]]</f>
        <v>88.4</v>
      </c>
    </row>
    <row r="4703" spans="1:19" x14ac:dyDescent="0.3">
      <c r="A4703">
        <v>9165</v>
      </c>
      <c r="B4703" t="s">
        <v>38</v>
      </c>
      <c r="C4703">
        <v>45203</v>
      </c>
      <c r="D4703" t="s">
        <v>4281</v>
      </c>
      <c r="E4703">
        <v>5.12</v>
      </c>
      <c r="F4703">
        <v>7.89</v>
      </c>
      <c r="G4703">
        <v>750</v>
      </c>
      <c r="H4703">
        <v>664</v>
      </c>
      <c r="I4703">
        <v>3399.68</v>
      </c>
      <c r="J4703">
        <v>746</v>
      </c>
      <c r="K4703">
        <v>6089.14</v>
      </c>
      <c r="L4703">
        <v>3431.6800000000003</v>
      </c>
      <c r="M4703">
        <v>82.88</v>
      </c>
      <c r="N4703">
        <v>68054.7</v>
      </c>
      <c r="O4703">
        <v>2689.4600000000005</v>
      </c>
      <c r="P4703">
        <v>44.168141970787346</v>
      </c>
      <c r="Q4703">
        <v>1.1234939759036144</v>
      </c>
      <c r="R4703">
        <v>1.7910921027861448</v>
      </c>
      <c r="S4703">
        <f>(VendorSalesData[[#This Row],[TotalPurchaseQuantity]] - VendorSalesData[[#This Row],[TotalSalesQuantity]]) * VendorSalesData[[#This Row],[PurchasePrice]]</f>
        <v>-419.84000000000003</v>
      </c>
    </row>
    <row r="4704" spans="1:19" x14ac:dyDescent="0.3">
      <c r="A4704">
        <v>90057</v>
      </c>
      <c r="B4704" t="s">
        <v>4282</v>
      </c>
      <c r="C4704">
        <v>24937</v>
      </c>
      <c r="D4704" t="s">
        <v>4283</v>
      </c>
      <c r="E4704">
        <v>11.43</v>
      </c>
      <c r="F4704">
        <v>17.489999999999998</v>
      </c>
      <c r="G4704">
        <v>750</v>
      </c>
      <c r="H4704">
        <v>297</v>
      </c>
      <c r="I4704">
        <v>3394.71</v>
      </c>
      <c r="J4704">
        <v>255</v>
      </c>
      <c r="K4704">
        <v>4459.95</v>
      </c>
      <c r="L4704">
        <v>3532.9799999999996</v>
      </c>
      <c r="M4704">
        <v>28.18</v>
      </c>
      <c r="N4704">
        <v>46.74</v>
      </c>
      <c r="O4704">
        <v>1065.2399999999998</v>
      </c>
      <c r="P4704">
        <v>23.884572697003325</v>
      </c>
      <c r="Q4704">
        <v>0.85858585858585856</v>
      </c>
      <c r="R4704">
        <v>1.3137941090696996</v>
      </c>
      <c r="S4704">
        <f>(VendorSalesData[[#This Row],[TotalPurchaseQuantity]] - VendorSalesData[[#This Row],[TotalSalesQuantity]]) * VendorSalesData[[#This Row],[PurchasePrice]]</f>
        <v>480.06</v>
      </c>
    </row>
    <row r="4705" spans="1:19" x14ac:dyDescent="0.3">
      <c r="A4705">
        <v>7153</v>
      </c>
      <c r="B4705" t="s">
        <v>271</v>
      </c>
      <c r="C4705">
        <v>17837</v>
      </c>
      <c r="D4705" t="s">
        <v>4284</v>
      </c>
      <c r="E4705">
        <v>6.89</v>
      </c>
      <c r="F4705">
        <v>12.99</v>
      </c>
      <c r="G4705">
        <v>750</v>
      </c>
      <c r="H4705">
        <v>492</v>
      </c>
      <c r="I4705">
        <v>3389.88</v>
      </c>
      <c r="J4705">
        <v>516</v>
      </c>
      <c r="K4705">
        <v>5350.84</v>
      </c>
      <c r="L4705">
        <v>2922.21</v>
      </c>
      <c r="M4705">
        <v>57.28</v>
      </c>
      <c r="N4705">
        <v>15884.82</v>
      </c>
      <c r="O4705">
        <v>1960.96</v>
      </c>
      <c r="P4705">
        <v>36.647703911909154</v>
      </c>
      <c r="Q4705">
        <v>1.0487804878048781</v>
      </c>
      <c r="R4705">
        <v>1.5784747542685877</v>
      </c>
      <c r="S4705">
        <f>(VendorSalesData[[#This Row],[TotalPurchaseQuantity]] - VendorSalesData[[#This Row],[TotalSalesQuantity]]) * VendorSalesData[[#This Row],[PurchasePrice]]</f>
        <v>-165.35999999999999</v>
      </c>
    </row>
    <row r="4706" spans="1:19" x14ac:dyDescent="0.3">
      <c r="A4706">
        <v>4425</v>
      </c>
      <c r="B4706" t="s">
        <v>20</v>
      </c>
      <c r="C4706">
        <v>26240</v>
      </c>
      <c r="D4706" t="s">
        <v>4285</v>
      </c>
      <c r="E4706">
        <v>8.1</v>
      </c>
      <c r="F4706">
        <v>11.99</v>
      </c>
      <c r="G4706">
        <v>750</v>
      </c>
      <c r="H4706">
        <v>418</v>
      </c>
      <c r="I4706">
        <v>3385.8</v>
      </c>
      <c r="J4706">
        <v>412</v>
      </c>
      <c r="K4706">
        <v>4939.88</v>
      </c>
      <c r="L4706">
        <v>2721.73</v>
      </c>
      <c r="M4706">
        <v>45.79</v>
      </c>
      <c r="N4706">
        <v>144929.24</v>
      </c>
      <c r="O4706">
        <v>1554.08</v>
      </c>
      <c r="P4706">
        <v>31.459873519194797</v>
      </c>
      <c r="Q4706">
        <v>0.9856459330143541</v>
      </c>
      <c r="R4706">
        <v>1.4589993502274203</v>
      </c>
      <c r="S4706">
        <f>(VendorSalesData[[#This Row],[TotalPurchaseQuantity]] - VendorSalesData[[#This Row],[TotalSalesQuantity]]) * VendorSalesData[[#This Row],[PurchasePrice]]</f>
        <v>48.599999999999994</v>
      </c>
    </row>
    <row r="4707" spans="1:19" x14ac:dyDescent="0.3">
      <c r="A4707">
        <v>9552</v>
      </c>
      <c r="B4707" t="s">
        <v>72</v>
      </c>
      <c r="C4707">
        <v>26944</v>
      </c>
      <c r="D4707" t="s">
        <v>4286</v>
      </c>
      <c r="E4707">
        <v>18.18</v>
      </c>
      <c r="F4707">
        <v>27.99</v>
      </c>
      <c r="G4707">
        <v>750</v>
      </c>
      <c r="H4707">
        <v>186</v>
      </c>
      <c r="I4707">
        <v>3381.48</v>
      </c>
      <c r="J4707">
        <v>193</v>
      </c>
      <c r="K4707">
        <v>5978.07</v>
      </c>
      <c r="L4707">
        <v>2295.2599999999998</v>
      </c>
      <c r="M4707">
        <v>21.52</v>
      </c>
      <c r="N4707">
        <v>55551.82</v>
      </c>
      <c r="O4707">
        <v>2596.5899999999997</v>
      </c>
      <c r="P4707">
        <v>43.435255860168915</v>
      </c>
      <c r="Q4707">
        <v>1.0376344086021505</v>
      </c>
      <c r="R4707">
        <v>1.7678856595336951</v>
      </c>
      <c r="S4707">
        <f>(VendorSalesData[[#This Row],[TotalPurchaseQuantity]] - VendorSalesData[[#This Row],[TotalSalesQuantity]]) * VendorSalesData[[#This Row],[PurchasePrice]]</f>
        <v>-127.25999999999999</v>
      </c>
    </row>
    <row r="4708" spans="1:19" x14ac:dyDescent="0.3">
      <c r="A4708">
        <v>90024</v>
      </c>
      <c r="B4708" t="s">
        <v>1511</v>
      </c>
      <c r="C4708">
        <v>16559</v>
      </c>
      <c r="D4708" t="s">
        <v>4287</v>
      </c>
      <c r="E4708">
        <v>8.9600000000000009</v>
      </c>
      <c r="F4708">
        <v>13.99</v>
      </c>
      <c r="G4708">
        <v>750</v>
      </c>
      <c r="H4708">
        <v>377</v>
      </c>
      <c r="I4708">
        <v>3377.92</v>
      </c>
      <c r="J4708">
        <v>283</v>
      </c>
      <c r="K4708">
        <v>4045.17</v>
      </c>
      <c r="L4708">
        <v>2888.98</v>
      </c>
      <c r="M4708">
        <v>31.28</v>
      </c>
      <c r="N4708">
        <v>2802.64</v>
      </c>
      <c r="O4708">
        <v>667.25</v>
      </c>
      <c r="P4708">
        <v>16.494980433455204</v>
      </c>
      <c r="Q4708">
        <v>0.75066312997347484</v>
      </c>
      <c r="R4708">
        <v>1.1975328012504736</v>
      </c>
      <c r="S4708">
        <f>(VendorSalesData[[#This Row],[TotalPurchaseQuantity]] - VendorSalesData[[#This Row],[TotalSalesQuantity]]) * VendorSalesData[[#This Row],[PurchasePrice]]</f>
        <v>842.24000000000012</v>
      </c>
    </row>
    <row r="4709" spans="1:19" x14ac:dyDescent="0.3">
      <c r="A4709">
        <v>10754</v>
      </c>
      <c r="B4709" t="s">
        <v>212</v>
      </c>
      <c r="C4709">
        <v>13805</v>
      </c>
      <c r="D4709" t="s">
        <v>4288</v>
      </c>
      <c r="E4709">
        <v>14.93</v>
      </c>
      <c r="F4709">
        <v>23.99</v>
      </c>
      <c r="G4709">
        <v>750</v>
      </c>
      <c r="H4709">
        <v>226</v>
      </c>
      <c r="I4709">
        <v>3374.18</v>
      </c>
      <c r="J4709">
        <v>189</v>
      </c>
      <c r="K4709">
        <v>4699.1099999999997</v>
      </c>
      <c r="L4709">
        <v>2616.94</v>
      </c>
      <c r="M4709">
        <v>20.97</v>
      </c>
      <c r="N4709">
        <v>28720.52</v>
      </c>
      <c r="O4709">
        <v>1324.9299999999998</v>
      </c>
      <c r="P4709">
        <v>28.195339117407336</v>
      </c>
      <c r="Q4709">
        <v>0.83628318584070793</v>
      </c>
      <c r="R4709">
        <v>1.392667255451695</v>
      </c>
      <c r="S4709">
        <f>(VendorSalesData[[#This Row],[TotalPurchaseQuantity]] - VendorSalesData[[#This Row],[TotalSalesQuantity]]) * VendorSalesData[[#This Row],[PurchasePrice]]</f>
        <v>552.41</v>
      </c>
    </row>
    <row r="4710" spans="1:19" x14ac:dyDescent="0.3">
      <c r="A4710">
        <v>1392</v>
      </c>
      <c r="B4710" t="s">
        <v>67</v>
      </c>
      <c r="C4710">
        <v>22000</v>
      </c>
      <c r="D4710" t="s">
        <v>618</v>
      </c>
      <c r="E4710">
        <v>7.33</v>
      </c>
      <c r="F4710">
        <v>10.99</v>
      </c>
      <c r="G4710">
        <v>1500</v>
      </c>
      <c r="H4710">
        <v>460</v>
      </c>
      <c r="I4710">
        <v>3371.7999999999997</v>
      </c>
      <c r="J4710">
        <v>460</v>
      </c>
      <c r="K4710">
        <v>5055.3999999999996</v>
      </c>
      <c r="L4710">
        <v>2044.14</v>
      </c>
      <c r="M4710">
        <v>103.25</v>
      </c>
      <c r="N4710">
        <v>79528.990000000005</v>
      </c>
      <c r="O4710">
        <v>1683.6</v>
      </c>
      <c r="P4710">
        <v>33.303002729754319</v>
      </c>
      <c r="Q4710">
        <v>1</v>
      </c>
      <c r="R4710">
        <v>1.499317871759891</v>
      </c>
      <c r="S4710">
        <f>(VendorSalesData[[#This Row],[TotalPurchaseQuantity]] - VendorSalesData[[#This Row],[TotalSalesQuantity]]) * VendorSalesData[[#This Row],[PurchasePrice]]</f>
        <v>0</v>
      </c>
    </row>
    <row r="4711" spans="1:19" x14ac:dyDescent="0.3">
      <c r="A4711">
        <v>4425</v>
      </c>
      <c r="B4711" t="s">
        <v>20</v>
      </c>
      <c r="C4711">
        <v>26867</v>
      </c>
      <c r="D4711" t="s">
        <v>4289</v>
      </c>
      <c r="E4711">
        <v>20.68</v>
      </c>
      <c r="F4711">
        <v>29.99</v>
      </c>
      <c r="G4711">
        <v>750</v>
      </c>
      <c r="H4711">
        <v>163</v>
      </c>
      <c r="I4711">
        <v>3370.84</v>
      </c>
      <c r="J4711">
        <v>133</v>
      </c>
      <c r="K4711">
        <v>3988.67</v>
      </c>
      <c r="L4711">
        <v>1829.3899999999999</v>
      </c>
      <c r="M4711">
        <v>14.82</v>
      </c>
      <c r="N4711">
        <v>144929.24</v>
      </c>
      <c r="O4711">
        <v>617.82999999999993</v>
      </c>
      <c r="P4711">
        <v>15.489624361002537</v>
      </c>
      <c r="Q4711">
        <v>0.81595092024539873</v>
      </c>
      <c r="R4711">
        <v>1.1832866585183515</v>
      </c>
      <c r="S4711">
        <f>(VendorSalesData[[#This Row],[TotalPurchaseQuantity]] - VendorSalesData[[#This Row],[TotalSalesQuantity]]) * VendorSalesData[[#This Row],[PurchasePrice]]</f>
        <v>620.4</v>
      </c>
    </row>
    <row r="4712" spans="1:19" x14ac:dyDescent="0.3">
      <c r="A4712">
        <v>9552</v>
      </c>
      <c r="B4712" t="s">
        <v>72</v>
      </c>
      <c r="C4712">
        <v>26342</v>
      </c>
      <c r="D4712" t="s">
        <v>4290</v>
      </c>
      <c r="E4712">
        <v>8.9600000000000009</v>
      </c>
      <c r="F4712">
        <v>12.99</v>
      </c>
      <c r="G4712">
        <v>750</v>
      </c>
      <c r="H4712">
        <v>376</v>
      </c>
      <c r="I4712">
        <v>3368.96</v>
      </c>
      <c r="J4712">
        <v>287</v>
      </c>
      <c r="K4712">
        <v>3728.13</v>
      </c>
      <c r="L4712">
        <v>2364.1799999999998</v>
      </c>
      <c r="M4712">
        <v>31.810000000000002</v>
      </c>
      <c r="N4712">
        <v>55551.82</v>
      </c>
      <c r="O4712">
        <v>359.17000000000007</v>
      </c>
      <c r="P4712">
        <v>9.6340524606169868</v>
      </c>
      <c r="Q4712">
        <v>0.76329787234042556</v>
      </c>
      <c r="R4712">
        <v>1.1066115359042554</v>
      </c>
      <c r="S4712">
        <f>(VendorSalesData[[#This Row],[TotalPurchaseQuantity]] - VendorSalesData[[#This Row],[TotalSalesQuantity]]) * VendorSalesData[[#This Row],[PurchasePrice]]</f>
        <v>797.44</v>
      </c>
    </row>
    <row r="4713" spans="1:19" x14ac:dyDescent="0.3">
      <c r="A4713">
        <v>9552</v>
      </c>
      <c r="B4713" t="s">
        <v>72</v>
      </c>
      <c r="C4713">
        <v>34906</v>
      </c>
      <c r="D4713" t="s">
        <v>4291</v>
      </c>
      <c r="E4713">
        <v>4.6500000000000004</v>
      </c>
      <c r="F4713">
        <v>6.79</v>
      </c>
      <c r="G4713">
        <v>750</v>
      </c>
      <c r="H4713">
        <v>723</v>
      </c>
      <c r="I4713">
        <v>3361.95</v>
      </c>
      <c r="J4713">
        <v>719</v>
      </c>
      <c r="K4713">
        <v>5998.01</v>
      </c>
      <c r="L4713">
        <v>4043.66</v>
      </c>
      <c r="M4713">
        <v>79.67</v>
      </c>
      <c r="N4713">
        <v>55551.82</v>
      </c>
      <c r="O4713">
        <v>2636.0600000000004</v>
      </c>
      <c r="P4713">
        <v>43.948909721724377</v>
      </c>
      <c r="Q4713">
        <v>0.99446749654218536</v>
      </c>
      <c r="R4713">
        <v>1.7840866163982214</v>
      </c>
      <c r="S4713">
        <f>(VendorSalesData[[#This Row],[TotalPurchaseQuantity]] - VendorSalesData[[#This Row],[TotalSalesQuantity]]) * VendorSalesData[[#This Row],[PurchasePrice]]</f>
        <v>18.600000000000001</v>
      </c>
    </row>
    <row r="4714" spans="1:19" x14ac:dyDescent="0.3">
      <c r="A4714">
        <v>4425</v>
      </c>
      <c r="B4714" t="s">
        <v>20</v>
      </c>
      <c r="C4714">
        <v>10032</v>
      </c>
      <c r="D4714" t="s">
        <v>4292</v>
      </c>
      <c r="E4714">
        <v>13.33</v>
      </c>
      <c r="F4714">
        <v>19.989999999999998</v>
      </c>
      <c r="G4714">
        <v>750</v>
      </c>
      <c r="H4714">
        <v>252</v>
      </c>
      <c r="I4714">
        <v>3359.1600000000003</v>
      </c>
      <c r="J4714">
        <v>235</v>
      </c>
      <c r="K4714">
        <v>4697.6499999999996</v>
      </c>
      <c r="L4714">
        <v>599.69999999999993</v>
      </c>
      <c r="M4714">
        <v>26.46</v>
      </c>
      <c r="N4714">
        <v>144929.24</v>
      </c>
      <c r="O4714">
        <v>1338.4899999999993</v>
      </c>
      <c r="P4714">
        <v>28.492757016806262</v>
      </c>
      <c r="Q4714">
        <v>0.93253968253968256</v>
      </c>
      <c r="R4714">
        <v>1.398459733981114</v>
      </c>
      <c r="S4714">
        <f>(VendorSalesData[[#This Row],[TotalPurchaseQuantity]] - VendorSalesData[[#This Row],[TotalSalesQuantity]]) * VendorSalesData[[#This Row],[PurchasePrice]]</f>
        <v>226.61</v>
      </c>
    </row>
    <row r="4715" spans="1:19" x14ac:dyDescent="0.3">
      <c r="A4715">
        <v>8673</v>
      </c>
      <c r="B4715" t="s">
        <v>174</v>
      </c>
      <c r="C4715">
        <v>22768</v>
      </c>
      <c r="D4715" t="s">
        <v>4293</v>
      </c>
      <c r="E4715">
        <v>15.99</v>
      </c>
      <c r="F4715">
        <v>23.99</v>
      </c>
      <c r="G4715">
        <v>750</v>
      </c>
      <c r="H4715">
        <v>210</v>
      </c>
      <c r="I4715">
        <v>3357.9</v>
      </c>
      <c r="J4715">
        <v>204</v>
      </c>
      <c r="K4715">
        <v>4893.96</v>
      </c>
      <c r="L4715">
        <v>1535.36</v>
      </c>
      <c r="M4715">
        <v>22.86</v>
      </c>
      <c r="N4715">
        <v>15919.7</v>
      </c>
      <c r="O4715">
        <v>1536.06</v>
      </c>
      <c r="P4715">
        <v>31.386852364955985</v>
      </c>
      <c r="Q4715">
        <v>0.97142857142857142</v>
      </c>
      <c r="R4715">
        <v>1.4574466184222281</v>
      </c>
      <c r="S4715">
        <f>(VendorSalesData[[#This Row],[TotalPurchaseQuantity]] - VendorSalesData[[#This Row],[TotalSalesQuantity]]) * VendorSalesData[[#This Row],[PurchasePrice]]</f>
        <v>95.94</v>
      </c>
    </row>
    <row r="4716" spans="1:19" x14ac:dyDescent="0.3">
      <c r="A4716">
        <v>8673</v>
      </c>
      <c r="B4716" t="s">
        <v>174</v>
      </c>
      <c r="C4716">
        <v>41144</v>
      </c>
      <c r="D4716" t="s">
        <v>4294</v>
      </c>
      <c r="E4716">
        <v>6.12</v>
      </c>
      <c r="F4716">
        <v>11.99</v>
      </c>
      <c r="G4716">
        <v>750</v>
      </c>
      <c r="H4716">
        <v>548</v>
      </c>
      <c r="I4716">
        <v>3353.7599999999998</v>
      </c>
      <c r="J4716">
        <v>536</v>
      </c>
      <c r="K4716">
        <v>5028.6400000000003</v>
      </c>
      <c r="L4716">
        <v>2742.04</v>
      </c>
      <c r="M4716">
        <v>59.5</v>
      </c>
      <c r="N4716">
        <v>15919.7</v>
      </c>
      <c r="O4716">
        <v>1674.8800000000006</v>
      </c>
      <c r="P4716">
        <v>33.306818543383507</v>
      </c>
      <c r="Q4716">
        <v>0.97810218978102192</v>
      </c>
      <c r="R4716">
        <v>1.4994036544058014</v>
      </c>
      <c r="S4716">
        <f>(VendorSalesData[[#This Row],[TotalPurchaseQuantity]] - VendorSalesData[[#This Row],[TotalSalesQuantity]]) * VendorSalesData[[#This Row],[PurchasePrice]]</f>
        <v>73.44</v>
      </c>
    </row>
    <row r="4717" spans="1:19" x14ac:dyDescent="0.3">
      <c r="A4717">
        <v>8352</v>
      </c>
      <c r="B4717" t="s">
        <v>232</v>
      </c>
      <c r="C4717">
        <v>3889</v>
      </c>
      <c r="D4717" t="s">
        <v>4295</v>
      </c>
      <c r="E4717">
        <v>3.7</v>
      </c>
      <c r="F4717">
        <v>6.49</v>
      </c>
      <c r="G4717">
        <v>750</v>
      </c>
      <c r="H4717">
        <v>905</v>
      </c>
      <c r="I4717">
        <v>3348.5</v>
      </c>
      <c r="J4717">
        <v>2197</v>
      </c>
      <c r="K4717">
        <v>11156.33</v>
      </c>
      <c r="L4717">
        <v>6500.9800000000005</v>
      </c>
      <c r="M4717">
        <v>1730.8600000000001</v>
      </c>
      <c r="N4717">
        <v>10261.6</v>
      </c>
      <c r="O4717">
        <v>7807.83</v>
      </c>
      <c r="P4717">
        <v>69.985649402626137</v>
      </c>
      <c r="Q4717">
        <v>2.4276243093922654</v>
      </c>
      <c r="R4717">
        <v>3.3317395848887563</v>
      </c>
      <c r="S4717">
        <f>(VendorSalesData[[#This Row],[TotalPurchaseQuantity]] - VendorSalesData[[#This Row],[TotalSalesQuantity]]) * VendorSalesData[[#This Row],[PurchasePrice]]</f>
        <v>-4780.4000000000005</v>
      </c>
    </row>
    <row r="4718" spans="1:19" x14ac:dyDescent="0.3">
      <c r="A4718">
        <v>2000</v>
      </c>
      <c r="B4718" t="s">
        <v>164</v>
      </c>
      <c r="C4718">
        <v>12079</v>
      </c>
      <c r="D4718" t="s">
        <v>4296</v>
      </c>
      <c r="E4718">
        <v>7.43</v>
      </c>
      <c r="F4718">
        <v>10.99</v>
      </c>
      <c r="G4718">
        <v>750</v>
      </c>
      <c r="H4718">
        <v>450</v>
      </c>
      <c r="I4718">
        <v>3343.5</v>
      </c>
      <c r="J4718">
        <v>445</v>
      </c>
      <c r="K4718">
        <v>5063.55</v>
      </c>
      <c r="L4718">
        <v>3040.34</v>
      </c>
      <c r="M4718">
        <v>49.35</v>
      </c>
      <c r="N4718">
        <v>19016.59</v>
      </c>
      <c r="O4718">
        <v>1720.0500000000002</v>
      </c>
      <c r="P4718">
        <v>33.969250822051727</v>
      </c>
      <c r="Q4718">
        <v>0.98888888888888893</v>
      </c>
      <c r="R4718">
        <v>1.5144459398833559</v>
      </c>
      <c r="S4718">
        <f>(VendorSalesData[[#This Row],[TotalPurchaseQuantity]] - VendorSalesData[[#This Row],[TotalSalesQuantity]]) * VendorSalesData[[#This Row],[PurchasePrice]]</f>
        <v>37.15</v>
      </c>
    </row>
    <row r="4719" spans="1:19" x14ac:dyDescent="0.3">
      <c r="A4719">
        <v>10754</v>
      </c>
      <c r="B4719" t="s">
        <v>212</v>
      </c>
      <c r="C4719">
        <v>23900</v>
      </c>
      <c r="D4719" t="s">
        <v>4297</v>
      </c>
      <c r="E4719">
        <v>7.89</v>
      </c>
      <c r="F4719">
        <v>11.99</v>
      </c>
      <c r="G4719">
        <v>750</v>
      </c>
      <c r="H4719">
        <v>423</v>
      </c>
      <c r="I4719">
        <v>3337.4700000000003</v>
      </c>
      <c r="J4719">
        <v>426</v>
      </c>
      <c r="K4719">
        <v>5107.74</v>
      </c>
      <c r="L4719">
        <v>2433.9700000000003</v>
      </c>
      <c r="M4719">
        <v>47.43</v>
      </c>
      <c r="N4719">
        <v>28720.52</v>
      </c>
      <c r="O4719">
        <v>1770.2699999999995</v>
      </c>
      <c r="P4719">
        <v>34.658576983166718</v>
      </c>
      <c r="Q4719">
        <v>1.0070921985815602</v>
      </c>
      <c r="R4719">
        <v>1.5304227453729919</v>
      </c>
      <c r="S4719">
        <f>(VendorSalesData[[#This Row],[TotalPurchaseQuantity]] - VendorSalesData[[#This Row],[TotalSalesQuantity]]) * VendorSalesData[[#This Row],[PurchasePrice]]</f>
        <v>-23.669999999999998</v>
      </c>
    </row>
    <row r="4720" spans="1:19" x14ac:dyDescent="0.3">
      <c r="A4720">
        <v>6355</v>
      </c>
      <c r="B4720" t="s">
        <v>1263</v>
      </c>
      <c r="C4720">
        <v>7629</v>
      </c>
      <c r="D4720" t="s">
        <v>4298</v>
      </c>
      <c r="E4720">
        <v>15.26</v>
      </c>
      <c r="F4720">
        <v>19.989999999999998</v>
      </c>
      <c r="G4720">
        <v>750</v>
      </c>
      <c r="H4720">
        <v>218</v>
      </c>
      <c r="I4720">
        <v>3326.6800000000003</v>
      </c>
      <c r="J4720">
        <v>532</v>
      </c>
      <c r="K4720">
        <v>9154.68</v>
      </c>
      <c r="L4720">
        <v>5253.03</v>
      </c>
      <c r="M4720">
        <v>419.16</v>
      </c>
      <c r="N4720">
        <v>551.21</v>
      </c>
      <c r="O4720">
        <v>5828</v>
      </c>
      <c r="P4720">
        <v>63.661427816155239</v>
      </c>
      <c r="Q4720">
        <v>2.4403669724770642</v>
      </c>
      <c r="R4720">
        <v>2.7518967859848256</v>
      </c>
      <c r="S4720">
        <f>(VendorSalesData[[#This Row],[TotalPurchaseQuantity]] - VendorSalesData[[#This Row],[TotalSalesQuantity]]) * VendorSalesData[[#This Row],[PurchasePrice]]</f>
        <v>-4791.6400000000003</v>
      </c>
    </row>
    <row r="4721" spans="1:19" x14ac:dyDescent="0.3">
      <c r="A4721">
        <v>7153</v>
      </c>
      <c r="B4721" t="s">
        <v>271</v>
      </c>
      <c r="C4721">
        <v>3432</v>
      </c>
      <c r="D4721" t="s">
        <v>4299</v>
      </c>
      <c r="E4721">
        <v>13.04</v>
      </c>
      <c r="F4721">
        <v>17.989999999999998</v>
      </c>
      <c r="G4721">
        <v>750</v>
      </c>
      <c r="H4721">
        <v>255</v>
      </c>
      <c r="I4721">
        <v>3325.2</v>
      </c>
      <c r="J4721">
        <v>299</v>
      </c>
      <c r="K4721">
        <v>3807.01</v>
      </c>
      <c r="L4721">
        <v>1570.8</v>
      </c>
      <c r="M4721">
        <v>235.42</v>
      </c>
      <c r="N4721">
        <v>15884.82</v>
      </c>
      <c r="O4721">
        <v>481.8100000000004</v>
      </c>
      <c r="P4721">
        <v>12.655863788117195</v>
      </c>
      <c r="Q4721">
        <v>1.1725490196078432</v>
      </c>
      <c r="R4721">
        <v>1.1448965475760857</v>
      </c>
      <c r="S4721">
        <f>(VendorSalesData[[#This Row],[TotalPurchaseQuantity]] - VendorSalesData[[#This Row],[TotalSalesQuantity]]) * VendorSalesData[[#This Row],[PurchasePrice]]</f>
        <v>-573.76</v>
      </c>
    </row>
    <row r="4722" spans="1:19" x14ac:dyDescent="0.3">
      <c r="A4722">
        <v>98450</v>
      </c>
      <c r="B4722" t="s">
        <v>608</v>
      </c>
      <c r="C4722">
        <v>5953</v>
      </c>
      <c r="D4722" t="s">
        <v>4300</v>
      </c>
      <c r="E4722">
        <v>15.87</v>
      </c>
      <c r="F4722">
        <v>19.989999999999998</v>
      </c>
      <c r="G4722">
        <v>375</v>
      </c>
      <c r="H4722">
        <v>209</v>
      </c>
      <c r="I4722">
        <v>3316.83</v>
      </c>
      <c r="J4722">
        <v>346</v>
      </c>
      <c r="K4722">
        <v>6916.54</v>
      </c>
      <c r="L4722">
        <v>4637.6799999999994</v>
      </c>
      <c r="M4722">
        <v>135.65</v>
      </c>
      <c r="N4722">
        <v>856.02</v>
      </c>
      <c r="O4722">
        <v>3599.71</v>
      </c>
      <c r="P4722">
        <v>52.044953112394346</v>
      </c>
      <c r="Q4722">
        <v>1.6555023923444976</v>
      </c>
      <c r="R4722">
        <v>2.0852862522348148</v>
      </c>
      <c r="S4722">
        <f>(VendorSalesData[[#This Row],[TotalPurchaseQuantity]] - VendorSalesData[[#This Row],[TotalSalesQuantity]]) * VendorSalesData[[#This Row],[PurchasePrice]]</f>
        <v>-2174.19</v>
      </c>
    </row>
    <row r="4723" spans="1:19" x14ac:dyDescent="0.3">
      <c r="A4723">
        <v>8004</v>
      </c>
      <c r="B4723" t="s">
        <v>60</v>
      </c>
      <c r="C4723">
        <v>61</v>
      </c>
      <c r="D4723" t="s">
        <v>710</v>
      </c>
      <c r="E4723">
        <v>10.6</v>
      </c>
      <c r="F4723">
        <v>13.99</v>
      </c>
      <c r="G4723">
        <v>750</v>
      </c>
      <c r="H4723">
        <v>312</v>
      </c>
      <c r="I4723">
        <v>3307.2000000000003</v>
      </c>
      <c r="J4723">
        <v>312</v>
      </c>
      <c r="K4723">
        <v>4364.88</v>
      </c>
      <c r="L4723">
        <v>363.74</v>
      </c>
      <c r="M4723">
        <v>245.7</v>
      </c>
      <c r="N4723">
        <v>50293.62</v>
      </c>
      <c r="O4723">
        <v>1057.6799999999998</v>
      </c>
      <c r="P4723">
        <v>24.231593995711219</v>
      </c>
      <c r="Q4723">
        <v>1</v>
      </c>
      <c r="R4723">
        <v>1.3198113207547169</v>
      </c>
      <c r="S4723">
        <f>(VendorSalesData[[#This Row],[TotalPurchaseQuantity]] - VendorSalesData[[#This Row],[TotalSalesQuantity]]) * VendorSalesData[[#This Row],[PurchasePrice]]</f>
        <v>0</v>
      </c>
    </row>
    <row r="4724" spans="1:19" x14ac:dyDescent="0.3">
      <c r="A4724">
        <v>480</v>
      </c>
      <c r="B4724" t="s">
        <v>27</v>
      </c>
      <c r="C4724">
        <v>4252</v>
      </c>
      <c r="D4724" t="s">
        <v>294</v>
      </c>
      <c r="E4724">
        <v>0.77</v>
      </c>
      <c r="F4724">
        <v>0.99</v>
      </c>
      <c r="G4724">
        <v>50</v>
      </c>
      <c r="H4724">
        <v>4290</v>
      </c>
      <c r="I4724">
        <v>3303.3</v>
      </c>
      <c r="J4724">
        <v>9958</v>
      </c>
      <c r="K4724">
        <v>9858.42</v>
      </c>
      <c r="L4724">
        <v>3051.18</v>
      </c>
      <c r="M4724">
        <v>516.74</v>
      </c>
      <c r="N4724">
        <v>89286.27</v>
      </c>
      <c r="O4724">
        <v>6555.12</v>
      </c>
      <c r="P4724">
        <v>66.492602262837252</v>
      </c>
      <c r="Q4724">
        <v>2.3212121212121213</v>
      </c>
      <c r="R4724">
        <v>2.9844155844155842</v>
      </c>
      <c r="S4724">
        <f>(VendorSalesData[[#This Row],[TotalPurchaseQuantity]] - VendorSalesData[[#This Row],[TotalSalesQuantity]]) * VendorSalesData[[#This Row],[PurchasePrice]]</f>
        <v>-4364.3599999999997</v>
      </c>
    </row>
    <row r="4725" spans="1:19" x14ac:dyDescent="0.3">
      <c r="A4725">
        <v>4425</v>
      </c>
      <c r="B4725" t="s">
        <v>20</v>
      </c>
      <c r="C4725">
        <v>14364</v>
      </c>
      <c r="D4725" t="s">
        <v>4301</v>
      </c>
      <c r="E4725">
        <v>299.99</v>
      </c>
      <c r="F4725">
        <v>455.99</v>
      </c>
      <c r="G4725">
        <v>750</v>
      </c>
      <c r="H4725">
        <v>11</v>
      </c>
      <c r="I4725">
        <v>3299.8900000000003</v>
      </c>
      <c r="J4725">
        <v>17</v>
      </c>
      <c r="K4725">
        <v>7751.83</v>
      </c>
      <c r="L4725">
        <v>3647.92</v>
      </c>
      <c r="M4725">
        <v>1.9000000000000001</v>
      </c>
      <c r="N4725">
        <v>144929.24</v>
      </c>
      <c r="O4725">
        <v>4451.9399999999996</v>
      </c>
      <c r="P4725">
        <v>57.430826011406332</v>
      </c>
      <c r="Q4725">
        <v>1.5454545454545454</v>
      </c>
      <c r="R4725">
        <v>2.3491176978626558</v>
      </c>
      <c r="S4725">
        <f>(VendorSalesData[[#This Row],[TotalPurchaseQuantity]] - VendorSalesData[[#This Row],[TotalSalesQuantity]]) * VendorSalesData[[#This Row],[PurchasePrice]]</f>
        <v>-1799.94</v>
      </c>
    </row>
    <row r="4726" spans="1:19" x14ac:dyDescent="0.3">
      <c r="A4726">
        <v>12546</v>
      </c>
      <c r="B4726" t="s">
        <v>32</v>
      </c>
      <c r="C4726">
        <v>887</v>
      </c>
      <c r="D4726" t="s">
        <v>1269</v>
      </c>
      <c r="E4726">
        <v>10.15</v>
      </c>
      <c r="F4726">
        <v>12.99</v>
      </c>
      <c r="G4726">
        <v>1000</v>
      </c>
      <c r="H4726">
        <v>325</v>
      </c>
      <c r="I4726">
        <v>3298.75</v>
      </c>
      <c r="J4726">
        <v>355</v>
      </c>
      <c r="K4726">
        <v>4611.45</v>
      </c>
      <c r="L4726">
        <v>3208.53</v>
      </c>
      <c r="M4726">
        <v>372.75</v>
      </c>
      <c r="N4726">
        <v>123880.97</v>
      </c>
      <c r="O4726">
        <v>1312.6999999999998</v>
      </c>
      <c r="P4726">
        <v>28.466100684166584</v>
      </c>
      <c r="Q4726">
        <v>1.0923076923076922</v>
      </c>
      <c r="R4726">
        <v>1.3979386131110267</v>
      </c>
      <c r="S4726">
        <f>(VendorSalesData[[#This Row],[TotalPurchaseQuantity]] - VendorSalesData[[#This Row],[TotalSalesQuantity]]) * VendorSalesData[[#This Row],[PurchasePrice]]</f>
        <v>-304.5</v>
      </c>
    </row>
    <row r="4727" spans="1:19" x14ac:dyDescent="0.3">
      <c r="A4727">
        <v>9552</v>
      </c>
      <c r="B4727" t="s">
        <v>72</v>
      </c>
      <c r="C4727">
        <v>24885</v>
      </c>
      <c r="D4727" t="s">
        <v>4302</v>
      </c>
      <c r="E4727">
        <v>9.4499999999999993</v>
      </c>
      <c r="F4727">
        <v>13.99</v>
      </c>
      <c r="G4727">
        <v>750</v>
      </c>
      <c r="H4727">
        <v>349</v>
      </c>
      <c r="I4727">
        <v>3298.05</v>
      </c>
      <c r="J4727">
        <v>335</v>
      </c>
      <c r="K4727">
        <v>4770.6499999999996</v>
      </c>
      <c r="L4727">
        <v>3377.64</v>
      </c>
      <c r="M4727">
        <v>37.06</v>
      </c>
      <c r="N4727">
        <v>55551.82</v>
      </c>
      <c r="O4727">
        <v>1472.5999999999995</v>
      </c>
      <c r="P4727">
        <v>30.867911081299187</v>
      </c>
      <c r="Q4727">
        <v>0.95988538681948421</v>
      </c>
      <c r="R4727">
        <v>1.4465062688558388</v>
      </c>
      <c r="S4727">
        <f>(VendorSalesData[[#This Row],[TotalPurchaseQuantity]] - VendorSalesData[[#This Row],[TotalSalesQuantity]]) * VendorSalesData[[#This Row],[PurchasePrice]]</f>
        <v>132.29999999999998</v>
      </c>
    </row>
    <row r="4728" spans="1:19" x14ac:dyDescent="0.3">
      <c r="A4728">
        <v>480</v>
      </c>
      <c r="B4728" t="s">
        <v>27</v>
      </c>
      <c r="C4728">
        <v>2184</v>
      </c>
      <c r="D4728" t="s">
        <v>4303</v>
      </c>
      <c r="E4728">
        <v>11.36</v>
      </c>
      <c r="F4728">
        <v>19.989999999999998</v>
      </c>
      <c r="G4728">
        <v>750</v>
      </c>
      <c r="H4728">
        <v>290</v>
      </c>
      <c r="I4728">
        <v>3294.4</v>
      </c>
      <c r="J4728">
        <v>535</v>
      </c>
      <c r="K4728">
        <v>8035.65</v>
      </c>
      <c r="L4728">
        <v>3808.4700000000003</v>
      </c>
      <c r="M4728">
        <v>421.61</v>
      </c>
      <c r="N4728">
        <v>89286.27</v>
      </c>
      <c r="O4728">
        <v>4741.25</v>
      </c>
      <c r="P4728">
        <v>59.002694243776176</v>
      </c>
      <c r="Q4728">
        <v>1.8448275862068966</v>
      </c>
      <c r="R4728">
        <v>2.4391846770276833</v>
      </c>
      <c r="S4728">
        <f>(VendorSalesData[[#This Row],[TotalPurchaseQuantity]] - VendorSalesData[[#This Row],[TotalSalesQuantity]]) * VendorSalesData[[#This Row],[PurchasePrice]]</f>
        <v>-2783.2</v>
      </c>
    </row>
    <row r="4729" spans="1:19" x14ac:dyDescent="0.3">
      <c r="A4729">
        <v>1392</v>
      </c>
      <c r="B4729" t="s">
        <v>67</v>
      </c>
      <c r="C4729">
        <v>10722</v>
      </c>
      <c r="D4729" t="s">
        <v>301</v>
      </c>
      <c r="E4729">
        <v>3.92</v>
      </c>
      <c r="F4729">
        <v>7.99</v>
      </c>
      <c r="G4729">
        <v>750</v>
      </c>
      <c r="H4729">
        <v>840</v>
      </c>
      <c r="I4729">
        <v>3292.8</v>
      </c>
      <c r="J4729">
        <v>741</v>
      </c>
      <c r="K4729">
        <v>4971.59</v>
      </c>
      <c r="L4729">
        <v>2565.2400000000002</v>
      </c>
      <c r="M4729">
        <v>82.460000000000008</v>
      </c>
      <c r="N4729">
        <v>79528.990000000005</v>
      </c>
      <c r="O4729">
        <v>1678.79</v>
      </c>
      <c r="P4729">
        <v>33.767667888944985</v>
      </c>
      <c r="Q4729">
        <v>0.88214285714285712</v>
      </c>
      <c r="R4729">
        <v>1.5098366132167151</v>
      </c>
      <c r="S4729">
        <f>(VendorSalesData[[#This Row],[TotalPurchaseQuantity]] - VendorSalesData[[#This Row],[TotalSalesQuantity]]) * VendorSalesData[[#This Row],[PurchasePrice]]</f>
        <v>388.08</v>
      </c>
    </row>
    <row r="4730" spans="1:19" x14ac:dyDescent="0.3">
      <c r="A4730">
        <v>7153</v>
      </c>
      <c r="B4730" t="s">
        <v>271</v>
      </c>
      <c r="C4730">
        <v>3702</v>
      </c>
      <c r="D4730" t="s">
        <v>3058</v>
      </c>
      <c r="E4730">
        <v>0.71</v>
      </c>
      <c r="F4730">
        <v>0.99</v>
      </c>
      <c r="G4730">
        <v>50</v>
      </c>
      <c r="H4730">
        <v>4634</v>
      </c>
      <c r="I4730">
        <v>3290.14</v>
      </c>
      <c r="J4730">
        <v>7376</v>
      </c>
      <c r="K4730">
        <v>7302.24</v>
      </c>
      <c r="L4730">
        <v>2585.88</v>
      </c>
      <c r="M4730">
        <v>382.55</v>
      </c>
      <c r="N4730">
        <v>15884.82</v>
      </c>
      <c r="O4730">
        <v>4012.1</v>
      </c>
      <c r="P4730">
        <v>54.943414623458011</v>
      </c>
      <c r="Q4730">
        <v>1.5917134225291325</v>
      </c>
      <c r="R4730">
        <v>2.219431391977241</v>
      </c>
      <c r="S4730">
        <f>(VendorSalesData[[#This Row],[TotalPurchaseQuantity]] - VendorSalesData[[#This Row],[TotalSalesQuantity]]) * VendorSalesData[[#This Row],[PurchasePrice]]</f>
        <v>-1946.82</v>
      </c>
    </row>
    <row r="4731" spans="1:19" x14ac:dyDescent="0.3">
      <c r="A4731">
        <v>4848</v>
      </c>
      <c r="B4731" t="s">
        <v>1463</v>
      </c>
      <c r="C4731">
        <v>26535</v>
      </c>
      <c r="D4731" t="s">
        <v>4304</v>
      </c>
      <c r="E4731">
        <v>6.12</v>
      </c>
      <c r="F4731">
        <v>8.99</v>
      </c>
      <c r="G4731">
        <v>750</v>
      </c>
      <c r="H4731">
        <v>537</v>
      </c>
      <c r="I4731">
        <v>3286.44</v>
      </c>
      <c r="J4731">
        <v>371</v>
      </c>
      <c r="K4731">
        <v>3335.29</v>
      </c>
      <c r="L4731">
        <v>2274.4700000000003</v>
      </c>
      <c r="M4731">
        <v>41.15</v>
      </c>
      <c r="N4731">
        <v>1043.69</v>
      </c>
      <c r="O4731">
        <v>48.849999999999909</v>
      </c>
      <c r="P4731">
        <v>1.4646402561696257</v>
      </c>
      <c r="Q4731">
        <v>0.69087523277467411</v>
      </c>
      <c r="R4731">
        <v>1.0148641082752157</v>
      </c>
      <c r="S4731">
        <f>(VendorSalesData[[#This Row],[TotalPurchaseQuantity]] - VendorSalesData[[#This Row],[TotalSalesQuantity]]) * VendorSalesData[[#This Row],[PurchasePrice]]</f>
        <v>1015.9200000000001</v>
      </c>
    </row>
    <row r="4732" spans="1:19" x14ac:dyDescent="0.3">
      <c r="A4732">
        <v>9552</v>
      </c>
      <c r="B4732" t="s">
        <v>72</v>
      </c>
      <c r="C4732">
        <v>18609</v>
      </c>
      <c r="D4732" t="s">
        <v>4305</v>
      </c>
      <c r="E4732">
        <v>24.51</v>
      </c>
      <c r="F4732">
        <v>37.99</v>
      </c>
      <c r="G4732">
        <v>750</v>
      </c>
      <c r="H4732">
        <v>134</v>
      </c>
      <c r="I4732">
        <v>3284.34</v>
      </c>
      <c r="J4732">
        <v>95</v>
      </c>
      <c r="K4732">
        <v>4749.05</v>
      </c>
      <c r="L4732">
        <v>3549.29</v>
      </c>
      <c r="M4732">
        <v>10.51</v>
      </c>
      <c r="N4732">
        <v>55551.82</v>
      </c>
      <c r="O4732">
        <v>1464.71</v>
      </c>
      <c r="P4732">
        <v>30.842168433686741</v>
      </c>
      <c r="Q4732">
        <v>0.70895522388059706</v>
      </c>
      <c r="R4732">
        <v>1.4459678352423926</v>
      </c>
      <c r="S4732">
        <f>(VendorSalesData[[#This Row],[TotalPurchaseQuantity]] - VendorSalesData[[#This Row],[TotalSalesQuantity]]) * VendorSalesData[[#This Row],[PurchasePrice]]</f>
        <v>955.8900000000001</v>
      </c>
    </row>
    <row r="4733" spans="1:19" x14ac:dyDescent="0.3">
      <c r="A4733">
        <v>1392</v>
      </c>
      <c r="B4733" t="s">
        <v>67</v>
      </c>
      <c r="C4733">
        <v>19485</v>
      </c>
      <c r="D4733" t="s">
        <v>4306</v>
      </c>
      <c r="E4733">
        <v>117.23</v>
      </c>
      <c r="F4733">
        <v>190.99</v>
      </c>
      <c r="G4733">
        <v>1500</v>
      </c>
      <c r="H4733">
        <v>28</v>
      </c>
      <c r="I4733">
        <v>3282.44</v>
      </c>
      <c r="J4733">
        <v>37</v>
      </c>
      <c r="K4733">
        <v>6289.63</v>
      </c>
      <c r="L4733">
        <v>4759.72</v>
      </c>
      <c r="M4733">
        <v>8.2200000000000006</v>
      </c>
      <c r="N4733">
        <v>79528.990000000005</v>
      </c>
      <c r="O4733">
        <v>3007.19</v>
      </c>
      <c r="P4733">
        <v>47.81187446638355</v>
      </c>
      <c r="Q4733">
        <v>1.3214285714285714</v>
      </c>
      <c r="R4733">
        <v>1.916144697237421</v>
      </c>
      <c r="S4733">
        <f>(VendorSalesData[[#This Row],[TotalPurchaseQuantity]] - VendorSalesData[[#This Row],[TotalSalesQuantity]]) * VendorSalesData[[#This Row],[PurchasePrice]]</f>
        <v>-1055.07</v>
      </c>
    </row>
    <row r="4734" spans="1:19" x14ac:dyDescent="0.3">
      <c r="A4734">
        <v>12546</v>
      </c>
      <c r="B4734" t="s">
        <v>32</v>
      </c>
      <c r="C4734">
        <v>875</v>
      </c>
      <c r="D4734" t="s">
        <v>4307</v>
      </c>
      <c r="E4734">
        <v>6.56</v>
      </c>
      <c r="F4734">
        <v>8.99</v>
      </c>
      <c r="G4734">
        <v>1000</v>
      </c>
      <c r="H4734">
        <v>499</v>
      </c>
      <c r="I4734">
        <v>3273.44</v>
      </c>
      <c r="J4734">
        <v>602</v>
      </c>
      <c r="K4734">
        <v>5411.9800000000005</v>
      </c>
      <c r="L4734">
        <v>4593.8900000000003</v>
      </c>
      <c r="M4734">
        <v>632.1</v>
      </c>
      <c r="N4734">
        <v>123880.97</v>
      </c>
      <c r="O4734">
        <v>2138.5400000000004</v>
      </c>
      <c r="P4734">
        <v>39.514927993082019</v>
      </c>
      <c r="Q4734">
        <v>1.2064128256513027</v>
      </c>
      <c r="R4734">
        <v>1.6533005034459163</v>
      </c>
      <c r="S4734">
        <f>(VendorSalesData[[#This Row],[TotalPurchaseQuantity]] - VendorSalesData[[#This Row],[TotalSalesQuantity]]) * VendorSalesData[[#This Row],[PurchasePrice]]</f>
        <v>-675.68</v>
      </c>
    </row>
    <row r="4735" spans="1:19" x14ac:dyDescent="0.3">
      <c r="A4735">
        <v>4380</v>
      </c>
      <c r="B4735" t="s">
        <v>892</v>
      </c>
      <c r="C4735">
        <v>4978</v>
      </c>
      <c r="D4735" t="s">
        <v>4308</v>
      </c>
      <c r="E4735">
        <v>7.24</v>
      </c>
      <c r="F4735">
        <v>10.49</v>
      </c>
      <c r="G4735">
        <v>750</v>
      </c>
      <c r="H4735">
        <v>452</v>
      </c>
      <c r="I4735">
        <v>3272.48</v>
      </c>
      <c r="J4735">
        <v>435</v>
      </c>
      <c r="K4735">
        <v>4459.1499999999996</v>
      </c>
      <c r="L4735">
        <v>1096.94</v>
      </c>
      <c r="M4735">
        <v>342.61</v>
      </c>
      <c r="N4735">
        <v>1675.39</v>
      </c>
      <c r="O4735">
        <v>1186.6699999999996</v>
      </c>
      <c r="P4735">
        <v>26.612022470650231</v>
      </c>
      <c r="Q4735">
        <v>0.96238938053097345</v>
      </c>
      <c r="R4735">
        <v>1.362621009142913</v>
      </c>
      <c r="S4735">
        <f>(VendorSalesData[[#This Row],[TotalPurchaseQuantity]] - VendorSalesData[[#This Row],[TotalSalesQuantity]]) * VendorSalesData[[#This Row],[PurchasePrice]]</f>
        <v>123.08</v>
      </c>
    </row>
    <row r="4736" spans="1:19" x14ac:dyDescent="0.3">
      <c r="A4736">
        <v>9552</v>
      </c>
      <c r="B4736" t="s">
        <v>72</v>
      </c>
      <c r="C4736">
        <v>27170</v>
      </c>
      <c r="D4736" t="s">
        <v>4309</v>
      </c>
      <c r="E4736">
        <v>38.950000000000003</v>
      </c>
      <c r="F4736">
        <v>59.99</v>
      </c>
      <c r="G4736">
        <v>750</v>
      </c>
      <c r="H4736">
        <v>84</v>
      </c>
      <c r="I4736">
        <v>3271.7999999999997</v>
      </c>
      <c r="J4736">
        <v>70</v>
      </c>
      <c r="K4736">
        <v>4199.3</v>
      </c>
      <c r="L4736">
        <v>2939.51</v>
      </c>
      <c r="M4736">
        <v>7.74</v>
      </c>
      <c r="N4736">
        <v>55551.82</v>
      </c>
      <c r="O4736">
        <v>927.50000000000045</v>
      </c>
      <c r="P4736">
        <v>22.08701450241708</v>
      </c>
      <c r="Q4736">
        <v>0.83333333333333337</v>
      </c>
      <c r="R4736">
        <v>1.2834830979888747</v>
      </c>
      <c r="S4736">
        <f>(VendorSalesData[[#This Row],[TotalPurchaseQuantity]] - VendorSalesData[[#This Row],[TotalSalesQuantity]]) * VendorSalesData[[#This Row],[PurchasePrice]]</f>
        <v>545.30000000000007</v>
      </c>
    </row>
    <row r="4737" spans="1:19" x14ac:dyDescent="0.3">
      <c r="A4737">
        <v>7153</v>
      </c>
      <c r="B4737" t="s">
        <v>271</v>
      </c>
      <c r="C4737">
        <v>12963</v>
      </c>
      <c r="D4737" t="s">
        <v>4310</v>
      </c>
      <c r="E4737">
        <v>4.79</v>
      </c>
      <c r="F4737">
        <v>8.99</v>
      </c>
      <c r="G4737">
        <v>750</v>
      </c>
      <c r="H4737">
        <v>683</v>
      </c>
      <c r="I4737">
        <v>3271.5699999999997</v>
      </c>
      <c r="J4737">
        <v>728</v>
      </c>
      <c r="K4737">
        <v>6210.72</v>
      </c>
      <c r="L4737">
        <v>3286.1800000000003</v>
      </c>
      <c r="M4737">
        <v>80.960000000000008</v>
      </c>
      <c r="N4737">
        <v>15884.82</v>
      </c>
      <c r="O4737">
        <v>2939.1500000000005</v>
      </c>
      <c r="P4737">
        <v>47.323820748641069</v>
      </c>
      <c r="Q4737">
        <v>1.0658857979502196</v>
      </c>
      <c r="R4737">
        <v>1.8983912922541779</v>
      </c>
      <c r="S4737">
        <f>(VendorSalesData[[#This Row],[TotalPurchaseQuantity]] - VendorSalesData[[#This Row],[TotalSalesQuantity]]) * VendorSalesData[[#This Row],[PurchasePrice]]</f>
        <v>-215.55</v>
      </c>
    </row>
    <row r="4738" spans="1:19" x14ac:dyDescent="0.3">
      <c r="A4738">
        <v>9165</v>
      </c>
      <c r="B4738" t="s">
        <v>38</v>
      </c>
      <c r="C4738">
        <v>5549</v>
      </c>
      <c r="D4738" t="s">
        <v>4311</v>
      </c>
      <c r="E4738">
        <v>25.36</v>
      </c>
      <c r="F4738">
        <v>34.99</v>
      </c>
      <c r="G4738">
        <v>750</v>
      </c>
      <c r="H4738">
        <v>129</v>
      </c>
      <c r="I4738">
        <v>3271.44</v>
      </c>
      <c r="J4738">
        <v>285</v>
      </c>
      <c r="K4738">
        <v>8322.15</v>
      </c>
      <c r="L4738">
        <v>5288.21</v>
      </c>
      <c r="M4738">
        <v>224.66</v>
      </c>
      <c r="N4738">
        <v>68054.7</v>
      </c>
      <c r="O4738">
        <v>5050.7099999999991</v>
      </c>
      <c r="P4738">
        <v>60.689965934283798</v>
      </c>
      <c r="Q4738">
        <v>2.2093023255813953</v>
      </c>
      <c r="R4738">
        <v>2.5438797593720195</v>
      </c>
      <c r="S4738">
        <f>(VendorSalesData[[#This Row],[TotalPurchaseQuantity]] - VendorSalesData[[#This Row],[TotalSalesQuantity]]) * VendorSalesData[[#This Row],[PurchasePrice]]</f>
        <v>-3956.16</v>
      </c>
    </row>
    <row r="4739" spans="1:19" x14ac:dyDescent="0.3">
      <c r="A4739">
        <v>10754</v>
      </c>
      <c r="B4739" t="s">
        <v>212</v>
      </c>
      <c r="C4739">
        <v>25252</v>
      </c>
      <c r="D4739" t="s">
        <v>4312</v>
      </c>
      <c r="E4739">
        <v>19.350000000000001</v>
      </c>
      <c r="F4739">
        <v>29.99</v>
      </c>
      <c r="G4739">
        <v>750</v>
      </c>
      <c r="H4739">
        <v>169</v>
      </c>
      <c r="I4739">
        <v>3270.15</v>
      </c>
      <c r="J4739">
        <v>129</v>
      </c>
      <c r="K4739">
        <v>3868.71</v>
      </c>
      <c r="L4739">
        <v>2039.32</v>
      </c>
      <c r="M4739">
        <v>14.360000000000001</v>
      </c>
      <c r="N4739">
        <v>28720.52</v>
      </c>
      <c r="O4739">
        <v>598.55999999999995</v>
      </c>
      <c r="P4739">
        <v>15.471823941313771</v>
      </c>
      <c r="Q4739">
        <v>0.76331360946745563</v>
      </c>
      <c r="R4739">
        <v>1.1830374753451676</v>
      </c>
      <c r="S4739">
        <f>(VendorSalesData[[#This Row],[TotalPurchaseQuantity]] - VendorSalesData[[#This Row],[TotalSalesQuantity]]) * VendorSalesData[[#This Row],[PurchasePrice]]</f>
        <v>774</v>
      </c>
    </row>
    <row r="4740" spans="1:19" x14ac:dyDescent="0.3">
      <c r="A4740">
        <v>10754</v>
      </c>
      <c r="B4740" t="s">
        <v>212</v>
      </c>
      <c r="C4740">
        <v>12428</v>
      </c>
      <c r="D4740" t="s">
        <v>4313</v>
      </c>
      <c r="E4740">
        <v>41.37</v>
      </c>
      <c r="F4740">
        <v>59.99</v>
      </c>
      <c r="G4740">
        <v>750</v>
      </c>
      <c r="H4740">
        <v>79</v>
      </c>
      <c r="I4740">
        <v>3268.23</v>
      </c>
      <c r="J4740">
        <v>88</v>
      </c>
      <c r="K4740">
        <v>6134.12</v>
      </c>
      <c r="L4740">
        <v>2709.6099999999997</v>
      </c>
      <c r="M4740">
        <v>9.82</v>
      </c>
      <c r="N4740">
        <v>28720.52</v>
      </c>
      <c r="O4740">
        <v>2865.89</v>
      </c>
      <c r="P4740">
        <v>46.720474982556581</v>
      </c>
      <c r="Q4740">
        <v>1.1139240506329113</v>
      </c>
      <c r="R4740">
        <v>1.8768936090789203</v>
      </c>
      <c r="S4740">
        <f>(VendorSalesData[[#This Row],[TotalPurchaseQuantity]] - VendorSalesData[[#This Row],[TotalSalesQuantity]]) * VendorSalesData[[#This Row],[PurchasePrice]]</f>
        <v>-372.33</v>
      </c>
    </row>
    <row r="4741" spans="1:19" x14ac:dyDescent="0.3">
      <c r="A4741">
        <v>1128</v>
      </c>
      <c r="B4741" t="s">
        <v>18</v>
      </c>
      <c r="C4741">
        <v>2039</v>
      </c>
      <c r="D4741" t="s">
        <v>4314</v>
      </c>
      <c r="E4741">
        <v>38.880000000000003</v>
      </c>
      <c r="F4741">
        <v>48.99</v>
      </c>
      <c r="G4741">
        <v>750</v>
      </c>
      <c r="H4741">
        <v>84</v>
      </c>
      <c r="I4741">
        <v>3265.92</v>
      </c>
      <c r="J4741">
        <v>84</v>
      </c>
      <c r="K4741">
        <v>4115.16</v>
      </c>
      <c r="L4741">
        <v>489.90000000000003</v>
      </c>
      <c r="M4741">
        <v>66.14</v>
      </c>
      <c r="N4741">
        <v>68601.679999999993</v>
      </c>
      <c r="O4741">
        <v>849.23999999999978</v>
      </c>
      <c r="P4741">
        <v>20.636864666258415</v>
      </c>
      <c r="Q4741">
        <v>1</v>
      </c>
      <c r="R4741">
        <v>1.2600308641975309</v>
      </c>
      <c r="S4741">
        <f>(VendorSalesData[[#This Row],[TotalPurchaseQuantity]] - VendorSalesData[[#This Row],[TotalSalesQuantity]]) * VendorSalesData[[#This Row],[PurchasePrice]]</f>
        <v>0</v>
      </c>
    </row>
    <row r="4742" spans="1:19" x14ac:dyDescent="0.3">
      <c r="A4742">
        <v>17035</v>
      </c>
      <c r="B4742" t="s">
        <v>22</v>
      </c>
      <c r="C4742">
        <v>587</v>
      </c>
      <c r="D4742" t="s">
        <v>4315</v>
      </c>
      <c r="E4742">
        <v>12.49</v>
      </c>
      <c r="F4742">
        <v>16.989999999999998</v>
      </c>
      <c r="G4742">
        <v>1000</v>
      </c>
      <c r="H4742">
        <v>261</v>
      </c>
      <c r="I4742">
        <v>3259.89</v>
      </c>
      <c r="J4742">
        <v>198</v>
      </c>
      <c r="K4742">
        <v>3354.02</v>
      </c>
      <c r="L4742">
        <v>1060.3699999999999</v>
      </c>
      <c r="M4742">
        <v>207.9</v>
      </c>
      <c r="N4742">
        <v>123780.22</v>
      </c>
      <c r="O4742">
        <v>94.130000000000109</v>
      </c>
      <c r="P4742">
        <v>2.80648296670861</v>
      </c>
      <c r="Q4742">
        <v>0.75862068965517238</v>
      </c>
      <c r="R4742">
        <v>1.02887520744565</v>
      </c>
      <c r="S4742">
        <f>(VendorSalesData[[#This Row],[TotalPurchaseQuantity]] - VendorSalesData[[#This Row],[TotalSalesQuantity]]) * VendorSalesData[[#This Row],[PurchasePrice]]</f>
        <v>786.87</v>
      </c>
    </row>
    <row r="4743" spans="1:19" x14ac:dyDescent="0.3">
      <c r="A4743">
        <v>7153</v>
      </c>
      <c r="B4743" t="s">
        <v>271</v>
      </c>
      <c r="C4743">
        <v>24418</v>
      </c>
      <c r="D4743" t="s">
        <v>4316</v>
      </c>
      <c r="E4743">
        <v>9.26</v>
      </c>
      <c r="F4743">
        <v>13.99</v>
      </c>
      <c r="G4743">
        <v>750</v>
      </c>
      <c r="H4743">
        <v>352</v>
      </c>
      <c r="I4743">
        <v>3259.52</v>
      </c>
      <c r="J4743">
        <v>306</v>
      </c>
      <c r="K4743">
        <v>4280.9399999999996</v>
      </c>
      <c r="L4743">
        <v>3371.59</v>
      </c>
      <c r="M4743">
        <v>33.81</v>
      </c>
      <c r="N4743">
        <v>15884.82</v>
      </c>
      <c r="O4743">
        <v>1021.4199999999996</v>
      </c>
      <c r="P4743">
        <v>23.859713053675122</v>
      </c>
      <c r="Q4743">
        <v>0.86931818181818177</v>
      </c>
      <c r="R4743">
        <v>1.3133651580600822</v>
      </c>
      <c r="S4743">
        <f>(VendorSalesData[[#This Row],[TotalPurchaseQuantity]] - VendorSalesData[[#This Row],[TotalSalesQuantity]]) * VendorSalesData[[#This Row],[PurchasePrice]]</f>
        <v>425.96</v>
      </c>
    </row>
    <row r="4744" spans="1:19" x14ac:dyDescent="0.3">
      <c r="A4744">
        <v>3664</v>
      </c>
      <c r="B4744" t="s">
        <v>96</v>
      </c>
      <c r="C4744">
        <v>4302</v>
      </c>
      <c r="D4744" t="s">
        <v>4317</v>
      </c>
      <c r="E4744">
        <v>11.15</v>
      </c>
      <c r="F4744">
        <v>16.989999999999998</v>
      </c>
      <c r="G4744">
        <v>750</v>
      </c>
      <c r="H4744">
        <v>292</v>
      </c>
      <c r="I4744">
        <v>3255.8</v>
      </c>
      <c r="J4744">
        <v>634</v>
      </c>
      <c r="K4744">
        <v>9376.16</v>
      </c>
      <c r="L4744">
        <v>5611.73</v>
      </c>
      <c r="M4744">
        <v>499.63</v>
      </c>
      <c r="N4744">
        <v>30234.420000000002</v>
      </c>
      <c r="O4744">
        <v>6120.36</v>
      </c>
      <c r="P4744">
        <v>65.27576321223188</v>
      </c>
      <c r="Q4744">
        <v>2.1712328767123288</v>
      </c>
      <c r="R4744">
        <v>2.8798329135696292</v>
      </c>
      <c r="S4744">
        <f>(VendorSalesData[[#This Row],[TotalPurchaseQuantity]] - VendorSalesData[[#This Row],[TotalSalesQuantity]]) * VendorSalesData[[#This Row],[PurchasePrice]]</f>
        <v>-3813.3</v>
      </c>
    </row>
    <row r="4745" spans="1:19" x14ac:dyDescent="0.3">
      <c r="A4745">
        <v>8112</v>
      </c>
      <c r="B4745" t="s">
        <v>53</v>
      </c>
      <c r="C4745">
        <v>41485</v>
      </c>
      <c r="D4745" t="s">
        <v>4318</v>
      </c>
      <c r="E4745">
        <v>25.82</v>
      </c>
      <c r="F4745">
        <v>38.99</v>
      </c>
      <c r="G4745">
        <v>750</v>
      </c>
      <c r="H4745">
        <v>126</v>
      </c>
      <c r="I4745">
        <v>3253.3199999999997</v>
      </c>
      <c r="J4745">
        <v>131</v>
      </c>
      <c r="K4745">
        <v>5179.6900000000005</v>
      </c>
      <c r="L4745">
        <v>760.81000000000006</v>
      </c>
      <c r="M4745">
        <v>14.76</v>
      </c>
      <c r="N4745">
        <v>48347.26</v>
      </c>
      <c r="O4745">
        <v>1926.3700000000008</v>
      </c>
      <c r="P4745">
        <v>37.190835744996335</v>
      </c>
      <c r="Q4745">
        <v>1.0396825396825398</v>
      </c>
      <c r="R4745">
        <v>1.59212435296866</v>
      </c>
      <c r="S4745">
        <f>(VendorSalesData[[#This Row],[TotalPurchaseQuantity]] - VendorSalesData[[#This Row],[TotalSalesQuantity]]) * VendorSalesData[[#This Row],[PurchasePrice]]</f>
        <v>-129.1</v>
      </c>
    </row>
    <row r="4746" spans="1:19" x14ac:dyDescent="0.3">
      <c r="A4746">
        <v>3252</v>
      </c>
      <c r="B4746" t="s">
        <v>94</v>
      </c>
      <c r="C4746">
        <v>31873</v>
      </c>
      <c r="D4746" t="s">
        <v>4319</v>
      </c>
      <c r="E4746">
        <v>10.45</v>
      </c>
      <c r="F4746">
        <v>15.99</v>
      </c>
      <c r="G4746">
        <v>5000</v>
      </c>
      <c r="H4746">
        <v>311</v>
      </c>
      <c r="I4746">
        <v>3249.95</v>
      </c>
      <c r="J4746">
        <v>312</v>
      </c>
      <c r="K4746">
        <v>5300.8799999999992</v>
      </c>
      <c r="L4746">
        <v>1053.3799999999999</v>
      </c>
      <c r="M4746">
        <v>234</v>
      </c>
      <c r="N4746">
        <v>61966.91</v>
      </c>
      <c r="O4746">
        <v>2050.9299999999994</v>
      </c>
      <c r="P4746">
        <v>38.690368391663263</v>
      </c>
      <c r="Q4746">
        <v>1.0032154340836013</v>
      </c>
      <c r="R4746">
        <v>1.6310650933091277</v>
      </c>
      <c r="S4746">
        <f>(VendorSalesData[[#This Row],[TotalPurchaseQuantity]] - VendorSalesData[[#This Row],[TotalSalesQuantity]]) * VendorSalesData[[#This Row],[PurchasePrice]]</f>
        <v>-10.45</v>
      </c>
    </row>
    <row r="4747" spans="1:19" x14ac:dyDescent="0.3">
      <c r="A4747">
        <v>10754</v>
      </c>
      <c r="B4747" t="s">
        <v>212</v>
      </c>
      <c r="C4747">
        <v>43097</v>
      </c>
      <c r="D4747" t="s">
        <v>4320</v>
      </c>
      <c r="E4747">
        <v>23.68</v>
      </c>
      <c r="F4747">
        <v>35.99</v>
      </c>
      <c r="G4747">
        <v>750</v>
      </c>
      <c r="H4747">
        <v>137</v>
      </c>
      <c r="I4747">
        <v>3244.1600000000003</v>
      </c>
      <c r="J4747">
        <v>118</v>
      </c>
      <c r="K4747">
        <v>4246.82</v>
      </c>
      <c r="L4747">
        <v>2519.3000000000002</v>
      </c>
      <c r="M4747">
        <v>13.110000000000001</v>
      </c>
      <c r="N4747">
        <v>28720.52</v>
      </c>
      <c r="O4747">
        <v>1002.6599999999994</v>
      </c>
      <c r="P4747">
        <v>23.609665585073053</v>
      </c>
      <c r="Q4747">
        <v>0.86131386861313863</v>
      </c>
      <c r="R4747">
        <v>1.3090661373051882</v>
      </c>
      <c r="S4747">
        <f>(VendorSalesData[[#This Row],[TotalPurchaseQuantity]] - VendorSalesData[[#This Row],[TotalSalesQuantity]]) * VendorSalesData[[#This Row],[PurchasePrice]]</f>
        <v>449.92</v>
      </c>
    </row>
    <row r="4748" spans="1:19" x14ac:dyDescent="0.3">
      <c r="A4748">
        <v>10754</v>
      </c>
      <c r="B4748" t="s">
        <v>212</v>
      </c>
      <c r="C4748">
        <v>26354</v>
      </c>
      <c r="D4748" t="s">
        <v>4321</v>
      </c>
      <c r="E4748">
        <v>8.7799999999999994</v>
      </c>
      <c r="F4748">
        <v>12.99</v>
      </c>
      <c r="G4748">
        <v>750</v>
      </c>
      <c r="H4748">
        <v>369</v>
      </c>
      <c r="I4748">
        <v>3239.8199999999997</v>
      </c>
      <c r="J4748">
        <v>364</v>
      </c>
      <c r="K4748">
        <v>4728.3599999999997</v>
      </c>
      <c r="L4748">
        <v>2286.2400000000002</v>
      </c>
      <c r="M4748">
        <v>40.520000000000003</v>
      </c>
      <c r="N4748">
        <v>28720.52</v>
      </c>
      <c r="O4748">
        <v>1488.54</v>
      </c>
      <c r="P4748">
        <v>31.481105499581254</v>
      </c>
      <c r="Q4748">
        <v>0.98644986449864502</v>
      </c>
      <c r="R4748">
        <v>1.4594514510065375</v>
      </c>
      <c r="S4748">
        <f>(VendorSalesData[[#This Row],[TotalPurchaseQuantity]] - VendorSalesData[[#This Row],[TotalSalesQuantity]]) * VendorSalesData[[#This Row],[PurchasePrice]]</f>
        <v>43.9</v>
      </c>
    </row>
    <row r="4749" spans="1:19" x14ac:dyDescent="0.3">
      <c r="A4749">
        <v>10754</v>
      </c>
      <c r="B4749" t="s">
        <v>212</v>
      </c>
      <c r="C4749">
        <v>27100</v>
      </c>
      <c r="D4749" t="s">
        <v>4322</v>
      </c>
      <c r="E4749">
        <v>8.49</v>
      </c>
      <c r="F4749">
        <v>12.99</v>
      </c>
      <c r="G4749">
        <v>750</v>
      </c>
      <c r="H4749">
        <v>381</v>
      </c>
      <c r="I4749">
        <v>3234.69</v>
      </c>
      <c r="J4749">
        <v>331</v>
      </c>
      <c r="K4749">
        <v>4302.6899999999996</v>
      </c>
      <c r="L4749">
        <v>1587.78</v>
      </c>
      <c r="M4749">
        <v>36.9</v>
      </c>
      <c r="N4749">
        <v>28720.52</v>
      </c>
      <c r="O4749">
        <v>1067.9999999999995</v>
      </c>
      <c r="P4749">
        <v>24.821681320290324</v>
      </c>
      <c r="Q4749">
        <v>0.86876640419947504</v>
      </c>
      <c r="R4749">
        <v>1.3301707427914264</v>
      </c>
      <c r="S4749">
        <f>(VendorSalesData[[#This Row],[TotalPurchaseQuantity]] - VendorSalesData[[#This Row],[TotalSalesQuantity]]) * VendorSalesData[[#This Row],[PurchasePrice]]</f>
        <v>424.5</v>
      </c>
    </row>
    <row r="4750" spans="1:19" x14ac:dyDescent="0.3">
      <c r="A4750">
        <v>17035</v>
      </c>
      <c r="B4750" t="s">
        <v>22</v>
      </c>
      <c r="C4750">
        <v>995</v>
      </c>
      <c r="D4750" t="s">
        <v>356</v>
      </c>
      <c r="E4750">
        <v>15.99</v>
      </c>
      <c r="F4750">
        <v>21.99</v>
      </c>
      <c r="G4750">
        <v>1000</v>
      </c>
      <c r="H4750">
        <v>202</v>
      </c>
      <c r="I4750">
        <v>3229.98</v>
      </c>
      <c r="J4750">
        <v>188</v>
      </c>
      <c r="K4750">
        <v>3880.12</v>
      </c>
      <c r="L4750">
        <v>2831.6299999999997</v>
      </c>
      <c r="M4750">
        <v>197.4</v>
      </c>
      <c r="N4750">
        <v>123780.22</v>
      </c>
      <c r="O4750">
        <v>650.13999999999987</v>
      </c>
      <c r="P4750">
        <v>16.75566735049431</v>
      </c>
      <c r="Q4750">
        <v>0.93069306930693074</v>
      </c>
      <c r="R4750">
        <v>1.2012829800803719</v>
      </c>
      <c r="S4750">
        <f>(VendorSalesData[[#This Row],[TotalPurchaseQuantity]] - VendorSalesData[[#This Row],[TotalSalesQuantity]]) * VendorSalesData[[#This Row],[PurchasePrice]]</f>
        <v>223.86</v>
      </c>
    </row>
    <row r="4751" spans="1:19" x14ac:dyDescent="0.3">
      <c r="A4751">
        <v>9165</v>
      </c>
      <c r="B4751" t="s">
        <v>38</v>
      </c>
      <c r="C4751">
        <v>3978</v>
      </c>
      <c r="D4751" t="s">
        <v>4323</v>
      </c>
      <c r="E4751">
        <v>19.690000000000001</v>
      </c>
      <c r="F4751">
        <v>29.99</v>
      </c>
      <c r="G4751">
        <v>750</v>
      </c>
      <c r="H4751">
        <v>164</v>
      </c>
      <c r="I4751">
        <v>3229.16</v>
      </c>
      <c r="J4751">
        <v>422</v>
      </c>
      <c r="K4751">
        <v>9459.7799999999988</v>
      </c>
      <c r="L4751">
        <v>5257.6799999999994</v>
      </c>
      <c r="M4751">
        <v>332.58</v>
      </c>
      <c r="N4751">
        <v>68054.7</v>
      </c>
      <c r="O4751">
        <v>6230.619999999999</v>
      </c>
      <c r="P4751">
        <v>65.86432242610293</v>
      </c>
      <c r="Q4751">
        <v>2.5731707317073171</v>
      </c>
      <c r="R4751">
        <v>2.9294863060362446</v>
      </c>
      <c r="S4751">
        <f>(VendorSalesData[[#This Row],[TotalPurchaseQuantity]] - VendorSalesData[[#This Row],[TotalSalesQuantity]]) * VendorSalesData[[#This Row],[PurchasePrice]]</f>
        <v>-5080.0200000000004</v>
      </c>
    </row>
    <row r="4752" spans="1:19" x14ac:dyDescent="0.3">
      <c r="A4752">
        <v>6213</v>
      </c>
      <c r="B4752" t="s">
        <v>186</v>
      </c>
      <c r="C4752">
        <v>833</v>
      </c>
      <c r="D4752" t="s">
        <v>4324</v>
      </c>
      <c r="E4752">
        <v>7.99</v>
      </c>
      <c r="F4752">
        <v>9.99</v>
      </c>
      <c r="G4752">
        <v>1000</v>
      </c>
      <c r="H4752">
        <v>404</v>
      </c>
      <c r="I4752">
        <v>3227.96</v>
      </c>
      <c r="J4752">
        <v>379</v>
      </c>
      <c r="K4752">
        <v>3786.21</v>
      </c>
      <c r="L4752">
        <v>2757.2400000000002</v>
      </c>
      <c r="M4752">
        <v>397.95</v>
      </c>
      <c r="N4752">
        <v>9621.58</v>
      </c>
      <c r="O4752">
        <v>558.25</v>
      </c>
      <c r="P4752">
        <v>14.744295746934268</v>
      </c>
      <c r="Q4752">
        <v>0.93811881188118806</v>
      </c>
      <c r="R4752">
        <v>1.1729420438914981</v>
      </c>
      <c r="S4752">
        <f>(VendorSalesData[[#This Row],[TotalPurchaseQuantity]] - VendorSalesData[[#This Row],[TotalSalesQuantity]]) * VendorSalesData[[#This Row],[PurchasePrice]]</f>
        <v>199.75</v>
      </c>
    </row>
    <row r="4753" spans="1:19" x14ac:dyDescent="0.3">
      <c r="A4753">
        <v>480</v>
      </c>
      <c r="B4753" t="s">
        <v>27</v>
      </c>
      <c r="C4753">
        <v>2679</v>
      </c>
      <c r="D4753" t="s">
        <v>4325</v>
      </c>
      <c r="E4753">
        <v>14.28</v>
      </c>
      <c r="F4753">
        <v>22.99</v>
      </c>
      <c r="G4753">
        <v>750</v>
      </c>
      <c r="H4753">
        <v>226</v>
      </c>
      <c r="I4753">
        <v>3227.28</v>
      </c>
      <c r="J4753">
        <v>2348</v>
      </c>
      <c r="K4753">
        <v>46676.52</v>
      </c>
      <c r="L4753">
        <v>30697.679999999997</v>
      </c>
      <c r="M4753">
        <v>1850.94</v>
      </c>
      <c r="N4753">
        <v>89286.27</v>
      </c>
      <c r="O4753">
        <v>43449.24</v>
      </c>
      <c r="P4753">
        <v>93.085859871301452</v>
      </c>
      <c r="Q4753">
        <v>10.389380530973451</v>
      </c>
      <c r="R4753">
        <v>14.46311444931955</v>
      </c>
      <c r="S4753">
        <f>(VendorSalesData[[#This Row],[TotalPurchaseQuantity]] - VendorSalesData[[#This Row],[TotalSalesQuantity]]) * VendorSalesData[[#This Row],[PurchasePrice]]</f>
        <v>-30302.16</v>
      </c>
    </row>
    <row r="4754" spans="1:19" x14ac:dyDescent="0.3">
      <c r="A4754">
        <v>9165</v>
      </c>
      <c r="B4754" t="s">
        <v>38</v>
      </c>
      <c r="C4754">
        <v>17059</v>
      </c>
      <c r="D4754" t="s">
        <v>4326</v>
      </c>
      <c r="E4754">
        <v>5.91</v>
      </c>
      <c r="F4754">
        <v>8.99</v>
      </c>
      <c r="G4754">
        <v>300</v>
      </c>
      <c r="H4754">
        <v>543</v>
      </c>
      <c r="I4754">
        <v>3209.13</v>
      </c>
      <c r="J4754">
        <v>484</v>
      </c>
      <c r="K4754">
        <v>4502.16</v>
      </c>
      <c r="L4754">
        <v>3034.75</v>
      </c>
      <c r="M4754">
        <v>20.47</v>
      </c>
      <c r="N4754">
        <v>68054.7</v>
      </c>
      <c r="O4754">
        <v>1293.0299999999997</v>
      </c>
      <c r="P4754">
        <v>28.720214297137371</v>
      </c>
      <c r="Q4754">
        <v>0.89134438305709029</v>
      </c>
      <c r="R4754">
        <v>1.4029222873489076</v>
      </c>
      <c r="S4754">
        <f>(VendorSalesData[[#This Row],[TotalPurchaseQuantity]] - VendorSalesData[[#This Row],[TotalSalesQuantity]]) * VendorSalesData[[#This Row],[PurchasePrice]]</f>
        <v>348.69</v>
      </c>
    </row>
    <row r="4755" spans="1:19" x14ac:dyDescent="0.3">
      <c r="A4755">
        <v>9165</v>
      </c>
      <c r="B4755" t="s">
        <v>38</v>
      </c>
      <c r="C4755">
        <v>24118</v>
      </c>
      <c r="D4755" t="s">
        <v>4327</v>
      </c>
      <c r="E4755">
        <v>9.93</v>
      </c>
      <c r="F4755">
        <v>17.989999999999998</v>
      </c>
      <c r="G4755">
        <v>750</v>
      </c>
      <c r="H4755">
        <v>323</v>
      </c>
      <c r="I4755">
        <v>3207.39</v>
      </c>
      <c r="J4755">
        <v>336</v>
      </c>
      <c r="K4755">
        <v>5129.6400000000003</v>
      </c>
      <c r="L4755">
        <v>3603.63</v>
      </c>
      <c r="M4755">
        <v>37.18</v>
      </c>
      <c r="N4755">
        <v>68054.7</v>
      </c>
      <c r="O4755">
        <v>1922.2500000000005</v>
      </c>
      <c r="P4755">
        <v>37.47338994549326</v>
      </c>
      <c r="Q4755">
        <v>1.0402476780185759</v>
      </c>
      <c r="R4755">
        <v>1.5993190725169064</v>
      </c>
      <c r="S4755">
        <f>(VendorSalesData[[#This Row],[TotalPurchaseQuantity]] - VendorSalesData[[#This Row],[TotalSalesQuantity]]) * VendorSalesData[[#This Row],[PurchasePrice]]</f>
        <v>-129.09</v>
      </c>
    </row>
    <row r="4756" spans="1:19" x14ac:dyDescent="0.3">
      <c r="A4756">
        <v>9165</v>
      </c>
      <c r="B4756" t="s">
        <v>38</v>
      </c>
      <c r="C4756">
        <v>24119</v>
      </c>
      <c r="D4756" t="s">
        <v>4328</v>
      </c>
      <c r="E4756">
        <v>8.5500000000000007</v>
      </c>
      <c r="F4756">
        <v>15.99</v>
      </c>
      <c r="G4756">
        <v>750</v>
      </c>
      <c r="H4756">
        <v>375</v>
      </c>
      <c r="I4756">
        <v>3206.25</v>
      </c>
      <c r="J4756">
        <v>780</v>
      </c>
      <c r="K4756">
        <v>10349.200000000001</v>
      </c>
      <c r="L4756">
        <v>5524.82</v>
      </c>
      <c r="M4756">
        <v>86.7</v>
      </c>
      <c r="N4756">
        <v>68054.7</v>
      </c>
      <c r="O4756">
        <v>7142.9500000000007</v>
      </c>
      <c r="P4756">
        <v>69.019344490395397</v>
      </c>
      <c r="Q4756">
        <v>2.08</v>
      </c>
      <c r="R4756">
        <v>3.2278206627680315</v>
      </c>
      <c r="S4756">
        <f>(VendorSalesData[[#This Row],[TotalPurchaseQuantity]] - VendorSalesData[[#This Row],[TotalSalesQuantity]]) * VendorSalesData[[#This Row],[PurchasePrice]]</f>
        <v>-3462.7500000000005</v>
      </c>
    </row>
    <row r="4757" spans="1:19" x14ac:dyDescent="0.3">
      <c r="A4757">
        <v>9206</v>
      </c>
      <c r="B4757" t="s">
        <v>328</v>
      </c>
      <c r="C4757">
        <v>3730</v>
      </c>
      <c r="D4757" t="s">
        <v>4329</v>
      </c>
      <c r="E4757">
        <v>0.73</v>
      </c>
      <c r="F4757">
        <v>0.99</v>
      </c>
      <c r="G4757">
        <v>50</v>
      </c>
      <c r="H4757">
        <v>4383</v>
      </c>
      <c r="I4757">
        <v>3199.5899999999997</v>
      </c>
      <c r="J4757">
        <v>5801</v>
      </c>
      <c r="K4757">
        <v>5742.99</v>
      </c>
      <c r="L4757">
        <v>2186.91</v>
      </c>
      <c r="M4757">
        <v>300.33</v>
      </c>
      <c r="N4757">
        <v>2211.83</v>
      </c>
      <c r="O4757">
        <v>2543.4</v>
      </c>
      <c r="P4757">
        <v>44.287035150679358</v>
      </c>
      <c r="Q4757">
        <v>1.3235227013461099</v>
      </c>
      <c r="R4757">
        <v>1.7949143484008889</v>
      </c>
      <c r="S4757">
        <f>(VendorSalesData[[#This Row],[TotalPurchaseQuantity]] - VendorSalesData[[#This Row],[TotalSalesQuantity]]) * VendorSalesData[[#This Row],[PurchasePrice]]</f>
        <v>-1035.1399999999999</v>
      </c>
    </row>
    <row r="4758" spans="1:19" x14ac:dyDescent="0.3">
      <c r="A4758">
        <v>8352</v>
      </c>
      <c r="B4758" t="s">
        <v>232</v>
      </c>
      <c r="C4758">
        <v>3940</v>
      </c>
      <c r="D4758" t="s">
        <v>3769</v>
      </c>
      <c r="E4758">
        <v>6.15</v>
      </c>
      <c r="F4758">
        <v>10.99</v>
      </c>
      <c r="G4758">
        <v>750</v>
      </c>
      <c r="H4758">
        <v>520</v>
      </c>
      <c r="I4758">
        <v>3198</v>
      </c>
      <c r="J4758">
        <v>1119</v>
      </c>
      <c r="K4758">
        <v>9384.81</v>
      </c>
      <c r="L4758">
        <v>5387.7300000000005</v>
      </c>
      <c r="M4758">
        <v>881.61</v>
      </c>
      <c r="N4758">
        <v>10261.6</v>
      </c>
      <c r="O4758">
        <v>6186.8099999999995</v>
      </c>
      <c r="P4758">
        <v>65.92365748480789</v>
      </c>
      <c r="Q4758">
        <v>2.1519230769230768</v>
      </c>
      <c r="R4758">
        <v>2.9345872420262662</v>
      </c>
      <c r="S4758">
        <f>(VendorSalesData[[#This Row],[TotalPurchaseQuantity]] - VendorSalesData[[#This Row],[TotalSalesQuantity]]) * VendorSalesData[[#This Row],[PurchasePrice]]</f>
        <v>-3683.8500000000004</v>
      </c>
    </row>
    <row r="4759" spans="1:19" x14ac:dyDescent="0.3">
      <c r="A4759">
        <v>9165</v>
      </c>
      <c r="B4759" t="s">
        <v>38</v>
      </c>
      <c r="C4759">
        <v>25811</v>
      </c>
      <c r="D4759" t="s">
        <v>4330</v>
      </c>
      <c r="E4759">
        <v>11.1</v>
      </c>
      <c r="F4759">
        <v>16.989999999999998</v>
      </c>
      <c r="G4759">
        <v>750</v>
      </c>
      <c r="H4759">
        <v>288</v>
      </c>
      <c r="I4759">
        <v>3196.7999999999997</v>
      </c>
      <c r="J4759">
        <v>275</v>
      </c>
      <c r="K4759">
        <v>4672.25</v>
      </c>
      <c r="L4759">
        <v>2701.41</v>
      </c>
      <c r="M4759">
        <v>30.55</v>
      </c>
      <c r="N4759">
        <v>68054.7</v>
      </c>
      <c r="O4759">
        <v>1475.4500000000003</v>
      </c>
      <c r="P4759">
        <v>31.579003692011348</v>
      </c>
      <c r="Q4759">
        <v>0.95486111111111116</v>
      </c>
      <c r="R4759">
        <v>1.4615396646646648</v>
      </c>
      <c r="S4759">
        <f>(VendorSalesData[[#This Row],[TotalPurchaseQuantity]] - VendorSalesData[[#This Row],[TotalSalesQuantity]]) * VendorSalesData[[#This Row],[PurchasePrice]]</f>
        <v>144.29999999999998</v>
      </c>
    </row>
    <row r="4760" spans="1:19" x14ac:dyDescent="0.3">
      <c r="A4760">
        <v>6213</v>
      </c>
      <c r="B4760" t="s">
        <v>186</v>
      </c>
      <c r="C4760">
        <v>2667</v>
      </c>
      <c r="D4760" t="s">
        <v>4331</v>
      </c>
      <c r="E4760">
        <v>14.39</v>
      </c>
      <c r="F4760">
        <v>21.99</v>
      </c>
      <c r="G4760">
        <v>750</v>
      </c>
      <c r="H4760">
        <v>222</v>
      </c>
      <c r="I4760">
        <v>3194.58</v>
      </c>
      <c r="J4760">
        <v>456</v>
      </c>
      <c r="K4760">
        <v>7649.44</v>
      </c>
      <c r="L4760">
        <v>5222.9399999999996</v>
      </c>
      <c r="M4760">
        <v>359.64</v>
      </c>
      <c r="N4760">
        <v>9621.58</v>
      </c>
      <c r="O4760">
        <v>4454.8599999999997</v>
      </c>
      <c r="P4760">
        <v>58.237727206174569</v>
      </c>
      <c r="Q4760">
        <v>2.0540540540540539</v>
      </c>
      <c r="R4760">
        <v>2.3945056940192448</v>
      </c>
      <c r="S4760">
        <f>(VendorSalesData[[#This Row],[TotalPurchaseQuantity]] - VendorSalesData[[#This Row],[TotalSalesQuantity]]) * VendorSalesData[[#This Row],[PurchasePrice]]</f>
        <v>-3367.26</v>
      </c>
    </row>
    <row r="4761" spans="1:19" x14ac:dyDescent="0.3">
      <c r="A4761">
        <v>8673</v>
      </c>
      <c r="B4761" t="s">
        <v>174</v>
      </c>
      <c r="C4761">
        <v>28954</v>
      </c>
      <c r="D4761" t="s">
        <v>4332</v>
      </c>
      <c r="E4761">
        <v>25.15</v>
      </c>
      <c r="F4761">
        <v>38.99</v>
      </c>
      <c r="G4761">
        <v>750</v>
      </c>
      <c r="H4761">
        <v>127</v>
      </c>
      <c r="I4761">
        <v>3194.05</v>
      </c>
      <c r="J4761">
        <v>106</v>
      </c>
      <c r="K4761">
        <v>4164.9400000000005</v>
      </c>
      <c r="L4761">
        <v>1856.5300000000002</v>
      </c>
      <c r="M4761">
        <v>11.85</v>
      </c>
      <c r="N4761">
        <v>15919.7</v>
      </c>
      <c r="O4761">
        <v>970.89000000000033</v>
      </c>
      <c r="P4761">
        <v>23.311020086723943</v>
      </c>
      <c r="Q4761">
        <v>0.83464566929133854</v>
      </c>
      <c r="R4761">
        <v>1.3039683160877258</v>
      </c>
      <c r="S4761">
        <f>(VendorSalesData[[#This Row],[TotalPurchaseQuantity]] - VendorSalesData[[#This Row],[TotalSalesQuantity]]) * VendorSalesData[[#This Row],[PurchasePrice]]</f>
        <v>528.15</v>
      </c>
    </row>
    <row r="4762" spans="1:19" x14ac:dyDescent="0.3">
      <c r="A4762">
        <v>9552</v>
      </c>
      <c r="B4762" t="s">
        <v>72</v>
      </c>
      <c r="C4762">
        <v>24304</v>
      </c>
      <c r="D4762" t="s">
        <v>4333</v>
      </c>
      <c r="E4762">
        <v>9.39</v>
      </c>
      <c r="F4762">
        <v>13.99</v>
      </c>
      <c r="G4762">
        <v>750</v>
      </c>
      <c r="H4762">
        <v>340</v>
      </c>
      <c r="I4762">
        <v>3192.6000000000004</v>
      </c>
      <c r="J4762">
        <v>321</v>
      </c>
      <c r="K4762">
        <v>4490.79</v>
      </c>
      <c r="L4762">
        <v>2168.4499999999998</v>
      </c>
      <c r="M4762">
        <v>35.76</v>
      </c>
      <c r="N4762">
        <v>55551.82</v>
      </c>
      <c r="O4762">
        <v>1298.1899999999996</v>
      </c>
      <c r="P4762">
        <v>28.907831361519904</v>
      </c>
      <c r="Q4762">
        <v>0.94411764705882351</v>
      </c>
      <c r="R4762">
        <v>1.4066246946062768</v>
      </c>
      <c r="S4762">
        <f>(VendorSalesData[[#This Row],[TotalPurchaseQuantity]] - VendorSalesData[[#This Row],[TotalSalesQuantity]]) * VendorSalesData[[#This Row],[PurchasePrice]]</f>
        <v>178.41000000000003</v>
      </c>
    </row>
    <row r="4763" spans="1:19" x14ac:dyDescent="0.3">
      <c r="A4763">
        <v>660</v>
      </c>
      <c r="B4763" t="s">
        <v>75</v>
      </c>
      <c r="C4763">
        <v>106</v>
      </c>
      <c r="D4763" t="s">
        <v>4334</v>
      </c>
      <c r="E4763">
        <v>3.4</v>
      </c>
      <c r="F4763">
        <v>4.49</v>
      </c>
      <c r="G4763">
        <v>1000</v>
      </c>
      <c r="H4763">
        <v>939</v>
      </c>
      <c r="I4763">
        <v>3192.6</v>
      </c>
      <c r="J4763">
        <v>939</v>
      </c>
      <c r="K4763">
        <v>4216.1099999999997</v>
      </c>
      <c r="L4763">
        <v>1935.19</v>
      </c>
      <c r="M4763">
        <v>985.95</v>
      </c>
      <c r="N4763">
        <v>17932.330000000002</v>
      </c>
      <c r="O4763">
        <v>1023.5099999999998</v>
      </c>
      <c r="P4763">
        <v>24.276169265033403</v>
      </c>
      <c r="Q4763">
        <v>1</v>
      </c>
      <c r="R4763">
        <v>1.3205882352941176</v>
      </c>
      <c r="S4763">
        <f>(VendorSalesData[[#This Row],[TotalPurchaseQuantity]] - VendorSalesData[[#This Row],[TotalSalesQuantity]]) * VendorSalesData[[#This Row],[PurchasePrice]]</f>
        <v>0</v>
      </c>
    </row>
    <row r="4764" spans="1:19" x14ac:dyDescent="0.3">
      <c r="A4764">
        <v>9165</v>
      </c>
      <c r="B4764" t="s">
        <v>38</v>
      </c>
      <c r="C4764">
        <v>23148</v>
      </c>
      <c r="D4764" t="s">
        <v>4335</v>
      </c>
      <c r="E4764">
        <v>7.48</v>
      </c>
      <c r="F4764">
        <v>11.99</v>
      </c>
      <c r="G4764">
        <v>750</v>
      </c>
      <c r="H4764">
        <v>426</v>
      </c>
      <c r="I4764">
        <v>3186.48</v>
      </c>
      <c r="J4764">
        <v>399</v>
      </c>
      <c r="K4764">
        <v>4659.01</v>
      </c>
      <c r="L4764">
        <v>2701.67</v>
      </c>
      <c r="M4764">
        <v>44.35</v>
      </c>
      <c r="N4764">
        <v>68054.7</v>
      </c>
      <c r="O4764">
        <v>1472.5300000000002</v>
      </c>
      <c r="P4764">
        <v>31.606070817620058</v>
      </c>
      <c r="Q4764">
        <v>0.93661971830985913</v>
      </c>
      <c r="R4764">
        <v>1.4621180738620674</v>
      </c>
      <c r="S4764">
        <f>(VendorSalesData[[#This Row],[TotalPurchaseQuantity]] - VendorSalesData[[#This Row],[TotalSalesQuantity]]) * VendorSalesData[[#This Row],[PurchasePrice]]</f>
        <v>201.96</v>
      </c>
    </row>
    <row r="4765" spans="1:19" x14ac:dyDescent="0.3">
      <c r="A4765">
        <v>4425</v>
      </c>
      <c r="B4765" t="s">
        <v>20</v>
      </c>
      <c r="C4765">
        <v>16165</v>
      </c>
      <c r="D4765" t="s">
        <v>4336</v>
      </c>
      <c r="E4765">
        <v>9.4499999999999993</v>
      </c>
      <c r="F4765">
        <v>15.99</v>
      </c>
      <c r="G4765">
        <v>750</v>
      </c>
      <c r="H4765">
        <v>337</v>
      </c>
      <c r="I4765">
        <v>3184.65</v>
      </c>
      <c r="J4765">
        <v>379</v>
      </c>
      <c r="K4765">
        <v>6534.2099999999991</v>
      </c>
      <c r="L4765">
        <v>4246.53</v>
      </c>
      <c r="M4765">
        <v>41.96</v>
      </c>
      <c r="N4765">
        <v>144929.24</v>
      </c>
      <c r="O4765">
        <v>3349.559999999999</v>
      </c>
      <c r="P4765">
        <v>51.261897000555535</v>
      </c>
      <c r="Q4765">
        <v>1.1246290801186944</v>
      </c>
      <c r="R4765">
        <v>2.0517827704771321</v>
      </c>
      <c r="S4765">
        <f>(VendorSalesData[[#This Row],[TotalPurchaseQuantity]] - VendorSalesData[[#This Row],[TotalSalesQuantity]]) * VendorSalesData[[#This Row],[PurchasePrice]]</f>
        <v>-396.9</v>
      </c>
    </row>
    <row r="4766" spans="1:19" x14ac:dyDescent="0.3">
      <c r="A4766">
        <v>1392</v>
      </c>
      <c r="B4766" t="s">
        <v>67</v>
      </c>
      <c r="C4766">
        <v>43832</v>
      </c>
      <c r="D4766" t="s">
        <v>4337</v>
      </c>
      <c r="E4766">
        <v>5.8</v>
      </c>
      <c r="F4766">
        <v>10.99</v>
      </c>
      <c r="G4766">
        <v>750</v>
      </c>
      <c r="H4766">
        <v>548</v>
      </c>
      <c r="I4766">
        <v>3178.3999999999996</v>
      </c>
      <c r="J4766">
        <v>749</v>
      </c>
      <c r="K4766">
        <v>7285.51</v>
      </c>
      <c r="L4766">
        <v>4747.1400000000003</v>
      </c>
      <c r="M4766">
        <v>83.04</v>
      </c>
      <c r="N4766">
        <v>79528.990000000005</v>
      </c>
      <c r="O4766">
        <v>4107.1100000000006</v>
      </c>
      <c r="P4766">
        <v>56.373678712952156</v>
      </c>
      <c r="Q4766">
        <v>1.3667883211678833</v>
      </c>
      <c r="R4766">
        <v>2.2921941857538388</v>
      </c>
      <c r="S4766">
        <f>(VendorSalesData[[#This Row],[TotalPurchaseQuantity]] - VendorSalesData[[#This Row],[TotalSalesQuantity]]) * VendorSalesData[[#This Row],[PurchasePrice]]</f>
        <v>-1165.8</v>
      </c>
    </row>
    <row r="4767" spans="1:19" x14ac:dyDescent="0.3">
      <c r="A4767">
        <v>4425</v>
      </c>
      <c r="B4767" t="s">
        <v>20</v>
      </c>
      <c r="C4767">
        <v>19315</v>
      </c>
      <c r="D4767" t="s">
        <v>4338</v>
      </c>
      <c r="E4767">
        <v>45.26</v>
      </c>
      <c r="F4767">
        <v>66.989999999999995</v>
      </c>
      <c r="G4767">
        <v>750</v>
      </c>
      <c r="H4767">
        <v>70</v>
      </c>
      <c r="I4767">
        <v>3168.2</v>
      </c>
      <c r="J4767">
        <v>67</v>
      </c>
      <c r="K4767">
        <v>5000.33</v>
      </c>
      <c r="L4767">
        <v>3133.58</v>
      </c>
      <c r="M4767">
        <v>7.42</v>
      </c>
      <c r="N4767">
        <v>144929.24</v>
      </c>
      <c r="O4767">
        <v>1832.13</v>
      </c>
      <c r="P4767">
        <v>36.640181748004636</v>
      </c>
      <c r="Q4767">
        <v>0.95714285714285718</v>
      </c>
      <c r="R4767">
        <v>1.5782873555962378</v>
      </c>
      <c r="S4767">
        <f>(VendorSalesData[[#This Row],[TotalPurchaseQuantity]] - VendorSalesData[[#This Row],[TotalSalesQuantity]]) * VendorSalesData[[#This Row],[PurchasePrice]]</f>
        <v>135.78</v>
      </c>
    </row>
    <row r="4768" spans="1:19" x14ac:dyDescent="0.3">
      <c r="A4768">
        <v>1392</v>
      </c>
      <c r="B4768" t="s">
        <v>67</v>
      </c>
      <c r="C4768">
        <v>38731</v>
      </c>
      <c r="D4768" t="s">
        <v>4339</v>
      </c>
      <c r="E4768">
        <v>6.84</v>
      </c>
      <c r="F4768">
        <v>9.99</v>
      </c>
      <c r="G4768">
        <v>750</v>
      </c>
      <c r="H4768">
        <v>463</v>
      </c>
      <c r="I4768">
        <v>3166.92</v>
      </c>
      <c r="J4768">
        <v>447</v>
      </c>
      <c r="K4768">
        <v>4711.53</v>
      </c>
      <c r="L4768">
        <v>2477.64</v>
      </c>
      <c r="M4768">
        <v>49.730000000000004</v>
      </c>
      <c r="N4768">
        <v>79528.990000000005</v>
      </c>
      <c r="O4768">
        <v>1544.6099999999997</v>
      </c>
      <c r="P4768">
        <v>32.783618060375289</v>
      </c>
      <c r="Q4768">
        <v>0.96544276457883371</v>
      </c>
      <c r="R4768">
        <v>1.4877325603425409</v>
      </c>
      <c r="S4768">
        <f>(VendorSalesData[[#This Row],[TotalPurchaseQuantity]] - VendorSalesData[[#This Row],[TotalSalesQuantity]]) * VendorSalesData[[#This Row],[PurchasePrice]]</f>
        <v>109.44</v>
      </c>
    </row>
    <row r="4769" spans="1:19" x14ac:dyDescent="0.3">
      <c r="A4769">
        <v>3252</v>
      </c>
      <c r="B4769" t="s">
        <v>94</v>
      </c>
      <c r="C4769">
        <v>10932</v>
      </c>
      <c r="D4769" t="s">
        <v>4340</v>
      </c>
      <c r="E4769">
        <v>9.33</v>
      </c>
      <c r="F4769">
        <v>13.99</v>
      </c>
      <c r="G4769">
        <v>750</v>
      </c>
      <c r="H4769">
        <v>339</v>
      </c>
      <c r="I4769">
        <v>3162.87</v>
      </c>
      <c r="J4769">
        <v>373</v>
      </c>
      <c r="K4769">
        <v>4453.2700000000004</v>
      </c>
      <c r="L4769">
        <v>2937.54</v>
      </c>
      <c r="M4769">
        <v>41.34</v>
      </c>
      <c r="N4769">
        <v>61966.91</v>
      </c>
      <c r="O4769">
        <v>1290.4000000000005</v>
      </c>
      <c r="P4769">
        <v>28.976459994565801</v>
      </c>
      <c r="Q4769">
        <v>1.1002949852507375</v>
      </c>
      <c r="R4769">
        <v>1.4079838880510425</v>
      </c>
      <c r="S4769">
        <f>(VendorSalesData[[#This Row],[TotalPurchaseQuantity]] - VendorSalesData[[#This Row],[TotalSalesQuantity]]) * VendorSalesData[[#This Row],[PurchasePrice]]</f>
        <v>-317.22000000000003</v>
      </c>
    </row>
    <row r="4770" spans="1:19" x14ac:dyDescent="0.3">
      <c r="A4770">
        <v>8004</v>
      </c>
      <c r="B4770" t="s">
        <v>60</v>
      </c>
      <c r="C4770">
        <v>2582</v>
      </c>
      <c r="D4770" t="s">
        <v>4341</v>
      </c>
      <c r="E4770">
        <v>11.8</v>
      </c>
      <c r="F4770">
        <v>19.989999999999998</v>
      </c>
      <c r="G4770">
        <v>750</v>
      </c>
      <c r="H4770">
        <v>268</v>
      </c>
      <c r="I4770">
        <v>3162.4</v>
      </c>
      <c r="J4770">
        <v>602</v>
      </c>
      <c r="K4770">
        <v>9023.98</v>
      </c>
      <c r="L4770">
        <v>5861.09</v>
      </c>
      <c r="M4770">
        <v>474.57</v>
      </c>
      <c r="N4770">
        <v>50293.62</v>
      </c>
      <c r="O4770">
        <v>5861.58</v>
      </c>
      <c r="P4770">
        <v>64.955596089530346</v>
      </c>
      <c r="Q4770">
        <v>2.2462686567164178</v>
      </c>
      <c r="R4770">
        <v>2.8535226410321273</v>
      </c>
      <c r="S4770">
        <f>(VendorSalesData[[#This Row],[TotalPurchaseQuantity]] - VendorSalesData[[#This Row],[TotalSalesQuantity]]) * VendorSalesData[[#This Row],[PurchasePrice]]</f>
        <v>-3941.2000000000003</v>
      </c>
    </row>
    <row r="4771" spans="1:19" x14ac:dyDescent="0.3">
      <c r="A4771">
        <v>653</v>
      </c>
      <c r="B4771" t="s">
        <v>352</v>
      </c>
      <c r="C4771">
        <v>36419</v>
      </c>
      <c r="D4771" t="s">
        <v>4342</v>
      </c>
      <c r="E4771">
        <v>6.53</v>
      </c>
      <c r="F4771">
        <v>9.99</v>
      </c>
      <c r="G4771">
        <v>750</v>
      </c>
      <c r="H4771">
        <v>484</v>
      </c>
      <c r="I4771">
        <v>3160.52</v>
      </c>
      <c r="J4771">
        <v>504</v>
      </c>
      <c r="K4771">
        <v>5650.96</v>
      </c>
      <c r="L4771">
        <v>2959.3</v>
      </c>
      <c r="M4771">
        <v>56.1</v>
      </c>
      <c r="N4771">
        <v>8014.9800000000005</v>
      </c>
      <c r="O4771">
        <v>2490.44</v>
      </c>
      <c r="P4771">
        <v>44.071095884593056</v>
      </c>
      <c r="Q4771">
        <v>1.0413223140495869</v>
      </c>
      <c r="R4771">
        <v>1.787984255755382</v>
      </c>
      <c r="S4771">
        <f>(VendorSalesData[[#This Row],[TotalPurchaseQuantity]] - VendorSalesData[[#This Row],[TotalSalesQuantity]]) * VendorSalesData[[#This Row],[PurchasePrice]]</f>
        <v>-130.6</v>
      </c>
    </row>
    <row r="4772" spans="1:19" x14ac:dyDescent="0.3">
      <c r="A4772">
        <v>653</v>
      </c>
      <c r="B4772" t="s">
        <v>352</v>
      </c>
      <c r="C4772">
        <v>21685</v>
      </c>
      <c r="D4772" t="s">
        <v>4343</v>
      </c>
      <c r="E4772">
        <v>9.39</v>
      </c>
      <c r="F4772">
        <v>13.99</v>
      </c>
      <c r="G4772">
        <v>750</v>
      </c>
      <c r="H4772">
        <v>336</v>
      </c>
      <c r="I4772">
        <v>3155.04</v>
      </c>
      <c r="J4772">
        <v>676</v>
      </c>
      <c r="K4772">
        <v>9603.24</v>
      </c>
      <c r="L4772">
        <v>5602.04</v>
      </c>
      <c r="M4772">
        <v>75.08</v>
      </c>
      <c r="N4772">
        <v>8014.9800000000005</v>
      </c>
      <c r="O4772">
        <v>6448.2</v>
      </c>
      <c r="P4772">
        <v>67.146088195234114</v>
      </c>
      <c r="Q4772">
        <v>2.0119047619047619</v>
      </c>
      <c r="R4772">
        <v>3.0437775749277347</v>
      </c>
      <c r="S4772">
        <f>(VendorSalesData[[#This Row],[TotalPurchaseQuantity]] - VendorSalesData[[#This Row],[TotalSalesQuantity]]) * VendorSalesData[[#This Row],[PurchasePrice]]</f>
        <v>-3192.6000000000004</v>
      </c>
    </row>
    <row r="4773" spans="1:19" x14ac:dyDescent="0.3">
      <c r="A4773">
        <v>4425</v>
      </c>
      <c r="B4773" t="s">
        <v>20</v>
      </c>
      <c r="C4773">
        <v>20959</v>
      </c>
      <c r="D4773" t="s">
        <v>4344</v>
      </c>
      <c r="E4773">
        <v>30.32</v>
      </c>
      <c r="F4773">
        <v>49.99</v>
      </c>
      <c r="G4773">
        <v>750</v>
      </c>
      <c r="H4773">
        <v>104</v>
      </c>
      <c r="I4773">
        <v>3153.2799999999997</v>
      </c>
      <c r="J4773">
        <v>99</v>
      </c>
      <c r="K4773">
        <v>4949.01</v>
      </c>
      <c r="L4773">
        <v>2249.5500000000002</v>
      </c>
      <c r="M4773">
        <v>11.030000000000001</v>
      </c>
      <c r="N4773">
        <v>144929.24</v>
      </c>
      <c r="O4773">
        <v>1795.7300000000005</v>
      </c>
      <c r="P4773">
        <v>36.284630663506448</v>
      </c>
      <c r="Q4773">
        <v>0.95192307692307687</v>
      </c>
      <c r="R4773">
        <v>1.5694800334889387</v>
      </c>
      <c r="S4773">
        <f>(VendorSalesData[[#This Row],[TotalPurchaseQuantity]] - VendorSalesData[[#This Row],[TotalSalesQuantity]]) * VendorSalesData[[#This Row],[PurchasePrice]]</f>
        <v>151.6</v>
      </c>
    </row>
    <row r="4774" spans="1:19" x14ac:dyDescent="0.3">
      <c r="A4774">
        <v>10754</v>
      </c>
      <c r="B4774" t="s">
        <v>212</v>
      </c>
      <c r="C4774">
        <v>13605</v>
      </c>
      <c r="D4774" t="s">
        <v>4345</v>
      </c>
      <c r="E4774">
        <v>11.91</v>
      </c>
      <c r="F4774">
        <v>19.989999999999998</v>
      </c>
      <c r="G4774">
        <v>750</v>
      </c>
      <c r="H4774">
        <v>264</v>
      </c>
      <c r="I4774">
        <v>3144.24</v>
      </c>
      <c r="J4774">
        <v>265</v>
      </c>
      <c r="K4774">
        <v>4903.3499999999995</v>
      </c>
      <c r="L4774">
        <v>3446.1299999999997</v>
      </c>
      <c r="M4774">
        <v>29.3</v>
      </c>
      <c r="N4774">
        <v>28720.52</v>
      </c>
      <c r="O4774">
        <v>1759.1099999999997</v>
      </c>
      <c r="P4774">
        <v>35.875676833185473</v>
      </c>
      <c r="Q4774">
        <v>1.0037878787878789</v>
      </c>
      <c r="R4774">
        <v>1.5594706510953362</v>
      </c>
      <c r="S4774">
        <f>(VendorSalesData[[#This Row],[TotalPurchaseQuantity]] - VendorSalesData[[#This Row],[TotalSalesQuantity]]) * VendorSalesData[[#This Row],[PurchasePrice]]</f>
        <v>-11.91</v>
      </c>
    </row>
    <row r="4775" spans="1:19" x14ac:dyDescent="0.3">
      <c r="A4775">
        <v>3664</v>
      </c>
      <c r="B4775" t="s">
        <v>96</v>
      </c>
      <c r="C4775">
        <v>2985</v>
      </c>
      <c r="D4775" t="s">
        <v>4346</v>
      </c>
      <c r="E4775">
        <v>15.1</v>
      </c>
      <c r="F4775">
        <v>25.99</v>
      </c>
      <c r="G4775">
        <v>750</v>
      </c>
      <c r="H4775">
        <v>208</v>
      </c>
      <c r="I4775">
        <v>3140.7999999999997</v>
      </c>
      <c r="J4775">
        <v>553</v>
      </c>
      <c r="K4775">
        <v>11687.47</v>
      </c>
      <c r="L4775">
        <v>6880.7599999999993</v>
      </c>
      <c r="M4775">
        <v>435.88</v>
      </c>
      <c r="N4775">
        <v>30234.420000000002</v>
      </c>
      <c r="O4775">
        <v>8546.67</v>
      </c>
      <c r="P4775">
        <v>73.126775940387446</v>
      </c>
      <c r="Q4775">
        <v>2.6586538461538463</v>
      </c>
      <c r="R4775">
        <v>3.72117613346918</v>
      </c>
      <c r="S4775">
        <f>(VendorSalesData[[#This Row],[TotalPurchaseQuantity]] - VendorSalesData[[#This Row],[TotalSalesQuantity]]) * VendorSalesData[[#This Row],[PurchasePrice]]</f>
        <v>-5209.5</v>
      </c>
    </row>
    <row r="4776" spans="1:19" x14ac:dyDescent="0.3">
      <c r="A4776">
        <v>9165</v>
      </c>
      <c r="B4776" t="s">
        <v>38</v>
      </c>
      <c r="C4776">
        <v>17529</v>
      </c>
      <c r="D4776" t="s">
        <v>4347</v>
      </c>
      <c r="E4776">
        <v>28.75</v>
      </c>
      <c r="F4776">
        <v>49.99</v>
      </c>
      <c r="G4776">
        <v>750</v>
      </c>
      <c r="H4776">
        <v>109</v>
      </c>
      <c r="I4776">
        <v>3133.75</v>
      </c>
      <c r="J4776">
        <v>141</v>
      </c>
      <c r="K4776">
        <v>6222.59</v>
      </c>
      <c r="L4776">
        <v>3229.27</v>
      </c>
      <c r="M4776">
        <v>15.66</v>
      </c>
      <c r="N4776">
        <v>68054.7</v>
      </c>
      <c r="O4776">
        <v>3088.84</v>
      </c>
      <c r="P4776">
        <v>49.639137400985767</v>
      </c>
      <c r="Q4776">
        <v>1.2935779816513762</v>
      </c>
      <c r="R4776">
        <v>1.9856689270043877</v>
      </c>
      <c r="S4776">
        <f>(VendorSalesData[[#This Row],[TotalPurchaseQuantity]] - VendorSalesData[[#This Row],[TotalSalesQuantity]]) * VendorSalesData[[#This Row],[PurchasePrice]]</f>
        <v>-920</v>
      </c>
    </row>
    <row r="4777" spans="1:19" x14ac:dyDescent="0.3">
      <c r="A4777">
        <v>4425</v>
      </c>
      <c r="B4777" t="s">
        <v>20</v>
      </c>
      <c r="C4777">
        <v>26243</v>
      </c>
      <c r="D4777" t="s">
        <v>4348</v>
      </c>
      <c r="E4777">
        <v>8.5500000000000007</v>
      </c>
      <c r="F4777">
        <v>12.99</v>
      </c>
      <c r="G4777">
        <v>750</v>
      </c>
      <c r="H4777">
        <v>366</v>
      </c>
      <c r="I4777">
        <v>3129.2999999999997</v>
      </c>
      <c r="J4777">
        <v>342</v>
      </c>
      <c r="K4777">
        <v>4442.58</v>
      </c>
      <c r="L4777">
        <v>3169.56</v>
      </c>
      <c r="M4777">
        <v>37.82</v>
      </c>
      <c r="N4777">
        <v>144929.24</v>
      </c>
      <c r="O4777">
        <v>1313.2800000000002</v>
      </c>
      <c r="P4777">
        <v>29.561200923787535</v>
      </c>
      <c r="Q4777">
        <v>0.93442622950819676</v>
      </c>
      <c r="R4777">
        <v>1.4196721311475411</v>
      </c>
      <c r="S4777">
        <f>(VendorSalesData[[#This Row],[TotalPurchaseQuantity]] - VendorSalesData[[#This Row],[TotalSalesQuantity]]) * VendorSalesData[[#This Row],[PurchasePrice]]</f>
        <v>205.20000000000002</v>
      </c>
    </row>
    <row r="4778" spans="1:19" x14ac:dyDescent="0.3">
      <c r="A4778">
        <v>9552</v>
      </c>
      <c r="B4778" t="s">
        <v>72</v>
      </c>
      <c r="C4778">
        <v>24558</v>
      </c>
      <c r="D4778" t="s">
        <v>4349</v>
      </c>
      <c r="E4778">
        <v>7.43</v>
      </c>
      <c r="F4778">
        <v>12.99</v>
      </c>
      <c r="G4778">
        <v>750</v>
      </c>
      <c r="H4778">
        <v>421</v>
      </c>
      <c r="I4778">
        <v>3128.0299999999997</v>
      </c>
      <c r="J4778">
        <v>575</v>
      </c>
      <c r="K4778">
        <v>5366.85</v>
      </c>
      <c r="L4778">
        <v>2531.39</v>
      </c>
      <c r="M4778">
        <v>64.09</v>
      </c>
      <c r="N4778">
        <v>55551.82</v>
      </c>
      <c r="O4778">
        <v>2238.8200000000006</v>
      </c>
      <c r="P4778">
        <v>41.715717786038375</v>
      </c>
      <c r="Q4778">
        <v>1.3657957244655583</v>
      </c>
      <c r="R4778">
        <v>1.715728429714549</v>
      </c>
      <c r="S4778">
        <f>(VendorSalesData[[#This Row],[TotalPurchaseQuantity]] - VendorSalesData[[#This Row],[TotalSalesQuantity]]) * VendorSalesData[[#This Row],[PurchasePrice]]</f>
        <v>-1144.22</v>
      </c>
    </row>
    <row r="4779" spans="1:19" x14ac:dyDescent="0.3">
      <c r="A4779">
        <v>9815</v>
      </c>
      <c r="B4779" t="s">
        <v>191</v>
      </c>
      <c r="C4779">
        <v>15291</v>
      </c>
      <c r="D4779" t="s">
        <v>4350</v>
      </c>
      <c r="E4779">
        <v>3.35</v>
      </c>
      <c r="F4779">
        <v>5.99</v>
      </c>
      <c r="G4779">
        <v>750</v>
      </c>
      <c r="H4779">
        <v>933</v>
      </c>
      <c r="I4779">
        <v>3125.55</v>
      </c>
      <c r="J4779">
        <v>840</v>
      </c>
      <c r="K4779">
        <v>4978.6000000000004</v>
      </c>
      <c r="L4779">
        <v>2879.15</v>
      </c>
      <c r="M4779">
        <v>93.29</v>
      </c>
      <c r="N4779">
        <v>27100.41</v>
      </c>
      <c r="O4779">
        <v>1853.0500000000002</v>
      </c>
      <c r="P4779">
        <v>37.220302896396582</v>
      </c>
      <c r="Q4779">
        <v>0.90032154340836013</v>
      </c>
      <c r="R4779">
        <v>1.5928716545887924</v>
      </c>
      <c r="S4779">
        <f>(VendorSalesData[[#This Row],[TotalPurchaseQuantity]] - VendorSalesData[[#This Row],[TotalSalesQuantity]]) * VendorSalesData[[#This Row],[PurchasePrice]]</f>
        <v>311.55</v>
      </c>
    </row>
    <row r="4780" spans="1:19" x14ac:dyDescent="0.3">
      <c r="A4780">
        <v>9552</v>
      </c>
      <c r="B4780" t="s">
        <v>72</v>
      </c>
      <c r="C4780">
        <v>39974</v>
      </c>
      <c r="D4780" t="s">
        <v>4351</v>
      </c>
      <c r="E4780">
        <v>9.26</v>
      </c>
      <c r="F4780">
        <v>13.99</v>
      </c>
      <c r="G4780">
        <v>750</v>
      </c>
      <c r="H4780">
        <v>337</v>
      </c>
      <c r="I4780">
        <v>3120.62</v>
      </c>
      <c r="J4780">
        <v>335</v>
      </c>
      <c r="K4780">
        <v>4834.6499999999996</v>
      </c>
      <c r="L4780">
        <v>2741.1</v>
      </c>
      <c r="M4780">
        <v>37.21</v>
      </c>
      <c r="N4780">
        <v>55551.82</v>
      </c>
      <c r="O4780">
        <v>1714.0299999999997</v>
      </c>
      <c r="P4780">
        <v>35.453031760313571</v>
      </c>
      <c r="Q4780">
        <v>0.99406528189910981</v>
      </c>
      <c r="R4780">
        <v>1.5492594420339547</v>
      </c>
      <c r="S4780">
        <f>(VendorSalesData[[#This Row],[TotalPurchaseQuantity]] - VendorSalesData[[#This Row],[TotalSalesQuantity]]) * VendorSalesData[[#This Row],[PurchasePrice]]</f>
        <v>18.52</v>
      </c>
    </row>
    <row r="4781" spans="1:19" x14ac:dyDescent="0.3">
      <c r="A4781">
        <v>90057</v>
      </c>
      <c r="B4781" t="s">
        <v>4282</v>
      </c>
      <c r="C4781">
        <v>24938</v>
      </c>
      <c r="D4781" t="s">
        <v>4352</v>
      </c>
      <c r="E4781">
        <v>10.59</v>
      </c>
      <c r="F4781">
        <v>15.99</v>
      </c>
      <c r="G4781">
        <v>750</v>
      </c>
      <c r="H4781">
        <v>294</v>
      </c>
      <c r="I4781">
        <v>3113.46</v>
      </c>
      <c r="J4781">
        <v>235</v>
      </c>
      <c r="K4781">
        <v>3757.65</v>
      </c>
      <c r="L4781">
        <v>3038.1</v>
      </c>
      <c r="M4781">
        <v>25.97</v>
      </c>
      <c r="N4781">
        <v>46.74</v>
      </c>
      <c r="O4781">
        <v>644.19000000000005</v>
      </c>
      <c r="P4781">
        <v>17.143427408087504</v>
      </c>
      <c r="Q4781">
        <v>0.79931972789115646</v>
      </c>
      <c r="R4781">
        <v>1.2069048582605848</v>
      </c>
      <c r="S4781">
        <f>(VendorSalesData[[#This Row],[TotalPurchaseQuantity]] - VendorSalesData[[#This Row],[TotalSalesQuantity]]) * VendorSalesData[[#This Row],[PurchasePrice]]</f>
        <v>624.80999999999995</v>
      </c>
    </row>
    <row r="4782" spans="1:19" x14ac:dyDescent="0.3">
      <c r="A4782">
        <v>4425</v>
      </c>
      <c r="B4782" t="s">
        <v>20</v>
      </c>
      <c r="C4782">
        <v>38622</v>
      </c>
      <c r="D4782" t="s">
        <v>4353</v>
      </c>
      <c r="E4782">
        <v>8.7200000000000006</v>
      </c>
      <c r="F4782">
        <v>12.99</v>
      </c>
      <c r="G4782">
        <v>750</v>
      </c>
      <c r="H4782">
        <v>357</v>
      </c>
      <c r="I4782">
        <v>3113.04</v>
      </c>
      <c r="J4782">
        <v>342</v>
      </c>
      <c r="K4782">
        <v>4442.58</v>
      </c>
      <c r="L4782">
        <v>2675.94</v>
      </c>
      <c r="M4782">
        <v>38</v>
      </c>
      <c r="N4782">
        <v>144929.24</v>
      </c>
      <c r="O4782">
        <v>1329.54</v>
      </c>
      <c r="P4782">
        <v>29.927204462271924</v>
      </c>
      <c r="Q4782">
        <v>0.95798319327731096</v>
      </c>
      <c r="R4782">
        <v>1.4270873487009483</v>
      </c>
      <c r="S4782">
        <f>(VendorSalesData[[#This Row],[TotalPurchaseQuantity]] - VendorSalesData[[#This Row],[TotalSalesQuantity]]) * VendorSalesData[[#This Row],[PurchasePrice]]</f>
        <v>130.80000000000001</v>
      </c>
    </row>
    <row r="4783" spans="1:19" x14ac:dyDescent="0.3">
      <c r="A4783">
        <v>3664</v>
      </c>
      <c r="B4783" t="s">
        <v>96</v>
      </c>
      <c r="C4783">
        <v>1300</v>
      </c>
      <c r="D4783" t="s">
        <v>4354</v>
      </c>
      <c r="E4783">
        <v>1550.38</v>
      </c>
      <c r="F4783">
        <v>1999.99</v>
      </c>
      <c r="G4783">
        <v>750</v>
      </c>
      <c r="H4783">
        <v>2</v>
      </c>
      <c r="I4783">
        <v>3100.76</v>
      </c>
      <c r="J4783">
        <v>3</v>
      </c>
      <c r="K4783">
        <v>5999.97</v>
      </c>
      <c r="L4783">
        <v>5999.97</v>
      </c>
      <c r="M4783">
        <v>2.37</v>
      </c>
      <c r="N4783">
        <v>30234.420000000002</v>
      </c>
      <c r="O4783">
        <v>2899.21</v>
      </c>
      <c r="P4783">
        <v>48.320408268708007</v>
      </c>
      <c r="Q4783">
        <v>1.5</v>
      </c>
      <c r="R4783">
        <v>1.9349998064990519</v>
      </c>
      <c r="S4783">
        <f>(VendorSalesData[[#This Row],[TotalPurchaseQuantity]] - VendorSalesData[[#This Row],[TotalSalesQuantity]]) * VendorSalesData[[#This Row],[PurchasePrice]]</f>
        <v>-1550.38</v>
      </c>
    </row>
    <row r="4784" spans="1:19" x14ac:dyDescent="0.3">
      <c r="A4784">
        <v>9552</v>
      </c>
      <c r="B4784" t="s">
        <v>72</v>
      </c>
      <c r="C4784">
        <v>33035</v>
      </c>
      <c r="D4784" t="s">
        <v>4355</v>
      </c>
      <c r="E4784">
        <v>5.88</v>
      </c>
      <c r="F4784">
        <v>8.99</v>
      </c>
      <c r="G4784">
        <v>750</v>
      </c>
      <c r="H4784">
        <v>527</v>
      </c>
      <c r="I4784">
        <v>3098.76</v>
      </c>
      <c r="J4784">
        <v>547</v>
      </c>
      <c r="K4784">
        <v>5071.53</v>
      </c>
      <c r="L4784">
        <v>3319.4300000000003</v>
      </c>
      <c r="M4784">
        <v>60.550000000000004</v>
      </c>
      <c r="N4784">
        <v>55551.82</v>
      </c>
      <c r="O4784">
        <v>1972.7699999999995</v>
      </c>
      <c r="P4784">
        <v>38.89891216260181</v>
      </c>
      <c r="Q4784">
        <v>1.0379506641366223</v>
      </c>
      <c r="R4784">
        <v>1.636632072183712</v>
      </c>
      <c r="S4784">
        <f>(VendorSalesData[[#This Row],[TotalPurchaseQuantity]] - VendorSalesData[[#This Row],[TotalSalesQuantity]]) * VendorSalesData[[#This Row],[PurchasePrice]]</f>
        <v>-117.6</v>
      </c>
    </row>
    <row r="4785" spans="1:19" x14ac:dyDescent="0.3">
      <c r="A4785">
        <v>9552</v>
      </c>
      <c r="B4785" t="s">
        <v>72</v>
      </c>
      <c r="C4785">
        <v>19583</v>
      </c>
      <c r="D4785" t="s">
        <v>4356</v>
      </c>
      <c r="E4785">
        <v>221.08</v>
      </c>
      <c r="F4785">
        <v>324.99</v>
      </c>
      <c r="G4785">
        <v>750</v>
      </c>
      <c r="H4785">
        <v>14</v>
      </c>
      <c r="I4785">
        <v>3095.1200000000003</v>
      </c>
      <c r="J4785">
        <v>11</v>
      </c>
      <c r="K4785">
        <v>3574.8900000000003</v>
      </c>
      <c r="L4785">
        <v>1299.96</v>
      </c>
      <c r="M4785">
        <v>1.23</v>
      </c>
      <c r="N4785">
        <v>55551.82</v>
      </c>
      <c r="O4785">
        <v>479.77</v>
      </c>
      <c r="P4785">
        <v>13.420552800226018</v>
      </c>
      <c r="Q4785">
        <v>0.7857142857142857</v>
      </c>
      <c r="R4785">
        <v>1.1550085295562045</v>
      </c>
      <c r="S4785">
        <f>(VendorSalesData[[#This Row],[TotalPurchaseQuantity]] - VendorSalesData[[#This Row],[TotalSalesQuantity]]) * VendorSalesData[[#This Row],[PurchasePrice]]</f>
        <v>663.24</v>
      </c>
    </row>
    <row r="4786" spans="1:19" x14ac:dyDescent="0.3">
      <c r="A4786">
        <v>9165</v>
      </c>
      <c r="B4786" t="s">
        <v>38</v>
      </c>
      <c r="C4786">
        <v>4583</v>
      </c>
      <c r="D4786" t="s">
        <v>4357</v>
      </c>
      <c r="E4786">
        <v>17.29</v>
      </c>
      <c r="F4786">
        <v>31.99</v>
      </c>
      <c r="G4786">
        <v>750</v>
      </c>
      <c r="H4786">
        <v>179</v>
      </c>
      <c r="I4786">
        <v>3094.91</v>
      </c>
      <c r="J4786">
        <v>273</v>
      </c>
      <c r="K4786">
        <v>6276.2699999999995</v>
      </c>
      <c r="L4786">
        <v>3540.4599999999996</v>
      </c>
      <c r="M4786">
        <v>215.06</v>
      </c>
      <c r="N4786">
        <v>68054.7</v>
      </c>
      <c r="O4786">
        <v>3181.3599999999997</v>
      </c>
      <c r="P4786">
        <v>50.688705234159784</v>
      </c>
      <c r="Q4786">
        <v>1.5251396648044693</v>
      </c>
      <c r="R4786">
        <v>2.0279329608938546</v>
      </c>
      <c r="S4786">
        <f>(VendorSalesData[[#This Row],[TotalPurchaseQuantity]] - VendorSalesData[[#This Row],[TotalSalesQuantity]]) * VendorSalesData[[#This Row],[PurchasePrice]]</f>
        <v>-1625.26</v>
      </c>
    </row>
    <row r="4787" spans="1:19" x14ac:dyDescent="0.3">
      <c r="A4787">
        <v>7245</v>
      </c>
      <c r="B4787" t="s">
        <v>50</v>
      </c>
      <c r="C4787">
        <v>1995</v>
      </c>
      <c r="D4787" t="s">
        <v>4358</v>
      </c>
      <c r="E4787">
        <v>73.52</v>
      </c>
      <c r="F4787">
        <v>99.99</v>
      </c>
      <c r="G4787">
        <v>750</v>
      </c>
      <c r="H4787">
        <v>42</v>
      </c>
      <c r="I4787">
        <v>3087.84</v>
      </c>
      <c r="J4787">
        <v>42</v>
      </c>
      <c r="K4787">
        <v>4199.58</v>
      </c>
      <c r="L4787">
        <v>2199.7799999999997</v>
      </c>
      <c r="M4787">
        <v>33.089999999999996</v>
      </c>
      <c r="N4787">
        <v>38994.78</v>
      </c>
      <c r="O4787">
        <v>1111.7399999999998</v>
      </c>
      <c r="P4787">
        <v>26.472647264726469</v>
      </c>
      <c r="Q4787">
        <v>1</v>
      </c>
      <c r="R4787">
        <v>1.3600380848748639</v>
      </c>
      <c r="S4787">
        <f>(VendorSalesData[[#This Row],[TotalPurchaseQuantity]] - VendorSalesData[[#This Row],[TotalSalesQuantity]]) * VendorSalesData[[#This Row],[PurchasePrice]]</f>
        <v>0</v>
      </c>
    </row>
    <row r="4788" spans="1:19" x14ac:dyDescent="0.3">
      <c r="A4788">
        <v>1392</v>
      </c>
      <c r="B4788" t="s">
        <v>67</v>
      </c>
      <c r="C4788">
        <v>40926</v>
      </c>
      <c r="D4788" t="s">
        <v>4359</v>
      </c>
      <c r="E4788">
        <v>3.28</v>
      </c>
      <c r="F4788">
        <v>4.99</v>
      </c>
      <c r="G4788">
        <v>750</v>
      </c>
      <c r="H4788">
        <v>941</v>
      </c>
      <c r="I4788">
        <v>3086.48</v>
      </c>
      <c r="J4788">
        <v>936</v>
      </c>
      <c r="K4788">
        <v>4670.6400000000003</v>
      </c>
      <c r="L4788">
        <v>3168.65</v>
      </c>
      <c r="M4788">
        <v>103.66</v>
      </c>
      <c r="N4788">
        <v>79528.990000000005</v>
      </c>
      <c r="O4788">
        <v>1584.1600000000003</v>
      </c>
      <c r="P4788">
        <v>33.917407464501657</v>
      </c>
      <c r="Q4788">
        <v>0.99468650371944745</v>
      </c>
      <c r="R4788">
        <v>1.5132578212073302</v>
      </c>
      <c r="S4788">
        <f>(VendorSalesData[[#This Row],[TotalPurchaseQuantity]] - VendorSalesData[[#This Row],[TotalSalesQuantity]]) * VendorSalesData[[#This Row],[PurchasePrice]]</f>
        <v>16.399999999999999</v>
      </c>
    </row>
    <row r="4789" spans="1:19" x14ac:dyDescent="0.3">
      <c r="A4789">
        <v>4425</v>
      </c>
      <c r="B4789" t="s">
        <v>20</v>
      </c>
      <c r="C4789">
        <v>10021</v>
      </c>
      <c r="D4789" t="s">
        <v>4360</v>
      </c>
      <c r="E4789">
        <v>7.89</v>
      </c>
      <c r="F4789">
        <v>12.99</v>
      </c>
      <c r="G4789">
        <v>750</v>
      </c>
      <c r="H4789">
        <v>391</v>
      </c>
      <c r="I4789">
        <v>3084.9900000000002</v>
      </c>
      <c r="J4789">
        <v>378</v>
      </c>
      <c r="K4789">
        <v>5424.22</v>
      </c>
      <c r="L4789">
        <v>3670.43</v>
      </c>
      <c r="M4789">
        <v>41.910000000000004</v>
      </c>
      <c r="N4789">
        <v>144929.24</v>
      </c>
      <c r="O4789">
        <v>2339.23</v>
      </c>
      <c r="P4789">
        <v>43.12564755854298</v>
      </c>
      <c r="Q4789">
        <v>0.96675191815856776</v>
      </c>
      <c r="R4789">
        <v>1.7582617771856635</v>
      </c>
      <c r="S4789">
        <f>(VendorSalesData[[#This Row],[TotalPurchaseQuantity]] - VendorSalesData[[#This Row],[TotalSalesQuantity]]) * VendorSalesData[[#This Row],[PurchasePrice]]</f>
        <v>102.57</v>
      </c>
    </row>
    <row r="4790" spans="1:19" x14ac:dyDescent="0.3">
      <c r="A4790">
        <v>10754</v>
      </c>
      <c r="B4790" t="s">
        <v>212</v>
      </c>
      <c r="C4790">
        <v>15552</v>
      </c>
      <c r="D4790" t="s">
        <v>4361</v>
      </c>
      <c r="E4790">
        <v>8.0500000000000007</v>
      </c>
      <c r="F4790">
        <v>11.99</v>
      </c>
      <c r="G4790">
        <v>750</v>
      </c>
      <c r="H4790">
        <v>383</v>
      </c>
      <c r="I4790">
        <v>3083.1499999999996</v>
      </c>
      <c r="J4790">
        <v>414</v>
      </c>
      <c r="K4790">
        <v>5003.8599999999997</v>
      </c>
      <c r="L4790">
        <v>3233.33</v>
      </c>
      <c r="M4790">
        <v>45.910000000000004</v>
      </c>
      <c r="N4790">
        <v>28720.52</v>
      </c>
      <c r="O4790">
        <v>1920.71</v>
      </c>
      <c r="P4790">
        <v>38.384567114187853</v>
      </c>
      <c r="Q4790">
        <v>1.0809399477806789</v>
      </c>
      <c r="R4790">
        <v>1.6229700144332908</v>
      </c>
      <c r="S4790">
        <f>(VendorSalesData[[#This Row],[TotalPurchaseQuantity]] - VendorSalesData[[#This Row],[TotalSalesQuantity]]) * VendorSalesData[[#This Row],[PurchasePrice]]</f>
        <v>-249.55</v>
      </c>
    </row>
    <row r="4791" spans="1:19" x14ac:dyDescent="0.3">
      <c r="A4791">
        <v>7153</v>
      </c>
      <c r="B4791" t="s">
        <v>271</v>
      </c>
      <c r="C4791">
        <v>2851</v>
      </c>
      <c r="D4791" t="s">
        <v>4362</v>
      </c>
      <c r="E4791">
        <v>4.5</v>
      </c>
      <c r="F4791">
        <v>5.99</v>
      </c>
      <c r="G4791">
        <v>750</v>
      </c>
      <c r="H4791">
        <v>684</v>
      </c>
      <c r="I4791">
        <v>3078</v>
      </c>
      <c r="J4791">
        <v>705</v>
      </c>
      <c r="K4791">
        <v>6337.95</v>
      </c>
      <c r="L4791">
        <v>3155.4900000000002</v>
      </c>
      <c r="M4791">
        <v>555.32000000000005</v>
      </c>
      <c r="N4791">
        <v>15884.82</v>
      </c>
      <c r="O4791">
        <v>3259.95</v>
      </c>
      <c r="P4791">
        <v>51.435401036612781</v>
      </c>
      <c r="Q4791">
        <v>1.0307017543859649</v>
      </c>
      <c r="R4791">
        <v>2.0591130604288499</v>
      </c>
      <c r="S4791">
        <f>(VendorSalesData[[#This Row],[TotalPurchaseQuantity]] - VendorSalesData[[#This Row],[TotalSalesQuantity]]) * VendorSalesData[[#This Row],[PurchasePrice]]</f>
        <v>-94.5</v>
      </c>
    </row>
    <row r="4792" spans="1:19" x14ac:dyDescent="0.3">
      <c r="A4792">
        <v>9552</v>
      </c>
      <c r="B4792" t="s">
        <v>72</v>
      </c>
      <c r="C4792">
        <v>16468</v>
      </c>
      <c r="D4792" t="s">
        <v>4363</v>
      </c>
      <c r="E4792">
        <v>7.79</v>
      </c>
      <c r="F4792">
        <v>13.99</v>
      </c>
      <c r="G4792">
        <v>750</v>
      </c>
      <c r="H4792">
        <v>395</v>
      </c>
      <c r="I4792">
        <v>3077.05</v>
      </c>
      <c r="J4792">
        <v>384</v>
      </c>
      <c r="K4792">
        <v>4734.16</v>
      </c>
      <c r="L4792">
        <v>2877.66</v>
      </c>
      <c r="M4792">
        <v>42.58</v>
      </c>
      <c r="N4792">
        <v>55551.82</v>
      </c>
      <c r="O4792">
        <v>1657.1099999999997</v>
      </c>
      <c r="P4792">
        <v>35.003252953005386</v>
      </c>
      <c r="Q4792">
        <v>0.97215189873417718</v>
      </c>
      <c r="R4792">
        <v>1.5385385352854193</v>
      </c>
      <c r="S4792">
        <f>(VendorSalesData[[#This Row],[TotalPurchaseQuantity]] - VendorSalesData[[#This Row],[TotalSalesQuantity]]) * VendorSalesData[[#This Row],[PurchasePrice]]</f>
        <v>85.69</v>
      </c>
    </row>
    <row r="4793" spans="1:19" x14ac:dyDescent="0.3">
      <c r="A4793">
        <v>4425</v>
      </c>
      <c r="B4793" t="s">
        <v>20</v>
      </c>
      <c r="C4793">
        <v>24992</v>
      </c>
      <c r="D4793" t="s">
        <v>4364</v>
      </c>
      <c r="E4793">
        <v>36.18</v>
      </c>
      <c r="F4793">
        <v>54.99</v>
      </c>
      <c r="G4793">
        <v>750</v>
      </c>
      <c r="H4793">
        <v>85</v>
      </c>
      <c r="I4793">
        <v>3075.3</v>
      </c>
      <c r="J4793">
        <v>78</v>
      </c>
      <c r="K4793">
        <v>4289.22</v>
      </c>
      <c r="L4793">
        <v>3134.4300000000003</v>
      </c>
      <c r="M4793">
        <v>8.6300000000000008</v>
      </c>
      <c r="N4793">
        <v>144929.24</v>
      </c>
      <c r="O4793">
        <v>1213.92</v>
      </c>
      <c r="P4793">
        <v>28.301649250912753</v>
      </c>
      <c r="Q4793">
        <v>0.91764705882352937</v>
      </c>
      <c r="R4793">
        <v>1.3947322212467077</v>
      </c>
      <c r="S4793">
        <f>(VendorSalesData[[#This Row],[TotalPurchaseQuantity]] - VendorSalesData[[#This Row],[TotalSalesQuantity]]) * VendorSalesData[[#This Row],[PurchasePrice]]</f>
        <v>253.26</v>
      </c>
    </row>
    <row r="4794" spans="1:19" x14ac:dyDescent="0.3">
      <c r="A4794">
        <v>7153</v>
      </c>
      <c r="B4794" t="s">
        <v>271</v>
      </c>
      <c r="C4794">
        <v>1048</v>
      </c>
      <c r="D4794" t="s">
        <v>4365</v>
      </c>
      <c r="E4794">
        <v>5.1100000000000003</v>
      </c>
      <c r="F4794">
        <v>6.49</v>
      </c>
      <c r="G4794">
        <v>750</v>
      </c>
      <c r="H4794">
        <v>601</v>
      </c>
      <c r="I4794">
        <v>3071.11</v>
      </c>
      <c r="J4794">
        <v>679</v>
      </c>
      <c r="K4794">
        <v>6104.21</v>
      </c>
      <c r="L4794">
        <v>2166.59</v>
      </c>
      <c r="M4794">
        <v>534.66</v>
      </c>
      <c r="N4794">
        <v>15884.82</v>
      </c>
      <c r="O4794">
        <v>3033.1</v>
      </c>
      <c r="P4794">
        <v>49.688657500315351</v>
      </c>
      <c r="Q4794">
        <v>1.1297836938435941</v>
      </c>
      <c r="R4794">
        <v>1.987623367446949</v>
      </c>
      <c r="S4794">
        <f>(VendorSalesData[[#This Row],[TotalPurchaseQuantity]] - VendorSalesData[[#This Row],[TotalSalesQuantity]]) * VendorSalesData[[#This Row],[PurchasePrice]]</f>
        <v>-398.58000000000004</v>
      </c>
    </row>
    <row r="4795" spans="1:19" x14ac:dyDescent="0.3">
      <c r="A4795">
        <v>9552</v>
      </c>
      <c r="B4795" t="s">
        <v>72</v>
      </c>
      <c r="C4795">
        <v>27433</v>
      </c>
      <c r="D4795" t="s">
        <v>4366</v>
      </c>
      <c r="E4795">
        <v>10.88</v>
      </c>
      <c r="F4795">
        <v>15.99</v>
      </c>
      <c r="G4795">
        <v>750</v>
      </c>
      <c r="H4795">
        <v>282</v>
      </c>
      <c r="I4795">
        <v>3068.16</v>
      </c>
      <c r="J4795">
        <v>228</v>
      </c>
      <c r="K4795">
        <v>3715.72</v>
      </c>
      <c r="L4795">
        <v>2731.33</v>
      </c>
      <c r="M4795">
        <v>25.19</v>
      </c>
      <c r="N4795">
        <v>55551.82</v>
      </c>
      <c r="O4795">
        <v>647.55999999999995</v>
      </c>
      <c r="P4795">
        <v>17.427577966046957</v>
      </c>
      <c r="Q4795">
        <v>0.80851063829787229</v>
      </c>
      <c r="R4795">
        <v>1.211058093450146</v>
      </c>
      <c r="S4795">
        <f>(VendorSalesData[[#This Row],[TotalPurchaseQuantity]] - VendorSalesData[[#This Row],[TotalSalesQuantity]]) * VendorSalesData[[#This Row],[PurchasePrice]]</f>
        <v>587.5200000000001</v>
      </c>
    </row>
    <row r="4796" spans="1:19" x14ac:dyDescent="0.3">
      <c r="A4796">
        <v>3252</v>
      </c>
      <c r="B4796" t="s">
        <v>94</v>
      </c>
      <c r="C4796">
        <v>24033</v>
      </c>
      <c r="D4796" t="s">
        <v>4367</v>
      </c>
      <c r="E4796">
        <v>3.15</v>
      </c>
      <c r="F4796">
        <v>4.79</v>
      </c>
      <c r="G4796">
        <v>750</v>
      </c>
      <c r="H4796">
        <v>973</v>
      </c>
      <c r="I4796">
        <v>3064.95</v>
      </c>
      <c r="J4796">
        <v>947</v>
      </c>
      <c r="K4796">
        <v>4536.13</v>
      </c>
      <c r="L4796">
        <v>354.46</v>
      </c>
      <c r="M4796">
        <v>106.49000000000001</v>
      </c>
      <c r="N4796">
        <v>61966.91</v>
      </c>
      <c r="O4796">
        <v>1471.1800000000003</v>
      </c>
      <c r="P4796">
        <v>32.432492014117763</v>
      </c>
      <c r="Q4796">
        <v>0.97327852004110993</v>
      </c>
      <c r="R4796">
        <v>1.4800013050783865</v>
      </c>
      <c r="S4796">
        <f>(VendorSalesData[[#This Row],[TotalPurchaseQuantity]] - VendorSalesData[[#This Row],[TotalSalesQuantity]]) * VendorSalesData[[#This Row],[PurchasePrice]]</f>
        <v>81.899999999999991</v>
      </c>
    </row>
    <row r="4797" spans="1:19" x14ac:dyDescent="0.3">
      <c r="A4797">
        <v>17035</v>
      </c>
      <c r="B4797" t="s">
        <v>22</v>
      </c>
      <c r="C4797">
        <v>15745</v>
      </c>
      <c r="D4797" t="s">
        <v>4368</v>
      </c>
      <c r="E4797">
        <v>14.28</v>
      </c>
      <c r="F4797">
        <v>23.99</v>
      </c>
      <c r="G4797">
        <v>750</v>
      </c>
      <c r="H4797">
        <v>214</v>
      </c>
      <c r="I4797">
        <v>3055.92</v>
      </c>
      <c r="J4797">
        <v>231</v>
      </c>
      <c r="K4797">
        <v>6569.69</v>
      </c>
      <c r="L4797">
        <v>5285.16</v>
      </c>
      <c r="M4797">
        <v>25.490000000000002</v>
      </c>
      <c r="N4797">
        <v>123780.22</v>
      </c>
      <c r="O4797">
        <v>3513.7699999999995</v>
      </c>
      <c r="P4797">
        <v>53.484563198567969</v>
      </c>
      <c r="Q4797">
        <v>1.0794392523364487</v>
      </c>
      <c r="R4797">
        <v>2.149823948270897</v>
      </c>
      <c r="S4797">
        <f>(VendorSalesData[[#This Row],[TotalPurchaseQuantity]] - VendorSalesData[[#This Row],[TotalSalesQuantity]]) * VendorSalesData[[#This Row],[PurchasePrice]]</f>
        <v>-242.76</v>
      </c>
    </row>
    <row r="4798" spans="1:19" x14ac:dyDescent="0.3">
      <c r="A4798">
        <v>1392</v>
      </c>
      <c r="B4798" t="s">
        <v>67</v>
      </c>
      <c r="C4798">
        <v>42603</v>
      </c>
      <c r="D4798" t="s">
        <v>4369</v>
      </c>
      <c r="E4798">
        <v>5.99</v>
      </c>
      <c r="F4798">
        <v>10.99</v>
      </c>
      <c r="G4798">
        <v>750</v>
      </c>
      <c r="H4798">
        <v>509</v>
      </c>
      <c r="I4798">
        <v>3048.91</v>
      </c>
      <c r="J4798">
        <v>715</v>
      </c>
      <c r="K4798">
        <v>6951.85</v>
      </c>
      <c r="L4798">
        <v>3755.15</v>
      </c>
      <c r="M4798">
        <v>79.48</v>
      </c>
      <c r="N4798">
        <v>79528.990000000005</v>
      </c>
      <c r="O4798">
        <v>3902.9400000000005</v>
      </c>
      <c r="P4798">
        <v>56.142465674604601</v>
      </c>
      <c r="Q4798">
        <v>1.4047151277013752</v>
      </c>
      <c r="R4798">
        <v>2.2801099409297096</v>
      </c>
      <c r="S4798">
        <f>(VendorSalesData[[#This Row],[TotalPurchaseQuantity]] - VendorSalesData[[#This Row],[TotalSalesQuantity]]) * VendorSalesData[[#This Row],[PurchasePrice]]</f>
        <v>-1233.94</v>
      </c>
    </row>
    <row r="4799" spans="1:19" x14ac:dyDescent="0.3">
      <c r="A4799">
        <v>9165</v>
      </c>
      <c r="B4799" t="s">
        <v>38</v>
      </c>
      <c r="C4799">
        <v>15404</v>
      </c>
      <c r="D4799" t="s">
        <v>4370</v>
      </c>
      <c r="E4799">
        <v>16.21</v>
      </c>
      <c r="F4799">
        <v>23.99</v>
      </c>
      <c r="G4799">
        <v>750</v>
      </c>
      <c r="H4799">
        <v>188</v>
      </c>
      <c r="I4799">
        <v>3047.48</v>
      </c>
      <c r="J4799">
        <v>234</v>
      </c>
      <c r="K4799">
        <v>5676.66</v>
      </c>
      <c r="L4799">
        <v>2736.87</v>
      </c>
      <c r="M4799">
        <v>26.060000000000002</v>
      </c>
      <c r="N4799">
        <v>68054.7</v>
      </c>
      <c r="O4799">
        <v>2629.18</v>
      </c>
      <c r="P4799">
        <v>46.315615168074181</v>
      </c>
      <c r="Q4799">
        <v>1.2446808510638299</v>
      </c>
      <c r="R4799">
        <v>1.8627390499691547</v>
      </c>
      <c r="S4799">
        <f>(VendorSalesData[[#This Row],[TotalPurchaseQuantity]] - VendorSalesData[[#This Row],[TotalSalesQuantity]]) * VendorSalesData[[#This Row],[PurchasePrice]]</f>
        <v>-745.66000000000008</v>
      </c>
    </row>
    <row r="4800" spans="1:19" x14ac:dyDescent="0.3">
      <c r="A4800">
        <v>7153</v>
      </c>
      <c r="B4800" t="s">
        <v>271</v>
      </c>
      <c r="C4800">
        <v>19977</v>
      </c>
      <c r="D4800" t="s">
        <v>4371</v>
      </c>
      <c r="E4800">
        <v>7.58</v>
      </c>
      <c r="F4800">
        <v>10.99</v>
      </c>
      <c r="G4800">
        <v>300</v>
      </c>
      <c r="H4800">
        <v>402</v>
      </c>
      <c r="I4800">
        <v>3047.16</v>
      </c>
      <c r="J4800">
        <v>394</v>
      </c>
      <c r="K4800">
        <v>4437.5600000000004</v>
      </c>
      <c r="L4800">
        <v>3391.9900000000002</v>
      </c>
      <c r="M4800">
        <v>16.43</v>
      </c>
      <c r="N4800">
        <v>15884.82</v>
      </c>
      <c r="O4800">
        <v>1390.4000000000005</v>
      </c>
      <c r="P4800">
        <v>31.332534095313651</v>
      </c>
      <c r="Q4800">
        <v>0.98009950248756217</v>
      </c>
      <c r="R4800">
        <v>1.4562937292429674</v>
      </c>
      <c r="S4800">
        <f>(VendorSalesData[[#This Row],[TotalPurchaseQuantity]] - VendorSalesData[[#This Row],[TotalSalesQuantity]]) * VendorSalesData[[#This Row],[PurchasePrice]]</f>
        <v>60.64</v>
      </c>
    </row>
    <row r="4801" spans="1:19" x14ac:dyDescent="0.3">
      <c r="A4801">
        <v>4425</v>
      </c>
      <c r="B4801" t="s">
        <v>20</v>
      </c>
      <c r="C4801">
        <v>41985</v>
      </c>
      <c r="D4801" t="s">
        <v>4372</v>
      </c>
      <c r="E4801">
        <v>33.1</v>
      </c>
      <c r="F4801">
        <v>47.99</v>
      </c>
      <c r="G4801">
        <v>750</v>
      </c>
      <c r="H4801">
        <v>92</v>
      </c>
      <c r="I4801">
        <v>3045.2</v>
      </c>
      <c r="J4801">
        <v>99</v>
      </c>
      <c r="K4801">
        <v>5206.01</v>
      </c>
      <c r="L4801">
        <v>3159.4</v>
      </c>
      <c r="M4801">
        <v>11</v>
      </c>
      <c r="N4801">
        <v>144929.24</v>
      </c>
      <c r="O4801">
        <v>2160.8100000000004</v>
      </c>
      <c r="P4801">
        <v>41.506067026379135</v>
      </c>
      <c r="Q4801">
        <v>1.076086956521739</v>
      </c>
      <c r="R4801">
        <v>1.7095790095888614</v>
      </c>
      <c r="S4801">
        <f>(VendorSalesData[[#This Row],[TotalPurchaseQuantity]] - VendorSalesData[[#This Row],[TotalSalesQuantity]]) * VendorSalesData[[#This Row],[PurchasePrice]]</f>
        <v>-231.70000000000002</v>
      </c>
    </row>
    <row r="4802" spans="1:19" x14ac:dyDescent="0.3">
      <c r="A4802">
        <v>1392</v>
      </c>
      <c r="B4802" t="s">
        <v>67</v>
      </c>
      <c r="C4802">
        <v>6394</v>
      </c>
      <c r="D4802" t="s">
        <v>1362</v>
      </c>
      <c r="E4802">
        <v>9.14</v>
      </c>
      <c r="F4802">
        <v>13.99</v>
      </c>
      <c r="G4802">
        <v>3000</v>
      </c>
      <c r="H4802">
        <v>333</v>
      </c>
      <c r="I4802">
        <v>3043.6200000000003</v>
      </c>
      <c r="J4802">
        <v>299</v>
      </c>
      <c r="K4802">
        <v>4183.01</v>
      </c>
      <c r="L4802">
        <v>2350.3200000000002</v>
      </c>
      <c r="M4802">
        <v>134.55000000000001</v>
      </c>
      <c r="N4802">
        <v>79528.990000000005</v>
      </c>
      <c r="O4802">
        <v>1139.3899999999999</v>
      </c>
      <c r="P4802">
        <v>27.238519630600926</v>
      </c>
      <c r="Q4802">
        <v>0.89789789789789787</v>
      </c>
      <c r="R4802">
        <v>1.3743535658196488</v>
      </c>
      <c r="S4802">
        <f>(VendorSalesData[[#This Row],[TotalPurchaseQuantity]] - VendorSalesData[[#This Row],[TotalSalesQuantity]]) * VendorSalesData[[#This Row],[PurchasePrice]]</f>
        <v>310.76</v>
      </c>
    </row>
    <row r="4803" spans="1:19" x14ac:dyDescent="0.3">
      <c r="A4803">
        <v>8004</v>
      </c>
      <c r="B4803" t="s">
        <v>60</v>
      </c>
      <c r="C4803">
        <v>1059</v>
      </c>
      <c r="D4803" t="s">
        <v>4373</v>
      </c>
      <c r="E4803">
        <v>3.4</v>
      </c>
      <c r="F4803">
        <v>4.49</v>
      </c>
      <c r="G4803">
        <v>750</v>
      </c>
      <c r="H4803">
        <v>895</v>
      </c>
      <c r="I4803">
        <v>3043</v>
      </c>
      <c r="J4803">
        <v>927</v>
      </c>
      <c r="K4803">
        <v>5552.73</v>
      </c>
      <c r="L4803">
        <v>1629.28</v>
      </c>
      <c r="M4803">
        <v>729.89</v>
      </c>
      <c r="N4803">
        <v>50293.62</v>
      </c>
      <c r="O4803">
        <v>2509.7299999999996</v>
      </c>
      <c r="P4803">
        <v>45.198127767782694</v>
      </c>
      <c r="Q4803">
        <v>1.035754189944134</v>
      </c>
      <c r="R4803">
        <v>1.824755175813342</v>
      </c>
      <c r="S4803">
        <f>(VendorSalesData[[#This Row],[TotalPurchaseQuantity]] - VendorSalesData[[#This Row],[TotalSalesQuantity]]) * VendorSalesData[[#This Row],[PurchasePrice]]</f>
        <v>-108.8</v>
      </c>
    </row>
    <row r="4804" spans="1:19" x14ac:dyDescent="0.3">
      <c r="A4804">
        <v>9165</v>
      </c>
      <c r="B4804" t="s">
        <v>38</v>
      </c>
      <c r="C4804">
        <v>24429</v>
      </c>
      <c r="D4804" t="s">
        <v>4374</v>
      </c>
      <c r="E4804">
        <v>8.1</v>
      </c>
      <c r="F4804">
        <v>11.99</v>
      </c>
      <c r="G4804">
        <v>750</v>
      </c>
      <c r="H4804">
        <v>375</v>
      </c>
      <c r="I4804">
        <v>3037.5</v>
      </c>
      <c r="J4804">
        <v>1551</v>
      </c>
      <c r="K4804">
        <v>18596.490000000002</v>
      </c>
      <c r="L4804">
        <v>8596.83</v>
      </c>
      <c r="M4804">
        <v>172.83</v>
      </c>
      <c r="N4804">
        <v>68054.7</v>
      </c>
      <c r="O4804">
        <v>15558.990000000002</v>
      </c>
      <c r="P4804">
        <v>83.666272506263283</v>
      </c>
      <c r="Q4804">
        <v>4.1360000000000001</v>
      </c>
      <c r="R4804">
        <v>6.1223012345679013</v>
      </c>
      <c r="S4804">
        <f>(VendorSalesData[[#This Row],[TotalPurchaseQuantity]] - VendorSalesData[[#This Row],[TotalSalesQuantity]]) * VendorSalesData[[#This Row],[PurchasePrice]]</f>
        <v>-9525.6</v>
      </c>
    </row>
    <row r="4805" spans="1:19" x14ac:dyDescent="0.3">
      <c r="A4805">
        <v>90010</v>
      </c>
      <c r="B4805" t="s">
        <v>2615</v>
      </c>
      <c r="C4805">
        <v>18126</v>
      </c>
      <c r="D4805" t="s">
        <v>4375</v>
      </c>
      <c r="E4805">
        <v>7.53</v>
      </c>
      <c r="F4805">
        <v>10.99</v>
      </c>
      <c r="G4805">
        <v>750</v>
      </c>
      <c r="H4805">
        <v>403</v>
      </c>
      <c r="I4805">
        <v>3034.59</v>
      </c>
      <c r="J4805">
        <v>349</v>
      </c>
      <c r="K4805">
        <v>3835.51</v>
      </c>
      <c r="L4805">
        <v>2549.6799999999998</v>
      </c>
      <c r="M4805">
        <v>38.660000000000004</v>
      </c>
      <c r="N4805">
        <v>524.94000000000005</v>
      </c>
      <c r="O4805">
        <v>800.92000000000007</v>
      </c>
      <c r="P4805">
        <v>20.881708038826648</v>
      </c>
      <c r="Q4805">
        <v>0.86600496277915628</v>
      </c>
      <c r="R4805">
        <v>1.2639302179207075</v>
      </c>
      <c r="S4805">
        <f>(VendorSalesData[[#This Row],[TotalPurchaseQuantity]] - VendorSalesData[[#This Row],[TotalSalesQuantity]]) * VendorSalesData[[#This Row],[PurchasePrice]]</f>
        <v>406.62</v>
      </c>
    </row>
    <row r="4806" spans="1:19" x14ac:dyDescent="0.3">
      <c r="A4806">
        <v>1392</v>
      </c>
      <c r="B4806" t="s">
        <v>67</v>
      </c>
      <c r="C4806">
        <v>8268</v>
      </c>
      <c r="D4806" t="s">
        <v>4376</v>
      </c>
      <c r="E4806">
        <v>3.03</v>
      </c>
      <c r="F4806">
        <v>4.49</v>
      </c>
      <c r="G4806">
        <v>1000</v>
      </c>
      <c r="H4806">
        <v>999</v>
      </c>
      <c r="I4806">
        <v>3026.97</v>
      </c>
      <c r="J4806">
        <v>940</v>
      </c>
      <c r="K4806">
        <v>5159.5999999999995</v>
      </c>
      <c r="L4806">
        <v>575.45000000000005</v>
      </c>
      <c r="M4806">
        <v>141</v>
      </c>
      <c r="N4806">
        <v>79528.990000000005</v>
      </c>
      <c r="O4806">
        <v>2132.6299999999997</v>
      </c>
      <c r="P4806">
        <v>41.333242887045508</v>
      </c>
      <c r="Q4806">
        <v>0.94094094094094094</v>
      </c>
      <c r="R4806">
        <v>1.7045428266550378</v>
      </c>
      <c r="S4806">
        <f>(VendorSalesData[[#This Row],[TotalPurchaseQuantity]] - VendorSalesData[[#This Row],[TotalSalesQuantity]]) * VendorSalesData[[#This Row],[PurchasePrice]]</f>
        <v>178.76999999999998</v>
      </c>
    </row>
    <row r="4807" spans="1:19" x14ac:dyDescent="0.3">
      <c r="A4807">
        <v>90032</v>
      </c>
      <c r="B4807" t="s">
        <v>1287</v>
      </c>
      <c r="C4807">
        <v>22566</v>
      </c>
      <c r="D4807" t="s">
        <v>4377</v>
      </c>
      <c r="E4807">
        <v>9.14</v>
      </c>
      <c r="F4807">
        <v>13.99</v>
      </c>
      <c r="G4807">
        <v>750</v>
      </c>
      <c r="H4807">
        <v>331</v>
      </c>
      <c r="I4807">
        <v>3025.34</v>
      </c>
      <c r="J4807">
        <v>856</v>
      </c>
      <c r="K4807">
        <v>11975.44</v>
      </c>
      <c r="L4807">
        <v>9093.5</v>
      </c>
      <c r="M4807">
        <v>94.5</v>
      </c>
      <c r="N4807">
        <v>778.25</v>
      </c>
      <c r="O4807">
        <v>8950.1</v>
      </c>
      <c r="P4807">
        <v>74.737128656650611</v>
      </c>
      <c r="Q4807">
        <v>2.5861027190332324</v>
      </c>
      <c r="R4807">
        <v>3.9583782318681537</v>
      </c>
      <c r="S4807">
        <f>(VendorSalesData[[#This Row],[TotalPurchaseQuantity]] - VendorSalesData[[#This Row],[TotalSalesQuantity]]) * VendorSalesData[[#This Row],[PurchasePrice]]</f>
        <v>-4798.5</v>
      </c>
    </row>
    <row r="4808" spans="1:19" x14ac:dyDescent="0.3">
      <c r="A4808">
        <v>1128</v>
      </c>
      <c r="B4808" t="s">
        <v>18</v>
      </c>
      <c r="C4808">
        <v>7792</v>
      </c>
      <c r="D4808" t="s">
        <v>4378</v>
      </c>
      <c r="E4808">
        <v>35.93</v>
      </c>
      <c r="F4808">
        <v>45.99</v>
      </c>
      <c r="G4808">
        <v>750</v>
      </c>
      <c r="H4808">
        <v>84</v>
      </c>
      <c r="I4808">
        <v>3018.12</v>
      </c>
      <c r="J4808">
        <v>83</v>
      </c>
      <c r="K4808">
        <v>3817.17</v>
      </c>
      <c r="L4808">
        <v>1287.72</v>
      </c>
      <c r="M4808">
        <v>65.34</v>
      </c>
      <c r="N4808">
        <v>68601.679999999993</v>
      </c>
      <c r="O4808">
        <v>799.05000000000018</v>
      </c>
      <c r="P4808">
        <v>20.933047257523249</v>
      </c>
      <c r="Q4808">
        <v>0.98809523809523814</v>
      </c>
      <c r="R4808">
        <v>1.264750904536599</v>
      </c>
      <c r="S4808">
        <f>(VendorSalesData[[#This Row],[TotalPurchaseQuantity]] - VendorSalesData[[#This Row],[TotalSalesQuantity]]) * VendorSalesData[[#This Row],[PurchasePrice]]</f>
        <v>35.93</v>
      </c>
    </row>
    <row r="4809" spans="1:19" x14ac:dyDescent="0.3">
      <c r="A4809">
        <v>9552</v>
      </c>
      <c r="B4809" t="s">
        <v>72</v>
      </c>
      <c r="C4809">
        <v>35392</v>
      </c>
      <c r="D4809" t="s">
        <v>4379</v>
      </c>
      <c r="E4809">
        <v>8.3800000000000008</v>
      </c>
      <c r="F4809">
        <v>12.99</v>
      </c>
      <c r="G4809">
        <v>750</v>
      </c>
      <c r="H4809">
        <v>360</v>
      </c>
      <c r="I4809">
        <v>3016.8</v>
      </c>
      <c r="J4809">
        <v>272</v>
      </c>
      <c r="K4809">
        <v>3830.28</v>
      </c>
      <c r="L4809">
        <v>1937.64</v>
      </c>
      <c r="M4809">
        <v>30.3</v>
      </c>
      <c r="N4809">
        <v>55551.82</v>
      </c>
      <c r="O4809">
        <v>813.48</v>
      </c>
      <c r="P4809">
        <v>21.238134026755223</v>
      </c>
      <c r="Q4809">
        <v>0.75555555555555554</v>
      </c>
      <c r="R4809">
        <v>1.2696499602227527</v>
      </c>
      <c r="S4809">
        <f>(VendorSalesData[[#This Row],[TotalPurchaseQuantity]] - VendorSalesData[[#This Row],[TotalSalesQuantity]]) * VendorSalesData[[#This Row],[PurchasePrice]]</f>
        <v>737.44</v>
      </c>
    </row>
    <row r="4810" spans="1:19" x14ac:dyDescent="0.3">
      <c r="A4810">
        <v>2000</v>
      </c>
      <c r="B4810" t="s">
        <v>164</v>
      </c>
      <c r="C4810">
        <v>28578</v>
      </c>
      <c r="D4810" t="s">
        <v>4380</v>
      </c>
      <c r="E4810">
        <v>7.89</v>
      </c>
      <c r="F4810">
        <v>11.99</v>
      </c>
      <c r="G4810">
        <v>750</v>
      </c>
      <c r="H4810">
        <v>382</v>
      </c>
      <c r="I4810">
        <v>3013.98</v>
      </c>
      <c r="J4810">
        <v>358</v>
      </c>
      <c r="K4810">
        <v>4292.42</v>
      </c>
      <c r="L4810">
        <v>623.48</v>
      </c>
      <c r="M4810">
        <v>40.29</v>
      </c>
      <c r="N4810">
        <v>19016.59</v>
      </c>
      <c r="O4810">
        <v>1278.44</v>
      </c>
      <c r="P4810">
        <v>29.783665158581872</v>
      </c>
      <c r="Q4810">
        <v>0.93717277486910999</v>
      </c>
      <c r="R4810">
        <v>1.4241700343067971</v>
      </c>
      <c r="S4810">
        <f>(VendorSalesData[[#This Row],[TotalPurchaseQuantity]] - VendorSalesData[[#This Row],[TotalSalesQuantity]]) * VendorSalesData[[#This Row],[PurchasePrice]]</f>
        <v>189.35999999999999</v>
      </c>
    </row>
    <row r="4811" spans="1:19" x14ac:dyDescent="0.3">
      <c r="A4811">
        <v>9552</v>
      </c>
      <c r="B4811" t="s">
        <v>72</v>
      </c>
      <c r="C4811">
        <v>13711</v>
      </c>
      <c r="D4811" t="s">
        <v>4381</v>
      </c>
      <c r="E4811">
        <v>5.15</v>
      </c>
      <c r="F4811">
        <v>9.99</v>
      </c>
      <c r="G4811">
        <v>750</v>
      </c>
      <c r="H4811">
        <v>585</v>
      </c>
      <c r="I4811">
        <v>3012.75</v>
      </c>
      <c r="J4811">
        <v>597</v>
      </c>
      <c r="K4811">
        <v>5737.03</v>
      </c>
      <c r="L4811">
        <v>3518.32</v>
      </c>
      <c r="M4811">
        <v>66.22</v>
      </c>
      <c r="N4811">
        <v>55551.82</v>
      </c>
      <c r="O4811">
        <v>2724.2799999999997</v>
      </c>
      <c r="P4811">
        <v>47.48589426933448</v>
      </c>
      <c r="Q4811">
        <v>1.0205128205128204</v>
      </c>
      <c r="R4811">
        <v>1.9042502696871628</v>
      </c>
      <c r="S4811">
        <f>(VendorSalesData[[#This Row],[TotalPurchaseQuantity]] - VendorSalesData[[#This Row],[TotalSalesQuantity]]) * VendorSalesData[[#This Row],[PurchasePrice]]</f>
        <v>-61.800000000000004</v>
      </c>
    </row>
    <row r="4812" spans="1:19" x14ac:dyDescent="0.3">
      <c r="A4812">
        <v>1590</v>
      </c>
      <c r="B4812" t="s">
        <v>261</v>
      </c>
      <c r="C4812">
        <v>42640</v>
      </c>
      <c r="D4812" t="s">
        <v>4382</v>
      </c>
      <c r="E4812">
        <v>6.8</v>
      </c>
      <c r="F4812">
        <v>9.99</v>
      </c>
      <c r="G4812">
        <v>750</v>
      </c>
      <c r="H4812">
        <v>443</v>
      </c>
      <c r="I4812">
        <v>3012.3999999999996</v>
      </c>
      <c r="J4812">
        <v>538</v>
      </c>
      <c r="K4812">
        <v>5436.62</v>
      </c>
      <c r="L4812">
        <v>3036.9900000000002</v>
      </c>
      <c r="M4812">
        <v>59.730000000000004</v>
      </c>
      <c r="N4812">
        <v>7259.75</v>
      </c>
      <c r="O4812">
        <v>2424.2200000000003</v>
      </c>
      <c r="P4812">
        <v>44.590572819141308</v>
      </c>
      <c r="Q4812">
        <v>1.2144469525959367</v>
      </c>
      <c r="R4812">
        <v>1.8047470455450805</v>
      </c>
      <c r="S4812">
        <f>(VendorSalesData[[#This Row],[TotalPurchaseQuantity]] - VendorSalesData[[#This Row],[TotalSalesQuantity]]) * VendorSalesData[[#This Row],[PurchasePrice]]</f>
        <v>-646</v>
      </c>
    </row>
    <row r="4813" spans="1:19" x14ac:dyDescent="0.3">
      <c r="A4813">
        <v>17035</v>
      </c>
      <c r="B4813" t="s">
        <v>22</v>
      </c>
      <c r="C4813">
        <v>24650</v>
      </c>
      <c r="D4813" t="s">
        <v>4383</v>
      </c>
      <c r="E4813">
        <v>77.23</v>
      </c>
      <c r="F4813">
        <v>111.99</v>
      </c>
      <c r="G4813">
        <v>750</v>
      </c>
      <c r="H4813">
        <v>39</v>
      </c>
      <c r="I4813">
        <v>3011.97</v>
      </c>
      <c r="J4813">
        <v>78</v>
      </c>
      <c r="K4813">
        <v>8801.2199999999993</v>
      </c>
      <c r="L4813">
        <v>5867.48</v>
      </c>
      <c r="M4813">
        <v>8.64</v>
      </c>
      <c r="N4813">
        <v>123780.22</v>
      </c>
      <c r="O4813">
        <v>5789.25</v>
      </c>
      <c r="P4813">
        <v>65.777812621432034</v>
      </c>
      <c r="Q4813">
        <v>2</v>
      </c>
      <c r="R4813">
        <v>2.9220808972200918</v>
      </c>
      <c r="S4813">
        <f>(VendorSalesData[[#This Row],[TotalPurchaseQuantity]] - VendorSalesData[[#This Row],[TotalSalesQuantity]]) * VendorSalesData[[#This Row],[PurchasePrice]]</f>
        <v>-3011.9700000000003</v>
      </c>
    </row>
    <row r="4814" spans="1:19" x14ac:dyDescent="0.3">
      <c r="A4814">
        <v>4425</v>
      </c>
      <c r="B4814" t="s">
        <v>20</v>
      </c>
      <c r="C4814">
        <v>14119</v>
      </c>
      <c r="D4814" t="s">
        <v>4384</v>
      </c>
      <c r="E4814">
        <v>2.16</v>
      </c>
      <c r="F4814">
        <v>3.29</v>
      </c>
      <c r="G4814">
        <v>187</v>
      </c>
      <c r="H4814">
        <v>1394</v>
      </c>
      <c r="I4814">
        <v>3011.04</v>
      </c>
      <c r="J4814">
        <v>1332</v>
      </c>
      <c r="K4814">
        <v>4382.28</v>
      </c>
      <c r="L4814">
        <v>148.05000000000001</v>
      </c>
      <c r="M4814">
        <v>37.32</v>
      </c>
      <c r="N4814">
        <v>144929.24</v>
      </c>
      <c r="O4814">
        <v>1371.2399999999998</v>
      </c>
      <c r="P4814">
        <v>31.290561077795115</v>
      </c>
      <c r="Q4814">
        <v>0.9555236728837877</v>
      </c>
      <c r="R4814">
        <v>1.455404112864658</v>
      </c>
      <c r="S4814">
        <f>(VendorSalesData[[#This Row],[TotalPurchaseQuantity]] - VendorSalesData[[#This Row],[TotalSalesQuantity]]) * VendorSalesData[[#This Row],[PurchasePrice]]</f>
        <v>133.92000000000002</v>
      </c>
    </row>
    <row r="4815" spans="1:19" x14ac:dyDescent="0.3">
      <c r="A4815">
        <v>3960</v>
      </c>
      <c r="B4815" t="s">
        <v>24</v>
      </c>
      <c r="C4815">
        <v>258</v>
      </c>
      <c r="D4815" t="s">
        <v>148</v>
      </c>
      <c r="E4815">
        <v>24.28</v>
      </c>
      <c r="F4815">
        <v>33.99</v>
      </c>
      <c r="G4815">
        <v>1000</v>
      </c>
      <c r="H4815">
        <v>124</v>
      </c>
      <c r="I4815">
        <v>3010.7200000000003</v>
      </c>
      <c r="J4815">
        <v>130</v>
      </c>
      <c r="K4815">
        <v>4418.7</v>
      </c>
      <c r="L4815">
        <v>407.88</v>
      </c>
      <c r="M4815">
        <v>136.5</v>
      </c>
      <c r="N4815">
        <v>257032.07</v>
      </c>
      <c r="O4815">
        <v>1407.9799999999996</v>
      </c>
      <c r="P4815">
        <v>31.864122932084086</v>
      </c>
      <c r="Q4815">
        <v>1.0483870967741935</v>
      </c>
      <c r="R4815">
        <v>1.4676555774034117</v>
      </c>
      <c r="S4815">
        <f>(VendorSalesData[[#This Row],[TotalPurchaseQuantity]] - VendorSalesData[[#This Row],[TotalSalesQuantity]]) * VendorSalesData[[#This Row],[PurchasePrice]]</f>
        <v>-145.68</v>
      </c>
    </row>
    <row r="4816" spans="1:19" x14ac:dyDescent="0.3">
      <c r="A4816">
        <v>2000</v>
      </c>
      <c r="B4816" t="s">
        <v>164</v>
      </c>
      <c r="C4816">
        <v>14688</v>
      </c>
      <c r="D4816" t="s">
        <v>4385</v>
      </c>
      <c r="E4816">
        <v>23.8</v>
      </c>
      <c r="F4816">
        <v>35.99</v>
      </c>
      <c r="G4816">
        <v>750</v>
      </c>
      <c r="H4816">
        <v>126</v>
      </c>
      <c r="I4816">
        <v>2998.8</v>
      </c>
      <c r="J4816">
        <v>115</v>
      </c>
      <c r="K4816">
        <v>4273.8500000000004</v>
      </c>
      <c r="L4816">
        <v>2515.3200000000002</v>
      </c>
      <c r="M4816">
        <v>12.75</v>
      </c>
      <c r="N4816">
        <v>19016.59</v>
      </c>
      <c r="O4816">
        <v>1275.0500000000002</v>
      </c>
      <c r="P4816">
        <v>29.833756449103273</v>
      </c>
      <c r="Q4816">
        <v>0.91269841269841268</v>
      </c>
      <c r="R4816">
        <v>1.425186741363212</v>
      </c>
      <c r="S4816">
        <f>(VendorSalesData[[#This Row],[TotalPurchaseQuantity]] - VendorSalesData[[#This Row],[TotalSalesQuantity]]) * VendorSalesData[[#This Row],[PurchasePrice]]</f>
        <v>261.8</v>
      </c>
    </row>
    <row r="4817" spans="1:19" x14ac:dyDescent="0.3">
      <c r="A4817">
        <v>9165</v>
      </c>
      <c r="B4817" t="s">
        <v>38</v>
      </c>
      <c r="C4817">
        <v>39456</v>
      </c>
      <c r="D4817" t="s">
        <v>4386</v>
      </c>
      <c r="E4817">
        <v>42.2</v>
      </c>
      <c r="F4817">
        <v>64.989999999999995</v>
      </c>
      <c r="G4817">
        <v>750</v>
      </c>
      <c r="H4817">
        <v>71</v>
      </c>
      <c r="I4817">
        <v>2996.2</v>
      </c>
      <c r="J4817">
        <v>68</v>
      </c>
      <c r="K4817">
        <v>5291.32</v>
      </c>
      <c r="L4817">
        <v>3248.58</v>
      </c>
      <c r="M4817">
        <v>7.57</v>
      </c>
      <c r="N4817">
        <v>68054.7</v>
      </c>
      <c r="O4817">
        <v>2295.12</v>
      </c>
      <c r="P4817">
        <v>43.375188043815157</v>
      </c>
      <c r="Q4817">
        <v>0.95774647887323938</v>
      </c>
      <c r="R4817">
        <v>1.7660102796876043</v>
      </c>
      <c r="S4817">
        <f>(VendorSalesData[[#This Row],[TotalPurchaseQuantity]] - VendorSalesData[[#This Row],[TotalSalesQuantity]]) * VendorSalesData[[#This Row],[PurchasePrice]]</f>
        <v>126.60000000000001</v>
      </c>
    </row>
    <row r="4818" spans="1:19" x14ac:dyDescent="0.3">
      <c r="A4818">
        <v>3960</v>
      </c>
      <c r="B4818" t="s">
        <v>24</v>
      </c>
      <c r="C4818">
        <v>6432</v>
      </c>
      <c r="D4818" t="s">
        <v>4387</v>
      </c>
      <c r="E4818">
        <v>0.64</v>
      </c>
      <c r="F4818">
        <v>0.99</v>
      </c>
      <c r="G4818">
        <v>50</v>
      </c>
      <c r="H4818">
        <v>4679</v>
      </c>
      <c r="I4818">
        <v>2994.56</v>
      </c>
      <c r="J4818">
        <v>8009</v>
      </c>
      <c r="K4818">
        <v>7928.91</v>
      </c>
      <c r="L4818">
        <v>2131.4699999999998</v>
      </c>
      <c r="M4818">
        <v>63.07</v>
      </c>
      <c r="N4818">
        <v>257032.07</v>
      </c>
      <c r="O4818">
        <v>4934.3500000000004</v>
      </c>
      <c r="P4818">
        <v>62.232387553900857</v>
      </c>
      <c r="Q4818">
        <v>1.7116905321649925</v>
      </c>
      <c r="R4818">
        <v>2.647771291942723</v>
      </c>
      <c r="S4818">
        <f>(VendorSalesData[[#This Row],[TotalPurchaseQuantity]] - VendorSalesData[[#This Row],[TotalSalesQuantity]]) * VendorSalesData[[#This Row],[PurchasePrice]]</f>
        <v>-2131.1999999999998</v>
      </c>
    </row>
    <row r="4819" spans="1:19" x14ac:dyDescent="0.3">
      <c r="A4819">
        <v>4425</v>
      </c>
      <c r="B4819" t="s">
        <v>20</v>
      </c>
      <c r="C4819">
        <v>24483</v>
      </c>
      <c r="D4819" t="s">
        <v>4388</v>
      </c>
      <c r="E4819">
        <v>35.94</v>
      </c>
      <c r="F4819">
        <v>54.99</v>
      </c>
      <c r="G4819">
        <v>750</v>
      </c>
      <c r="H4819">
        <v>83</v>
      </c>
      <c r="I4819">
        <v>2983.02</v>
      </c>
      <c r="J4819">
        <v>62</v>
      </c>
      <c r="K4819">
        <v>3409.38</v>
      </c>
      <c r="L4819">
        <v>2419.56</v>
      </c>
      <c r="M4819">
        <v>6.86</v>
      </c>
      <c r="N4819">
        <v>144929.24</v>
      </c>
      <c r="O4819">
        <v>426.36000000000013</v>
      </c>
      <c r="P4819">
        <v>12.505499533639549</v>
      </c>
      <c r="Q4819">
        <v>0.74698795180722888</v>
      </c>
      <c r="R4819">
        <v>1.1429289780155683</v>
      </c>
      <c r="S4819">
        <f>(VendorSalesData[[#This Row],[TotalPurchaseQuantity]] - VendorSalesData[[#This Row],[TotalSalesQuantity]]) * VendorSalesData[[#This Row],[PurchasePrice]]</f>
        <v>754.74</v>
      </c>
    </row>
    <row r="4820" spans="1:19" x14ac:dyDescent="0.3">
      <c r="A4820">
        <v>10754</v>
      </c>
      <c r="B4820" t="s">
        <v>212</v>
      </c>
      <c r="C4820">
        <v>37342</v>
      </c>
      <c r="D4820" t="s">
        <v>4389</v>
      </c>
      <c r="E4820">
        <v>49.66</v>
      </c>
      <c r="F4820">
        <v>74.989999999999995</v>
      </c>
      <c r="G4820">
        <v>750</v>
      </c>
      <c r="H4820">
        <v>60</v>
      </c>
      <c r="I4820">
        <v>2979.6</v>
      </c>
      <c r="J4820">
        <v>57</v>
      </c>
      <c r="K4820">
        <v>4274.4299999999994</v>
      </c>
      <c r="L4820">
        <v>2999.6</v>
      </c>
      <c r="M4820">
        <v>6.3100000000000005</v>
      </c>
      <c r="N4820">
        <v>28720.52</v>
      </c>
      <c r="O4820">
        <v>1294.8299999999995</v>
      </c>
      <c r="P4820">
        <v>30.292460047304541</v>
      </c>
      <c r="Q4820">
        <v>0.95</v>
      </c>
      <c r="R4820">
        <v>1.4345650422875551</v>
      </c>
      <c r="S4820">
        <f>(VendorSalesData[[#This Row],[TotalPurchaseQuantity]] - VendorSalesData[[#This Row],[TotalSalesQuantity]]) * VendorSalesData[[#This Row],[PurchasePrice]]</f>
        <v>148.97999999999999</v>
      </c>
    </row>
    <row r="4821" spans="1:19" x14ac:dyDescent="0.3">
      <c r="A4821">
        <v>7153</v>
      </c>
      <c r="B4821" t="s">
        <v>271</v>
      </c>
      <c r="C4821">
        <v>2301</v>
      </c>
      <c r="D4821" t="s">
        <v>4390</v>
      </c>
      <c r="E4821">
        <v>186.04</v>
      </c>
      <c r="F4821">
        <v>239.99</v>
      </c>
      <c r="G4821">
        <v>750</v>
      </c>
      <c r="H4821">
        <v>16</v>
      </c>
      <c r="I4821">
        <v>2976.64</v>
      </c>
      <c r="J4821">
        <v>16</v>
      </c>
      <c r="K4821">
        <v>3839.84</v>
      </c>
      <c r="L4821">
        <v>2879.88</v>
      </c>
      <c r="M4821">
        <v>12.61</v>
      </c>
      <c r="N4821">
        <v>15884.82</v>
      </c>
      <c r="O4821">
        <v>863.20000000000027</v>
      </c>
      <c r="P4821">
        <v>22.480103337639072</v>
      </c>
      <c r="Q4821">
        <v>1</v>
      </c>
      <c r="R4821">
        <v>1.2899913996989896</v>
      </c>
      <c r="S4821">
        <f>(VendorSalesData[[#This Row],[TotalPurchaseQuantity]] - VendorSalesData[[#This Row],[TotalSalesQuantity]]) * VendorSalesData[[#This Row],[PurchasePrice]]</f>
        <v>0</v>
      </c>
    </row>
    <row r="4822" spans="1:19" x14ac:dyDescent="0.3">
      <c r="A4822">
        <v>1392</v>
      </c>
      <c r="B4822" t="s">
        <v>67</v>
      </c>
      <c r="C4822">
        <v>42602</v>
      </c>
      <c r="D4822" t="s">
        <v>4391</v>
      </c>
      <c r="E4822">
        <v>5.88</v>
      </c>
      <c r="F4822">
        <v>10.99</v>
      </c>
      <c r="G4822">
        <v>750</v>
      </c>
      <c r="H4822">
        <v>506</v>
      </c>
      <c r="I4822">
        <v>2975.28</v>
      </c>
      <c r="J4822">
        <v>627</v>
      </c>
      <c r="K4822">
        <v>6058.7300000000005</v>
      </c>
      <c r="L4822">
        <v>3773.09</v>
      </c>
      <c r="M4822">
        <v>69.600000000000009</v>
      </c>
      <c r="N4822">
        <v>79528.990000000005</v>
      </c>
      <c r="O4822">
        <v>3083.4500000000003</v>
      </c>
      <c r="P4822">
        <v>50.892678828731434</v>
      </c>
      <c r="Q4822">
        <v>1.2391304347826086</v>
      </c>
      <c r="R4822">
        <v>2.0363562421015837</v>
      </c>
      <c r="S4822">
        <f>(VendorSalesData[[#This Row],[TotalPurchaseQuantity]] - VendorSalesData[[#This Row],[TotalSalesQuantity]]) * VendorSalesData[[#This Row],[PurchasePrice]]</f>
        <v>-711.48</v>
      </c>
    </row>
    <row r="4823" spans="1:19" x14ac:dyDescent="0.3">
      <c r="A4823">
        <v>6785</v>
      </c>
      <c r="B4823" t="s">
        <v>81</v>
      </c>
      <c r="C4823">
        <v>12415</v>
      </c>
      <c r="D4823" t="s">
        <v>4392</v>
      </c>
      <c r="E4823">
        <v>6.12</v>
      </c>
      <c r="F4823">
        <v>8.99</v>
      </c>
      <c r="G4823">
        <v>750</v>
      </c>
      <c r="H4823">
        <v>486</v>
      </c>
      <c r="I4823">
        <v>2974.3199999999997</v>
      </c>
      <c r="J4823">
        <v>526</v>
      </c>
      <c r="K4823">
        <v>4728.74</v>
      </c>
      <c r="L4823">
        <v>3326.3</v>
      </c>
      <c r="M4823">
        <v>58.19</v>
      </c>
      <c r="N4823">
        <v>13605.41</v>
      </c>
      <c r="O4823">
        <v>1754.42</v>
      </c>
      <c r="P4823">
        <v>37.101215122844565</v>
      </c>
      <c r="Q4823">
        <v>1.0823045267489713</v>
      </c>
      <c r="R4823">
        <v>1.5898558325936685</v>
      </c>
      <c r="S4823">
        <f>(VendorSalesData[[#This Row],[TotalPurchaseQuantity]] - VendorSalesData[[#This Row],[TotalSalesQuantity]]) * VendorSalesData[[#This Row],[PurchasePrice]]</f>
        <v>-244.8</v>
      </c>
    </row>
    <row r="4824" spans="1:19" x14ac:dyDescent="0.3">
      <c r="A4824">
        <v>9552</v>
      </c>
      <c r="B4824" t="s">
        <v>72</v>
      </c>
      <c r="C4824">
        <v>45605</v>
      </c>
      <c r="D4824" t="s">
        <v>4393</v>
      </c>
      <c r="E4824">
        <v>6.12</v>
      </c>
      <c r="F4824">
        <v>8.99</v>
      </c>
      <c r="G4824">
        <v>750</v>
      </c>
      <c r="H4824">
        <v>486</v>
      </c>
      <c r="I4824">
        <v>2974.3199999999997</v>
      </c>
      <c r="J4824">
        <v>589</v>
      </c>
      <c r="K4824">
        <v>5667.11</v>
      </c>
      <c r="L4824">
        <v>3062.82</v>
      </c>
      <c r="M4824">
        <v>65.540000000000006</v>
      </c>
      <c r="N4824">
        <v>55551.82</v>
      </c>
      <c r="O4824">
        <v>2692.79</v>
      </c>
      <c r="P4824">
        <v>47.516106092876264</v>
      </c>
      <c r="Q4824">
        <v>1.2119341563786008</v>
      </c>
      <c r="R4824">
        <v>1.9053464321256623</v>
      </c>
      <c r="S4824">
        <f>(VendorSalesData[[#This Row],[TotalPurchaseQuantity]] - VendorSalesData[[#This Row],[TotalSalesQuantity]]) * VendorSalesData[[#This Row],[PurchasePrice]]</f>
        <v>-630.36</v>
      </c>
    </row>
    <row r="4825" spans="1:19" x14ac:dyDescent="0.3">
      <c r="A4825">
        <v>4425</v>
      </c>
      <c r="B4825" t="s">
        <v>20</v>
      </c>
      <c r="C4825">
        <v>20002</v>
      </c>
      <c r="D4825" t="s">
        <v>4394</v>
      </c>
      <c r="E4825">
        <v>35.33</v>
      </c>
      <c r="F4825">
        <v>52.99</v>
      </c>
      <c r="G4825">
        <v>750</v>
      </c>
      <c r="H4825">
        <v>84</v>
      </c>
      <c r="I4825">
        <v>2967.72</v>
      </c>
      <c r="J4825">
        <v>91</v>
      </c>
      <c r="K4825">
        <v>4822.09</v>
      </c>
      <c r="L4825">
        <v>3497.34</v>
      </c>
      <c r="M4825">
        <v>10.06</v>
      </c>
      <c r="N4825">
        <v>144929.24</v>
      </c>
      <c r="O4825">
        <v>1854.3700000000003</v>
      </c>
      <c r="P4825">
        <v>38.455731850712041</v>
      </c>
      <c r="Q4825">
        <v>1.0833333333333333</v>
      </c>
      <c r="R4825">
        <v>1.6248466836494011</v>
      </c>
      <c r="S4825">
        <f>(VendorSalesData[[#This Row],[TotalPurchaseQuantity]] - VendorSalesData[[#This Row],[TotalSalesQuantity]]) * VendorSalesData[[#This Row],[PurchasePrice]]</f>
        <v>-247.31</v>
      </c>
    </row>
    <row r="4826" spans="1:19" x14ac:dyDescent="0.3">
      <c r="A4826">
        <v>4425</v>
      </c>
      <c r="B4826" t="s">
        <v>20</v>
      </c>
      <c r="C4826">
        <v>23192</v>
      </c>
      <c r="D4826" t="s">
        <v>4395</v>
      </c>
      <c r="E4826">
        <v>41.72</v>
      </c>
      <c r="F4826">
        <v>62.99</v>
      </c>
      <c r="G4826">
        <v>750</v>
      </c>
      <c r="H4826">
        <v>71</v>
      </c>
      <c r="I4826">
        <v>2962.12</v>
      </c>
      <c r="J4826">
        <v>97</v>
      </c>
      <c r="K4826">
        <v>6110.03</v>
      </c>
      <c r="L4826">
        <v>1385.78</v>
      </c>
      <c r="M4826">
        <v>10.88</v>
      </c>
      <c r="N4826">
        <v>144929.24</v>
      </c>
      <c r="O4826">
        <v>3147.91</v>
      </c>
      <c r="P4826">
        <v>51.520368967091812</v>
      </c>
      <c r="Q4826">
        <v>1.3661971830985915</v>
      </c>
      <c r="R4826">
        <v>2.0627219694002945</v>
      </c>
      <c r="S4826">
        <f>(VendorSalesData[[#This Row],[TotalPurchaseQuantity]] - VendorSalesData[[#This Row],[TotalSalesQuantity]]) * VendorSalesData[[#This Row],[PurchasePrice]]</f>
        <v>-1084.72</v>
      </c>
    </row>
    <row r="4827" spans="1:19" x14ac:dyDescent="0.3">
      <c r="A4827">
        <v>9552</v>
      </c>
      <c r="B4827" t="s">
        <v>72</v>
      </c>
      <c r="C4827">
        <v>607</v>
      </c>
      <c r="D4827" t="s">
        <v>4396</v>
      </c>
      <c r="E4827">
        <v>5.74</v>
      </c>
      <c r="F4827">
        <v>8.49</v>
      </c>
      <c r="G4827">
        <v>750</v>
      </c>
      <c r="H4827">
        <v>516</v>
      </c>
      <c r="I4827">
        <v>2961.8399999999997</v>
      </c>
      <c r="J4827">
        <v>463</v>
      </c>
      <c r="K4827">
        <v>4538.37</v>
      </c>
      <c r="L4827">
        <v>3405.53</v>
      </c>
      <c r="M4827">
        <v>51.15</v>
      </c>
      <c r="N4827">
        <v>55551.82</v>
      </c>
      <c r="O4827">
        <v>1576.5300000000002</v>
      </c>
      <c r="P4827">
        <v>34.737802338725146</v>
      </c>
      <c r="Q4827">
        <v>0.8972868217054264</v>
      </c>
      <c r="R4827">
        <v>1.5322806093509442</v>
      </c>
      <c r="S4827">
        <f>(VendorSalesData[[#This Row],[TotalPurchaseQuantity]] - VendorSalesData[[#This Row],[TotalSalesQuantity]]) * VendorSalesData[[#This Row],[PurchasePrice]]</f>
        <v>304.22000000000003</v>
      </c>
    </row>
    <row r="4828" spans="1:19" x14ac:dyDescent="0.3">
      <c r="A4828">
        <v>4425</v>
      </c>
      <c r="B4828" t="s">
        <v>20</v>
      </c>
      <c r="C4828">
        <v>21105</v>
      </c>
      <c r="D4828" t="s">
        <v>4397</v>
      </c>
      <c r="E4828">
        <v>19.600000000000001</v>
      </c>
      <c r="F4828">
        <v>29.99</v>
      </c>
      <c r="G4828">
        <v>750</v>
      </c>
      <c r="H4828">
        <v>151</v>
      </c>
      <c r="I4828">
        <v>2959.6</v>
      </c>
      <c r="J4828">
        <v>178</v>
      </c>
      <c r="K4828">
        <v>5493.22</v>
      </c>
      <c r="L4828">
        <v>4368.57</v>
      </c>
      <c r="M4828">
        <v>19.64</v>
      </c>
      <c r="N4828">
        <v>144929.24</v>
      </c>
      <c r="O4828">
        <v>2533.6200000000003</v>
      </c>
      <c r="P4828">
        <v>46.122674861010488</v>
      </c>
      <c r="Q4828">
        <v>1.1788079470198676</v>
      </c>
      <c r="R4828">
        <v>1.8560683876199489</v>
      </c>
      <c r="S4828">
        <f>(VendorSalesData[[#This Row],[TotalPurchaseQuantity]] - VendorSalesData[[#This Row],[TotalSalesQuantity]]) * VendorSalesData[[#This Row],[PurchasePrice]]</f>
        <v>-529.20000000000005</v>
      </c>
    </row>
    <row r="4829" spans="1:19" x14ac:dyDescent="0.3">
      <c r="A4829">
        <v>4425</v>
      </c>
      <c r="B4829" t="s">
        <v>20</v>
      </c>
      <c r="C4829">
        <v>18797</v>
      </c>
      <c r="D4829" t="s">
        <v>4398</v>
      </c>
      <c r="E4829">
        <v>8.06</v>
      </c>
      <c r="F4829">
        <v>12.49</v>
      </c>
      <c r="G4829">
        <v>750</v>
      </c>
      <c r="H4829">
        <v>367</v>
      </c>
      <c r="I4829">
        <v>2958.02</v>
      </c>
      <c r="J4829">
        <v>307</v>
      </c>
      <c r="K4829">
        <v>3834.43</v>
      </c>
      <c r="L4829">
        <v>824.34</v>
      </c>
      <c r="M4829">
        <v>34.47</v>
      </c>
      <c r="N4829">
        <v>144929.24</v>
      </c>
      <c r="O4829">
        <v>876.40999999999985</v>
      </c>
      <c r="P4829">
        <v>22.85633066713957</v>
      </c>
      <c r="Q4829">
        <v>0.8365122615803815</v>
      </c>
      <c r="R4829">
        <v>1.2962826485284076</v>
      </c>
      <c r="S4829">
        <f>(VendorSalesData[[#This Row],[TotalPurchaseQuantity]] - VendorSalesData[[#This Row],[TotalSalesQuantity]]) * VendorSalesData[[#This Row],[PurchasePrice]]</f>
        <v>483.6</v>
      </c>
    </row>
    <row r="4830" spans="1:19" x14ac:dyDescent="0.3">
      <c r="A4830">
        <v>9552</v>
      </c>
      <c r="B4830" t="s">
        <v>72</v>
      </c>
      <c r="C4830">
        <v>22054</v>
      </c>
      <c r="D4830" t="s">
        <v>4399</v>
      </c>
      <c r="E4830">
        <v>211.03</v>
      </c>
      <c r="F4830">
        <v>324.99</v>
      </c>
      <c r="G4830">
        <v>750</v>
      </c>
      <c r="H4830">
        <v>14</v>
      </c>
      <c r="I4830">
        <v>2954.42</v>
      </c>
      <c r="J4830">
        <v>14</v>
      </c>
      <c r="K4830">
        <v>4549.8600000000006</v>
      </c>
      <c r="L4830">
        <v>1299.96</v>
      </c>
      <c r="M4830">
        <v>1.58</v>
      </c>
      <c r="N4830">
        <v>55551.82</v>
      </c>
      <c r="O4830">
        <v>1595.4400000000005</v>
      </c>
      <c r="P4830">
        <v>35.065694329056285</v>
      </c>
      <c r="Q4830">
        <v>1</v>
      </c>
      <c r="R4830">
        <v>1.5400180069184477</v>
      </c>
      <c r="S4830">
        <f>(VendorSalesData[[#This Row],[TotalPurchaseQuantity]] - VendorSalesData[[#This Row],[TotalSalesQuantity]]) * VendorSalesData[[#This Row],[PurchasePrice]]</f>
        <v>0</v>
      </c>
    </row>
    <row r="4831" spans="1:19" x14ac:dyDescent="0.3">
      <c r="A4831">
        <v>8004</v>
      </c>
      <c r="B4831" t="s">
        <v>60</v>
      </c>
      <c r="C4831">
        <v>9090</v>
      </c>
      <c r="D4831" t="s">
        <v>4400</v>
      </c>
      <c r="E4831">
        <v>18.93</v>
      </c>
      <c r="F4831">
        <v>24.99</v>
      </c>
      <c r="G4831">
        <v>750</v>
      </c>
      <c r="H4831">
        <v>156</v>
      </c>
      <c r="I4831">
        <v>2953.08</v>
      </c>
      <c r="J4831">
        <v>156</v>
      </c>
      <c r="K4831">
        <v>3898.44</v>
      </c>
      <c r="L4831">
        <v>74.97</v>
      </c>
      <c r="M4831">
        <v>122.85</v>
      </c>
      <c r="N4831">
        <v>50293.62</v>
      </c>
      <c r="O4831">
        <v>945.36000000000013</v>
      </c>
      <c r="P4831">
        <v>24.249699879951983</v>
      </c>
      <c r="Q4831">
        <v>1</v>
      </c>
      <c r="R4831">
        <v>1.3201267828843106</v>
      </c>
      <c r="S4831">
        <f>(VendorSalesData[[#This Row],[TotalPurchaseQuantity]] - VendorSalesData[[#This Row],[TotalSalesQuantity]]) * VendorSalesData[[#This Row],[PurchasePrice]]</f>
        <v>0</v>
      </c>
    </row>
    <row r="4832" spans="1:19" x14ac:dyDescent="0.3">
      <c r="A4832">
        <v>10754</v>
      </c>
      <c r="B4832" t="s">
        <v>212</v>
      </c>
      <c r="C4832">
        <v>25258</v>
      </c>
      <c r="D4832" t="s">
        <v>4401</v>
      </c>
      <c r="E4832">
        <v>8.7200000000000006</v>
      </c>
      <c r="F4832">
        <v>12.99</v>
      </c>
      <c r="G4832">
        <v>750</v>
      </c>
      <c r="H4832">
        <v>337</v>
      </c>
      <c r="I4832">
        <v>2938.64</v>
      </c>
      <c r="J4832">
        <v>316</v>
      </c>
      <c r="K4832">
        <v>3867.04</v>
      </c>
      <c r="L4832">
        <v>2724.28</v>
      </c>
      <c r="M4832">
        <v>34.950000000000003</v>
      </c>
      <c r="N4832">
        <v>28720.52</v>
      </c>
      <c r="O4832">
        <v>928.40000000000009</v>
      </c>
      <c r="P4832">
        <v>24.008026811204438</v>
      </c>
      <c r="Q4832">
        <v>0.93768545994065278</v>
      </c>
      <c r="R4832">
        <v>1.315928456701059</v>
      </c>
      <c r="S4832">
        <f>(VendorSalesData[[#This Row],[TotalPurchaseQuantity]] - VendorSalesData[[#This Row],[TotalSalesQuantity]]) * VendorSalesData[[#This Row],[PurchasePrice]]</f>
        <v>183.12</v>
      </c>
    </row>
    <row r="4833" spans="1:19" x14ac:dyDescent="0.3">
      <c r="A4833">
        <v>7153</v>
      </c>
      <c r="B4833" t="s">
        <v>271</v>
      </c>
      <c r="C4833">
        <v>21034</v>
      </c>
      <c r="D4833" t="s">
        <v>4402</v>
      </c>
      <c r="E4833">
        <v>36.729999999999997</v>
      </c>
      <c r="F4833">
        <v>54.99</v>
      </c>
      <c r="G4833">
        <v>750</v>
      </c>
      <c r="H4833">
        <v>80</v>
      </c>
      <c r="I4833">
        <v>2938.4</v>
      </c>
      <c r="J4833">
        <v>65</v>
      </c>
      <c r="K4833">
        <v>3563.35</v>
      </c>
      <c r="L4833">
        <v>3014.4500000000003</v>
      </c>
      <c r="M4833">
        <v>7.15</v>
      </c>
      <c r="N4833">
        <v>15884.82</v>
      </c>
      <c r="O4833">
        <v>624.94999999999982</v>
      </c>
      <c r="P4833">
        <v>17.538271570291997</v>
      </c>
      <c r="Q4833">
        <v>0.8125</v>
      </c>
      <c r="R4833">
        <v>1.2126837734821672</v>
      </c>
      <c r="S4833">
        <f>(VendorSalesData[[#This Row],[TotalPurchaseQuantity]] - VendorSalesData[[#This Row],[TotalSalesQuantity]]) * VendorSalesData[[#This Row],[PurchasePrice]]</f>
        <v>550.94999999999993</v>
      </c>
    </row>
    <row r="4834" spans="1:19" x14ac:dyDescent="0.3">
      <c r="A4834">
        <v>4425</v>
      </c>
      <c r="B4834" t="s">
        <v>20</v>
      </c>
      <c r="C4834">
        <v>21277</v>
      </c>
      <c r="D4834" t="s">
        <v>4403</v>
      </c>
      <c r="E4834">
        <v>13.79</v>
      </c>
      <c r="F4834">
        <v>19.989999999999998</v>
      </c>
      <c r="G4834">
        <v>750</v>
      </c>
      <c r="H4834">
        <v>213</v>
      </c>
      <c r="I4834">
        <v>2937.27</v>
      </c>
      <c r="J4834">
        <v>1497</v>
      </c>
      <c r="K4834">
        <v>29436.03</v>
      </c>
      <c r="L4834">
        <v>14410.679999999998</v>
      </c>
      <c r="M4834">
        <v>166.66</v>
      </c>
      <c r="N4834">
        <v>144929.24</v>
      </c>
      <c r="O4834">
        <v>26498.76</v>
      </c>
      <c r="P4834">
        <v>90.021514450148331</v>
      </c>
      <c r="Q4834">
        <v>7.028169014084507</v>
      </c>
      <c r="R4834">
        <v>10.021560837103841</v>
      </c>
      <c r="S4834">
        <f>(VendorSalesData[[#This Row],[TotalPurchaseQuantity]] - VendorSalesData[[#This Row],[TotalSalesQuantity]]) * VendorSalesData[[#This Row],[PurchasePrice]]</f>
        <v>-17706.36</v>
      </c>
    </row>
    <row r="4835" spans="1:19" x14ac:dyDescent="0.3">
      <c r="A4835">
        <v>9165</v>
      </c>
      <c r="B4835" t="s">
        <v>38</v>
      </c>
      <c r="C4835">
        <v>2874</v>
      </c>
      <c r="D4835" t="s">
        <v>4404</v>
      </c>
      <c r="E4835">
        <v>51.46</v>
      </c>
      <c r="F4835">
        <v>69.989999999999995</v>
      </c>
      <c r="G4835">
        <v>750</v>
      </c>
      <c r="H4835">
        <v>57</v>
      </c>
      <c r="I4835">
        <v>2933.22</v>
      </c>
      <c r="J4835">
        <v>572</v>
      </c>
      <c r="K4835">
        <v>28994.28</v>
      </c>
      <c r="L4835">
        <v>7658.54</v>
      </c>
      <c r="M4835">
        <v>450.57</v>
      </c>
      <c r="N4835">
        <v>68054.7</v>
      </c>
      <c r="O4835">
        <v>26061.059999999998</v>
      </c>
      <c r="P4835">
        <v>89.883452874153107</v>
      </c>
      <c r="Q4835">
        <v>10.035087719298245</v>
      </c>
      <c r="R4835">
        <v>9.8847955489189356</v>
      </c>
      <c r="S4835">
        <f>(VendorSalesData[[#This Row],[TotalPurchaseQuantity]] - VendorSalesData[[#This Row],[TotalSalesQuantity]]) * VendorSalesData[[#This Row],[PurchasePrice]]</f>
        <v>-26501.9</v>
      </c>
    </row>
    <row r="4836" spans="1:19" x14ac:dyDescent="0.3">
      <c r="A4836">
        <v>7153</v>
      </c>
      <c r="B4836" t="s">
        <v>271</v>
      </c>
      <c r="C4836">
        <v>11771</v>
      </c>
      <c r="D4836" t="s">
        <v>4405</v>
      </c>
      <c r="E4836">
        <v>19.170000000000002</v>
      </c>
      <c r="F4836">
        <v>29.99</v>
      </c>
      <c r="G4836">
        <v>750</v>
      </c>
      <c r="H4836">
        <v>153</v>
      </c>
      <c r="I4836">
        <v>2933.0099999999998</v>
      </c>
      <c r="J4836">
        <v>122</v>
      </c>
      <c r="K4836">
        <v>3557.7799999999997</v>
      </c>
      <c r="L4836">
        <v>2694.08</v>
      </c>
      <c r="M4836">
        <v>13.47</v>
      </c>
      <c r="N4836">
        <v>15884.82</v>
      </c>
      <c r="O4836">
        <v>624.77</v>
      </c>
      <c r="P4836">
        <v>17.56066985592139</v>
      </c>
      <c r="Q4836">
        <v>0.79738562091503273</v>
      </c>
      <c r="R4836">
        <v>1.2130132525971613</v>
      </c>
      <c r="S4836">
        <f>(VendorSalesData[[#This Row],[TotalPurchaseQuantity]] - VendorSalesData[[#This Row],[TotalSalesQuantity]]) * VendorSalesData[[#This Row],[PurchasePrice]]</f>
        <v>594.2700000000001</v>
      </c>
    </row>
    <row r="4837" spans="1:19" x14ac:dyDescent="0.3">
      <c r="A4837">
        <v>3960</v>
      </c>
      <c r="B4837" t="s">
        <v>24</v>
      </c>
      <c r="C4837">
        <v>913</v>
      </c>
      <c r="D4837" t="s">
        <v>172</v>
      </c>
      <c r="E4837">
        <v>10.58</v>
      </c>
      <c r="F4837">
        <v>14.49</v>
      </c>
      <c r="G4837">
        <v>1000</v>
      </c>
      <c r="H4837">
        <v>277</v>
      </c>
      <c r="I4837">
        <v>2930.66</v>
      </c>
      <c r="J4837">
        <v>259</v>
      </c>
      <c r="K4837">
        <v>3752.91</v>
      </c>
      <c r="L4837">
        <v>1883.7</v>
      </c>
      <c r="M4837">
        <v>271.95</v>
      </c>
      <c r="N4837">
        <v>257032.07</v>
      </c>
      <c r="O4837">
        <v>822.25</v>
      </c>
      <c r="P4837">
        <v>21.909664766807623</v>
      </c>
      <c r="Q4837">
        <v>0.93501805054151621</v>
      </c>
      <c r="R4837">
        <v>1.2805681996546854</v>
      </c>
      <c r="S4837">
        <f>(VendorSalesData[[#This Row],[TotalPurchaseQuantity]] - VendorSalesData[[#This Row],[TotalSalesQuantity]]) * VendorSalesData[[#This Row],[PurchasePrice]]</f>
        <v>190.44</v>
      </c>
    </row>
    <row r="4838" spans="1:19" x14ac:dyDescent="0.3">
      <c r="A4838">
        <v>653</v>
      </c>
      <c r="B4838" t="s">
        <v>352</v>
      </c>
      <c r="C4838">
        <v>35075</v>
      </c>
      <c r="D4838" t="s">
        <v>4406</v>
      </c>
      <c r="E4838">
        <v>7.58</v>
      </c>
      <c r="F4838">
        <v>10.99</v>
      </c>
      <c r="G4838">
        <v>750</v>
      </c>
      <c r="H4838">
        <v>386</v>
      </c>
      <c r="I4838">
        <v>2925.8799999999997</v>
      </c>
      <c r="J4838">
        <v>391</v>
      </c>
      <c r="K4838">
        <v>5112.09</v>
      </c>
      <c r="L4838">
        <v>3606.2200000000003</v>
      </c>
      <c r="M4838">
        <v>43.24</v>
      </c>
      <c r="N4838">
        <v>8014.9800000000005</v>
      </c>
      <c r="O4838">
        <v>2186.2100000000005</v>
      </c>
      <c r="P4838">
        <v>42.765483393289252</v>
      </c>
      <c r="Q4838">
        <v>1.0129533678756477</v>
      </c>
      <c r="R4838">
        <v>1.7471974243646358</v>
      </c>
      <c r="S4838">
        <f>(VendorSalesData[[#This Row],[TotalPurchaseQuantity]] - VendorSalesData[[#This Row],[TotalSalesQuantity]]) * VendorSalesData[[#This Row],[PurchasePrice]]</f>
        <v>-37.9</v>
      </c>
    </row>
    <row r="4839" spans="1:19" x14ac:dyDescent="0.3">
      <c r="A4839">
        <v>9165</v>
      </c>
      <c r="B4839" t="s">
        <v>38</v>
      </c>
      <c r="C4839">
        <v>3239</v>
      </c>
      <c r="D4839" t="s">
        <v>4407</v>
      </c>
      <c r="E4839">
        <v>7.8</v>
      </c>
      <c r="F4839">
        <v>9.99</v>
      </c>
      <c r="G4839">
        <v>750</v>
      </c>
      <c r="H4839">
        <v>375</v>
      </c>
      <c r="I4839">
        <v>2925</v>
      </c>
      <c r="J4839">
        <v>560</v>
      </c>
      <c r="K4839">
        <v>5349.4</v>
      </c>
      <c r="L4839">
        <v>2924.52</v>
      </c>
      <c r="M4839">
        <v>441.52</v>
      </c>
      <c r="N4839">
        <v>68054.7</v>
      </c>
      <c r="O4839">
        <v>2424.3999999999996</v>
      </c>
      <c r="P4839">
        <v>45.320970576139374</v>
      </c>
      <c r="Q4839">
        <v>1.4933333333333334</v>
      </c>
      <c r="R4839">
        <v>1.8288547008547007</v>
      </c>
      <c r="S4839">
        <f>(VendorSalesData[[#This Row],[TotalPurchaseQuantity]] - VendorSalesData[[#This Row],[TotalSalesQuantity]]) * VendorSalesData[[#This Row],[PurchasePrice]]</f>
        <v>-1443</v>
      </c>
    </row>
    <row r="4840" spans="1:19" x14ac:dyDescent="0.3">
      <c r="A4840">
        <v>1703</v>
      </c>
      <c r="B4840" t="s">
        <v>3858</v>
      </c>
      <c r="C4840">
        <v>90013</v>
      </c>
      <c r="D4840" t="s">
        <v>4408</v>
      </c>
      <c r="E4840">
        <v>64.930000000000007</v>
      </c>
      <c r="F4840">
        <v>99.99</v>
      </c>
      <c r="G4840">
        <v>750</v>
      </c>
      <c r="H4840">
        <v>45</v>
      </c>
      <c r="I4840">
        <v>2921.85</v>
      </c>
      <c r="J4840">
        <v>109</v>
      </c>
      <c r="K4840">
        <v>10898.91</v>
      </c>
      <c r="L4840">
        <v>3599.64</v>
      </c>
      <c r="M4840">
        <v>12.200000000000001</v>
      </c>
      <c r="N4840">
        <v>172</v>
      </c>
      <c r="O4840">
        <v>7977.0599999999995</v>
      </c>
      <c r="P4840">
        <v>73.191355832830979</v>
      </c>
      <c r="Q4840">
        <v>2.4222222222222221</v>
      </c>
      <c r="R4840">
        <v>3.7301401509317729</v>
      </c>
      <c r="S4840">
        <f>(VendorSalesData[[#This Row],[TotalPurchaseQuantity]] - VendorSalesData[[#This Row],[TotalSalesQuantity]]) * VendorSalesData[[#This Row],[PurchasePrice]]</f>
        <v>-4155.5200000000004</v>
      </c>
    </row>
    <row r="4841" spans="1:19" x14ac:dyDescent="0.3">
      <c r="A4841">
        <v>17033</v>
      </c>
      <c r="B4841" t="s">
        <v>1783</v>
      </c>
      <c r="C4841">
        <v>685</v>
      </c>
      <c r="D4841" t="s">
        <v>4409</v>
      </c>
      <c r="E4841">
        <v>32.46</v>
      </c>
      <c r="F4841">
        <v>49.99</v>
      </c>
      <c r="G4841">
        <v>750</v>
      </c>
      <c r="H4841">
        <v>90</v>
      </c>
      <c r="I4841">
        <v>2921.4</v>
      </c>
      <c r="J4841">
        <v>207</v>
      </c>
      <c r="K4841">
        <v>10347.93</v>
      </c>
      <c r="L4841">
        <v>6648.67</v>
      </c>
      <c r="M4841">
        <v>22.92</v>
      </c>
      <c r="N4841">
        <v>549.54999999999995</v>
      </c>
      <c r="O4841">
        <v>7426.5300000000007</v>
      </c>
      <c r="P4841">
        <v>71.768266696817633</v>
      </c>
      <c r="Q4841">
        <v>2.2999999999999998</v>
      </c>
      <c r="R4841">
        <v>3.5421133703019101</v>
      </c>
      <c r="S4841">
        <f>(VendorSalesData[[#This Row],[TotalPurchaseQuantity]] - VendorSalesData[[#This Row],[TotalSalesQuantity]]) * VendorSalesData[[#This Row],[PurchasePrice]]</f>
        <v>-3797.82</v>
      </c>
    </row>
    <row r="4842" spans="1:19" x14ac:dyDescent="0.3">
      <c r="A4842">
        <v>9552</v>
      </c>
      <c r="B4842" t="s">
        <v>72</v>
      </c>
      <c r="C4842">
        <v>26518</v>
      </c>
      <c r="D4842" t="s">
        <v>4410</v>
      </c>
      <c r="E4842">
        <v>4.82</v>
      </c>
      <c r="F4842">
        <v>6.99</v>
      </c>
      <c r="G4842">
        <v>750</v>
      </c>
      <c r="H4842">
        <v>605</v>
      </c>
      <c r="I4842">
        <v>2916.1000000000004</v>
      </c>
      <c r="J4842">
        <v>422</v>
      </c>
      <c r="K4842">
        <v>2949.78</v>
      </c>
      <c r="L4842">
        <v>1195.29</v>
      </c>
      <c r="M4842">
        <v>47.09</v>
      </c>
      <c r="N4842">
        <v>55551.82</v>
      </c>
      <c r="O4842">
        <v>33.679999999999836</v>
      </c>
      <c r="P4842">
        <v>1.1417800649539911</v>
      </c>
      <c r="Q4842">
        <v>0.69752066115702482</v>
      </c>
      <c r="R4842">
        <v>1.0115496725078015</v>
      </c>
      <c r="S4842">
        <f>(VendorSalesData[[#This Row],[TotalPurchaseQuantity]] - VendorSalesData[[#This Row],[TotalSalesQuantity]]) * VendorSalesData[[#This Row],[PurchasePrice]]</f>
        <v>882.06000000000006</v>
      </c>
    </row>
    <row r="4843" spans="1:19" x14ac:dyDescent="0.3">
      <c r="A4843">
        <v>10754</v>
      </c>
      <c r="B4843" t="s">
        <v>212</v>
      </c>
      <c r="C4843">
        <v>36000</v>
      </c>
      <c r="D4843" t="s">
        <v>4411</v>
      </c>
      <c r="E4843">
        <v>8.44</v>
      </c>
      <c r="F4843">
        <v>15.99</v>
      </c>
      <c r="G4843">
        <v>750</v>
      </c>
      <c r="H4843">
        <v>345</v>
      </c>
      <c r="I4843">
        <v>2911.8</v>
      </c>
      <c r="J4843">
        <v>293</v>
      </c>
      <c r="K4843">
        <v>3806.07</v>
      </c>
      <c r="L4843">
        <v>3078.63</v>
      </c>
      <c r="M4843">
        <v>32.299999999999997</v>
      </c>
      <c r="N4843">
        <v>28720.52</v>
      </c>
      <c r="O4843">
        <v>894.27</v>
      </c>
      <c r="P4843">
        <v>23.495889460782379</v>
      </c>
      <c r="Q4843">
        <v>0.8492753623188406</v>
      </c>
      <c r="R4843">
        <v>1.3071193076447558</v>
      </c>
      <c r="S4843">
        <f>(VendorSalesData[[#This Row],[TotalPurchaseQuantity]] - VendorSalesData[[#This Row],[TotalSalesQuantity]]) * VendorSalesData[[#This Row],[PurchasePrice]]</f>
        <v>438.88</v>
      </c>
    </row>
    <row r="4844" spans="1:19" x14ac:dyDescent="0.3">
      <c r="A4844">
        <v>9165</v>
      </c>
      <c r="B4844" t="s">
        <v>38</v>
      </c>
      <c r="C4844">
        <v>26485</v>
      </c>
      <c r="D4844" t="s">
        <v>4412</v>
      </c>
      <c r="E4844">
        <v>8.27</v>
      </c>
      <c r="F4844">
        <v>11.99</v>
      </c>
      <c r="G4844">
        <v>750</v>
      </c>
      <c r="H4844">
        <v>352</v>
      </c>
      <c r="I4844">
        <v>2911.04</v>
      </c>
      <c r="J4844">
        <v>335</v>
      </c>
      <c r="K4844">
        <v>4016.65</v>
      </c>
      <c r="L4844">
        <v>2757.7000000000003</v>
      </c>
      <c r="M4844">
        <v>37.07</v>
      </c>
      <c r="N4844">
        <v>68054.7</v>
      </c>
      <c r="O4844">
        <v>1105.6100000000001</v>
      </c>
      <c r="P4844">
        <v>27.525674380391624</v>
      </c>
      <c r="Q4844">
        <v>0.95170454545454541</v>
      </c>
      <c r="R4844">
        <v>1.3797989721886337</v>
      </c>
      <c r="S4844">
        <f>(VendorSalesData[[#This Row],[TotalPurchaseQuantity]] - VendorSalesData[[#This Row],[TotalSalesQuantity]]) * VendorSalesData[[#This Row],[PurchasePrice]]</f>
        <v>140.59</v>
      </c>
    </row>
    <row r="4845" spans="1:19" x14ac:dyDescent="0.3">
      <c r="A4845">
        <v>4425</v>
      </c>
      <c r="B4845" t="s">
        <v>20</v>
      </c>
      <c r="C4845">
        <v>25621</v>
      </c>
      <c r="D4845" t="s">
        <v>4413</v>
      </c>
      <c r="E4845">
        <v>5.36</v>
      </c>
      <c r="F4845">
        <v>10.99</v>
      </c>
      <c r="G4845">
        <v>750</v>
      </c>
      <c r="H4845">
        <v>543</v>
      </c>
      <c r="I4845">
        <v>2910.48</v>
      </c>
      <c r="J4845">
        <v>566</v>
      </c>
      <c r="K4845">
        <v>5368.34</v>
      </c>
      <c r="L4845">
        <v>1858.95</v>
      </c>
      <c r="M4845">
        <v>63.16</v>
      </c>
      <c r="N4845">
        <v>144929.24</v>
      </c>
      <c r="O4845">
        <v>2457.86</v>
      </c>
      <c r="P4845">
        <v>45.784357920698021</v>
      </c>
      <c r="Q4845">
        <v>1.0423572744014733</v>
      </c>
      <c r="R4845">
        <v>1.8444861328715538</v>
      </c>
      <c r="S4845">
        <f>(VendorSalesData[[#This Row],[TotalPurchaseQuantity]] - VendorSalesData[[#This Row],[TotalSalesQuantity]]) * VendorSalesData[[#This Row],[PurchasePrice]]</f>
        <v>-123.28</v>
      </c>
    </row>
    <row r="4846" spans="1:19" x14ac:dyDescent="0.3">
      <c r="A4846">
        <v>9815</v>
      </c>
      <c r="B4846" t="s">
        <v>191</v>
      </c>
      <c r="C4846">
        <v>6592</v>
      </c>
      <c r="D4846" t="s">
        <v>4414</v>
      </c>
      <c r="E4846">
        <v>6.03</v>
      </c>
      <c r="F4846">
        <v>8.99</v>
      </c>
      <c r="G4846">
        <v>1500</v>
      </c>
      <c r="H4846">
        <v>482</v>
      </c>
      <c r="I4846">
        <v>2906.46</v>
      </c>
      <c r="J4846">
        <v>549</v>
      </c>
      <c r="K4846">
        <v>4935.51</v>
      </c>
      <c r="L4846">
        <v>1519.31</v>
      </c>
      <c r="M4846">
        <v>122.92</v>
      </c>
      <c r="N4846">
        <v>27100.41</v>
      </c>
      <c r="O4846">
        <v>2029.0500000000002</v>
      </c>
      <c r="P4846">
        <v>41.111252940425615</v>
      </c>
      <c r="Q4846">
        <v>1.1390041493775933</v>
      </c>
      <c r="R4846">
        <v>1.6981172973307737</v>
      </c>
      <c r="S4846">
        <f>(VendorSalesData[[#This Row],[TotalPurchaseQuantity]] - VendorSalesData[[#This Row],[TotalSalesQuantity]]) * VendorSalesData[[#This Row],[PurchasePrice]]</f>
        <v>-404.01</v>
      </c>
    </row>
    <row r="4847" spans="1:19" x14ac:dyDescent="0.3">
      <c r="A4847">
        <v>480</v>
      </c>
      <c r="B4847" t="s">
        <v>27</v>
      </c>
      <c r="C4847">
        <v>2200</v>
      </c>
      <c r="D4847" t="s">
        <v>4415</v>
      </c>
      <c r="E4847">
        <v>10.78</v>
      </c>
      <c r="F4847">
        <v>19.989999999999998</v>
      </c>
      <c r="G4847">
        <v>750</v>
      </c>
      <c r="H4847">
        <v>269</v>
      </c>
      <c r="I4847">
        <v>2899.82</v>
      </c>
      <c r="J4847">
        <v>493</v>
      </c>
      <c r="K4847">
        <v>7419.07</v>
      </c>
      <c r="L4847">
        <v>3776.5</v>
      </c>
      <c r="M4847">
        <v>388.63</v>
      </c>
      <c r="N4847">
        <v>89286.27</v>
      </c>
      <c r="O4847">
        <v>4519.25</v>
      </c>
      <c r="P4847">
        <v>60.913969001505585</v>
      </c>
      <c r="Q4847">
        <v>1.8327137546468402</v>
      </c>
      <c r="R4847">
        <v>2.5584588008910893</v>
      </c>
      <c r="S4847">
        <f>(VendorSalesData[[#This Row],[TotalPurchaseQuantity]] - VendorSalesData[[#This Row],[TotalSalesQuantity]]) * VendorSalesData[[#This Row],[PurchasePrice]]</f>
        <v>-2414.7199999999998</v>
      </c>
    </row>
    <row r="4848" spans="1:19" x14ac:dyDescent="0.3">
      <c r="A4848">
        <v>6785</v>
      </c>
      <c r="B4848" t="s">
        <v>81</v>
      </c>
      <c r="C4848">
        <v>26681</v>
      </c>
      <c r="D4848" t="s">
        <v>4416</v>
      </c>
      <c r="E4848">
        <v>4.76</v>
      </c>
      <c r="F4848">
        <v>6.99</v>
      </c>
      <c r="G4848">
        <v>750</v>
      </c>
      <c r="H4848">
        <v>609</v>
      </c>
      <c r="I4848">
        <v>2898.84</v>
      </c>
      <c r="J4848">
        <v>609</v>
      </c>
      <c r="K4848">
        <v>4256.91</v>
      </c>
      <c r="L4848">
        <v>251.64000000000001</v>
      </c>
      <c r="M4848">
        <v>68.459999999999994</v>
      </c>
      <c r="N4848">
        <v>13605.41</v>
      </c>
      <c r="O4848">
        <v>1358.0699999999997</v>
      </c>
      <c r="P4848">
        <v>31.902718168812584</v>
      </c>
      <c r="Q4848">
        <v>1</v>
      </c>
      <c r="R4848">
        <v>1.4684873949579831</v>
      </c>
      <c r="S4848">
        <f>(VendorSalesData[[#This Row],[TotalPurchaseQuantity]] - VendorSalesData[[#This Row],[TotalSalesQuantity]]) * VendorSalesData[[#This Row],[PurchasePrice]]</f>
        <v>0</v>
      </c>
    </row>
    <row r="4849" spans="1:19" x14ac:dyDescent="0.3">
      <c r="A4849">
        <v>1587</v>
      </c>
      <c r="B4849" t="s">
        <v>525</v>
      </c>
      <c r="C4849">
        <v>46217</v>
      </c>
      <c r="D4849" t="s">
        <v>4417</v>
      </c>
      <c r="E4849">
        <v>4.72</v>
      </c>
      <c r="F4849">
        <v>6.99</v>
      </c>
      <c r="G4849">
        <v>750</v>
      </c>
      <c r="H4849">
        <v>614</v>
      </c>
      <c r="I4849">
        <v>2898.08</v>
      </c>
      <c r="J4849">
        <v>668</v>
      </c>
      <c r="K4849">
        <v>5488.32</v>
      </c>
      <c r="L4849">
        <v>2384.1</v>
      </c>
      <c r="M4849">
        <v>74.5</v>
      </c>
      <c r="N4849">
        <v>6070.09</v>
      </c>
      <c r="O4849">
        <v>2590.2399999999998</v>
      </c>
      <c r="P4849">
        <v>47.195498804734413</v>
      </c>
      <c r="Q4849">
        <v>1.0879478827361564</v>
      </c>
      <c r="R4849">
        <v>1.893777949539005</v>
      </c>
      <c r="S4849">
        <f>(VendorSalesData[[#This Row],[TotalPurchaseQuantity]] - VendorSalesData[[#This Row],[TotalSalesQuantity]]) * VendorSalesData[[#This Row],[PurchasePrice]]</f>
        <v>-254.88</v>
      </c>
    </row>
    <row r="4850" spans="1:19" x14ac:dyDescent="0.3">
      <c r="A4850">
        <v>653</v>
      </c>
      <c r="B4850" t="s">
        <v>352</v>
      </c>
      <c r="C4850">
        <v>2087</v>
      </c>
      <c r="D4850" t="s">
        <v>4418</v>
      </c>
      <c r="E4850">
        <v>25.18</v>
      </c>
      <c r="F4850">
        <v>36.99</v>
      </c>
      <c r="G4850">
        <v>750</v>
      </c>
      <c r="H4850">
        <v>115</v>
      </c>
      <c r="I4850">
        <v>2895.7000000000003</v>
      </c>
      <c r="J4850">
        <v>355</v>
      </c>
      <c r="K4850">
        <v>9812.4499999999989</v>
      </c>
      <c r="L4850">
        <v>6600.6399999999994</v>
      </c>
      <c r="M4850">
        <v>279.87</v>
      </c>
      <c r="N4850">
        <v>8014.9800000000005</v>
      </c>
      <c r="O4850">
        <v>6916.7499999999982</v>
      </c>
      <c r="P4850">
        <v>70.489531156846652</v>
      </c>
      <c r="Q4850">
        <v>3.0869565217391304</v>
      </c>
      <c r="R4850">
        <v>3.3886279656041709</v>
      </c>
      <c r="S4850">
        <f>(VendorSalesData[[#This Row],[TotalPurchaseQuantity]] - VendorSalesData[[#This Row],[TotalSalesQuantity]]) * VendorSalesData[[#This Row],[PurchasePrice]]</f>
        <v>-6043.2</v>
      </c>
    </row>
    <row r="4851" spans="1:19" x14ac:dyDescent="0.3">
      <c r="A4851">
        <v>9165</v>
      </c>
      <c r="B4851" t="s">
        <v>38</v>
      </c>
      <c r="C4851">
        <v>8525</v>
      </c>
      <c r="D4851" t="s">
        <v>813</v>
      </c>
      <c r="E4851">
        <v>5.88</v>
      </c>
      <c r="F4851">
        <v>8.99</v>
      </c>
      <c r="G4851">
        <v>750</v>
      </c>
      <c r="H4851">
        <v>492</v>
      </c>
      <c r="I4851">
        <v>2892.96</v>
      </c>
      <c r="J4851">
        <v>471</v>
      </c>
      <c r="K4851">
        <v>5046.29</v>
      </c>
      <c r="L4851">
        <v>172.84</v>
      </c>
      <c r="M4851">
        <v>52.98</v>
      </c>
      <c r="N4851">
        <v>68054.7</v>
      </c>
      <c r="O4851">
        <v>2153.33</v>
      </c>
      <c r="P4851">
        <v>42.671546819544652</v>
      </c>
      <c r="Q4851">
        <v>0.95731707317073167</v>
      </c>
      <c r="R4851">
        <v>1.7443345224268569</v>
      </c>
      <c r="S4851">
        <f>(VendorSalesData[[#This Row],[TotalPurchaseQuantity]] - VendorSalesData[[#This Row],[TotalSalesQuantity]]) * VendorSalesData[[#This Row],[PurchasePrice]]</f>
        <v>123.48</v>
      </c>
    </row>
    <row r="4852" spans="1:19" x14ac:dyDescent="0.3">
      <c r="A4852">
        <v>10050</v>
      </c>
      <c r="B4852" t="s">
        <v>1480</v>
      </c>
      <c r="C4852">
        <v>3349</v>
      </c>
      <c r="D4852" t="s">
        <v>1480</v>
      </c>
      <c r="E4852">
        <v>0.71</v>
      </c>
      <c r="F4852">
        <v>0.99</v>
      </c>
      <c r="G4852">
        <v>50</v>
      </c>
      <c r="H4852">
        <v>4072</v>
      </c>
      <c r="I4852">
        <v>2891.12</v>
      </c>
      <c r="J4852">
        <v>8640</v>
      </c>
      <c r="K4852">
        <v>8553.6</v>
      </c>
      <c r="L4852">
        <v>2338.38</v>
      </c>
      <c r="M4852">
        <v>449.99</v>
      </c>
      <c r="N4852">
        <v>732.6</v>
      </c>
      <c r="O4852">
        <v>5662.4800000000005</v>
      </c>
      <c r="P4852">
        <v>66.199962588851477</v>
      </c>
      <c r="Q4852">
        <v>2.1218074656188604</v>
      </c>
      <c r="R4852">
        <v>2.9585766069896788</v>
      </c>
      <c r="S4852">
        <f>(VendorSalesData[[#This Row],[TotalPurchaseQuantity]] - VendorSalesData[[#This Row],[TotalSalesQuantity]]) * VendorSalesData[[#This Row],[PurchasePrice]]</f>
        <v>-3243.2799999999997</v>
      </c>
    </row>
    <row r="4853" spans="1:19" x14ac:dyDescent="0.3">
      <c r="A4853">
        <v>4425</v>
      </c>
      <c r="B4853" t="s">
        <v>20</v>
      </c>
      <c r="C4853">
        <v>45860</v>
      </c>
      <c r="D4853" t="s">
        <v>4419</v>
      </c>
      <c r="E4853">
        <v>3.44</v>
      </c>
      <c r="F4853">
        <v>4.99</v>
      </c>
      <c r="G4853">
        <v>187</v>
      </c>
      <c r="H4853">
        <v>840</v>
      </c>
      <c r="I4853">
        <v>2889.6</v>
      </c>
      <c r="J4853">
        <v>864</v>
      </c>
      <c r="K4853">
        <v>4311.3600000000006</v>
      </c>
      <c r="L4853">
        <v>484.03000000000003</v>
      </c>
      <c r="M4853">
        <v>24.16</v>
      </c>
      <c r="N4853">
        <v>144929.24</v>
      </c>
      <c r="O4853">
        <v>1421.7600000000007</v>
      </c>
      <c r="P4853">
        <v>32.97706524159431</v>
      </c>
      <c r="Q4853">
        <v>1.0285714285714285</v>
      </c>
      <c r="R4853">
        <v>1.4920265780730899</v>
      </c>
      <c r="S4853">
        <f>(VendorSalesData[[#This Row],[TotalPurchaseQuantity]] - VendorSalesData[[#This Row],[TotalSalesQuantity]]) * VendorSalesData[[#This Row],[PurchasePrice]]</f>
        <v>-82.56</v>
      </c>
    </row>
    <row r="4854" spans="1:19" x14ac:dyDescent="0.3">
      <c r="A4854">
        <v>1587</v>
      </c>
      <c r="B4854" t="s">
        <v>525</v>
      </c>
      <c r="C4854">
        <v>44207</v>
      </c>
      <c r="D4854" t="s">
        <v>4420</v>
      </c>
      <c r="E4854">
        <v>6.2</v>
      </c>
      <c r="F4854">
        <v>8.99</v>
      </c>
      <c r="G4854">
        <v>750</v>
      </c>
      <c r="H4854">
        <v>466</v>
      </c>
      <c r="I4854">
        <v>2889.2000000000003</v>
      </c>
      <c r="J4854">
        <v>455</v>
      </c>
      <c r="K4854">
        <v>4544.45</v>
      </c>
      <c r="L4854">
        <v>2576.42</v>
      </c>
      <c r="M4854">
        <v>50.550000000000004</v>
      </c>
      <c r="N4854">
        <v>6070.09</v>
      </c>
      <c r="O4854">
        <v>1655.2499999999995</v>
      </c>
      <c r="P4854">
        <v>36.423549604462579</v>
      </c>
      <c r="Q4854">
        <v>0.97639484978540769</v>
      </c>
      <c r="R4854">
        <v>1.5729094559047485</v>
      </c>
      <c r="S4854">
        <f>(VendorSalesData[[#This Row],[TotalPurchaseQuantity]] - VendorSalesData[[#This Row],[TotalSalesQuantity]]) * VendorSalesData[[#This Row],[PurchasePrice]]</f>
        <v>68.2</v>
      </c>
    </row>
    <row r="4855" spans="1:19" x14ac:dyDescent="0.3">
      <c r="A4855">
        <v>653</v>
      </c>
      <c r="B4855" t="s">
        <v>352</v>
      </c>
      <c r="C4855">
        <v>16753</v>
      </c>
      <c r="D4855" t="s">
        <v>4421</v>
      </c>
      <c r="E4855">
        <v>6.7</v>
      </c>
      <c r="F4855">
        <v>9.99</v>
      </c>
      <c r="G4855">
        <v>750</v>
      </c>
      <c r="H4855">
        <v>431</v>
      </c>
      <c r="I4855">
        <v>2887.7000000000003</v>
      </c>
      <c r="J4855">
        <v>462</v>
      </c>
      <c r="K4855">
        <v>5388.38</v>
      </c>
      <c r="L4855">
        <v>3124.31</v>
      </c>
      <c r="M4855">
        <v>51.300000000000004</v>
      </c>
      <c r="N4855">
        <v>8014.9800000000005</v>
      </c>
      <c r="O4855">
        <v>2500.6799999999998</v>
      </c>
      <c r="P4855">
        <v>46.408753651375733</v>
      </c>
      <c r="Q4855">
        <v>1.0719257540603249</v>
      </c>
      <c r="R4855">
        <v>1.865976382588219</v>
      </c>
      <c r="S4855">
        <f>(VendorSalesData[[#This Row],[TotalPurchaseQuantity]] - VendorSalesData[[#This Row],[TotalSalesQuantity]]) * VendorSalesData[[#This Row],[PurchasePrice]]</f>
        <v>-207.70000000000002</v>
      </c>
    </row>
    <row r="4856" spans="1:19" x14ac:dyDescent="0.3">
      <c r="A4856">
        <v>1392</v>
      </c>
      <c r="B4856" t="s">
        <v>67</v>
      </c>
      <c r="C4856">
        <v>6762</v>
      </c>
      <c r="D4856" t="s">
        <v>3863</v>
      </c>
      <c r="E4856">
        <v>4.51</v>
      </c>
      <c r="F4856">
        <v>6.99</v>
      </c>
      <c r="G4856">
        <v>1500</v>
      </c>
      <c r="H4856">
        <v>640</v>
      </c>
      <c r="I4856">
        <v>2886.4</v>
      </c>
      <c r="J4856">
        <v>611</v>
      </c>
      <c r="K4856">
        <v>4827.8899999999994</v>
      </c>
      <c r="L4856">
        <v>1207.48</v>
      </c>
      <c r="M4856">
        <v>137.43</v>
      </c>
      <c r="N4856">
        <v>79528.990000000005</v>
      </c>
      <c r="O4856">
        <v>1941.4899999999993</v>
      </c>
      <c r="P4856">
        <v>40.214047958839153</v>
      </c>
      <c r="Q4856">
        <v>0.95468750000000002</v>
      </c>
      <c r="R4856">
        <v>1.6726337305986694</v>
      </c>
      <c r="S4856">
        <f>(VendorSalesData[[#This Row],[TotalPurchaseQuantity]] - VendorSalesData[[#This Row],[TotalSalesQuantity]]) * VendorSalesData[[#This Row],[PurchasePrice]]</f>
        <v>130.79</v>
      </c>
    </row>
    <row r="4857" spans="1:19" x14ac:dyDescent="0.3">
      <c r="A4857">
        <v>5992</v>
      </c>
      <c r="B4857" t="s">
        <v>876</v>
      </c>
      <c r="C4857">
        <v>976</v>
      </c>
      <c r="D4857" t="s">
        <v>4422</v>
      </c>
      <c r="E4857">
        <v>7.47</v>
      </c>
      <c r="F4857">
        <v>9.49</v>
      </c>
      <c r="G4857">
        <v>1000</v>
      </c>
      <c r="H4857">
        <v>386</v>
      </c>
      <c r="I4857">
        <v>2883.42</v>
      </c>
      <c r="J4857">
        <v>421</v>
      </c>
      <c r="K4857">
        <v>3995.29</v>
      </c>
      <c r="L4857">
        <v>1357.07</v>
      </c>
      <c r="M4857">
        <v>442.05</v>
      </c>
      <c r="N4857">
        <v>1567.85</v>
      </c>
      <c r="O4857">
        <v>1111.8699999999999</v>
      </c>
      <c r="P4857">
        <v>27.829519258927384</v>
      </c>
      <c r="Q4857">
        <v>1.0906735751295338</v>
      </c>
      <c r="R4857">
        <v>1.385608062647828</v>
      </c>
      <c r="S4857">
        <f>(VendorSalesData[[#This Row],[TotalPurchaseQuantity]] - VendorSalesData[[#This Row],[TotalSalesQuantity]]) * VendorSalesData[[#This Row],[PurchasePrice]]</f>
        <v>-261.45</v>
      </c>
    </row>
    <row r="4858" spans="1:19" x14ac:dyDescent="0.3">
      <c r="A4858">
        <v>2000</v>
      </c>
      <c r="B4858" t="s">
        <v>164</v>
      </c>
      <c r="C4858">
        <v>24313</v>
      </c>
      <c r="D4858" t="s">
        <v>4423</v>
      </c>
      <c r="E4858">
        <v>480.51</v>
      </c>
      <c r="F4858">
        <v>739.99</v>
      </c>
      <c r="G4858">
        <v>750</v>
      </c>
      <c r="H4858">
        <v>6</v>
      </c>
      <c r="I4858">
        <v>2883.06</v>
      </c>
      <c r="J4858">
        <v>6</v>
      </c>
      <c r="K4858">
        <v>4439.9399999999996</v>
      </c>
      <c r="L4858">
        <v>1479.98</v>
      </c>
      <c r="M4858">
        <v>0.68</v>
      </c>
      <c r="N4858">
        <v>19016.59</v>
      </c>
      <c r="O4858">
        <v>1556.8799999999997</v>
      </c>
      <c r="P4858">
        <v>35.06533872079352</v>
      </c>
      <c r="Q4858">
        <v>1</v>
      </c>
      <c r="R4858">
        <v>1.5400095731618488</v>
      </c>
      <c r="S4858">
        <f>(VendorSalesData[[#This Row],[TotalPurchaseQuantity]] - VendorSalesData[[#This Row],[TotalSalesQuantity]]) * VendorSalesData[[#This Row],[PurchasePrice]]</f>
        <v>0</v>
      </c>
    </row>
    <row r="4859" spans="1:19" x14ac:dyDescent="0.3">
      <c r="A4859">
        <v>12331</v>
      </c>
      <c r="B4859" t="s">
        <v>3252</v>
      </c>
      <c r="C4859">
        <v>17473</v>
      </c>
      <c r="D4859" t="s">
        <v>4424</v>
      </c>
      <c r="E4859">
        <v>5.62</v>
      </c>
      <c r="F4859">
        <v>9.49</v>
      </c>
      <c r="G4859">
        <v>1000</v>
      </c>
      <c r="H4859">
        <v>513</v>
      </c>
      <c r="I4859">
        <v>2883.06</v>
      </c>
      <c r="J4859">
        <v>666</v>
      </c>
      <c r="K4859">
        <v>6316.34</v>
      </c>
      <c r="L4859">
        <v>3802.4900000000002</v>
      </c>
      <c r="M4859">
        <v>99.899999999999991</v>
      </c>
      <c r="N4859">
        <v>119.23</v>
      </c>
      <c r="O4859">
        <v>3433.28</v>
      </c>
      <c r="P4859">
        <v>54.355528676417045</v>
      </c>
      <c r="Q4859">
        <v>1.2982456140350878</v>
      </c>
      <c r="R4859">
        <v>2.1908458374088644</v>
      </c>
      <c r="S4859">
        <f>(VendorSalesData[[#This Row],[TotalPurchaseQuantity]] - VendorSalesData[[#This Row],[TotalSalesQuantity]]) * VendorSalesData[[#This Row],[PurchasePrice]]</f>
        <v>-859.86</v>
      </c>
    </row>
    <row r="4860" spans="1:19" x14ac:dyDescent="0.3">
      <c r="A4860">
        <v>10754</v>
      </c>
      <c r="B4860" t="s">
        <v>212</v>
      </c>
      <c r="C4860">
        <v>39718</v>
      </c>
      <c r="D4860" t="s">
        <v>4425</v>
      </c>
      <c r="E4860">
        <v>40.53</v>
      </c>
      <c r="F4860">
        <v>59.99</v>
      </c>
      <c r="G4860">
        <v>750</v>
      </c>
      <c r="H4860">
        <v>71</v>
      </c>
      <c r="I4860">
        <v>2877.63</v>
      </c>
      <c r="J4860">
        <v>77</v>
      </c>
      <c r="K4860">
        <v>5075.2299999999996</v>
      </c>
      <c r="L4860">
        <v>2897.56</v>
      </c>
      <c r="M4860">
        <v>8.56</v>
      </c>
      <c r="N4860">
        <v>28720.52</v>
      </c>
      <c r="O4860">
        <v>2197.5999999999995</v>
      </c>
      <c r="P4860">
        <v>43.300500666964844</v>
      </c>
      <c r="Q4860">
        <v>1.0845070422535212</v>
      </c>
      <c r="R4860">
        <v>1.7636840038503905</v>
      </c>
      <c r="S4860">
        <f>(VendorSalesData[[#This Row],[TotalPurchaseQuantity]] - VendorSalesData[[#This Row],[TotalSalesQuantity]]) * VendorSalesData[[#This Row],[PurchasePrice]]</f>
        <v>-243.18</v>
      </c>
    </row>
    <row r="4861" spans="1:19" x14ac:dyDescent="0.3">
      <c r="A4861">
        <v>4425</v>
      </c>
      <c r="B4861" t="s">
        <v>20</v>
      </c>
      <c r="C4861">
        <v>23074</v>
      </c>
      <c r="D4861" t="s">
        <v>4426</v>
      </c>
      <c r="E4861">
        <v>13.69</v>
      </c>
      <c r="F4861">
        <v>19.989999999999998</v>
      </c>
      <c r="G4861">
        <v>750</v>
      </c>
      <c r="H4861">
        <v>210</v>
      </c>
      <c r="I4861">
        <v>2874.9</v>
      </c>
      <c r="J4861">
        <v>723</v>
      </c>
      <c r="K4861">
        <v>14452.269999999999</v>
      </c>
      <c r="L4861">
        <v>4617.1899999999996</v>
      </c>
      <c r="M4861">
        <v>80.87</v>
      </c>
      <c r="N4861">
        <v>144929.24</v>
      </c>
      <c r="O4861">
        <v>11577.369999999999</v>
      </c>
      <c r="P4861">
        <v>80.107623231506196</v>
      </c>
      <c r="Q4861">
        <v>3.4428571428571431</v>
      </c>
      <c r="R4861">
        <v>5.0270513757000241</v>
      </c>
      <c r="S4861">
        <f>(VendorSalesData[[#This Row],[TotalPurchaseQuantity]] - VendorSalesData[[#This Row],[TotalSalesQuantity]]) * VendorSalesData[[#This Row],[PurchasePrice]]</f>
        <v>-7022.9699999999993</v>
      </c>
    </row>
    <row r="4862" spans="1:19" x14ac:dyDescent="0.3">
      <c r="A4862">
        <v>17035</v>
      </c>
      <c r="B4862" t="s">
        <v>22</v>
      </c>
      <c r="C4862">
        <v>24705</v>
      </c>
      <c r="D4862" t="s">
        <v>4427</v>
      </c>
      <c r="E4862">
        <v>7.84</v>
      </c>
      <c r="F4862">
        <v>12.99</v>
      </c>
      <c r="G4862">
        <v>750</v>
      </c>
      <c r="H4862">
        <v>366</v>
      </c>
      <c r="I4862">
        <v>2869.44</v>
      </c>
      <c r="J4862">
        <v>237</v>
      </c>
      <c r="K4862">
        <v>3328.63</v>
      </c>
      <c r="L4862">
        <v>1346.07</v>
      </c>
      <c r="M4862">
        <v>26.5</v>
      </c>
      <c r="N4862">
        <v>123780.22</v>
      </c>
      <c r="O4862">
        <v>459.19000000000005</v>
      </c>
      <c r="P4862">
        <v>13.795164977783653</v>
      </c>
      <c r="Q4862">
        <v>0.64754098360655743</v>
      </c>
      <c r="R4862">
        <v>1.1600277406044386</v>
      </c>
      <c r="S4862">
        <f>(VendorSalesData[[#This Row],[TotalPurchaseQuantity]] - VendorSalesData[[#This Row],[TotalSalesQuantity]]) * VendorSalesData[[#This Row],[PurchasePrice]]</f>
        <v>1011.36</v>
      </c>
    </row>
    <row r="4863" spans="1:19" x14ac:dyDescent="0.3">
      <c r="A4863">
        <v>4425</v>
      </c>
      <c r="B4863" t="s">
        <v>20</v>
      </c>
      <c r="C4863">
        <v>18601</v>
      </c>
      <c r="D4863" t="s">
        <v>4428</v>
      </c>
      <c r="E4863">
        <v>12.41</v>
      </c>
      <c r="F4863">
        <v>18.989999999999998</v>
      </c>
      <c r="G4863">
        <v>750</v>
      </c>
      <c r="H4863">
        <v>231</v>
      </c>
      <c r="I4863">
        <v>2866.7099999999996</v>
      </c>
      <c r="J4863">
        <v>249</v>
      </c>
      <c r="K4863">
        <v>4728.5099999999993</v>
      </c>
      <c r="L4863">
        <v>3456.18</v>
      </c>
      <c r="M4863">
        <v>27.53</v>
      </c>
      <c r="N4863">
        <v>144929.24</v>
      </c>
      <c r="O4863">
        <v>1861.7999999999997</v>
      </c>
      <c r="P4863">
        <v>39.373925401447813</v>
      </c>
      <c r="Q4863">
        <v>1.0779220779220779</v>
      </c>
      <c r="R4863">
        <v>1.6494552989315279</v>
      </c>
      <c r="S4863">
        <f>(VendorSalesData[[#This Row],[TotalPurchaseQuantity]] - VendorSalesData[[#This Row],[TotalSalesQuantity]]) * VendorSalesData[[#This Row],[PurchasePrice]]</f>
        <v>-223.38</v>
      </c>
    </row>
    <row r="4864" spans="1:19" x14ac:dyDescent="0.3">
      <c r="A4864">
        <v>3960</v>
      </c>
      <c r="B4864" t="s">
        <v>24</v>
      </c>
      <c r="C4864">
        <v>731</v>
      </c>
      <c r="D4864" t="s">
        <v>4429</v>
      </c>
      <c r="E4864">
        <v>20.6</v>
      </c>
      <c r="F4864">
        <v>26.99</v>
      </c>
      <c r="G4864">
        <v>1750</v>
      </c>
      <c r="H4864">
        <v>139</v>
      </c>
      <c r="I4864">
        <v>2863.4</v>
      </c>
      <c r="J4864">
        <v>129</v>
      </c>
      <c r="K4864">
        <v>3481.7099999999996</v>
      </c>
      <c r="L4864">
        <v>2995.89</v>
      </c>
      <c r="M4864">
        <v>237.20000000000002</v>
      </c>
      <c r="N4864">
        <v>257032.07</v>
      </c>
      <c r="O4864">
        <v>618.30999999999949</v>
      </c>
      <c r="P4864">
        <v>17.758802427542776</v>
      </c>
      <c r="Q4864">
        <v>0.92805755395683454</v>
      </c>
      <c r="R4864">
        <v>1.2159356010337359</v>
      </c>
      <c r="S4864">
        <f>(VendorSalesData[[#This Row],[TotalPurchaseQuantity]] - VendorSalesData[[#This Row],[TotalSalesQuantity]]) * VendorSalesData[[#This Row],[PurchasePrice]]</f>
        <v>206</v>
      </c>
    </row>
    <row r="4865" spans="1:19" x14ac:dyDescent="0.3">
      <c r="A4865">
        <v>9165</v>
      </c>
      <c r="B4865" t="s">
        <v>38</v>
      </c>
      <c r="C4865">
        <v>23680</v>
      </c>
      <c r="D4865" t="s">
        <v>4430</v>
      </c>
      <c r="E4865">
        <v>13.42</v>
      </c>
      <c r="F4865">
        <v>21.99</v>
      </c>
      <c r="G4865">
        <v>750</v>
      </c>
      <c r="H4865">
        <v>213</v>
      </c>
      <c r="I4865">
        <v>2858.46</v>
      </c>
      <c r="J4865">
        <v>173</v>
      </c>
      <c r="K4865">
        <v>3402.27</v>
      </c>
      <c r="L4865">
        <v>2170.8999999999996</v>
      </c>
      <c r="M4865">
        <v>19.18</v>
      </c>
      <c r="N4865">
        <v>68054.7</v>
      </c>
      <c r="O4865">
        <v>543.80999999999995</v>
      </c>
      <c r="P4865">
        <v>15.983740267527265</v>
      </c>
      <c r="Q4865">
        <v>0.81220657276995301</v>
      </c>
      <c r="R4865">
        <v>1.1902457966877269</v>
      </c>
      <c r="S4865">
        <f>(VendorSalesData[[#This Row],[TotalPurchaseQuantity]] - VendorSalesData[[#This Row],[TotalSalesQuantity]]) * VendorSalesData[[#This Row],[PurchasePrice]]</f>
        <v>536.79999999999995</v>
      </c>
    </row>
    <row r="4866" spans="1:19" x14ac:dyDescent="0.3">
      <c r="A4866">
        <v>3960</v>
      </c>
      <c r="B4866" t="s">
        <v>24</v>
      </c>
      <c r="C4866">
        <v>3672</v>
      </c>
      <c r="D4866" t="s">
        <v>4387</v>
      </c>
      <c r="E4866">
        <v>8.26</v>
      </c>
      <c r="F4866">
        <v>11.99</v>
      </c>
      <c r="G4866">
        <v>750</v>
      </c>
      <c r="H4866">
        <v>346</v>
      </c>
      <c r="I4866">
        <v>2857.96</v>
      </c>
      <c r="J4866">
        <v>731</v>
      </c>
      <c r="K4866">
        <v>8181.6900000000005</v>
      </c>
      <c r="L4866">
        <v>4547.97</v>
      </c>
      <c r="M4866">
        <v>575.91</v>
      </c>
      <c r="N4866">
        <v>257032.07</v>
      </c>
      <c r="O4866">
        <v>5323.7300000000005</v>
      </c>
      <c r="P4866">
        <v>65.068830522789298</v>
      </c>
      <c r="Q4866">
        <v>2.1127167630057802</v>
      </c>
      <c r="R4866">
        <v>2.8627727469943598</v>
      </c>
      <c r="S4866">
        <f>(VendorSalesData[[#This Row],[TotalPurchaseQuantity]] - VendorSalesData[[#This Row],[TotalSalesQuantity]]) * VendorSalesData[[#This Row],[PurchasePrice]]</f>
        <v>-3180.1</v>
      </c>
    </row>
    <row r="4867" spans="1:19" x14ac:dyDescent="0.3">
      <c r="A4867">
        <v>9815</v>
      </c>
      <c r="B4867" t="s">
        <v>191</v>
      </c>
      <c r="C4867">
        <v>23861</v>
      </c>
      <c r="D4867" t="s">
        <v>4431</v>
      </c>
      <c r="E4867">
        <v>5.95</v>
      </c>
      <c r="F4867">
        <v>8.99</v>
      </c>
      <c r="G4867">
        <v>750</v>
      </c>
      <c r="H4867">
        <v>480</v>
      </c>
      <c r="I4867">
        <v>2856</v>
      </c>
      <c r="J4867">
        <v>429</v>
      </c>
      <c r="K4867">
        <v>4790.71</v>
      </c>
      <c r="L4867">
        <v>1284.8600000000001</v>
      </c>
      <c r="M4867">
        <v>48.2</v>
      </c>
      <c r="N4867">
        <v>27100.41</v>
      </c>
      <c r="O4867">
        <v>1934.71</v>
      </c>
      <c r="P4867">
        <v>40.384619398794754</v>
      </c>
      <c r="Q4867">
        <v>0.89375000000000004</v>
      </c>
      <c r="R4867">
        <v>1.6774194677871148</v>
      </c>
      <c r="S4867">
        <f>(VendorSalesData[[#This Row],[TotalPurchaseQuantity]] - VendorSalesData[[#This Row],[TotalSalesQuantity]]) * VendorSalesData[[#This Row],[PurchasePrice]]</f>
        <v>303.45</v>
      </c>
    </row>
    <row r="4868" spans="1:19" x14ac:dyDescent="0.3">
      <c r="A4868">
        <v>1392</v>
      </c>
      <c r="B4868" t="s">
        <v>67</v>
      </c>
      <c r="C4868">
        <v>42601</v>
      </c>
      <c r="D4868" t="s">
        <v>4432</v>
      </c>
      <c r="E4868">
        <v>5.84</v>
      </c>
      <c r="F4868">
        <v>10.99</v>
      </c>
      <c r="G4868">
        <v>750</v>
      </c>
      <c r="H4868">
        <v>488</v>
      </c>
      <c r="I4868">
        <v>2849.92</v>
      </c>
      <c r="J4868">
        <v>653</v>
      </c>
      <c r="K4868">
        <v>6344.47</v>
      </c>
      <c r="L4868">
        <v>3522.38</v>
      </c>
      <c r="M4868">
        <v>72.66</v>
      </c>
      <c r="N4868">
        <v>79528.990000000005</v>
      </c>
      <c r="O4868">
        <v>3494.55</v>
      </c>
      <c r="P4868">
        <v>55.080250990232436</v>
      </c>
      <c r="Q4868">
        <v>1.3381147540983607</v>
      </c>
      <c r="R4868">
        <v>2.2261923141702225</v>
      </c>
      <c r="S4868">
        <f>(VendorSalesData[[#This Row],[TotalPurchaseQuantity]] - VendorSalesData[[#This Row],[TotalSalesQuantity]]) * VendorSalesData[[#This Row],[PurchasePrice]]</f>
        <v>-963.6</v>
      </c>
    </row>
    <row r="4869" spans="1:19" x14ac:dyDescent="0.3">
      <c r="A4869">
        <v>4425</v>
      </c>
      <c r="B4869" t="s">
        <v>20</v>
      </c>
      <c r="C4869">
        <v>11775</v>
      </c>
      <c r="D4869" t="s">
        <v>4433</v>
      </c>
      <c r="E4869">
        <v>149.99</v>
      </c>
      <c r="F4869">
        <v>224.99</v>
      </c>
      <c r="G4869">
        <v>750</v>
      </c>
      <c r="H4869">
        <v>19</v>
      </c>
      <c r="I4869">
        <v>2849.8100000000004</v>
      </c>
      <c r="J4869">
        <v>21</v>
      </c>
      <c r="K4869">
        <v>4724.79</v>
      </c>
      <c r="L4869">
        <v>1799.92</v>
      </c>
      <c r="M4869">
        <v>2.3400000000000003</v>
      </c>
      <c r="N4869">
        <v>144929.24</v>
      </c>
      <c r="O4869">
        <v>1874.9799999999996</v>
      </c>
      <c r="P4869">
        <v>39.683880130122176</v>
      </c>
      <c r="Q4869">
        <v>1.1052631578947369</v>
      </c>
      <c r="R4869">
        <v>1.6579315814036724</v>
      </c>
      <c r="S4869">
        <f>(VendorSalesData[[#This Row],[TotalPurchaseQuantity]] - VendorSalesData[[#This Row],[TotalSalesQuantity]]) * VendorSalesData[[#This Row],[PurchasePrice]]</f>
        <v>-299.98</v>
      </c>
    </row>
    <row r="4870" spans="1:19" x14ac:dyDescent="0.3">
      <c r="A4870">
        <v>4425</v>
      </c>
      <c r="B4870" t="s">
        <v>20</v>
      </c>
      <c r="C4870">
        <v>26104</v>
      </c>
      <c r="D4870" t="s">
        <v>4434</v>
      </c>
      <c r="E4870">
        <v>105.51</v>
      </c>
      <c r="F4870">
        <v>152.99</v>
      </c>
      <c r="G4870">
        <v>750</v>
      </c>
      <c r="H4870">
        <v>27</v>
      </c>
      <c r="I4870">
        <v>2848.77</v>
      </c>
      <c r="J4870">
        <v>62</v>
      </c>
      <c r="K4870">
        <v>9989.380000000001</v>
      </c>
      <c r="L4870">
        <v>5159.68</v>
      </c>
      <c r="M4870">
        <v>6.95</v>
      </c>
      <c r="N4870">
        <v>144929.24</v>
      </c>
      <c r="O4870">
        <v>7140.6100000000006</v>
      </c>
      <c r="P4870">
        <v>71.482013898760471</v>
      </c>
      <c r="Q4870">
        <v>2.2962962962962963</v>
      </c>
      <c r="R4870">
        <v>3.5065589710647056</v>
      </c>
      <c r="S4870">
        <f>(VendorSalesData[[#This Row],[TotalPurchaseQuantity]] - VendorSalesData[[#This Row],[TotalSalesQuantity]]) * VendorSalesData[[#This Row],[PurchasePrice]]</f>
        <v>-3692.8500000000004</v>
      </c>
    </row>
    <row r="4871" spans="1:19" x14ac:dyDescent="0.3">
      <c r="A4871">
        <v>9165</v>
      </c>
      <c r="B4871" t="s">
        <v>38</v>
      </c>
      <c r="C4871">
        <v>21615</v>
      </c>
      <c r="D4871" t="s">
        <v>4435</v>
      </c>
      <c r="E4871">
        <v>4.79</v>
      </c>
      <c r="F4871">
        <v>6.99</v>
      </c>
      <c r="G4871">
        <v>300</v>
      </c>
      <c r="H4871">
        <v>593</v>
      </c>
      <c r="I4871">
        <v>2840.47</v>
      </c>
      <c r="J4871">
        <v>545</v>
      </c>
      <c r="K4871">
        <v>3809.55</v>
      </c>
      <c r="L4871">
        <v>2041.0800000000002</v>
      </c>
      <c r="M4871">
        <v>23.45</v>
      </c>
      <c r="N4871">
        <v>68054.7</v>
      </c>
      <c r="O4871">
        <v>969.08000000000038</v>
      </c>
      <c r="P4871">
        <v>25.438175112546109</v>
      </c>
      <c r="Q4871">
        <v>0.91905564924114669</v>
      </c>
      <c r="R4871">
        <v>1.3411688910638029</v>
      </c>
      <c r="S4871">
        <f>(VendorSalesData[[#This Row],[TotalPurchaseQuantity]] - VendorSalesData[[#This Row],[TotalSalesQuantity]]) * VendorSalesData[[#This Row],[PurchasePrice]]</f>
        <v>229.92000000000002</v>
      </c>
    </row>
    <row r="4872" spans="1:19" x14ac:dyDescent="0.3">
      <c r="A4872">
        <v>10754</v>
      </c>
      <c r="B4872" t="s">
        <v>212</v>
      </c>
      <c r="C4872">
        <v>25084</v>
      </c>
      <c r="D4872" t="s">
        <v>4436</v>
      </c>
      <c r="E4872">
        <v>17.760000000000002</v>
      </c>
      <c r="F4872">
        <v>26.99</v>
      </c>
      <c r="G4872">
        <v>750</v>
      </c>
      <c r="H4872">
        <v>159</v>
      </c>
      <c r="I4872">
        <v>2823.84</v>
      </c>
      <c r="J4872">
        <v>116</v>
      </c>
      <c r="K4872">
        <v>3221.8399999999997</v>
      </c>
      <c r="L4872">
        <v>2237.19</v>
      </c>
      <c r="M4872">
        <v>12.860000000000001</v>
      </c>
      <c r="N4872">
        <v>28720.52</v>
      </c>
      <c r="O4872">
        <v>397.99999999999955</v>
      </c>
      <c r="P4872">
        <v>12.353189481786792</v>
      </c>
      <c r="Q4872">
        <v>0.72955974842767291</v>
      </c>
      <c r="R4872">
        <v>1.1409428296220747</v>
      </c>
      <c r="S4872">
        <f>(VendorSalesData[[#This Row],[TotalPurchaseQuantity]] - VendorSalesData[[#This Row],[TotalSalesQuantity]]) * VendorSalesData[[#This Row],[PurchasePrice]]</f>
        <v>763.68000000000006</v>
      </c>
    </row>
    <row r="4873" spans="1:19" x14ac:dyDescent="0.3">
      <c r="A4873">
        <v>516</v>
      </c>
      <c r="B4873" t="s">
        <v>415</v>
      </c>
      <c r="C4873">
        <v>12224</v>
      </c>
      <c r="D4873" t="s">
        <v>4437</v>
      </c>
      <c r="E4873">
        <v>6.57</v>
      </c>
      <c r="F4873">
        <v>10.99</v>
      </c>
      <c r="G4873">
        <v>750</v>
      </c>
      <c r="H4873">
        <v>429</v>
      </c>
      <c r="I4873">
        <v>2818.53</v>
      </c>
      <c r="J4873">
        <v>417</v>
      </c>
      <c r="K4873">
        <v>4649.83</v>
      </c>
      <c r="L4873">
        <v>3202.13</v>
      </c>
      <c r="M4873">
        <v>46.15</v>
      </c>
      <c r="N4873">
        <v>8510.41</v>
      </c>
      <c r="O4873">
        <v>1831.2999999999997</v>
      </c>
      <c r="P4873">
        <v>39.384235552697625</v>
      </c>
      <c r="Q4873">
        <v>0.97202797202797198</v>
      </c>
      <c r="R4873">
        <v>1.6497358552153072</v>
      </c>
      <c r="S4873">
        <f>(VendorSalesData[[#This Row],[TotalPurchaseQuantity]] - VendorSalesData[[#This Row],[TotalSalesQuantity]]) * VendorSalesData[[#This Row],[PurchasePrice]]</f>
        <v>78.84</v>
      </c>
    </row>
    <row r="4874" spans="1:19" x14ac:dyDescent="0.3">
      <c r="A4874">
        <v>1392</v>
      </c>
      <c r="B4874" t="s">
        <v>67</v>
      </c>
      <c r="C4874">
        <v>44818</v>
      </c>
      <c r="D4874" t="s">
        <v>4438</v>
      </c>
      <c r="E4874">
        <v>6.53</v>
      </c>
      <c r="F4874">
        <v>9.99</v>
      </c>
      <c r="G4874">
        <v>750</v>
      </c>
      <c r="H4874">
        <v>431</v>
      </c>
      <c r="I4874">
        <v>2814.43</v>
      </c>
      <c r="J4874">
        <v>503</v>
      </c>
      <c r="K4874">
        <v>5232.97</v>
      </c>
      <c r="L4874">
        <v>3466.67</v>
      </c>
      <c r="M4874">
        <v>55.730000000000004</v>
      </c>
      <c r="N4874">
        <v>79528.990000000005</v>
      </c>
      <c r="O4874">
        <v>2418.5400000000004</v>
      </c>
      <c r="P4874">
        <v>46.217348847786255</v>
      </c>
      <c r="Q4874">
        <v>1.1670533642691416</v>
      </c>
      <c r="R4874">
        <v>1.8593356381221067</v>
      </c>
      <c r="S4874">
        <f>(VendorSalesData[[#This Row],[TotalPurchaseQuantity]] - VendorSalesData[[#This Row],[TotalSalesQuantity]]) * VendorSalesData[[#This Row],[PurchasePrice]]</f>
        <v>-470.16</v>
      </c>
    </row>
    <row r="4875" spans="1:19" x14ac:dyDescent="0.3">
      <c r="A4875">
        <v>2000</v>
      </c>
      <c r="B4875" t="s">
        <v>164</v>
      </c>
      <c r="C4875">
        <v>17601</v>
      </c>
      <c r="D4875" t="s">
        <v>4439</v>
      </c>
      <c r="E4875">
        <v>234.48</v>
      </c>
      <c r="F4875">
        <v>359.99</v>
      </c>
      <c r="G4875">
        <v>750</v>
      </c>
      <c r="H4875">
        <v>12</v>
      </c>
      <c r="I4875">
        <v>2813.76</v>
      </c>
      <c r="J4875">
        <v>23</v>
      </c>
      <c r="K4875">
        <v>7819.77</v>
      </c>
      <c r="L4875">
        <v>1699.95</v>
      </c>
      <c r="M4875">
        <v>2.58</v>
      </c>
      <c r="N4875">
        <v>19016.59</v>
      </c>
      <c r="O4875">
        <v>5006.01</v>
      </c>
      <c r="P4875">
        <v>64.017356009192085</v>
      </c>
      <c r="Q4875">
        <v>1.9166666666666667</v>
      </c>
      <c r="R4875">
        <v>2.7791176219720231</v>
      </c>
      <c r="S4875">
        <f>(VendorSalesData[[#This Row],[TotalPurchaseQuantity]] - VendorSalesData[[#This Row],[TotalSalesQuantity]]) * VendorSalesData[[#This Row],[PurchasePrice]]</f>
        <v>-2579.2799999999997</v>
      </c>
    </row>
    <row r="4876" spans="1:19" x14ac:dyDescent="0.3">
      <c r="A4876">
        <v>90024</v>
      </c>
      <c r="B4876" t="s">
        <v>1511</v>
      </c>
      <c r="C4876">
        <v>33706</v>
      </c>
      <c r="D4876" t="s">
        <v>4440</v>
      </c>
      <c r="E4876">
        <v>5.51</v>
      </c>
      <c r="F4876">
        <v>11.99</v>
      </c>
      <c r="G4876">
        <v>750</v>
      </c>
      <c r="H4876">
        <v>510</v>
      </c>
      <c r="I4876">
        <v>2810.1000000000004</v>
      </c>
      <c r="J4876">
        <v>479</v>
      </c>
      <c r="K4876">
        <v>4111.21</v>
      </c>
      <c r="L4876">
        <v>2261.39</v>
      </c>
      <c r="M4876">
        <v>53.27</v>
      </c>
      <c r="N4876">
        <v>2802.64</v>
      </c>
      <c r="O4876">
        <v>1301.1099999999997</v>
      </c>
      <c r="P4876">
        <v>31.647860362277765</v>
      </c>
      <c r="Q4876">
        <v>0.9392156862745098</v>
      </c>
      <c r="R4876">
        <v>1.4630119924557843</v>
      </c>
      <c r="S4876">
        <f>(VendorSalesData[[#This Row],[TotalPurchaseQuantity]] - VendorSalesData[[#This Row],[TotalSalesQuantity]]) * VendorSalesData[[#This Row],[PurchasePrice]]</f>
        <v>170.81</v>
      </c>
    </row>
    <row r="4877" spans="1:19" x14ac:dyDescent="0.3">
      <c r="A4877">
        <v>10754</v>
      </c>
      <c r="B4877" t="s">
        <v>212</v>
      </c>
      <c r="C4877">
        <v>23771</v>
      </c>
      <c r="D4877" t="s">
        <v>4441</v>
      </c>
      <c r="E4877">
        <v>93.54</v>
      </c>
      <c r="F4877">
        <v>144.99</v>
      </c>
      <c r="G4877">
        <v>750</v>
      </c>
      <c r="H4877">
        <v>30</v>
      </c>
      <c r="I4877">
        <v>2806.2</v>
      </c>
      <c r="J4877">
        <v>30</v>
      </c>
      <c r="K4877">
        <v>4349.7000000000007</v>
      </c>
      <c r="L4877">
        <v>289.98</v>
      </c>
      <c r="M4877">
        <v>3.37</v>
      </c>
      <c r="N4877">
        <v>28720.52</v>
      </c>
      <c r="O4877">
        <v>1543.5000000000009</v>
      </c>
      <c r="P4877">
        <v>35.485205876267344</v>
      </c>
      <c r="Q4877">
        <v>1</v>
      </c>
      <c r="R4877">
        <v>1.550032071840924</v>
      </c>
      <c r="S4877">
        <f>(VendorSalesData[[#This Row],[TotalPurchaseQuantity]] - VendorSalesData[[#This Row],[TotalSalesQuantity]]) * VendorSalesData[[#This Row],[PurchasePrice]]</f>
        <v>0</v>
      </c>
    </row>
    <row r="4878" spans="1:19" x14ac:dyDescent="0.3">
      <c r="A4878">
        <v>8673</v>
      </c>
      <c r="B4878" t="s">
        <v>174</v>
      </c>
      <c r="C4878">
        <v>34950</v>
      </c>
      <c r="D4878" t="s">
        <v>4442</v>
      </c>
      <c r="E4878">
        <v>34.92</v>
      </c>
      <c r="F4878">
        <v>50.99</v>
      </c>
      <c r="G4878">
        <v>750</v>
      </c>
      <c r="H4878">
        <v>80</v>
      </c>
      <c r="I4878">
        <v>2793.6</v>
      </c>
      <c r="J4878">
        <v>70</v>
      </c>
      <c r="K4878">
        <v>3609.3</v>
      </c>
      <c r="L4878">
        <v>1918.63</v>
      </c>
      <c r="M4878">
        <v>7.78</v>
      </c>
      <c r="N4878">
        <v>15919.7</v>
      </c>
      <c r="O4878">
        <v>815.70000000000027</v>
      </c>
      <c r="P4878">
        <v>22.59995012883385</v>
      </c>
      <c r="Q4878">
        <v>0.875</v>
      </c>
      <c r="R4878">
        <v>1.2919888316151205</v>
      </c>
      <c r="S4878">
        <f>(VendorSalesData[[#This Row],[TotalPurchaseQuantity]] - VendorSalesData[[#This Row],[TotalSalesQuantity]]) * VendorSalesData[[#This Row],[PurchasePrice]]</f>
        <v>349.20000000000005</v>
      </c>
    </row>
    <row r="4879" spans="1:19" x14ac:dyDescent="0.3">
      <c r="A4879">
        <v>1392</v>
      </c>
      <c r="B4879" t="s">
        <v>67</v>
      </c>
      <c r="C4879">
        <v>16232</v>
      </c>
      <c r="D4879" t="s">
        <v>4443</v>
      </c>
      <c r="E4879">
        <v>5.26</v>
      </c>
      <c r="F4879">
        <v>7.99</v>
      </c>
      <c r="G4879">
        <v>750</v>
      </c>
      <c r="H4879">
        <v>531</v>
      </c>
      <c r="I4879">
        <v>2793.06</v>
      </c>
      <c r="J4879">
        <v>536</v>
      </c>
      <c r="K4879">
        <v>4646.6400000000003</v>
      </c>
      <c r="L4879">
        <v>2805.8</v>
      </c>
      <c r="M4879">
        <v>59.480000000000004</v>
      </c>
      <c r="N4879">
        <v>79528.990000000005</v>
      </c>
      <c r="O4879">
        <v>1853.5800000000004</v>
      </c>
      <c r="P4879">
        <v>39.890759774805026</v>
      </c>
      <c r="Q4879">
        <v>1.0094161958568739</v>
      </c>
      <c r="R4879">
        <v>1.6636377306609955</v>
      </c>
      <c r="S4879">
        <f>(VendorSalesData[[#This Row],[TotalPurchaseQuantity]] - VendorSalesData[[#This Row],[TotalSalesQuantity]]) * VendorSalesData[[#This Row],[PurchasePrice]]</f>
        <v>-26.299999999999997</v>
      </c>
    </row>
    <row r="4880" spans="1:19" x14ac:dyDescent="0.3">
      <c r="A4880">
        <v>17035</v>
      </c>
      <c r="B4880" t="s">
        <v>22</v>
      </c>
      <c r="C4880">
        <v>3811</v>
      </c>
      <c r="D4880" t="s">
        <v>4444</v>
      </c>
      <c r="E4880">
        <v>12.68</v>
      </c>
      <c r="F4880">
        <v>16.989999999999998</v>
      </c>
      <c r="G4880">
        <v>750</v>
      </c>
      <c r="H4880">
        <v>220</v>
      </c>
      <c r="I4880">
        <v>2789.6</v>
      </c>
      <c r="J4880">
        <v>1398</v>
      </c>
      <c r="K4880">
        <v>24800.019999999997</v>
      </c>
      <c r="L4880">
        <v>13807.249999999998</v>
      </c>
      <c r="M4880">
        <v>1101.57</v>
      </c>
      <c r="N4880">
        <v>123780.22</v>
      </c>
      <c r="O4880">
        <v>22010.42</v>
      </c>
      <c r="P4880">
        <v>88.751621974498406</v>
      </c>
      <c r="Q4880">
        <v>6.3545454545454545</v>
      </c>
      <c r="R4880">
        <v>8.8901706337826205</v>
      </c>
      <c r="S4880">
        <f>(VendorSalesData[[#This Row],[TotalPurchaseQuantity]] - VendorSalesData[[#This Row],[TotalSalesQuantity]]) * VendorSalesData[[#This Row],[PurchasePrice]]</f>
        <v>-14937.039999999999</v>
      </c>
    </row>
    <row r="4881" spans="1:19" x14ac:dyDescent="0.3">
      <c r="A4881">
        <v>9552</v>
      </c>
      <c r="B4881" t="s">
        <v>72</v>
      </c>
      <c r="C4881">
        <v>31621</v>
      </c>
      <c r="D4881" t="s">
        <v>4445</v>
      </c>
      <c r="E4881">
        <v>6.62</v>
      </c>
      <c r="F4881">
        <v>9.99</v>
      </c>
      <c r="G4881">
        <v>750</v>
      </c>
      <c r="H4881">
        <v>421</v>
      </c>
      <c r="I4881">
        <v>2787.02</v>
      </c>
      <c r="J4881">
        <v>442</v>
      </c>
      <c r="K4881">
        <v>4982.58</v>
      </c>
      <c r="L4881">
        <v>2315.94</v>
      </c>
      <c r="M4881">
        <v>49.230000000000004</v>
      </c>
      <c r="N4881">
        <v>55551.82</v>
      </c>
      <c r="O4881">
        <v>2195.56</v>
      </c>
      <c r="P4881">
        <v>44.064721489670013</v>
      </c>
      <c r="Q4881">
        <v>1.0498812351543942</v>
      </c>
      <c r="R4881">
        <v>1.7877804967312756</v>
      </c>
      <c r="S4881">
        <f>(VendorSalesData[[#This Row],[TotalPurchaseQuantity]] - VendorSalesData[[#This Row],[TotalSalesQuantity]]) * VendorSalesData[[#This Row],[PurchasePrice]]</f>
        <v>-139.02000000000001</v>
      </c>
    </row>
    <row r="4882" spans="1:19" x14ac:dyDescent="0.3">
      <c r="A4882">
        <v>90057</v>
      </c>
      <c r="B4882" t="s">
        <v>4282</v>
      </c>
      <c r="C4882">
        <v>24939</v>
      </c>
      <c r="D4882" t="s">
        <v>4446</v>
      </c>
      <c r="E4882">
        <v>13.01</v>
      </c>
      <c r="F4882">
        <v>18.989999999999998</v>
      </c>
      <c r="G4882">
        <v>750</v>
      </c>
      <c r="H4882">
        <v>214</v>
      </c>
      <c r="I4882">
        <v>2784.14</v>
      </c>
      <c r="J4882">
        <v>172</v>
      </c>
      <c r="K4882">
        <v>3266.2799999999997</v>
      </c>
      <c r="L4882">
        <v>2525.6699999999996</v>
      </c>
      <c r="M4882">
        <v>19.010000000000002</v>
      </c>
      <c r="N4882">
        <v>46.74</v>
      </c>
      <c r="O4882">
        <v>482.13999999999987</v>
      </c>
      <c r="P4882">
        <v>14.761134991488786</v>
      </c>
      <c r="Q4882">
        <v>0.80373831775700932</v>
      </c>
      <c r="R4882">
        <v>1.1731737628136516</v>
      </c>
      <c r="S4882">
        <f>(VendorSalesData[[#This Row],[TotalPurchaseQuantity]] - VendorSalesData[[#This Row],[TotalSalesQuantity]]) * VendorSalesData[[#This Row],[PurchasePrice]]</f>
        <v>546.41999999999996</v>
      </c>
    </row>
    <row r="4883" spans="1:19" x14ac:dyDescent="0.3">
      <c r="A4883">
        <v>10754</v>
      </c>
      <c r="B4883" t="s">
        <v>212</v>
      </c>
      <c r="C4883">
        <v>39736</v>
      </c>
      <c r="D4883" t="s">
        <v>4447</v>
      </c>
      <c r="E4883">
        <v>31.99</v>
      </c>
      <c r="F4883">
        <v>49.99</v>
      </c>
      <c r="G4883">
        <v>750</v>
      </c>
      <c r="H4883">
        <v>87</v>
      </c>
      <c r="I4883">
        <v>2783.13</v>
      </c>
      <c r="J4883">
        <v>118</v>
      </c>
      <c r="K4883">
        <v>5753.82</v>
      </c>
      <c r="L4883">
        <v>2769.44</v>
      </c>
      <c r="M4883">
        <v>13.14</v>
      </c>
      <c r="N4883">
        <v>28720.52</v>
      </c>
      <c r="O4883">
        <v>2970.6899999999996</v>
      </c>
      <c r="P4883">
        <v>51.629873718677324</v>
      </c>
      <c r="Q4883">
        <v>1.3563218390804597</v>
      </c>
      <c r="R4883">
        <v>2.067391749576915</v>
      </c>
      <c r="S4883">
        <f>(VendorSalesData[[#This Row],[TotalPurchaseQuantity]] - VendorSalesData[[#This Row],[TotalSalesQuantity]]) * VendorSalesData[[#This Row],[PurchasePrice]]</f>
        <v>-991.68999999999994</v>
      </c>
    </row>
    <row r="4884" spans="1:19" x14ac:dyDescent="0.3">
      <c r="A4884">
        <v>4425</v>
      </c>
      <c r="B4884" t="s">
        <v>20</v>
      </c>
      <c r="C4884">
        <v>27798</v>
      </c>
      <c r="D4884" t="s">
        <v>4448</v>
      </c>
      <c r="E4884">
        <v>6.49</v>
      </c>
      <c r="F4884">
        <v>9.99</v>
      </c>
      <c r="G4884">
        <v>750</v>
      </c>
      <c r="H4884">
        <v>428</v>
      </c>
      <c r="I4884">
        <v>2777.72</v>
      </c>
      <c r="J4884">
        <v>440</v>
      </c>
      <c r="K4884">
        <v>4695.6000000000004</v>
      </c>
      <c r="L4884">
        <v>2110.0300000000002</v>
      </c>
      <c r="M4884">
        <v>49.02</v>
      </c>
      <c r="N4884">
        <v>144929.24</v>
      </c>
      <c r="O4884">
        <v>1917.8800000000006</v>
      </c>
      <c r="P4884">
        <v>40.844194565124809</v>
      </c>
      <c r="Q4884">
        <v>1.02803738317757</v>
      </c>
      <c r="R4884">
        <v>1.6904511613841571</v>
      </c>
      <c r="S4884">
        <f>(VendorSalesData[[#This Row],[TotalPurchaseQuantity]] - VendorSalesData[[#This Row],[TotalSalesQuantity]]) * VendorSalesData[[#This Row],[PurchasePrice]]</f>
        <v>-77.88</v>
      </c>
    </row>
    <row r="4885" spans="1:19" x14ac:dyDescent="0.3">
      <c r="A4885">
        <v>90024</v>
      </c>
      <c r="B4885" t="s">
        <v>1511</v>
      </c>
      <c r="C4885">
        <v>19806</v>
      </c>
      <c r="D4885" t="s">
        <v>4449</v>
      </c>
      <c r="E4885">
        <v>7.84</v>
      </c>
      <c r="F4885">
        <v>11.99</v>
      </c>
      <c r="G4885">
        <v>750</v>
      </c>
      <c r="H4885">
        <v>354</v>
      </c>
      <c r="I4885">
        <v>2775.36</v>
      </c>
      <c r="J4885">
        <v>237</v>
      </c>
      <c r="K4885">
        <v>3314.63</v>
      </c>
      <c r="L4885">
        <v>2571.16</v>
      </c>
      <c r="M4885">
        <v>26.19</v>
      </c>
      <c r="N4885">
        <v>2802.64</v>
      </c>
      <c r="O4885">
        <v>539.27</v>
      </c>
      <c r="P4885">
        <v>16.269387533450189</v>
      </c>
      <c r="Q4885">
        <v>0.66949152542372881</v>
      </c>
      <c r="R4885">
        <v>1.194306324224605</v>
      </c>
      <c r="S4885">
        <f>(VendorSalesData[[#This Row],[TotalPurchaseQuantity]] - VendorSalesData[[#This Row],[TotalSalesQuantity]]) * VendorSalesData[[#This Row],[PurchasePrice]]</f>
        <v>917.28</v>
      </c>
    </row>
    <row r="4886" spans="1:19" x14ac:dyDescent="0.3">
      <c r="A4886">
        <v>9552</v>
      </c>
      <c r="B4886" t="s">
        <v>72</v>
      </c>
      <c r="C4886">
        <v>16440</v>
      </c>
      <c r="D4886" t="s">
        <v>4450</v>
      </c>
      <c r="E4886">
        <v>21.33</v>
      </c>
      <c r="F4886">
        <v>34.99</v>
      </c>
      <c r="G4886">
        <v>750</v>
      </c>
      <c r="H4886">
        <v>130</v>
      </c>
      <c r="I4886">
        <v>2772.9</v>
      </c>
      <c r="J4886">
        <v>206</v>
      </c>
      <c r="K4886">
        <v>6997.9400000000005</v>
      </c>
      <c r="L4886">
        <v>4191.7700000000004</v>
      </c>
      <c r="M4886">
        <v>22.84</v>
      </c>
      <c r="N4886">
        <v>55551.82</v>
      </c>
      <c r="O4886">
        <v>4225.0400000000009</v>
      </c>
      <c r="P4886">
        <v>60.375481927538686</v>
      </c>
      <c r="Q4886">
        <v>1.5846153846153845</v>
      </c>
      <c r="R4886">
        <v>2.5236899996393669</v>
      </c>
      <c r="S4886">
        <f>(VendorSalesData[[#This Row],[TotalPurchaseQuantity]] - VendorSalesData[[#This Row],[TotalSalesQuantity]]) * VendorSalesData[[#This Row],[PurchasePrice]]</f>
        <v>-1621.08</v>
      </c>
    </row>
    <row r="4887" spans="1:19" x14ac:dyDescent="0.3">
      <c r="A4887">
        <v>90011</v>
      </c>
      <c r="B4887" t="s">
        <v>2463</v>
      </c>
      <c r="C4887">
        <v>43652</v>
      </c>
      <c r="D4887" t="s">
        <v>4451</v>
      </c>
      <c r="E4887">
        <v>12.49</v>
      </c>
      <c r="F4887">
        <v>18.989999999999998</v>
      </c>
      <c r="G4887">
        <v>750</v>
      </c>
      <c r="H4887">
        <v>222</v>
      </c>
      <c r="I4887">
        <v>2772.7799999999997</v>
      </c>
      <c r="J4887">
        <v>247</v>
      </c>
      <c r="K4887">
        <v>5085.53</v>
      </c>
      <c r="L4887">
        <v>3629.24</v>
      </c>
      <c r="M4887">
        <v>27.36</v>
      </c>
      <c r="N4887">
        <v>238.60999999999999</v>
      </c>
      <c r="O4887">
        <v>2312.75</v>
      </c>
      <c r="P4887">
        <v>45.477069253352163</v>
      </c>
      <c r="Q4887">
        <v>1.1126126126126126</v>
      </c>
      <c r="R4887">
        <v>1.8340906959802077</v>
      </c>
      <c r="S4887">
        <f>(VendorSalesData[[#This Row],[TotalPurchaseQuantity]] - VendorSalesData[[#This Row],[TotalSalesQuantity]]) * VendorSalesData[[#This Row],[PurchasePrice]]</f>
        <v>-312.25</v>
      </c>
    </row>
    <row r="4888" spans="1:19" x14ac:dyDescent="0.3">
      <c r="A4888">
        <v>12546</v>
      </c>
      <c r="B4888" t="s">
        <v>32</v>
      </c>
      <c r="C4888">
        <v>3903</v>
      </c>
      <c r="D4888" t="s">
        <v>4452</v>
      </c>
      <c r="E4888">
        <v>11.59</v>
      </c>
      <c r="F4888">
        <v>19.989999999999998</v>
      </c>
      <c r="G4888">
        <v>750</v>
      </c>
      <c r="H4888">
        <v>239</v>
      </c>
      <c r="I4888">
        <v>2770.01</v>
      </c>
      <c r="J4888">
        <v>589</v>
      </c>
      <c r="K4888">
        <v>8534.61</v>
      </c>
      <c r="L4888">
        <v>3767.4</v>
      </c>
      <c r="M4888">
        <v>464.03000000000003</v>
      </c>
      <c r="N4888">
        <v>123880.97</v>
      </c>
      <c r="O4888">
        <v>5764.6</v>
      </c>
      <c r="P4888">
        <v>67.543801064137668</v>
      </c>
      <c r="Q4888">
        <v>2.4644351464435146</v>
      </c>
      <c r="R4888">
        <v>3.0810755195829618</v>
      </c>
      <c r="S4888">
        <f>(VendorSalesData[[#This Row],[TotalPurchaseQuantity]] - VendorSalesData[[#This Row],[TotalSalesQuantity]]) * VendorSalesData[[#This Row],[PurchasePrice]]</f>
        <v>-4056.5</v>
      </c>
    </row>
    <row r="4889" spans="1:19" x14ac:dyDescent="0.3">
      <c r="A4889">
        <v>4425</v>
      </c>
      <c r="B4889" t="s">
        <v>20</v>
      </c>
      <c r="C4889">
        <v>21342</v>
      </c>
      <c r="D4889" t="s">
        <v>4453</v>
      </c>
      <c r="E4889">
        <v>10.52</v>
      </c>
      <c r="F4889">
        <v>15.99</v>
      </c>
      <c r="G4889">
        <v>750</v>
      </c>
      <c r="H4889">
        <v>263</v>
      </c>
      <c r="I4889">
        <v>2766.7599999999998</v>
      </c>
      <c r="J4889">
        <v>487</v>
      </c>
      <c r="K4889">
        <v>7787.13</v>
      </c>
      <c r="L4889">
        <v>2158.65</v>
      </c>
      <c r="M4889">
        <v>54.46</v>
      </c>
      <c r="N4889">
        <v>144929.24</v>
      </c>
      <c r="O4889">
        <v>5020.3700000000008</v>
      </c>
      <c r="P4889">
        <v>64.470093603163178</v>
      </c>
      <c r="Q4889">
        <v>1.8517110266159695</v>
      </c>
      <c r="R4889">
        <v>2.8145303531929047</v>
      </c>
      <c r="S4889">
        <f>(VendorSalesData[[#This Row],[TotalPurchaseQuantity]] - VendorSalesData[[#This Row],[TotalSalesQuantity]]) * VendorSalesData[[#This Row],[PurchasePrice]]</f>
        <v>-2356.48</v>
      </c>
    </row>
    <row r="4890" spans="1:19" x14ac:dyDescent="0.3">
      <c r="A4890">
        <v>1392</v>
      </c>
      <c r="B4890" t="s">
        <v>67</v>
      </c>
      <c r="C4890">
        <v>780</v>
      </c>
      <c r="D4890" t="s">
        <v>631</v>
      </c>
      <c r="E4890">
        <v>9.84</v>
      </c>
      <c r="F4890">
        <v>12.99</v>
      </c>
      <c r="G4890">
        <v>1000</v>
      </c>
      <c r="H4890">
        <v>281</v>
      </c>
      <c r="I4890">
        <v>2765.04</v>
      </c>
      <c r="J4890">
        <v>283</v>
      </c>
      <c r="K4890">
        <v>3676.17</v>
      </c>
      <c r="L4890">
        <v>1857.57</v>
      </c>
      <c r="M4890">
        <v>297.14999999999998</v>
      </c>
      <c r="N4890">
        <v>79528.990000000005</v>
      </c>
      <c r="O4890">
        <v>911.13000000000011</v>
      </c>
      <c r="P4890">
        <v>24.784762402174003</v>
      </c>
      <c r="Q4890">
        <v>1.0071174377224199</v>
      </c>
      <c r="R4890">
        <v>1.3295178369933165</v>
      </c>
      <c r="S4890">
        <f>(VendorSalesData[[#This Row],[TotalPurchaseQuantity]] - VendorSalesData[[#This Row],[TotalSalesQuantity]]) * VendorSalesData[[#This Row],[PurchasePrice]]</f>
        <v>-19.68</v>
      </c>
    </row>
    <row r="4891" spans="1:19" x14ac:dyDescent="0.3">
      <c r="A4891">
        <v>90052</v>
      </c>
      <c r="B4891" t="s">
        <v>4454</v>
      </c>
      <c r="C4891">
        <v>18800</v>
      </c>
      <c r="D4891" t="s">
        <v>4455</v>
      </c>
      <c r="E4891">
        <v>8.27</v>
      </c>
      <c r="F4891">
        <v>11.99</v>
      </c>
      <c r="G4891">
        <v>750</v>
      </c>
      <c r="H4891">
        <v>334</v>
      </c>
      <c r="I4891">
        <v>2762.18</v>
      </c>
      <c r="J4891">
        <v>331</v>
      </c>
      <c r="K4891">
        <v>3968.69</v>
      </c>
      <c r="L4891">
        <v>2889.59</v>
      </c>
      <c r="M4891">
        <v>36.660000000000004</v>
      </c>
      <c r="N4891">
        <v>27.61</v>
      </c>
      <c r="O4891">
        <v>1206.5100000000002</v>
      </c>
      <c r="P4891">
        <v>30.400711569812717</v>
      </c>
      <c r="Q4891">
        <v>0.99101796407185627</v>
      </c>
      <c r="R4891">
        <v>1.4367962985757627</v>
      </c>
      <c r="S4891">
        <f>(VendorSalesData[[#This Row],[TotalPurchaseQuantity]] - VendorSalesData[[#This Row],[TotalSalesQuantity]]) * VendorSalesData[[#This Row],[PurchasePrice]]</f>
        <v>24.81</v>
      </c>
    </row>
    <row r="4892" spans="1:19" x14ac:dyDescent="0.3">
      <c r="A4892">
        <v>9552</v>
      </c>
      <c r="B4892" t="s">
        <v>72</v>
      </c>
      <c r="C4892">
        <v>17323</v>
      </c>
      <c r="D4892" t="s">
        <v>4456</v>
      </c>
      <c r="E4892">
        <v>27.62</v>
      </c>
      <c r="F4892">
        <v>41.99</v>
      </c>
      <c r="G4892">
        <v>750</v>
      </c>
      <c r="H4892">
        <v>100</v>
      </c>
      <c r="I4892">
        <v>2762</v>
      </c>
      <c r="J4892">
        <v>118</v>
      </c>
      <c r="K4892">
        <v>4170.82</v>
      </c>
      <c r="L4892">
        <v>1637.5400000000002</v>
      </c>
      <c r="M4892">
        <v>13.18</v>
      </c>
      <c r="N4892">
        <v>55551.82</v>
      </c>
      <c r="O4892">
        <v>1408.8199999999997</v>
      </c>
      <c r="P4892">
        <v>33.778010079552693</v>
      </c>
      <c r="Q4892">
        <v>1.18</v>
      </c>
      <c r="R4892">
        <v>1.5100724112961621</v>
      </c>
      <c r="S4892">
        <f>(VendorSalesData[[#This Row],[TotalPurchaseQuantity]] - VendorSalesData[[#This Row],[TotalSalesQuantity]]) * VendorSalesData[[#This Row],[PurchasePrice]]</f>
        <v>-497.16</v>
      </c>
    </row>
    <row r="4893" spans="1:19" x14ac:dyDescent="0.3">
      <c r="A4893">
        <v>3252</v>
      </c>
      <c r="B4893" t="s">
        <v>94</v>
      </c>
      <c r="C4893">
        <v>11156</v>
      </c>
      <c r="D4893" t="s">
        <v>4457</v>
      </c>
      <c r="E4893">
        <v>6.07</v>
      </c>
      <c r="F4893">
        <v>8.99</v>
      </c>
      <c r="G4893">
        <v>1500</v>
      </c>
      <c r="H4893">
        <v>455</v>
      </c>
      <c r="I4893">
        <v>2761.85</v>
      </c>
      <c r="J4893">
        <v>443</v>
      </c>
      <c r="K4893">
        <v>3982.5699999999997</v>
      </c>
      <c r="L4893">
        <v>728.19</v>
      </c>
      <c r="M4893">
        <v>99.63000000000001</v>
      </c>
      <c r="N4893">
        <v>61966.91</v>
      </c>
      <c r="O4893">
        <v>1220.7199999999998</v>
      </c>
      <c r="P4893">
        <v>30.651564190962116</v>
      </c>
      <c r="Q4893">
        <v>0.97362637362637361</v>
      </c>
      <c r="R4893">
        <v>1.4419935912522404</v>
      </c>
      <c r="S4893">
        <f>(VendorSalesData[[#This Row],[TotalPurchaseQuantity]] - VendorSalesData[[#This Row],[TotalSalesQuantity]]) * VendorSalesData[[#This Row],[PurchasePrice]]</f>
        <v>72.84</v>
      </c>
    </row>
    <row r="4894" spans="1:19" x14ac:dyDescent="0.3">
      <c r="A4894">
        <v>9165</v>
      </c>
      <c r="B4894" t="s">
        <v>38</v>
      </c>
      <c r="C4894">
        <v>6102</v>
      </c>
      <c r="D4894" t="s">
        <v>4458</v>
      </c>
      <c r="E4894">
        <v>14.38</v>
      </c>
      <c r="F4894">
        <v>23.99</v>
      </c>
      <c r="G4894">
        <v>750</v>
      </c>
      <c r="H4894">
        <v>192</v>
      </c>
      <c r="I4894">
        <v>2760.96</v>
      </c>
      <c r="J4894">
        <v>422</v>
      </c>
      <c r="K4894">
        <v>7850.78</v>
      </c>
      <c r="L4894">
        <v>5723.9699999999993</v>
      </c>
      <c r="M4894">
        <v>332.72</v>
      </c>
      <c r="N4894">
        <v>68054.7</v>
      </c>
      <c r="O4894">
        <v>5089.82</v>
      </c>
      <c r="P4894">
        <v>64.832029428922993</v>
      </c>
      <c r="Q4894">
        <v>2.1979166666666665</v>
      </c>
      <c r="R4894">
        <v>2.8434964649976817</v>
      </c>
      <c r="S4894">
        <f>(VendorSalesData[[#This Row],[TotalPurchaseQuantity]] - VendorSalesData[[#This Row],[TotalSalesQuantity]]) * VendorSalesData[[#This Row],[PurchasePrice]]</f>
        <v>-3307.4</v>
      </c>
    </row>
    <row r="4895" spans="1:19" x14ac:dyDescent="0.3">
      <c r="A4895">
        <v>4425</v>
      </c>
      <c r="B4895" t="s">
        <v>20</v>
      </c>
      <c r="C4895">
        <v>17500</v>
      </c>
      <c r="D4895" t="s">
        <v>4459</v>
      </c>
      <c r="E4895">
        <v>6.45</v>
      </c>
      <c r="F4895">
        <v>9.99</v>
      </c>
      <c r="G4895">
        <v>750</v>
      </c>
      <c r="H4895">
        <v>427</v>
      </c>
      <c r="I4895">
        <v>2754.15</v>
      </c>
      <c r="J4895">
        <v>646</v>
      </c>
      <c r="K4895">
        <v>6362.54</v>
      </c>
      <c r="L4895">
        <v>3961.9900000000002</v>
      </c>
      <c r="M4895">
        <v>71.61</v>
      </c>
      <c r="N4895">
        <v>144929.24</v>
      </c>
      <c r="O4895">
        <v>3608.39</v>
      </c>
      <c r="P4895">
        <v>56.713042275569194</v>
      </c>
      <c r="Q4895">
        <v>1.5128805620608898</v>
      </c>
      <c r="R4895">
        <v>2.3101646606030899</v>
      </c>
      <c r="S4895">
        <f>(VendorSalesData[[#This Row],[TotalPurchaseQuantity]] - VendorSalesData[[#This Row],[TotalSalesQuantity]]) * VendorSalesData[[#This Row],[PurchasePrice]]</f>
        <v>-1412.55</v>
      </c>
    </row>
    <row r="4896" spans="1:19" x14ac:dyDescent="0.3">
      <c r="A4896">
        <v>653</v>
      </c>
      <c r="B4896" t="s">
        <v>352</v>
      </c>
      <c r="C4896">
        <v>9118</v>
      </c>
      <c r="D4896" t="s">
        <v>4460</v>
      </c>
      <c r="E4896">
        <v>10.35</v>
      </c>
      <c r="F4896">
        <v>16.989999999999998</v>
      </c>
      <c r="G4896">
        <v>750</v>
      </c>
      <c r="H4896">
        <v>266</v>
      </c>
      <c r="I4896">
        <v>2753.1</v>
      </c>
      <c r="J4896">
        <v>774</v>
      </c>
      <c r="K4896">
        <v>11412.76</v>
      </c>
      <c r="L4896">
        <v>6810.91</v>
      </c>
      <c r="M4896">
        <v>609.91999999999996</v>
      </c>
      <c r="N4896">
        <v>8014.9800000000005</v>
      </c>
      <c r="O4896">
        <v>8659.66</v>
      </c>
      <c r="P4896">
        <v>75.877000830649195</v>
      </c>
      <c r="Q4896">
        <v>2.9097744360902253</v>
      </c>
      <c r="R4896">
        <v>4.1454215248265598</v>
      </c>
      <c r="S4896">
        <f>(VendorSalesData[[#This Row],[TotalPurchaseQuantity]] - VendorSalesData[[#This Row],[TotalSalesQuantity]]) * VendorSalesData[[#This Row],[PurchasePrice]]</f>
        <v>-5257.8</v>
      </c>
    </row>
    <row r="4897" spans="1:19" x14ac:dyDescent="0.3">
      <c r="A4897">
        <v>11567</v>
      </c>
      <c r="B4897" t="s">
        <v>56</v>
      </c>
      <c r="C4897">
        <v>4857</v>
      </c>
      <c r="D4897" t="s">
        <v>4461</v>
      </c>
      <c r="E4897">
        <v>0.75</v>
      </c>
      <c r="F4897">
        <v>0.99</v>
      </c>
      <c r="G4897">
        <v>50</v>
      </c>
      <c r="H4897">
        <v>3670</v>
      </c>
      <c r="I4897">
        <v>2752.5</v>
      </c>
      <c r="J4897">
        <v>4041</v>
      </c>
      <c r="K4897">
        <v>4000.59</v>
      </c>
      <c r="L4897">
        <v>1293.93</v>
      </c>
      <c r="M4897">
        <v>210.2</v>
      </c>
      <c r="N4897">
        <v>20964.810000000001</v>
      </c>
      <c r="O4897">
        <v>1248.0900000000001</v>
      </c>
      <c r="P4897">
        <v>31.197648346868839</v>
      </c>
      <c r="Q4897">
        <v>1.1010899182561309</v>
      </c>
      <c r="R4897">
        <v>1.4534386920980926</v>
      </c>
      <c r="S4897">
        <f>(VendorSalesData[[#This Row],[TotalPurchaseQuantity]] - VendorSalesData[[#This Row],[TotalSalesQuantity]]) * VendorSalesData[[#This Row],[PurchasePrice]]</f>
        <v>-278.25</v>
      </c>
    </row>
    <row r="4898" spans="1:19" x14ac:dyDescent="0.3">
      <c r="A4898">
        <v>4425</v>
      </c>
      <c r="B4898" t="s">
        <v>20</v>
      </c>
      <c r="C4898">
        <v>34532</v>
      </c>
      <c r="D4898" t="s">
        <v>4462</v>
      </c>
      <c r="E4898">
        <v>9.1999999999999993</v>
      </c>
      <c r="F4898">
        <v>13.99</v>
      </c>
      <c r="G4898">
        <v>750</v>
      </c>
      <c r="H4898">
        <v>299</v>
      </c>
      <c r="I4898">
        <v>2750.8</v>
      </c>
      <c r="J4898">
        <v>394</v>
      </c>
      <c r="K4898">
        <v>5512.06</v>
      </c>
      <c r="L4898">
        <v>2602.14</v>
      </c>
      <c r="M4898">
        <v>43.89</v>
      </c>
      <c r="N4898">
        <v>144929.24</v>
      </c>
      <c r="O4898">
        <v>2761.26</v>
      </c>
      <c r="P4898">
        <v>50.094882856862952</v>
      </c>
      <c r="Q4898">
        <v>1.3177257525083612</v>
      </c>
      <c r="R4898">
        <v>2.0038025301730404</v>
      </c>
      <c r="S4898">
        <f>(VendorSalesData[[#This Row],[TotalPurchaseQuantity]] - VendorSalesData[[#This Row],[TotalSalesQuantity]]) * VendorSalesData[[#This Row],[PurchasePrice]]</f>
        <v>-873.99999999999989</v>
      </c>
    </row>
    <row r="4899" spans="1:19" x14ac:dyDescent="0.3">
      <c r="A4899">
        <v>9744</v>
      </c>
      <c r="B4899" t="s">
        <v>868</v>
      </c>
      <c r="C4899">
        <v>23469</v>
      </c>
      <c r="D4899" t="s">
        <v>4463</v>
      </c>
      <c r="E4899">
        <v>7.43</v>
      </c>
      <c r="F4899">
        <v>13.99</v>
      </c>
      <c r="G4899">
        <v>750</v>
      </c>
      <c r="H4899">
        <v>370</v>
      </c>
      <c r="I4899">
        <v>2749.1</v>
      </c>
      <c r="J4899">
        <v>378</v>
      </c>
      <c r="K4899">
        <v>4746.22</v>
      </c>
      <c r="L4899">
        <v>2585.91</v>
      </c>
      <c r="M4899">
        <v>41.96</v>
      </c>
      <c r="N4899">
        <v>3999.93</v>
      </c>
      <c r="O4899">
        <v>1997.1200000000003</v>
      </c>
      <c r="P4899">
        <v>42.078116901450002</v>
      </c>
      <c r="Q4899">
        <v>1.0216216216216216</v>
      </c>
      <c r="R4899">
        <v>1.7264632061401914</v>
      </c>
      <c r="S4899">
        <f>(VendorSalesData[[#This Row],[TotalPurchaseQuantity]] - VendorSalesData[[#This Row],[TotalSalesQuantity]]) * VendorSalesData[[#This Row],[PurchasePrice]]</f>
        <v>-59.44</v>
      </c>
    </row>
    <row r="4900" spans="1:19" x14ac:dyDescent="0.3">
      <c r="A4900">
        <v>4425</v>
      </c>
      <c r="B4900" t="s">
        <v>20</v>
      </c>
      <c r="C4900">
        <v>41978</v>
      </c>
      <c r="D4900" t="s">
        <v>4464</v>
      </c>
      <c r="E4900">
        <v>32.65</v>
      </c>
      <c r="F4900">
        <v>47.99</v>
      </c>
      <c r="G4900">
        <v>750</v>
      </c>
      <c r="H4900">
        <v>84</v>
      </c>
      <c r="I4900">
        <v>2742.6</v>
      </c>
      <c r="J4900">
        <v>90</v>
      </c>
      <c r="K4900">
        <v>4319.1000000000004</v>
      </c>
      <c r="L4900">
        <v>2735.4300000000003</v>
      </c>
      <c r="M4900">
        <v>9.9700000000000006</v>
      </c>
      <c r="N4900">
        <v>144929.24</v>
      </c>
      <c r="O4900">
        <v>1576.5000000000005</v>
      </c>
      <c r="P4900">
        <v>36.500659859692995</v>
      </c>
      <c r="Q4900">
        <v>1.0714285714285714</v>
      </c>
      <c r="R4900">
        <v>1.5748195143294685</v>
      </c>
      <c r="S4900">
        <f>(VendorSalesData[[#This Row],[TotalPurchaseQuantity]] - VendorSalesData[[#This Row],[TotalSalesQuantity]]) * VendorSalesData[[#This Row],[PurchasePrice]]</f>
        <v>-195.89999999999998</v>
      </c>
    </row>
    <row r="4901" spans="1:19" x14ac:dyDescent="0.3">
      <c r="A4901">
        <v>9552</v>
      </c>
      <c r="B4901" t="s">
        <v>72</v>
      </c>
      <c r="C4901">
        <v>34907</v>
      </c>
      <c r="D4901" t="s">
        <v>4465</v>
      </c>
      <c r="E4901">
        <v>6.66</v>
      </c>
      <c r="F4901">
        <v>9.99</v>
      </c>
      <c r="G4901">
        <v>750</v>
      </c>
      <c r="H4901">
        <v>411</v>
      </c>
      <c r="I4901">
        <v>2737.26</v>
      </c>
      <c r="J4901">
        <v>710</v>
      </c>
      <c r="K4901">
        <v>6844.7</v>
      </c>
      <c r="L4901">
        <v>3897.4</v>
      </c>
      <c r="M4901">
        <v>78.89</v>
      </c>
      <c r="N4901">
        <v>55551.82</v>
      </c>
      <c r="O4901">
        <v>4107.4399999999996</v>
      </c>
      <c r="P4901">
        <v>60.009058103350036</v>
      </c>
      <c r="Q4901">
        <v>1.7274939172749393</v>
      </c>
      <c r="R4901">
        <v>2.5005662596903471</v>
      </c>
      <c r="S4901">
        <f>(VendorSalesData[[#This Row],[TotalPurchaseQuantity]] - VendorSalesData[[#This Row],[TotalSalesQuantity]]) * VendorSalesData[[#This Row],[PurchasePrice]]</f>
        <v>-1991.3400000000001</v>
      </c>
    </row>
    <row r="4902" spans="1:19" x14ac:dyDescent="0.3">
      <c r="A4902">
        <v>8004</v>
      </c>
      <c r="B4902" t="s">
        <v>60</v>
      </c>
      <c r="C4902">
        <v>5390</v>
      </c>
      <c r="D4902" t="s">
        <v>1776</v>
      </c>
      <c r="E4902">
        <v>0.77</v>
      </c>
      <c r="F4902">
        <v>0.99</v>
      </c>
      <c r="G4902">
        <v>50</v>
      </c>
      <c r="H4902">
        <v>3540</v>
      </c>
      <c r="I4902">
        <v>2725.8</v>
      </c>
      <c r="J4902">
        <v>7007</v>
      </c>
      <c r="K4902">
        <v>6936.93</v>
      </c>
      <c r="L4902">
        <v>2161.17</v>
      </c>
      <c r="M4902">
        <v>364.14</v>
      </c>
      <c r="N4902">
        <v>50293.62</v>
      </c>
      <c r="O4902">
        <v>4211.13</v>
      </c>
      <c r="P4902">
        <v>60.705960705960706</v>
      </c>
      <c r="Q4902">
        <v>1.9793785310734464</v>
      </c>
      <c r="R4902">
        <v>2.5449152542372881</v>
      </c>
      <c r="S4902">
        <f>(VendorSalesData[[#This Row],[TotalPurchaseQuantity]] - VendorSalesData[[#This Row],[TotalSalesQuantity]]) * VendorSalesData[[#This Row],[PurchasePrice]]</f>
        <v>-2669.59</v>
      </c>
    </row>
    <row r="4903" spans="1:19" x14ac:dyDescent="0.3">
      <c r="A4903">
        <v>4425</v>
      </c>
      <c r="B4903" t="s">
        <v>20</v>
      </c>
      <c r="C4903">
        <v>26078</v>
      </c>
      <c r="D4903" t="s">
        <v>4466</v>
      </c>
      <c r="E4903">
        <v>16.21</v>
      </c>
      <c r="F4903">
        <v>23.99</v>
      </c>
      <c r="G4903">
        <v>750</v>
      </c>
      <c r="H4903">
        <v>168</v>
      </c>
      <c r="I4903">
        <v>2723.28</v>
      </c>
      <c r="J4903">
        <v>164</v>
      </c>
      <c r="K4903">
        <v>3934.3599999999997</v>
      </c>
      <c r="L4903">
        <v>2638.8999999999996</v>
      </c>
      <c r="M4903">
        <v>18.18</v>
      </c>
      <c r="N4903">
        <v>144929.24</v>
      </c>
      <c r="O4903">
        <v>1211.0799999999995</v>
      </c>
      <c r="P4903">
        <v>30.782134832603003</v>
      </c>
      <c r="Q4903">
        <v>0.97619047619047616</v>
      </c>
      <c r="R4903">
        <v>1.4447137275638198</v>
      </c>
      <c r="S4903">
        <f>(VendorSalesData[[#This Row],[TotalPurchaseQuantity]] - VendorSalesData[[#This Row],[TotalSalesQuantity]]) * VendorSalesData[[#This Row],[PurchasePrice]]</f>
        <v>64.84</v>
      </c>
    </row>
    <row r="4904" spans="1:19" x14ac:dyDescent="0.3">
      <c r="A4904">
        <v>3664</v>
      </c>
      <c r="B4904" t="s">
        <v>96</v>
      </c>
      <c r="C4904">
        <v>8385</v>
      </c>
      <c r="D4904" t="s">
        <v>4467</v>
      </c>
      <c r="E4904">
        <v>2713.17</v>
      </c>
      <c r="F4904">
        <v>3499.99</v>
      </c>
      <c r="G4904">
        <v>750</v>
      </c>
      <c r="H4904">
        <v>1</v>
      </c>
      <c r="I4904">
        <v>2713.17</v>
      </c>
      <c r="J4904">
        <v>1</v>
      </c>
      <c r="K4904">
        <v>3499.99</v>
      </c>
      <c r="L4904">
        <v>3499.99</v>
      </c>
      <c r="M4904">
        <v>0.79</v>
      </c>
      <c r="N4904">
        <v>30234.420000000002</v>
      </c>
      <c r="O4904">
        <v>786.81999999999971</v>
      </c>
      <c r="P4904">
        <v>22.48063565895902</v>
      </c>
      <c r="Q4904">
        <v>1</v>
      </c>
      <c r="R4904">
        <v>1.2900002580007885</v>
      </c>
      <c r="S4904">
        <f>(VendorSalesData[[#This Row],[TotalPurchaseQuantity]] - VendorSalesData[[#This Row],[TotalSalesQuantity]]) * VendorSalesData[[#This Row],[PurchasePrice]]</f>
        <v>0</v>
      </c>
    </row>
    <row r="4905" spans="1:19" x14ac:dyDescent="0.3">
      <c r="A4905">
        <v>1392</v>
      </c>
      <c r="B4905" t="s">
        <v>67</v>
      </c>
      <c r="C4905">
        <v>26632</v>
      </c>
      <c r="D4905" t="s">
        <v>4468</v>
      </c>
      <c r="E4905">
        <v>4.62</v>
      </c>
      <c r="F4905">
        <v>7.99</v>
      </c>
      <c r="G4905">
        <v>750</v>
      </c>
      <c r="H4905">
        <v>587</v>
      </c>
      <c r="I4905">
        <v>2711.94</v>
      </c>
      <c r="J4905">
        <v>581</v>
      </c>
      <c r="K4905">
        <v>4906.1900000000005</v>
      </c>
      <c r="L4905">
        <v>3495.89</v>
      </c>
      <c r="M4905">
        <v>64.27</v>
      </c>
      <c r="N4905">
        <v>79528.990000000005</v>
      </c>
      <c r="O4905">
        <v>2194.2500000000005</v>
      </c>
      <c r="P4905">
        <v>44.724113823557595</v>
      </c>
      <c r="Q4905">
        <v>0.989778534923339</v>
      </c>
      <c r="R4905">
        <v>1.8091071336386499</v>
      </c>
      <c r="S4905">
        <f>(VendorSalesData[[#This Row],[TotalPurchaseQuantity]] - VendorSalesData[[#This Row],[TotalSalesQuantity]]) * VendorSalesData[[#This Row],[PurchasePrice]]</f>
        <v>27.72</v>
      </c>
    </row>
    <row r="4906" spans="1:19" x14ac:dyDescent="0.3">
      <c r="A4906">
        <v>3960</v>
      </c>
      <c r="B4906" t="s">
        <v>24</v>
      </c>
      <c r="C4906">
        <v>473</v>
      </c>
      <c r="D4906" t="s">
        <v>236</v>
      </c>
      <c r="E4906">
        <v>26.55</v>
      </c>
      <c r="F4906">
        <v>33.99</v>
      </c>
      <c r="G4906">
        <v>1000</v>
      </c>
      <c r="H4906">
        <v>102</v>
      </c>
      <c r="I4906">
        <v>2708.1</v>
      </c>
      <c r="J4906">
        <v>122</v>
      </c>
      <c r="K4906">
        <v>4146.78</v>
      </c>
      <c r="L4906">
        <v>1223.6400000000001</v>
      </c>
      <c r="M4906">
        <v>128.1</v>
      </c>
      <c r="N4906">
        <v>257032.07</v>
      </c>
      <c r="O4906">
        <v>1438.6799999999998</v>
      </c>
      <c r="P4906">
        <v>34.693907079710037</v>
      </c>
      <c r="Q4906">
        <v>1.196078431372549</v>
      </c>
      <c r="R4906">
        <v>1.5312506923673423</v>
      </c>
      <c r="S4906">
        <f>(VendorSalesData[[#This Row],[TotalPurchaseQuantity]] - VendorSalesData[[#This Row],[TotalSalesQuantity]]) * VendorSalesData[[#This Row],[PurchasePrice]]</f>
        <v>-531</v>
      </c>
    </row>
    <row r="4907" spans="1:19" x14ac:dyDescent="0.3">
      <c r="A4907">
        <v>1587</v>
      </c>
      <c r="B4907" t="s">
        <v>525</v>
      </c>
      <c r="C4907">
        <v>42655</v>
      </c>
      <c r="D4907" t="s">
        <v>4469</v>
      </c>
      <c r="E4907">
        <v>45.03</v>
      </c>
      <c r="F4907">
        <v>67.989999999999995</v>
      </c>
      <c r="G4907">
        <v>750</v>
      </c>
      <c r="H4907">
        <v>60</v>
      </c>
      <c r="I4907">
        <v>2701.8</v>
      </c>
      <c r="J4907">
        <v>50</v>
      </c>
      <c r="K4907">
        <v>3399.5</v>
      </c>
      <c r="L4907">
        <v>2515.6299999999997</v>
      </c>
      <c r="M4907">
        <v>5.53</v>
      </c>
      <c r="N4907">
        <v>6070.09</v>
      </c>
      <c r="O4907">
        <v>697.69999999999982</v>
      </c>
      <c r="P4907">
        <v>20.523606412707746</v>
      </c>
      <c r="Q4907">
        <v>0.83333333333333337</v>
      </c>
      <c r="R4907">
        <v>1.2582352505736916</v>
      </c>
      <c r="S4907">
        <f>(VendorSalesData[[#This Row],[TotalPurchaseQuantity]] - VendorSalesData[[#This Row],[TotalSalesQuantity]]) * VendorSalesData[[#This Row],[PurchasePrice]]</f>
        <v>450.3</v>
      </c>
    </row>
    <row r="4908" spans="1:19" x14ac:dyDescent="0.3">
      <c r="A4908">
        <v>660</v>
      </c>
      <c r="B4908" t="s">
        <v>75</v>
      </c>
      <c r="C4908">
        <v>1980</v>
      </c>
      <c r="D4908" t="s">
        <v>4470</v>
      </c>
      <c r="E4908">
        <v>33.33</v>
      </c>
      <c r="F4908">
        <v>44.99</v>
      </c>
      <c r="G4908">
        <v>750</v>
      </c>
      <c r="H4908">
        <v>81</v>
      </c>
      <c r="I4908">
        <v>2699.73</v>
      </c>
      <c r="J4908">
        <v>79</v>
      </c>
      <c r="K4908">
        <v>3576.21</v>
      </c>
      <c r="L4908">
        <v>2174.52</v>
      </c>
      <c r="M4908">
        <v>62.230000000000004</v>
      </c>
      <c r="N4908">
        <v>17932.330000000002</v>
      </c>
      <c r="O4908">
        <v>876.48</v>
      </c>
      <c r="P4908">
        <v>24.508627849035712</v>
      </c>
      <c r="Q4908">
        <v>0.97530864197530864</v>
      </c>
      <c r="R4908">
        <v>1.3246546876909913</v>
      </c>
      <c r="S4908">
        <f>(VendorSalesData[[#This Row],[TotalPurchaseQuantity]] - VendorSalesData[[#This Row],[TotalSalesQuantity]]) * VendorSalesData[[#This Row],[PurchasePrice]]</f>
        <v>66.66</v>
      </c>
    </row>
    <row r="4909" spans="1:19" x14ac:dyDescent="0.3">
      <c r="A4909">
        <v>4425</v>
      </c>
      <c r="B4909" t="s">
        <v>20</v>
      </c>
      <c r="C4909">
        <v>27707</v>
      </c>
      <c r="D4909" t="s">
        <v>4471</v>
      </c>
      <c r="E4909">
        <v>40.9</v>
      </c>
      <c r="F4909">
        <v>62.99</v>
      </c>
      <c r="G4909">
        <v>750</v>
      </c>
      <c r="H4909">
        <v>66</v>
      </c>
      <c r="I4909">
        <v>2699.4</v>
      </c>
      <c r="J4909">
        <v>48</v>
      </c>
      <c r="K4909">
        <v>3023.52</v>
      </c>
      <c r="L4909">
        <v>1952.69</v>
      </c>
      <c r="M4909">
        <v>5.3</v>
      </c>
      <c r="N4909">
        <v>144929.24</v>
      </c>
      <c r="O4909">
        <v>324.11999999999989</v>
      </c>
      <c r="P4909">
        <v>10.719955548499758</v>
      </c>
      <c r="Q4909">
        <v>0.72727272727272729</v>
      </c>
      <c r="R4909">
        <v>1.1200711269170927</v>
      </c>
      <c r="S4909">
        <f>(VendorSalesData[[#This Row],[TotalPurchaseQuantity]] - VendorSalesData[[#This Row],[TotalSalesQuantity]]) * VendorSalesData[[#This Row],[PurchasePrice]]</f>
        <v>736.19999999999993</v>
      </c>
    </row>
    <row r="4910" spans="1:19" x14ac:dyDescent="0.3">
      <c r="A4910">
        <v>10754</v>
      </c>
      <c r="B4910" t="s">
        <v>212</v>
      </c>
      <c r="C4910">
        <v>23756</v>
      </c>
      <c r="D4910" t="s">
        <v>4472</v>
      </c>
      <c r="E4910">
        <v>224.32</v>
      </c>
      <c r="F4910">
        <v>331.99</v>
      </c>
      <c r="G4910">
        <v>750</v>
      </c>
      <c r="H4910">
        <v>12</v>
      </c>
      <c r="I4910">
        <v>2691.84</v>
      </c>
      <c r="J4910">
        <v>15</v>
      </c>
      <c r="K4910">
        <v>4979.8500000000004</v>
      </c>
      <c r="L4910">
        <v>1991.94</v>
      </c>
      <c r="M4910">
        <v>1.6900000000000002</v>
      </c>
      <c r="N4910">
        <v>28720.52</v>
      </c>
      <c r="O4910">
        <v>2288.0100000000002</v>
      </c>
      <c r="P4910">
        <v>45.94535979999398</v>
      </c>
      <c r="Q4910">
        <v>1.25</v>
      </c>
      <c r="R4910">
        <v>1.8499799393723253</v>
      </c>
      <c r="S4910">
        <f>(VendorSalesData[[#This Row],[TotalPurchaseQuantity]] - VendorSalesData[[#This Row],[TotalSalesQuantity]]) * VendorSalesData[[#This Row],[PurchasePrice]]</f>
        <v>-672.96</v>
      </c>
    </row>
    <row r="4911" spans="1:19" x14ac:dyDescent="0.3">
      <c r="A4911">
        <v>1703</v>
      </c>
      <c r="B4911" t="s">
        <v>3858</v>
      </c>
      <c r="C4911">
        <v>90090</v>
      </c>
      <c r="D4911" t="s">
        <v>4473</v>
      </c>
      <c r="E4911">
        <v>448.27</v>
      </c>
      <c r="F4911">
        <v>649.99</v>
      </c>
      <c r="G4911">
        <v>750</v>
      </c>
      <c r="H4911">
        <v>6</v>
      </c>
      <c r="I4911">
        <v>2689.62</v>
      </c>
      <c r="J4911">
        <v>15</v>
      </c>
      <c r="K4911">
        <v>9749.85</v>
      </c>
      <c r="L4911">
        <v>4549.93</v>
      </c>
      <c r="M4911">
        <v>1.6800000000000002</v>
      </c>
      <c r="N4911">
        <v>172</v>
      </c>
      <c r="O4911">
        <v>7060.2300000000005</v>
      </c>
      <c r="P4911">
        <v>72.413729441991421</v>
      </c>
      <c r="Q4911">
        <v>2.5</v>
      </c>
      <c r="R4911">
        <v>3.62499163450599</v>
      </c>
      <c r="S4911">
        <f>(VendorSalesData[[#This Row],[TotalPurchaseQuantity]] - VendorSalesData[[#This Row],[TotalSalesQuantity]]) * VendorSalesData[[#This Row],[PurchasePrice]]</f>
        <v>-4034.43</v>
      </c>
    </row>
    <row r="4912" spans="1:19" x14ac:dyDescent="0.3">
      <c r="A4912">
        <v>90024</v>
      </c>
      <c r="B4912" t="s">
        <v>1511</v>
      </c>
      <c r="C4912">
        <v>46141</v>
      </c>
      <c r="D4912" t="s">
        <v>4474</v>
      </c>
      <c r="E4912">
        <v>12.98</v>
      </c>
      <c r="F4912">
        <v>24.99</v>
      </c>
      <c r="G4912">
        <v>750</v>
      </c>
      <c r="H4912">
        <v>207</v>
      </c>
      <c r="I4912">
        <v>2686.8599999999997</v>
      </c>
      <c r="J4912">
        <v>197</v>
      </c>
      <c r="K4912">
        <v>4295.03</v>
      </c>
      <c r="L4912">
        <v>3000.6299999999997</v>
      </c>
      <c r="M4912">
        <v>21.77</v>
      </c>
      <c r="N4912">
        <v>2802.64</v>
      </c>
      <c r="O4912">
        <v>1608.17</v>
      </c>
      <c r="P4912">
        <v>37.44257898082202</v>
      </c>
      <c r="Q4912">
        <v>0.95169082125603865</v>
      </c>
      <c r="R4912">
        <v>1.5985313711916513</v>
      </c>
      <c r="S4912">
        <f>(VendorSalesData[[#This Row],[TotalPurchaseQuantity]] - VendorSalesData[[#This Row],[TotalSalesQuantity]]) * VendorSalesData[[#This Row],[PurchasePrice]]</f>
        <v>129.80000000000001</v>
      </c>
    </row>
    <row r="4913" spans="1:19" x14ac:dyDescent="0.3">
      <c r="A4913">
        <v>480</v>
      </c>
      <c r="B4913" t="s">
        <v>27</v>
      </c>
      <c r="C4913">
        <v>565</v>
      </c>
      <c r="D4913" t="s">
        <v>202</v>
      </c>
      <c r="E4913">
        <v>15.52</v>
      </c>
      <c r="F4913">
        <v>20.49</v>
      </c>
      <c r="G4913">
        <v>1000</v>
      </c>
      <c r="H4913">
        <v>173</v>
      </c>
      <c r="I4913">
        <v>2684.96</v>
      </c>
      <c r="J4913">
        <v>173</v>
      </c>
      <c r="K4913">
        <v>3563.27</v>
      </c>
      <c r="L4913">
        <v>2732.6699999999996</v>
      </c>
      <c r="M4913">
        <v>181.65</v>
      </c>
      <c r="N4913">
        <v>89286.27</v>
      </c>
      <c r="O4913">
        <v>878.31</v>
      </c>
      <c r="P4913">
        <v>24.648988148526492</v>
      </c>
      <c r="Q4913">
        <v>1</v>
      </c>
      <c r="R4913">
        <v>1.3271221917644955</v>
      </c>
      <c r="S4913">
        <f>(VendorSalesData[[#This Row],[TotalPurchaseQuantity]] - VendorSalesData[[#This Row],[TotalSalesQuantity]]) * VendorSalesData[[#This Row],[PurchasePrice]]</f>
        <v>0</v>
      </c>
    </row>
    <row r="4914" spans="1:19" x14ac:dyDescent="0.3">
      <c r="A4914">
        <v>9165</v>
      </c>
      <c r="B4914" t="s">
        <v>38</v>
      </c>
      <c r="C4914">
        <v>19827</v>
      </c>
      <c r="D4914" t="s">
        <v>4475</v>
      </c>
      <c r="E4914">
        <v>11.18</v>
      </c>
      <c r="F4914">
        <v>17.989999999999998</v>
      </c>
      <c r="G4914">
        <v>750</v>
      </c>
      <c r="H4914">
        <v>240</v>
      </c>
      <c r="I4914">
        <v>2683.2</v>
      </c>
      <c r="J4914">
        <v>289</v>
      </c>
      <c r="K4914">
        <v>5005.1099999999997</v>
      </c>
      <c r="L4914">
        <v>2741.4199999999996</v>
      </c>
      <c r="M4914">
        <v>32.11</v>
      </c>
      <c r="N4914">
        <v>68054.7</v>
      </c>
      <c r="O4914">
        <v>2321.91</v>
      </c>
      <c r="P4914">
        <v>46.390788614036452</v>
      </c>
      <c r="Q4914">
        <v>1.2041666666666666</v>
      </c>
      <c r="R4914">
        <v>1.8653510733452594</v>
      </c>
      <c r="S4914">
        <f>(VendorSalesData[[#This Row],[TotalPurchaseQuantity]] - VendorSalesData[[#This Row],[TotalSalesQuantity]]) * VendorSalesData[[#This Row],[PurchasePrice]]</f>
        <v>-547.81999999999994</v>
      </c>
    </row>
    <row r="4915" spans="1:19" x14ac:dyDescent="0.3">
      <c r="A4915">
        <v>4425</v>
      </c>
      <c r="B4915" t="s">
        <v>20</v>
      </c>
      <c r="C4915">
        <v>22671</v>
      </c>
      <c r="D4915" t="s">
        <v>4476</v>
      </c>
      <c r="E4915">
        <v>9.14</v>
      </c>
      <c r="F4915">
        <v>13.99</v>
      </c>
      <c r="G4915">
        <v>1500</v>
      </c>
      <c r="H4915">
        <v>293</v>
      </c>
      <c r="I4915">
        <v>2678.02</v>
      </c>
      <c r="J4915">
        <v>313</v>
      </c>
      <c r="K4915">
        <v>4378.87</v>
      </c>
      <c r="L4915">
        <v>811.42</v>
      </c>
      <c r="M4915">
        <v>70.36</v>
      </c>
      <c r="N4915">
        <v>144929.24</v>
      </c>
      <c r="O4915">
        <v>1700.85</v>
      </c>
      <c r="P4915">
        <v>38.842212716979496</v>
      </c>
      <c r="Q4915">
        <v>1.0682593856655289</v>
      </c>
      <c r="R4915">
        <v>1.6351147489563185</v>
      </c>
      <c r="S4915">
        <f>(VendorSalesData[[#This Row],[TotalPurchaseQuantity]] - VendorSalesData[[#This Row],[TotalSalesQuantity]]) * VendorSalesData[[#This Row],[PurchasePrice]]</f>
        <v>-182.8</v>
      </c>
    </row>
    <row r="4916" spans="1:19" x14ac:dyDescent="0.3">
      <c r="A4916">
        <v>516</v>
      </c>
      <c r="B4916" t="s">
        <v>415</v>
      </c>
      <c r="C4916">
        <v>24672</v>
      </c>
      <c r="D4916" t="s">
        <v>4477</v>
      </c>
      <c r="E4916">
        <v>8.49</v>
      </c>
      <c r="F4916">
        <v>12.99</v>
      </c>
      <c r="G4916">
        <v>1500</v>
      </c>
      <c r="H4916">
        <v>315</v>
      </c>
      <c r="I4916">
        <v>2674.35</v>
      </c>
      <c r="J4916">
        <v>316</v>
      </c>
      <c r="K4916">
        <v>4383.84</v>
      </c>
      <c r="L4916">
        <v>2618.14</v>
      </c>
      <c r="M4916">
        <v>70.44</v>
      </c>
      <c r="N4916">
        <v>8510.41</v>
      </c>
      <c r="O4916">
        <v>1709.4900000000002</v>
      </c>
      <c r="P4916">
        <v>38.995264425708967</v>
      </c>
      <c r="Q4916">
        <v>1.0031746031746032</v>
      </c>
      <c r="R4916">
        <v>1.6392170060014584</v>
      </c>
      <c r="S4916">
        <f>(VendorSalesData[[#This Row],[TotalPurchaseQuantity]] - VendorSalesData[[#This Row],[TotalSalesQuantity]]) * VendorSalesData[[#This Row],[PurchasePrice]]</f>
        <v>-8.49</v>
      </c>
    </row>
    <row r="4917" spans="1:19" x14ac:dyDescent="0.3">
      <c r="A4917">
        <v>9552</v>
      </c>
      <c r="B4917" t="s">
        <v>72</v>
      </c>
      <c r="C4917">
        <v>35910</v>
      </c>
      <c r="D4917" t="s">
        <v>4478</v>
      </c>
      <c r="E4917">
        <v>12.32</v>
      </c>
      <c r="F4917">
        <v>19.989999999999998</v>
      </c>
      <c r="G4917">
        <v>750</v>
      </c>
      <c r="H4917">
        <v>217</v>
      </c>
      <c r="I4917">
        <v>2673.44</v>
      </c>
      <c r="J4917">
        <v>196</v>
      </c>
      <c r="K4917">
        <v>3764.0399999999995</v>
      </c>
      <c r="L4917">
        <v>2690.6</v>
      </c>
      <c r="M4917">
        <v>21.66</v>
      </c>
      <c r="N4917">
        <v>55551.82</v>
      </c>
      <c r="O4917">
        <v>1090.5999999999995</v>
      </c>
      <c r="P4917">
        <v>28.974187309380333</v>
      </c>
      <c r="Q4917">
        <v>0.90322580645161288</v>
      </c>
      <c r="R4917">
        <v>1.4079388353581901</v>
      </c>
      <c r="S4917">
        <f>(VendorSalesData[[#This Row],[TotalPurchaseQuantity]] - VendorSalesData[[#This Row],[TotalSalesQuantity]]) * VendorSalesData[[#This Row],[PurchasePrice]]</f>
        <v>258.72000000000003</v>
      </c>
    </row>
    <row r="4918" spans="1:19" x14ac:dyDescent="0.3">
      <c r="A4918">
        <v>9165</v>
      </c>
      <c r="B4918" t="s">
        <v>38</v>
      </c>
      <c r="C4918">
        <v>23877</v>
      </c>
      <c r="D4918" t="s">
        <v>4479</v>
      </c>
      <c r="E4918">
        <v>7.38</v>
      </c>
      <c r="F4918">
        <v>12.99</v>
      </c>
      <c r="G4918">
        <v>750</v>
      </c>
      <c r="H4918">
        <v>362</v>
      </c>
      <c r="I4918">
        <v>2671.56</v>
      </c>
      <c r="J4918">
        <v>267</v>
      </c>
      <c r="K4918">
        <v>2897.33</v>
      </c>
      <c r="L4918">
        <v>1960.19</v>
      </c>
      <c r="M4918">
        <v>29.580000000000002</v>
      </c>
      <c r="N4918">
        <v>68054.7</v>
      </c>
      <c r="O4918">
        <v>225.76999999999998</v>
      </c>
      <c r="P4918">
        <v>7.7923467468324281</v>
      </c>
      <c r="Q4918">
        <v>0.73756906077348061</v>
      </c>
      <c r="R4918">
        <v>1.0845086765784784</v>
      </c>
      <c r="S4918">
        <f>(VendorSalesData[[#This Row],[TotalPurchaseQuantity]] - VendorSalesData[[#This Row],[TotalSalesQuantity]]) * VendorSalesData[[#This Row],[PurchasePrice]]</f>
        <v>701.1</v>
      </c>
    </row>
    <row r="4919" spans="1:19" x14ac:dyDescent="0.3">
      <c r="A4919">
        <v>9165</v>
      </c>
      <c r="B4919" t="s">
        <v>38</v>
      </c>
      <c r="C4919">
        <v>17281</v>
      </c>
      <c r="D4919" t="s">
        <v>4480</v>
      </c>
      <c r="E4919">
        <v>89.03</v>
      </c>
      <c r="F4919">
        <v>183.99</v>
      </c>
      <c r="G4919">
        <v>750</v>
      </c>
      <c r="H4919">
        <v>30</v>
      </c>
      <c r="I4919">
        <v>2670.9</v>
      </c>
      <c r="J4919">
        <v>34</v>
      </c>
      <c r="K4919">
        <v>4419.66</v>
      </c>
      <c r="L4919">
        <v>1169.9100000000001</v>
      </c>
      <c r="M4919">
        <v>3.81</v>
      </c>
      <c r="N4919">
        <v>68054.7</v>
      </c>
      <c r="O4919">
        <v>1748.7599999999998</v>
      </c>
      <c r="P4919">
        <v>39.567749555395658</v>
      </c>
      <c r="Q4919">
        <v>1.1333333333333333</v>
      </c>
      <c r="R4919">
        <v>1.6547455913736941</v>
      </c>
      <c r="S4919">
        <f>(VendorSalesData[[#This Row],[TotalPurchaseQuantity]] - VendorSalesData[[#This Row],[TotalSalesQuantity]]) * VendorSalesData[[#This Row],[PurchasePrice]]</f>
        <v>-356.12</v>
      </c>
    </row>
    <row r="4920" spans="1:19" x14ac:dyDescent="0.3">
      <c r="A4920">
        <v>9260</v>
      </c>
      <c r="B4920" t="s">
        <v>3039</v>
      </c>
      <c r="C4920">
        <v>18838</v>
      </c>
      <c r="D4920" t="s">
        <v>4481</v>
      </c>
      <c r="E4920">
        <v>6.41</v>
      </c>
      <c r="F4920">
        <v>9.49</v>
      </c>
      <c r="G4920">
        <v>330</v>
      </c>
      <c r="H4920">
        <v>416</v>
      </c>
      <c r="I4920">
        <v>2666.56</v>
      </c>
      <c r="J4920">
        <v>406</v>
      </c>
      <c r="K4920">
        <v>4404.4400000000005</v>
      </c>
      <c r="L4920">
        <v>3258.5</v>
      </c>
      <c r="M4920">
        <v>20.29</v>
      </c>
      <c r="N4920">
        <v>198.94</v>
      </c>
      <c r="O4920">
        <v>1737.8800000000006</v>
      </c>
      <c r="P4920">
        <v>39.457456566555578</v>
      </c>
      <c r="Q4920">
        <v>0.97596153846153844</v>
      </c>
      <c r="R4920">
        <v>1.65173106924277</v>
      </c>
      <c r="S4920">
        <f>(VendorSalesData[[#This Row],[TotalPurchaseQuantity]] - VendorSalesData[[#This Row],[TotalSalesQuantity]]) * VendorSalesData[[#This Row],[PurchasePrice]]</f>
        <v>64.099999999999994</v>
      </c>
    </row>
    <row r="4921" spans="1:19" x14ac:dyDescent="0.3">
      <c r="A4921">
        <v>17035</v>
      </c>
      <c r="B4921" t="s">
        <v>22</v>
      </c>
      <c r="C4921">
        <v>5077</v>
      </c>
      <c r="D4921" t="s">
        <v>4482</v>
      </c>
      <c r="E4921">
        <v>12.69</v>
      </c>
      <c r="F4921">
        <v>16.989999999999998</v>
      </c>
      <c r="G4921">
        <v>750</v>
      </c>
      <c r="H4921">
        <v>209</v>
      </c>
      <c r="I4921">
        <v>2652.21</v>
      </c>
      <c r="J4921">
        <v>617</v>
      </c>
      <c r="K4921">
        <v>8970.83</v>
      </c>
      <c r="L4921">
        <v>5105.55</v>
      </c>
      <c r="M4921">
        <v>486.21</v>
      </c>
      <c r="N4921">
        <v>123780.22</v>
      </c>
      <c r="O4921">
        <v>6318.62</v>
      </c>
      <c r="P4921">
        <v>70.43517712407882</v>
      </c>
      <c r="Q4921">
        <v>2.9521531100478469</v>
      </c>
      <c r="R4921">
        <v>3.3823980755671683</v>
      </c>
      <c r="S4921">
        <f>(VendorSalesData[[#This Row],[TotalPurchaseQuantity]] - VendorSalesData[[#This Row],[TotalSalesQuantity]]) * VendorSalesData[[#This Row],[PurchasePrice]]</f>
        <v>-5177.5199999999995</v>
      </c>
    </row>
    <row r="4922" spans="1:19" x14ac:dyDescent="0.3">
      <c r="A4922">
        <v>1128</v>
      </c>
      <c r="B4922" t="s">
        <v>18</v>
      </c>
      <c r="C4922">
        <v>2131</v>
      </c>
      <c r="D4922" t="s">
        <v>4483</v>
      </c>
      <c r="E4922">
        <v>10.15</v>
      </c>
      <c r="F4922">
        <v>12.99</v>
      </c>
      <c r="G4922">
        <v>375</v>
      </c>
      <c r="H4922">
        <v>261</v>
      </c>
      <c r="I4922">
        <v>2649.15</v>
      </c>
      <c r="J4922">
        <v>4089</v>
      </c>
      <c r="K4922">
        <v>53116.11</v>
      </c>
      <c r="L4922">
        <v>31695.600000000002</v>
      </c>
      <c r="M4922">
        <v>1604.82</v>
      </c>
      <c r="N4922">
        <v>68601.679999999993</v>
      </c>
      <c r="O4922">
        <v>50466.96</v>
      </c>
      <c r="P4922">
        <v>95.012530096801143</v>
      </c>
      <c r="Q4922">
        <v>15.666666666666666</v>
      </c>
      <c r="R4922">
        <v>20.050246305418717</v>
      </c>
      <c r="S4922">
        <f>(VendorSalesData[[#This Row],[TotalPurchaseQuantity]] - VendorSalesData[[#This Row],[TotalSalesQuantity]]) * VendorSalesData[[#This Row],[PurchasePrice]]</f>
        <v>-38854.200000000004</v>
      </c>
    </row>
    <row r="4923" spans="1:19" x14ac:dyDescent="0.3">
      <c r="A4923">
        <v>9552</v>
      </c>
      <c r="B4923" t="s">
        <v>72</v>
      </c>
      <c r="C4923">
        <v>25497</v>
      </c>
      <c r="D4923" t="s">
        <v>4484</v>
      </c>
      <c r="E4923">
        <v>12.98</v>
      </c>
      <c r="F4923">
        <v>19.989999999999998</v>
      </c>
      <c r="G4923">
        <v>750</v>
      </c>
      <c r="H4923">
        <v>204</v>
      </c>
      <c r="I4923">
        <v>2647.92</v>
      </c>
      <c r="J4923">
        <v>204</v>
      </c>
      <c r="K4923">
        <v>4077.96</v>
      </c>
      <c r="L4923">
        <v>1819.09</v>
      </c>
      <c r="M4923">
        <v>22.76</v>
      </c>
      <c r="N4923">
        <v>55551.82</v>
      </c>
      <c r="O4923">
        <v>1430.04</v>
      </c>
      <c r="P4923">
        <v>35.067533766883443</v>
      </c>
      <c r="Q4923">
        <v>1</v>
      </c>
      <c r="R4923">
        <v>1.5400616332819723</v>
      </c>
      <c r="S4923">
        <f>(VendorSalesData[[#This Row],[TotalPurchaseQuantity]] - VendorSalesData[[#This Row],[TotalSalesQuantity]]) * VendorSalesData[[#This Row],[PurchasePrice]]</f>
        <v>0</v>
      </c>
    </row>
    <row r="4924" spans="1:19" x14ac:dyDescent="0.3">
      <c r="A4924">
        <v>9552</v>
      </c>
      <c r="B4924" t="s">
        <v>72</v>
      </c>
      <c r="C4924">
        <v>32592</v>
      </c>
      <c r="D4924" t="s">
        <v>4485</v>
      </c>
      <c r="E4924">
        <v>11.56</v>
      </c>
      <c r="F4924">
        <v>16.989999999999998</v>
      </c>
      <c r="G4924">
        <v>750</v>
      </c>
      <c r="H4924">
        <v>229</v>
      </c>
      <c r="I4924">
        <v>2647.24</v>
      </c>
      <c r="J4924">
        <v>671</v>
      </c>
      <c r="K4924">
        <v>12696.289999999999</v>
      </c>
      <c r="L4924">
        <v>8517.5</v>
      </c>
      <c r="M4924">
        <v>74.260000000000005</v>
      </c>
      <c r="N4924">
        <v>55551.82</v>
      </c>
      <c r="O4924">
        <v>10049.049999999999</v>
      </c>
      <c r="P4924">
        <v>79.149499578223242</v>
      </c>
      <c r="Q4924">
        <v>2.9301310043668121</v>
      </c>
      <c r="R4924">
        <v>4.7960479593841132</v>
      </c>
      <c r="S4924">
        <f>(VendorSalesData[[#This Row],[TotalPurchaseQuantity]] - VendorSalesData[[#This Row],[TotalSalesQuantity]]) * VendorSalesData[[#This Row],[PurchasePrice]]</f>
        <v>-5109.5200000000004</v>
      </c>
    </row>
    <row r="4925" spans="1:19" x14ac:dyDescent="0.3">
      <c r="A4925">
        <v>8352</v>
      </c>
      <c r="B4925" t="s">
        <v>232</v>
      </c>
      <c r="C4925">
        <v>2294</v>
      </c>
      <c r="D4925" t="s">
        <v>4486</v>
      </c>
      <c r="E4925">
        <v>82.67</v>
      </c>
      <c r="F4925">
        <v>104.99</v>
      </c>
      <c r="G4925">
        <v>750</v>
      </c>
      <c r="H4925">
        <v>32</v>
      </c>
      <c r="I4925">
        <v>2645.44</v>
      </c>
      <c r="J4925">
        <v>53</v>
      </c>
      <c r="K4925">
        <v>5564.47</v>
      </c>
      <c r="L4925">
        <v>2729.74</v>
      </c>
      <c r="M4925">
        <v>41.75</v>
      </c>
      <c r="N4925">
        <v>10261.6</v>
      </c>
      <c r="O4925">
        <v>2919.03</v>
      </c>
      <c r="P4925">
        <v>52.458365307028345</v>
      </c>
      <c r="Q4925">
        <v>1.65625</v>
      </c>
      <c r="R4925">
        <v>2.1034194689730255</v>
      </c>
      <c r="S4925">
        <f>(VendorSalesData[[#This Row],[TotalPurchaseQuantity]] - VendorSalesData[[#This Row],[TotalSalesQuantity]]) * VendorSalesData[[#This Row],[PurchasePrice]]</f>
        <v>-1736.07</v>
      </c>
    </row>
    <row r="4926" spans="1:19" x14ac:dyDescent="0.3">
      <c r="A4926">
        <v>9206</v>
      </c>
      <c r="B4926" t="s">
        <v>328</v>
      </c>
      <c r="C4926">
        <v>9028</v>
      </c>
      <c r="D4926" t="s">
        <v>4487</v>
      </c>
      <c r="E4926">
        <v>11.59</v>
      </c>
      <c r="F4926">
        <v>17.989999999999998</v>
      </c>
      <c r="G4926">
        <v>750</v>
      </c>
      <c r="H4926">
        <v>228</v>
      </c>
      <c r="I4926">
        <v>2642.52</v>
      </c>
      <c r="J4926">
        <v>386</v>
      </c>
      <c r="K4926">
        <v>5971.14</v>
      </c>
      <c r="L4926">
        <v>3854.04</v>
      </c>
      <c r="M4926">
        <v>304.2</v>
      </c>
      <c r="N4926">
        <v>2211.83</v>
      </c>
      <c r="O4926">
        <v>3328.6200000000003</v>
      </c>
      <c r="P4926">
        <v>55.745134094996942</v>
      </c>
      <c r="Q4926">
        <v>1.6929824561403508</v>
      </c>
      <c r="R4926">
        <v>2.2596385268607242</v>
      </c>
      <c r="S4926">
        <f>(VendorSalesData[[#This Row],[TotalPurchaseQuantity]] - VendorSalesData[[#This Row],[TotalSalesQuantity]]) * VendorSalesData[[#This Row],[PurchasePrice]]</f>
        <v>-1831.22</v>
      </c>
    </row>
    <row r="4927" spans="1:19" x14ac:dyDescent="0.3">
      <c r="A4927">
        <v>90010</v>
      </c>
      <c r="B4927" t="s">
        <v>2615</v>
      </c>
      <c r="C4927">
        <v>17361</v>
      </c>
      <c r="D4927" t="s">
        <v>4488</v>
      </c>
      <c r="E4927">
        <v>11.64</v>
      </c>
      <c r="F4927">
        <v>16.989999999999998</v>
      </c>
      <c r="G4927">
        <v>750</v>
      </c>
      <c r="H4927">
        <v>227</v>
      </c>
      <c r="I4927">
        <v>2642.28</v>
      </c>
      <c r="J4927">
        <v>225</v>
      </c>
      <c r="K4927">
        <v>3989.7499999999995</v>
      </c>
      <c r="L4927">
        <v>3213.1899999999996</v>
      </c>
      <c r="M4927">
        <v>24.830000000000002</v>
      </c>
      <c r="N4927">
        <v>524.94000000000005</v>
      </c>
      <c r="O4927">
        <v>1347.4699999999993</v>
      </c>
      <c r="P4927">
        <v>33.773294066044222</v>
      </c>
      <c r="Q4927">
        <v>0.99118942731277537</v>
      </c>
      <c r="R4927">
        <v>1.5099648788167792</v>
      </c>
      <c r="S4927">
        <f>(VendorSalesData[[#This Row],[TotalPurchaseQuantity]] - VendorSalesData[[#This Row],[TotalSalesQuantity]]) * VendorSalesData[[#This Row],[PurchasePrice]]</f>
        <v>23.28</v>
      </c>
    </row>
    <row r="4928" spans="1:19" x14ac:dyDescent="0.3">
      <c r="A4928">
        <v>9165</v>
      </c>
      <c r="B4928" t="s">
        <v>38</v>
      </c>
      <c r="C4928">
        <v>43777</v>
      </c>
      <c r="D4928" t="s">
        <v>4489</v>
      </c>
      <c r="E4928">
        <v>12.16</v>
      </c>
      <c r="F4928">
        <v>17.989999999999998</v>
      </c>
      <c r="G4928">
        <v>750</v>
      </c>
      <c r="H4928">
        <v>217</v>
      </c>
      <c r="I4928">
        <v>2638.72</v>
      </c>
      <c r="J4928">
        <v>247</v>
      </c>
      <c r="K4928">
        <v>4284.53</v>
      </c>
      <c r="L4928">
        <v>3302.1</v>
      </c>
      <c r="M4928">
        <v>27.27</v>
      </c>
      <c r="N4928">
        <v>68054.7</v>
      </c>
      <c r="O4928">
        <v>1645.81</v>
      </c>
      <c r="P4928">
        <v>38.41284808368713</v>
      </c>
      <c r="Q4928">
        <v>1.1382488479262673</v>
      </c>
      <c r="R4928">
        <v>1.6237152861993693</v>
      </c>
      <c r="S4928">
        <f>(VendorSalesData[[#This Row],[TotalPurchaseQuantity]] - VendorSalesData[[#This Row],[TotalSalesQuantity]]) * VendorSalesData[[#This Row],[PurchasePrice]]</f>
        <v>-364.8</v>
      </c>
    </row>
    <row r="4929" spans="1:19" x14ac:dyDescent="0.3">
      <c r="A4929">
        <v>1392</v>
      </c>
      <c r="B4929" t="s">
        <v>67</v>
      </c>
      <c r="C4929">
        <v>44992</v>
      </c>
      <c r="D4929" t="s">
        <v>4490</v>
      </c>
      <c r="E4929">
        <v>67.56</v>
      </c>
      <c r="F4929">
        <v>119.99</v>
      </c>
      <c r="G4929">
        <v>750</v>
      </c>
      <c r="H4929">
        <v>39</v>
      </c>
      <c r="I4929">
        <v>2634.84</v>
      </c>
      <c r="J4929">
        <v>34</v>
      </c>
      <c r="K4929">
        <v>4193.66</v>
      </c>
      <c r="L4929">
        <v>3209.74</v>
      </c>
      <c r="M4929">
        <v>3.75</v>
      </c>
      <c r="N4929">
        <v>79528.990000000005</v>
      </c>
      <c r="O4929">
        <v>1558.8199999999997</v>
      </c>
      <c r="P4929">
        <v>37.17087222140087</v>
      </c>
      <c r="Q4929">
        <v>0.87179487179487181</v>
      </c>
      <c r="R4929">
        <v>1.5916184663964414</v>
      </c>
      <c r="S4929">
        <f>(VendorSalesData[[#This Row],[TotalPurchaseQuantity]] - VendorSalesData[[#This Row],[TotalSalesQuantity]]) * VendorSalesData[[#This Row],[PurchasePrice]]</f>
        <v>337.8</v>
      </c>
    </row>
    <row r="4930" spans="1:19" x14ac:dyDescent="0.3">
      <c r="A4930">
        <v>90052</v>
      </c>
      <c r="B4930" t="s">
        <v>4454</v>
      </c>
      <c r="C4930">
        <v>18811</v>
      </c>
      <c r="D4930" t="s">
        <v>4491</v>
      </c>
      <c r="E4930">
        <v>7.84</v>
      </c>
      <c r="F4930">
        <v>11.99</v>
      </c>
      <c r="G4930">
        <v>750</v>
      </c>
      <c r="H4930">
        <v>335</v>
      </c>
      <c r="I4930">
        <v>2626.4</v>
      </c>
      <c r="J4930">
        <v>280</v>
      </c>
      <c r="K4930">
        <v>3357.2</v>
      </c>
      <c r="L4930">
        <v>2541.88</v>
      </c>
      <c r="M4930">
        <v>30.96</v>
      </c>
      <c r="N4930">
        <v>27.61</v>
      </c>
      <c r="O4930">
        <v>730.79999999999973</v>
      </c>
      <c r="P4930">
        <v>21.768140116763963</v>
      </c>
      <c r="Q4930">
        <v>0.83582089552238803</v>
      </c>
      <c r="R4930">
        <v>1.2782515991471215</v>
      </c>
      <c r="S4930">
        <f>(VendorSalesData[[#This Row],[TotalPurchaseQuantity]] - VendorSalesData[[#This Row],[TotalSalesQuantity]]) * VendorSalesData[[#This Row],[PurchasePrice]]</f>
        <v>431.2</v>
      </c>
    </row>
    <row r="4931" spans="1:19" x14ac:dyDescent="0.3">
      <c r="A4931">
        <v>12546</v>
      </c>
      <c r="B4931" t="s">
        <v>32</v>
      </c>
      <c r="C4931">
        <v>634</v>
      </c>
      <c r="D4931" t="s">
        <v>727</v>
      </c>
      <c r="E4931">
        <v>10.210000000000001</v>
      </c>
      <c r="F4931">
        <v>13.99</v>
      </c>
      <c r="G4931">
        <v>1000</v>
      </c>
      <c r="H4931">
        <v>257</v>
      </c>
      <c r="I4931">
        <v>2623.97</v>
      </c>
      <c r="J4931">
        <v>284</v>
      </c>
      <c r="K4931">
        <v>3973.16</v>
      </c>
      <c r="L4931">
        <v>3301.64</v>
      </c>
      <c r="M4931">
        <v>298.2</v>
      </c>
      <c r="N4931">
        <v>123880.97</v>
      </c>
      <c r="O4931">
        <v>1349.19</v>
      </c>
      <c r="P4931">
        <v>33.957605533127285</v>
      </c>
      <c r="Q4931">
        <v>1.1050583657587549</v>
      </c>
      <c r="R4931">
        <v>1.5141788968623879</v>
      </c>
      <c r="S4931">
        <f>(VendorSalesData[[#This Row],[TotalPurchaseQuantity]] - VendorSalesData[[#This Row],[TotalSalesQuantity]]) * VendorSalesData[[#This Row],[PurchasePrice]]</f>
        <v>-275.67</v>
      </c>
    </row>
    <row r="4932" spans="1:19" x14ac:dyDescent="0.3">
      <c r="A4932">
        <v>4425</v>
      </c>
      <c r="B4932" t="s">
        <v>20</v>
      </c>
      <c r="C4932">
        <v>12324</v>
      </c>
      <c r="D4932" t="s">
        <v>4492</v>
      </c>
      <c r="E4932">
        <v>19.86</v>
      </c>
      <c r="F4932">
        <v>28.99</v>
      </c>
      <c r="G4932">
        <v>750</v>
      </c>
      <c r="H4932">
        <v>132</v>
      </c>
      <c r="I4932">
        <v>2621.52</v>
      </c>
      <c r="J4932">
        <v>93</v>
      </c>
      <c r="K4932">
        <v>2634.0699999999997</v>
      </c>
      <c r="L4932">
        <v>1837.35</v>
      </c>
      <c r="M4932">
        <v>10.28</v>
      </c>
      <c r="N4932">
        <v>144929.24</v>
      </c>
      <c r="O4932">
        <v>12.549999999999727</v>
      </c>
      <c r="P4932">
        <v>0.47644899338285346</v>
      </c>
      <c r="Q4932">
        <v>0.70454545454545459</v>
      </c>
      <c r="R4932">
        <v>1.0047872989715889</v>
      </c>
      <c r="S4932">
        <f>(VendorSalesData[[#This Row],[TotalPurchaseQuantity]] - VendorSalesData[[#This Row],[TotalSalesQuantity]]) * VendorSalesData[[#This Row],[PurchasePrice]]</f>
        <v>774.54</v>
      </c>
    </row>
    <row r="4933" spans="1:19" x14ac:dyDescent="0.3">
      <c r="A4933">
        <v>4425</v>
      </c>
      <c r="B4933" t="s">
        <v>20</v>
      </c>
      <c r="C4933">
        <v>35801</v>
      </c>
      <c r="D4933" t="s">
        <v>4493</v>
      </c>
      <c r="E4933">
        <v>6.12</v>
      </c>
      <c r="F4933">
        <v>8.99</v>
      </c>
      <c r="G4933">
        <v>750</v>
      </c>
      <c r="H4933">
        <v>428</v>
      </c>
      <c r="I4933">
        <v>2619.36</v>
      </c>
      <c r="J4933">
        <v>422</v>
      </c>
      <c r="K4933">
        <v>3793.78</v>
      </c>
      <c r="L4933">
        <v>1869.92</v>
      </c>
      <c r="M4933">
        <v>46.99</v>
      </c>
      <c r="N4933">
        <v>144929.24</v>
      </c>
      <c r="O4933">
        <v>1174.42</v>
      </c>
      <c r="P4933">
        <v>30.956460311351741</v>
      </c>
      <c r="Q4933">
        <v>0.98598130841121501</v>
      </c>
      <c r="R4933">
        <v>1.4483614318001343</v>
      </c>
      <c r="S4933">
        <f>(VendorSalesData[[#This Row],[TotalPurchaseQuantity]] - VendorSalesData[[#This Row],[TotalSalesQuantity]]) * VendorSalesData[[#This Row],[PurchasePrice]]</f>
        <v>36.72</v>
      </c>
    </row>
    <row r="4934" spans="1:19" x14ac:dyDescent="0.3">
      <c r="A4934">
        <v>7245</v>
      </c>
      <c r="B4934" t="s">
        <v>50</v>
      </c>
      <c r="C4934">
        <v>2832</v>
      </c>
      <c r="D4934" t="s">
        <v>4494</v>
      </c>
      <c r="E4934">
        <v>74.81</v>
      </c>
      <c r="F4934">
        <v>103.99</v>
      </c>
      <c r="G4934">
        <v>750</v>
      </c>
      <c r="H4934">
        <v>35</v>
      </c>
      <c r="I4934">
        <v>2618.35</v>
      </c>
      <c r="J4934">
        <v>30</v>
      </c>
      <c r="K4934">
        <v>3119.7</v>
      </c>
      <c r="L4934">
        <v>1975.81</v>
      </c>
      <c r="M4934">
        <v>23.650000000000002</v>
      </c>
      <c r="N4934">
        <v>38994.78</v>
      </c>
      <c r="O4934">
        <v>501.34999999999991</v>
      </c>
      <c r="P4934">
        <v>16.070455492515304</v>
      </c>
      <c r="Q4934">
        <v>0.8571428571428571</v>
      </c>
      <c r="R4934">
        <v>1.191475547577673</v>
      </c>
      <c r="S4934">
        <f>(VendorSalesData[[#This Row],[TotalPurchaseQuantity]] - VendorSalesData[[#This Row],[TotalSalesQuantity]]) * VendorSalesData[[#This Row],[PurchasePrice]]</f>
        <v>374.05</v>
      </c>
    </row>
    <row r="4935" spans="1:19" x14ac:dyDescent="0.3">
      <c r="A4935">
        <v>9815</v>
      </c>
      <c r="B4935" t="s">
        <v>191</v>
      </c>
      <c r="C4935">
        <v>18529</v>
      </c>
      <c r="D4935" t="s">
        <v>4495</v>
      </c>
      <c r="E4935">
        <v>5.0999999999999996</v>
      </c>
      <c r="F4935">
        <v>8.99</v>
      </c>
      <c r="G4935">
        <v>750</v>
      </c>
      <c r="H4935">
        <v>511</v>
      </c>
      <c r="I4935">
        <v>2606.1</v>
      </c>
      <c r="J4935">
        <v>442</v>
      </c>
      <c r="K4935">
        <v>3624.58</v>
      </c>
      <c r="L4935">
        <v>1599.08</v>
      </c>
      <c r="M4935">
        <v>49.25</v>
      </c>
      <c r="N4935">
        <v>27100.41</v>
      </c>
      <c r="O4935">
        <v>1018.48</v>
      </c>
      <c r="P4935">
        <v>28.099255637894601</v>
      </c>
      <c r="Q4935">
        <v>0.86497064579256355</v>
      </c>
      <c r="R4935">
        <v>1.3908061854878937</v>
      </c>
      <c r="S4935">
        <f>(VendorSalesData[[#This Row],[TotalPurchaseQuantity]] - VendorSalesData[[#This Row],[TotalSalesQuantity]]) * VendorSalesData[[#This Row],[PurchasePrice]]</f>
        <v>351.9</v>
      </c>
    </row>
    <row r="4936" spans="1:19" x14ac:dyDescent="0.3">
      <c r="A4936">
        <v>4425</v>
      </c>
      <c r="B4936" t="s">
        <v>20</v>
      </c>
      <c r="C4936">
        <v>10440</v>
      </c>
      <c r="D4936" t="s">
        <v>4496</v>
      </c>
      <c r="E4936">
        <v>18.059999999999999</v>
      </c>
      <c r="F4936">
        <v>27.99</v>
      </c>
      <c r="G4936">
        <v>750</v>
      </c>
      <c r="H4936">
        <v>144</v>
      </c>
      <c r="I4936">
        <v>2600.64</v>
      </c>
      <c r="J4936">
        <v>115</v>
      </c>
      <c r="K4936">
        <v>3448.85</v>
      </c>
      <c r="L4936">
        <v>2429.19</v>
      </c>
      <c r="M4936">
        <v>12.73</v>
      </c>
      <c r="N4936">
        <v>144929.24</v>
      </c>
      <c r="O4936">
        <v>848.21</v>
      </c>
      <c r="P4936">
        <v>24.593995099815881</v>
      </c>
      <c r="Q4936">
        <v>0.79861111111111116</v>
      </c>
      <c r="R4936">
        <v>1.3261543312415405</v>
      </c>
      <c r="S4936">
        <f>(VendorSalesData[[#This Row],[TotalPurchaseQuantity]] - VendorSalesData[[#This Row],[TotalSalesQuantity]]) * VendorSalesData[[#This Row],[PurchasePrice]]</f>
        <v>523.74</v>
      </c>
    </row>
    <row r="4937" spans="1:19" x14ac:dyDescent="0.3">
      <c r="A4937">
        <v>4425</v>
      </c>
      <c r="B4937" t="s">
        <v>20</v>
      </c>
      <c r="C4937">
        <v>25596</v>
      </c>
      <c r="D4937" t="s">
        <v>4497</v>
      </c>
      <c r="E4937">
        <v>13.33</v>
      </c>
      <c r="F4937">
        <v>19.989999999999998</v>
      </c>
      <c r="G4937">
        <v>750</v>
      </c>
      <c r="H4937">
        <v>195</v>
      </c>
      <c r="I4937">
        <v>2599.35</v>
      </c>
      <c r="J4937">
        <v>190</v>
      </c>
      <c r="K4937">
        <v>3798.1</v>
      </c>
      <c r="L4937">
        <v>1499.2499999999998</v>
      </c>
      <c r="M4937">
        <v>21.19</v>
      </c>
      <c r="N4937">
        <v>144929.24</v>
      </c>
      <c r="O4937">
        <v>1198.75</v>
      </c>
      <c r="P4937">
        <v>31.561833548353125</v>
      </c>
      <c r="Q4937">
        <v>0.97435897435897434</v>
      </c>
      <c r="R4937">
        <v>1.4611729855540809</v>
      </c>
      <c r="S4937">
        <f>(VendorSalesData[[#This Row],[TotalPurchaseQuantity]] - VendorSalesData[[#This Row],[TotalSalesQuantity]]) * VendorSalesData[[#This Row],[PurchasePrice]]</f>
        <v>66.650000000000006</v>
      </c>
    </row>
    <row r="4938" spans="1:19" x14ac:dyDescent="0.3">
      <c r="A4938">
        <v>9165</v>
      </c>
      <c r="B4938" t="s">
        <v>38</v>
      </c>
      <c r="C4938">
        <v>38137</v>
      </c>
      <c r="D4938" t="s">
        <v>4498</v>
      </c>
      <c r="E4938">
        <v>19.989999999999998</v>
      </c>
      <c r="F4938">
        <v>31.99</v>
      </c>
      <c r="G4938">
        <v>750</v>
      </c>
      <c r="H4938">
        <v>130</v>
      </c>
      <c r="I4938">
        <v>2598.6999999999998</v>
      </c>
      <c r="J4938">
        <v>194</v>
      </c>
      <c r="K4938">
        <v>6001.0599999999995</v>
      </c>
      <c r="L4938">
        <v>3049.02</v>
      </c>
      <c r="M4938">
        <v>21.59</v>
      </c>
      <c r="N4938">
        <v>68054.7</v>
      </c>
      <c r="O4938">
        <v>3402.3599999999997</v>
      </c>
      <c r="P4938">
        <v>56.695983709544649</v>
      </c>
      <c r="Q4938">
        <v>1.4923076923076923</v>
      </c>
      <c r="R4938">
        <v>2.3092546273136567</v>
      </c>
      <c r="S4938">
        <f>(VendorSalesData[[#This Row],[TotalPurchaseQuantity]] - VendorSalesData[[#This Row],[TotalSalesQuantity]]) * VendorSalesData[[#This Row],[PurchasePrice]]</f>
        <v>-1279.3599999999999</v>
      </c>
    </row>
    <row r="4939" spans="1:19" x14ac:dyDescent="0.3">
      <c r="A4939">
        <v>4425</v>
      </c>
      <c r="B4939" t="s">
        <v>20</v>
      </c>
      <c r="C4939">
        <v>18097</v>
      </c>
      <c r="D4939" t="s">
        <v>4499</v>
      </c>
      <c r="E4939">
        <v>55.17</v>
      </c>
      <c r="F4939">
        <v>79.989999999999995</v>
      </c>
      <c r="G4939">
        <v>750</v>
      </c>
      <c r="H4939">
        <v>47</v>
      </c>
      <c r="I4939">
        <v>2592.9899999999998</v>
      </c>
      <c r="J4939">
        <v>177</v>
      </c>
      <c r="K4939">
        <v>15220.23</v>
      </c>
      <c r="L4939">
        <v>6535.24</v>
      </c>
      <c r="M4939">
        <v>19.72</v>
      </c>
      <c r="N4939">
        <v>144929.24</v>
      </c>
      <c r="O4939">
        <v>12627.24</v>
      </c>
      <c r="P4939">
        <v>82.963529460461501</v>
      </c>
      <c r="Q4939">
        <v>3.7659574468085109</v>
      </c>
      <c r="R4939">
        <v>5.8697603924427018</v>
      </c>
      <c r="S4939">
        <f>(VendorSalesData[[#This Row],[TotalPurchaseQuantity]] - VendorSalesData[[#This Row],[TotalSalesQuantity]]) * VendorSalesData[[#This Row],[PurchasePrice]]</f>
        <v>-7172.1</v>
      </c>
    </row>
    <row r="4940" spans="1:19" x14ac:dyDescent="0.3">
      <c r="A4940">
        <v>9552</v>
      </c>
      <c r="B4940" t="s">
        <v>72</v>
      </c>
      <c r="C4940">
        <v>46475</v>
      </c>
      <c r="D4940" t="s">
        <v>4500</v>
      </c>
      <c r="E4940">
        <v>6.75</v>
      </c>
      <c r="F4940">
        <v>11.99</v>
      </c>
      <c r="G4940">
        <v>750</v>
      </c>
      <c r="H4940">
        <v>384</v>
      </c>
      <c r="I4940">
        <v>2592</v>
      </c>
      <c r="J4940">
        <v>430</v>
      </c>
      <c r="K4940">
        <v>4361.7</v>
      </c>
      <c r="L4940">
        <v>2279.7600000000002</v>
      </c>
      <c r="M4940">
        <v>47.800000000000004</v>
      </c>
      <c r="N4940">
        <v>55551.82</v>
      </c>
      <c r="O4940">
        <v>1769.6999999999998</v>
      </c>
      <c r="P4940">
        <v>40.573629548111974</v>
      </c>
      <c r="Q4940">
        <v>1.1197916666666667</v>
      </c>
      <c r="R4940">
        <v>1.6827546296296296</v>
      </c>
      <c r="S4940">
        <f>(VendorSalesData[[#This Row],[TotalPurchaseQuantity]] - VendorSalesData[[#This Row],[TotalSalesQuantity]]) * VendorSalesData[[#This Row],[PurchasePrice]]</f>
        <v>-310.5</v>
      </c>
    </row>
    <row r="4941" spans="1:19" x14ac:dyDescent="0.3">
      <c r="A4941">
        <v>388</v>
      </c>
      <c r="B4941" t="s">
        <v>1442</v>
      </c>
      <c r="C4941">
        <v>2119</v>
      </c>
      <c r="D4941" t="s">
        <v>4501</v>
      </c>
      <c r="E4941">
        <v>66.400000000000006</v>
      </c>
      <c r="F4941">
        <v>89.99</v>
      </c>
      <c r="G4941">
        <v>750</v>
      </c>
      <c r="H4941">
        <v>39</v>
      </c>
      <c r="I4941">
        <v>2589.6</v>
      </c>
      <c r="J4941">
        <v>115</v>
      </c>
      <c r="K4941">
        <v>9838.85</v>
      </c>
      <c r="L4941">
        <v>6924.19</v>
      </c>
      <c r="M4941">
        <v>90.7</v>
      </c>
      <c r="N4941">
        <v>211.74</v>
      </c>
      <c r="O4941">
        <v>7249.25</v>
      </c>
      <c r="P4941">
        <v>73.679850795570616</v>
      </c>
      <c r="Q4941">
        <v>2.9487179487179489</v>
      </c>
      <c r="R4941">
        <v>3.799370559159716</v>
      </c>
      <c r="S4941">
        <f>(VendorSalesData[[#This Row],[TotalPurchaseQuantity]] - VendorSalesData[[#This Row],[TotalSalesQuantity]]) * VendorSalesData[[#This Row],[PurchasePrice]]</f>
        <v>-5046.4000000000005</v>
      </c>
    </row>
    <row r="4942" spans="1:19" x14ac:dyDescent="0.3">
      <c r="A4942">
        <v>2000</v>
      </c>
      <c r="B4942" t="s">
        <v>164</v>
      </c>
      <c r="C4942">
        <v>20061</v>
      </c>
      <c r="D4942" t="s">
        <v>4502</v>
      </c>
      <c r="E4942">
        <v>369.86</v>
      </c>
      <c r="F4942">
        <v>539.99</v>
      </c>
      <c r="G4942">
        <v>750</v>
      </c>
      <c r="H4942">
        <v>7</v>
      </c>
      <c r="I4942">
        <v>2589.02</v>
      </c>
      <c r="J4942">
        <v>7</v>
      </c>
      <c r="K4942">
        <v>3779.9300000000003</v>
      </c>
      <c r="L4942">
        <v>1079.98</v>
      </c>
      <c r="M4942">
        <v>0.79</v>
      </c>
      <c r="N4942">
        <v>19016.59</v>
      </c>
      <c r="O4942">
        <v>1190.9100000000003</v>
      </c>
      <c r="P4942">
        <v>31.50613900257413</v>
      </c>
      <c r="Q4942">
        <v>1</v>
      </c>
      <c r="R4942">
        <v>1.4599848591358893</v>
      </c>
      <c r="S4942">
        <f>(VendorSalesData[[#This Row],[TotalPurchaseQuantity]] - VendorSalesData[[#This Row],[TotalSalesQuantity]]) * VendorSalesData[[#This Row],[PurchasePrice]]</f>
        <v>0</v>
      </c>
    </row>
    <row r="4943" spans="1:19" x14ac:dyDescent="0.3">
      <c r="A4943">
        <v>3960</v>
      </c>
      <c r="B4943" t="s">
        <v>24</v>
      </c>
      <c r="C4943">
        <v>3517</v>
      </c>
      <c r="D4943" t="s">
        <v>3546</v>
      </c>
      <c r="E4943">
        <v>6.83</v>
      </c>
      <c r="F4943">
        <v>10.99</v>
      </c>
      <c r="G4943">
        <v>750</v>
      </c>
      <c r="H4943">
        <v>379</v>
      </c>
      <c r="I4943">
        <v>2588.5700000000002</v>
      </c>
      <c r="J4943">
        <v>1467</v>
      </c>
      <c r="K4943">
        <v>13984.83</v>
      </c>
      <c r="L4943">
        <v>6675.51</v>
      </c>
      <c r="M4943">
        <v>1155.81</v>
      </c>
      <c r="N4943">
        <v>257032.07</v>
      </c>
      <c r="O4943">
        <v>11396.26</v>
      </c>
      <c r="P4943">
        <v>81.490157549287332</v>
      </c>
      <c r="Q4943">
        <v>3.870712401055409</v>
      </c>
      <c r="R4943">
        <v>5.4025311272246839</v>
      </c>
      <c r="S4943">
        <f>(VendorSalesData[[#This Row],[TotalPurchaseQuantity]] - VendorSalesData[[#This Row],[TotalSalesQuantity]]) * VendorSalesData[[#This Row],[PurchasePrice]]</f>
        <v>-7431.04</v>
      </c>
    </row>
    <row r="4944" spans="1:19" x14ac:dyDescent="0.3">
      <c r="A4944">
        <v>3252</v>
      </c>
      <c r="B4944" t="s">
        <v>94</v>
      </c>
      <c r="C4944">
        <v>26357</v>
      </c>
      <c r="D4944" t="s">
        <v>4503</v>
      </c>
      <c r="E4944">
        <v>6.7</v>
      </c>
      <c r="F4944">
        <v>9.99</v>
      </c>
      <c r="G4944">
        <v>750</v>
      </c>
      <c r="H4944">
        <v>384</v>
      </c>
      <c r="I4944">
        <v>2572.8000000000002</v>
      </c>
      <c r="J4944">
        <v>331</v>
      </c>
      <c r="K4944">
        <v>3306.69</v>
      </c>
      <c r="L4944">
        <v>369.63</v>
      </c>
      <c r="M4944">
        <v>37.22</v>
      </c>
      <c r="N4944">
        <v>61966.91</v>
      </c>
      <c r="O4944">
        <v>733.88999999999987</v>
      </c>
      <c r="P4944">
        <v>22.194097420683519</v>
      </c>
      <c r="Q4944">
        <v>0.86197916666666663</v>
      </c>
      <c r="R4944">
        <v>1.2852495335820895</v>
      </c>
      <c r="S4944">
        <f>(VendorSalesData[[#This Row],[TotalPurchaseQuantity]] - VendorSalesData[[#This Row],[TotalSalesQuantity]]) * VendorSalesData[[#This Row],[PurchasePrice]]</f>
        <v>355.1</v>
      </c>
    </row>
    <row r="4945" spans="1:19" x14ac:dyDescent="0.3">
      <c r="A4945">
        <v>9165</v>
      </c>
      <c r="B4945" t="s">
        <v>38</v>
      </c>
      <c r="C4945">
        <v>4041</v>
      </c>
      <c r="D4945" t="s">
        <v>4504</v>
      </c>
      <c r="E4945">
        <v>285.70999999999998</v>
      </c>
      <c r="F4945">
        <v>399.99</v>
      </c>
      <c r="G4945">
        <v>750</v>
      </c>
      <c r="H4945">
        <v>9</v>
      </c>
      <c r="I4945">
        <v>2571.39</v>
      </c>
      <c r="J4945">
        <v>11</v>
      </c>
      <c r="K4945">
        <v>4399.8900000000003</v>
      </c>
      <c r="L4945">
        <v>4399.8900000000003</v>
      </c>
      <c r="M4945">
        <v>8.6900000000000013</v>
      </c>
      <c r="N4945">
        <v>68054.7</v>
      </c>
      <c r="O4945">
        <v>1828.5000000000005</v>
      </c>
      <c r="P4945">
        <v>41.557857128246397</v>
      </c>
      <c r="Q4945">
        <v>1.2222222222222223</v>
      </c>
      <c r="R4945">
        <v>1.7110939997433297</v>
      </c>
      <c r="S4945">
        <f>(VendorSalesData[[#This Row],[TotalPurchaseQuantity]] - VendorSalesData[[#This Row],[TotalSalesQuantity]]) * VendorSalesData[[#This Row],[PurchasePrice]]</f>
        <v>-571.41999999999996</v>
      </c>
    </row>
    <row r="4946" spans="1:19" x14ac:dyDescent="0.3">
      <c r="A4946">
        <v>90011</v>
      </c>
      <c r="B4946" t="s">
        <v>2463</v>
      </c>
      <c r="C4946">
        <v>17897</v>
      </c>
      <c r="D4946" t="s">
        <v>4505</v>
      </c>
      <c r="E4946">
        <v>9.4499999999999993</v>
      </c>
      <c r="F4946">
        <v>13.99</v>
      </c>
      <c r="G4946">
        <v>750</v>
      </c>
      <c r="H4946">
        <v>272</v>
      </c>
      <c r="I4946">
        <v>2570.4</v>
      </c>
      <c r="J4946">
        <v>179</v>
      </c>
      <c r="K4946">
        <v>2682.21</v>
      </c>
      <c r="L4946">
        <v>1453.03</v>
      </c>
      <c r="M4946">
        <v>19.88</v>
      </c>
      <c r="N4946">
        <v>238.60999999999999</v>
      </c>
      <c r="O4946">
        <v>111.80999999999995</v>
      </c>
      <c r="P4946">
        <v>4.1685774044537887</v>
      </c>
      <c r="Q4946">
        <v>0.65808823529411764</v>
      </c>
      <c r="R4946">
        <v>1.043499066293184</v>
      </c>
      <c r="S4946">
        <f>(VendorSalesData[[#This Row],[TotalPurchaseQuantity]] - VendorSalesData[[#This Row],[TotalSalesQuantity]]) * VendorSalesData[[#This Row],[PurchasePrice]]</f>
        <v>878.84999999999991</v>
      </c>
    </row>
    <row r="4947" spans="1:19" x14ac:dyDescent="0.3">
      <c r="A4947">
        <v>8673</v>
      </c>
      <c r="B4947" t="s">
        <v>174</v>
      </c>
      <c r="C4947">
        <v>39107</v>
      </c>
      <c r="D4947" t="s">
        <v>4506</v>
      </c>
      <c r="E4947">
        <v>61.18</v>
      </c>
      <c r="F4947">
        <v>92.99</v>
      </c>
      <c r="G4947">
        <v>750</v>
      </c>
      <c r="H4947">
        <v>42</v>
      </c>
      <c r="I4947">
        <v>2569.56</v>
      </c>
      <c r="J4947">
        <v>61</v>
      </c>
      <c r="K4947">
        <v>5948.39</v>
      </c>
      <c r="L4947">
        <v>3220.6699999999996</v>
      </c>
      <c r="M4947">
        <v>6.8</v>
      </c>
      <c r="N4947">
        <v>15919.7</v>
      </c>
      <c r="O4947">
        <v>3378.8300000000004</v>
      </c>
      <c r="P4947">
        <v>56.802428892523857</v>
      </c>
      <c r="Q4947">
        <v>1.4523809523809523</v>
      </c>
      <c r="R4947">
        <v>2.3149449711234609</v>
      </c>
      <c r="S4947">
        <f>(VendorSalesData[[#This Row],[TotalPurchaseQuantity]] - VendorSalesData[[#This Row],[TotalSalesQuantity]]) * VendorSalesData[[#This Row],[PurchasePrice]]</f>
        <v>-1162.42</v>
      </c>
    </row>
    <row r="4948" spans="1:19" x14ac:dyDescent="0.3">
      <c r="A4948">
        <v>9552</v>
      </c>
      <c r="B4948" t="s">
        <v>72</v>
      </c>
      <c r="C4948">
        <v>39765</v>
      </c>
      <c r="D4948" t="s">
        <v>4507</v>
      </c>
      <c r="E4948">
        <v>33.78</v>
      </c>
      <c r="F4948">
        <v>49.99</v>
      </c>
      <c r="G4948">
        <v>750</v>
      </c>
      <c r="H4948">
        <v>76</v>
      </c>
      <c r="I4948">
        <v>2567.2800000000002</v>
      </c>
      <c r="J4948">
        <v>72</v>
      </c>
      <c r="K4948">
        <v>3599.28</v>
      </c>
      <c r="L4948">
        <v>2499.5</v>
      </c>
      <c r="M4948">
        <v>8</v>
      </c>
      <c r="N4948">
        <v>55551.82</v>
      </c>
      <c r="O4948">
        <v>1032</v>
      </c>
      <c r="P4948">
        <v>28.672401146896043</v>
      </c>
      <c r="Q4948">
        <v>0.94736842105263153</v>
      </c>
      <c r="R4948">
        <v>1.4019818640740394</v>
      </c>
      <c r="S4948">
        <f>(VendorSalesData[[#This Row],[TotalPurchaseQuantity]] - VendorSalesData[[#This Row],[TotalSalesQuantity]]) * VendorSalesData[[#This Row],[PurchasePrice]]</f>
        <v>135.12</v>
      </c>
    </row>
    <row r="4949" spans="1:19" x14ac:dyDescent="0.3">
      <c r="A4949">
        <v>4425</v>
      </c>
      <c r="B4949" t="s">
        <v>20</v>
      </c>
      <c r="C4949">
        <v>13062</v>
      </c>
      <c r="D4949" t="s">
        <v>4508</v>
      </c>
      <c r="E4949">
        <v>33.33</v>
      </c>
      <c r="F4949">
        <v>52.99</v>
      </c>
      <c r="G4949">
        <v>750</v>
      </c>
      <c r="H4949">
        <v>77</v>
      </c>
      <c r="I4949">
        <v>2566.41</v>
      </c>
      <c r="J4949">
        <v>141</v>
      </c>
      <c r="K4949">
        <v>7048.59</v>
      </c>
      <c r="L4949">
        <v>1749.65</v>
      </c>
      <c r="M4949">
        <v>15.8</v>
      </c>
      <c r="N4949">
        <v>144929.24</v>
      </c>
      <c r="O4949">
        <v>4482.18</v>
      </c>
      <c r="P4949">
        <v>63.589739224440635</v>
      </c>
      <c r="Q4949">
        <v>1.8311688311688312</v>
      </c>
      <c r="R4949">
        <v>2.7464785439582919</v>
      </c>
      <c r="S4949">
        <f>(VendorSalesData[[#This Row],[TotalPurchaseQuantity]] - VendorSalesData[[#This Row],[TotalSalesQuantity]]) * VendorSalesData[[#This Row],[PurchasePrice]]</f>
        <v>-2133.12</v>
      </c>
    </row>
    <row r="4950" spans="1:19" x14ac:dyDescent="0.3">
      <c r="A4950">
        <v>8673</v>
      </c>
      <c r="B4950" t="s">
        <v>174</v>
      </c>
      <c r="C4950">
        <v>33966</v>
      </c>
      <c r="D4950" t="s">
        <v>4509</v>
      </c>
      <c r="E4950">
        <v>33.33</v>
      </c>
      <c r="F4950">
        <v>56.99</v>
      </c>
      <c r="G4950">
        <v>750</v>
      </c>
      <c r="H4950">
        <v>77</v>
      </c>
      <c r="I4950">
        <v>2566.41</v>
      </c>
      <c r="J4950">
        <v>161</v>
      </c>
      <c r="K4950">
        <v>8233.39</v>
      </c>
      <c r="L4950">
        <v>6034.8200000000006</v>
      </c>
      <c r="M4950">
        <v>17.809999999999999</v>
      </c>
      <c r="N4950">
        <v>15919.7</v>
      </c>
      <c r="O4950">
        <v>5666.98</v>
      </c>
      <c r="P4950">
        <v>68.82924287565632</v>
      </c>
      <c r="Q4950">
        <v>2.0909090909090908</v>
      </c>
      <c r="R4950">
        <v>3.2081350992242079</v>
      </c>
      <c r="S4950">
        <f>(VendorSalesData[[#This Row],[TotalPurchaseQuantity]] - VendorSalesData[[#This Row],[TotalSalesQuantity]]) * VendorSalesData[[#This Row],[PurchasePrice]]</f>
        <v>-2799.72</v>
      </c>
    </row>
    <row r="4951" spans="1:19" x14ac:dyDescent="0.3">
      <c r="A4951">
        <v>3924</v>
      </c>
      <c r="B4951" t="s">
        <v>102</v>
      </c>
      <c r="C4951">
        <v>5220</v>
      </c>
      <c r="D4951" t="s">
        <v>4510</v>
      </c>
      <c r="E4951">
        <v>5.79</v>
      </c>
      <c r="F4951">
        <v>10.49</v>
      </c>
      <c r="G4951">
        <v>750</v>
      </c>
      <c r="H4951">
        <v>443</v>
      </c>
      <c r="I4951">
        <v>2564.9700000000003</v>
      </c>
      <c r="J4951">
        <v>910</v>
      </c>
      <c r="K4951">
        <v>7490.9000000000015</v>
      </c>
      <c r="L4951">
        <v>3723</v>
      </c>
      <c r="M4951">
        <v>716.86</v>
      </c>
      <c r="N4951">
        <v>14069.87</v>
      </c>
      <c r="O4951">
        <v>4925.93</v>
      </c>
      <c r="P4951">
        <v>65.758854076279221</v>
      </c>
      <c r="Q4951">
        <v>2.0541760722347631</v>
      </c>
      <c r="R4951">
        <v>2.9204630073646083</v>
      </c>
      <c r="S4951">
        <f>(VendorSalesData[[#This Row],[TotalPurchaseQuantity]] - VendorSalesData[[#This Row],[TotalSalesQuantity]]) * VendorSalesData[[#This Row],[PurchasePrice]]</f>
        <v>-2703.93</v>
      </c>
    </row>
    <row r="4952" spans="1:19" x14ac:dyDescent="0.3">
      <c r="A4952">
        <v>4425</v>
      </c>
      <c r="B4952" t="s">
        <v>20</v>
      </c>
      <c r="C4952">
        <v>45128</v>
      </c>
      <c r="D4952" t="s">
        <v>4511</v>
      </c>
      <c r="E4952">
        <v>32.46</v>
      </c>
      <c r="F4952">
        <v>49.99</v>
      </c>
      <c r="G4952">
        <v>750</v>
      </c>
      <c r="H4952">
        <v>79</v>
      </c>
      <c r="I4952">
        <v>2564.34</v>
      </c>
      <c r="J4952">
        <v>151</v>
      </c>
      <c r="K4952">
        <v>7618.49</v>
      </c>
      <c r="L4952">
        <v>3559.3</v>
      </c>
      <c r="M4952">
        <v>16.79</v>
      </c>
      <c r="N4952">
        <v>144929.24</v>
      </c>
      <c r="O4952">
        <v>5054.1499999999996</v>
      </c>
      <c r="P4952">
        <v>66.340574050763337</v>
      </c>
      <c r="Q4952">
        <v>1.9113924050632911</v>
      </c>
      <c r="R4952">
        <v>2.9709359913272029</v>
      </c>
      <c r="S4952">
        <f>(VendorSalesData[[#This Row],[TotalPurchaseQuantity]] - VendorSalesData[[#This Row],[TotalSalesQuantity]]) * VendorSalesData[[#This Row],[PurchasePrice]]</f>
        <v>-2337.12</v>
      </c>
    </row>
    <row r="4953" spans="1:19" x14ac:dyDescent="0.3">
      <c r="A4953">
        <v>9552</v>
      </c>
      <c r="B4953" t="s">
        <v>72</v>
      </c>
      <c r="C4953">
        <v>11029</v>
      </c>
      <c r="D4953" t="s">
        <v>4512</v>
      </c>
      <c r="E4953">
        <v>17.8</v>
      </c>
      <c r="F4953">
        <v>25.99</v>
      </c>
      <c r="G4953">
        <v>750</v>
      </c>
      <c r="H4953">
        <v>144</v>
      </c>
      <c r="I4953">
        <v>2563.1999999999998</v>
      </c>
      <c r="J4953">
        <v>147</v>
      </c>
      <c r="K4953">
        <v>3944.5299999999997</v>
      </c>
      <c r="L4953">
        <v>2894.9199999999996</v>
      </c>
      <c r="M4953">
        <v>16.260000000000002</v>
      </c>
      <c r="N4953">
        <v>55551.82</v>
      </c>
      <c r="O4953">
        <v>1381.33</v>
      </c>
      <c r="P4953">
        <v>35.018874238502434</v>
      </c>
      <c r="Q4953">
        <v>1.0208333333333333</v>
      </c>
      <c r="R4953">
        <v>1.5389083957553058</v>
      </c>
      <c r="S4953">
        <f>(VendorSalesData[[#This Row],[TotalPurchaseQuantity]] - VendorSalesData[[#This Row],[TotalSalesQuantity]]) * VendorSalesData[[#This Row],[PurchasePrice]]</f>
        <v>-53.400000000000006</v>
      </c>
    </row>
    <row r="4954" spans="1:19" x14ac:dyDescent="0.3">
      <c r="A4954">
        <v>9165</v>
      </c>
      <c r="B4954" t="s">
        <v>38</v>
      </c>
      <c r="C4954">
        <v>16646</v>
      </c>
      <c r="D4954" t="s">
        <v>4513</v>
      </c>
      <c r="E4954">
        <v>24.18</v>
      </c>
      <c r="F4954">
        <v>36.99</v>
      </c>
      <c r="G4954">
        <v>750</v>
      </c>
      <c r="H4954">
        <v>106</v>
      </c>
      <c r="I4954">
        <v>2563.08</v>
      </c>
      <c r="J4954">
        <v>89</v>
      </c>
      <c r="K4954">
        <v>3292.11</v>
      </c>
      <c r="L4954">
        <v>776.79000000000008</v>
      </c>
      <c r="M4954">
        <v>9.98</v>
      </c>
      <c r="N4954">
        <v>68054.7</v>
      </c>
      <c r="O4954">
        <v>729.0300000000002</v>
      </c>
      <c r="P4954">
        <v>22.144764300099336</v>
      </c>
      <c r="Q4954">
        <v>0.839622641509434</v>
      </c>
      <c r="R4954">
        <v>1.2844351327309331</v>
      </c>
      <c r="S4954">
        <f>(VendorSalesData[[#This Row],[TotalPurchaseQuantity]] - VendorSalesData[[#This Row],[TotalSalesQuantity]]) * VendorSalesData[[#This Row],[PurchasePrice]]</f>
        <v>411.06</v>
      </c>
    </row>
    <row r="4955" spans="1:19" x14ac:dyDescent="0.3">
      <c r="A4955">
        <v>4425</v>
      </c>
      <c r="B4955" t="s">
        <v>20</v>
      </c>
      <c r="C4955">
        <v>21419</v>
      </c>
      <c r="D4955" t="s">
        <v>4514</v>
      </c>
      <c r="E4955">
        <v>5.47</v>
      </c>
      <c r="F4955">
        <v>7.99</v>
      </c>
      <c r="G4955">
        <v>750</v>
      </c>
      <c r="H4955">
        <v>468</v>
      </c>
      <c r="I4955">
        <v>2559.96</v>
      </c>
      <c r="J4955">
        <v>456</v>
      </c>
      <c r="K4955">
        <v>3643.4399999999996</v>
      </c>
      <c r="L4955">
        <v>287.64</v>
      </c>
      <c r="M4955">
        <v>51.300000000000004</v>
      </c>
      <c r="N4955">
        <v>144929.24</v>
      </c>
      <c r="O4955">
        <v>1083.4799999999996</v>
      </c>
      <c r="P4955">
        <v>29.737830182464915</v>
      </c>
      <c r="Q4955">
        <v>0.97435897435897434</v>
      </c>
      <c r="R4955">
        <v>1.4232409881404395</v>
      </c>
      <c r="S4955">
        <f>(VendorSalesData[[#This Row],[TotalPurchaseQuantity]] - VendorSalesData[[#This Row],[TotalSalesQuantity]]) * VendorSalesData[[#This Row],[PurchasePrice]]</f>
        <v>65.64</v>
      </c>
    </row>
    <row r="4956" spans="1:19" x14ac:dyDescent="0.3">
      <c r="A4956">
        <v>3252</v>
      </c>
      <c r="B4956" t="s">
        <v>94</v>
      </c>
      <c r="C4956">
        <v>6257</v>
      </c>
      <c r="D4956" t="s">
        <v>4515</v>
      </c>
      <c r="E4956">
        <v>9.86</v>
      </c>
      <c r="F4956">
        <v>14.99</v>
      </c>
      <c r="G4956">
        <v>4000</v>
      </c>
      <c r="H4956">
        <v>259</v>
      </c>
      <c r="I4956">
        <v>2553.7399999999998</v>
      </c>
      <c r="J4956">
        <v>263</v>
      </c>
      <c r="K4956">
        <v>3942.37</v>
      </c>
      <c r="L4956">
        <v>779.48</v>
      </c>
      <c r="M4956">
        <v>157.80000000000001</v>
      </c>
      <c r="N4956">
        <v>61966.91</v>
      </c>
      <c r="O4956">
        <v>1388.63</v>
      </c>
      <c r="P4956">
        <v>35.223228667020095</v>
      </c>
      <c r="Q4956">
        <v>1.0154440154440154</v>
      </c>
      <c r="R4956">
        <v>1.5437632648585997</v>
      </c>
      <c r="S4956">
        <f>(VendorSalesData[[#This Row],[TotalPurchaseQuantity]] - VendorSalesData[[#This Row],[TotalSalesQuantity]]) * VendorSalesData[[#This Row],[PurchasePrice]]</f>
        <v>-39.44</v>
      </c>
    </row>
    <row r="4957" spans="1:19" x14ac:dyDescent="0.3">
      <c r="A4957">
        <v>4692</v>
      </c>
      <c r="B4957" t="s">
        <v>386</v>
      </c>
      <c r="C4957">
        <v>13082</v>
      </c>
      <c r="D4957" t="s">
        <v>4516</v>
      </c>
      <c r="E4957">
        <v>35.94</v>
      </c>
      <c r="F4957">
        <v>54.99</v>
      </c>
      <c r="G4957">
        <v>750</v>
      </c>
      <c r="H4957">
        <v>71</v>
      </c>
      <c r="I4957">
        <v>2551.7399999999998</v>
      </c>
      <c r="J4957">
        <v>54</v>
      </c>
      <c r="K4957">
        <v>2969.46</v>
      </c>
      <c r="L4957">
        <v>1649.7</v>
      </c>
      <c r="M4957">
        <v>6</v>
      </c>
      <c r="N4957">
        <v>9139.3799999999992</v>
      </c>
      <c r="O4957">
        <v>417.72000000000025</v>
      </c>
      <c r="P4957">
        <v>14.067204138126133</v>
      </c>
      <c r="Q4957">
        <v>0.76056338028169013</v>
      </c>
      <c r="R4957">
        <v>1.1637000634860919</v>
      </c>
      <c r="S4957">
        <f>(VendorSalesData[[#This Row],[TotalPurchaseQuantity]] - VendorSalesData[[#This Row],[TotalSalesQuantity]]) * VendorSalesData[[#This Row],[PurchasePrice]]</f>
        <v>610.98</v>
      </c>
    </row>
    <row r="4958" spans="1:19" x14ac:dyDescent="0.3">
      <c r="A4958">
        <v>1650</v>
      </c>
      <c r="B4958" t="s">
        <v>4517</v>
      </c>
      <c r="C4958">
        <v>15322</v>
      </c>
      <c r="D4958" t="s">
        <v>4518</v>
      </c>
      <c r="E4958">
        <v>19.170000000000002</v>
      </c>
      <c r="F4958">
        <v>29.99</v>
      </c>
      <c r="G4958">
        <v>750</v>
      </c>
      <c r="H4958">
        <v>133</v>
      </c>
      <c r="I4958">
        <v>2549.61</v>
      </c>
      <c r="J4958">
        <v>88</v>
      </c>
      <c r="K4958">
        <v>2581.12</v>
      </c>
      <c r="L4958">
        <v>1591.4599999999998</v>
      </c>
      <c r="M4958">
        <v>9.7800000000000011</v>
      </c>
      <c r="N4958">
        <v>211.97</v>
      </c>
      <c r="O4958">
        <v>31.509999999999764</v>
      </c>
      <c r="P4958">
        <v>1.2207878750309853</v>
      </c>
      <c r="Q4958">
        <v>0.66165413533834583</v>
      </c>
      <c r="R4958">
        <v>1.0123587529073073</v>
      </c>
      <c r="S4958">
        <f>(VendorSalesData[[#This Row],[TotalPurchaseQuantity]] - VendorSalesData[[#This Row],[TotalSalesQuantity]]) * VendorSalesData[[#This Row],[PurchasePrice]]</f>
        <v>862.65000000000009</v>
      </c>
    </row>
    <row r="4959" spans="1:19" x14ac:dyDescent="0.3">
      <c r="A4959">
        <v>7153</v>
      </c>
      <c r="B4959" t="s">
        <v>271</v>
      </c>
      <c r="C4959">
        <v>20728</v>
      </c>
      <c r="D4959" t="s">
        <v>4519</v>
      </c>
      <c r="E4959">
        <v>6.2</v>
      </c>
      <c r="F4959">
        <v>8.99</v>
      </c>
      <c r="G4959">
        <v>750</v>
      </c>
      <c r="H4959">
        <v>411</v>
      </c>
      <c r="I4959">
        <v>2548.2000000000003</v>
      </c>
      <c r="J4959">
        <v>306</v>
      </c>
      <c r="K4959">
        <v>3366.94</v>
      </c>
      <c r="L4959">
        <v>1706.45</v>
      </c>
      <c r="M4959">
        <v>34.07</v>
      </c>
      <c r="N4959">
        <v>15884.82</v>
      </c>
      <c r="O4959">
        <v>818.73999999999978</v>
      </c>
      <c r="P4959">
        <v>24.317035646610861</v>
      </c>
      <c r="Q4959">
        <v>0.74452554744525545</v>
      </c>
      <c r="R4959">
        <v>1.321301310729142</v>
      </c>
      <c r="S4959">
        <f>(VendorSalesData[[#This Row],[TotalPurchaseQuantity]] - VendorSalesData[[#This Row],[TotalSalesQuantity]]) * VendorSalesData[[#This Row],[PurchasePrice]]</f>
        <v>651</v>
      </c>
    </row>
    <row r="4960" spans="1:19" x14ac:dyDescent="0.3">
      <c r="A4960">
        <v>98450</v>
      </c>
      <c r="B4960" t="s">
        <v>608</v>
      </c>
      <c r="C4960">
        <v>8543</v>
      </c>
      <c r="D4960" t="s">
        <v>4520</v>
      </c>
      <c r="E4960">
        <v>14.81</v>
      </c>
      <c r="F4960">
        <v>19.989999999999998</v>
      </c>
      <c r="G4960">
        <v>750</v>
      </c>
      <c r="H4960">
        <v>172</v>
      </c>
      <c r="I4960">
        <v>2547.3200000000002</v>
      </c>
      <c r="J4960">
        <v>334</v>
      </c>
      <c r="K4960">
        <v>5684.66</v>
      </c>
      <c r="L4960">
        <v>3789.7799999999997</v>
      </c>
      <c r="M4960">
        <v>263.3</v>
      </c>
      <c r="N4960">
        <v>856.02</v>
      </c>
      <c r="O4960">
        <v>3137.3399999999997</v>
      </c>
      <c r="P4960">
        <v>55.189580379477398</v>
      </c>
      <c r="Q4960">
        <v>1.941860465116279</v>
      </c>
      <c r="R4960">
        <v>2.2316238242545103</v>
      </c>
      <c r="S4960">
        <f>(VendorSalesData[[#This Row],[TotalPurchaseQuantity]] - VendorSalesData[[#This Row],[TotalSalesQuantity]]) * VendorSalesData[[#This Row],[PurchasePrice]]</f>
        <v>-2399.2200000000003</v>
      </c>
    </row>
    <row r="4961" spans="1:19" x14ac:dyDescent="0.3">
      <c r="A4961">
        <v>10754</v>
      </c>
      <c r="B4961" t="s">
        <v>212</v>
      </c>
      <c r="C4961">
        <v>24930</v>
      </c>
      <c r="D4961" t="s">
        <v>4521</v>
      </c>
      <c r="E4961">
        <v>28.28</v>
      </c>
      <c r="F4961">
        <v>42.99</v>
      </c>
      <c r="G4961">
        <v>750</v>
      </c>
      <c r="H4961">
        <v>90</v>
      </c>
      <c r="I4961">
        <v>2545.2000000000003</v>
      </c>
      <c r="J4961">
        <v>69</v>
      </c>
      <c r="K4961">
        <v>2966.31</v>
      </c>
      <c r="L4961">
        <v>2106.5100000000002</v>
      </c>
      <c r="M4961">
        <v>7.65</v>
      </c>
      <c r="N4961">
        <v>28720.52</v>
      </c>
      <c r="O4961">
        <v>421.10999999999967</v>
      </c>
      <c r="P4961">
        <v>14.196425862435136</v>
      </c>
      <c r="Q4961">
        <v>0.76666666666666672</v>
      </c>
      <c r="R4961">
        <v>1.1654526166902404</v>
      </c>
      <c r="S4961">
        <f>(VendorSalesData[[#This Row],[TotalPurchaseQuantity]] - VendorSalesData[[#This Row],[TotalSalesQuantity]]) * VendorSalesData[[#This Row],[PurchasePrice]]</f>
        <v>593.88</v>
      </c>
    </row>
    <row r="4962" spans="1:19" x14ac:dyDescent="0.3">
      <c r="A4962">
        <v>6213</v>
      </c>
      <c r="B4962" t="s">
        <v>186</v>
      </c>
      <c r="C4962">
        <v>7828</v>
      </c>
      <c r="D4962" t="s">
        <v>4522</v>
      </c>
      <c r="E4962">
        <v>6.39</v>
      </c>
      <c r="F4962">
        <v>9.99</v>
      </c>
      <c r="G4962">
        <v>750</v>
      </c>
      <c r="H4962">
        <v>398</v>
      </c>
      <c r="I4962">
        <v>2543.2200000000003</v>
      </c>
      <c r="J4962">
        <v>735</v>
      </c>
      <c r="K4962">
        <v>5409.6500000000015</v>
      </c>
      <c r="L4962">
        <v>4011.58</v>
      </c>
      <c r="M4962">
        <v>579.49</v>
      </c>
      <c r="N4962">
        <v>9621.58</v>
      </c>
      <c r="O4962">
        <v>2866.4300000000003</v>
      </c>
      <c r="P4962">
        <v>52.987346686014803</v>
      </c>
      <c r="Q4962">
        <v>1.8467336683417086</v>
      </c>
      <c r="R4962">
        <v>2.1270869213044881</v>
      </c>
      <c r="S4962">
        <f>(VendorSalesData[[#This Row],[TotalPurchaseQuantity]] - VendorSalesData[[#This Row],[TotalSalesQuantity]]) * VendorSalesData[[#This Row],[PurchasePrice]]</f>
        <v>-2153.4299999999998</v>
      </c>
    </row>
    <row r="4963" spans="1:19" x14ac:dyDescent="0.3">
      <c r="A4963">
        <v>4425</v>
      </c>
      <c r="B4963" t="s">
        <v>20</v>
      </c>
      <c r="C4963">
        <v>26163</v>
      </c>
      <c r="D4963" t="s">
        <v>4523</v>
      </c>
      <c r="E4963">
        <v>8.82</v>
      </c>
      <c r="F4963">
        <v>13.49</v>
      </c>
      <c r="G4963">
        <v>1500</v>
      </c>
      <c r="H4963">
        <v>288</v>
      </c>
      <c r="I4963">
        <v>2540.16</v>
      </c>
      <c r="J4963">
        <v>258</v>
      </c>
      <c r="K4963">
        <v>3480.42</v>
      </c>
      <c r="L4963">
        <v>1349</v>
      </c>
      <c r="M4963">
        <v>57.870000000000005</v>
      </c>
      <c r="N4963">
        <v>144929.24</v>
      </c>
      <c r="O4963">
        <v>940.26000000000022</v>
      </c>
      <c r="P4963">
        <v>27.015705001120558</v>
      </c>
      <c r="Q4963">
        <v>0.89583333333333337</v>
      </c>
      <c r="R4963">
        <v>1.3701577853363569</v>
      </c>
      <c r="S4963">
        <f>(VendorSalesData[[#This Row],[TotalPurchaseQuantity]] - VendorSalesData[[#This Row],[TotalSalesQuantity]]) * VendorSalesData[[#This Row],[PurchasePrice]]</f>
        <v>264.60000000000002</v>
      </c>
    </row>
    <row r="4964" spans="1:19" x14ac:dyDescent="0.3">
      <c r="A4964">
        <v>4425</v>
      </c>
      <c r="B4964" t="s">
        <v>20</v>
      </c>
      <c r="C4964">
        <v>25597</v>
      </c>
      <c r="D4964" t="s">
        <v>4524</v>
      </c>
      <c r="E4964">
        <v>13.79</v>
      </c>
      <c r="F4964">
        <v>19.989999999999998</v>
      </c>
      <c r="G4964">
        <v>750</v>
      </c>
      <c r="H4964">
        <v>184</v>
      </c>
      <c r="I4964">
        <v>2537.3599999999997</v>
      </c>
      <c r="J4964">
        <v>172</v>
      </c>
      <c r="K4964">
        <v>3438.2799999999997</v>
      </c>
      <c r="L4964">
        <v>1959.0199999999998</v>
      </c>
      <c r="M4964">
        <v>19.100000000000001</v>
      </c>
      <c r="N4964">
        <v>144929.24</v>
      </c>
      <c r="O4964">
        <v>900.92000000000007</v>
      </c>
      <c r="P4964">
        <v>26.202636201821843</v>
      </c>
      <c r="Q4964">
        <v>0.93478260869565222</v>
      </c>
      <c r="R4964">
        <v>1.3550619541570768</v>
      </c>
      <c r="S4964">
        <f>(VendorSalesData[[#This Row],[TotalPurchaseQuantity]] - VendorSalesData[[#This Row],[TotalSalesQuantity]]) * VendorSalesData[[#This Row],[PurchasePrice]]</f>
        <v>165.48</v>
      </c>
    </row>
    <row r="4965" spans="1:19" x14ac:dyDescent="0.3">
      <c r="A4965">
        <v>90024</v>
      </c>
      <c r="B4965" t="s">
        <v>1511</v>
      </c>
      <c r="C4965">
        <v>46725</v>
      </c>
      <c r="D4965" t="s">
        <v>4525</v>
      </c>
      <c r="E4965">
        <v>12.98</v>
      </c>
      <c r="F4965">
        <v>21.99</v>
      </c>
      <c r="G4965">
        <v>750</v>
      </c>
      <c r="H4965">
        <v>195</v>
      </c>
      <c r="I4965">
        <v>2531.1</v>
      </c>
      <c r="J4965">
        <v>267</v>
      </c>
      <c r="K4965">
        <v>5742.33</v>
      </c>
      <c r="L4965">
        <v>4776.78</v>
      </c>
      <c r="M4965">
        <v>29.47</v>
      </c>
      <c r="N4965">
        <v>2802.64</v>
      </c>
      <c r="O4965">
        <v>3211.23</v>
      </c>
      <c r="P4965">
        <v>55.922073444054945</v>
      </c>
      <c r="Q4965">
        <v>1.3692307692307693</v>
      </c>
      <c r="R4965">
        <v>2.2687092568448501</v>
      </c>
      <c r="S4965">
        <f>(VendorSalesData[[#This Row],[TotalPurchaseQuantity]] - VendorSalesData[[#This Row],[TotalSalesQuantity]]) * VendorSalesData[[#This Row],[PurchasePrice]]</f>
        <v>-934.56000000000006</v>
      </c>
    </row>
    <row r="4966" spans="1:19" x14ac:dyDescent="0.3">
      <c r="A4966">
        <v>9165</v>
      </c>
      <c r="B4966" t="s">
        <v>38</v>
      </c>
      <c r="C4966">
        <v>6863</v>
      </c>
      <c r="D4966" t="s">
        <v>4526</v>
      </c>
      <c r="E4966">
        <v>6.99</v>
      </c>
      <c r="F4966">
        <v>10.49</v>
      </c>
      <c r="G4966">
        <v>750</v>
      </c>
      <c r="H4966">
        <v>362</v>
      </c>
      <c r="I4966">
        <v>2530.3799999999997</v>
      </c>
      <c r="J4966">
        <v>362</v>
      </c>
      <c r="K4966">
        <v>4361.78</v>
      </c>
      <c r="L4966">
        <v>2744.25</v>
      </c>
      <c r="M4966">
        <v>40.18</v>
      </c>
      <c r="N4966">
        <v>68054.7</v>
      </c>
      <c r="O4966">
        <v>1831.4</v>
      </c>
      <c r="P4966">
        <v>41.987445492436578</v>
      </c>
      <c r="Q4966">
        <v>1</v>
      </c>
      <c r="R4966">
        <v>1.7237648100285334</v>
      </c>
      <c r="S4966">
        <f>(VendorSalesData[[#This Row],[TotalPurchaseQuantity]] - VendorSalesData[[#This Row],[TotalSalesQuantity]]) * VendorSalesData[[#This Row],[PurchasePrice]]</f>
        <v>0</v>
      </c>
    </row>
    <row r="4967" spans="1:19" x14ac:dyDescent="0.3">
      <c r="A4967">
        <v>12546</v>
      </c>
      <c r="B4967" t="s">
        <v>32</v>
      </c>
      <c r="C4967">
        <v>906</v>
      </c>
      <c r="D4967" t="s">
        <v>1062</v>
      </c>
      <c r="E4967">
        <v>10.15</v>
      </c>
      <c r="F4967">
        <v>12.99</v>
      </c>
      <c r="G4967">
        <v>1000</v>
      </c>
      <c r="H4967">
        <v>249</v>
      </c>
      <c r="I4967">
        <v>2527.35</v>
      </c>
      <c r="J4967">
        <v>227</v>
      </c>
      <c r="K4967">
        <v>2948.73</v>
      </c>
      <c r="L4967">
        <v>1597.77</v>
      </c>
      <c r="M4967">
        <v>238.35</v>
      </c>
      <c r="N4967">
        <v>123880.97</v>
      </c>
      <c r="O4967">
        <v>421.38000000000011</v>
      </c>
      <c r="P4967">
        <v>14.290219857362327</v>
      </c>
      <c r="Q4967">
        <v>0.91164658634538154</v>
      </c>
      <c r="R4967">
        <v>1.1667279957267493</v>
      </c>
      <c r="S4967">
        <f>(VendorSalesData[[#This Row],[TotalPurchaseQuantity]] - VendorSalesData[[#This Row],[TotalSalesQuantity]]) * VendorSalesData[[#This Row],[PurchasePrice]]</f>
        <v>223.3</v>
      </c>
    </row>
    <row r="4968" spans="1:19" x14ac:dyDescent="0.3">
      <c r="A4968">
        <v>12546</v>
      </c>
      <c r="B4968" t="s">
        <v>32</v>
      </c>
      <c r="C4968">
        <v>8708</v>
      </c>
      <c r="D4968" t="s">
        <v>4527</v>
      </c>
      <c r="E4968">
        <v>4.62</v>
      </c>
      <c r="F4968">
        <v>6.29</v>
      </c>
      <c r="G4968">
        <v>1000</v>
      </c>
      <c r="H4968">
        <v>547</v>
      </c>
      <c r="I4968">
        <v>2527.14</v>
      </c>
      <c r="J4968">
        <v>564</v>
      </c>
      <c r="K4968">
        <v>3547.56</v>
      </c>
      <c r="L4968">
        <v>528.36</v>
      </c>
      <c r="M4968">
        <v>592.20000000000005</v>
      </c>
      <c r="N4968">
        <v>123880.97</v>
      </c>
      <c r="O4968">
        <v>1020.4200000000001</v>
      </c>
      <c r="P4968">
        <v>28.763995534959243</v>
      </c>
      <c r="Q4968">
        <v>1.0310786106032908</v>
      </c>
      <c r="R4968">
        <v>1.4037845153018829</v>
      </c>
      <c r="S4968">
        <f>(VendorSalesData[[#This Row],[TotalPurchaseQuantity]] - VendorSalesData[[#This Row],[TotalSalesQuantity]]) * VendorSalesData[[#This Row],[PurchasePrice]]</f>
        <v>-78.540000000000006</v>
      </c>
    </row>
    <row r="4969" spans="1:19" x14ac:dyDescent="0.3">
      <c r="A4969">
        <v>4425</v>
      </c>
      <c r="B4969" t="s">
        <v>20</v>
      </c>
      <c r="C4969">
        <v>18099</v>
      </c>
      <c r="D4969" t="s">
        <v>4528</v>
      </c>
      <c r="E4969">
        <v>315.75</v>
      </c>
      <c r="F4969">
        <v>460.99</v>
      </c>
      <c r="G4969">
        <v>1500</v>
      </c>
      <c r="H4969">
        <v>8</v>
      </c>
      <c r="I4969">
        <v>2526</v>
      </c>
      <c r="J4969">
        <v>12</v>
      </c>
      <c r="K4969">
        <v>5531.88</v>
      </c>
      <c r="L4969">
        <v>2765.94</v>
      </c>
      <c r="M4969">
        <v>2.7</v>
      </c>
      <c r="N4969">
        <v>144929.24</v>
      </c>
      <c r="O4969">
        <v>3005.88</v>
      </c>
      <c r="P4969">
        <v>54.337404282088556</v>
      </c>
      <c r="Q4969">
        <v>1.5</v>
      </c>
      <c r="R4969">
        <v>2.189976247030879</v>
      </c>
      <c r="S4969">
        <f>(VendorSalesData[[#This Row],[TotalPurchaseQuantity]] - VendorSalesData[[#This Row],[TotalSalesQuantity]]) * VendorSalesData[[#This Row],[PurchasePrice]]</f>
        <v>-1263</v>
      </c>
    </row>
    <row r="4970" spans="1:19" x14ac:dyDescent="0.3">
      <c r="A4970">
        <v>4425</v>
      </c>
      <c r="B4970" t="s">
        <v>20</v>
      </c>
      <c r="C4970">
        <v>4353</v>
      </c>
      <c r="D4970" t="s">
        <v>4529</v>
      </c>
      <c r="E4970">
        <v>26.8</v>
      </c>
      <c r="F4970">
        <v>36.99</v>
      </c>
      <c r="G4970">
        <v>750</v>
      </c>
      <c r="H4970">
        <v>94</v>
      </c>
      <c r="I4970">
        <v>2519.2000000000003</v>
      </c>
      <c r="J4970">
        <v>261</v>
      </c>
      <c r="K4970">
        <v>7990.3899999999994</v>
      </c>
      <c r="L4970">
        <v>5591.19</v>
      </c>
      <c r="M4970">
        <v>205.76</v>
      </c>
      <c r="N4970">
        <v>144929.24</v>
      </c>
      <c r="O4970">
        <v>5471.1899999999987</v>
      </c>
      <c r="P4970">
        <v>68.472127142730187</v>
      </c>
      <c r="Q4970">
        <v>2.7765957446808511</v>
      </c>
      <c r="R4970">
        <v>3.171796602095903</v>
      </c>
      <c r="S4970">
        <f>(VendorSalesData[[#This Row],[TotalPurchaseQuantity]] - VendorSalesData[[#This Row],[TotalSalesQuantity]]) * VendorSalesData[[#This Row],[PurchasePrice]]</f>
        <v>-4475.6000000000004</v>
      </c>
    </row>
    <row r="4971" spans="1:19" x14ac:dyDescent="0.3">
      <c r="A4971">
        <v>12546</v>
      </c>
      <c r="B4971" t="s">
        <v>32</v>
      </c>
      <c r="C4971">
        <v>5795</v>
      </c>
      <c r="D4971" t="s">
        <v>4530</v>
      </c>
      <c r="E4971">
        <v>2518.5100000000002</v>
      </c>
      <c r="F4971">
        <v>3399.99</v>
      </c>
      <c r="G4971">
        <v>750</v>
      </c>
      <c r="H4971">
        <v>1</v>
      </c>
      <c r="I4971">
        <v>2518.5100000000002</v>
      </c>
      <c r="J4971">
        <v>1</v>
      </c>
      <c r="K4971">
        <v>3399.99</v>
      </c>
      <c r="L4971">
        <v>3399.99</v>
      </c>
      <c r="M4971">
        <v>0.79</v>
      </c>
      <c r="N4971">
        <v>123880.97</v>
      </c>
      <c r="O4971">
        <v>881.47999999999956</v>
      </c>
      <c r="P4971">
        <v>25.925958605760595</v>
      </c>
      <c r="Q4971">
        <v>1</v>
      </c>
      <c r="R4971">
        <v>1.3500005955902497</v>
      </c>
      <c r="S4971">
        <f>(VendorSalesData[[#This Row],[TotalPurchaseQuantity]] - VendorSalesData[[#This Row],[TotalSalesQuantity]]) * VendorSalesData[[#This Row],[PurchasePrice]]</f>
        <v>0</v>
      </c>
    </row>
    <row r="4972" spans="1:19" x14ac:dyDescent="0.3">
      <c r="A4972">
        <v>4425</v>
      </c>
      <c r="B4972" t="s">
        <v>20</v>
      </c>
      <c r="C4972">
        <v>24106</v>
      </c>
      <c r="D4972" t="s">
        <v>4531</v>
      </c>
      <c r="E4972">
        <v>23.97</v>
      </c>
      <c r="F4972">
        <v>34.99</v>
      </c>
      <c r="G4972">
        <v>750</v>
      </c>
      <c r="H4972">
        <v>105</v>
      </c>
      <c r="I4972">
        <v>2516.85</v>
      </c>
      <c r="J4972">
        <v>95</v>
      </c>
      <c r="K4972">
        <v>3324.05</v>
      </c>
      <c r="L4972">
        <v>1294.6300000000001</v>
      </c>
      <c r="M4972">
        <v>10.610000000000001</v>
      </c>
      <c r="N4972">
        <v>144929.24</v>
      </c>
      <c r="O4972">
        <v>807.20000000000027</v>
      </c>
      <c r="P4972">
        <v>24.2836299092974</v>
      </c>
      <c r="Q4972">
        <v>0.90476190476190477</v>
      </c>
      <c r="R4972">
        <v>1.3207183582652922</v>
      </c>
      <c r="S4972">
        <f>(VendorSalesData[[#This Row],[TotalPurchaseQuantity]] - VendorSalesData[[#This Row],[TotalSalesQuantity]]) * VendorSalesData[[#This Row],[PurchasePrice]]</f>
        <v>239.7</v>
      </c>
    </row>
    <row r="4973" spans="1:19" x14ac:dyDescent="0.3">
      <c r="A4973">
        <v>4425</v>
      </c>
      <c r="B4973" t="s">
        <v>20</v>
      </c>
      <c r="C4973">
        <v>11774</v>
      </c>
      <c r="D4973" t="s">
        <v>4532</v>
      </c>
      <c r="E4973">
        <v>148.02000000000001</v>
      </c>
      <c r="F4973">
        <v>224.99</v>
      </c>
      <c r="G4973">
        <v>750</v>
      </c>
      <c r="H4973">
        <v>17</v>
      </c>
      <c r="I4973">
        <v>2516.34</v>
      </c>
      <c r="J4973">
        <v>19</v>
      </c>
      <c r="K4973">
        <v>4274.8100000000004</v>
      </c>
      <c r="L4973">
        <v>1799.92</v>
      </c>
      <c r="M4973">
        <v>2.12</v>
      </c>
      <c r="N4973">
        <v>144929.24</v>
      </c>
      <c r="O4973">
        <v>1758.4700000000003</v>
      </c>
      <c r="P4973">
        <v>41.13562941978708</v>
      </c>
      <c r="Q4973">
        <v>1.1176470588235294</v>
      </c>
      <c r="R4973">
        <v>1.6988205091521813</v>
      </c>
      <c r="S4973">
        <f>(VendorSalesData[[#This Row],[TotalPurchaseQuantity]] - VendorSalesData[[#This Row],[TotalSalesQuantity]]) * VendorSalesData[[#This Row],[PurchasePrice]]</f>
        <v>-296.04000000000002</v>
      </c>
    </row>
    <row r="4974" spans="1:19" x14ac:dyDescent="0.3">
      <c r="A4974">
        <v>5992</v>
      </c>
      <c r="B4974" t="s">
        <v>876</v>
      </c>
      <c r="C4974">
        <v>120</v>
      </c>
      <c r="D4974" t="s">
        <v>4533</v>
      </c>
      <c r="E4974">
        <v>10.44</v>
      </c>
      <c r="F4974">
        <v>13.99</v>
      </c>
      <c r="G4974">
        <v>750</v>
      </c>
      <c r="H4974">
        <v>241</v>
      </c>
      <c r="I4974">
        <v>2516.04</v>
      </c>
      <c r="J4974">
        <v>273</v>
      </c>
      <c r="K4974">
        <v>3819.27</v>
      </c>
      <c r="L4974">
        <v>2909.92</v>
      </c>
      <c r="M4974">
        <v>215.21</v>
      </c>
      <c r="N4974">
        <v>1567.85</v>
      </c>
      <c r="O4974">
        <v>1303.23</v>
      </c>
      <c r="P4974">
        <v>34.122489376242058</v>
      </c>
      <c r="Q4974">
        <v>1.1327800829875518</v>
      </c>
      <c r="R4974">
        <v>1.5179687127390662</v>
      </c>
      <c r="S4974">
        <f>(VendorSalesData[[#This Row],[TotalPurchaseQuantity]] - VendorSalesData[[#This Row],[TotalSalesQuantity]]) * VendorSalesData[[#This Row],[PurchasePrice]]</f>
        <v>-334.08</v>
      </c>
    </row>
    <row r="4975" spans="1:19" x14ac:dyDescent="0.3">
      <c r="A4975">
        <v>7153</v>
      </c>
      <c r="B4975" t="s">
        <v>271</v>
      </c>
      <c r="C4975">
        <v>4760</v>
      </c>
      <c r="D4975" t="s">
        <v>4534</v>
      </c>
      <c r="E4975">
        <v>13.17</v>
      </c>
      <c r="F4975">
        <v>17.989999999999998</v>
      </c>
      <c r="G4975">
        <v>750</v>
      </c>
      <c r="H4975">
        <v>191</v>
      </c>
      <c r="I4975">
        <v>2515.4699999999998</v>
      </c>
      <c r="J4975">
        <v>577</v>
      </c>
      <c r="K4975">
        <v>10272.23</v>
      </c>
      <c r="L4975">
        <v>6055.61</v>
      </c>
      <c r="M4975">
        <v>454.95</v>
      </c>
      <c r="N4975">
        <v>15884.82</v>
      </c>
      <c r="O4975">
        <v>7756.76</v>
      </c>
      <c r="P4975">
        <v>75.511938498261827</v>
      </c>
      <c r="Q4975">
        <v>3.0209424083769632</v>
      </c>
      <c r="R4975">
        <v>4.0836225436995868</v>
      </c>
      <c r="S4975">
        <f>(VendorSalesData[[#This Row],[TotalPurchaseQuantity]] - VendorSalesData[[#This Row],[TotalSalesQuantity]]) * VendorSalesData[[#This Row],[PurchasePrice]]</f>
        <v>-5083.62</v>
      </c>
    </row>
    <row r="4976" spans="1:19" x14ac:dyDescent="0.3">
      <c r="A4976">
        <v>9552</v>
      </c>
      <c r="B4976" t="s">
        <v>72</v>
      </c>
      <c r="C4976">
        <v>27165</v>
      </c>
      <c r="D4976" t="s">
        <v>4535</v>
      </c>
      <c r="E4976">
        <v>14.96</v>
      </c>
      <c r="F4976">
        <v>21.99</v>
      </c>
      <c r="G4976">
        <v>750</v>
      </c>
      <c r="H4976">
        <v>168</v>
      </c>
      <c r="I4976">
        <v>2513.2800000000002</v>
      </c>
      <c r="J4976">
        <v>121</v>
      </c>
      <c r="K4976">
        <v>2660.79</v>
      </c>
      <c r="L4976">
        <v>1781.1899999999998</v>
      </c>
      <c r="M4976">
        <v>13.41</v>
      </c>
      <c r="N4976">
        <v>55551.82</v>
      </c>
      <c r="O4976">
        <v>147.50999999999976</v>
      </c>
      <c r="P4976">
        <v>5.543842242341551</v>
      </c>
      <c r="Q4976">
        <v>0.72023809523809523</v>
      </c>
      <c r="R4976">
        <v>1.0586922268907561</v>
      </c>
      <c r="S4976">
        <f>(VendorSalesData[[#This Row],[TotalPurchaseQuantity]] - VendorSalesData[[#This Row],[TotalSalesQuantity]]) * VendorSalesData[[#This Row],[PurchasePrice]]</f>
        <v>703.12</v>
      </c>
    </row>
    <row r="4977" spans="1:19" x14ac:dyDescent="0.3">
      <c r="A4977">
        <v>4425</v>
      </c>
      <c r="B4977" t="s">
        <v>20</v>
      </c>
      <c r="C4977">
        <v>29470</v>
      </c>
      <c r="D4977" t="s">
        <v>4536</v>
      </c>
      <c r="E4977">
        <v>96.54</v>
      </c>
      <c r="F4977">
        <v>139.99</v>
      </c>
      <c r="G4977">
        <v>750</v>
      </c>
      <c r="H4977">
        <v>26</v>
      </c>
      <c r="I4977">
        <v>2510.04</v>
      </c>
      <c r="J4977">
        <v>23</v>
      </c>
      <c r="K4977">
        <v>3909.7700000000004</v>
      </c>
      <c r="L4977">
        <v>2549.8500000000004</v>
      </c>
      <c r="M4977">
        <v>2.56</v>
      </c>
      <c r="N4977">
        <v>144929.24</v>
      </c>
      <c r="O4977">
        <v>1399.7300000000005</v>
      </c>
      <c r="P4977">
        <v>35.800827158630824</v>
      </c>
      <c r="Q4977">
        <v>0.88461538461538458</v>
      </c>
      <c r="R4977">
        <v>1.5576524676897581</v>
      </c>
      <c r="S4977">
        <f>(VendorSalesData[[#This Row],[TotalPurchaseQuantity]] - VendorSalesData[[#This Row],[TotalSalesQuantity]]) * VendorSalesData[[#This Row],[PurchasePrice]]</f>
        <v>289.62</v>
      </c>
    </row>
    <row r="4978" spans="1:19" x14ac:dyDescent="0.3">
      <c r="A4978">
        <v>10754</v>
      </c>
      <c r="B4978" t="s">
        <v>212</v>
      </c>
      <c r="C4978">
        <v>24585</v>
      </c>
      <c r="D4978" t="s">
        <v>4537</v>
      </c>
      <c r="E4978">
        <v>14.93</v>
      </c>
      <c r="F4978">
        <v>24.99</v>
      </c>
      <c r="G4978">
        <v>750</v>
      </c>
      <c r="H4978">
        <v>168</v>
      </c>
      <c r="I4978">
        <v>2508.2399999999998</v>
      </c>
      <c r="J4978">
        <v>121</v>
      </c>
      <c r="K4978">
        <v>2953.79</v>
      </c>
      <c r="L4978">
        <v>1682.31</v>
      </c>
      <c r="M4978">
        <v>13.42</v>
      </c>
      <c r="N4978">
        <v>28720.52</v>
      </c>
      <c r="O4978">
        <v>445.55000000000018</v>
      </c>
      <c r="P4978">
        <v>15.084010711661971</v>
      </c>
      <c r="Q4978">
        <v>0.72023809523809523</v>
      </c>
      <c r="R4978">
        <v>1.1776345166331772</v>
      </c>
      <c r="S4978">
        <f>(VendorSalesData[[#This Row],[TotalPurchaseQuantity]] - VendorSalesData[[#This Row],[TotalSalesQuantity]]) * VendorSalesData[[#This Row],[PurchasePrice]]</f>
        <v>701.71</v>
      </c>
    </row>
    <row r="4979" spans="1:19" x14ac:dyDescent="0.3">
      <c r="A4979">
        <v>9744</v>
      </c>
      <c r="B4979" t="s">
        <v>868</v>
      </c>
      <c r="C4979">
        <v>26701</v>
      </c>
      <c r="D4979" t="s">
        <v>4538</v>
      </c>
      <c r="E4979">
        <v>14.83</v>
      </c>
      <c r="F4979">
        <v>22.99</v>
      </c>
      <c r="G4979">
        <v>750</v>
      </c>
      <c r="H4979">
        <v>169</v>
      </c>
      <c r="I4979">
        <v>2506.27</v>
      </c>
      <c r="J4979">
        <v>130</v>
      </c>
      <c r="K4979">
        <v>2988.7</v>
      </c>
      <c r="L4979">
        <v>1563.32</v>
      </c>
      <c r="M4979">
        <v>14.47</v>
      </c>
      <c r="N4979">
        <v>3999.93</v>
      </c>
      <c r="O4979">
        <v>482.42999999999984</v>
      </c>
      <c r="P4979">
        <v>16.141800782949105</v>
      </c>
      <c r="Q4979">
        <v>0.76923076923076927</v>
      </c>
      <c r="R4979">
        <v>1.19248923699362</v>
      </c>
      <c r="S4979">
        <f>(VendorSalesData[[#This Row],[TotalPurchaseQuantity]] - VendorSalesData[[#This Row],[TotalSalesQuantity]]) * VendorSalesData[[#This Row],[PurchasePrice]]</f>
        <v>578.37</v>
      </c>
    </row>
    <row r="4980" spans="1:19" x14ac:dyDescent="0.3">
      <c r="A4980">
        <v>8352</v>
      </c>
      <c r="B4980" t="s">
        <v>232</v>
      </c>
      <c r="C4980">
        <v>8114</v>
      </c>
      <c r="D4980" t="s">
        <v>4539</v>
      </c>
      <c r="E4980">
        <v>6.39</v>
      </c>
      <c r="F4980">
        <v>7.99</v>
      </c>
      <c r="G4980">
        <v>750</v>
      </c>
      <c r="H4980">
        <v>391</v>
      </c>
      <c r="I4980">
        <v>2498.4900000000002</v>
      </c>
      <c r="J4980">
        <v>480</v>
      </c>
      <c r="K4980">
        <v>3835.2</v>
      </c>
      <c r="L4980">
        <v>2508.86</v>
      </c>
      <c r="M4980">
        <v>378.36</v>
      </c>
      <c r="N4980">
        <v>10261.6</v>
      </c>
      <c r="O4980">
        <v>1336.7099999999996</v>
      </c>
      <c r="P4980">
        <v>34.853723404255312</v>
      </c>
      <c r="Q4980">
        <v>1.2276214833759591</v>
      </c>
      <c r="R4980">
        <v>1.535007144315166</v>
      </c>
      <c r="S4980">
        <f>(VendorSalesData[[#This Row],[TotalPurchaseQuantity]] - VendorSalesData[[#This Row],[TotalSalesQuantity]]) * VendorSalesData[[#This Row],[PurchasePrice]]</f>
        <v>-568.70999999999992</v>
      </c>
    </row>
    <row r="4981" spans="1:19" x14ac:dyDescent="0.3">
      <c r="A4981">
        <v>9552</v>
      </c>
      <c r="B4981" t="s">
        <v>72</v>
      </c>
      <c r="C4981">
        <v>26012</v>
      </c>
      <c r="D4981" t="s">
        <v>4540</v>
      </c>
      <c r="E4981">
        <v>17.23</v>
      </c>
      <c r="F4981">
        <v>24.99</v>
      </c>
      <c r="G4981">
        <v>750</v>
      </c>
      <c r="H4981">
        <v>145</v>
      </c>
      <c r="I4981">
        <v>2498.35</v>
      </c>
      <c r="J4981">
        <v>115</v>
      </c>
      <c r="K4981">
        <v>2873.85</v>
      </c>
      <c r="L4981">
        <v>2374.0499999999997</v>
      </c>
      <c r="M4981">
        <v>12.67</v>
      </c>
      <c r="N4981">
        <v>55551.82</v>
      </c>
      <c r="O4981">
        <v>375.5</v>
      </c>
      <c r="P4981">
        <v>13.06609600361884</v>
      </c>
      <c r="Q4981">
        <v>0.7931034482758621</v>
      </c>
      <c r="R4981">
        <v>1.1502991974703305</v>
      </c>
      <c r="S4981">
        <f>(VendorSalesData[[#This Row],[TotalPurchaseQuantity]] - VendorSalesData[[#This Row],[TotalSalesQuantity]]) * VendorSalesData[[#This Row],[PurchasePrice]]</f>
        <v>516.9</v>
      </c>
    </row>
    <row r="4982" spans="1:19" x14ac:dyDescent="0.3">
      <c r="A4982">
        <v>9206</v>
      </c>
      <c r="B4982" t="s">
        <v>328</v>
      </c>
      <c r="C4982">
        <v>970</v>
      </c>
      <c r="D4982" t="s">
        <v>4541</v>
      </c>
      <c r="E4982">
        <v>12.11</v>
      </c>
      <c r="F4982">
        <v>17.989999999999998</v>
      </c>
      <c r="G4982">
        <v>750</v>
      </c>
      <c r="H4982">
        <v>206</v>
      </c>
      <c r="I4982">
        <v>2494.66</v>
      </c>
      <c r="J4982">
        <v>483</v>
      </c>
      <c r="K4982">
        <v>7500.17</v>
      </c>
      <c r="L4982">
        <v>4522.1099999999997</v>
      </c>
      <c r="M4982">
        <v>380.66</v>
      </c>
      <c r="N4982">
        <v>2211.83</v>
      </c>
      <c r="O4982">
        <v>5005.51</v>
      </c>
      <c r="P4982">
        <v>66.738620591266596</v>
      </c>
      <c r="Q4982">
        <v>2.3446601941747574</v>
      </c>
      <c r="R4982">
        <v>3.0064898623459713</v>
      </c>
      <c r="S4982">
        <f>(VendorSalesData[[#This Row],[TotalPurchaseQuantity]] - VendorSalesData[[#This Row],[TotalSalesQuantity]]) * VendorSalesData[[#This Row],[PurchasePrice]]</f>
        <v>-3354.47</v>
      </c>
    </row>
    <row r="4983" spans="1:19" x14ac:dyDescent="0.3">
      <c r="A4983">
        <v>1703</v>
      </c>
      <c r="B4983" t="s">
        <v>3858</v>
      </c>
      <c r="C4983">
        <v>90089</v>
      </c>
      <c r="D4983" t="s">
        <v>4542</v>
      </c>
      <c r="E4983">
        <v>77.92</v>
      </c>
      <c r="F4983">
        <v>119.99</v>
      </c>
      <c r="G4983">
        <v>750</v>
      </c>
      <c r="H4983">
        <v>32</v>
      </c>
      <c r="I4983">
        <v>2493.44</v>
      </c>
      <c r="J4983">
        <v>159</v>
      </c>
      <c r="K4983">
        <v>19078.41</v>
      </c>
      <c r="L4983">
        <v>5759.5199999999995</v>
      </c>
      <c r="M4983">
        <v>17.8</v>
      </c>
      <c r="N4983">
        <v>172</v>
      </c>
      <c r="O4983">
        <v>16584.97</v>
      </c>
      <c r="P4983">
        <v>86.930567065075138</v>
      </c>
      <c r="Q4983">
        <v>4.96875</v>
      </c>
      <c r="R4983">
        <v>7.6514413821868583</v>
      </c>
      <c r="S4983">
        <f>(VendorSalesData[[#This Row],[TotalPurchaseQuantity]] - VendorSalesData[[#This Row],[TotalSalesQuantity]]) * VendorSalesData[[#This Row],[PurchasePrice]]</f>
        <v>-9895.84</v>
      </c>
    </row>
    <row r="4984" spans="1:19" x14ac:dyDescent="0.3">
      <c r="A4984">
        <v>9744</v>
      </c>
      <c r="B4984" t="s">
        <v>868</v>
      </c>
      <c r="C4984">
        <v>18891</v>
      </c>
      <c r="D4984" t="s">
        <v>4543</v>
      </c>
      <c r="E4984">
        <v>44.51</v>
      </c>
      <c r="F4984">
        <v>80.989999999999995</v>
      </c>
      <c r="G4984">
        <v>750</v>
      </c>
      <c r="H4984">
        <v>56</v>
      </c>
      <c r="I4984">
        <v>2492.56</v>
      </c>
      <c r="J4984">
        <v>106</v>
      </c>
      <c r="K4984">
        <v>7492.94</v>
      </c>
      <c r="L4984">
        <v>5066.29</v>
      </c>
      <c r="M4984">
        <v>11.75</v>
      </c>
      <c r="N4984">
        <v>3999.93</v>
      </c>
      <c r="O4984">
        <v>5000.3799999999992</v>
      </c>
      <c r="P4984">
        <v>66.734552792361868</v>
      </c>
      <c r="Q4984">
        <v>1.8928571428571428</v>
      </c>
      <c r="R4984">
        <v>3.0061222197259041</v>
      </c>
      <c r="S4984">
        <f>(VendorSalesData[[#This Row],[TotalPurchaseQuantity]] - VendorSalesData[[#This Row],[TotalSalesQuantity]]) * VendorSalesData[[#This Row],[PurchasePrice]]</f>
        <v>-2225.5</v>
      </c>
    </row>
    <row r="4985" spans="1:19" x14ac:dyDescent="0.3">
      <c r="A4985">
        <v>660</v>
      </c>
      <c r="B4985" t="s">
        <v>75</v>
      </c>
      <c r="C4985">
        <v>2950</v>
      </c>
      <c r="D4985" t="s">
        <v>4544</v>
      </c>
      <c r="E4985">
        <v>27.99</v>
      </c>
      <c r="F4985">
        <v>34.99</v>
      </c>
      <c r="G4985">
        <v>750</v>
      </c>
      <c r="H4985">
        <v>89</v>
      </c>
      <c r="I4985">
        <v>2491.11</v>
      </c>
      <c r="J4985">
        <v>89</v>
      </c>
      <c r="K4985">
        <v>3170.11</v>
      </c>
      <c r="L4985">
        <v>1705.52</v>
      </c>
      <c r="M4985">
        <v>70.099999999999994</v>
      </c>
      <c r="N4985">
        <v>17932.330000000002</v>
      </c>
      <c r="O4985">
        <v>679</v>
      </c>
      <c r="P4985">
        <v>21.418815119980064</v>
      </c>
      <c r="Q4985">
        <v>1</v>
      </c>
      <c r="R4985">
        <v>1.272569256275315</v>
      </c>
      <c r="S4985">
        <f>(VendorSalesData[[#This Row],[TotalPurchaseQuantity]] - VendorSalesData[[#This Row],[TotalSalesQuantity]]) * VendorSalesData[[#This Row],[PurchasePrice]]</f>
        <v>0</v>
      </c>
    </row>
    <row r="4986" spans="1:19" x14ac:dyDescent="0.3">
      <c r="A4986">
        <v>9165</v>
      </c>
      <c r="B4986" t="s">
        <v>38</v>
      </c>
      <c r="C4986">
        <v>15575</v>
      </c>
      <c r="D4986" t="s">
        <v>4545</v>
      </c>
      <c r="E4986">
        <v>5.88</v>
      </c>
      <c r="F4986">
        <v>8.99</v>
      </c>
      <c r="G4986">
        <v>750</v>
      </c>
      <c r="H4986">
        <v>423</v>
      </c>
      <c r="I4986">
        <v>2487.2400000000002</v>
      </c>
      <c r="J4986">
        <v>1605</v>
      </c>
      <c r="K4986">
        <v>14428.95</v>
      </c>
      <c r="L4986">
        <v>7704.43</v>
      </c>
      <c r="M4986">
        <v>178.35</v>
      </c>
      <c r="N4986">
        <v>68054.7</v>
      </c>
      <c r="O4986">
        <v>11941.710000000001</v>
      </c>
      <c r="P4986">
        <v>82.762155250382051</v>
      </c>
      <c r="Q4986">
        <v>3.7943262411347516</v>
      </c>
      <c r="R4986">
        <v>5.8011892700342544</v>
      </c>
      <c r="S4986">
        <f>(VendorSalesData[[#This Row],[TotalPurchaseQuantity]] - VendorSalesData[[#This Row],[TotalSalesQuantity]]) * VendorSalesData[[#This Row],[PurchasePrice]]</f>
        <v>-6950.16</v>
      </c>
    </row>
    <row r="4987" spans="1:19" x14ac:dyDescent="0.3">
      <c r="A4987">
        <v>4425</v>
      </c>
      <c r="B4987" t="s">
        <v>20</v>
      </c>
      <c r="C4987">
        <v>28155</v>
      </c>
      <c r="D4987" t="s">
        <v>4546</v>
      </c>
      <c r="E4987">
        <v>10.32</v>
      </c>
      <c r="F4987">
        <v>15.99</v>
      </c>
      <c r="G4987">
        <v>750</v>
      </c>
      <c r="H4987">
        <v>241</v>
      </c>
      <c r="I4987">
        <v>2487.12</v>
      </c>
      <c r="J4987">
        <v>264</v>
      </c>
      <c r="K4987">
        <v>4263.3599999999997</v>
      </c>
      <c r="L4987">
        <v>2247.61</v>
      </c>
      <c r="M4987">
        <v>29.36</v>
      </c>
      <c r="N4987">
        <v>144929.24</v>
      </c>
      <c r="O4987">
        <v>1776.2399999999998</v>
      </c>
      <c r="P4987">
        <v>41.662913758162574</v>
      </c>
      <c r="Q4987">
        <v>1.095435684647303</v>
      </c>
      <c r="R4987">
        <v>1.7141754318247611</v>
      </c>
      <c r="S4987">
        <f>(VendorSalesData[[#This Row],[TotalPurchaseQuantity]] - VendorSalesData[[#This Row],[TotalSalesQuantity]]) * VendorSalesData[[#This Row],[PurchasePrice]]</f>
        <v>-237.36</v>
      </c>
    </row>
    <row r="4988" spans="1:19" x14ac:dyDescent="0.3">
      <c r="A4988">
        <v>1128</v>
      </c>
      <c r="B4988" t="s">
        <v>18</v>
      </c>
      <c r="C4988">
        <v>370</v>
      </c>
      <c r="D4988" t="s">
        <v>225</v>
      </c>
      <c r="E4988">
        <v>10.36</v>
      </c>
      <c r="F4988">
        <v>13.99</v>
      </c>
      <c r="G4988">
        <v>1000</v>
      </c>
      <c r="H4988">
        <v>240</v>
      </c>
      <c r="I4988">
        <v>2486.3999999999996</v>
      </c>
      <c r="J4988">
        <v>234</v>
      </c>
      <c r="K4988">
        <v>3273.66</v>
      </c>
      <c r="L4988">
        <v>1622.84</v>
      </c>
      <c r="M4988">
        <v>245.70000000000002</v>
      </c>
      <c r="N4988">
        <v>68601.679999999993</v>
      </c>
      <c r="O4988">
        <v>787.26000000000022</v>
      </c>
      <c r="P4988">
        <v>24.048312897490888</v>
      </c>
      <c r="Q4988">
        <v>0.97499999999999998</v>
      </c>
      <c r="R4988">
        <v>1.316626447876448</v>
      </c>
      <c r="S4988">
        <f>(VendorSalesData[[#This Row],[TotalPurchaseQuantity]] - VendorSalesData[[#This Row],[TotalSalesQuantity]]) * VendorSalesData[[#This Row],[PurchasePrice]]</f>
        <v>62.16</v>
      </c>
    </row>
    <row r="4989" spans="1:19" x14ac:dyDescent="0.3">
      <c r="A4989">
        <v>1392</v>
      </c>
      <c r="B4989" t="s">
        <v>67</v>
      </c>
      <c r="C4989">
        <v>37794</v>
      </c>
      <c r="D4989" t="s">
        <v>4547</v>
      </c>
      <c r="E4989">
        <v>5.19</v>
      </c>
      <c r="F4989">
        <v>7.99</v>
      </c>
      <c r="G4989">
        <v>750</v>
      </c>
      <c r="H4989">
        <v>479</v>
      </c>
      <c r="I4989">
        <v>2486.0100000000002</v>
      </c>
      <c r="J4989">
        <v>429</v>
      </c>
      <c r="K4989">
        <v>3721.71</v>
      </c>
      <c r="L4989">
        <v>2471.1799999999998</v>
      </c>
      <c r="M4989">
        <v>47.51</v>
      </c>
      <c r="N4989">
        <v>79528.990000000005</v>
      </c>
      <c r="O4989">
        <v>1235.6999999999998</v>
      </c>
      <c r="P4989">
        <v>33.202479505388652</v>
      </c>
      <c r="Q4989">
        <v>0.89561586638830892</v>
      </c>
      <c r="R4989">
        <v>1.497061556470006</v>
      </c>
      <c r="S4989">
        <f>(VendorSalesData[[#This Row],[TotalPurchaseQuantity]] - VendorSalesData[[#This Row],[TotalSalesQuantity]]) * VendorSalesData[[#This Row],[PurchasePrice]]</f>
        <v>259.5</v>
      </c>
    </row>
    <row r="4990" spans="1:19" x14ac:dyDescent="0.3">
      <c r="A4990">
        <v>90047</v>
      </c>
      <c r="B4990" t="s">
        <v>2206</v>
      </c>
      <c r="C4990">
        <v>22630</v>
      </c>
      <c r="D4990" t="s">
        <v>4548</v>
      </c>
      <c r="E4990">
        <v>20.54</v>
      </c>
      <c r="F4990">
        <v>29.99</v>
      </c>
      <c r="G4990">
        <v>750</v>
      </c>
      <c r="H4990">
        <v>121</v>
      </c>
      <c r="I4990">
        <v>2485.3399999999997</v>
      </c>
      <c r="J4990">
        <v>107</v>
      </c>
      <c r="K4990">
        <v>3106.93</v>
      </c>
      <c r="L4990">
        <v>2579.12</v>
      </c>
      <c r="M4990">
        <v>11.790000000000001</v>
      </c>
      <c r="N4990">
        <v>1457.73</v>
      </c>
      <c r="O4990">
        <v>621.59000000000015</v>
      </c>
      <c r="P4990">
        <v>20.006565967047862</v>
      </c>
      <c r="Q4990">
        <v>0.88429752066115708</v>
      </c>
      <c r="R4990">
        <v>1.2501026016561114</v>
      </c>
      <c r="S4990">
        <f>(VendorSalesData[[#This Row],[TotalPurchaseQuantity]] - VendorSalesData[[#This Row],[TotalSalesQuantity]]) * VendorSalesData[[#This Row],[PurchasePrice]]</f>
        <v>287.56</v>
      </c>
    </row>
    <row r="4991" spans="1:19" x14ac:dyDescent="0.3">
      <c r="A4991">
        <v>2000</v>
      </c>
      <c r="B4991" t="s">
        <v>164</v>
      </c>
      <c r="C4991">
        <v>20023</v>
      </c>
      <c r="D4991" t="s">
        <v>4549</v>
      </c>
      <c r="E4991">
        <v>48.69</v>
      </c>
      <c r="F4991">
        <v>79.989999999999995</v>
      </c>
      <c r="G4991">
        <v>750</v>
      </c>
      <c r="H4991">
        <v>51</v>
      </c>
      <c r="I4991">
        <v>2483.19</v>
      </c>
      <c r="J4991">
        <v>78</v>
      </c>
      <c r="K4991">
        <v>5989.2199999999993</v>
      </c>
      <c r="L4991">
        <v>3749.5099999999998</v>
      </c>
      <c r="M4991">
        <v>8.66</v>
      </c>
      <c r="N4991">
        <v>19016.59</v>
      </c>
      <c r="O4991">
        <v>3506.0299999999993</v>
      </c>
      <c r="P4991">
        <v>58.539008418458494</v>
      </c>
      <c r="Q4991">
        <v>1.5294117647058822</v>
      </c>
      <c r="R4991">
        <v>2.4119056536149062</v>
      </c>
      <c r="S4991">
        <f>(VendorSalesData[[#This Row],[TotalPurchaseQuantity]] - VendorSalesData[[#This Row],[TotalSalesQuantity]]) * VendorSalesData[[#This Row],[PurchasePrice]]</f>
        <v>-1314.6299999999999</v>
      </c>
    </row>
    <row r="4992" spans="1:19" x14ac:dyDescent="0.3">
      <c r="A4992">
        <v>4425</v>
      </c>
      <c r="B4992" t="s">
        <v>20</v>
      </c>
      <c r="C4992">
        <v>36208</v>
      </c>
      <c r="D4992" t="s">
        <v>4550</v>
      </c>
      <c r="E4992">
        <v>10.34</v>
      </c>
      <c r="F4992">
        <v>14.99</v>
      </c>
      <c r="G4992">
        <v>750</v>
      </c>
      <c r="H4992">
        <v>240</v>
      </c>
      <c r="I4992">
        <v>2481.6</v>
      </c>
      <c r="J4992">
        <v>152</v>
      </c>
      <c r="K4992">
        <v>3342.48</v>
      </c>
      <c r="L4992">
        <v>2264.9699999999998</v>
      </c>
      <c r="M4992">
        <v>16.830000000000002</v>
      </c>
      <c r="N4992">
        <v>144929.24</v>
      </c>
      <c r="O4992">
        <v>860.88000000000011</v>
      </c>
      <c r="P4992">
        <v>25.755726287068288</v>
      </c>
      <c r="Q4992">
        <v>0.6333333333333333</v>
      </c>
      <c r="R4992">
        <v>1.3469052224371374</v>
      </c>
      <c r="S4992">
        <f>(VendorSalesData[[#This Row],[TotalPurchaseQuantity]] - VendorSalesData[[#This Row],[TotalSalesQuantity]]) * VendorSalesData[[#This Row],[PurchasePrice]]</f>
        <v>909.92</v>
      </c>
    </row>
    <row r="4993" spans="1:19" x14ac:dyDescent="0.3">
      <c r="A4993">
        <v>3252</v>
      </c>
      <c r="B4993" t="s">
        <v>94</v>
      </c>
      <c r="C4993">
        <v>23025</v>
      </c>
      <c r="D4993" t="s">
        <v>4551</v>
      </c>
      <c r="E4993">
        <v>10.199999999999999</v>
      </c>
      <c r="F4993">
        <v>14.99</v>
      </c>
      <c r="G4993">
        <v>4000</v>
      </c>
      <c r="H4993">
        <v>243</v>
      </c>
      <c r="I4993">
        <v>2478.6</v>
      </c>
      <c r="J4993">
        <v>258</v>
      </c>
      <c r="K4993">
        <v>3867.42</v>
      </c>
      <c r="L4993">
        <v>2083.61</v>
      </c>
      <c r="M4993">
        <v>154.79999999999998</v>
      </c>
      <c r="N4993">
        <v>61966.91</v>
      </c>
      <c r="O4993">
        <v>1388.8200000000002</v>
      </c>
      <c r="P4993">
        <v>35.910762213568738</v>
      </c>
      <c r="Q4993">
        <v>1.0617283950617284</v>
      </c>
      <c r="R4993">
        <v>1.5603243766642461</v>
      </c>
      <c r="S4993">
        <f>(VendorSalesData[[#This Row],[TotalPurchaseQuantity]] - VendorSalesData[[#This Row],[TotalSalesQuantity]]) * VendorSalesData[[#This Row],[PurchasePrice]]</f>
        <v>-153</v>
      </c>
    </row>
    <row r="4994" spans="1:19" x14ac:dyDescent="0.3">
      <c r="A4994">
        <v>4425</v>
      </c>
      <c r="B4994" t="s">
        <v>20</v>
      </c>
      <c r="C4994">
        <v>25009</v>
      </c>
      <c r="D4994" t="s">
        <v>4552</v>
      </c>
      <c r="E4994">
        <v>52.62</v>
      </c>
      <c r="F4994">
        <v>79.989999999999995</v>
      </c>
      <c r="G4994">
        <v>750</v>
      </c>
      <c r="H4994">
        <v>47</v>
      </c>
      <c r="I4994">
        <v>2473.1400000000003</v>
      </c>
      <c r="J4994">
        <v>34</v>
      </c>
      <c r="K4994">
        <v>2719.66</v>
      </c>
      <c r="L4994">
        <v>1839.77</v>
      </c>
      <c r="M4994">
        <v>3.7600000000000002</v>
      </c>
      <c r="N4994">
        <v>144929.24</v>
      </c>
      <c r="O4994">
        <v>246.51999999999953</v>
      </c>
      <c r="P4994">
        <v>9.0643683401601507</v>
      </c>
      <c r="Q4994">
        <v>0.72340425531914898</v>
      </c>
      <c r="R4994">
        <v>1.0996789506457376</v>
      </c>
      <c r="S4994">
        <f>(VendorSalesData[[#This Row],[TotalPurchaseQuantity]] - VendorSalesData[[#This Row],[TotalSalesQuantity]]) * VendorSalesData[[#This Row],[PurchasePrice]]</f>
        <v>684.06</v>
      </c>
    </row>
    <row r="4995" spans="1:19" x14ac:dyDescent="0.3">
      <c r="A4995">
        <v>4425</v>
      </c>
      <c r="B4995" t="s">
        <v>20</v>
      </c>
      <c r="C4995">
        <v>25382</v>
      </c>
      <c r="D4995" t="s">
        <v>4553</v>
      </c>
      <c r="E4995">
        <v>12.24</v>
      </c>
      <c r="F4995">
        <v>17.989999999999998</v>
      </c>
      <c r="G4995">
        <v>750</v>
      </c>
      <c r="H4995">
        <v>202</v>
      </c>
      <c r="I4995">
        <v>2472.48</v>
      </c>
      <c r="J4995">
        <v>243</v>
      </c>
      <c r="K4995">
        <v>4371.57</v>
      </c>
      <c r="L4995">
        <v>2194.7799999999997</v>
      </c>
      <c r="M4995">
        <v>27.060000000000002</v>
      </c>
      <c r="N4995">
        <v>144929.24</v>
      </c>
      <c r="O4995">
        <v>1899.0899999999997</v>
      </c>
      <c r="P4995">
        <v>43.44182982315278</v>
      </c>
      <c r="Q4995">
        <v>1.2029702970297029</v>
      </c>
      <c r="R4995">
        <v>1.7680911473500289</v>
      </c>
      <c r="S4995">
        <f>(VendorSalesData[[#This Row],[TotalPurchaseQuantity]] - VendorSalesData[[#This Row],[TotalSalesQuantity]]) * VendorSalesData[[#This Row],[PurchasePrice]]</f>
        <v>-501.84000000000003</v>
      </c>
    </row>
    <row r="4996" spans="1:19" x14ac:dyDescent="0.3">
      <c r="A4996">
        <v>4425</v>
      </c>
      <c r="B4996" t="s">
        <v>20</v>
      </c>
      <c r="C4996">
        <v>27198</v>
      </c>
      <c r="D4996" t="s">
        <v>4554</v>
      </c>
      <c r="E4996">
        <v>29.41</v>
      </c>
      <c r="F4996">
        <v>44.99</v>
      </c>
      <c r="G4996">
        <v>750</v>
      </c>
      <c r="H4996">
        <v>84</v>
      </c>
      <c r="I4996">
        <v>2470.44</v>
      </c>
      <c r="J4996">
        <v>65</v>
      </c>
      <c r="K4996">
        <v>2924.35</v>
      </c>
      <c r="L4996">
        <v>2024.5500000000002</v>
      </c>
      <c r="M4996">
        <v>7.2</v>
      </c>
      <c r="N4996">
        <v>144929.24</v>
      </c>
      <c r="O4996">
        <v>453.90999999999985</v>
      </c>
      <c r="P4996">
        <v>15.521739873818108</v>
      </c>
      <c r="Q4996">
        <v>0.77380952380952384</v>
      </c>
      <c r="R4996">
        <v>1.1837365003804989</v>
      </c>
      <c r="S4996">
        <f>(VendorSalesData[[#This Row],[TotalPurchaseQuantity]] - VendorSalesData[[#This Row],[TotalSalesQuantity]]) * VendorSalesData[[#This Row],[PurchasePrice]]</f>
        <v>558.79</v>
      </c>
    </row>
    <row r="4997" spans="1:19" x14ac:dyDescent="0.3">
      <c r="A4997">
        <v>8735</v>
      </c>
      <c r="B4997" t="s">
        <v>2804</v>
      </c>
      <c r="C4997">
        <v>17340</v>
      </c>
      <c r="D4997" t="s">
        <v>4555</v>
      </c>
      <c r="E4997">
        <v>5.26</v>
      </c>
      <c r="F4997">
        <v>7.99</v>
      </c>
      <c r="G4997">
        <v>750</v>
      </c>
      <c r="H4997">
        <v>469</v>
      </c>
      <c r="I4997">
        <v>2466.94</v>
      </c>
      <c r="J4997">
        <v>456</v>
      </c>
      <c r="K4997">
        <v>4661.4399999999996</v>
      </c>
      <c r="L4997">
        <v>2499.5</v>
      </c>
      <c r="M4997">
        <v>50.7</v>
      </c>
      <c r="N4997">
        <v>263.32</v>
      </c>
      <c r="O4997">
        <v>2194.4999999999995</v>
      </c>
      <c r="P4997">
        <v>47.077727054300809</v>
      </c>
      <c r="Q4997">
        <v>0.97228144989339016</v>
      </c>
      <c r="R4997">
        <v>1.8895635888996083</v>
      </c>
      <c r="S4997">
        <f>(VendorSalesData[[#This Row],[TotalPurchaseQuantity]] - VendorSalesData[[#This Row],[TotalSalesQuantity]]) * VendorSalesData[[#This Row],[PurchasePrice]]</f>
        <v>68.38</v>
      </c>
    </row>
    <row r="4998" spans="1:19" x14ac:dyDescent="0.3">
      <c r="A4998">
        <v>1587</v>
      </c>
      <c r="B4998" t="s">
        <v>525</v>
      </c>
      <c r="C4998">
        <v>16795</v>
      </c>
      <c r="D4998" t="s">
        <v>4556</v>
      </c>
      <c r="E4998">
        <v>189.54</v>
      </c>
      <c r="F4998">
        <v>289.99</v>
      </c>
      <c r="G4998">
        <v>750</v>
      </c>
      <c r="H4998">
        <v>13</v>
      </c>
      <c r="I4998">
        <v>2464.02</v>
      </c>
      <c r="J4998">
        <v>18</v>
      </c>
      <c r="K4998">
        <v>5219.82</v>
      </c>
      <c r="L4998">
        <v>2899.9</v>
      </c>
      <c r="M4998">
        <v>2.02</v>
      </c>
      <c r="N4998">
        <v>6070.09</v>
      </c>
      <c r="O4998">
        <v>2755.7999999999997</v>
      </c>
      <c r="P4998">
        <v>52.794923962895268</v>
      </c>
      <c r="Q4998">
        <v>1.3846153846153846</v>
      </c>
      <c r="R4998">
        <v>2.1184162466213747</v>
      </c>
      <c r="S4998">
        <f>(VendorSalesData[[#This Row],[TotalPurchaseQuantity]] - VendorSalesData[[#This Row],[TotalSalesQuantity]]) * VendorSalesData[[#This Row],[PurchasePrice]]</f>
        <v>-947.69999999999993</v>
      </c>
    </row>
    <row r="4999" spans="1:19" x14ac:dyDescent="0.3">
      <c r="A4999">
        <v>10754</v>
      </c>
      <c r="B4999" t="s">
        <v>212</v>
      </c>
      <c r="C4999">
        <v>21000</v>
      </c>
      <c r="D4999" t="s">
        <v>4557</v>
      </c>
      <c r="E4999">
        <v>27.62</v>
      </c>
      <c r="F4999">
        <v>42.99</v>
      </c>
      <c r="G4999">
        <v>750</v>
      </c>
      <c r="H4999">
        <v>89</v>
      </c>
      <c r="I4999">
        <v>2458.1799999999998</v>
      </c>
      <c r="J4999">
        <v>141</v>
      </c>
      <c r="K4999">
        <v>5976.59</v>
      </c>
      <c r="L4999">
        <v>3480.17</v>
      </c>
      <c r="M4999">
        <v>15.66</v>
      </c>
      <c r="N4999">
        <v>28720.52</v>
      </c>
      <c r="O4999">
        <v>3518.4100000000003</v>
      </c>
      <c r="P4999">
        <v>58.869857226277865</v>
      </c>
      <c r="Q4999">
        <v>1.5842696629213484</v>
      </c>
      <c r="R4999">
        <v>2.4313069018542177</v>
      </c>
      <c r="S4999">
        <f>(VendorSalesData[[#This Row],[TotalPurchaseQuantity]] - VendorSalesData[[#This Row],[TotalSalesQuantity]]) * VendorSalesData[[#This Row],[PurchasePrice]]</f>
        <v>-1436.24</v>
      </c>
    </row>
    <row r="5000" spans="1:19" x14ac:dyDescent="0.3">
      <c r="A5000">
        <v>10754</v>
      </c>
      <c r="B5000" t="s">
        <v>212</v>
      </c>
      <c r="C5000">
        <v>38106</v>
      </c>
      <c r="D5000" t="s">
        <v>4558</v>
      </c>
      <c r="E5000">
        <v>3.92</v>
      </c>
      <c r="F5000">
        <v>5.99</v>
      </c>
      <c r="G5000">
        <v>750</v>
      </c>
      <c r="H5000">
        <v>627</v>
      </c>
      <c r="I5000">
        <v>2457.84</v>
      </c>
      <c r="J5000">
        <v>624</v>
      </c>
      <c r="K5000">
        <v>3737.7599999999998</v>
      </c>
      <c r="L5000">
        <v>293.51</v>
      </c>
      <c r="M5000">
        <v>70.19</v>
      </c>
      <c r="N5000">
        <v>28720.52</v>
      </c>
      <c r="O5000">
        <v>1279.9199999999996</v>
      </c>
      <c r="P5000">
        <v>34.242969050982396</v>
      </c>
      <c r="Q5000">
        <v>0.99521531100478466</v>
      </c>
      <c r="R5000">
        <v>1.5207499267649642</v>
      </c>
      <c r="S5000">
        <f>(VendorSalesData[[#This Row],[TotalPurchaseQuantity]] - VendorSalesData[[#This Row],[TotalSalesQuantity]]) * VendorSalesData[[#This Row],[PurchasePrice]]</f>
        <v>11.76</v>
      </c>
    </row>
    <row r="5001" spans="1:19" x14ac:dyDescent="0.3">
      <c r="A5001">
        <v>1392</v>
      </c>
      <c r="B5001" t="s">
        <v>67</v>
      </c>
      <c r="C5001">
        <v>17914</v>
      </c>
      <c r="D5001" t="s">
        <v>4559</v>
      </c>
      <c r="E5001">
        <v>6.2</v>
      </c>
      <c r="F5001">
        <v>8.99</v>
      </c>
      <c r="G5001">
        <v>750</v>
      </c>
      <c r="H5001">
        <v>396</v>
      </c>
      <c r="I5001">
        <v>2455.2000000000003</v>
      </c>
      <c r="J5001">
        <v>406</v>
      </c>
      <c r="K5001">
        <v>3791.94</v>
      </c>
      <c r="L5001">
        <v>2813</v>
      </c>
      <c r="M5001">
        <v>44.89</v>
      </c>
      <c r="N5001">
        <v>79528.990000000005</v>
      </c>
      <c r="O5001">
        <v>1336.7399999999998</v>
      </c>
      <c r="P5001">
        <v>35.252140065507362</v>
      </c>
      <c r="Q5001">
        <v>1.0252525252525253</v>
      </c>
      <c r="R5001">
        <v>1.5444525904203321</v>
      </c>
      <c r="S5001">
        <f>(VendorSalesData[[#This Row],[TotalPurchaseQuantity]] - VendorSalesData[[#This Row],[TotalSalesQuantity]]) * VendorSalesData[[#This Row],[PurchasePrice]]</f>
        <v>-62</v>
      </c>
    </row>
    <row r="5002" spans="1:19" x14ac:dyDescent="0.3">
      <c r="A5002">
        <v>2242</v>
      </c>
      <c r="B5002" t="s">
        <v>569</v>
      </c>
      <c r="C5002">
        <v>16246</v>
      </c>
      <c r="D5002" t="s">
        <v>4560</v>
      </c>
      <c r="E5002">
        <v>5.47</v>
      </c>
      <c r="F5002">
        <v>7.99</v>
      </c>
      <c r="G5002">
        <v>1500</v>
      </c>
      <c r="H5002">
        <v>448</v>
      </c>
      <c r="I5002">
        <v>2450.56</v>
      </c>
      <c r="J5002">
        <v>443</v>
      </c>
      <c r="K5002">
        <v>3539.5699999999997</v>
      </c>
      <c r="L5002">
        <v>1022.72</v>
      </c>
      <c r="M5002">
        <v>99.48</v>
      </c>
      <c r="N5002">
        <v>7982.65</v>
      </c>
      <c r="O5002">
        <v>1089.0099999999998</v>
      </c>
      <c r="P5002">
        <v>30.766731552137681</v>
      </c>
      <c r="Q5002">
        <v>0.9888392857142857</v>
      </c>
      <c r="R5002">
        <v>1.4443923021676677</v>
      </c>
      <c r="S5002">
        <f>(VendorSalesData[[#This Row],[TotalPurchaseQuantity]] - VendorSalesData[[#This Row],[TotalSalesQuantity]]) * VendorSalesData[[#This Row],[PurchasePrice]]</f>
        <v>27.349999999999998</v>
      </c>
    </row>
    <row r="5003" spans="1:19" x14ac:dyDescent="0.3">
      <c r="A5003">
        <v>4425</v>
      </c>
      <c r="B5003" t="s">
        <v>20</v>
      </c>
      <c r="C5003">
        <v>23663</v>
      </c>
      <c r="D5003" t="s">
        <v>4561</v>
      </c>
      <c r="E5003">
        <v>8.49</v>
      </c>
      <c r="F5003">
        <v>12.99</v>
      </c>
      <c r="G5003">
        <v>750</v>
      </c>
      <c r="H5003">
        <v>288</v>
      </c>
      <c r="I5003">
        <v>2445.12</v>
      </c>
      <c r="J5003">
        <v>264</v>
      </c>
      <c r="K5003">
        <v>3429.36</v>
      </c>
      <c r="L5003">
        <v>480.63</v>
      </c>
      <c r="M5003">
        <v>29.720000000000002</v>
      </c>
      <c r="N5003">
        <v>144929.24</v>
      </c>
      <c r="O5003">
        <v>984.24000000000024</v>
      </c>
      <c r="P5003">
        <v>28.700398908251106</v>
      </c>
      <c r="Q5003">
        <v>0.91666666666666663</v>
      </c>
      <c r="R5003">
        <v>1.4025323910482923</v>
      </c>
      <c r="S5003">
        <f>(VendorSalesData[[#This Row],[TotalPurchaseQuantity]] - VendorSalesData[[#This Row],[TotalSalesQuantity]]) * VendorSalesData[[#This Row],[PurchasePrice]]</f>
        <v>203.76</v>
      </c>
    </row>
    <row r="5004" spans="1:19" x14ac:dyDescent="0.3">
      <c r="A5004">
        <v>12546</v>
      </c>
      <c r="B5004" t="s">
        <v>32</v>
      </c>
      <c r="C5004">
        <v>551</v>
      </c>
      <c r="D5004" t="s">
        <v>727</v>
      </c>
      <c r="E5004">
        <v>8.59</v>
      </c>
      <c r="F5004">
        <v>10.99</v>
      </c>
      <c r="G5004">
        <v>750</v>
      </c>
      <c r="H5004">
        <v>284</v>
      </c>
      <c r="I5004">
        <v>2439.56</v>
      </c>
      <c r="J5004">
        <v>275</v>
      </c>
      <c r="K5004">
        <v>3022.25</v>
      </c>
      <c r="L5004">
        <v>1813.3500000000001</v>
      </c>
      <c r="M5004">
        <v>216.81</v>
      </c>
      <c r="N5004">
        <v>123880.97</v>
      </c>
      <c r="O5004">
        <v>582.69000000000005</v>
      </c>
      <c r="P5004">
        <v>19.280006617586238</v>
      </c>
      <c r="Q5004">
        <v>0.96830985915492962</v>
      </c>
      <c r="R5004">
        <v>1.2388504484415224</v>
      </c>
      <c r="S5004">
        <f>(VendorSalesData[[#This Row],[TotalPurchaseQuantity]] - VendorSalesData[[#This Row],[TotalSalesQuantity]]) * VendorSalesData[[#This Row],[PurchasePrice]]</f>
        <v>77.31</v>
      </c>
    </row>
    <row r="5005" spans="1:19" x14ac:dyDescent="0.3">
      <c r="A5005">
        <v>2000</v>
      </c>
      <c r="B5005" t="s">
        <v>164</v>
      </c>
      <c r="C5005">
        <v>26939</v>
      </c>
      <c r="D5005" t="s">
        <v>4562</v>
      </c>
      <c r="E5005">
        <v>22.57</v>
      </c>
      <c r="F5005">
        <v>43.99</v>
      </c>
      <c r="G5005">
        <v>750</v>
      </c>
      <c r="H5005">
        <v>108</v>
      </c>
      <c r="I5005">
        <v>2437.56</v>
      </c>
      <c r="J5005">
        <v>113</v>
      </c>
      <c r="K5005">
        <v>4668.87</v>
      </c>
      <c r="L5005">
        <v>4057.02</v>
      </c>
      <c r="M5005">
        <v>12.45</v>
      </c>
      <c r="N5005">
        <v>19016.59</v>
      </c>
      <c r="O5005">
        <v>2231.31</v>
      </c>
      <c r="P5005">
        <v>47.791221430453199</v>
      </c>
      <c r="Q5005">
        <v>1.0462962962962963</v>
      </c>
      <c r="R5005">
        <v>1.9153866981735834</v>
      </c>
      <c r="S5005">
        <f>(VendorSalesData[[#This Row],[TotalPurchaseQuantity]] - VendorSalesData[[#This Row],[TotalSalesQuantity]]) * VendorSalesData[[#This Row],[PurchasePrice]]</f>
        <v>-112.85</v>
      </c>
    </row>
    <row r="5006" spans="1:19" x14ac:dyDescent="0.3">
      <c r="A5006">
        <v>7153</v>
      </c>
      <c r="B5006" t="s">
        <v>271</v>
      </c>
      <c r="C5006">
        <v>24408</v>
      </c>
      <c r="D5006" t="s">
        <v>4563</v>
      </c>
      <c r="E5006">
        <v>6.8</v>
      </c>
      <c r="F5006">
        <v>9.99</v>
      </c>
      <c r="G5006">
        <v>750</v>
      </c>
      <c r="H5006">
        <v>358</v>
      </c>
      <c r="I5006">
        <v>2434.3999999999996</v>
      </c>
      <c r="J5006">
        <v>307</v>
      </c>
      <c r="K5006">
        <v>3066.93</v>
      </c>
      <c r="L5006">
        <v>1868.13</v>
      </c>
      <c r="M5006">
        <v>34.08</v>
      </c>
      <c r="N5006">
        <v>15884.82</v>
      </c>
      <c r="O5006">
        <v>632.5300000000002</v>
      </c>
      <c r="P5006">
        <v>20.624207269158418</v>
      </c>
      <c r="Q5006">
        <v>0.85754189944134074</v>
      </c>
      <c r="R5006">
        <v>1.2598299375616169</v>
      </c>
      <c r="S5006">
        <f>(VendorSalesData[[#This Row],[TotalPurchaseQuantity]] - VendorSalesData[[#This Row],[TotalSalesQuantity]]) * VendorSalesData[[#This Row],[PurchasePrice]]</f>
        <v>346.8</v>
      </c>
    </row>
    <row r="5007" spans="1:19" x14ac:dyDescent="0.3">
      <c r="A5007">
        <v>8663</v>
      </c>
      <c r="B5007" t="s">
        <v>4564</v>
      </c>
      <c r="C5007">
        <v>2193</v>
      </c>
      <c r="D5007" t="s">
        <v>4565</v>
      </c>
      <c r="E5007">
        <v>16.41</v>
      </c>
      <c r="F5007">
        <v>24.99</v>
      </c>
      <c r="G5007">
        <v>750</v>
      </c>
      <c r="H5007">
        <v>148</v>
      </c>
      <c r="I5007">
        <v>2428.6799999999998</v>
      </c>
      <c r="J5007">
        <v>414</v>
      </c>
      <c r="K5007">
        <v>7770.86</v>
      </c>
      <c r="L5007">
        <v>4484.62</v>
      </c>
      <c r="M5007">
        <v>326.24</v>
      </c>
      <c r="N5007">
        <v>12.44</v>
      </c>
      <c r="O5007">
        <v>5342.18</v>
      </c>
      <c r="P5007">
        <v>68.746316366528291</v>
      </c>
      <c r="Q5007">
        <v>2.7972972972972974</v>
      </c>
      <c r="R5007">
        <v>3.1996228403906648</v>
      </c>
      <c r="S5007">
        <f>(VendorSalesData[[#This Row],[TotalPurchaseQuantity]] - VendorSalesData[[#This Row],[TotalSalesQuantity]]) * VendorSalesData[[#This Row],[PurchasePrice]]</f>
        <v>-4365.0600000000004</v>
      </c>
    </row>
    <row r="5008" spans="1:19" x14ac:dyDescent="0.3">
      <c r="A5008">
        <v>9552</v>
      </c>
      <c r="B5008" t="s">
        <v>72</v>
      </c>
      <c r="C5008">
        <v>23527</v>
      </c>
      <c r="D5008" t="s">
        <v>4566</v>
      </c>
      <c r="E5008">
        <v>51.61</v>
      </c>
      <c r="F5008">
        <v>79.989999999999995</v>
      </c>
      <c r="G5008">
        <v>750</v>
      </c>
      <c r="H5008">
        <v>47</v>
      </c>
      <c r="I5008">
        <v>2425.67</v>
      </c>
      <c r="J5008">
        <v>44</v>
      </c>
      <c r="K5008">
        <v>3387.56</v>
      </c>
      <c r="L5008">
        <v>2323.6999999999998</v>
      </c>
      <c r="M5008">
        <v>4.87</v>
      </c>
      <c r="N5008">
        <v>55551.82</v>
      </c>
      <c r="O5008">
        <v>961.88999999999987</v>
      </c>
      <c r="P5008">
        <v>28.394773819504298</v>
      </c>
      <c r="Q5008">
        <v>0.93617021276595747</v>
      </c>
      <c r="R5008">
        <v>1.3965461089101154</v>
      </c>
      <c r="S5008">
        <f>(VendorSalesData[[#This Row],[TotalPurchaseQuantity]] - VendorSalesData[[#This Row],[TotalSalesQuantity]]) * VendorSalesData[[#This Row],[PurchasePrice]]</f>
        <v>154.82999999999998</v>
      </c>
    </row>
    <row r="5009" spans="1:19" x14ac:dyDescent="0.3">
      <c r="A5009">
        <v>660</v>
      </c>
      <c r="B5009" t="s">
        <v>75</v>
      </c>
      <c r="C5009">
        <v>865</v>
      </c>
      <c r="D5009" t="s">
        <v>4567</v>
      </c>
      <c r="E5009">
        <v>5.5</v>
      </c>
      <c r="F5009">
        <v>6.99</v>
      </c>
      <c r="G5009">
        <v>1000</v>
      </c>
      <c r="H5009">
        <v>441</v>
      </c>
      <c r="I5009">
        <v>2425.5</v>
      </c>
      <c r="J5009">
        <v>475</v>
      </c>
      <c r="K5009">
        <v>3795.25</v>
      </c>
      <c r="L5009">
        <v>1022.72</v>
      </c>
      <c r="M5009">
        <v>498.75</v>
      </c>
      <c r="N5009">
        <v>17932.330000000002</v>
      </c>
      <c r="O5009">
        <v>1369.75</v>
      </c>
      <c r="P5009">
        <v>36.091166589816218</v>
      </c>
      <c r="Q5009">
        <v>1.0770975056689343</v>
      </c>
      <c r="R5009">
        <v>1.564728921871779</v>
      </c>
      <c r="S5009">
        <f>(VendorSalesData[[#This Row],[TotalPurchaseQuantity]] - VendorSalesData[[#This Row],[TotalSalesQuantity]]) * VendorSalesData[[#This Row],[PurchasePrice]]</f>
        <v>-187</v>
      </c>
    </row>
    <row r="5010" spans="1:19" x14ac:dyDescent="0.3">
      <c r="A5010">
        <v>9165</v>
      </c>
      <c r="B5010" t="s">
        <v>38</v>
      </c>
      <c r="C5010">
        <v>15349</v>
      </c>
      <c r="D5010" t="s">
        <v>4568</v>
      </c>
      <c r="E5010">
        <v>5.26</v>
      </c>
      <c r="F5010">
        <v>7.99</v>
      </c>
      <c r="G5010">
        <v>300</v>
      </c>
      <c r="H5010">
        <v>461</v>
      </c>
      <c r="I5010">
        <v>2424.86</v>
      </c>
      <c r="J5010">
        <v>393</v>
      </c>
      <c r="K5010">
        <v>3140.07</v>
      </c>
      <c r="L5010">
        <v>1645.94</v>
      </c>
      <c r="M5010">
        <v>16.91</v>
      </c>
      <c r="N5010">
        <v>68054.7</v>
      </c>
      <c r="O5010">
        <v>715.21</v>
      </c>
      <c r="P5010">
        <v>22.776880770173914</v>
      </c>
      <c r="Q5010">
        <v>0.85249457700650755</v>
      </c>
      <c r="R5010">
        <v>1.2949489867456265</v>
      </c>
      <c r="S5010">
        <f>(VendorSalesData[[#This Row],[TotalPurchaseQuantity]] - VendorSalesData[[#This Row],[TotalSalesQuantity]]) * VendorSalesData[[#This Row],[PurchasePrice]]</f>
        <v>357.68</v>
      </c>
    </row>
    <row r="5011" spans="1:19" x14ac:dyDescent="0.3">
      <c r="A5011">
        <v>9165</v>
      </c>
      <c r="B5011" t="s">
        <v>38</v>
      </c>
      <c r="C5011">
        <v>25585</v>
      </c>
      <c r="D5011" t="s">
        <v>4569</v>
      </c>
      <c r="E5011">
        <v>21.08</v>
      </c>
      <c r="F5011">
        <v>30.99</v>
      </c>
      <c r="G5011">
        <v>750</v>
      </c>
      <c r="H5011">
        <v>115</v>
      </c>
      <c r="I5011">
        <v>2424.1999999999998</v>
      </c>
      <c r="J5011">
        <v>106</v>
      </c>
      <c r="K5011">
        <v>3115.94</v>
      </c>
      <c r="L5011">
        <v>1089.6299999999999</v>
      </c>
      <c r="M5011">
        <v>11.84</v>
      </c>
      <c r="N5011">
        <v>68054.7</v>
      </c>
      <c r="O5011">
        <v>691.74000000000024</v>
      </c>
      <c r="P5011">
        <v>22.200042362818291</v>
      </c>
      <c r="Q5011">
        <v>0.92173913043478262</v>
      </c>
      <c r="R5011">
        <v>1.285347743585513</v>
      </c>
      <c r="S5011">
        <f>(VendorSalesData[[#This Row],[TotalPurchaseQuantity]] - VendorSalesData[[#This Row],[TotalSalesQuantity]]) * VendorSalesData[[#This Row],[PurchasePrice]]</f>
        <v>189.71999999999997</v>
      </c>
    </row>
    <row r="5012" spans="1:19" x14ac:dyDescent="0.3">
      <c r="A5012">
        <v>10754</v>
      </c>
      <c r="B5012" t="s">
        <v>212</v>
      </c>
      <c r="C5012">
        <v>22821</v>
      </c>
      <c r="D5012" t="s">
        <v>4570</v>
      </c>
      <c r="E5012">
        <v>6.89</v>
      </c>
      <c r="F5012">
        <v>9.99</v>
      </c>
      <c r="G5012">
        <v>750</v>
      </c>
      <c r="H5012">
        <v>351</v>
      </c>
      <c r="I5012">
        <v>2418.3900000000003</v>
      </c>
      <c r="J5012">
        <v>262</v>
      </c>
      <c r="K5012">
        <v>2659.38</v>
      </c>
      <c r="L5012">
        <v>1746.27</v>
      </c>
      <c r="M5012">
        <v>29.04</v>
      </c>
      <c r="N5012">
        <v>28720.52</v>
      </c>
      <c r="O5012">
        <v>240.98999999999978</v>
      </c>
      <c r="P5012">
        <v>9.06188660514856</v>
      </c>
      <c r="Q5012">
        <v>0.74643874643874641</v>
      </c>
      <c r="R5012">
        <v>1.0996489399972709</v>
      </c>
      <c r="S5012">
        <f>(VendorSalesData[[#This Row],[TotalPurchaseQuantity]] - VendorSalesData[[#This Row],[TotalSalesQuantity]]) * VendorSalesData[[#This Row],[PurchasePrice]]</f>
        <v>613.20999999999992</v>
      </c>
    </row>
    <row r="5013" spans="1:19" x14ac:dyDescent="0.3">
      <c r="A5013">
        <v>9815</v>
      </c>
      <c r="B5013" t="s">
        <v>191</v>
      </c>
      <c r="C5013">
        <v>23520</v>
      </c>
      <c r="D5013" t="s">
        <v>4571</v>
      </c>
      <c r="E5013">
        <v>10.199999999999999</v>
      </c>
      <c r="F5013">
        <v>14.99</v>
      </c>
      <c r="G5013">
        <v>750</v>
      </c>
      <c r="H5013">
        <v>237</v>
      </c>
      <c r="I5013">
        <v>2417.4</v>
      </c>
      <c r="J5013">
        <v>190</v>
      </c>
      <c r="K5013">
        <v>2848.1</v>
      </c>
      <c r="L5013">
        <v>1004.33</v>
      </c>
      <c r="M5013">
        <v>21.3</v>
      </c>
      <c r="N5013">
        <v>27100.41</v>
      </c>
      <c r="O5013">
        <v>430.69999999999982</v>
      </c>
      <c r="P5013">
        <v>15.12236227660545</v>
      </c>
      <c r="Q5013">
        <v>0.80168776371308015</v>
      </c>
      <c r="R5013">
        <v>1.178166625299909</v>
      </c>
      <c r="S5013">
        <f>(VendorSalesData[[#This Row],[TotalPurchaseQuantity]] - VendorSalesData[[#This Row],[TotalSalesQuantity]]) * VendorSalesData[[#This Row],[PurchasePrice]]</f>
        <v>479.4</v>
      </c>
    </row>
    <row r="5014" spans="1:19" x14ac:dyDescent="0.3">
      <c r="A5014">
        <v>1128</v>
      </c>
      <c r="B5014" t="s">
        <v>18</v>
      </c>
      <c r="C5014">
        <v>2018</v>
      </c>
      <c r="D5014" t="s">
        <v>79</v>
      </c>
      <c r="E5014">
        <v>22.38</v>
      </c>
      <c r="F5014">
        <v>29.99</v>
      </c>
      <c r="G5014">
        <v>1000</v>
      </c>
      <c r="H5014">
        <v>108</v>
      </c>
      <c r="I5014">
        <v>2417.04</v>
      </c>
      <c r="J5014">
        <v>87</v>
      </c>
      <c r="K5014">
        <v>2609.13</v>
      </c>
      <c r="L5014">
        <v>989.67</v>
      </c>
      <c r="M5014">
        <v>91.35</v>
      </c>
      <c r="N5014">
        <v>68601.679999999993</v>
      </c>
      <c r="O5014">
        <v>192.09000000000015</v>
      </c>
      <c r="P5014">
        <v>7.3622241896724239</v>
      </c>
      <c r="Q5014">
        <v>0.80555555555555558</v>
      </c>
      <c r="R5014">
        <v>1.0794732399960283</v>
      </c>
      <c r="S5014">
        <f>(VendorSalesData[[#This Row],[TotalPurchaseQuantity]] - VendorSalesData[[#This Row],[TotalSalesQuantity]]) * VendorSalesData[[#This Row],[PurchasePrice]]</f>
        <v>469.97999999999996</v>
      </c>
    </row>
    <row r="5015" spans="1:19" x14ac:dyDescent="0.3">
      <c r="A5015">
        <v>9165</v>
      </c>
      <c r="B5015" t="s">
        <v>38</v>
      </c>
      <c r="C5015">
        <v>14348</v>
      </c>
      <c r="D5015" t="s">
        <v>4572</v>
      </c>
      <c r="E5015">
        <v>7.23</v>
      </c>
      <c r="F5015">
        <v>11.99</v>
      </c>
      <c r="G5015">
        <v>750</v>
      </c>
      <c r="H5015">
        <v>334</v>
      </c>
      <c r="I5015">
        <v>2414.8200000000002</v>
      </c>
      <c r="J5015">
        <v>318</v>
      </c>
      <c r="K5015">
        <v>3611.82</v>
      </c>
      <c r="L5015">
        <v>2626.69</v>
      </c>
      <c r="M5015">
        <v>35.15</v>
      </c>
      <c r="N5015">
        <v>68054.7</v>
      </c>
      <c r="O5015">
        <v>1197</v>
      </c>
      <c r="P5015">
        <v>33.141186437862352</v>
      </c>
      <c r="Q5015">
        <v>0.95209580838323349</v>
      </c>
      <c r="R5015">
        <v>1.4956891196859392</v>
      </c>
      <c r="S5015">
        <f>(VendorSalesData[[#This Row],[TotalPurchaseQuantity]] - VendorSalesData[[#This Row],[TotalSalesQuantity]]) * VendorSalesData[[#This Row],[PurchasePrice]]</f>
        <v>115.68</v>
      </c>
    </row>
    <row r="5016" spans="1:19" x14ac:dyDescent="0.3">
      <c r="A5016">
        <v>2242</v>
      </c>
      <c r="B5016" t="s">
        <v>569</v>
      </c>
      <c r="C5016">
        <v>15137</v>
      </c>
      <c r="D5016" t="s">
        <v>4573</v>
      </c>
      <c r="E5016">
        <v>10.59</v>
      </c>
      <c r="F5016">
        <v>15.99</v>
      </c>
      <c r="G5016">
        <v>750</v>
      </c>
      <c r="H5016">
        <v>228</v>
      </c>
      <c r="I5016">
        <v>2414.52</v>
      </c>
      <c r="J5016">
        <v>167</v>
      </c>
      <c r="K5016">
        <v>2670.33</v>
      </c>
      <c r="L5016">
        <v>1279.2</v>
      </c>
      <c r="M5016">
        <v>18.61</v>
      </c>
      <c r="N5016">
        <v>7982.65</v>
      </c>
      <c r="O5016">
        <v>255.80999999999995</v>
      </c>
      <c r="P5016">
        <v>9.5797148667018668</v>
      </c>
      <c r="Q5016">
        <v>0.73245614035087714</v>
      </c>
      <c r="R5016">
        <v>1.1059465235326276</v>
      </c>
      <c r="S5016">
        <f>(VendorSalesData[[#This Row],[TotalPurchaseQuantity]] - VendorSalesData[[#This Row],[TotalSalesQuantity]]) * VendorSalesData[[#This Row],[PurchasePrice]]</f>
        <v>645.99</v>
      </c>
    </row>
    <row r="5017" spans="1:19" x14ac:dyDescent="0.3">
      <c r="A5017">
        <v>9165</v>
      </c>
      <c r="B5017" t="s">
        <v>38</v>
      </c>
      <c r="C5017">
        <v>21700</v>
      </c>
      <c r="D5017" t="s">
        <v>4574</v>
      </c>
      <c r="E5017">
        <v>4.05</v>
      </c>
      <c r="F5017">
        <v>5.99</v>
      </c>
      <c r="G5017">
        <v>500</v>
      </c>
      <c r="H5017">
        <v>596</v>
      </c>
      <c r="I5017">
        <v>2413.8000000000002</v>
      </c>
      <c r="J5017">
        <v>562</v>
      </c>
      <c r="K5017">
        <v>3880.38</v>
      </c>
      <c r="L5017">
        <v>1801.39</v>
      </c>
      <c r="M5017">
        <v>42.73</v>
      </c>
      <c r="N5017">
        <v>68054.7</v>
      </c>
      <c r="O5017">
        <v>1466.58</v>
      </c>
      <c r="P5017">
        <v>37.794752060365219</v>
      </c>
      <c r="Q5017">
        <v>0.94295302013422821</v>
      </c>
      <c r="R5017">
        <v>1.6075814069102659</v>
      </c>
      <c r="S5017">
        <f>(VendorSalesData[[#This Row],[TotalPurchaseQuantity]] - VendorSalesData[[#This Row],[TotalSalesQuantity]]) * VendorSalesData[[#This Row],[PurchasePrice]]</f>
        <v>137.69999999999999</v>
      </c>
    </row>
    <row r="5018" spans="1:19" x14ac:dyDescent="0.3">
      <c r="A5018">
        <v>4425</v>
      </c>
      <c r="B5018" t="s">
        <v>20</v>
      </c>
      <c r="C5018">
        <v>26219</v>
      </c>
      <c r="D5018" t="s">
        <v>4575</v>
      </c>
      <c r="E5018">
        <v>11.33</v>
      </c>
      <c r="F5018">
        <v>16.989999999999998</v>
      </c>
      <c r="G5018">
        <v>750</v>
      </c>
      <c r="H5018">
        <v>213</v>
      </c>
      <c r="I5018">
        <v>2413.29</v>
      </c>
      <c r="J5018">
        <v>237</v>
      </c>
      <c r="K5018">
        <v>4102.63</v>
      </c>
      <c r="L5018">
        <v>2776.3999999999996</v>
      </c>
      <c r="M5018">
        <v>26.22</v>
      </c>
      <c r="N5018">
        <v>144929.24</v>
      </c>
      <c r="O5018">
        <v>1689.3400000000001</v>
      </c>
      <c r="P5018">
        <v>41.177001094419921</v>
      </c>
      <c r="Q5018">
        <v>1.1126760563380282</v>
      </c>
      <c r="R5018">
        <v>1.700015331767007</v>
      </c>
      <c r="S5018">
        <f>(VendorSalesData[[#This Row],[TotalPurchaseQuantity]] - VendorSalesData[[#This Row],[TotalSalesQuantity]]) * VendorSalesData[[#This Row],[PurchasePrice]]</f>
        <v>-271.92</v>
      </c>
    </row>
    <row r="5019" spans="1:19" x14ac:dyDescent="0.3">
      <c r="A5019">
        <v>653</v>
      </c>
      <c r="B5019" t="s">
        <v>352</v>
      </c>
      <c r="C5019">
        <v>23800</v>
      </c>
      <c r="D5019" t="s">
        <v>4576</v>
      </c>
      <c r="E5019">
        <v>9.1999999999999993</v>
      </c>
      <c r="F5019">
        <v>15.99</v>
      </c>
      <c r="G5019">
        <v>750</v>
      </c>
      <c r="H5019">
        <v>262</v>
      </c>
      <c r="I5019">
        <v>2410.4</v>
      </c>
      <c r="J5019">
        <v>500</v>
      </c>
      <c r="K5019">
        <v>6995</v>
      </c>
      <c r="L5019">
        <v>3861.2400000000002</v>
      </c>
      <c r="M5019">
        <v>55.53</v>
      </c>
      <c r="N5019">
        <v>8014.9800000000005</v>
      </c>
      <c r="O5019">
        <v>4584.6000000000004</v>
      </c>
      <c r="P5019">
        <v>65.541100786275919</v>
      </c>
      <c r="Q5019">
        <v>1.9083969465648856</v>
      </c>
      <c r="R5019">
        <v>2.9020079654829072</v>
      </c>
      <c r="S5019">
        <f>(VendorSalesData[[#This Row],[TotalPurchaseQuantity]] - VendorSalesData[[#This Row],[TotalSalesQuantity]]) * VendorSalesData[[#This Row],[PurchasePrice]]</f>
        <v>-2189.6</v>
      </c>
    </row>
    <row r="5020" spans="1:19" x14ac:dyDescent="0.3">
      <c r="A5020">
        <v>4425</v>
      </c>
      <c r="B5020" t="s">
        <v>20</v>
      </c>
      <c r="C5020">
        <v>12913</v>
      </c>
      <c r="D5020" t="s">
        <v>4577</v>
      </c>
      <c r="E5020">
        <v>66.89</v>
      </c>
      <c r="F5020">
        <v>96.99</v>
      </c>
      <c r="G5020">
        <v>750</v>
      </c>
      <c r="H5020">
        <v>36</v>
      </c>
      <c r="I5020">
        <v>2408.04</v>
      </c>
      <c r="J5020">
        <v>49</v>
      </c>
      <c r="K5020">
        <v>4664.51</v>
      </c>
      <c r="L5020">
        <v>3233.66</v>
      </c>
      <c r="M5020">
        <v>5.42</v>
      </c>
      <c r="N5020">
        <v>144929.24</v>
      </c>
      <c r="O5020">
        <v>2256.4700000000003</v>
      </c>
      <c r="P5020">
        <v>48.375284863790625</v>
      </c>
      <c r="Q5020">
        <v>1.3611111111111112</v>
      </c>
      <c r="R5020">
        <v>1.9370566934104085</v>
      </c>
      <c r="S5020">
        <f>(VendorSalesData[[#This Row],[TotalPurchaseQuantity]] - VendorSalesData[[#This Row],[TotalSalesQuantity]]) * VendorSalesData[[#This Row],[PurchasePrice]]</f>
        <v>-869.57</v>
      </c>
    </row>
    <row r="5021" spans="1:19" x14ac:dyDescent="0.3">
      <c r="A5021">
        <v>516</v>
      </c>
      <c r="B5021" t="s">
        <v>415</v>
      </c>
      <c r="C5021">
        <v>21517</v>
      </c>
      <c r="D5021" t="s">
        <v>4578</v>
      </c>
      <c r="E5021">
        <v>5.0599999999999996</v>
      </c>
      <c r="F5021">
        <v>7.79</v>
      </c>
      <c r="G5021">
        <v>187</v>
      </c>
      <c r="H5021">
        <v>475</v>
      </c>
      <c r="I5021">
        <v>2403.5</v>
      </c>
      <c r="J5021">
        <v>468</v>
      </c>
      <c r="K5021">
        <v>3645.7200000000003</v>
      </c>
      <c r="L5021">
        <v>2368.16</v>
      </c>
      <c r="M5021">
        <v>13.7</v>
      </c>
      <c r="N5021">
        <v>8510.41</v>
      </c>
      <c r="O5021">
        <v>1242.2200000000003</v>
      </c>
      <c r="P5021">
        <v>34.073379195330425</v>
      </c>
      <c r="Q5021">
        <v>0.98526315789473684</v>
      </c>
      <c r="R5021">
        <v>1.5168379446640317</v>
      </c>
      <c r="S5021">
        <f>(VendorSalesData[[#This Row],[TotalPurchaseQuantity]] - VendorSalesData[[#This Row],[TotalSalesQuantity]]) * VendorSalesData[[#This Row],[PurchasePrice]]</f>
        <v>35.419999999999995</v>
      </c>
    </row>
    <row r="5022" spans="1:19" x14ac:dyDescent="0.3">
      <c r="A5022">
        <v>9815</v>
      </c>
      <c r="B5022" t="s">
        <v>191</v>
      </c>
      <c r="C5022">
        <v>21374</v>
      </c>
      <c r="D5022" t="s">
        <v>4579</v>
      </c>
      <c r="E5022">
        <v>5.13</v>
      </c>
      <c r="F5022">
        <v>7.49</v>
      </c>
      <c r="G5022">
        <v>750</v>
      </c>
      <c r="H5022">
        <v>468</v>
      </c>
      <c r="I5022">
        <v>2400.84</v>
      </c>
      <c r="J5022">
        <v>444</v>
      </c>
      <c r="K5022">
        <v>3325.56</v>
      </c>
      <c r="L5022">
        <v>509.32</v>
      </c>
      <c r="M5022">
        <v>49.88</v>
      </c>
      <c r="N5022">
        <v>27100.41</v>
      </c>
      <c r="O5022">
        <v>924.7199999999998</v>
      </c>
      <c r="P5022">
        <v>27.806444628874534</v>
      </c>
      <c r="Q5022">
        <v>0.94871794871794868</v>
      </c>
      <c r="R5022">
        <v>1.3851651921827359</v>
      </c>
      <c r="S5022">
        <f>(VendorSalesData[[#This Row],[TotalPurchaseQuantity]] - VendorSalesData[[#This Row],[TotalSalesQuantity]]) * VendorSalesData[[#This Row],[PurchasePrice]]</f>
        <v>123.12</v>
      </c>
    </row>
    <row r="5023" spans="1:19" x14ac:dyDescent="0.3">
      <c r="A5023">
        <v>9744</v>
      </c>
      <c r="B5023" t="s">
        <v>868</v>
      </c>
      <c r="C5023">
        <v>19369</v>
      </c>
      <c r="D5023" t="s">
        <v>4580</v>
      </c>
      <c r="E5023">
        <v>14.28</v>
      </c>
      <c r="F5023">
        <v>21.99</v>
      </c>
      <c r="G5023">
        <v>750</v>
      </c>
      <c r="H5023">
        <v>168</v>
      </c>
      <c r="I5023">
        <v>2399.04</v>
      </c>
      <c r="J5023">
        <v>123</v>
      </c>
      <c r="K5023">
        <v>2899.77</v>
      </c>
      <c r="L5023">
        <v>2448.96</v>
      </c>
      <c r="M5023">
        <v>13.56</v>
      </c>
      <c r="N5023">
        <v>3999.93</v>
      </c>
      <c r="O5023">
        <v>500.73</v>
      </c>
      <c r="P5023">
        <v>17.26792124892664</v>
      </c>
      <c r="Q5023">
        <v>0.7321428571428571</v>
      </c>
      <c r="R5023">
        <v>1.2087209883953582</v>
      </c>
      <c r="S5023">
        <f>(VendorSalesData[[#This Row],[TotalPurchaseQuantity]] - VendorSalesData[[#This Row],[TotalSalesQuantity]]) * VendorSalesData[[#This Row],[PurchasePrice]]</f>
        <v>642.6</v>
      </c>
    </row>
    <row r="5024" spans="1:19" x14ac:dyDescent="0.3">
      <c r="A5024">
        <v>10754</v>
      </c>
      <c r="B5024" t="s">
        <v>212</v>
      </c>
      <c r="C5024">
        <v>15860</v>
      </c>
      <c r="D5024" t="s">
        <v>4581</v>
      </c>
      <c r="E5024">
        <v>6.12</v>
      </c>
      <c r="F5024">
        <v>19.989999999999998</v>
      </c>
      <c r="G5024">
        <v>750</v>
      </c>
      <c r="H5024">
        <v>392</v>
      </c>
      <c r="I5024">
        <v>2399.04</v>
      </c>
      <c r="J5024">
        <v>392</v>
      </c>
      <c r="K5024">
        <v>7836.08</v>
      </c>
      <c r="L5024">
        <v>4117.9399999999996</v>
      </c>
      <c r="M5024">
        <v>43.58</v>
      </c>
      <c r="N5024">
        <v>28720.52</v>
      </c>
      <c r="O5024">
        <v>5437.04</v>
      </c>
      <c r="P5024">
        <v>69.384692346173082</v>
      </c>
      <c r="Q5024">
        <v>1</v>
      </c>
      <c r="R5024">
        <v>3.2663398692810457</v>
      </c>
      <c r="S5024">
        <f>(VendorSalesData[[#This Row],[TotalPurchaseQuantity]] - VendorSalesData[[#This Row],[TotalSalesQuantity]]) * VendorSalesData[[#This Row],[PurchasePrice]]</f>
        <v>0</v>
      </c>
    </row>
    <row r="5025" spans="1:19" x14ac:dyDescent="0.3">
      <c r="A5025">
        <v>8150</v>
      </c>
      <c r="B5025" t="s">
        <v>653</v>
      </c>
      <c r="C5025">
        <v>3223</v>
      </c>
      <c r="D5025" t="s">
        <v>654</v>
      </c>
      <c r="E5025">
        <v>11.93</v>
      </c>
      <c r="F5025">
        <v>15.99</v>
      </c>
      <c r="G5025">
        <v>1000</v>
      </c>
      <c r="H5025">
        <v>201</v>
      </c>
      <c r="I5025">
        <v>2397.9299999999998</v>
      </c>
      <c r="J5025">
        <v>197</v>
      </c>
      <c r="K5025">
        <v>3150.0299999999997</v>
      </c>
      <c r="L5025">
        <v>463.71</v>
      </c>
      <c r="M5025">
        <v>206.85</v>
      </c>
      <c r="N5025">
        <v>935.52</v>
      </c>
      <c r="O5025">
        <v>752.09999999999991</v>
      </c>
      <c r="P5025">
        <v>23.875963086065845</v>
      </c>
      <c r="Q5025">
        <v>0.98009950248756217</v>
      </c>
      <c r="R5025">
        <v>1.313645519260362</v>
      </c>
      <c r="S5025">
        <f>(VendorSalesData[[#This Row],[TotalPurchaseQuantity]] - VendorSalesData[[#This Row],[TotalSalesQuantity]]) * VendorSalesData[[#This Row],[PurchasePrice]]</f>
        <v>47.72</v>
      </c>
    </row>
    <row r="5026" spans="1:19" x14ac:dyDescent="0.3">
      <c r="A5026">
        <v>10754</v>
      </c>
      <c r="B5026" t="s">
        <v>212</v>
      </c>
      <c r="C5026">
        <v>11433</v>
      </c>
      <c r="D5026" t="s">
        <v>4582</v>
      </c>
      <c r="E5026">
        <v>6.89</v>
      </c>
      <c r="F5026">
        <v>9.99</v>
      </c>
      <c r="G5026">
        <v>750</v>
      </c>
      <c r="H5026">
        <v>348</v>
      </c>
      <c r="I5026">
        <v>2397.7200000000003</v>
      </c>
      <c r="J5026">
        <v>350</v>
      </c>
      <c r="K5026">
        <v>3496.5</v>
      </c>
      <c r="L5026">
        <v>349.65000000000003</v>
      </c>
      <c r="M5026">
        <v>39.35</v>
      </c>
      <c r="N5026">
        <v>28720.52</v>
      </c>
      <c r="O5026">
        <v>1098.7799999999997</v>
      </c>
      <c r="P5026">
        <v>31.42513942513942</v>
      </c>
      <c r="Q5026">
        <v>1.0057471264367817</v>
      </c>
      <c r="R5026">
        <v>1.4582603473299633</v>
      </c>
      <c r="S5026">
        <f>(VendorSalesData[[#This Row],[TotalPurchaseQuantity]] - VendorSalesData[[#This Row],[TotalSalesQuantity]]) * VendorSalesData[[#This Row],[PurchasePrice]]</f>
        <v>-13.78</v>
      </c>
    </row>
    <row r="5027" spans="1:19" x14ac:dyDescent="0.3">
      <c r="A5027">
        <v>653</v>
      </c>
      <c r="B5027" t="s">
        <v>352</v>
      </c>
      <c r="C5027">
        <v>15675</v>
      </c>
      <c r="D5027" t="s">
        <v>4583</v>
      </c>
      <c r="E5027">
        <v>7.28</v>
      </c>
      <c r="F5027">
        <v>10.99</v>
      </c>
      <c r="G5027">
        <v>750</v>
      </c>
      <c r="H5027">
        <v>329</v>
      </c>
      <c r="I5027">
        <v>2395.12</v>
      </c>
      <c r="J5027">
        <v>395</v>
      </c>
      <c r="K5027">
        <v>4742.05</v>
      </c>
      <c r="L5027">
        <v>3374.17</v>
      </c>
      <c r="M5027">
        <v>43.68</v>
      </c>
      <c r="N5027">
        <v>8014.9800000000005</v>
      </c>
      <c r="O5027">
        <v>2346.9300000000003</v>
      </c>
      <c r="P5027">
        <v>49.491886420429985</v>
      </c>
      <c r="Q5027">
        <v>1.2006079027355623</v>
      </c>
      <c r="R5027">
        <v>1.9798799225091019</v>
      </c>
      <c r="S5027">
        <f>(VendorSalesData[[#This Row],[TotalPurchaseQuantity]] - VendorSalesData[[#This Row],[TotalSalesQuantity]]) * VendorSalesData[[#This Row],[PurchasePrice]]</f>
        <v>-480.48</v>
      </c>
    </row>
    <row r="5028" spans="1:19" x14ac:dyDescent="0.3">
      <c r="A5028">
        <v>1392</v>
      </c>
      <c r="B5028" t="s">
        <v>67</v>
      </c>
      <c r="C5028">
        <v>20096</v>
      </c>
      <c r="D5028" t="s">
        <v>4584</v>
      </c>
      <c r="E5028">
        <v>5.88</v>
      </c>
      <c r="F5028">
        <v>9.99</v>
      </c>
      <c r="G5028">
        <v>750</v>
      </c>
      <c r="H5028">
        <v>407</v>
      </c>
      <c r="I5028">
        <v>2393.16</v>
      </c>
      <c r="J5028">
        <v>392</v>
      </c>
      <c r="K5028">
        <v>3993.08</v>
      </c>
      <c r="L5028">
        <v>2727.33</v>
      </c>
      <c r="M5028">
        <v>43.4</v>
      </c>
      <c r="N5028">
        <v>79528.990000000005</v>
      </c>
      <c r="O5028">
        <v>1599.92</v>
      </c>
      <c r="P5028">
        <v>40.067316457471428</v>
      </c>
      <c r="Q5028">
        <v>0.96314496314496312</v>
      </c>
      <c r="R5028">
        <v>1.6685386685386685</v>
      </c>
      <c r="S5028">
        <f>(VendorSalesData[[#This Row],[TotalPurchaseQuantity]] - VendorSalesData[[#This Row],[TotalSalesQuantity]]) * VendorSalesData[[#This Row],[PurchasePrice]]</f>
        <v>88.2</v>
      </c>
    </row>
    <row r="5029" spans="1:19" x14ac:dyDescent="0.3">
      <c r="A5029">
        <v>653</v>
      </c>
      <c r="B5029" t="s">
        <v>352</v>
      </c>
      <c r="C5029">
        <v>313</v>
      </c>
      <c r="D5029" t="s">
        <v>4585</v>
      </c>
      <c r="E5029">
        <v>17.45</v>
      </c>
      <c r="F5029">
        <v>21.99</v>
      </c>
      <c r="G5029">
        <v>750</v>
      </c>
      <c r="H5029">
        <v>137</v>
      </c>
      <c r="I5029">
        <v>2390.65</v>
      </c>
      <c r="J5029">
        <v>135</v>
      </c>
      <c r="K5029">
        <v>2968.6499999999996</v>
      </c>
      <c r="L5029">
        <v>2199</v>
      </c>
      <c r="M5029">
        <v>106.38000000000001</v>
      </c>
      <c r="N5029">
        <v>8014.9800000000005</v>
      </c>
      <c r="O5029">
        <v>577.99999999999955</v>
      </c>
      <c r="P5029">
        <v>19.470129520152245</v>
      </c>
      <c r="Q5029">
        <v>0.98540145985401462</v>
      </c>
      <c r="R5029">
        <v>1.2417752494091563</v>
      </c>
      <c r="S5029">
        <f>(VendorSalesData[[#This Row],[TotalPurchaseQuantity]] - VendorSalesData[[#This Row],[TotalSalesQuantity]]) * VendorSalesData[[#This Row],[PurchasePrice]]</f>
        <v>34.9</v>
      </c>
    </row>
    <row r="5030" spans="1:19" x14ac:dyDescent="0.3">
      <c r="A5030">
        <v>10754</v>
      </c>
      <c r="B5030" t="s">
        <v>212</v>
      </c>
      <c r="C5030">
        <v>25259</v>
      </c>
      <c r="D5030" t="s">
        <v>4586</v>
      </c>
      <c r="E5030">
        <v>7.09</v>
      </c>
      <c r="F5030">
        <v>10.99</v>
      </c>
      <c r="G5030">
        <v>750</v>
      </c>
      <c r="H5030">
        <v>337</v>
      </c>
      <c r="I5030">
        <v>2389.33</v>
      </c>
      <c r="J5030">
        <v>331</v>
      </c>
      <c r="K5030">
        <v>3637.69</v>
      </c>
      <c r="L5030">
        <v>2307.9</v>
      </c>
      <c r="M5030">
        <v>36.68</v>
      </c>
      <c r="N5030">
        <v>28720.52</v>
      </c>
      <c r="O5030">
        <v>1248.3600000000001</v>
      </c>
      <c r="P5030">
        <v>34.317382734647538</v>
      </c>
      <c r="Q5030">
        <v>0.98219584569732943</v>
      </c>
      <c r="R5030">
        <v>1.522472827110529</v>
      </c>
      <c r="S5030">
        <f>(VendorSalesData[[#This Row],[TotalPurchaseQuantity]] - VendorSalesData[[#This Row],[TotalSalesQuantity]]) * VendorSalesData[[#This Row],[PurchasePrice]]</f>
        <v>42.54</v>
      </c>
    </row>
    <row r="5031" spans="1:19" x14ac:dyDescent="0.3">
      <c r="A5031">
        <v>1392</v>
      </c>
      <c r="B5031" t="s">
        <v>67</v>
      </c>
      <c r="C5031">
        <v>18900</v>
      </c>
      <c r="D5031" t="s">
        <v>4587</v>
      </c>
      <c r="E5031">
        <v>5.91</v>
      </c>
      <c r="F5031">
        <v>8.99</v>
      </c>
      <c r="G5031">
        <v>750</v>
      </c>
      <c r="H5031">
        <v>404</v>
      </c>
      <c r="I5031">
        <v>2387.64</v>
      </c>
      <c r="J5031">
        <v>479</v>
      </c>
      <c r="K5031">
        <v>4374.21</v>
      </c>
      <c r="L5031">
        <v>3024.6800000000003</v>
      </c>
      <c r="M5031">
        <v>53.02</v>
      </c>
      <c r="N5031">
        <v>79528.990000000005</v>
      </c>
      <c r="O5031">
        <v>1986.5700000000002</v>
      </c>
      <c r="P5031">
        <v>45.415515030142586</v>
      </c>
      <c r="Q5031">
        <v>1.1856435643564356</v>
      </c>
      <c r="R5031">
        <v>1.8320224154395137</v>
      </c>
      <c r="S5031">
        <f>(VendorSalesData[[#This Row],[TotalPurchaseQuantity]] - VendorSalesData[[#This Row],[TotalSalesQuantity]]) * VendorSalesData[[#This Row],[PurchasePrice]]</f>
        <v>-443.25</v>
      </c>
    </row>
    <row r="5032" spans="1:19" x14ac:dyDescent="0.3">
      <c r="A5032">
        <v>17035</v>
      </c>
      <c r="B5032" t="s">
        <v>22</v>
      </c>
      <c r="C5032">
        <v>3120</v>
      </c>
      <c r="D5032" t="s">
        <v>4588</v>
      </c>
      <c r="E5032">
        <v>10.94</v>
      </c>
      <c r="F5032">
        <v>17.989999999999998</v>
      </c>
      <c r="G5032">
        <v>750</v>
      </c>
      <c r="H5032">
        <v>218</v>
      </c>
      <c r="I5032">
        <v>2384.92</v>
      </c>
      <c r="J5032">
        <v>228</v>
      </c>
      <c r="K5032">
        <v>4164.72</v>
      </c>
      <c r="L5032">
        <v>362.79999999999995</v>
      </c>
      <c r="M5032">
        <v>179.54999999999998</v>
      </c>
      <c r="N5032">
        <v>123780.22</v>
      </c>
      <c r="O5032">
        <v>1779.8000000000002</v>
      </c>
      <c r="P5032">
        <v>42.735165869494232</v>
      </c>
      <c r="Q5032">
        <v>1.0458715596330275</v>
      </c>
      <c r="R5032">
        <v>1.7462724116532211</v>
      </c>
      <c r="S5032">
        <f>(VendorSalesData[[#This Row],[TotalPurchaseQuantity]] - VendorSalesData[[#This Row],[TotalSalesQuantity]]) * VendorSalesData[[#This Row],[PurchasePrice]]</f>
        <v>-109.39999999999999</v>
      </c>
    </row>
    <row r="5033" spans="1:19" x14ac:dyDescent="0.3">
      <c r="A5033">
        <v>9744</v>
      </c>
      <c r="B5033" t="s">
        <v>868</v>
      </c>
      <c r="C5033">
        <v>23997</v>
      </c>
      <c r="D5033" t="s">
        <v>4589</v>
      </c>
      <c r="E5033">
        <v>13.24</v>
      </c>
      <c r="F5033">
        <v>19.989999999999998</v>
      </c>
      <c r="G5033">
        <v>750</v>
      </c>
      <c r="H5033">
        <v>180</v>
      </c>
      <c r="I5033">
        <v>2383.1999999999998</v>
      </c>
      <c r="J5033">
        <v>200</v>
      </c>
      <c r="K5033">
        <v>3998</v>
      </c>
      <c r="L5033">
        <v>1919.04</v>
      </c>
      <c r="M5033">
        <v>22.27</v>
      </c>
      <c r="N5033">
        <v>3999.93</v>
      </c>
      <c r="O5033">
        <v>1614.8000000000002</v>
      </c>
      <c r="P5033">
        <v>40.390195097548784</v>
      </c>
      <c r="Q5033">
        <v>1.1111111111111112</v>
      </c>
      <c r="R5033">
        <v>1.6775763679086944</v>
      </c>
      <c r="S5033">
        <f>(VendorSalesData[[#This Row],[TotalPurchaseQuantity]] - VendorSalesData[[#This Row],[TotalSalesQuantity]]) * VendorSalesData[[#This Row],[PurchasePrice]]</f>
        <v>-264.8</v>
      </c>
    </row>
    <row r="5034" spans="1:19" x14ac:dyDescent="0.3">
      <c r="A5034">
        <v>9552</v>
      </c>
      <c r="B5034" t="s">
        <v>72</v>
      </c>
      <c r="C5034">
        <v>17132</v>
      </c>
      <c r="D5034" t="s">
        <v>4590</v>
      </c>
      <c r="E5034">
        <v>14.66</v>
      </c>
      <c r="F5034">
        <v>21.99</v>
      </c>
      <c r="G5034">
        <v>750</v>
      </c>
      <c r="H5034">
        <v>162</v>
      </c>
      <c r="I5034">
        <v>2374.9199999999996</v>
      </c>
      <c r="J5034">
        <v>150</v>
      </c>
      <c r="K5034">
        <v>3414.5</v>
      </c>
      <c r="L5034">
        <v>661.70999999999992</v>
      </c>
      <c r="M5034">
        <v>16.830000000000002</v>
      </c>
      <c r="N5034">
        <v>55551.82</v>
      </c>
      <c r="O5034">
        <v>1039.5800000000004</v>
      </c>
      <c r="P5034">
        <v>30.446038951530252</v>
      </c>
      <c r="Q5034">
        <v>0.92592592592592593</v>
      </c>
      <c r="R5034">
        <v>1.4377326394152226</v>
      </c>
      <c r="S5034">
        <f>(VendorSalesData[[#This Row],[TotalPurchaseQuantity]] - VendorSalesData[[#This Row],[TotalSalesQuantity]]) * VendorSalesData[[#This Row],[PurchasePrice]]</f>
        <v>175.92000000000002</v>
      </c>
    </row>
    <row r="5035" spans="1:19" x14ac:dyDescent="0.3">
      <c r="A5035">
        <v>4425</v>
      </c>
      <c r="B5035" t="s">
        <v>20</v>
      </c>
      <c r="C5035">
        <v>2262</v>
      </c>
      <c r="D5035" t="s">
        <v>4591</v>
      </c>
      <c r="E5035">
        <v>21.2</v>
      </c>
      <c r="F5035">
        <v>35.99</v>
      </c>
      <c r="G5035">
        <v>750</v>
      </c>
      <c r="H5035">
        <v>112</v>
      </c>
      <c r="I5035">
        <v>2374.4</v>
      </c>
      <c r="J5035">
        <v>317</v>
      </c>
      <c r="K5035">
        <v>9032.83</v>
      </c>
      <c r="L5035">
        <v>5937.9299999999994</v>
      </c>
      <c r="M5035">
        <v>249.92000000000002</v>
      </c>
      <c r="N5035">
        <v>144929.24</v>
      </c>
      <c r="O5035">
        <v>6658.43</v>
      </c>
      <c r="P5035">
        <v>73.71366448831651</v>
      </c>
      <c r="Q5035">
        <v>2.8303571428571428</v>
      </c>
      <c r="R5035">
        <v>3.8042579177897573</v>
      </c>
      <c r="S5035">
        <f>(VendorSalesData[[#This Row],[TotalPurchaseQuantity]] - VendorSalesData[[#This Row],[TotalSalesQuantity]]) * VendorSalesData[[#This Row],[PurchasePrice]]</f>
        <v>-4346</v>
      </c>
    </row>
    <row r="5036" spans="1:19" x14ac:dyDescent="0.3">
      <c r="A5036">
        <v>4425</v>
      </c>
      <c r="B5036" t="s">
        <v>20</v>
      </c>
      <c r="C5036">
        <v>11397</v>
      </c>
      <c r="D5036" t="s">
        <v>4592</v>
      </c>
      <c r="E5036">
        <v>8.2100000000000009</v>
      </c>
      <c r="F5036">
        <v>12.99</v>
      </c>
      <c r="G5036">
        <v>750</v>
      </c>
      <c r="H5036">
        <v>289</v>
      </c>
      <c r="I5036">
        <v>2372.69</v>
      </c>
      <c r="J5036">
        <v>383</v>
      </c>
      <c r="K5036">
        <v>4859.17</v>
      </c>
      <c r="L5036">
        <v>3281.41</v>
      </c>
      <c r="M5036">
        <v>42.42</v>
      </c>
      <c r="N5036">
        <v>144929.24</v>
      </c>
      <c r="O5036">
        <v>2486.48</v>
      </c>
      <c r="P5036">
        <v>51.170878977273894</v>
      </c>
      <c r="Q5036">
        <v>1.3252595155709344</v>
      </c>
      <c r="R5036">
        <v>2.047958224631115</v>
      </c>
      <c r="S5036">
        <f>(VendorSalesData[[#This Row],[TotalPurchaseQuantity]] - VendorSalesData[[#This Row],[TotalSalesQuantity]]) * VendorSalesData[[#This Row],[PurchasePrice]]</f>
        <v>-771.74000000000012</v>
      </c>
    </row>
    <row r="5037" spans="1:19" x14ac:dyDescent="0.3">
      <c r="A5037">
        <v>1590</v>
      </c>
      <c r="B5037" t="s">
        <v>261</v>
      </c>
      <c r="C5037">
        <v>44102</v>
      </c>
      <c r="D5037" t="s">
        <v>4593</v>
      </c>
      <c r="E5037">
        <v>37.659999999999997</v>
      </c>
      <c r="F5037">
        <v>54.99</v>
      </c>
      <c r="G5037">
        <v>750</v>
      </c>
      <c r="H5037">
        <v>63</v>
      </c>
      <c r="I5037">
        <v>2372.58</v>
      </c>
      <c r="J5037">
        <v>68</v>
      </c>
      <c r="K5037">
        <v>3739.32</v>
      </c>
      <c r="L5037">
        <v>1374.75</v>
      </c>
      <c r="M5037">
        <v>7.63</v>
      </c>
      <c r="N5037">
        <v>7259.75</v>
      </c>
      <c r="O5037">
        <v>1366.7400000000002</v>
      </c>
      <c r="P5037">
        <v>36.550495812072789</v>
      </c>
      <c r="Q5037">
        <v>1.0793650793650793</v>
      </c>
      <c r="R5037">
        <v>1.5760564448827858</v>
      </c>
      <c r="S5037">
        <f>(VendorSalesData[[#This Row],[TotalPurchaseQuantity]] - VendorSalesData[[#This Row],[TotalSalesQuantity]]) * VendorSalesData[[#This Row],[PurchasePrice]]</f>
        <v>-188.29999999999998</v>
      </c>
    </row>
    <row r="5038" spans="1:19" x14ac:dyDescent="0.3">
      <c r="A5038">
        <v>480</v>
      </c>
      <c r="B5038" t="s">
        <v>27</v>
      </c>
      <c r="C5038">
        <v>3199</v>
      </c>
      <c r="D5038" t="s">
        <v>732</v>
      </c>
      <c r="E5038">
        <v>34.299999999999997</v>
      </c>
      <c r="F5038">
        <v>46.99</v>
      </c>
      <c r="G5038">
        <v>1750</v>
      </c>
      <c r="H5038">
        <v>69</v>
      </c>
      <c r="I5038">
        <v>2366.6999999999998</v>
      </c>
      <c r="J5038">
        <v>260</v>
      </c>
      <c r="K5038">
        <v>12217.4</v>
      </c>
      <c r="L5038">
        <v>7753.35</v>
      </c>
      <c r="M5038">
        <v>477.98</v>
      </c>
      <c r="N5038">
        <v>89286.27</v>
      </c>
      <c r="O5038">
        <v>9850.7000000000007</v>
      </c>
      <c r="P5038">
        <v>80.628447951282595</v>
      </c>
      <c r="Q5038">
        <v>3.7681159420289854</v>
      </c>
      <c r="R5038">
        <v>5.1622089829720714</v>
      </c>
      <c r="S5038">
        <f>(VendorSalesData[[#This Row],[TotalPurchaseQuantity]] - VendorSalesData[[#This Row],[TotalSalesQuantity]]) * VendorSalesData[[#This Row],[PurchasePrice]]</f>
        <v>-6551.2999999999993</v>
      </c>
    </row>
    <row r="5039" spans="1:19" x14ac:dyDescent="0.3">
      <c r="A5039">
        <v>9552</v>
      </c>
      <c r="B5039" t="s">
        <v>72</v>
      </c>
      <c r="C5039">
        <v>26862</v>
      </c>
      <c r="D5039" t="s">
        <v>4594</v>
      </c>
      <c r="E5039">
        <v>10.95</v>
      </c>
      <c r="F5039">
        <v>15.99</v>
      </c>
      <c r="G5039">
        <v>375</v>
      </c>
      <c r="H5039">
        <v>216</v>
      </c>
      <c r="I5039">
        <v>2365.2000000000003</v>
      </c>
      <c r="J5039">
        <v>200</v>
      </c>
      <c r="K5039">
        <v>3198</v>
      </c>
      <c r="L5039">
        <v>1391.13</v>
      </c>
      <c r="M5039">
        <v>11.51</v>
      </c>
      <c r="N5039">
        <v>55551.82</v>
      </c>
      <c r="O5039">
        <v>832.79999999999973</v>
      </c>
      <c r="P5039">
        <v>26.041275797373348</v>
      </c>
      <c r="Q5039">
        <v>0.92592592592592593</v>
      </c>
      <c r="R5039">
        <v>1.3521055301877218</v>
      </c>
      <c r="S5039">
        <f>(VendorSalesData[[#This Row],[TotalPurchaseQuantity]] - VendorSalesData[[#This Row],[TotalSalesQuantity]]) * VendorSalesData[[#This Row],[PurchasePrice]]</f>
        <v>175.2</v>
      </c>
    </row>
    <row r="5040" spans="1:19" x14ac:dyDescent="0.3">
      <c r="A5040">
        <v>9552</v>
      </c>
      <c r="B5040" t="s">
        <v>72</v>
      </c>
      <c r="C5040">
        <v>18540</v>
      </c>
      <c r="D5040" t="s">
        <v>4595</v>
      </c>
      <c r="E5040">
        <v>13.57</v>
      </c>
      <c r="F5040">
        <v>27.99</v>
      </c>
      <c r="G5040">
        <v>750</v>
      </c>
      <c r="H5040">
        <v>174</v>
      </c>
      <c r="I5040">
        <v>2361.1799999999998</v>
      </c>
      <c r="J5040">
        <v>176</v>
      </c>
      <c r="K5040">
        <v>4911.24</v>
      </c>
      <c r="L5040">
        <v>3259.83</v>
      </c>
      <c r="M5040">
        <v>19.5</v>
      </c>
      <c r="N5040">
        <v>55551.82</v>
      </c>
      <c r="O5040">
        <v>2550.06</v>
      </c>
      <c r="P5040">
        <v>51.922935959146777</v>
      </c>
      <c r="Q5040">
        <v>1.0114942528735633</v>
      </c>
      <c r="R5040">
        <v>2.0799939013544075</v>
      </c>
      <c r="S5040">
        <f>(VendorSalesData[[#This Row],[TotalPurchaseQuantity]] - VendorSalesData[[#This Row],[TotalSalesQuantity]]) * VendorSalesData[[#This Row],[PurchasePrice]]</f>
        <v>-27.14</v>
      </c>
    </row>
    <row r="5041" spans="1:19" x14ac:dyDescent="0.3">
      <c r="A5041">
        <v>3252</v>
      </c>
      <c r="B5041" t="s">
        <v>94</v>
      </c>
      <c r="C5041">
        <v>13718</v>
      </c>
      <c r="D5041" t="s">
        <v>4596</v>
      </c>
      <c r="E5041">
        <v>7.28</v>
      </c>
      <c r="F5041">
        <v>10.99</v>
      </c>
      <c r="G5041">
        <v>1500</v>
      </c>
      <c r="H5041">
        <v>324</v>
      </c>
      <c r="I5041">
        <v>2358.7199999999998</v>
      </c>
      <c r="J5041">
        <v>397</v>
      </c>
      <c r="K5041">
        <v>4273.03</v>
      </c>
      <c r="L5041">
        <v>3234.9900000000002</v>
      </c>
      <c r="M5041">
        <v>88.12</v>
      </c>
      <c r="N5041">
        <v>61966.91</v>
      </c>
      <c r="O5041">
        <v>1914.31</v>
      </c>
      <c r="P5041">
        <v>44.799825884676679</v>
      </c>
      <c r="Q5041">
        <v>1.2253086419753085</v>
      </c>
      <c r="R5041">
        <v>1.8115884886718221</v>
      </c>
      <c r="S5041">
        <f>(VendorSalesData[[#This Row],[TotalPurchaseQuantity]] - VendorSalesData[[#This Row],[TotalSalesQuantity]]) * VendorSalesData[[#This Row],[PurchasePrice]]</f>
        <v>-531.44000000000005</v>
      </c>
    </row>
    <row r="5042" spans="1:19" x14ac:dyDescent="0.3">
      <c r="A5042">
        <v>4425</v>
      </c>
      <c r="B5042" t="s">
        <v>20</v>
      </c>
      <c r="C5042">
        <v>25564</v>
      </c>
      <c r="D5042" t="s">
        <v>4597</v>
      </c>
      <c r="E5042">
        <v>67.11</v>
      </c>
      <c r="F5042">
        <v>99.99</v>
      </c>
      <c r="G5042">
        <v>750</v>
      </c>
      <c r="H5042">
        <v>35</v>
      </c>
      <c r="I5042">
        <v>2348.8500000000004</v>
      </c>
      <c r="J5042">
        <v>35</v>
      </c>
      <c r="K5042">
        <v>3499.65</v>
      </c>
      <c r="L5042">
        <v>2099.79</v>
      </c>
      <c r="M5042">
        <v>3.88</v>
      </c>
      <c r="N5042">
        <v>144929.24</v>
      </c>
      <c r="O5042">
        <v>1150.7999999999997</v>
      </c>
      <c r="P5042">
        <v>32.883288328832876</v>
      </c>
      <c r="Q5042">
        <v>1</v>
      </c>
      <c r="R5042">
        <v>1.4899418864550735</v>
      </c>
      <c r="S5042">
        <f>(VendorSalesData[[#This Row],[TotalPurchaseQuantity]] - VendorSalesData[[#This Row],[TotalSalesQuantity]]) * VendorSalesData[[#This Row],[PurchasePrice]]</f>
        <v>0</v>
      </c>
    </row>
    <row r="5043" spans="1:19" x14ac:dyDescent="0.3">
      <c r="A5043">
        <v>1392</v>
      </c>
      <c r="B5043" t="s">
        <v>67</v>
      </c>
      <c r="C5043">
        <v>39234</v>
      </c>
      <c r="D5043" t="s">
        <v>4598</v>
      </c>
      <c r="E5043">
        <v>13.42</v>
      </c>
      <c r="F5043">
        <v>22.99</v>
      </c>
      <c r="G5043">
        <v>187</v>
      </c>
      <c r="H5043">
        <v>175</v>
      </c>
      <c r="I5043">
        <v>2348.5</v>
      </c>
      <c r="J5043">
        <v>162</v>
      </c>
      <c r="K5043">
        <v>3417.3799999999997</v>
      </c>
      <c r="L5043">
        <v>2227.9499999999998</v>
      </c>
      <c r="M5043">
        <v>4.6899999999999995</v>
      </c>
      <c r="N5043">
        <v>79528.990000000005</v>
      </c>
      <c r="O5043">
        <v>1068.8799999999997</v>
      </c>
      <c r="P5043">
        <v>31.277762496415374</v>
      </c>
      <c r="Q5043">
        <v>0.92571428571428571</v>
      </c>
      <c r="R5043">
        <v>1.4551330636576536</v>
      </c>
      <c r="S5043">
        <f>(VendorSalesData[[#This Row],[TotalPurchaseQuantity]] - VendorSalesData[[#This Row],[TotalSalesQuantity]]) * VendorSalesData[[#This Row],[PurchasePrice]]</f>
        <v>174.46</v>
      </c>
    </row>
    <row r="5044" spans="1:19" x14ac:dyDescent="0.3">
      <c r="A5044">
        <v>3252</v>
      </c>
      <c r="B5044" t="s">
        <v>94</v>
      </c>
      <c r="C5044">
        <v>38355</v>
      </c>
      <c r="D5044" t="s">
        <v>4599</v>
      </c>
      <c r="E5044">
        <v>9.86</v>
      </c>
      <c r="F5044">
        <v>14.49</v>
      </c>
      <c r="G5044">
        <v>750</v>
      </c>
      <c r="H5044">
        <v>238</v>
      </c>
      <c r="I5044">
        <v>2346.6799999999998</v>
      </c>
      <c r="J5044">
        <v>227</v>
      </c>
      <c r="K5044">
        <v>3289.23</v>
      </c>
      <c r="L5044">
        <v>594.09</v>
      </c>
      <c r="M5044">
        <v>25.490000000000002</v>
      </c>
      <c r="N5044">
        <v>61966.91</v>
      </c>
      <c r="O5044">
        <v>942.55000000000018</v>
      </c>
      <c r="P5044">
        <v>28.655642810019373</v>
      </c>
      <c r="Q5044">
        <v>0.95378151260504207</v>
      </c>
      <c r="R5044">
        <v>1.4016525474287078</v>
      </c>
      <c r="S5044">
        <f>(VendorSalesData[[#This Row],[TotalPurchaseQuantity]] - VendorSalesData[[#This Row],[TotalSalesQuantity]]) * VendorSalesData[[#This Row],[PurchasePrice]]</f>
        <v>108.46</v>
      </c>
    </row>
    <row r="5045" spans="1:19" x14ac:dyDescent="0.3">
      <c r="A5045">
        <v>653</v>
      </c>
      <c r="B5045" t="s">
        <v>352</v>
      </c>
      <c r="C5045">
        <v>9136</v>
      </c>
      <c r="D5045" t="s">
        <v>4600</v>
      </c>
      <c r="E5045">
        <v>10.81</v>
      </c>
      <c r="F5045">
        <v>16.989999999999998</v>
      </c>
      <c r="G5045">
        <v>750</v>
      </c>
      <c r="H5045">
        <v>217</v>
      </c>
      <c r="I5045">
        <v>2345.77</v>
      </c>
      <c r="J5045">
        <v>642</v>
      </c>
      <c r="K5045">
        <v>9515.08</v>
      </c>
      <c r="L5045">
        <v>6031.46</v>
      </c>
      <c r="M5045">
        <v>505.97</v>
      </c>
      <c r="N5045">
        <v>8014.9800000000005</v>
      </c>
      <c r="O5045">
        <v>7169.3099999999995</v>
      </c>
      <c r="P5045">
        <v>75.346817893280985</v>
      </c>
      <c r="Q5045">
        <v>2.9585253456221197</v>
      </c>
      <c r="R5045">
        <v>4.0562715014686006</v>
      </c>
      <c r="S5045">
        <f>(VendorSalesData[[#This Row],[TotalPurchaseQuantity]] - VendorSalesData[[#This Row],[TotalSalesQuantity]]) * VendorSalesData[[#This Row],[PurchasePrice]]</f>
        <v>-4594.25</v>
      </c>
    </row>
    <row r="5046" spans="1:19" x14ac:dyDescent="0.3">
      <c r="A5046">
        <v>1590</v>
      </c>
      <c r="B5046" t="s">
        <v>261</v>
      </c>
      <c r="C5046">
        <v>14293</v>
      </c>
      <c r="D5046" t="s">
        <v>4601</v>
      </c>
      <c r="E5046">
        <v>156.16</v>
      </c>
      <c r="F5046">
        <v>239.9</v>
      </c>
      <c r="G5046">
        <v>750</v>
      </c>
      <c r="H5046">
        <v>15</v>
      </c>
      <c r="I5046">
        <v>2342.4</v>
      </c>
      <c r="J5046">
        <v>16</v>
      </c>
      <c r="K5046">
        <v>3647.84</v>
      </c>
      <c r="L5046">
        <v>683.97</v>
      </c>
      <c r="M5046">
        <v>1.8</v>
      </c>
      <c r="N5046">
        <v>7259.75</v>
      </c>
      <c r="O5046">
        <v>1305.44</v>
      </c>
      <c r="P5046">
        <v>35.786657309531122</v>
      </c>
      <c r="Q5046">
        <v>1.0666666666666667</v>
      </c>
      <c r="R5046">
        <v>1.5573087431693988</v>
      </c>
      <c r="S5046">
        <f>(VendorSalesData[[#This Row],[TotalPurchaseQuantity]] - VendorSalesData[[#This Row],[TotalSalesQuantity]]) * VendorSalesData[[#This Row],[PurchasePrice]]</f>
        <v>-156.16</v>
      </c>
    </row>
    <row r="5047" spans="1:19" x14ac:dyDescent="0.3">
      <c r="A5047">
        <v>9165</v>
      </c>
      <c r="B5047" t="s">
        <v>38</v>
      </c>
      <c r="C5047">
        <v>11819</v>
      </c>
      <c r="D5047" t="s">
        <v>4602</v>
      </c>
      <c r="E5047">
        <v>10.34</v>
      </c>
      <c r="F5047">
        <v>15.99</v>
      </c>
      <c r="G5047">
        <v>375</v>
      </c>
      <c r="H5047">
        <v>226</v>
      </c>
      <c r="I5047">
        <v>2336.84</v>
      </c>
      <c r="J5047">
        <v>266</v>
      </c>
      <c r="K5047">
        <v>3966.34</v>
      </c>
      <c r="L5047">
        <v>2798.12</v>
      </c>
      <c r="M5047">
        <v>15.39</v>
      </c>
      <c r="N5047">
        <v>68054.7</v>
      </c>
      <c r="O5047">
        <v>1629.5</v>
      </c>
      <c r="P5047">
        <v>41.083215256382452</v>
      </c>
      <c r="Q5047">
        <v>1.1769911504424779</v>
      </c>
      <c r="R5047">
        <v>1.6973091867650332</v>
      </c>
      <c r="S5047">
        <f>(VendorSalesData[[#This Row],[TotalPurchaseQuantity]] - VendorSalesData[[#This Row],[TotalSalesQuantity]]) * VendorSalesData[[#This Row],[PurchasePrice]]</f>
        <v>-413.6</v>
      </c>
    </row>
    <row r="5048" spans="1:19" x14ac:dyDescent="0.3">
      <c r="A5048">
        <v>653</v>
      </c>
      <c r="B5048" t="s">
        <v>352</v>
      </c>
      <c r="C5048">
        <v>23798</v>
      </c>
      <c r="D5048" t="s">
        <v>4603</v>
      </c>
      <c r="E5048">
        <v>10.38</v>
      </c>
      <c r="F5048">
        <v>19.989999999999998</v>
      </c>
      <c r="G5048">
        <v>750</v>
      </c>
      <c r="H5048">
        <v>225</v>
      </c>
      <c r="I5048">
        <v>2335.5</v>
      </c>
      <c r="J5048">
        <v>158</v>
      </c>
      <c r="K5048">
        <v>2526.42</v>
      </c>
      <c r="L5048">
        <v>1790.88</v>
      </c>
      <c r="M5048">
        <v>17.48</v>
      </c>
      <c r="N5048">
        <v>8014.9800000000005</v>
      </c>
      <c r="O5048">
        <v>190.92000000000007</v>
      </c>
      <c r="P5048">
        <v>7.5569382762961057</v>
      </c>
      <c r="Q5048">
        <v>0.70222222222222219</v>
      </c>
      <c r="R5048">
        <v>1.0817469492614002</v>
      </c>
      <c r="S5048">
        <f>(VendorSalesData[[#This Row],[TotalPurchaseQuantity]] - VendorSalesData[[#This Row],[TotalSalesQuantity]]) * VendorSalesData[[#This Row],[PurchasePrice]]</f>
        <v>695.46</v>
      </c>
    </row>
    <row r="5049" spans="1:19" x14ac:dyDescent="0.3">
      <c r="A5049">
        <v>7245</v>
      </c>
      <c r="B5049" t="s">
        <v>50</v>
      </c>
      <c r="C5049">
        <v>956</v>
      </c>
      <c r="D5049" t="s">
        <v>935</v>
      </c>
      <c r="E5049">
        <v>22.89</v>
      </c>
      <c r="F5049">
        <v>29.99</v>
      </c>
      <c r="G5049">
        <v>1000</v>
      </c>
      <c r="H5049">
        <v>102</v>
      </c>
      <c r="I5049">
        <v>2334.7800000000002</v>
      </c>
      <c r="J5049">
        <v>131</v>
      </c>
      <c r="K5049">
        <v>3928.69</v>
      </c>
      <c r="L5049">
        <v>2519.16</v>
      </c>
      <c r="M5049">
        <v>137.55000000000001</v>
      </c>
      <c r="N5049">
        <v>38994.78</v>
      </c>
      <c r="O5049">
        <v>1593.9099999999999</v>
      </c>
      <c r="P5049">
        <v>40.57103003800249</v>
      </c>
      <c r="Q5049">
        <v>1.2843137254901962</v>
      </c>
      <c r="R5049">
        <v>1.6826810234797283</v>
      </c>
      <c r="S5049">
        <f>(VendorSalesData[[#This Row],[TotalPurchaseQuantity]] - VendorSalesData[[#This Row],[TotalSalesQuantity]]) * VendorSalesData[[#This Row],[PurchasePrice]]</f>
        <v>-663.81000000000006</v>
      </c>
    </row>
    <row r="5050" spans="1:19" x14ac:dyDescent="0.3">
      <c r="A5050">
        <v>1392</v>
      </c>
      <c r="B5050" t="s">
        <v>67</v>
      </c>
      <c r="C5050">
        <v>23666</v>
      </c>
      <c r="D5050" t="s">
        <v>4604</v>
      </c>
      <c r="E5050">
        <v>5.36</v>
      </c>
      <c r="F5050">
        <v>7.99</v>
      </c>
      <c r="G5050">
        <v>187</v>
      </c>
      <c r="H5050">
        <v>435</v>
      </c>
      <c r="I5050">
        <v>2331.6</v>
      </c>
      <c r="J5050">
        <v>389</v>
      </c>
      <c r="K5050">
        <v>2973.11</v>
      </c>
      <c r="L5050">
        <v>1148.51</v>
      </c>
      <c r="M5050">
        <v>11.17</v>
      </c>
      <c r="N5050">
        <v>79528.990000000005</v>
      </c>
      <c r="O5050">
        <v>641.51000000000022</v>
      </c>
      <c r="P5050">
        <v>21.577069129631941</v>
      </c>
      <c r="Q5050">
        <v>0.89425287356321836</v>
      </c>
      <c r="R5050">
        <v>1.2751372448104308</v>
      </c>
      <c r="S5050">
        <f>(VendorSalesData[[#This Row],[TotalPurchaseQuantity]] - VendorSalesData[[#This Row],[TotalSalesQuantity]]) * VendorSalesData[[#This Row],[PurchasePrice]]</f>
        <v>246.56</v>
      </c>
    </row>
    <row r="5051" spans="1:19" x14ac:dyDescent="0.3">
      <c r="A5051">
        <v>9165</v>
      </c>
      <c r="B5051" t="s">
        <v>38</v>
      </c>
      <c r="C5051">
        <v>16155</v>
      </c>
      <c r="D5051" t="s">
        <v>4605</v>
      </c>
      <c r="E5051">
        <v>105.95</v>
      </c>
      <c r="F5051">
        <v>159.99</v>
      </c>
      <c r="G5051">
        <v>750</v>
      </c>
      <c r="H5051">
        <v>22</v>
      </c>
      <c r="I5051">
        <v>2330.9</v>
      </c>
      <c r="J5051">
        <v>39</v>
      </c>
      <c r="K5051">
        <v>6239.6100000000006</v>
      </c>
      <c r="L5051">
        <v>3039.8100000000004</v>
      </c>
      <c r="M5051">
        <v>4.34</v>
      </c>
      <c r="N5051">
        <v>68054.7</v>
      </c>
      <c r="O5051">
        <v>3908.7100000000005</v>
      </c>
      <c r="P5051">
        <v>62.643498551992835</v>
      </c>
      <c r="Q5051">
        <v>1.7727272727272727</v>
      </c>
      <c r="R5051">
        <v>2.6769102063580594</v>
      </c>
      <c r="S5051">
        <f>(VendorSalesData[[#This Row],[TotalPurchaseQuantity]] - VendorSalesData[[#This Row],[TotalSalesQuantity]]) * VendorSalesData[[#This Row],[PurchasePrice]]</f>
        <v>-1801.15</v>
      </c>
    </row>
    <row r="5052" spans="1:19" x14ac:dyDescent="0.3">
      <c r="A5052">
        <v>9552</v>
      </c>
      <c r="B5052" t="s">
        <v>72</v>
      </c>
      <c r="C5052">
        <v>23357</v>
      </c>
      <c r="D5052" t="s">
        <v>4606</v>
      </c>
      <c r="E5052">
        <v>24.51</v>
      </c>
      <c r="F5052">
        <v>37.99</v>
      </c>
      <c r="G5052">
        <v>750</v>
      </c>
      <c r="H5052">
        <v>95</v>
      </c>
      <c r="I5052">
        <v>2328.4499999999998</v>
      </c>
      <c r="J5052">
        <v>1070</v>
      </c>
      <c r="K5052">
        <v>40649.300000000003</v>
      </c>
      <c r="L5052">
        <v>19602.84</v>
      </c>
      <c r="M5052">
        <v>119.2</v>
      </c>
      <c r="N5052">
        <v>55551.82</v>
      </c>
      <c r="O5052">
        <v>38320.850000000006</v>
      </c>
      <c r="P5052">
        <v>94.271857079949726</v>
      </c>
      <c r="Q5052">
        <v>11.263157894736842</v>
      </c>
      <c r="R5052">
        <v>17.457664970259188</v>
      </c>
      <c r="S5052">
        <f>(VendorSalesData[[#This Row],[TotalPurchaseQuantity]] - VendorSalesData[[#This Row],[TotalSalesQuantity]]) * VendorSalesData[[#This Row],[PurchasePrice]]</f>
        <v>-23897.25</v>
      </c>
    </row>
    <row r="5053" spans="1:19" x14ac:dyDescent="0.3">
      <c r="A5053">
        <v>10754</v>
      </c>
      <c r="B5053" t="s">
        <v>212</v>
      </c>
      <c r="C5053">
        <v>12646</v>
      </c>
      <c r="D5053" t="s">
        <v>4607</v>
      </c>
      <c r="E5053">
        <v>34.19</v>
      </c>
      <c r="F5053">
        <v>52.99</v>
      </c>
      <c r="G5053">
        <v>750</v>
      </c>
      <c r="H5053">
        <v>68</v>
      </c>
      <c r="I5053">
        <v>2324.92</v>
      </c>
      <c r="J5053">
        <v>67</v>
      </c>
      <c r="K5053">
        <v>3550.33</v>
      </c>
      <c r="L5053">
        <v>2172.59</v>
      </c>
      <c r="M5053">
        <v>7.45</v>
      </c>
      <c r="N5053">
        <v>28720.52</v>
      </c>
      <c r="O5053">
        <v>1225.4099999999999</v>
      </c>
      <c r="P5053">
        <v>34.515383077066069</v>
      </c>
      <c r="Q5053">
        <v>0.98529411764705888</v>
      </c>
      <c r="R5053">
        <v>1.527076200471414</v>
      </c>
      <c r="S5053">
        <f>(VendorSalesData[[#This Row],[TotalPurchaseQuantity]] - VendorSalesData[[#This Row],[TotalSalesQuantity]]) * VendorSalesData[[#This Row],[PurchasePrice]]</f>
        <v>34.19</v>
      </c>
    </row>
    <row r="5054" spans="1:19" x14ac:dyDescent="0.3">
      <c r="A5054">
        <v>4425</v>
      </c>
      <c r="B5054" t="s">
        <v>20</v>
      </c>
      <c r="C5054">
        <v>21420</v>
      </c>
      <c r="D5054" t="s">
        <v>4608</v>
      </c>
      <c r="E5054">
        <v>5.36</v>
      </c>
      <c r="F5054">
        <v>7.99</v>
      </c>
      <c r="G5054">
        <v>750</v>
      </c>
      <c r="H5054">
        <v>432</v>
      </c>
      <c r="I5054">
        <v>2315.52</v>
      </c>
      <c r="J5054">
        <v>396</v>
      </c>
      <c r="K5054">
        <v>3164.04</v>
      </c>
      <c r="L5054">
        <v>255.68</v>
      </c>
      <c r="M5054">
        <v>44.550000000000004</v>
      </c>
      <c r="N5054">
        <v>144929.24</v>
      </c>
      <c r="O5054">
        <v>848.52</v>
      </c>
      <c r="P5054">
        <v>26.81761292524747</v>
      </c>
      <c r="Q5054">
        <v>0.91666666666666663</v>
      </c>
      <c r="R5054">
        <v>1.3664490049751243</v>
      </c>
      <c r="S5054">
        <f>(VendorSalesData[[#This Row],[TotalPurchaseQuantity]] - VendorSalesData[[#This Row],[TotalSalesQuantity]]) * VendorSalesData[[#This Row],[PurchasePrice]]</f>
        <v>192.96</v>
      </c>
    </row>
    <row r="5055" spans="1:19" x14ac:dyDescent="0.3">
      <c r="A5055">
        <v>2000</v>
      </c>
      <c r="B5055" t="s">
        <v>164</v>
      </c>
      <c r="C5055">
        <v>16044</v>
      </c>
      <c r="D5055" t="s">
        <v>4609</v>
      </c>
      <c r="E5055">
        <v>5.19</v>
      </c>
      <c r="F5055">
        <v>7.99</v>
      </c>
      <c r="G5055">
        <v>750</v>
      </c>
      <c r="H5055">
        <v>445</v>
      </c>
      <c r="I5055">
        <v>2309.5500000000002</v>
      </c>
      <c r="J5055">
        <v>435</v>
      </c>
      <c r="K5055">
        <v>3475.65</v>
      </c>
      <c r="L5055">
        <v>599.25</v>
      </c>
      <c r="M5055">
        <v>48.86</v>
      </c>
      <c r="N5055">
        <v>19016.59</v>
      </c>
      <c r="O5055">
        <v>1166.0999999999999</v>
      </c>
      <c r="P5055">
        <v>33.550558888265499</v>
      </c>
      <c r="Q5055">
        <v>0.97752808988764039</v>
      </c>
      <c r="R5055">
        <v>1.5049035526401247</v>
      </c>
      <c r="S5055">
        <f>(VendorSalesData[[#This Row],[TotalPurchaseQuantity]] - VendorSalesData[[#This Row],[TotalSalesQuantity]]) * VendorSalesData[[#This Row],[PurchasePrice]]</f>
        <v>51.900000000000006</v>
      </c>
    </row>
    <row r="5056" spans="1:19" x14ac:dyDescent="0.3">
      <c r="A5056">
        <v>2242</v>
      </c>
      <c r="B5056" t="s">
        <v>569</v>
      </c>
      <c r="C5056">
        <v>24353</v>
      </c>
      <c r="D5056" t="s">
        <v>4610</v>
      </c>
      <c r="E5056">
        <v>11.48</v>
      </c>
      <c r="F5056">
        <v>16.989999999999998</v>
      </c>
      <c r="G5056">
        <v>750</v>
      </c>
      <c r="H5056">
        <v>201</v>
      </c>
      <c r="I5056">
        <v>2307.48</v>
      </c>
      <c r="J5056">
        <v>177</v>
      </c>
      <c r="K5056">
        <v>4287.2299999999996</v>
      </c>
      <c r="L5056">
        <v>2570.9199999999996</v>
      </c>
      <c r="M5056">
        <v>19.670000000000002</v>
      </c>
      <c r="N5056">
        <v>7982.65</v>
      </c>
      <c r="O5056">
        <v>1979.7499999999995</v>
      </c>
      <c r="P5056">
        <v>46.177835105650963</v>
      </c>
      <c r="Q5056">
        <v>0.88059701492537312</v>
      </c>
      <c r="R5056">
        <v>1.857970599961863</v>
      </c>
      <c r="S5056">
        <f>(VendorSalesData[[#This Row],[TotalPurchaseQuantity]] - VendorSalesData[[#This Row],[TotalSalesQuantity]]) * VendorSalesData[[#This Row],[PurchasePrice]]</f>
        <v>275.52</v>
      </c>
    </row>
    <row r="5057" spans="1:19" x14ac:dyDescent="0.3">
      <c r="A5057">
        <v>3252</v>
      </c>
      <c r="B5057" t="s">
        <v>94</v>
      </c>
      <c r="C5057">
        <v>16792</v>
      </c>
      <c r="D5057" t="s">
        <v>4611</v>
      </c>
      <c r="E5057">
        <v>16.12</v>
      </c>
      <c r="F5057">
        <v>24.99</v>
      </c>
      <c r="G5057">
        <v>750</v>
      </c>
      <c r="H5057">
        <v>143</v>
      </c>
      <c r="I5057">
        <v>2305.16</v>
      </c>
      <c r="J5057">
        <v>94</v>
      </c>
      <c r="K5057">
        <v>2349.06</v>
      </c>
      <c r="L5057">
        <v>1624.35</v>
      </c>
      <c r="M5057">
        <v>10.41</v>
      </c>
      <c r="N5057">
        <v>61966.91</v>
      </c>
      <c r="O5057">
        <v>43.900000000000091</v>
      </c>
      <c r="P5057">
        <v>1.868832639438758</v>
      </c>
      <c r="Q5057">
        <v>0.65734265734265729</v>
      </c>
      <c r="R5057">
        <v>1.0190442312030401</v>
      </c>
      <c r="S5057">
        <f>(VendorSalesData[[#This Row],[TotalPurchaseQuantity]] - VendorSalesData[[#This Row],[TotalSalesQuantity]]) * VendorSalesData[[#This Row],[PurchasePrice]]</f>
        <v>789.88</v>
      </c>
    </row>
    <row r="5058" spans="1:19" x14ac:dyDescent="0.3">
      <c r="A5058">
        <v>10754</v>
      </c>
      <c r="B5058" t="s">
        <v>212</v>
      </c>
      <c r="C5058">
        <v>21467</v>
      </c>
      <c r="D5058" t="s">
        <v>4612</v>
      </c>
      <c r="E5058">
        <v>82.06</v>
      </c>
      <c r="F5058">
        <v>152.99</v>
      </c>
      <c r="G5058">
        <v>750</v>
      </c>
      <c r="H5058">
        <v>28</v>
      </c>
      <c r="I5058">
        <v>2297.6800000000003</v>
      </c>
      <c r="J5058">
        <v>37</v>
      </c>
      <c r="K5058">
        <v>4402.63</v>
      </c>
      <c r="L5058">
        <v>1784.85</v>
      </c>
      <c r="M5058">
        <v>4.1399999999999997</v>
      </c>
      <c r="N5058">
        <v>28720.52</v>
      </c>
      <c r="O5058">
        <v>2104.9499999999998</v>
      </c>
      <c r="P5058">
        <v>47.811194672275434</v>
      </c>
      <c r="Q5058">
        <v>1.3214285714285714</v>
      </c>
      <c r="R5058">
        <v>1.9161197381706763</v>
      </c>
      <c r="S5058">
        <f>(VendorSalesData[[#This Row],[TotalPurchaseQuantity]] - VendorSalesData[[#This Row],[TotalSalesQuantity]]) * VendorSalesData[[#This Row],[PurchasePrice]]</f>
        <v>-738.54</v>
      </c>
    </row>
    <row r="5059" spans="1:19" x14ac:dyDescent="0.3">
      <c r="A5059">
        <v>2000</v>
      </c>
      <c r="B5059" t="s">
        <v>164</v>
      </c>
      <c r="C5059">
        <v>28146</v>
      </c>
      <c r="D5059" t="s">
        <v>4613</v>
      </c>
      <c r="E5059">
        <v>7.84</v>
      </c>
      <c r="F5059">
        <v>11.99</v>
      </c>
      <c r="G5059">
        <v>750</v>
      </c>
      <c r="H5059">
        <v>292</v>
      </c>
      <c r="I5059">
        <v>2289.2799999999997</v>
      </c>
      <c r="J5059">
        <v>400</v>
      </c>
      <c r="K5059">
        <v>4978</v>
      </c>
      <c r="L5059">
        <v>3196.43</v>
      </c>
      <c r="M5059">
        <v>44.29</v>
      </c>
      <c r="N5059">
        <v>19016.59</v>
      </c>
      <c r="O5059">
        <v>2688.7200000000003</v>
      </c>
      <c r="P5059">
        <v>54.012053033346731</v>
      </c>
      <c r="Q5059">
        <v>1.3698630136986301</v>
      </c>
      <c r="R5059">
        <v>2.1744828068213589</v>
      </c>
      <c r="S5059">
        <f>(VendorSalesData[[#This Row],[TotalPurchaseQuantity]] - VendorSalesData[[#This Row],[TotalSalesQuantity]]) * VendorSalesData[[#This Row],[PurchasePrice]]</f>
        <v>-846.72</v>
      </c>
    </row>
    <row r="5060" spans="1:19" x14ac:dyDescent="0.3">
      <c r="A5060">
        <v>8004</v>
      </c>
      <c r="B5060" t="s">
        <v>60</v>
      </c>
      <c r="C5060">
        <v>123</v>
      </c>
      <c r="D5060" t="s">
        <v>4614</v>
      </c>
      <c r="E5060">
        <v>38.75</v>
      </c>
      <c r="F5060">
        <v>49.99</v>
      </c>
      <c r="G5060">
        <v>750</v>
      </c>
      <c r="H5060">
        <v>59</v>
      </c>
      <c r="I5060">
        <v>2286.25</v>
      </c>
      <c r="J5060">
        <v>58</v>
      </c>
      <c r="K5060">
        <v>3459.42</v>
      </c>
      <c r="L5060">
        <v>3039.4900000000002</v>
      </c>
      <c r="M5060">
        <v>45.760000000000005</v>
      </c>
      <c r="N5060">
        <v>50293.62</v>
      </c>
      <c r="O5060">
        <v>1173.17</v>
      </c>
      <c r="P5060">
        <v>33.912332125038304</v>
      </c>
      <c r="Q5060">
        <v>0.98305084745762716</v>
      </c>
      <c r="R5060">
        <v>1.5131416074357573</v>
      </c>
      <c r="S5060">
        <f>(VendorSalesData[[#This Row],[TotalPurchaseQuantity]] - VendorSalesData[[#This Row],[TotalSalesQuantity]]) * VendorSalesData[[#This Row],[PurchasePrice]]</f>
        <v>38.75</v>
      </c>
    </row>
    <row r="5061" spans="1:19" x14ac:dyDescent="0.3">
      <c r="A5061">
        <v>4425</v>
      </c>
      <c r="B5061" t="s">
        <v>20</v>
      </c>
      <c r="C5061">
        <v>24185</v>
      </c>
      <c r="D5061" t="s">
        <v>4615</v>
      </c>
      <c r="E5061">
        <v>63.26</v>
      </c>
      <c r="F5061">
        <v>92.99</v>
      </c>
      <c r="G5061">
        <v>750</v>
      </c>
      <c r="H5061">
        <v>36</v>
      </c>
      <c r="I5061">
        <v>2277.36</v>
      </c>
      <c r="J5061">
        <v>47</v>
      </c>
      <c r="K5061">
        <v>4370.53</v>
      </c>
      <c r="L5061">
        <v>2231.7599999999998</v>
      </c>
      <c r="M5061">
        <v>5.25</v>
      </c>
      <c r="N5061">
        <v>144929.24</v>
      </c>
      <c r="O5061">
        <v>2093.1699999999996</v>
      </c>
      <c r="P5061">
        <v>47.892818491121211</v>
      </c>
      <c r="Q5061">
        <v>1.3055555555555556</v>
      </c>
      <c r="R5061">
        <v>1.9191212632170582</v>
      </c>
      <c r="S5061">
        <f>(VendorSalesData[[#This Row],[TotalPurchaseQuantity]] - VendorSalesData[[#This Row],[TotalSalesQuantity]]) * VendorSalesData[[#This Row],[PurchasePrice]]</f>
        <v>-695.86</v>
      </c>
    </row>
    <row r="5062" spans="1:19" x14ac:dyDescent="0.3">
      <c r="A5062">
        <v>5992</v>
      </c>
      <c r="B5062" t="s">
        <v>876</v>
      </c>
      <c r="C5062">
        <v>600</v>
      </c>
      <c r="D5062" t="s">
        <v>4616</v>
      </c>
      <c r="E5062">
        <v>5.21</v>
      </c>
      <c r="F5062">
        <v>7.29</v>
      </c>
      <c r="G5062">
        <v>1000</v>
      </c>
      <c r="H5062">
        <v>436</v>
      </c>
      <c r="I5062">
        <v>2271.56</v>
      </c>
      <c r="J5062">
        <v>463</v>
      </c>
      <c r="K5062">
        <v>3375.27</v>
      </c>
      <c r="L5062">
        <v>1669.41</v>
      </c>
      <c r="M5062">
        <v>486.15000000000003</v>
      </c>
      <c r="N5062">
        <v>1567.85</v>
      </c>
      <c r="O5062">
        <v>1103.71</v>
      </c>
      <c r="P5062">
        <v>32.699902526316414</v>
      </c>
      <c r="Q5062">
        <v>1.0619266055045871</v>
      </c>
      <c r="R5062">
        <v>1.4858819489689905</v>
      </c>
      <c r="S5062">
        <f>(VendorSalesData[[#This Row],[TotalPurchaseQuantity]] - VendorSalesData[[#This Row],[TotalSalesQuantity]]) * VendorSalesData[[#This Row],[PurchasePrice]]</f>
        <v>-140.66999999999999</v>
      </c>
    </row>
    <row r="5063" spans="1:19" x14ac:dyDescent="0.3">
      <c r="A5063">
        <v>9552</v>
      </c>
      <c r="B5063" t="s">
        <v>72</v>
      </c>
      <c r="C5063">
        <v>17315</v>
      </c>
      <c r="D5063" t="s">
        <v>4617</v>
      </c>
      <c r="E5063">
        <v>54.05</v>
      </c>
      <c r="F5063">
        <v>79.989999999999995</v>
      </c>
      <c r="G5063">
        <v>750</v>
      </c>
      <c r="H5063">
        <v>42</v>
      </c>
      <c r="I5063">
        <v>2270.1</v>
      </c>
      <c r="J5063">
        <v>51</v>
      </c>
      <c r="K5063">
        <v>4079.49</v>
      </c>
      <c r="L5063">
        <v>2959.6299999999997</v>
      </c>
      <c r="M5063">
        <v>5.64</v>
      </c>
      <c r="N5063">
        <v>55551.82</v>
      </c>
      <c r="O5063">
        <v>1809.3899999999999</v>
      </c>
      <c r="P5063">
        <v>44.353338284932676</v>
      </c>
      <c r="Q5063">
        <v>1.2142857142857142</v>
      </c>
      <c r="R5063">
        <v>1.7970529932602088</v>
      </c>
      <c r="S5063">
        <f>(VendorSalesData[[#This Row],[TotalPurchaseQuantity]] - VendorSalesData[[#This Row],[TotalSalesQuantity]]) * VendorSalesData[[#This Row],[PurchasePrice]]</f>
        <v>-486.45</v>
      </c>
    </row>
    <row r="5064" spans="1:19" x14ac:dyDescent="0.3">
      <c r="A5064">
        <v>9165</v>
      </c>
      <c r="B5064" t="s">
        <v>38</v>
      </c>
      <c r="C5064">
        <v>25354</v>
      </c>
      <c r="D5064" t="s">
        <v>4618</v>
      </c>
      <c r="E5064">
        <v>13.51</v>
      </c>
      <c r="F5064">
        <v>19.989999999999998</v>
      </c>
      <c r="G5064">
        <v>750</v>
      </c>
      <c r="H5064">
        <v>168</v>
      </c>
      <c r="I5064">
        <v>2269.6800000000003</v>
      </c>
      <c r="J5064">
        <v>124</v>
      </c>
      <c r="K5064">
        <v>2478.7599999999998</v>
      </c>
      <c r="L5064">
        <v>1599.1999999999998</v>
      </c>
      <c r="M5064">
        <v>13.74</v>
      </c>
      <c r="N5064">
        <v>68054.7</v>
      </c>
      <c r="O5064">
        <v>209.07999999999947</v>
      </c>
      <c r="P5064">
        <v>8.4348625925865957</v>
      </c>
      <c r="Q5064">
        <v>0.73809523809523814</v>
      </c>
      <c r="R5064">
        <v>1.092118712770082</v>
      </c>
      <c r="S5064">
        <f>(VendorSalesData[[#This Row],[TotalPurchaseQuantity]] - VendorSalesData[[#This Row],[TotalSalesQuantity]]) * VendorSalesData[[#This Row],[PurchasePrice]]</f>
        <v>594.43999999999994</v>
      </c>
    </row>
    <row r="5065" spans="1:19" x14ac:dyDescent="0.3">
      <c r="A5065">
        <v>3252</v>
      </c>
      <c r="B5065" t="s">
        <v>94</v>
      </c>
      <c r="C5065">
        <v>16290</v>
      </c>
      <c r="D5065" t="s">
        <v>4619</v>
      </c>
      <c r="E5065">
        <v>3.24</v>
      </c>
      <c r="F5065">
        <v>4.79</v>
      </c>
      <c r="G5065">
        <v>750</v>
      </c>
      <c r="H5065">
        <v>699</v>
      </c>
      <c r="I5065">
        <v>2264.7600000000002</v>
      </c>
      <c r="J5065">
        <v>752</v>
      </c>
      <c r="K5065">
        <v>3602.08</v>
      </c>
      <c r="L5065">
        <v>622.70000000000005</v>
      </c>
      <c r="M5065">
        <v>84.44</v>
      </c>
      <c r="N5065">
        <v>61966.91</v>
      </c>
      <c r="O5065">
        <v>1337.3199999999997</v>
      </c>
      <c r="P5065">
        <v>37.126327011060269</v>
      </c>
      <c r="Q5065">
        <v>1.0758226037195995</v>
      </c>
      <c r="R5065">
        <v>1.5904908246348397</v>
      </c>
      <c r="S5065">
        <f>(VendorSalesData[[#This Row],[TotalPurchaseQuantity]] - VendorSalesData[[#This Row],[TotalSalesQuantity]]) * VendorSalesData[[#This Row],[PurchasePrice]]</f>
        <v>-171.72</v>
      </c>
    </row>
    <row r="5066" spans="1:19" x14ac:dyDescent="0.3">
      <c r="A5066">
        <v>1590</v>
      </c>
      <c r="B5066" t="s">
        <v>261</v>
      </c>
      <c r="C5066">
        <v>17937</v>
      </c>
      <c r="D5066" t="s">
        <v>4620</v>
      </c>
      <c r="E5066">
        <v>6.84</v>
      </c>
      <c r="F5066">
        <v>9.99</v>
      </c>
      <c r="G5066">
        <v>750</v>
      </c>
      <c r="H5066">
        <v>331</v>
      </c>
      <c r="I5066">
        <v>2264.04</v>
      </c>
      <c r="J5066">
        <v>448</v>
      </c>
      <c r="K5066">
        <v>4959.5200000000004</v>
      </c>
      <c r="L5066">
        <v>3630.73</v>
      </c>
      <c r="M5066">
        <v>49.58</v>
      </c>
      <c r="N5066">
        <v>7259.75</v>
      </c>
      <c r="O5066">
        <v>2695.4800000000005</v>
      </c>
      <c r="P5066">
        <v>54.349614478820541</v>
      </c>
      <c r="Q5066">
        <v>1.3534743202416919</v>
      </c>
      <c r="R5066">
        <v>2.1905620042048728</v>
      </c>
      <c r="S5066">
        <f>(VendorSalesData[[#This Row],[TotalPurchaseQuantity]] - VendorSalesData[[#This Row],[TotalSalesQuantity]]) * VendorSalesData[[#This Row],[PurchasePrice]]</f>
        <v>-800.28</v>
      </c>
    </row>
    <row r="5067" spans="1:19" x14ac:dyDescent="0.3">
      <c r="A5067">
        <v>11567</v>
      </c>
      <c r="B5067" t="s">
        <v>56</v>
      </c>
      <c r="C5067">
        <v>3943</v>
      </c>
      <c r="D5067" t="s">
        <v>4621</v>
      </c>
      <c r="E5067">
        <v>9.59</v>
      </c>
      <c r="F5067">
        <v>15.99</v>
      </c>
      <c r="G5067">
        <v>750</v>
      </c>
      <c r="H5067">
        <v>236</v>
      </c>
      <c r="I5067">
        <v>2263.2399999999998</v>
      </c>
      <c r="J5067">
        <v>652</v>
      </c>
      <c r="K5067">
        <v>7817.4800000000005</v>
      </c>
      <c r="L5067">
        <v>4879.93</v>
      </c>
      <c r="M5067">
        <v>514.02</v>
      </c>
      <c r="N5067">
        <v>20964.810000000001</v>
      </c>
      <c r="O5067">
        <v>5554.2400000000007</v>
      </c>
      <c r="P5067">
        <v>71.048982536571899</v>
      </c>
      <c r="Q5067">
        <v>2.7627118644067798</v>
      </c>
      <c r="R5067">
        <v>3.4541100369381952</v>
      </c>
      <c r="S5067">
        <f>(VendorSalesData[[#This Row],[TotalPurchaseQuantity]] - VendorSalesData[[#This Row],[TotalSalesQuantity]]) * VendorSalesData[[#This Row],[PurchasePrice]]</f>
        <v>-3989.44</v>
      </c>
    </row>
    <row r="5068" spans="1:19" x14ac:dyDescent="0.3">
      <c r="A5068">
        <v>90024</v>
      </c>
      <c r="B5068" t="s">
        <v>1511</v>
      </c>
      <c r="C5068">
        <v>23968</v>
      </c>
      <c r="D5068" t="s">
        <v>4622</v>
      </c>
      <c r="E5068">
        <v>8.27</v>
      </c>
      <c r="F5068">
        <v>11.99</v>
      </c>
      <c r="G5068">
        <v>750</v>
      </c>
      <c r="H5068">
        <v>273</v>
      </c>
      <c r="I5068">
        <v>2257.71</v>
      </c>
      <c r="J5068">
        <v>285</v>
      </c>
      <c r="K5068">
        <v>3417.15</v>
      </c>
      <c r="L5068">
        <v>263.78000000000003</v>
      </c>
      <c r="M5068">
        <v>32.06</v>
      </c>
      <c r="N5068">
        <v>2802.64</v>
      </c>
      <c r="O5068">
        <v>1159.44</v>
      </c>
      <c r="P5068">
        <v>33.930029410473637</v>
      </c>
      <c r="Q5068">
        <v>1.043956043956044</v>
      </c>
      <c r="R5068">
        <v>1.5135469125795606</v>
      </c>
      <c r="S5068">
        <f>(VendorSalesData[[#This Row],[TotalPurchaseQuantity]] - VendorSalesData[[#This Row],[TotalSalesQuantity]]) * VendorSalesData[[#This Row],[PurchasePrice]]</f>
        <v>-99.24</v>
      </c>
    </row>
    <row r="5069" spans="1:19" x14ac:dyDescent="0.3">
      <c r="A5069">
        <v>7255</v>
      </c>
      <c r="B5069" t="s">
        <v>1994</v>
      </c>
      <c r="C5069">
        <v>20383</v>
      </c>
      <c r="D5069" t="s">
        <v>4623</v>
      </c>
      <c r="E5069">
        <v>9.0299999999999994</v>
      </c>
      <c r="F5069">
        <v>13.99</v>
      </c>
      <c r="G5069">
        <v>750</v>
      </c>
      <c r="H5069">
        <v>250</v>
      </c>
      <c r="I5069">
        <v>2257.5</v>
      </c>
      <c r="J5069">
        <v>308</v>
      </c>
      <c r="K5069">
        <v>4340.92</v>
      </c>
      <c r="L5069">
        <v>2921.93</v>
      </c>
      <c r="M5069">
        <v>34.119999999999997</v>
      </c>
      <c r="N5069">
        <v>648.71</v>
      </c>
      <c r="O5069">
        <v>2083.42</v>
      </c>
      <c r="P5069">
        <v>47.994895091363119</v>
      </c>
      <c r="Q5069">
        <v>1.232</v>
      </c>
      <c r="R5069">
        <v>1.9228881506090809</v>
      </c>
      <c r="S5069">
        <f>(VendorSalesData[[#This Row],[TotalPurchaseQuantity]] - VendorSalesData[[#This Row],[TotalSalesQuantity]]) * VendorSalesData[[#This Row],[PurchasePrice]]</f>
        <v>-523.74</v>
      </c>
    </row>
    <row r="5070" spans="1:19" x14ac:dyDescent="0.3">
      <c r="A5070">
        <v>10754</v>
      </c>
      <c r="B5070" t="s">
        <v>212</v>
      </c>
      <c r="C5070">
        <v>15832</v>
      </c>
      <c r="D5070" t="s">
        <v>4624</v>
      </c>
      <c r="E5070">
        <v>10.45</v>
      </c>
      <c r="F5070">
        <v>15.99</v>
      </c>
      <c r="G5070">
        <v>750</v>
      </c>
      <c r="H5070">
        <v>216</v>
      </c>
      <c r="I5070">
        <v>2257.2000000000003</v>
      </c>
      <c r="J5070">
        <v>198</v>
      </c>
      <c r="K5070">
        <v>3166.02</v>
      </c>
      <c r="L5070">
        <v>719.55</v>
      </c>
      <c r="M5070">
        <v>22.18</v>
      </c>
      <c r="N5070">
        <v>28720.52</v>
      </c>
      <c r="O5070">
        <v>908.81999999999971</v>
      </c>
      <c r="P5070">
        <v>28.705440900562845</v>
      </c>
      <c r="Q5070">
        <v>0.91666666666666663</v>
      </c>
      <c r="R5070">
        <v>1.4026315789473682</v>
      </c>
      <c r="S5070">
        <f>(VendorSalesData[[#This Row],[TotalPurchaseQuantity]] - VendorSalesData[[#This Row],[TotalSalesQuantity]]) * VendorSalesData[[#This Row],[PurchasePrice]]</f>
        <v>188.1</v>
      </c>
    </row>
    <row r="5071" spans="1:19" x14ac:dyDescent="0.3">
      <c r="A5071">
        <v>17035</v>
      </c>
      <c r="B5071" t="s">
        <v>22</v>
      </c>
      <c r="C5071">
        <v>10792</v>
      </c>
      <c r="D5071" t="s">
        <v>4625</v>
      </c>
      <c r="E5071">
        <v>107.48</v>
      </c>
      <c r="F5071">
        <v>169.9</v>
      </c>
      <c r="G5071">
        <v>750</v>
      </c>
      <c r="H5071">
        <v>21</v>
      </c>
      <c r="I5071">
        <v>2257.08</v>
      </c>
      <c r="J5071">
        <v>47</v>
      </c>
      <c r="K5071">
        <v>7425.5300000000007</v>
      </c>
      <c r="L5071">
        <v>3949.75</v>
      </c>
      <c r="M5071">
        <v>5.23</v>
      </c>
      <c r="N5071">
        <v>123780.22</v>
      </c>
      <c r="O5071">
        <v>5168.4500000000007</v>
      </c>
      <c r="P5071">
        <v>69.603785857709823</v>
      </c>
      <c r="Q5071">
        <v>2.2380952380952381</v>
      </c>
      <c r="R5071">
        <v>3.2898833891576733</v>
      </c>
      <c r="S5071">
        <f>(VendorSalesData[[#This Row],[TotalPurchaseQuantity]] - VendorSalesData[[#This Row],[TotalSalesQuantity]]) * VendorSalesData[[#This Row],[PurchasePrice]]</f>
        <v>-2794.48</v>
      </c>
    </row>
    <row r="5072" spans="1:19" x14ac:dyDescent="0.3">
      <c r="A5072">
        <v>10754</v>
      </c>
      <c r="B5072" t="s">
        <v>212</v>
      </c>
      <c r="C5072">
        <v>26803</v>
      </c>
      <c r="D5072" t="s">
        <v>4626</v>
      </c>
      <c r="E5072">
        <v>46.93</v>
      </c>
      <c r="F5072">
        <v>68.989999999999995</v>
      </c>
      <c r="G5072">
        <v>750</v>
      </c>
      <c r="H5072">
        <v>48</v>
      </c>
      <c r="I5072">
        <v>2252.64</v>
      </c>
      <c r="J5072">
        <v>47</v>
      </c>
      <c r="K5072">
        <v>3242.5299999999997</v>
      </c>
      <c r="L5072">
        <v>2621.62</v>
      </c>
      <c r="M5072">
        <v>5.2</v>
      </c>
      <c r="N5072">
        <v>28720.52</v>
      </c>
      <c r="O5072">
        <v>989.88999999999987</v>
      </c>
      <c r="P5072">
        <v>30.528322020150927</v>
      </c>
      <c r="Q5072">
        <v>0.97916666666666663</v>
      </c>
      <c r="R5072">
        <v>1.4394355067831521</v>
      </c>
      <c r="S5072">
        <f>(VendorSalesData[[#This Row],[TotalPurchaseQuantity]] - VendorSalesData[[#This Row],[TotalSalesQuantity]]) * VendorSalesData[[#This Row],[PurchasePrice]]</f>
        <v>46.93</v>
      </c>
    </row>
    <row r="5073" spans="1:19" x14ac:dyDescent="0.3">
      <c r="A5073">
        <v>7153</v>
      </c>
      <c r="B5073" t="s">
        <v>271</v>
      </c>
      <c r="C5073">
        <v>22941</v>
      </c>
      <c r="D5073" t="s">
        <v>4627</v>
      </c>
      <c r="E5073">
        <v>225.15</v>
      </c>
      <c r="F5073">
        <v>348.99</v>
      </c>
      <c r="G5073">
        <v>1500</v>
      </c>
      <c r="H5073">
        <v>10</v>
      </c>
      <c r="I5073">
        <v>2251.5</v>
      </c>
      <c r="J5073">
        <v>17</v>
      </c>
      <c r="K5073">
        <v>5932.83</v>
      </c>
      <c r="L5073">
        <v>2442.9300000000003</v>
      </c>
      <c r="M5073">
        <v>3.8200000000000003</v>
      </c>
      <c r="N5073">
        <v>15884.82</v>
      </c>
      <c r="O5073">
        <v>3681.33</v>
      </c>
      <c r="P5073">
        <v>62.050151445431609</v>
      </c>
      <c r="Q5073">
        <v>1.7</v>
      </c>
      <c r="R5073">
        <v>2.6350566289140573</v>
      </c>
      <c r="S5073">
        <f>(VendorSalesData[[#This Row],[TotalPurchaseQuantity]] - VendorSalesData[[#This Row],[TotalSalesQuantity]]) * VendorSalesData[[#This Row],[PurchasePrice]]</f>
        <v>-1576.05</v>
      </c>
    </row>
    <row r="5074" spans="1:19" x14ac:dyDescent="0.3">
      <c r="A5074">
        <v>9165</v>
      </c>
      <c r="B5074" t="s">
        <v>38</v>
      </c>
      <c r="C5074">
        <v>25852</v>
      </c>
      <c r="D5074" t="s">
        <v>4370</v>
      </c>
      <c r="E5074">
        <v>16.66</v>
      </c>
      <c r="F5074">
        <v>24.49</v>
      </c>
      <c r="G5074">
        <v>1500</v>
      </c>
      <c r="H5074">
        <v>135</v>
      </c>
      <c r="I5074">
        <v>2249.1</v>
      </c>
      <c r="J5074">
        <v>131</v>
      </c>
      <c r="K5074">
        <v>3208.19</v>
      </c>
      <c r="L5074">
        <v>759.18999999999994</v>
      </c>
      <c r="M5074">
        <v>29.380000000000003</v>
      </c>
      <c r="N5074">
        <v>68054.7</v>
      </c>
      <c r="O5074">
        <v>959.09000000000015</v>
      </c>
      <c r="P5074">
        <v>29.895049856772825</v>
      </c>
      <c r="Q5074">
        <v>0.97037037037037033</v>
      </c>
      <c r="R5074">
        <v>1.4264327953403584</v>
      </c>
      <c r="S5074">
        <f>(VendorSalesData[[#This Row],[TotalPurchaseQuantity]] - VendorSalesData[[#This Row],[TotalSalesQuantity]]) * VendorSalesData[[#This Row],[PurchasePrice]]</f>
        <v>66.64</v>
      </c>
    </row>
    <row r="5075" spans="1:19" x14ac:dyDescent="0.3">
      <c r="A5075">
        <v>12546</v>
      </c>
      <c r="B5075" t="s">
        <v>32</v>
      </c>
      <c r="C5075">
        <v>2953</v>
      </c>
      <c r="D5075" t="s">
        <v>4628</v>
      </c>
      <c r="E5075">
        <v>746.26</v>
      </c>
      <c r="F5075">
        <v>999.99</v>
      </c>
      <c r="G5075">
        <v>750</v>
      </c>
      <c r="H5075">
        <v>3</v>
      </c>
      <c r="I5075">
        <v>2238.7799999999997</v>
      </c>
      <c r="J5075">
        <v>8</v>
      </c>
      <c r="K5075">
        <v>7999.92</v>
      </c>
      <c r="L5075">
        <v>4999.95</v>
      </c>
      <c r="M5075">
        <v>6.3</v>
      </c>
      <c r="N5075">
        <v>123880.97</v>
      </c>
      <c r="O5075">
        <v>5761.14</v>
      </c>
      <c r="P5075">
        <v>72.014970149701497</v>
      </c>
      <c r="Q5075">
        <v>2.6666666666666665</v>
      </c>
      <c r="R5075">
        <v>3.5733390507329887</v>
      </c>
      <c r="S5075">
        <f>(VendorSalesData[[#This Row],[TotalPurchaseQuantity]] - VendorSalesData[[#This Row],[TotalSalesQuantity]]) * VendorSalesData[[#This Row],[PurchasePrice]]</f>
        <v>-3731.3</v>
      </c>
    </row>
    <row r="5076" spans="1:19" x14ac:dyDescent="0.3">
      <c r="A5076">
        <v>4425</v>
      </c>
      <c r="B5076" t="s">
        <v>20</v>
      </c>
      <c r="C5076">
        <v>82</v>
      </c>
      <c r="D5076" t="s">
        <v>4629</v>
      </c>
      <c r="E5076">
        <v>248.34</v>
      </c>
      <c r="F5076">
        <v>374.99</v>
      </c>
      <c r="G5076">
        <v>750</v>
      </c>
      <c r="H5076">
        <v>9</v>
      </c>
      <c r="I5076">
        <v>2235.06</v>
      </c>
      <c r="J5076">
        <v>33</v>
      </c>
      <c r="K5076">
        <v>12374.67</v>
      </c>
      <c r="L5076">
        <v>6374.83</v>
      </c>
      <c r="M5076">
        <v>3.7</v>
      </c>
      <c r="N5076">
        <v>144929.24</v>
      </c>
      <c r="O5076">
        <v>10139.61</v>
      </c>
      <c r="P5076">
        <v>81.938427448974409</v>
      </c>
      <c r="Q5076">
        <v>3.6666666666666665</v>
      </c>
      <c r="R5076">
        <v>5.5366164666720357</v>
      </c>
      <c r="S5076">
        <f>(VendorSalesData[[#This Row],[TotalPurchaseQuantity]] - VendorSalesData[[#This Row],[TotalSalesQuantity]]) * VendorSalesData[[#This Row],[PurchasePrice]]</f>
        <v>-5960.16</v>
      </c>
    </row>
    <row r="5077" spans="1:19" x14ac:dyDescent="0.3">
      <c r="A5077">
        <v>9552</v>
      </c>
      <c r="B5077" t="s">
        <v>72</v>
      </c>
      <c r="C5077">
        <v>26861</v>
      </c>
      <c r="D5077" t="s">
        <v>4630</v>
      </c>
      <c r="E5077">
        <v>26.48</v>
      </c>
      <c r="F5077">
        <v>39.99</v>
      </c>
      <c r="G5077">
        <v>750</v>
      </c>
      <c r="H5077">
        <v>84</v>
      </c>
      <c r="I5077">
        <v>2224.3199999999997</v>
      </c>
      <c r="J5077">
        <v>77</v>
      </c>
      <c r="K5077">
        <v>3079.23</v>
      </c>
      <c r="L5077">
        <v>2159.46</v>
      </c>
      <c r="M5077">
        <v>8.51</v>
      </c>
      <c r="N5077">
        <v>55551.82</v>
      </c>
      <c r="O5077">
        <v>854.91000000000031</v>
      </c>
      <c r="P5077">
        <v>27.763759121598593</v>
      </c>
      <c r="Q5077">
        <v>0.91666666666666663</v>
      </c>
      <c r="R5077">
        <v>1.3843466767371604</v>
      </c>
      <c r="S5077">
        <f>(VendorSalesData[[#This Row],[TotalPurchaseQuantity]] - VendorSalesData[[#This Row],[TotalSalesQuantity]]) * VendorSalesData[[#This Row],[PurchasePrice]]</f>
        <v>185.36</v>
      </c>
    </row>
    <row r="5078" spans="1:19" x14ac:dyDescent="0.3">
      <c r="A5078">
        <v>8112</v>
      </c>
      <c r="B5078" t="s">
        <v>53</v>
      </c>
      <c r="C5078">
        <v>43019</v>
      </c>
      <c r="D5078" t="s">
        <v>4631</v>
      </c>
      <c r="E5078">
        <v>55.55</v>
      </c>
      <c r="F5078">
        <v>84.99</v>
      </c>
      <c r="G5078">
        <v>375</v>
      </c>
      <c r="H5078">
        <v>40</v>
      </c>
      <c r="I5078">
        <v>2222</v>
      </c>
      <c r="J5078">
        <v>32</v>
      </c>
      <c r="K5078">
        <v>2719.68</v>
      </c>
      <c r="L5078">
        <v>594.92999999999995</v>
      </c>
      <c r="M5078">
        <v>1.81</v>
      </c>
      <c r="N5078">
        <v>48347.26</v>
      </c>
      <c r="O5078">
        <v>497.67999999999984</v>
      </c>
      <c r="P5078">
        <v>18.299211671961402</v>
      </c>
      <c r="Q5078">
        <v>0.8</v>
      </c>
      <c r="R5078">
        <v>1.2239783978397838</v>
      </c>
      <c r="S5078">
        <f>(VendorSalesData[[#This Row],[TotalPurchaseQuantity]] - VendorSalesData[[#This Row],[TotalSalesQuantity]]) * VendorSalesData[[#This Row],[PurchasePrice]]</f>
        <v>444.4</v>
      </c>
    </row>
    <row r="5079" spans="1:19" x14ac:dyDescent="0.3">
      <c r="A5079">
        <v>4425</v>
      </c>
      <c r="B5079" t="s">
        <v>20</v>
      </c>
      <c r="C5079">
        <v>21411</v>
      </c>
      <c r="D5079" t="s">
        <v>4632</v>
      </c>
      <c r="E5079">
        <v>10.52</v>
      </c>
      <c r="F5079">
        <v>15.99</v>
      </c>
      <c r="G5079">
        <v>750</v>
      </c>
      <c r="H5079">
        <v>211</v>
      </c>
      <c r="I5079">
        <v>2219.7199999999998</v>
      </c>
      <c r="J5079">
        <v>166</v>
      </c>
      <c r="K5079">
        <v>2654.34</v>
      </c>
      <c r="L5079">
        <v>1710.93</v>
      </c>
      <c r="M5079">
        <v>18.350000000000001</v>
      </c>
      <c r="N5079">
        <v>144929.24</v>
      </c>
      <c r="O5079">
        <v>434.62000000000035</v>
      </c>
      <c r="P5079">
        <v>16.373938530858908</v>
      </c>
      <c r="Q5079">
        <v>0.78672985781990523</v>
      </c>
      <c r="R5079">
        <v>1.1957994702034493</v>
      </c>
      <c r="S5079">
        <f>(VendorSalesData[[#This Row],[TotalPurchaseQuantity]] - VendorSalesData[[#This Row],[TotalSalesQuantity]]) * VendorSalesData[[#This Row],[PurchasePrice]]</f>
        <v>473.4</v>
      </c>
    </row>
    <row r="5080" spans="1:19" x14ac:dyDescent="0.3">
      <c r="A5080">
        <v>8004</v>
      </c>
      <c r="B5080" t="s">
        <v>60</v>
      </c>
      <c r="C5080">
        <v>529</v>
      </c>
      <c r="D5080" t="s">
        <v>4633</v>
      </c>
      <c r="E5080">
        <v>5.61</v>
      </c>
      <c r="F5080">
        <v>7.29</v>
      </c>
      <c r="G5080">
        <v>1000</v>
      </c>
      <c r="H5080">
        <v>395</v>
      </c>
      <c r="I5080">
        <v>2215.9499999999998</v>
      </c>
      <c r="J5080">
        <v>401</v>
      </c>
      <c r="K5080">
        <v>2923.29</v>
      </c>
      <c r="L5080">
        <v>1764.18</v>
      </c>
      <c r="M5080">
        <v>421.05</v>
      </c>
      <c r="N5080">
        <v>50293.62</v>
      </c>
      <c r="O5080">
        <v>707.34000000000015</v>
      </c>
      <c r="P5080">
        <v>24.196709871412011</v>
      </c>
      <c r="Q5080">
        <v>1.0151898734177216</v>
      </c>
      <c r="R5080">
        <v>1.3192039531577879</v>
      </c>
      <c r="S5080">
        <f>(VendorSalesData[[#This Row],[TotalPurchaseQuantity]] - VendorSalesData[[#This Row],[TotalSalesQuantity]]) * VendorSalesData[[#This Row],[PurchasePrice]]</f>
        <v>-33.660000000000004</v>
      </c>
    </row>
    <row r="5081" spans="1:19" x14ac:dyDescent="0.3">
      <c r="A5081">
        <v>4425</v>
      </c>
      <c r="B5081" t="s">
        <v>20</v>
      </c>
      <c r="C5081">
        <v>17503</v>
      </c>
      <c r="D5081" t="s">
        <v>4634</v>
      </c>
      <c r="E5081">
        <v>10.34</v>
      </c>
      <c r="F5081">
        <v>14.99</v>
      </c>
      <c r="G5081">
        <v>750</v>
      </c>
      <c r="H5081">
        <v>214</v>
      </c>
      <c r="I5081">
        <v>2212.7599999999998</v>
      </c>
      <c r="J5081">
        <v>206</v>
      </c>
      <c r="K5081">
        <v>3087.94</v>
      </c>
      <c r="L5081">
        <v>1978.68</v>
      </c>
      <c r="M5081">
        <v>22.82</v>
      </c>
      <c r="N5081">
        <v>144929.24</v>
      </c>
      <c r="O5081">
        <v>875.18000000000029</v>
      </c>
      <c r="P5081">
        <v>28.341871927563368</v>
      </c>
      <c r="Q5081">
        <v>0.96261682242990654</v>
      </c>
      <c r="R5081">
        <v>1.3955151033098936</v>
      </c>
      <c r="S5081">
        <f>(VendorSalesData[[#This Row],[TotalPurchaseQuantity]] - VendorSalesData[[#This Row],[TotalSalesQuantity]]) * VendorSalesData[[#This Row],[PurchasePrice]]</f>
        <v>82.72</v>
      </c>
    </row>
    <row r="5082" spans="1:19" x14ac:dyDescent="0.3">
      <c r="A5082">
        <v>90011</v>
      </c>
      <c r="B5082" t="s">
        <v>2463</v>
      </c>
      <c r="C5082">
        <v>46923</v>
      </c>
      <c r="D5082" t="s">
        <v>4635</v>
      </c>
      <c r="E5082">
        <v>8.1</v>
      </c>
      <c r="F5082">
        <v>11.99</v>
      </c>
      <c r="G5082">
        <v>750</v>
      </c>
      <c r="H5082">
        <v>273</v>
      </c>
      <c r="I5082">
        <v>2211.3000000000002</v>
      </c>
      <c r="J5082">
        <v>208</v>
      </c>
      <c r="K5082">
        <v>2542.92</v>
      </c>
      <c r="L5082">
        <v>1688.6100000000001</v>
      </c>
      <c r="M5082">
        <v>23.05</v>
      </c>
      <c r="N5082">
        <v>238.60999999999999</v>
      </c>
      <c r="O5082">
        <v>331.61999999999989</v>
      </c>
      <c r="P5082">
        <v>13.040913595394265</v>
      </c>
      <c r="Q5082">
        <v>0.76190476190476186</v>
      </c>
      <c r="R5082">
        <v>1.1499660832994165</v>
      </c>
      <c r="S5082">
        <f>(VendorSalesData[[#This Row],[TotalPurchaseQuantity]] - VendorSalesData[[#This Row],[TotalSalesQuantity]]) * VendorSalesData[[#This Row],[PurchasePrice]]</f>
        <v>526.5</v>
      </c>
    </row>
    <row r="5083" spans="1:19" x14ac:dyDescent="0.3">
      <c r="A5083">
        <v>9165</v>
      </c>
      <c r="B5083" t="s">
        <v>38</v>
      </c>
      <c r="C5083">
        <v>15549</v>
      </c>
      <c r="D5083" t="s">
        <v>4636</v>
      </c>
      <c r="E5083">
        <v>27.58</v>
      </c>
      <c r="F5083">
        <v>39.99</v>
      </c>
      <c r="G5083">
        <v>750</v>
      </c>
      <c r="H5083">
        <v>80</v>
      </c>
      <c r="I5083">
        <v>2206.4</v>
      </c>
      <c r="J5083">
        <v>540</v>
      </c>
      <c r="K5083">
        <v>21594.600000000002</v>
      </c>
      <c r="L5083">
        <v>9797.5500000000011</v>
      </c>
      <c r="M5083">
        <v>60.17</v>
      </c>
      <c r="N5083">
        <v>68054.7</v>
      </c>
      <c r="O5083">
        <v>19388.2</v>
      </c>
      <c r="P5083">
        <v>89.782630842895912</v>
      </c>
      <c r="Q5083">
        <v>6.75</v>
      </c>
      <c r="R5083">
        <v>9.787255257432923</v>
      </c>
      <c r="S5083">
        <f>(VendorSalesData[[#This Row],[TotalPurchaseQuantity]] - VendorSalesData[[#This Row],[TotalSalesQuantity]]) * VendorSalesData[[#This Row],[PurchasePrice]]</f>
        <v>-12686.8</v>
      </c>
    </row>
    <row r="5084" spans="1:19" x14ac:dyDescent="0.3">
      <c r="A5084">
        <v>8735</v>
      </c>
      <c r="B5084" t="s">
        <v>2804</v>
      </c>
      <c r="C5084">
        <v>19768</v>
      </c>
      <c r="D5084" t="s">
        <v>4637</v>
      </c>
      <c r="E5084">
        <v>7.28</v>
      </c>
      <c r="F5084">
        <v>13.99</v>
      </c>
      <c r="G5084">
        <v>750</v>
      </c>
      <c r="H5084">
        <v>303</v>
      </c>
      <c r="I5084">
        <v>2205.84</v>
      </c>
      <c r="J5084">
        <v>227</v>
      </c>
      <c r="K5084">
        <v>2572.73</v>
      </c>
      <c r="L5084">
        <v>1276.8600000000001</v>
      </c>
      <c r="M5084">
        <v>25.28</v>
      </c>
      <c r="N5084">
        <v>263.32</v>
      </c>
      <c r="O5084">
        <v>366.88999999999987</v>
      </c>
      <c r="P5084">
        <v>14.260726932091586</v>
      </c>
      <c r="Q5084">
        <v>0.74917491749174914</v>
      </c>
      <c r="R5084">
        <v>1.1663266601385414</v>
      </c>
      <c r="S5084">
        <f>(VendorSalesData[[#This Row],[TotalPurchaseQuantity]] - VendorSalesData[[#This Row],[TotalSalesQuantity]]) * VendorSalesData[[#This Row],[PurchasePrice]]</f>
        <v>553.28</v>
      </c>
    </row>
    <row r="5085" spans="1:19" x14ac:dyDescent="0.3">
      <c r="A5085">
        <v>8673</v>
      </c>
      <c r="B5085" t="s">
        <v>174</v>
      </c>
      <c r="C5085">
        <v>14120</v>
      </c>
      <c r="D5085" t="s">
        <v>4638</v>
      </c>
      <c r="E5085">
        <v>31.5</v>
      </c>
      <c r="F5085">
        <v>45.99</v>
      </c>
      <c r="G5085">
        <v>750</v>
      </c>
      <c r="H5085">
        <v>70</v>
      </c>
      <c r="I5085">
        <v>2205</v>
      </c>
      <c r="J5085">
        <v>60</v>
      </c>
      <c r="K5085">
        <v>2791.4</v>
      </c>
      <c r="L5085">
        <v>1951.5800000000002</v>
      </c>
      <c r="M5085">
        <v>6.65</v>
      </c>
      <c r="N5085">
        <v>15919.7</v>
      </c>
      <c r="O5085">
        <v>586.40000000000009</v>
      </c>
      <c r="P5085">
        <v>21.007379809414633</v>
      </c>
      <c r="Q5085">
        <v>0.8571428571428571</v>
      </c>
      <c r="R5085">
        <v>1.2659410430839002</v>
      </c>
      <c r="S5085">
        <f>(VendorSalesData[[#This Row],[TotalPurchaseQuantity]] - VendorSalesData[[#This Row],[TotalSalesQuantity]]) * VendorSalesData[[#This Row],[PurchasePrice]]</f>
        <v>315</v>
      </c>
    </row>
    <row r="5086" spans="1:19" x14ac:dyDescent="0.3">
      <c r="A5086">
        <v>9552</v>
      </c>
      <c r="B5086" t="s">
        <v>72</v>
      </c>
      <c r="C5086">
        <v>15739</v>
      </c>
      <c r="D5086" t="s">
        <v>4639</v>
      </c>
      <c r="E5086">
        <v>13.69</v>
      </c>
      <c r="F5086">
        <v>19.989999999999998</v>
      </c>
      <c r="G5086">
        <v>3000</v>
      </c>
      <c r="H5086">
        <v>161</v>
      </c>
      <c r="I5086">
        <v>2204.09</v>
      </c>
      <c r="J5086">
        <v>144</v>
      </c>
      <c r="K5086">
        <v>2954.56</v>
      </c>
      <c r="L5086">
        <v>2484.79</v>
      </c>
      <c r="M5086">
        <v>64.8</v>
      </c>
      <c r="N5086">
        <v>55551.82</v>
      </c>
      <c r="O5086">
        <v>750.4699999999998</v>
      </c>
      <c r="P5086">
        <v>25.400398028809697</v>
      </c>
      <c r="Q5086">
        <v>0.89440993788819878</v>
      </c>
      <c r="R5086">
        <v>1.340489725918633</v>
      </c>
      <c r="S5086">
        <f>(VendorSalesData[[#This Row],[TotalPurchaseQuantity]] - VendorSalesData[[#This Row],[TotalSalesQuantity]]) * VendorSalesData[[#This Row],[PurchasePrice]]</f>
        <v>232.73</v>
      </c>
    </row>
    <row r="5087" spans="1:19" x14ac:dyDescent="0.3">
      <c r="A5087">
        <v>1128</v>
      </c>
      <c r="B5087" t="s">
        <v>18</v>
      </c>
      <c r="C5087">
        <v>27138</v>
      </c>
      <c r="D5087" t="s">
        <v>256</v>
      </c>
      <c r="E5087">
        <v>10.8</v>
      </c>
      <c r="F5087">
        <v>15.99</v>
      </c>
      <c r="G5087">
        <v>187</v>
      </c>
      <c r="H5087">
        <v>204</v>
      </c>
      <c r="I5087">
        <v>2203.1999999999998</v>
      </c>
      <c r="J5087">
        <v>169</v>
      </c>
      <c r="K5087">
        <v>2702.31</v>
      </c>
      <c r="L5087">
        <v>719.55</v>
      </c>
      <c r="M5087">
        <v>4.83</v>
      </c>
      <c r="N5087">
        <v>68601.679999999993</v>
      </c>
      <c r="O5087">
        <v>499.11000000000013</v>
      </c>
      <c r="P5087">
        <v>18.469753655206105</v>
      </c>
      <c r="Q5087">
        <v>0.82843137254901966</v>
      </c>
      <c r="R5087">
        <v>1.2265386710239652</v>
      </c>
      <c r="S5087">
        <f>(VendorSalesData[[#This Row],[TotalPurchaseQuantity]] - VendorSalesData[[#This Row],[TotalSalesQuantity]]) * VendorSalesData[[#This Row],[PurchasePrice]]</f>
        <v>378</v>
      </c>
    </row>
    <row r="5088" spans="1:19" x14ac:dyDescent="0.3">
      <c r="A5088">
        <v>660</v>
      </c>
      <c r="B5088" t="s">
        <v>75</v>
      </c>
      <c r="C5088">
        <v>109</v>
      </c>
      <c r="D5088" t="s">
        <v>4640</v>
      </c>
      <c r="E5088">
        <v>4.95</v>
      </c>
      <c r="F5088">
        <v>6.49</v>
      </c>
      <c r="G5088">
        <v>1000</v>
      </c>
      <c r="H5088">
        <v>445</v>
      </c>
      <c r="I5088">
        <v>2202.75</v>
      </c>
      <c r="J5088">
        <v>423</v>
      </c>
      <c r="K5088">
        <v>2712.37</v>
      </c>
      <c r="L5088">
        <v>1811.28</v>
      </c>
      <c r="M5088">
        <v>444.15000000000003</v>
      </c>
      <c r="N5088">
        <v>17932.330000000002</v>
      </c>
      <c r="O5088">
        <v>509.61999999999989</v>
      </c>
      <c r="P5088">
        <v>18.788734575297614</v>
      </c>
      <c r="Q5088">
        <v>0.95056179775280902</v>
      </c>
      <c r="R5088">
        <v>1.2313562592214278</v>
      </c>
      <c r="S5088">
        <f>(VendorSalesData[[#This Row],[TotalPurchaseQuantity]] - VendorSalesData[[#This Row],[TotalSalesQuantity]]) * VendorSalesData[[#This Row],[PurchasePrice]]</f>
        <v>108.9</v>
      </c>
    </row>
    <row r="5089" spans="1:19" x14ac:dyDescent="0.3">
      <c r="A5089">
        <v>9165</v>
      </c>
      <c r="B5089" t="s">
        <v>38</v>
      </c>
      <c r="C5089">
        <v>2636</v>
      </c>
      <c r="D5089" t="s">
        <v>4641</v>
      </c>
      <c r="E5089">
        <v>48.83</v>
      </c>
      <c r="F5089">
        <v>68.989999999999995</v>
      </c>
      <c r="G5089">
        <v>750</v>
      </c>
      <c r="H5089">
        <v>45</v>
      </c>
      <c r="I5089">
        <v>2197.35</v>
      </c>
      <c r="J5089">
        <v>278</v>
      </c>
      <c r="K5089">
        <v>18747.219999999998</v>
      </c>
      <c r="L5089">
        <v>12292.18</v>
      </c>
      <c r="M5089">
        <v>219.19</v>
      </c>
      <c r="N5089">
        <v>68054.7</v>
      </c>
      <c r="O5089">
        <v>16549.87</v>
      </c>
      <c r="P5089">
        <v>88.279062175618577</v>
      </c>
      <c r="Q5089">
        <v>6.177777777777778</v>
      </c>
      <c r="R5089">
        <v>8.5317405056090276</v>
      </c>
      <c r="S5089">
        <f>(VendorSalesData[[#This Row],[TotalPurchaseQuantity]] - VendorSalesData[[#This Row],[TotalSalesQuantity]]) * VendorSalesData[[#This Row],[PurchasePrice]]</f>
        <v>-11377.39</v>
      </c>
    </row>
    <row r="5090" spans="1:19" x14ac:dyDescent="0.3">
      <c r="A5090">
        <v>10754</v>
      </c>
      <c r="B5090" t="s">
        <v>212</v>
      </c>
      <c r="C5090">
        <v>38104</v>
      </c>
      <c r="D5090" t="s">
        <v>3855</v>
      </c>
      <c r="E5090">
        <v>3.94</v>
      </c>
      <c r="F5090">
        <v>5.99</v>
      </c>
      <c r="G5090">
        <v>750</v>
      </c>
      <c r="H5090">
        <v>557</v>
      </c>
      <c r="I5090">
        <v>2194.58</v>
      </c>
      <c r="J5090">
        <v>515</v>
      </c>
      <c r="K5090">
        <v>3084.85</v>
      </c>
      <c r="L5090">
        <v>263.56</v>
      </c>
      <c r="M5090">
        <v>57.930000000000007</v>
      </c>
      <c r="N5090">
        <v>28720.52</v>
      </c>
      <c r="O5090">
        <v>890.27</v>
      </c>
      <c r="P5090">
        <v>28.859425904014785</v>
      </c>
      <c r="Q5090">
        <v>0.92459605026929981</v>
      </c>
      <c r="R5090">
        <v>1.4056675992672858</v>
      </c>
      <c r="S5090">
        <f>(VendorSalesData[[#This Row],[TotalPurchaseQuantity]] - VendorSalesData[[#This Row],[TotalSalesQuantity]]) * VendorSalesData[[#This Row],[PurchasePrice]]</f>
        <v>165.48</v>
      </c>
    </row>
    <row r="5091" spans="1:19" x14ac:dyDescent="0.3">
      <c r="A5091">
        <v>1392</v>
      </c>
      <c r="B5091" t="s">
        <v>67</v>
      </c>
      <c r="C5091">
        <v>2153</v>
      </c>
      <c r="D5091" t="s">
        <v>4642</v>
      </c>
      <c r="E5091">
        <v>6.61</v>
      </c>
      <c r="F5091">
        <v>8.99</v>
      </c>
      <c r="G5091">
        <v>750</v>
      </c>
      <c r="H5091">
        <v>332</v>
      </c>
      <c r="I5091">
        <v>2194.52</v>
      </c>
      <c r="J5091">
        <v>1519</v>
      </c>
      <c r="K5091">
        <v>15174.81</v>
      </c>
      <c r="L5091">
        <v>10109.880000000001</v>
      </c>
      <c r="M5091">
        <v>1197.4100000000001</v>
      </c>
      <c r="N5091">
        <v>79528.990000000005</v>
      </c>
      <c r="O5091">
        <v>12980.289999999999</v>
      </c>
      <c r="P5091">
        <v>85.538402128263883</v>
      </c>
      <c r="Q5091">
        <v>4.5753012048192767</v>
      </c>
      <c r="R5091">
        <v>6.9148652097041721</v>
      </c>
      <c r="S5091">
        <f>(VendorSalesData[[#This Row],[TotalPurchaseQuantity]] - VendorSalesData[[#This Row],[TotalSalesQuantity]]) * VendorSalesData[[#This Row],[PurchasePrice]]</f>
        <v>-7846.0700000000006</v>
      </c>
    </row>
    <row r="5092" spans="1:19" x14ac:dyDescent="0.3">
      <c r="A5092">
        <v>4692</v>
      </c>
      <c r="B5092" t="s">
        <v>386</v>
      </c>
      <c r="C5092">
        <v>42785</v>
      </c>
      <c r="D5092" t="s">
        <v>4643</v>
      </c>
      <c r="E5092">
        <v>68.489999999999995</v>
      </c>
      <c r="F5092">
        <v>99.99</v>
      </c>
      <c r="G5092">
        <v>750</v>
      </c>
      <c r="H5092">
        <v>32</v>
      </c>
      <c r="I5092">
        <v>2191.6799999999998</v>
      </c>
      <c r="J5092">
        <v>76</v>
      </c>
      <c r="K5092">
        <v>7599.24</v>
      </c>
      <c r="L5092">
        <v>5599.44</v>
      </c>
      <c r="M5092">
        <v>8.4</v>
      </c>
      <c r="N5092">
        <v>9139.3799999999992</v>
      </c>
      <c r="O5092">
        <v>5407.5599999999995</v>
      </c>
      <c r="P5092">
        <v>71.159221185276422</v>
      </c>
      <c r="Q5092">
        <v>2.375</v>
      </c>
      <c r="R5092">
        <v>3.4673127463863338</v>
      </c>
      <c r="S5092">
        <f>(VendorSalesData[[#This Row],[TotalPurchaseQuantity]] - VendorSalesData[[#This Row],[TotalSalesQuantity]]) * VendorSalesData[[#This Row],[PurchasePrice]]</f>
        <v>-3013.56</v>
      </c>
    </row>
    <row r="5093" spans="1:19" x14ac:dyDescent="0.3">
      <c r="A5093">
        <v>10754</v>
      </c>
      <c r="B5093" t="s">
        <v>212</v>
      </c>
      <c r="C5093">
        <v>18466</v>
      </c>
      <c r="D5093" t="s">
        <v>4644</v>
      </c>
      <c r="E5093">
        <v>24.34</v>
      </c>
      <c r="F5093">
        <v>36.99</v>
      </c>
      <c r="G5093">
        <v>750</v>
      </c>
      <c r="H5093">
        <v>90</v>
      </c>
      <c r="I5093">
        <v>2190.6</v>
      </c>
      <c r="J5093">
        <v>67</v>
      </c>
      <c r="K5093">
        <v>2478.33</v>
      </c>
      <c r="L5093">
        <v>1146.69</v>
      </c>
      <c r="M5093">
        <v>7.4700000000000006</v>
      </c>
      <c r="N5093">
        <v>28720.52</v>
      </c>
      <c r="O5093">
        <v>287.73</v>
      </c>
      <c r="P5093">
        <v>11.609834041471476</v>
      </c>
      <c r="Q5093">
        <v>0.74444444444444446</v>
      </c>
      <c r="R5093">
        <v>1.1313475760065737</v>
      </c>
      <c r="S5093">
        <f>(VendorSalesData[[#This Row],[TotalPurchaseQuantity]] - VendorSalesData[[#This Row],[TotalSalesQuantity]]) * VendorSalesData[[#This Row],[PurchasePrice]]</f>
        <v>559.82000000000005</v>
      </c>
    </row>
    <row r="5094" spans="1:19" x14ac:dyDescent="0.3">
      <c r="A5094">
        <v>2000</v>
      </c>
      <c r="B5094" t="s">
        <v>164</v>
      </c>
      <c r="C5094">
        <v>20062</v>
      </c>
      <c r="D5094" t="s">
        <v>4645</v>
      </c>
      <c r="E5094">
        <v>364.86</v>
      </c>
      <c r="F5094">
        <v>539.99</v>
      </c>
      <c r="G5094">
        <v>750</v>
      </c>
      <c r="H5094">
        <v>6</v>
      </c>
      <c r="I5094">
        <v>2189.16</v>
      </c>
      <c r="J5094">
        <v>6</v>
      </c>
      <c r="K5094">
        <v>3239.94</v>
      </c>
      <c r="L5094">
        <v>1079.98</v>
      </c>
      <c r="M5094">
        <v>0.68</v>
      </c>
      <c r="N5094">
        <v>19016.59</v>
      </c>
      <c r="O5094">
        <v>1050.7800000000002</v>
      </c>
      <c r="P5094">
        <v>32.432082075593996</v>
      </c>
      <c r="Q5094">
        <v>1</v>
      </c>
      <c r="R5094">
        <v>1.4799923258236036</v>
      </c>
      <c r="S5094">
        <f>(VendorSalesData[[#This Row],[TotalPurchaseQuantity]] - VendorSalesData[[#This Row],[TotalSalesQuantity]]) * VendorSalesData[[#This Row],[PurchasePrice]]</f>
        <v>0</v>
      </c>
    </row>
    <row r="5095" spans="1:19" x14ac:dyDescent="0.3">
      <c r="A5095">
        <v>9552</v>
      </c>
      <c r="B5095" t="s">
        <v>72</v>
      </c>
      <c r="C5095">
        <v>26864</v>
      </c>
      <c r="D5095" t="s">
        <v>4646</v>
      </c>
      <c r="E5095">
        <v>10.73</v>
      </c>
      <c r="F5095">
        <v>15.99</v>
      </c>
      <c r="G5095">
        <v>375</v>
      </c>
      <c r="H5095">
        <v>204</v>
      </c>
      <c r="I5095">
        <v>2188.92</v>
      </c>
      <c r="J5095">
        <v>175</v>
      </c>
      <c r="K5095">
        <v>2798.25</v>
      </c>
      <c r="L5095">
        <v>1103.31</v>
      </c>
      <c r="M5095">
        <v>10.09</v>
      </c>
      <c r="N5095">
        <v>55551.82</v>
      </c>
      <c r="O5095">
        <v>609.32999999999993</v>
      </c>
      <c r="P5095">
        <v>21.775395336370941</v>
      </c>
      <c r="Q5095">
        <v>0.85784313725490191</v>
      </c>
      <c r="R5095">
        <v>1.2783701551450031</v>
      </c>
      <c r="S5095">
        <f>(VendorSalesData[[#This Row],[TotalPurchaseQuantity]] - VendorSalesData[[#This Row],[TotalSalesQuantity]]) * VendorSalesData[[#This Row],[PurchasePrice]]</f>
        <v>311.17</v>
      </c>
    </row>
    <row r="5096" spans="1:19" x14ac:dyDescent="0.3">
      <c r="A5096">
        <v>9165</v>
      </c>
      <c r="B5096" t="s">
        <v>38</v>
      </c>
      <c r="C5096">
        <v>21117</v>
      </c>
      <c r="D5096" t="s">
        <v>4647</v>
      </c>
      <c r="E5096">
        <v>5.51</v>
      </c>
      <c r="F5096">
        <v>7.99</v>
      </c>
      <c r="G5096">
        <v>750</v>
      </c>
      <c r="H5096">
        <v>397</v>
      </c>
      <c r="I5096">
        <v>2187.4700000000003</v>
      </c>
      <c r="J5096">
        <v>395</v>
      </c>
      <c r="K5096">
        <v>3182.05</v>
      </c>
      <c r="L5096">
        <v>2287.17</v>
      </c>
      <c r="M5096">
        <v>43.74</v>
      </c>
      <c r="N5096">
        <v>68054.7</v>
      </c>
      <c r="O5096">
        <v>994.57999999999993</v>
      </c>
      <c r="P5096">
        <v>31.255951352115769</v>
      </c>
      <c r="Q5096">
        <v>0.99496221662468509</v>
      </c>
      <c r="R5096">
        <v>1.4546713783503316</v>
      </c>
      <c r="S5096">
        <f>(VendorSalesData[[#This Row],[TotalPurchaseQuantity]] - VendorSalesData[[#This Row],[TotalSalesQuantity]]) * VendorSalesData[[#This Row],[PurchasePrice]]</f>
        <v>11.02</v>
      </c>
    </row>
    <row r="5097" spans="1:19" x14ac:dyDescent="0.3">
      <c r="A5097">
        <v>9165</v>
      </c>
      <c r="B5097" t="s">
        <v>38</v>
      </c>
      <c r="C5097">
        <v>26187</v>
      </c>
      <c r="D5097" t="s">
        <v>4648</v>
      </c>
      <c r="E5097">
        <v>10.06</v>
      </c>
      <c r="F5097">
        <v>14.99</v>
      </c>
      <c r="G5097">
        <v>750</v>
      </c>
      <c r="H5097">
        <v>217</v>
      </c>
      <c r="I5097">
        <v>2183.02</v>
      </c>
      <c r="J5097">
        <v>168</v>
      </c>
      <c r="K5097">
        <v>2280.3200000000002</v>
      </c>
      <c r="L5097">
        <v>1581.83</v>
      </c>
      <c r="M5097">
        <v>18.580000000000002</v>
      </c>
      <c r="N5097">
        <v>68054.7</v>
      </c>
      <c r="O5097">
        <v>97.300000000000182</v>
      </c>
      <c r="P5097">
        <v>4.2669449901768246</v>
      </c>
      <c r="Q5097">
        <v>0.77419354838709675</v>
      </c>
      <c r="R5097">
        <v>1.0445712819855064</v>
      </c>
      <c r="S5097">
        <f>(VendorSalesData[[#This Row],[TotalPurchaseQuantity]] - VendorSalesData[[#This Row],[TotalSalesQuantity]]) * VendorSalesData[[#This Row],[PurchasePrice]]</f>
        <v>492.94</v>
      </c>
    </row>
    <row r="5098" spans="1:19" x14ac:dyDescent="0.3">
      <c r="A5098">
        <v>3960</v>
      </c>
      <c r="B5098" t="s">
        <v>24</v>
      </c>
      <c r="C5098">
        <v>3677</v>
      </c>
      <c r="D5098" t="s">
        <v>4126</v>
      </c>
      <c r="E5098">
        <v>8.59</v>
      </c>
      <c r="F5098">
        <v>11.99</v>
      </c>
      <c r="G5098">
        <v>750</v>
      </c>
      <c r="H5098">
        <v>254</v>
      </c>
      <c r="I5098">
        <v>2181.86</v>
      </c>
      <c r="J5098">
        <v>653</v>
      </c>
      <c r="K5098">
        <v>7265.47</v>
      </c>
      <c r="L5098">
        <v>4162.28</v>
      </c>
      <c r="M5098">
        <v>514.65</v>
      </c>
      <c r="N5098">
        <v>257032.07</v>
      </c>
      <c r="O5098">
        <v>5083.6100000000006</v>
      </c>
      <c r="P5098">
        <v>69.96945827317434</v>
      </c>
      <c r="Q5098">
        <v>2.5708661417322833</v>
      </c>
      <c r="R5098">
        <v>3.3299432594208609</v>
      </c>
      <c r="S5098">
        <f>(VendorSalesData[[#This Row],[TotalPurchaseQuantity]] - VendorSalesData[[#This Row],[TotalSalesQuantity]]) * VendorSalesData[[#This Row],[PurchasePrice]]</f>
        <v>-3427.41</v>
      </c>
    </row>
    <row r="5099" spans="1:19" x14ac:dyDescent="0.3">
      <c r="A5099">
        <v>4425</v>
      </c>
      <c r="B5099" t="s">
        <v>20</v>
      </c>
      <c r="C5099">
        <v>23823</v>
      </c>
      <c r="D5099" t="s">
        <v>4649</v>
      </c>
      <c r="E5099">
        <v>9.08</v>
      </c>
      <c r="F5099">
        <v>13.99</v>
      </c>
      <c r="G5099">
        <v>1500</v>
      </c>
      <c r="H5099">
        <v>240</v>
      </c>
      <c r="I5099">
        <v>2179.1999999999998</v>
      </c>
      <c r="J5099">
        <v>222</v>
      </c>
      <c r="K5099">
        <v>3105.7799999999997</v>
      </c>
      <c r="L5099">
        <v>447.68</v>
      </c>
      <c r="M5099">
        <v>49.95</v>
      </c>
      <c r="N5099">
        <v>144929.24</v>
      </c>
      <c r="O5099">
        <v>926.57999999999993</v>
      </c>
      <c r="P5099">
        <v>29.834051349419472</v>
      </c>
      <c r="Q5099">
        <v>0.92500000000000004</v>
      </c>
      <c r="R5099">
        <v>1.425192731277533</v>
      </c>
      <c r="S5099">
        <f>(VendorSalesData[[#This Row],[TotalPurchaseQuantity]] - VendorSalesData[[#This Row],[TotalSalesQuantity]]) * VendorSalesData[[#This Row],[PurchasePrice]]</f>
        <v>163.44</v>
      </c>
    </row>
    <row r="5100" spans="1:19" x14ac:dyDescent="0.3">
      <c r="A5100">
        <v>9819</v>
      </c>
      <c r="B5100" t="s">
        <v>243</v>
      </c>
      <c r="C5100">
        <v>26896</v>
      </c>
      <c r="D5100" t="s">
        <v>4650</v>
      </c>
      <c r="E5100">
        <v>16.329999999999998</v>
      </c>
      <c r="F5100">
        <v>24.99</v>
      </c>
      <c r="G5100">
        <v>750</v>
      </c>
      <c r="H5100">
        <v>133</v>
      </c>
      <c r="I5100">
        <v>2171.89</v>
      </c>
      <c r="J5100">
        <v>113</v>
      </c>
      <c r="K5100">
        <v>2823.87</v>
      </c>
      <c r="L5100">
        <v>2349.06</v>
      </c>
      <c r="M5100">
        <v>12.45</v>
      </c>
      <c r="N5100">
        <v>14836.57</v>
      </c>
      <c r="O5100">
        <v>651.98</v>
      </c>
      <c r="P5100">
        <v>23.088173322426318</v>
      </c>
      <c r="Q5100">
        <v>0.84962406015037595</v>
      </c>
      <c r="R5100">
        <v>1.3001901569600671</v>
      </c>
      <c r="S5100">
        <f>(VendorSalesData[[#This Row],[TotalPurchaseQuantity]] - VendorSalesData[[#This Row],[TotalSalesQuantity]]) * VendorSalesData[[#This Row],[PurchasePrice]]</f>
        <v>326.59999999999997</v>
      </c>
    </row>
    <row r="5101" spans="1:19" x14ac:dyDescent="0.3">
      <c r="A5101">
        <v>7749</v>
      </c>
      <c r="B5101" t="s">
        <v>4651</v>
      </c>
      <c r="C5101">
        <v>19318</v>
      </c>
      <c r="D5101" t="s">
        <v>4652</v>
      </c>
      <c r="E5101">
        <v>108.55</v>
      </c>
      <c r="F5101">
        <v>164.99</v>
      </c>
      <c r="G5101">
        <v>750</v>
      </c>
      <c r="H5101">
        <v>20</v>
      </c>
      <c r="I5101">
        <v>2171</v>
      </c>
      <c r="J5101">
        <v>24</v>
      </c>
      <c r="K5101">
        <v>3959.76</v>
      </c>
      <c r="L5101">
        <v>989.94</v>
      </c>
      <c r="M5101">
        <v>2.69</v>
      </c>
      <c r="N5101">
        <v>91.5</v>
      </c>
      <c r="O5101">
        <v>1788.7600000000002</v>
      </c>
      <c r="P5101">
        <v>45.173444855243758</v>
      </c>
      <c r="Q5101">
        <v>1.2</v>
      </c>
      <c r="R5101">
        <v>1.8239336711192999</v>
      </c>
      <c r="S5101">
        <f>(VendorSalesData[[#This Row],[TotalPurchaseQuantity]] - VendorSalesData[[#This Row],[TotalSalesQuantity]]) * VendorSalesData[[#This Row],[PurchasePrice]]</f>
        <v>-434.2</v>
      </c>
    </row>
    <row r="5102" spans="1:19" x14ac:dyDescent="0.3">
      <c r="A5102">
        <v>10754</v>
      </c>
      <c r="B5102" t="s">
        <v>212</v>
      </c>
      <c r="C5102">
        <v>17410</v>
      </c>
      <c r="D5102" t="s">
        <v>4653</v>
      </c>
      <c r="E5102">
        <v>197.36</v>
      </c>
      <c r="F5102">
        <v>324.99</v>
      </c>
      <c r="G5102">
        <v>750</v>
      </c>
      <c r="H5102">
        <v>11</v>
      </c>
      <c r="I5102">
        <v>2170.96</v>
      </c>
      <c r="J5102">
        <v>17</v>
      </c>
      <c r="K5102">
        <v>5099.83</v>
      </c>
      <c r="L5102">
        <v>1499.95</v>
      </c>
      <c r="M5102">
        <v>1.91</v>
      </c>
      <c r="N5102">
        <v>28720.52</v>
      </c>
      <c r="O5102">
        <v>2928.87</v>
      </c>
      <c r="P5102">
        <v>57.430737887341344</v>
      </c>
      <c r="Q5102">
        <v>1.5454545454545454</v>
      </c>
      <c r="R5102">
        <v>2.349112834874894</v>
      </c>
      <c r="S5102">
        <f>(VendorSalesData[[#This Row],[TotalPurchaseQuantity]] - VendorSalesData[[#This Row],[TotalSalesQuantity]]) * VendorSalesData[[#This Row],[PurchasePrice]]</f>
        <v>-1184.1600000000001</v>
      </c>
    </row>
    <row r="5103" spans="1:19" x14ac:dyDescent="0.3">
      <c r="A5103">
        <v>5992</v>
      </c>
      <c r="B5103" t="s">
        <v>876</v>
      </c>
      <c r="C5103">
        <v>981</v>
      </c>
      <c r="D5103" t="s">
        <v>4654</v>
      </c>
      <c r="E5103">
        <v>2.89</v>
      </c>
      <c r="F5103">
        <v>3.99</v>
      </c>
      <c r="G5103">
        <v>1000</v>
      </c>
      <c r="H5103">
        <v>751</v>
      </c>
      <c r="I5103">
        <v>2170.39</v>
      </c>
      <c r="J5103">
        <v>780</v>
      </c>
      <c r="K5103">
        <v>3112.2000000000003</v>
      </c>
      <c r="L5103">
        <v>957.6</v>
      </c>
      <c r="M5103">
        <v>819</v>
      </c>
      <c r="N5103">
        <v>1567.85</v>
      </c>
      <c r="O5103">
        <v>941.8100000000004</v>
      </c>
      <c r="P5103">
        <v>30.261872630293695</v>
      </c>
      <c r="Q5103">
        <v>1.0386151797603196</v>
      </c>
      <c r="R5103">
        <v>1.4339358364164967</v>
      </c>
      <c r="S5103">
        <f>(VendorSalesData[[#This Row],[TotalPurchaseQuantity]] - VendorSalesData[[#This Row],[TotalSalesQuantity]]) * VendorSalesData[[#This Row],[PurchasePrice]]</f>
        <v>-83.81</v>
      </c>
    </row>
    <row r="5104" spans="1:19" x14ac:dyDescent="0.3">
      <c r="A5104">
        <v>9165</v>
      </c>
      <c r="B5104" t="s">
        <v>38</v>
      </c>
      <c r="C5104">
        <v>20429</v>
      </c>
      <c r="D5104" t="s">
        <v>4655</v>
      </c>
      <c r="E5104">
        <v>7.53</v>
      </c>
      <c r="F5104">
        <v>10.99</v>
      </c>
      <c r="G5104">
        <v>750</v>
      </c>
      <c r="H5104">
        <v>288</v>
      </c>
      <c r="I5104">
        <v>2168.64</v>
      </c>
      <c r="J5104">
        <v>365</v>
      </c>
      <c r="K5104">
        <v>2247.35</v>
      </c>
      <c r="L5104">
        <v>533.28</v>
      </c>
      <c r="M5104">
        <v>40.950000000000003</v>
      </c>
      <c r="N5104">
        <v>68054.7</v>
      </c>
      <c r="O5104">
        <v>78.710000000000036</v>
      </c>
      <c r="P5104">
        <v>3.5023472089349692</v>
      </c>
      <c r="Q5104">
        <v>1.2673611111111112</v>
      </c>
      <c r="R5104">
        <v>1.0362946362697358</v>
      </c>
      <c r="S5104">
        <f>(VendorSalesData[[#This Row],[TotalPurchaseQuantity]] - VendorSalesData[[#This Row],[TotalSalesQuantity]]) * VendorSalesData[[#This Row],[PurchasePrice]]</f>
        <v>-579.81000000000006</v>
      </c>
    </row>
    <row r="5105" spans="1:19" x14ac:dyDescent="0.3">
      <c r="A5105">
        <v>10754</v>
      </c>
      <c r="B5105" t="s">
        <v>212</v>
      </c>
      <c r="C5105">
        <v>22861</v>
      </c>
      <c r="D5105" t="s">
        <v>4656</v>
      </c>
      <c r="E5105">
        <v>45.15</v>
      </c>
      <c r="F5105">
        <v>69.989999999999995</v>
      </c>
      <c r="G5105">
        <v>750</v>
      </c>
      <c r="H5105">
        <v>48</v>
      </c>
      <c r="I5105">
        <v>2167.1999999999998</v>
      </c>
      <c r="J5105">
        <v>40</v>
      </c>
      <c r="K5105">
        <v>2799.6</v>
      </c>
      <c r="L5105">
        <v>1609.77</v>
      </c>
      <c r="M5105">
        <v>4.43</v>
      </c>
      <c r="N5105">
        <v>28720.52</v>
      </c>
      <c r="O5105">
        <v>632.40000000000009</v>
      </c>
      <c r="P5105">
        <v>22.588941277325336</v>
      </c>
      <c r="Q5105">
        <v>0.83333333333333337</v>
      </c>
      <c r="R5105">
        <v>1.2918050941306756</v>
      </c>
      <c r="S5105">
        <f>(VendorSalesData[[#This Row],[TotalPurchaseQuantity]] - VendorSalesData[[#This Row],[TotalSalesQuantity]]) * VendorSalesData[[#This Row],[PurchasePrice]]</f>
        <v>361.2</v>
      </c>
    </row>
    <row r="5106" spans="1:19" x14ac:dyDescent="0.3">
      <c r="A5106">
        <v>4425</v>
      </c>
      <c r="B5106" t="s">
        <v>20</v>
      </c>
      <c r="C5106">
        <v>26847</v>
      </c>
      <c r="D5106" t="s">
        <v>4657</v>
      </c>
      <c r="E5106">
        <v>9.33</v>
      </c>
      <c r="F5106">
        <v>13.99</v>
      </c>
      <c r="G5106">
        <v>750</v>
      </c>
      <c r="H5106">
        <v>232</v>
      </c>
      <c r="I5106">
        <v>2164.56</v>
      </c>
      <c r="J5106">
        <v>228</v>
      </c>
      <c r="K5106">
        <v>3189.7200000000003</v>
      </c>
      <c r="L5106">
        <v>839.4</v>
      </c>
      <c r="M5106">
        <v>25.57</v>
      </c>
      <c r="N5106">
        <v>144929.24</v>
      </c>
      <c r="O5106">
        <v>1025.1600000000003</v>
      </c>
      <c r="P5106">
        <v>32.139498137767589</v>
      </c>
      <c r="Q5106">
        <v>0.98275862068965514</v>
      </c>
      <c r="R5106">
        <v>1.4736112651069966</v>
      </c>
      <c r="S5106">
        <f>(VendorSalesData[[#This Row],[TotalPurchaseQuantity]] - VendorSalesData[[#This Row],[TotalSalesQuantity]]) * VendorSalesData[[#This Row],[PurchasePrice]]</f>
        <v>37.32</v>
      </c>
    </row>
    <row r="5107" spans="1:19" x14ac:dyDescent="0.3">
      <c r="A5107">
        <v>4425</v>
      </c>
      <c r="B5107" t="s">
        <v>20</v>
      </c>
      <c r="C5107">
        <v>19034</v>
      </c>
      <c r="D5107" t="s">
        <v>4658</v>
      </c>
      <c r="E5107">
        <v>29.21</v>
      </c>
      <c r="F5107">
        <v>44.99</v>
      </c>
      <c r="G5107">
        <v>750</v>
      </c>
      <c r="H5107">
        <v>74</v>
      </c>
      <c r="I5107">
        <v>2161.54</v>
      </c>
      <c r="J5107">
        <v>130</v>
      </c>
      <c r="K5107">
        <v>5848.7</v>
      </c>
      <c r="L5107">
        <v>2519.44</v>
      </c>
      <c r="M5107">
        <v>14.51</v>
      </c>
      <c r="N5107">
        <v>144929.24</v>
      </c>
      <c r="O5107">
        <v>3687.16</v>
      </c>
      <c r="P5107">
        <v>63.042385487373267</v>
      </c>
      <c r="Q5107">
        <v>1.7567567567567568</v>
      </c>
      <c r="R5107">
        <v>2.7058023446246655</v>
      </c>
      <c r="S5107">
        <f>(VendorSalesData[[#This Row],[TotalPurchaseQuantity]] - VendorSalesData[[#This Row],[TotalSalesQuantity]]) * VendorSalesData[[#This Row],[PurchasePrice]]</f>
        <v>-1635.76</v>
      </c>
    </row>
    <row r="5108" spans="1:19" x14ac:dyDescent="0.3">
      <c r="A5108">
        <v>4425</v>
      </c>
      <c r="B5108" t="s">
        <v>20</v>
      </c>
      <c r="C5108">
        <v>11776</v>
      </c>
      <c r="D5108" t="s">
        <v>4659</v>
      </c>
      <c r="E5108">
        <v>154.1</v>
      </c>
      <c r="F5108">
        <v>224.99</v>
      </c>
      <c r="G5108">
        <v>750</v>
      </c>
      <c r="H5108">
        <v>14</v>
      </c>
      <c r="I5108">
        <v>2157.4</v>
      </c>
      <c r="J5108">
        <v>14</v>
      </c>
      <c r="K5108">
        <v>3149.86</v>
      </c>
      <c r="L5108">
        <v>899.96</v>
      </c>
      <c r="M5108">
        <v>1.58</v>
      </c>
      <c r="N5108">
        <v>144929.24</v>
      </c>
      <c r="O5108">
        <v>992.46</v>
      </c>
      <c r="P5108">
        <v>31.508067025201118</v>
      </c>
      <c r="Q5108">
        <v>1</v>
      </c>
      <c r="R5108">
        <v>1.4600259571706684</v>
      </c>
      <c r="S5108">
        <f>(VendorSalesData[[#This Row],[TotalPurchaseQuantity]] - VendorSalesData[[#This Row],[TotalSalesQuantity]]) * VendorSalesData[[#This Row],[PurchasePrice]]</f>
        <v>0</v>
      </c>
    </row>
    <row r="5109" spans="1:19" x14ac:dyDescent="0.3">
      <c r="A5109">
        <v>7153</v>
      </c>
      <c r="B5109" t="s">
        <v>271</v>
      </c>
      <c r="C5109">
        <v>22944</v>
      </c>
      <c r="D5109" t="s">
        <v>4660</v>
      </c>
      <c r="E5109">
        <v>165.58</v>
      </c>
      <c r="F5109">
        <v>254.99</v>
      </c>
      <c r="G5109">
        <v>1500</v>
      </c>
      <c r="H5109">
        <v>13</v>
      </c>
      <c r="I5109">
        <v>2152.54</v>
      </c>
      <c r="J5109">
        <v>18</v>
      </c>
      <c r="K5109">
        <v>4589.82</v>
      </c>
      <c r="L5109">
        <v>2804.8900000000003</v>
      </c>
      <c r="M5109">
        <v>4.03</v>
      </c>
      <c r="N5109">
        <v>15884.82</v>
      </c>
      <c r="O5109">
        <v>2437.2799999999997</v>
      </c>
      <c r="P5109">
        <v>53.101864561137468</v>
      </c>
      <c r="Q5109">
        <v>1.3846153846153846</v>
      </c>
      <c r="R5109">
        <v>2.1322809332230759</v>
      </c>
      <c r="S5109">
        <f>(VendorSalesData[[#This Row],[TotalPurchaseQuantity]] - VendorSalesData[[#This Row],[TotalSalesQuantity]]) * VendorSalesData[[#This Row],[PurchasePrice]]</f>
        <v>-827.90000000000009</v>
      </c>
    </row>
    <row r="5110" spans="1:19" x14ac:dyDescent="0.3">
      <c r="A5110">
        <v>4425</v>
      </c>
      <c r="B5110" t="s">
        <v>20</v>
      </c>
      <c r="C5110">
        <v>45866</v>
      </c>
      <c r="D5110" t="s">
        <v>4661</v>
      </c>
      <c r="E5110">
        <v>6.8</v>
      </c>
      <c r="F5110">
        <v>9.99</v>
      </c>
      <c r="G5110">
        <v>750</v>
      </c>
      <c r="H5110">
        <v>316</v>
      </c>
      <c r="I5110">
        <v>2148.7999999999997</v>
      </c>
      <c r="J5110">
        <v>335</v>
      </c>
      <c r="K5110">
        <v>3346.65</v>
      </c>
      <c r="L5110">
        <v>2027.97</v>
      </c>
      <c r="M5110">
        <v>37.17</v>
      </c>
      <c r="N5110">
        <v>144929.24</v>
      </c>
      <c r="O5110">
        <v>1197.8500000000004</v>
      </c>
      <c r="P5110">
        <v>35.7925089268373</v>
      </c>
      <c r="Q5110">
        <v>1.0601265822784811</v>
      </c>
      <c r="R5110">
        <v>1.5574506701414745</v>
      </c>
      <c r="S5110">
        <f>(VendorSalesData[[#This Row],[TotalPurchaseQuantity]] - VendorSalesData[[#This Row],[TotalSalesQuantity]]) * VendorSalesData[[#This Row],[PurchasePrice]]</f>
        <v>-129.19999999999999</v>
      </c>
    </row>
    <row r="5111" spans="1:19" x14ac:dyDescent="0.3">
      <c r="A5111">
        <v>4425</v>
      </c>
      <c r="B5111" t="s">
        <v>20</v>
      </c>
      <c r="C5111">
        <v>3294</v>
      </c>
      <c r="D5111" t="s">
        <v>4662</v>
      </c>
      <c r="E5111">
        <v>12.31</v>
      </c>
      <c r="F5111">
        <v>16.989999999999998</v>
      </c>
      <c r="G5111">
        <v>750</v>
      </c>
      <c r="H5111">
        <v>174</v>
      </c>
      <c r="I5111">
        <v>2141.94</v>
      </c>
      <c r="J5111">
        <v>421</v>
      </c>
      <c r="K5111">
        <v>6230.79</v>
      </c>
      <c r="L5111">
        <v>4352.09</v>
      </c>
      <c r="M5111">
        <v>331.81</v>
      </c>
      <c r="N5111">
        <v>144929.24</v>
      </c>
      <c r="O5111">
        <v>4088.85</v>
      </c>
      <c r="P5111">
        <v>65.623299774185938</v>
      </c>
      <c r="Q5111">
        <v>2.4195402298850577</v>
      </c>
      <c r="R5111">
        <v>2.9089470293285524</v>
      </c>
      <c r="S5111">
        <f>(VendorSalesData[[#This Row],[TotalPurchaseQuantity]] - VendorSalesData[[#This Row],[TotalSalesQuantity]]) * VendorSalesData[[#This Row],[PurchasePrice]]</f>
        <v>-3040.57</v>
      </c>
    </row>
    <row r="5112" spans="1:19" x14ac:dyDescent="0.3">
      <c r="A5112">
        <v>8673</v>
      </c>
      <c r="B5112" t="s">
        <v>174</v>
      </c>
      <c r="C5112">
        <v>12089</v>
      </c>
      <c r="D5112" t="s">
        <v>4663</v>
      </c>
      <c r="E5112">
        <v>25.48</v>
      </c>
      <c r="F5112">
        <v>38.99</v>
      </c>
      <c r="G5112">
        <v>750</v>
      </c>
      <c r="H5112">
        <v>84</v>
      </c>
      <c r="I5112">
        <v>2140.3199999999997</v>
      </c>
      <c r="J5112">
        <v>69</v>
      </c>
      <c r="K5112">
        <v>2557.31</v>
      </c>
      <c r="L5112">
        <v>2008.46</v>
      </c>
      <c r="M5112">
        <v>7.63</v>
      </c>
      <c r="N5112">
        <v>15919.7</v>
      </c>
      <c r="O5112">
        <v>416.99000000000024</v>
      </c>
      <c r="P5112">
        <v>16.305805709906121</v>
      </c>
      <c r="Q5112">
        <v>0.8214285714285714</v>
      </c>
      <c r="R5112">
        <v>1.1948260073260075</v>
      </c>
      <c r="S5112">
        <f>(VendorSalesData[[#This Row],[TotalPurchaseQuantity]] - VendorSalesData[[#This Row],[TotalSalesQuantity]]) * VendorSalesData[[#This Row],[PurchasePrice]]</f>
        <v>382.2</v>
      </c>
    </row>
    <row r="5113" spans="1:19" x14ac:dyDescent="0.3">
      <c r="A5113">
        <v>8673</v>
      </c>
      <c r="B5113" t="s">
        <v>174</v>
      </c>
      <c r="C5113">
        <v>21384</v>
      </c>
      <c r="D5113" t="s">
        <v>4664</v>
      </c>
      <c r="E5113">
        <v>17.12</v>
      </c>
      <c r="F5113">
        <v>25.99</v>
      </c>
      <c r="G5113">
        <v>750</v>
      </c>
      <c r="H5113">
        <v>125</v>
      </c>
      <c r="I5113">
        <v>2140</v>
      </c>
      <c r="J5113">
        <v>127</v>
      </c>
      <c r="K5113">
        <v>3320.73</v>
      </c>
      <c r="L5113">
        <v>2007.2299999999998</v>
      </c>
      <c r="M5113">
        <v>14.120000000000001</v>
      </c>
      <c r="N5113">
        <v>15919.7</v>
      </c>
      <c r="O5113">
        <v>1180.73</v>
      </c>
      <c r="P5113">
        <v>35.556338515928729</v>
      </c>
      <c r="Q5113">
        <v>1.016</v>
      </c>
      <c r="R5113">
        <v>1.5517429906542055</v>
      </c>
      <c r="S5113">
        <f>(VendorSalesData[[#This Row],[TotalPurchaseQuantity]] - VendorSalesData[[#This Row],[TotalSalesQuantity]]) * VendorSalesData[[#This Row],[PurchasePrice]]</f>
        <v>-34.24</v>
      </c>
    </row>
    <row r="5114" spans="1:19" x14ac:dyDescent="0.3">
      <c r="A5114">
        <v>4425</v>
      </c>
      <c r="B5114" t="s">
        <v>20</v>
      </c>
      <c r="C5114">
        <v>19219</v>
      </c>
      <c r="D5114" t="s">
        <v>4665</v>
      </c>
      <c r="E5114">
        <v>8.66</v>
      </c>
      <c r="F5114">
        <v>12.99</v>
      </c>
      <c r="G5114">
        <v>750</v>
      </c>
      <c r="H5114">
        <v>247</v>
      </c>
      <c r="I5114">
        <v>2139.02</v>
      </c>
      <c r="J5114">
        <v>232</v>
      </c>
      <c r="K5114">
        <v>3013.68</v>
      </c>
      <c r="L5114">
        <v>1766.64</v>
      </c>
      <c r="M5114">
        <v>25.740000000000002</v>
      </c>
      <c r="N5114">
        <v>144929.24</v>
      </c>
      <c r="O5114">
        <v>874.65999999999985</v>
      </c>
      <c r="P5114">
        <v>29.022988505747122</v>
      </c>
      <c r="Q5114">
        <v>0.93927125506072873</v>
      </c>
      <c r="R5114">
        <v>1.4089068825910931</v>
      </c>
      <c r="S5114">
        <f>(VendorSalesData[[#This Row],[TotalPurchaseQuantity]] - VendorSalesData[[#This Row],[TotalSalesQuantity]]) * VendorSalesData[[#This Row],[PurchasePrice]]</f>
        <v>129.9</v>
      </c>
    </row>
    <row r="5115" spans="1:19" x14ac:dyDescent="0.3">
      <c r="A5115">
        <v>9815</v>
      </c>
      <c r="B5115" t="s">
        <v>191</v>
      </c>
      <c r="C5115">
        <v>21375</v>
      </c>
      <c r="D5115" t="s">
        <v>4666</v>
      </c>
      <c r="E5115">
        <v>4.96</v>
      </c>
      <c r="F5115">
        <v>7.49</v>
      </c>
      <c r="G5115">
        <v>750</v>
      </c>
      <c r="H5115">
        <v>431</v>
      </c>
      <c r="I5115">
        <v>2137.7600000000002</v>
      </c>
      <c r="J5115">
        <v>361</v>
      </c>
      <c r="K5115">
        <v>2703.89</v>
      </c>
      <c r="L5115">
        <v>531.79</v>
      </c>
      <c r="M5115">
        <v>40.53</v>
      </c>
      <c r="N5115">
        <v>27100.41</v>
      </c>
      <c r="O5115">
        <v>566.12999999999965</v>
      </c>
      <c r="P5115">
        <v>20.937612107001382</v>
      </c>
      <c r="Q5115">
        <v>0.83758700696055688</v>
      </c>
      <c r="R5115">
        <v>1.2648239278497118</v>
      </c>
      <c r="S5115">
        <f>(VendorSalesData[[#This Row],[TotalPurchaseQuantity]] - VendorSalesData[[#This Row],[TotalSalesQuantity]]) * VendorSalesData[[#This Row],[PurchasePrice]]</f>
        <v>347.2</v>
      </c>
    </row>
    <row r="5116" spans="1:19" x14ac:dyDescent="0.3">
      <c r="A5116">
        <v>10754</v>
      </c>
      <c r="B5116" t="s">
        <v>212</v>
      </c>
      <c r="C5116">
        <v>14096</v>
      </c>
      <c r="D5116" t="s">
        <v>4667</v>
      </c>
      <c r="E5116">
        <v>21.37</v>
      </c>
      <c r="F5116">
        <v>30.99</v>
      </c>
      <c r="G5116">
        <v>750</v>
      </c>
      <c r="H5116">
        <v>100</v>
      </c>
      <c r="I5116">
        <v>2137</v>
      </c>
      <c r="J5116">
        <v>70</v>
      </c>
      <c r="K5116">
        <v>2519.3000000000002</v>
      </c>
      <c r="L5116">
        <v>1115.69</v>
      </c>
      <c r="M5116">
        <v>7.8400000000000007</v>
      </c>
      <c r="N5116">
        <v>28720.52</v>
      </c>
      <c r="O5116">
        <v>382.30000000000018</v>
      </c>
      <c r="P5116">
        <v>15.17485015678959</v>
      </c>
      <c r="Q5116">
        <v>0.7</v>
      </c>
      <c r="R5116">
        <v>1.1788956481048198</v>
      </c>
      <c r="S5116">
        <f>(VendorSalesData[[#This Row],[TotalPurchaseQuantity]] - VendorSalesData[[#This Row],[TotalSalesQuantity]]) * VendorSalesData[[#This Row],[PurchasePrice]]</f>
        <v>641.1</v>
      </c>
    </row>
    <row r="5117" spans="1:19" x14ac:dyDescent="0.3">
      <c r="A5117">
        <v>4425</v>
      </c>
      <c r="B5117" t="s">
        <v>20</v>
      </c>
      <c r="C5117">
        <v>22565</v>
      </c>
      <c r="D5117" t="s">
        <v>4668</v>
      </c>
      <c r="E5117">
        <v>118.7</v>
      </c>
      <c r="F5117">
        <v>183.99</v>
      </c>
      <c r="G5117">
        <v>19500</v>
      </c>
      <c r="H5117">
        <v>18</v>
      </c>
      <c r="I5117">
        <v>2136.6</v>
      </c>
      <c r="J5117">
        <v>18</v>
      </c>
      <c r="K5117">
        <v>3311.82</v>
      </c>
      <c r="L5117">
        <v>735.96</v>
      </c>
      <c r="M5117">
        <v>52.65</v>
      </c>
      <c r="N5117">
        <v>144929.24</v>
      </c>
      <c r="O5117">
        <v>1175.2200000000003</v>
      </c>
      <c r="P5117">
        <v>35.485624218707542</v>
      </c>
      <c r="Q5117">
        <v>1</v>
      </c>
      <c r="R5117">
        <v>1.5500421229991577</v>
      </c>
      <c r="S5117">
        <f>(VendorSalesData[[#This Row],[TotalPurchaseQuantity]] - VendorSalesData[[#This Row],[TotalSalesQuantity]]) * VendorSalesData[[#This Row],[PurchasePrice]]</f>
        <v>0</v>
      </c>
    </row>
    <row r="5118" spans="1:19" x14ac:dyDescent="0.3">
      <c r="A5118">
        <v>653</v>
      </c>
      <c r="B5118" t="s">
        <v>352</v>
      </c>
      <c r="C5118">
        <v>23799</v>
      </c>
      <c r="D5118" t="s">
        <v>4669</v>
      </c>
      <c r="E5118">
        <v>10.66</v>
      </c>
      <c r="F5118">
        <v>19.989999999999998</v>
      </c>
      <c r="G5118">
        <v>750</v>
      </c>
      <c r="H5118">
        <v>200</v>
      </c>
      <c r="I5118">
        <v>2132</v>
      </c>
      <c r="J5118">
        <v>140</v>
      </c>
      <c r="K5118">
        <v>2302.6</v>
      </c>
      <c r="L5118">
        <v>1371.17</v>
      </c>
      <c r="M5118">
        <v>15.55</v>
      </c>
      <c r="N5118">
        <v>8014.9800000000005</v>
      </c>
      <c r="O5118">
        <v>170.59999999999991</v>
      </c>
      <c r="P5118">
        <v>7.4090158950751288</v>
      </c>
      <c r="Q5118">
        <v>0.7</v>
      </c>
      <c r="R5118">
        <v>1.0800187617260788</v>
      </c>
      <c r="S5118">
        <f>(VendorSalesData[[#This Row],[TotalPurchaseQuantity]] - VendorSalesData[[#This Row],[TotalSalesQuantity]]) * VendorSalesData[[#This Row],[PurchasePrice]]</f>
        <v>639.6</v>
      </c>
    </row>
    <row r="5119" spans="1:19" x14ac:dyDescent="0.3">
      <c r="A5119">
        <v>9165</v>
      </c>
      <c r="B5119" t="s">
        <v>38</v>
      </c>
      <c r="C5119">
        <v>15350</v>
      </c>
      <c r="D5119" t="s">
        <v>4670</v>
      </c>
      <c r="E5119">
        <v>7.38</v>
      </c>
      <c r="F5119">
        <v>10.99</v>
      </c>
      <c r="G5119">
        <v>180</v>
      </c>
      <c r="H5119">
        <v>288</v>
      </c>
      <c r="I5119">
        <v>2125.44</v>
      </c>
      <c r="J5119">
        <v>272</v>
      </c>
      <c r="K5119">
        <v>2989.28</v>
      </c>
      <c r="L5119">
        <v>2022.16</v>
      </c>
      <c r="M5119">
        <v>7.59</v>
      </c>
      <c r="N5119">
        <v>68054.7</v>
      </c>
      <c r="O5119">
        <v>863.84000000000015</v>
      </c>
      <c r="P5119">
        <v>28.89792859819087</v>
      </c>
      <c r="Q5119">
        <v>0.94444444444444442</v>
      </c>
      <c r="R5119">
        <v>1.4064287865100873</v>
      </c>
      <c r="S5119">
        <f>(VendorSalesData[[#This Row],[TotalPurchaseQuantity]] - VendorSalesData[[#This Row],[TotalSalesQuantity]]) * VendorSalesData[[#This Row],[PurchasePrice]]</f>
        <v>118.08</v>
      </c>
    </row>
    <row r="5120" spans="1:19" x14ac:dyDescent="0.3">
      <c r="A5120">
        <v>4425</v>
      </c>
      <c r="B5120" t="s">
        <v>20</v>
      </c>
      <c r="C5120">
        <v>25604</v>
      </c>
      <c r="D5120" t="s">
        <v>4671</v>
      </c>
      <c r="E5120">
        <v>62.49</v>
      </c>
      <c r="F5120">
        <v>94.99</v>
      </c>
      <c r="G5120">
        <v>750</v>
      </c>
      <c r="H5120">
        <v>34</v>
      </c>
      <c r="I5120">
        <v>2124.66</v>
      </c>
      <c r="J5120">
        <v>25</v>
      </c>
      <c r="K5120">
        <v>2374.75</v>
      </c>
      <c r="L5120">
        <v>1804.81</v>
      </c>
      <c r="M5120">
        <v>2.75</v>
      </c>
      <c r="N5120">
        <v>144929.24</v>
      </c>
      <c r="O5120">
        <v>250.09000000000015</v>
      </c>
      <c r="P5120">
        <v>10.531213811980214</v>
      </c>
      <c r="Q5120">
        <v>0.73529411764705888</v>
      </c>
      <c r="R5120">
        <v>1.1177082450839193</v>
      </c>
      <c r="S5120">
        <f>(VendorSalesData[[#This Row],[TotalPurchaseQuantity]] - VendorSalesData[[#This Row],[TotalSalesQuantity]]) * VendorSalesData[[#This Row],[PurchasePrice]]</f>
        <v>562.41</v>
      </c>
    </row>
    <row r="5121" spans="1:19" x14ac:dyDescent="0.3">
      <c r="A5121">
        <v>4692</v>
      </c>
      <c r="B5121" t="s">
        <v>386</v>
      </c>
      <c r="C5121">
        <v>22065</v>
      </c>
      <c r="D5121" t="s">
        <v>4672</v>
      </c>
      <c r="E5121">
        <v>14.96</v>
      </c>
      <c r="F5121">
        <v>21.99</v>
      </c>
      <c r="G5121">
        <v>750</v>
      </c>
      <c r="H5121">
        <v>142</v>
      </c>
      <c r="I5121">
        <v>2124.3200000000002</v>
      </c>
      <c r="J5121">
        <v>119</v>
      </c>
      <c r="K5121">
        <v>2616.81</v>
      </c>
      <c r="L5121">
        <v>1759.1999999999998</v>
      </c>
      <c r="M5121">
        <v>13.19</v>
      </c>
      <c r="N5121">
        <v>9139.3799999999992</v>
      </c>
      <c r="O5121">
        <v>492.48999999999978</v>
      </c>
      <c r="P5121">
        <v>18.820242967582658</v>
      </c>
      <c r="Q5121">
        <v>0.8380281690140845</v>
      </c>
      <c r="R5121">
        <v>1.2318341869398206</v>
      </c>
      <c r="S5121">
        <f>(VendorSalesData[[#This Row],[TotalPurchaseQuantity]] - VendorSalesData[[#This Row],[TotalSalesQuantity]]) * VendorSalesData[[#This Row],[PurchasePrice]]</f>
        <v>344.08000000000004</v>
      </c>
    </row>
    <row r="5122" spans="1:19" x14ac:dyDescent="0.3">
      <c r="A5122">
        <v>12546</v>
      </c>
      <c r="B5122" t="s">
        <v>32</v>
      </c>
      <c r="C5122">
        <v>547</v>
      </c>
      <c r="D5122" t="s">
        <v>4673</v>
      </c>
      <c r="E5122">
        <v>10.31</v>
      </c>
      <c r="F5122">
        <v>12.99</v>
      </c>
      <c r="G5122">
        <v>1000</v>
      </c>
      <c r="H5122">
        <v>206</v>
      </c>
      <c r="I5122">
        <v>2123.86</v>
      </c>
      <c r="J5122">
        <v>212</v>
      </c>
      <c r="K5122">
        <v>2753.88</v>
      </c>
      <c r="L5122">
        <v>2299.23</v>
      </c>
      <c r="M5122">
        <v>222.6</v>
      </c>
      <c r="N5122">
        <v>123880.97</v>
      </c>
      <c r="O5122">
        <v>630.02</v>
      </c>
      <c r="P5122">
        <v>22.877540052580358</v>
      </c>
      <c r="Q5122">
        <v>1.029126213592233</v>
      </c>
      <c r="R5122">
        <v>1.2966391381729492</v>
      </c>
      <c r="S5122">
        <f>(VendorSalesData[[#This Row],[TotalPurchaseQuantity]] - VendorSalesData[[#This Row],[TotalSalesQuantity]]) * VendorSalesData[[#This Row],[PurchasePrice]]</f>
        <v>-61.86</v>
      </c>
    </row>
    <row r="5123" spans="1:19" x14ac:dyDescent="0.3">
      <c r="A5123">
        <v>10754</v>
      </c>
      <c r="B5123" t="s">
        <v>212</v>
      </c>
      <c r="C5123">
        <v>21459</v>
      </c>
      <c r="D5123" t="s">
        <v>4674</v>
      </c>
      <c r="E5123">
        <v>100.65</v>
      </c>
      <c r="F5123">
        <v>152.99</v>
      </c>
      <c r="G5123">
        <v>750</v>
      </c>
      <c r="H5123">
        <v>21</v>
      </c>
      <c r="I5123">
        <v>2113.65</v>
      </c>
      <c r="J5123">
        <v>26</v>
      </c>
      <c r="K5123">
        <v>3977.7400000000002</v>
      </c>
      <c r="L5123">
        <v>1835.88</v>
      </c>
      <c r="M5123">
        <v>2.91</v>
      </c>
      <c r="N5123">
        <v>28720.52</v>
      </c>
      <c r="O5123">
        <v>1864.0900000000001</v>
      </c>
      <c r="P5123">
        <v>46.863042833367693</v>
      </c>
      <c r="Q5123">
        <v>1.2380952380952381</v>
      </c>
      <c r="R5123">
        <v>1.8819293638965771</v>
      </c>
      <c r="S5123">
        <f>(VendorSalesData[[#This Row],[TotalPurchaseQuantity]] - VendorSalesData[[#This Row],[TotalSalesQuantity]]) * VendorSalesData[[#This Row],[PurchasePrice]]</f>
        <v>-503.25</v>
      </c>
    </row>
    <row r="5124" spans="1:19" x14ac:dyDescent="0.3">
      <c r="A5124">
        <v>4425</v>
      </c>
      <c r="B5124" t="s">
        <v>20</v>
      </c>
      <c r="C5124">
        <v>41864</v>
      </c>
      <c r="D5124" t="s">
        <v>4675</v>
      </c>
      <c r="E5124">
        <v>7.33</v>
      </c>
      <c r="F5124">
        <v>15.99</v>
      </c>
      <c r="G5124">
        <v>750</v>
      </c>
      <c r="H5124">
        <v>288</v>
      </c>
      <c r="I5124">
        <v>2111.04</v>
      </c>
      <c r="J5124">
        <v>330</v>
      </c>
      <c r="K5124">
        <v>3626.7</v>
      </c>
      <c r="L5124">
        <v>1934.24</v>
      </c>
      <c r="M5124">
        <v>36.65</v>
      </c>
      <c r="N5124">
        <v>144929.24</v>
      </c>
      <c r="O5124">
        <v>1515.6599999999999</v>
      </c>
      <c r="P5124">
        <v>41.791711473240134</v>
      </c>
      <c r="Q5124">
        <v>1.1458333333333333</v>
      </c>
      <c r="R5124">
        <v>1.7179683947248749</v>
      </c>
      <c r="S5124">
        <f>(VendorSalesData[[#This Row],[TotalPurchaseQuantity]] - VendorSalesData[[#This Row],[TotalSalesQuantity]]) * VendorSalesData[[#This Row],[PurchasePrice]]</f>
        <v>-307.86</v>
      </c>
    </row>
    <row r="5125" spans="1:19" x14ac:dyDescent="0.3">
      <c r="A5125">
        <v>9552</v>
      </c>
      <c r="B5125" t="s">
        <v>72</v>
      </c>
      <c r="C5125">
        <v>38412</v>
      </c>
      <c r="D5125" t="s">
        <v>4676</v>
      </c>
      <c r="E5125">
        <v>5.88</v>
      </c>
      <c r="F5125">
        <v>10.99</v>
      </c>
      <c r="G5125">
        <v>750</v>
      </c>
      <c r="H5125">
        <v>359</v>
      </c>
      <c r="I5125">
        <v>2110.92</v>
      </c>
      <c r="J5125">
        <v>352</v>
      </c>
      <c r="K5125">
        <v>3322.48</v>
      </c>
      <c r="L5125">
        <v>1920.97</v>
      </c>
      <c r="M5125">
        <v>39.03</v>
      </c>
      <c r="N5125">
        <v>55551.82</v>
      </c>
      <c r="O5125">
        <v>1211.56</v>
      </c>
      <c r="P5125">
        <v>36.465531771447836</v>
      </c>
      <c r="Q5125">
        <v>0.98050139275766013</v>
      </c>
      <c r="R5125">
        <v>1.5739487995755406</v>
      </c>
      <c r="S5125">
        <f>(VendorSalesData[[#This Row],[TotalPurchaseQuantity]] - VendorSalesData[[#This Row],[TotalSalesQuantity]]) * VendorSalesData[[#This Row],[PurchasePrice]]</f>
        <v>41.16</v>
      </c>
    </row>
    <row r="5126" spans="1:19" x14ac:dyDescent="0.3">
      <c r="A5126">
        <v>90047</v>
      </c>
      <c r="B5126" t="s">
        <v>2206</v>
      </c>
      <c r="C5126">
        <v>18346</v>
      </c>
      <c r="D5126" t="s">
        <v>4677</v>
      </c>
      <c r="E5126">
        <v>36.18</v>
      </c>
      <c r="F5126">
        <v>54.99</v>
      </c>
      <c r="G5126">
        <v>750</v>
      </c>
      <c r="H5126">
        <v>58</v>
      </c>
      <c r="I5126">
        <v>2098.44</v>
      </c>
      <c r="J5126">
        <v>58</v>
      </c>
      <c r="K5126">
        <v>3189.42</v>
      </c>
      <c r="L5126">
        <v>329.94</v>
      </c>
      <c r="M5126">
        <v>6.5100000000000007</v>
      </c>
      <c r="N5126">
        <v>1457.73</v>
      </c>
      <c r="O5126">
        <v>1090.98</v>
      </c>
      <c r="P5126">
        <v>34.206219312602293</v>
      </c>
      <c r="Q5126">
        <v>1</v>
      </c>
      <c r="R5126">
        <v>1.5199004975124377</v>
      </c>
      <c r="S5126">
        <f>(VendorSalesData[[#This Row],[TotalPurchaseQuantity]] - VendorSalesData[[#This Row],[TotalSalesQuantity]]) * VendorSalesData[[#This Row],[PurchasePrice]]</f>
        <v>0</v>
      </c>
    </row>
    <row r="5127" spans="1:19" x14ac:dyDescent="0.3">
      <c r="A5127">
        <v>7153</v>
      </c>
      <c r="B5127" t="s">
        <v>271</v>
      </c>
      <c r="C5127">
        <v>22942</v>
      </c>
      <c r="D5127" t="s">
        <v>4678</v>
      </c>
      <c r="E5127">
        <v>161.37</v>
      </c>
      <c r="F5127">
        <v>233.99</v>
      </c>
      <c r="G5127">
        <v>1500</v>
      </c>
      <c r="H5127">
        <v>13</v>
      </c>
      <c r="I5127">
        <v>2097.81</v>
      </c>
      <c r="J5127">
        <v>24</v>
      </c>
      <c r="K5127">
        <v>5615.76</v>
      </c>
      <c r="L5127">
        <v>2807.88</v>
      </c>
      <c r="M5127">
        <v>5.3900000000000006</v>
      </c>
      <c r="N5127">
        <v>15884.82</v>
      </c>
      <c r="O5127">
        <v>3517.9500000000003</v>
      </c>
      <c r="P5127">
        <v>62.644236933202279</v>
      </c>
      <c r="Q5127">
        <v>1.8461538461538463</v>
      </c>
      <c r="R5127">
        <v>2.6769631186809102</v>
      </c>
      <c r="S5127">
        <f>(VendorSalesData[[#This Row],[TotalPurchaseQuantity]] - VendorSalesData[[#This Row],[TotalSalesQuantity]]) * VendorSalesData[[#This Row],[PurchasePrice]]</f>
        <v>-1775.0700000000002</v>
      </c>
    </row>
    <row r="5128" spans="1:19" x14ac:dyDescent="0.3">
      <c r="A5128">
        <v>10754</v>
      </c>
      <c r="B5128" t="s">
        <v>212</v>
      </c>
      <c r="C5128">
        <v>24858</v>
      </c>
      <c r="D5128" t="s">
        <v>4679</v>
      </c>
      <c r="E5128">
        <v>10.130000000000001</v>
      </c>
      <c r="F5128">
        <v>14.99</v>
      </c>
      <c r="G5128">
        <v>750</v>
      </c>
      <c r="H5128">
        <v>207</v>
      </c>
      <c r="I5128">
        <v>2096.91</v>
      </c>
      <c r="J5128">
        <v>289</v>
      </c>
      <c r="K5128">
        <v>4290.1099999999997</v>
      </c>
      <c r="L5128">
        <v>1250.1500000000001</v>
      </c>
      <c r="M5128">
        <v>32.340000000000003</v>
      </c>
      <c r="N5128">
        <v>28720.52</v>
      </c>
      <c r="O5128">
        <v>2193.1999999999998</v>
      </c>
      <c r="P5128">
        <v>51.122232297073964</v>
      </c>
      <c r="Q5128">
        <v>1.3961352657004831</v>
      </c>
      <c r="R5128">
        <v>2.0459199488771573</v>
      </c>
      <c r="S5128">
        <f>(VendorSalesData[[#This Row],[TotalPurchaseQuantity]] - VendorSalesData[[#This Row],[TotalSalesQuantity]]) * VendorSalesData[[#This Row],[PurchasePrice]]</f>
        <v>-830.66000000000008</v>
      </c>
    </row>
    <row r="5129" spans="1:19" x14ac:dyDescent="0.3">
      <c r="A5129">
        <v>9165</v>
      </c>
      <c r="B5129" t="s">
        <v>38</v>
      </c>
      <c r="C5129">
        <v>18629</v>
      </c>
      <c r="D5129" t="s">
        <v>4680</v>
      </c>
      <c r="E5129">
        <v>13.79</v>
      </c>
      <c r="F5129">
        <v>19.989999999999998</v>
      </c>
      <c r="G5129">
        <v>750</v>
      </c>
      <c r="H5129">
        <v>152</v>
      </c>
      <c r="I5129">
        <v>2096.08</v>
      </c>
      <c r="J5129">
        <v>249</v>
      </c>
      <c r="K5129">
        <v>5043.5099999999993</v>
      </c>
      <c r="L5129">
        <v>2210.91</v>
      </c>
      <c r="M5129">
        <v>27.78</v>
      </c>
      <c r="N5129">
        <v>68054.7</v>
      </c>
      <c r="O5129">
        <v>2947.4299999999994</v>
      </c>
      <c r="P5129">
        <v>58.440054644483695</v>
      </c>
      <c r="Q5129">
        <v>1.638157894736842</v>
      </c>
      <c r="R5129">
        <v>2.4061629327124918</v>
      </c>
      <c r="S5129">
        <f>(VendorSalesData[[#This Row],[TotalPurchaseQuantity]] - VendorSalesData[[#This Row],[TotalSalesQuantity]]) * VendorSalesData[[#This Row],[PurchasePrice]]</f>
        <v>-1337.6299999999999</v>
      </c>
    </row>
    <row r="5130" spans="1:19" x14ac:dyDescent="0.3">
      <c r="A5130">
        <v>10754</v>
      </c>
      <c r="B5130" t="s">
        <v>212</v>
      </c>
      <c r="C5130">
        <v>36065</v>
      </c>
      <c r="D5130" t="s">
        <v>3433</v>
      </c>
      <c r="E5130">
        <v>174.48</v>
      </c>
      <c r="F5130">
        <v>349.99</v>
      </c>
      <c r="G5130">
        <v>750</v>
      </c>
      <c r="H5130">
        <v>12</v>
      </c>
      <c r="I5130">
        <v>2093.7599999999998</v>
      </c>
      <c r="J5130">
        <v>20</v>
      </c>
      <c r="K5130">
        <v>5059.8</v>
      </c>
      <c r="L5130">
        <v>1264.95</v>
      </c>
      <c r="M5130">
        <v>2.25</v>
      </c>
      <c r="N5130">
        <v>28720.52</v>
      </c>
      <c r="O5130">
        <v>2966.0400000000004</v>
      </c>
      <c r="P5130">
        <v>58.619708288865183</v>
      </c>
      <c r="Q5130">
        <v>1.6666666666666667</v>
      </c>
      <c r="R5130">
        <v>2.4166093535075657</v>
      </c>
      <c r="S5130">
        <f>(VendorSalesData[[#This Row],[TotalPurchaseQuantity]] - VendorSalesData[[#This Row],[TotalSalesQuantity]]) * VendorSalesData[[#This Row],[PurchasePrice]]</f>
        <v>-1395.84</v>
      </c>
    </row>
    <row r="5131" spans="1:19" x14ac:dyDescent="0.3">
      <c r="A5131">
        <v>90024</v>
      </c>
      <c r="B5131" t="s">
        <v>1511</v>
      </c>
      <c r="C5131">
        <v>44785</v>
      </c>
      <c r="D5131" t="s">
        <v>4681</v>
      </c>
      <c r="E5131">
        <v>12.9</v>
      </c>
      <c r="F5131">
        <v>19.989999999999998</v>
      </c>
      <c r="G5131">
        <v>750</v>
      </c>
      <c r="H5131">
        <v>162</v>
      </c>
      <c r="I5131">
        <v>2089.8000000000002</v>
      </c>
      <c r="J5131">
        <v>158</v>
      </c>
      <c r="K5131">
        <v>3158.4199999999996</v>
      </c>
      <c r="L5131">
        <v>1779.11</v>
      </c>
      <c r="M5131">
        <v>17.53</v>
      </c>
      <c r="N5131">
        <v>2802.64</v>
      </c>
      <c r="O5131">
        <v>1068.6199999999994</v>
      </c>
      <c r="P5131">
        <v>33.834005610400126</v>
      </c>
      <c r="Q5131">
        <v>0.97530864197530864</v>
      </c>
      <c r="R5131">
        <v>1.5113503684563112</v>
      </c>
      <c r="S5131">
        <f>(VendorSalesData[[#This Row],[TotalPurchaseQuantity]] - VendorSalesData[[#This Row],[TotalSalesQuantity]]) * VendorSalesData[[#This Row],[PurchasePrice]]</f>
        <v>51.6</v>
      </c>
    </row>
    <row r="5132" spans="1:19" x14ac:dyDescent="0.3">
      <c r="A5132">
        <v>12546</v>
      </c>
      <c r="B5132" t="s">
        <v>32</v>
      </c>
      <c r="C5132">
        <v>3236</v>
      </c>
      <c r="D5132" t="s">
        <v>4682</v>
      </c>
      <c r="E5132">
        <v>6.78</v>
      </c>
      <c r="F5132">
        <v>12.99</v>
      </c>
      <c r="G5132">
        <v>750</v>
      </c>
      <c r="H5132">
        <v>308</v>
      </c>
      <c r="I5132">
        <v>2088.2400000000002</v>
      </c>
      <c r="J5132">
        <v>961</v>
      </c>
      <c r="K5132">
        <v>9123.39</v>
      </c>
      <c r="L5132">
        <v>4644.1099999999997</v>
      </c>
      <c r="M5132">
        <v>757.33</v>
      </c>
      <c r="N5132">
        <v>123880.97</v>
      </c>
      <c r="O5132">
        <v>7035.15</v>
      </c>
      <c r="P5132">
        <v>77.111139609289964</v>
      </c>
      <c r="Q5132">
        <v>3.1201298701298703</v>
      </c>
      <c r="R5132">
        <v>4.3689374784507518</v>
      </c>
      <c r="S5132">
        <f>(VendorSalesData[[#This Row],[TotalPurchaseQuantity]] - VendorSalesData[[#This Row],[TotalSalesQuantity]]) * VendorSalesData[[#This Row],[PurchasePrice]]</f>
        <v>-4427.34</v>
      </c>
    </row>
    <row r="5133" spans="1:19" x14ac:dyDescent="0.3">
      <c r="A5133">
        <v>9165</v>
      </c>
      <c r="B5133" t="s">
        <v>38</v>
      </c>
      <c r="C5133">
        <v>20427</v>
      </c>
      <c r="D5133" t="s">
        <v>4683</v>
      </c>
      <c r="E5133">
        <v>11.4</v>
      </c>
      <c r="F5133">
        <v>16.989999999999998</v>
      </c>
      <c r="G5133">
        <v>750</v>
      </c>
      <c r="H5133">
        <v>183</v>
      </c>
      <c r="I5133">
        <v>2086.2000000000003</v>
      </c>
      <c r="J5133">
        <v>365</v>
      </c>
      <c r="K5133">
        <v>6201.3499999999995</v>
      </c>
      <c r="L5133">
        <v>2344.62</v>
      </c>
      <c r="M5133">
        <v>40.74</v>
      </c>
      <c r="N5133">
        <v>68054.7</v>
      </c>
      <c r="O5133">
        <v>4115.1499999999996</v>
      </c>
      <c r="P5133">
        <v>66.358937973183259</v>
      </c>
      <c r="Q5133">
        <v>1.9945355191256831</v>
      </c>
      <c r="R5133">
        <v>2.9725577605215219</v>
      </c>
      <c r="S5133">
        <f>(VendorSalesData[[#This Row],[TotalPurchaseQuantity]] - VendorSalesData[[#This Row],[TotalSalesQuantity]]) * VendorSalesData[[#This Row],[PurchasePrice]]</f>
        <v>-2074.8000000000002</v>
      </c>
    </row>
    <row r="5134" spans="1:19" x14ac:dyDescent="0.3">
      <c r="A5134">
        <v>10754</v>
      </c>
      <c r="B5134" t="s">
        <v>212</v>
      </c>
      <c r="C5134">
        <v>21466</v>
      </c>
      <c r="D5134" t="s">
        <v>4684</v>
      </c>
      <c r="E5134">
        <v>298.01</v>
      </c>
      <c r="F5134">
        <v>449.99</v>
      </c>
      <c r="G5134">
        <v>750</v>
      </c>
      <c r="H5134">
        <v>7</v>
      </c>
      <c r="I5134">
        <v>2086.0699999999997</v>
      </c>
      <c r="J5134">
        <v>7</v>
      </c>
      <c r="K5134">
        <v>3149.9300000000003</v>
      </c>
      <c r="L5134">
        <v>899.98</v>
      </c>
      <c r="M5134">
        <v>0.79</v>
      </c>
      <c r="N5134">
        <v>28720.52</v>
      </c>
      <c r="O5134">
        <v>1063.8600000000006</v>
      </c>
      <c r="P5134">
        <v>33.774083868530425</v>
      </c>
      <c r="Q5134">
        <v>1</v>
      </c>
      <c r="R5134">
        <v>1.5099828864803198</v>
      </c>
      <c r="S5134">
        <f>(VendorSalesData[[#This Row],[TotalPurchaseQuantity]] - VendorSalesData[[#This Row],[TotalSalesQuantity]]) * VendorSalesData[[#This Row],[PurchasePrice]]</f>
        <v>0</v>
      </c>
    </row>
    <row r="5135" spans="1:19" x14ac:dyDescent="0.3">
      <c r="A5135">
        <v>4425</v>
      </c>
      <c r="B5135" t="s">
        <v>20</v>
      </c>
      <c r="C5135">
        <v>11856</v>
      </c>
      <c r="D5135" t="s">
        <v>4685</v>
      </c>
      <c r="E5135">
        <v>7.53</v>
      </c>
      <c r="F5135">
        <v>10.99</v>
      </c>
      <c r="G5135">
        <v>750</v>
      </c>
      <c r="H5135">
        <v>277</v>
      </c>
      <c r="I5135">
        <v>2085.81</v>
      </c>
      <c r="J5135">
        <v>251</v>
      </c>
      <c r="K5135">
        <v>3025.4900000000002</v>
      </c>
      <c r="L5135">
        <v>2056.29</v>
      </c>
      <c r="M5135">
        <v>27.76</v>
      </c>
      <c r="N5135">
        <v>144929.24</v>
      </c>
      <c r="O5135">
        <v>939.68000000000029</v>
      </c>
      <c r="P5135">
        <v>31.058770645416121</v>
      </c>
      <c r="Q5135">
        <v>0.90613718411552346</v>
      </c>
      <c r="R5135">
        <v>1.4505108327220602</v>
      </c>
      <c r="S5135">
        <f>(VendorSalesData[[#This Row],[TotalPurchaseQuantity]] - VendorSalesData[[#This Row],[TotalSalesQuantity]]) * VendorSalesData[[#This Row],[PurchasePrice]]</f>
        <v>195.78</v>
      </c>
    </row>
    <row r="5136" spans="1:19" x14ac:dyDescent="0.3">
      <c r="A5136">
        <v>9552</v>
      </c>
      <c r="B5136" t="s">
        <v>72</v>
      </c>
      <c r="C5136">
        <v>24883</v>
      </c>
      <c r="D5136" t="s">
        <v>4686</v>
      </c>
      <c r="E5136">
        <v>12.41</v>
      </c>
      <c r="F5136">
        <v>17.989999999999998</v>
      </c>
      <c r="G5136">
        <v>750</v>
      </c>
      <c r="H5136">
        <v>168</v>
      </c>
      <c r="I5136">
        <v>2084.8799999999997</v>
      </c>
      <c r="J5136">
        <v>154</v>
      </c>
      <c r="K5136">
        <v>2830.4599999999996</v>
      </c>
      <c r="L5136">
        <v>2228.79</v>
      </c>
      <c r="M5136">
        <v>17.010000000000002</v>
      </c>
      <c r="N5136">
        <v>55551.82</v>
      </c>
      <c r="O5136">
        <v>745.57999999999993</v>
      </c>
      <c r="P5136">
        <v>26.341301413904457</v>
      </c>
      <c r="Q5136">
        <v>0.91666666666666663</v>
      </c>
      <c r="R5136">
        <v>1.3576129081769694</v>
      </c>
      <c r="S5136">
        <f>(VendorSalesData[[#This Row],[TotalPurchaseQuantity]] - VendorSalesData[[#This Row],[TotalSalesQuantity]]) * VendorSalesData[[#This Row],[PurchasePrice]]</f>
        <v>173.74</v>
      </c>
    </row>
    <row r="5137" spans="1:19" x14ac:dyDescent="0.3">
      <c r="A5137">
        <v>9744</v>
      </c>
      <c r="B5137" t="s">
        <v>868</v>
      </c>
      <c r="C5137">
        <v>26729</v>
      </c>
      <c r="D5137" t="s">
        <v>4687</v>
      </c>
      <c r="E5137">
        <v>12.41</v>
      </c>
      <c r="F5137">
        <v>18.989999999999998</v>
      </c>
      <c r="G5137">
        <v>750</v>
      </c>
      <c r="H5137">
        <v>168</v>
      </c>
      <c r="I5137">
        <v>2084.8799999999997</v>
      </c>
      <c r="J5137">
        <v>168</v>
      </c>
      <c r="K5137">
        <v>3190.3199999999997</v>
      </c>
      <c r="L5137">
        <v>151.91999999999999</v>
      </c>
      <c r="M5137">
        <v>18.89</v>
      </c>
      <c r="N5137">
        <v>3999.93</v>
      </c>
      <c r="O5137">
        <v>1105.44</v>
      </c>
      <c r="P5137">
        <v>34.64981569246973</v>
      </c>
      <c r="Q5137">
        <v>1</v>
      </c>
      <c r="R5137">
        <v>1.5302175664786464</v>
      </c>
      <c r="S5137">
        <f>(VendorSalesData[[#This Row],[TotalPurchaseQuantity]] - VendorSalesData[[#This Row],[TotalSalesQuantity]]) * VendorSalesData[[#This Row],[PurchasePrice]]</f>
        <v>0</v>
      </c>
    </row>
    <row r="5138" spans="1:19" x14ac:dyDescent="0.3">
      <c r="A5138">
        <v>12546</v>
      </c>
      <c r="B5138" t="s">
        <v>32</v>
      </c>
      <c r="C5138">
        <v>3402</v>
      </c>
      <c r="D5138" t="s">
        <v>4688</v>
      </c>
      <c r="E5138">
        <v>10.31</v>
      </c>
      <c r="F5138">
        <v>12.99</v>
      </c>
      <c r="G5138">
        <v>750</v>
      </c>
      <c r="H5138">
        <v>202</v>
      </c>
      <c r="I5138">
        <v>2082.62</v>
      </c>
      <c r="J5138">
        <v>229</v>
      </c>
      <c r="K5138">
        <v>2974.71</v>
      </c>
      <c r="L5138">
        <v>1701.69</v>
      </c>
      <c r="M5138">
        <v>180.38</v>
      </c>
      <c r="N5138">
        <v>123880.97</v>
      </c>
      <c r="O5138">
        <v>892.09000000000015</v>
      </c>
      <c r="P5138">
        <v>29.989141798696352</v>
      </c>
      <c r="Q5138">
        <v>1.1336633663366336</v>
      </c>
      <c r="R5138">
        <v>1.428349866994459</v>
      </c>
      <c r="S5138">
        <f>(VendorSalesData[[#This Row],[TotalPurchaseQuantity]] - VendorSalesData[[#This Row],[TotalSalesQuantity]]) * VendorSalesData[[#This Row],[PurchasePrice]]</f>
        <v>-278.37</v>
      </c>
    </row>
    <row r="5139" spans="1:19" x14ac:dyDescent="0.3">
      <c r="A5139">
        <v>1587</v>
      </c>
      <c r="B5139" t="s">
        <v>525</v>
      </c>
      <c r="C5139">
        <v>45331</v>
      </c>
      <c r="D5139" t="s">
        <v>4689</v>
      </c>
      <c r="E5139">
        <v>7.28</v>
      </c>
      <c r="F5139">
        <v>10.99</v>
      </c>
      <c r="G5139">
        <v>750</v>
      </c>
      <c r="H5139">
        <v>286</v>
      </c>
      <c r="I5139">
        <v>2082.08</v>
      </c>
      <c r="J5139">
        <v>256</v>
      </c>
      <c r="K5139">
        <v>2811.44</v>
      </c>
      <c r="L5139">
        <v>1794.38</v>
      </c>
      <c r="M5139">
        <v>28.37</v>
      </c>
      <c r="N5139">
        <v>6070.09</v>
      </c>
      <c r="O5139">
        <v>729.36000000000013</v>
      </c>
      <c r="P5139">
        <v>25.942577469197282</v>
      </c>
      <c r="Q5139">
        <v>0.8951048951048951</v>
      </c>
      <c r="R5139">
        <v>1.3503035426112351</v>
      </c>
      <c r="S5139">
        <f>(VendorSalesData[[#This Row],[TotalPurchaseQuantity]] - VendorSalesData[[#This Row],[TotalSalesQuantity]]) * VendorSalesData[[#This Row],[PurchasePrice]]</f>
        <v>218.4</v>
      </c>
    </row>
    <row r="5140" spans="1:19" x14ac:dyDescent="0.3">
      <c r="A5140">
        <v>3252</v>
      </c>
      <c r="B5140" t="s">
        <v>94</v>
      </c>
      <c r="C5140">
        <v>46164</v>
      </c>
      <c r="D5140" t="s">
        <v>858</v>
      </c>
      <c r="E5140">
        <v>4.2699999999999996</v>
      </c>
      <c r="F5140">
        <v>6.49</v>
      </c>
      <c r="G5140">
        <v>187</v>
      </c>
      <c r="H5140">
        <v>487</v>
      </c>
      <c r="I5140">
        <v>2079.4900000000002</v>
      </c>
      <c r="J5140">
        <v>452</v>
      </c>
      <c r="K5140">
        <v>2933.48</v>
      </c>
      <c r="L5140">
        <v>577.61</v>
      </c>
      <c r="M5140">
        <v>12.83</v>
      </c>
      <c r="N5140">
        <v>61966.91</v>
      </c>
      <c r="O5140">
        <v>853.98999999999978</v>
      </c>
      <c r="P5140">
        <v>29.111839862552319</v>
      </c>
      <c r="Q5140">
        <v>0.92813141683778233</v>
      </c>
      <c r="R5140">
        <v>1.4106728091984091</v>
      </c>
      <c r="S5140">
        <f>(VendorSalesData[[#This Row],[TotalPurchaseQuantity]] - VendorSalesData[[#This Row],[TotalSalesQuantity]]) * VendorSalesData[[#This Row],[PurchasePrice]]</f>
        <v>149.44999999999999</v>
      </c>
    </row>
    <row r="5141" spans="1:19" x14ac:dyDescent="0.3">
      <c r="A5141">
        <v>8112</v>
      </c>
      <c r="B5141" t="s">
        <v>53</v>
      </c>
      <c r="C5141">
        <v>46802</v>
      </c>
      <c r="D5141" t="s">
        <v>539</v>
      </c>
      <c r="E5141">
        <v>3.26</v>
      </c>
      <c r="F5141">
        <v>4.99</v>
      </c>
      <c r="G5141">
        <v>187</v>
      </c>
      <c r="H5141">
        <v>636</v>
      </c>
      <c r="I5141">
        <v>2073.3599999999997</v>
      </c>
      <c r="J5141">
        <v>689</v>
      </c>
      <c r="K5141">
        <v>3438.11</v>
      </c>
      <c r="L5141">
        <v>858.28000000000009</v>
      </c>
      <c r="M5141">
        <v>19.559999999999999</v>
      </c>
      <c r="N5141">
        <v>48347.26</v>
      </c>
      <c r="O5141">
        <v>1364.7500000000005</v>
      </c>
      <c r="P5141">
        <v>39.694774163712047</v>
      </c>
      <c r="Q5141">
        <v>1.0833333333333333</v>
      </c>
      <c r="R5141">
        <v>1.6582310838445811</v>
      </c>
      <c r="S5141">
        <f>(VendorSalesData[[#This Row],[TotalPurchaseQuantity]] - VendorSalesData[[#This Row],[TotalSalesQuantity]]) * VendorSalesData[[#This Row],[PurchasePrice]]</f>
        <v>-172.78</v>
      </c>
    </row>
    <row r="5142" spans="1:19" x14ac:dyDescent="0.3">
      <c r="A5142">
        <v>1392</v>
      </c>
      <c r="B5142" t="s">
        <v>67</v>
      </c>
      <c r="C5142">
        <v>23665</v>
      </c>
      <c r="D5142" t="s">
        <v>618</v>
      </c>
      <c r="E5142">
        <v>5.19</v>
      </c>
      <c r="F5142">
        <v>7.99</v>
      </c>
      <c r="G5142">
        <v>187</v>
      </c>
      <c r="H5142">
        <v>399</v>
      </c>
      <c r="I5142">
        <v>2070.81</v>
      </c>
      <c r="J5142">
        <v>346</v>
      </c>
      <c r="K5142">
        <v>2593.54</v>
      </c>
      <c r="L5142">
        <v>1181.44</v>
      </c>
      <c r="M5142">
        <v>10</v>
      </c>
      <c r="N5142">
        <v>79528.990000000005</v>
      </c>
      <c r="O5142">
        <v>522.73</v>
      </c>
      <c r="P5142">
        <v>20.155077615922639</v>
      </c>
      <c r="Q5142">
        <v>0.8671679197994987</v>
      </c>
      <c r="R5142">
        <v>1.2524277939550224</v>
      </c>
      <c r="S5142">
        <f>(VendorSalesData[[#This Row],[TotalPurchaseQuantity]] - VendorSalesData[[#This Row],[TotalSalesQuantity]]) * VendorSalesData[[#This Row],[PurchasePrice]]</f>
        <v>275.07</v>
      </c>
    </row>
    <row r="5143" spans="1:19" x14ac:dyDescent="0.3">
      <c r="A5143">
        <v>3252</v>
      </c>
      <c r="B5143" t="s">
        <v>94</v>
      </c>
      <c r="C5143">
        <v>46371</v>
      </c>
      <c r="D5143" t="s">
        <v>4690</v>
      </c>
      <c r="E5143">
        <v>11.25</v>
      </c>
      <c r="F5143">
        <v>16.989999999999998</v>
      </c>
      <c r="G5143">
        <v>5000</v>
      </c>
      <c r="H5143">
        <v>184</v>
      </c>
      <c r="I5143">
        <v>2070</v>
      </c>
      <c r="J5143">
        <v>172</v>
      </c>
      <c r="K5143">
        <v>2922.2799999999997</v>
      </c>
      <c r="L5143">
        <v>679.59999999999991</v>
      </c>
      <c r="M5143">
        <v>129</v>
      </c>
      <c r="N5143">
        <v>61966.91</v>
      </c>
      <c r="O5143">
        <v>852.27999999999975</v>
      </c>
      <c r="P5143">
        <v>29.164898640787325</v>
      </c>
      <c r="Q5143">
        <v>0.93478260869565222</v>
      </c>
      <c r="R5143">
        <v>1.4117294685990336</v>
      </c>
      <c r="S5143">
        <f>(VendorSalesData[[#This Row],[TotalPurchaseQuantity]] - VendorSalesData[[#This Row],[TotalSalesQuantity]]) * VendorSalesData[[#This Row],[PurchasePrice]]</f>
        <v>135</v>
      </c>
    </row>
    <row r="5144" spans="1:19" x14ac:dyDescent="0.3">
      <c r="A5144">
        <v>9165</v>
      </c>
      <c r="B5144" t="s">
        <v>38</v>
      </c>
      <c r="C5144">
        <v>20375</v>
      </c>
      <c r="D5144" t="s">
        <v>4691</v>
      </c>
      <c r="E5144">
        <v>137.91999999999999</v>
      </c>
      <c r="F5144">
        <v>199.99</v>
      </c>
      <c r="G5144">
        <v>750</v>
      </c>
      <c r="H5144">
        <v>15</v>
      </c>
      <c r="I5144">
        <v>2068.7999999999997</v>
      </c>
      <c r="J5144">
        <v>21</v>
      </c>
      <c r="K5144">
        <v>4199.79</v>
      </c>
      <c r="L5144">
        <v>1599.92</v>
      </c>
      <c r="M5144">
        <v>2.35</v>
      </c>
      <c r="N5144">
        <v>68054.7</v>
      </c>
      <c r="O5144">
        <v>2130.9900000000002</v>
      </c>
      <c r="P5144">
        <v>50.740394162565273</v>
      </c>
      <c r="Q5144">
        <v>1.4</v>
      </c>
      <c r="R5144">
        <v>2.0300609048723901</v>
      </c>
      <c r="S5144">
        <f>(VendorSalesData[[#This Row],[TotalPurchaseQuantity]] - VendorSalesData[[#This Row],[TotalSalesQuantity]]) * VendorSalesData[[#This Row],[PurchasePrice]]</f>
        <v>-827.52</v>
      </c>
    </row>
    <row r="5145" spans="1:19" x14ac:dyDescent="0.3">
      <c r="A5145">
        <v>12546</v>
      </c>
      <c r="B5145" t="s">
        <v>32</v>
      </c>
      <c r="C5145">
        <v>4415</v>
      </c>
      <c r="D5145" t="s">
        <v>4692</v>
      </c>
      <c r="E5145">
        <v>8.7200000000000006</v>
      </c>
      <c r="F5145">
        <v>10.99</v>
      </c>
      <c r="G5145">
        <v>750</v>
      </c>
      <c r="H5145">
        <v>237</v>
      </c>
      <c r="I5145">
        <v>2066.64</v>
      </c>
      <c r="J5145">
        <v>217</v>
      </c>
      <c r="K5145">
        <v>2384.83</v>
      </c>
      <c r="L5145">
        <v>1384.74</v>
      </c>
      <c r="M5145">
        <v>170.93</v>
      </c>
      <c r="N5145">
        <v>123880.97</v>
      </c>
      <c r="O5145">
        <v>318.19000000000005</v>
      </c>
      <c r="P5145">
        <v>13.342250810330301</v>
      </c>
      <c r="Q5145">
        <v>0.91561181434599159</v>
      </c>
      <c r="R5145">
        <v>1.1539648898695467</v>
      </c>
      <c r="S5145">
        <f>(VendorSalesData[[#This Row],[TotalPurchaseQuantity]] - VendorSalesData[[#This Row],[TotalSalesQuantity]]) * VendorSalesData[[#This Row],[PurchasePrice]]</f>
        <v>174.4</v>
      </c>
    </row>
    <row r="5146" spans="1:19" x14ac:dyDescent="0.3">
      <c r="A5146">
        <v>2242</v>
      </c>
      <c r="B5146" t="s">
        <v>569</v>
      </c>
      <c r="C5146">
        <v>16248</v>
      </c>
      <c r="D5146" t="s">
        <v>4693</v>
      </c>
      <c r="E5146">
        <v>5.51</v>
      </c>
      <c r="F5146">
        <v>7.99</v>
      </c>
      <c r="G5146">
        <v>1500</v>
      </c>
      <c r="H5146">
        <v>375</v>
      </c>
      <c r="I5146">
        <v>2066.25</v>
      </c>
      <c r="J5146">
        <v>375</v>
      </c>
      <c r="K5146">
        <v>2996.25</v>
      </c>
      <c r="L5146">
        <v>583.27</v>
      </c>
      <c r="M5146">
        <v>84.31</v>
      </c>
      <c r="N5146">
        <v>7982.65</v>
      </c>
      <c r="O5146">
        <v>930</v>
      </c>
      <c r="P5146">
        <v>31.038798498122656</v>
      </c>
      <c r="Q5146">
        <v>1</v>
      </c>
      <c r="R5146">
        <v>1.4500907441016333</v>
      </c>
      <c r="S5146">
        <f>(VendorSalesData[[#This Row],[TotalPurchaseQuantity]] - VendorSalesData[[#This Row],[TotalSalesQuantity]]) * VendorSalesData[[#This Row],[PurchasePrice]]</f>
        <v>0</v>
      </c>
    </row>
    <row r="5147" spans="1:19" x14ac:dyDescent="0.3">
      <c r="A5147">
        <v>1392</v>
      </c>
      <c r="B5147" t="s">
        <v>67</v>
      </c>
      <c r="C5147">
        <v>12593</v>
      </c>
      <c r="D5147" t="s">
        <v>4694</v>
      </c>
      <c r="E5147">
        <v>18.61</v>
      </c>
      <c r="F5147">
        <v>29.99</v>
      </c>
      <c r="G5147">
        <v>750</v>
      </c>
      <c r="H5147">
        <v>111</v>
      </c>
      <c r="I5147">
        <v>2065.71</v>
      </c>
      <c r="J5147">
        <v>141</v>
      </c>
      <c r="K5147">
        <v>3997.5899999999997</v>
      </c>
      <c r="L5147">
        <v>2911.97</v>
      </c>
      <c r="M5147">
        <v>15.6</v>
      </c>
      <c r="N5147">
        <v>79528.990000000005</v>
      </c>
      <c r="O5147">
        <v>1931.8799999999997</v>
      </c>
      <c r="P5147">
        <v>48.326116485182318</v>
      </c>
      <c r="Q5147">
        <v>1.2702702702702702</v>
      </c>
      <c r="R5147">
        <v>1.9352135585343537</v>
      </c>
      <c r="S5147">
        <f>(VendorSalesData[[#This Row],[TotalPurchaseQuantity]] - VendorSalesData[[#This Row],[TotalSalesQuantity]]) * VendorSalesData[[#This Row],[PurchasePrice]]</f>
        <v>-558.29999999999995</v>
      </c>
    </row>
    <row r="5148" spans="1:19" x14ac:dyDescent="0.3">
      <c r="A5148">
        <v>9552</v>
      </c>
      <c r="B5148" t="s">
        <v>72</v>
      </c>
      <c r="C5148">
        <v>23157</v>
      </c>
      <c r="D5148" t="s">
        <v>4695</v>
      </c>
      <c r="E5148">
        <v>17.21</v>
      </c>
      <c r="F5148">
        <v>25.99</v>
      </c>
      <c r="G5148">
        <v>375</v>
      </c>
      <c r="H5148">
        <v>120</v>
      </c>
      <c r="I5148">
        <v>2065.2000000000003</v>
      </c>
      <c r="J5148">
        <v>103</v>
      </c>
      <c r="K5148">
        <v>2676.97</v>
      </c>
      <c r="L5148">
        <v>1871.28</v>
      </c>
      <c r="M5148">
        <v>5.9799999999999995</v>
      </c>
      <c r="N5148">
        <v>55551.82</v>
      </c>
      <c r="O5148">
        <v>611.76999999999953</v>
      </c>
      <c r="P5148">
        <v>22.853076425959184</v>
      </c>
      <c r="Q5148">
        <v>0.85833333333333328</v>
      </c>
      <c r="R5148">
        <v>1.2962279682355218</v>
      </c>
      <c r="S5148">
        <f>(VendorSalesData[[#This Row],[TotalPurchaseQuantity]] - VendorSalesData[[#This Row],[TotalSalesQuantity]]) * VendorSalesData[[#This Row],[PurchasePrice]]</f>
        <v>292.57</v>
      </c>
    </row>
    <row r="5149" spans="1:19" x14ac:dyDescent="0.3">
      <c r="A5149">
        <v>2000</v>
      </c>
      <c r="B5149" t="s">
        <v>164</v>
      </c>
      <c r="C5149">
        <v>24311</v>
      </c>
      <c r="D5149" t="s">
        <v>4696</v>
      </c>
      <c r="E5149">
        <v>60.68</v>
      </c>
      <c r="F5149">
        <v>87.99</v>
      </c>
      <c r="G5149">
        <v>750</v>
      </c>
      <c r="H5149">
        <v>34</v>
      </c>
      <c r="I5149">
        <v>2063.12</v>
      </c>
      <c r="J5149">
        <v>57</v>
      </c>
      <c r="K5149">
        <v>5015.4299999999994</v>
      </c>
      <c r="L5149">
        <v>3343.62</v>
      </c>
      <c r="M5149">
        <v>6.3100000000000005</v>
      </c>
      <c r="N5149">
        <v>19016.59</v>
      </c>
      <c r="O5149">
        <v>2952.3099999999995</v>
      </c>
      <c r="P5149">
        <v>58.864544017163034</v>
      </c>
      <c r="Q5149">
        <v>1.6764705882352942</v>
      </c>
      <c r="R5149">
        <v>2.4309928651750745</v>
      </c>
      <c r="S5149">
        <f>(VendorSalesData[[#This Row],[TotalPurchaseQuantity]] - VendorSalesData[[#This Row],[TotalSalesQuantity]]) * VendorSalesData[[#This Row],[PurchasePrice]]</f>
        <v>-1395.64</v>
      </c>
    </row>
    <row r="5150" spans="1:19" x14ac:dyDescent="0.3">
      <c r="A5150">
        <v>9165</v>
      </c>
      <c r="B5150" t="s">
        <v>38</v>
      </c>
      <c r="C5150">
        <v>21027</v>
      </c>
      <c r="D5150" t="s">
        <v>4697</v>
      </c>
      <c r="E5150">
        <v>79.3</v>
      </c>
      <c r="F5150">
        <v>119.99</v>
      </c>
      <c r="G5150">
        <v>750</v>
      </c>
      <c r="H5150">
        <v>26</v>
      </c>
      <c r="I5150">
        <v>2061.8000000000002</v>
      </c>
      <c r="J5150">
        <v>42</v>
      </c>
      <c r="K5150">
        <v>4829.58</v>
      </c>
      <c r="L5150">
        <v>3104.73</v>
      </c>
      <c r="M5150">
        <v>4.66</v>
      </c>
      <c r="N5150">
        <v>68054.7</v>
      </c>
      <c r="O5150">
        <v>2767.7799999999997</v>
      </c>
      <c r="P5150">
        <v>57.308917131510398</v>
      </c>
      <c r="Q5150">
        <v>1.6153846153846154</v>
      </c>
      <c r="R5150">
        <v>2.3424095450577163</v>
      </c>
      <c r="S5150">
        <f>(VendorSalesData[[#This Row],[TotalPurchaseQuantity]] - VendorSalesData[[#This Row],[TotalSalesQuantity]]) * VendorSalesData[[#This Row],[PurchasePrice]]</f>
        <v>-1268.8</v>
      </c>
    </row>
    <row r="5151" spans="1:19" x14ac:dyDescent="0.3">
      <c r="A5151">
        <v>4425</v>
      </c>
      <c r="B5151" t="s">
        <v>20</v>
      </c>
      <c r="C5151">
        <v>18098</v>
      </c>
      <c r="D5151" t="s">
        <v>4528</v>
      </c>
      <c r="E5151">
        <v>157.88999999999999</v>
      </c>
      <c r="F5151">
        <v>239.99</v>
      </c>
      <c r="G5151">
        <v>750</v>
      </c>
      <c r="H5151">
        <v>13</v>
      </c>
      <c r="I5151">
        <v>2052.5699999999997</v>
      </c>
      <c r="J5151">
        <v>31</v>
      </c>
      <c r="K5151">
        <v>7594.6900000000005</v>
      </c>
      <c r="L5151">
        <v>4654.8100000000004</v>
      </c>
      <c r="M5151">
        <v>3.45</v>
      </c>
      <c r="N5151">
        <v>144929.24</v>
      </c>
      <c r="O5151">
        <v>5542.1200000000008</v>
      </c>
      <c r="P5151">
        <v>72.973617092995241</v>
      </c>
      <c r="Q5151">
        <v>2.3846153846153846</v>
      </c>
      <c r="R5151">
        <v>3.7000881821326441</v>
      </c>
      <c r="S5151">
        <f>(VendorSalesData[[#This Row],[TotalPurchaseQuantity]] - VendorSalesData[[#This Row],[TotalSalesQuantity]]) * VendorSalesData[[#This Row],[PurchasePrice]]</f>
        <v>-2842.0199999999995</v>
      </c>
    </row>
    <row r="5152" spans="1:19" x14ac:dyDescent="0.3">
      <c r="A5152">
        <v>4425</v>
      </c>
      <c r="B5152" t="s">
        <v>20</v>
      </c>
      <c r="C5152">
        <v>24759</v>
      </c>
      <c r="D5152" t="s">
        <v>4698</v>
      </c>
      <c r="E5152">
        <v>11.03</v>
      </c>
      <c r="F5152">
        <v>21.99</v>
      </c>
      <c r="G5152">
        <v>750</v>
      </c>
      <c r="H5152">
        <v>186</v>
      </c>
      <c r="I5152">
        <v>2051.58</v>
      </c>
      <c r="J5152">
        <v>343</v>
      </c>
      <c r="K5152">
        <v>4551.9699999999993</v>
      </c>
      <c r="L5152">
        <v>2586.25</v>
      </c>
      <c r="M5152">
        <v>38.119999999999997</v>
      </c>
      <c r="N5152">
        <v>144929.24</v>
      </c>
      <c r="O5152">
        <v>2500.3899999999994</v>
      </c>
      <c r="P5152">
        <v>54.929843562237878</v>
      </c>
      <c r="Q5152">
        <v>1.8440860215053763</v>
      </c>
      <c r="R5152">
        <v>2.2187630996597743</v>
      </c>
      <c r="S5152">
        <f>(VendorSalesData[[#This Row],[TotalPurchaseQuantity]] - VendorSalesData[[#This Row],[TotalSalesQuantity]]) * VendorSalesData[[#This Row],[PurchasePrice]]</f>
        <v>-1731.7099999999998</v>
      </c>
    </row>
    <row r="5153" spans="1:19" x14ac:dyDescent="0.3">
      <c r="A5153">
        <v>653</v>
      </c>
      <c r="B5153" t="s">
        <v>352</v>
      </c>
      <c r="C5153">
        <v>9115</v>
      </c>
      <c r="D5153" t="s">
        <v>4699</v>
      </c>
      <c r="E5153">
        <v>10.35</v>
      </c>
      <c r="F5153">
        <v>16.989999999999998</v>
      </c>
      <c r="G5153">
        <v>750</v>
      </c>
      <c r="H5153">
        <v>198</v>
      </c>
      <c r="I5153">
        <v>2049.3000000000002</v>
      </c>
      <c r="J5153">
        <v>766</v>
      </c>
      <c r="K5153">
        <v>11186.84</v>
      </c>
      <c r="L5153">
        <v>6554.53</v>
      </c>
      <c r="M5153">
        <v>603.63</v>
      </c>
      <c r="N5153">
        <v>8014.9800000000005</v>
      </c>
      <c r="O5153">
        <v>9137.5400000000009</v>
      </c>
      <c r="P5153">
        <v>81.681153927293153</v>
      </c>
      <c r="Q5153">
        <v>3.8686868686868685</v>
      </c>
      <c r="R5153">
        <v>5.4588591226272385</v>
      </c>
      <c r="S5153">
        <f>(VendorSalesData[[#This Row],[TotalPurchaseQuantity]] - VendorSalesData[[#This Row],[TotalSalesQuantity]]) * VendorSalesData[[#This Row],[PurchasePrice]]</f>
        <v>-5878.8</v>
      </c>
    </row>
    <row r="5154" spans="1:19" x14ac:dyDescent="0.3">
      <c r="A5154">
        <v>1392</v>
      </c>
      <c r="B5154" t="s">
        <v>67</v>
      </c>
      <c r="C5154">
        <v>8272</v>
      </c>
      <c r="D5154" t="s">
        <v>4700</v>
      </c>
      <c r="E5154">
        <v>2.92</v>
      </c>
      <c r="F5154">
        <v>4.49</v>
      </c>
      <c r="G5154">
        <v>1000</v>
      </c>
      <c r="H5154">
        <v>701</v>
      </c>
      <c r="I5154">
        <v>2046.9199999999998</v>
      </c>
      <c r="J5154">
        <v>627</v>
      </c>
      <c r="K5154">
        <v>3350.23</v>
      </c>
      <c r="L5154">
        <v>438.18</v>
      </c>
      <c r="M5154">
        <v>94.05</v>
      </c>
      <c r="N5154">
        <v>79528.990000000005</v>
      </c>
      <c r="O5154">
        <v>1303.3100000000002</v>
      </c>
      <c r="P5154">
        <v>38.902105228596248</v>
      </c>
      <c r="Q5154">
        <v>0.89443651925820256</v>
      </c>
      <c r="R5154">
        <v>1.6367176049870049</v>
      </c>
      <c r="S5154">
        <f>(VendorSalesData[[#This Row],[TotalPurchaseQuantity]] - VendorSalesData[[#This Row],[TotalSalesQuantity]]) * VendorSalesData[[#This Row],[PurchasePrice]]</f>
        <v>216.07999999999998</v>
      </c>
    </row>
    <row r="5155" spans="1:19" x14ac:dyDescent="0.3">
      <c r="A5155">
        <v>2450</v>
      </c>
      <c r="B5155" t="s">
        <v>2281</v>
      </c>
      <c r="C5155">
        <v>8976</v>
      </c>
      <c r="D5155" t="s">
        <v>4701</v>
      </c>
      <c r="E5155">
        <v>19.989999999999998</v>
      </c>
      <c r="F5155">
        <v>29.99</v>
      </c>
      <c r="G5155">
        <v>750</v>
      </c>
      <c r="H5155">
        <v>102</v>
      </c>
      <c r="I5155">
        <v>2038.98</v>
      </c>
      <c r="J5155">
        <v>83</v>
      </c>
      <c r="K5155">
        <v>2426.17</v>
      </c>
      <c r="L5155">
        <v>1880.36</v>
      </c>
      <c r="M5155">
        <v>65.52</v>
      </c>
      <c r="N5155">
        <v>251.28</v>
      </c>
      <c r="O5155">
        <v>387.19000000000005</v>
      </c>
      <c r="P5155">
        <v>15.958898181083766</v>
      </c>
      <c r="Q5155">
        <v>0.81372549019607843</v>
      </c>
      <c r="R5155">
        <v>1.1898939665911388</v>
      </c>
      <c r="S5155">
        <f>(VendorSalesData[[#This Row],[TotalPurchaseQuantity]] - VendorSalesData[[#This Row],[TotalSalesQuantity]]) * VendorSalesData[[#This Row],[PurchasePrice]]</f>
        <v>379.80999999999995</v>
      </c>
    </row>
    <row r="5156" spans="1:19" x14ac:dyDescent="0.3">
      <c r="A5156">
        <v>4425</v>
      </c>
      <c r="B5156" t="s">
        <v>20</v>
      </c>
      <c r="C5156">
        <v>17932</v>
      </c>
      <c r="D5156" t="s">
        <v>4702</v>
      </c>
      <c r="E5156">
        <v>56.57</v>
      </c>
      <c r="F5156">
        <v>85.99</v>
      </c>
      <c r="G5156">
        <v>750</v>
      </c>
      <c r="H5156">
        <v>36</v>
      </c>
      <c r="I5156">
        <v>2036.52</v>
      </c>
      <c r="J5156">
        <v>27</v>
      </c>
      <c r="K5156">
        <v>2321.73</v>
      </c>
      <c r="L5156">
        <v>1375.84</v>
      </c>
      <c r="M5156">
        <v>2.99</v>
      </c>
      <c r="N5156">
        <v>144929.24</v>
      </c>
      <c r="O5156">
        <v>285.21000000000004</v>
      </c>
      <c r="P5156">
        <v>12.284374152033184</v>
      </c>
      <c r="Q5156">
        <v>0.75</v>
      </c>
      <c r="R5156">
        <v>1.140047728477992</v>
      </c>
      <c r="S5156">
        <f>(VendorSalesData[[#This Row],[TotalPurchaseQuantity]] - VendorSalesData[[#This Row],[TotalSalesQuantity]]) * VendorSalesData[[#This Row],[PurchasePrice]]</f>
        <v>509.13</v>
      </c>
    </row>
    <row r="5157" spans="1:19" x14ac:dyDescent="0.3">
      <c r="A5157">
        <v>7154</v>
      </c>
      <c r="B5157" t="s">
        <v>1476</v>
      </c>
      <c r="C5157">
        <v>23510</v>
      </c>
      <c r="D5157" t="s">
        <v>4703</v>
      </c>
      <c r="E5157">
        <v>7.14</v>
      </c>
      <c r="F5157">
        <v>10.99</v>
      </c>
      <c r="G5157">
        <v>750</v>
      </c>
      <c r="H5157">
        <v>285</v>
      </c>
      <c r="I5157">
        <v>2034.9</v>
      </c>
      <c r="J5157">
        <v>226</v>
      </c>
      <c r="K5157">
        <v>2483.7400000000002</v>
      </c>
      <c r="L5157">
        <v>1395.73</v>
      </c>
      <c r="M5157">
        <v>25.13</v>
      </c>
      <c r="N5157">
        <v>432.37</v>
      </c>
      <c r="O5157">
        <v>448.84000000000015</v>
      </c>
      <c r="P5157">
        <v>18.071134659827521</v>
      </c>
      <c r="Q5157">
        <v>0.7929824561403509</v>
      </c>
      <c r="R5157">
        <v>1.2205710354317165</v>
      </c>
      <c r="S5157">
        <f>(VendorSalesData[[#This Row],[TotalPurchaseQuantity]] - VendorSalesData[[#This Row],[TotalSalesQuantity]]) * VendorSalesData[[#This Row],[PurchasePrice]]</f>
        <v>421.26</v>
      </c>
    </row>
    <row r="5158" spans="1:19" x14ac:dyDescent="0.3">
      <c r="A5158">
        <v>10754</v>
      </c>
      <c r="B5158" t="s">
        <v>212</v>
      </c>
      <c r="C5158">
        <v>10708</v>
      </c>
      <c r="D5158" t="s">
        <v>4704</v>
      </c>
      <c r="E5158">
        <v>9.08</v>
      </c>
      <c r="F5158">
        <v>13.99</v>
      </c>
      <c r="G5158">
        <v>750</v>
      </c>
      <c r="H5158">
        <v>224</v>
      </c>
      <c r="I5158">
        <v>2033.9199999999998</v>
      </c>
      <c r="J5158">
        <v>200</v>
      </c>
      <c r="K5158">
        <v>2798</v>
      </c>
      <c r="L5158">
        <v>531.62</v>
      </c>
      <c r="M5158">
        <v>22.43</v>
      </c>
      <c r="N5158">
        <v>28720.52</v>
      </c>
      <c r="O5158">
        <v>764.08000000000015</v>
      </c>
      <c r="P5158">
        <v>27.308077197998575</v>
      </c>
      <c r="Q5158">
        <v>0.8928571428571429</v>
      </c>
      <c r="R5158">
        <v>1.3756686595342984</v>
      </c>
      <c r="S5158">
        <f>(VendorSalesData[[#This Row],[TotalPurchaseQuantity]] - VendorSalesData[[#This Row],[TotalSalesQuantity]]) * VendorSalesData[[#This Row],[PurchasePrice]]</f>
        <v>217.92000000000002</v>
      </c>
    </row>
    <row r="5159" spans="1:19" x14ac:dyDescent="0.3">
      <c r="A5159">
        <v>9206</v>
      </c>
      <c r="B5159" t="s">
        <v>328</v>
      </c>
      <c r="C5159">
        <v>3597</v>
      </c>
      <c r="D5159" t="s">
        <v>4705</v>
      </c>
      <c r="E5159">
        <v>6.51</v>
      </c>
      <c r="F5159">
        <v>8.99</v>
      </c>
      <c r="G5159">
        <v>750</v>
      </c>
      <c r="H5159">
        <v>312</v>
      </c>
      <c r="I5159">
        <v>2031.1200000000001</v>
      </c>
      <c r="J5159">
        <v>835</v>
      </c>
      <c r="K5159">
        <v>6796.65</v>
      </c>
      <c r="L5159">
        <v>3924.21</v>
      </c>
      <c r="M5159">
        <v>657.95</v>
      </c>
      <c r="N5159">
        <v>2211.83</v>
      </c>
      <c r="O5159">
        <v>4765.53</v>
      </c>
      <c r="P5159">
        <v>70.115865904526501</v>
      </c>
      <c r="Q5159">
        <v>2.6762820512820511</v>
      </c>
      <c r="R5159">
        <v>3.3462572373862693</v>
      </c>
      <c r="S5159">
        <f>(VendorSalesData[[#This Row],[TotalPurchaseQuantity]] - VendorSalesData[[#This Row],[TotalSalesQuantity]]) * VendorSalesData[[#This Row],[PurchasePrice]]</f>
        <v>-3404.73</v>
      </c>
    </row>
    <row r="5160" spans="1:19" x14ac:dyDescent="0.3">
      <c r="A5160">
        <v>4425</v>
      </c>
      <c r="B5160" t="s">
        <v>20</v>
      </c>
      <c r="C5160">
        <v>23350</v>
      </c>
      <c r="D5160" t="s">
        <v>4706</v>
      </c>
      <c r="E5160">
        <v>9.58</v>
      </c>
      <c r="F5160">
        <v>13.99</v>
      </c>
      <c r="G5160">
        <v>750</v>
      </c>
      <c r="H5160">
        <v>212</v>
      </c>
      <c r="I5160">
        <v>2030.96</v>
      </c>
      <c r="J5160">
        <v>147</v>
      </c>
      <c r="K5160">
        <v>2056.5300000000002</v>
      </c>
      <c r="L5160">
        <v>1035.26</v>
      </c>
      <c r="M5160">
        <v>16.34</v>
      </c>
      <c r="N5160">
        <v>144929.24</v>
      </c>
      <c r="O5160">
        <v>25.570000000000164</v>
      </c>
      <c r="P5160">
        <v>1.2433565277433425</v>
      </c>
      <c r="Q5160">
        <v>0.69339622641509435</v>
      </c>
      <c r="R5160">
        <v>1.0125901051719384</v>
      </c>
      <c r="S5160">
        <f>(VendorSalesData[[#This Row],[TotalPurchaseQuantity]] - VendorSalesData[[#This Row],[TotalSalesQuantity]]) * VendorSalesData[[#This Row],[PurchasePrice]]</f>
        <v>622.70000000000005</v>
      </c>
    </row>
    <row r="5161" spans="1:19" x14ac:dyDescent="0.3">
      <c r="A5161">
        <v>4425</v>
      </c>
      <c r="B5161" t="s">
        <v>20</v>
      </c>
      <c r="C5161">
        <v>2328</v>
      </c>
      <c r="D5161" t="s">
        <v>4707</v>
      </c>
      <c r="E5161">
        <v>406.01</v>
      </c>
      <c r="F5161">
        <v>539.99</v>
      </c>
      <c r="G5161">
        <v>750</v>
      </c>
      <c r="H5161">
        <v>5</v>
      </c>
      <c r="I5161">
        <v>2030.05</v>
      </c>
      <c r="J5161">
        <v>5</v>
      </c>
      <c r="K5161">
        <v>2699.95</v>
      </c>
      <c r="L5161">
        <v>2159.96</v>
      </c>
      <c r="M5161">
        <v>3.9400000000000004</v>
      </c>
      <c r="N5161">
        <v>144929.24</v>
      </c>
      <c r="O5161">
        <v>669.89999999999986</v>
      </c>
      <c r="P5161">
        <v>24.811570584640453</v>
      </c>
      <c r="Q5161">
        <v>1</v>
      </c>
      <c r="R5161">
        <v>1.3299918721213762</v>
      </c>
      <c r="S5161">
        <f>(VendorSalesData[[#This Row],[TotalPurchaseQuantity]] - VendorSalesData[[#This Row],[TotalSalesQuantity]]) * VendorSalesData[[#This Row],[PurchasePrice]]</f>
        <v>0</v>
      </c>
    </row>
    <row r="5162" spans="1:19" x14ac:dyDescent="0.3">
      <c r="A5162">
        <v>17035</v>
      </c>
      <c r="B5162" t="s">
        <v>22</v>
      </c>
      <c r="C5162">
        <v>899</v>
      </c>
      <c r="D5162" t="s">
        <v>367</v>
      </c>
      <c r="E5162">
        <v>14.5</v>
      </c>
      <c r="F5162">
        <v>19.989999999999998</v>
      </c>
      <c r="G5162">
        <v>1000</v>
      </c>
      <c r="H5162">
        <v>140</v>
      </c>
      <c r="I5162">
        <v>2030</v>
      </c>
      <c r="J5162">
        <v>149</v>
      </c>
      <c r="K5162">
        <v>2990.5099999999998</v>
      </c>
      <c r="L5162">
        <v>2354.8199999999997</v>
      </c>
      <c r="M5162">
        <v>156.45000000000002</v>
      </c>
      <c r="N5162">
        <v>123780.22</v>
      </c>
      <c r="O5162">
        <v>960.50999999999976</v>
      </c>
      <c r="P5162">
        <v>32.11860184383265</v>
      </c>
      <c r="Q5162">
        <v>1.0642857142857143</v>
      </c>
      <c r="R5162">
        <v>1.4731576354679803</v>
      </c>
      <c r="S5162">
        <f>(VendorSalesData[[#This Row],[TotalPurchaseQuantity]] - VendorSalesData[[#This Row],[TotalSalesQuantity]]) * VendorSalesData[[#This Row],[PurchasePrice]]</f>
        <v>-130.5</v>
      </c>
    </row>
    <row r="5163" spans="1:19" x14ac:dyDescent="0.3">
      <c r="A5163">
        <v>6213</v>
      </c>
      <c r="B5163" t="s">
        <v>186</v>
      </c>
      <c r="C5163">
        <v>1364</v>
      </c>
      <c r="D5163" t="s">
        <v>4708</v>
      </c>
      <c r="E5163">
        <v>7.46</v>
      </c>
      <c r="F5163">
        <v>9.99</v>
      </c>
      <c r="G5163">
        <v>750</v>
      </c>
      <c r="H5163">
        <v>272</v>
      </c>
      <c r="I5163">
        <v>2029.12</v>
      </c>
      <c r="J5163">
        <v>619</v>
      </c>
      <c r="K5163">
        <v>6183.81</v>
      </c>
      <c r="L5163">
        <v>2087.91</v>
      </c>
      <c r="M5163">
        <v>487.5</v>
      </c>
      <c r="N5163">
        <v>9621.58</v>
      </c>
      <c r="O5163">
        <v>4154.6900000000005</v>
      </c>
      <c r="P5163">
        <v>67.186572679302898</v>
      </c>
      <c r="Q5163">
        <v>2.2757352941176472</v>
      </c>
      <c r="R5163">
        <v>3.0475329206749726</v>
      </c>
      <c r="S5163">
        <f>(VendorSalesData[[#This Row],[TotalPurchaseQuantity]] - VendorSalesData[[#This Row],[TotalSalesQuantity]]) * VendorSalesData[[#This Row],[PurchasePrice]]</f>
        <v>-2588.62</v>
      </c>
    </row>
    <row r="5164" spans="1:19" x14ac:dyDescent="0.3">
      <c r="A5164">
        <v>172662</v>
      </c>
      <c r="B5164" t="s">
        <v>2819</v>
      </c>
      <c r="C5164">
        <v>2191</v>
      </c>
      <c r="D5164" t="s">
        <v>4709</v>
      </c>
      <c r="E5164">
        <v>14.7</v>
      </c>
      <c r="F5164">
        <v>19.989999999999998</v>
      </c>
      <c r="G5164">
        <v>375</v>
      </c>
      <c r="H5164">
        <v>138</v>
      </c>
      <c r="I5164">
        <v>2028.6000000000001</v>
      </c>
      <c r="J5164">
        <v>125</v>
      </c>
      <c r="K5164">
        <v>2498.75</v>
      </c>
      <c r="L5164">
        <v>1819.09</v>
      </c>
      <c r="M5164">
        <v>49</v>
      </c>
      <c r="N5164">
        <v>178.34</v>
      </c>
      <c r="O5164">
        <v>470.14999999999986</v>
      </c>
      <c r="P5164">
        <v>18.815407703851921</v>
      </c>
      <c r="Q5164">
        <v>0.90579710144927539</v>
      </c>
      <c r="R5164">
        <v>1.2317608202701369</v>
      </c>
      <c r="S5164">
        <f>(VendorSalesData[[#This Row],[TotalPurchaseQuantity]] - VendorSalesData[[#This Row],[TotalSalesQuantity]]) * VendorSalesData[[#This Row],[PurchasePrice]]</f>
        <v>191.1</v>
      </c>
    </row>
    <row r="5165" spans="1:19" x14ac:dyDescent="0.3">
      <c r="A5165">
        <v>7153</v>
      </c>
      <c r="B5165" t="s">
        <v>271</v>
      </c>
      <c r="C5165">
        <v>2797</v>
      </c>
      <c r="D5165" t="s">
        <v>3728</v>
      </c>
      <c r="E5165">
        <v>0.75</v>
      </c>
      <c r="F5165">
        <v>0.99</v>
      </c>
      <c r="G5165">
        <v>50</v>
      </c>
      <c r="H5165">
        <v>2702</v>
      </c>
      <c r="I5165">
        <v>2026.5</v>
      </c>
      <c r="J5165">
        <v>4515</v>
      </c>
      <c r="K5165">
        <v>4469.8500000000004</v>
      </c>
      <c r="L5165">
        <v>1637.46</v>
      </c>
      <c r="M5165">
        <v>234.25</v>
      </c>
      <c r="N5165">
        <v>15884.82</v>
      </c>
      <c r="O5165">
        <v>2443.3500000000004</v>
      </c>
      <c r="P5165">
        <v>54.662908151280241</v>
      </c>
      <c r="Q5165">
        <v>1.6709844559585492</v>
      </c>
      <c r="R5165">
        <v>2.2056994818652851</v>
      </c>
      <c r="S5165">
        <f>(VendorSalesData[[#This Row],[TotalPurchaseQuantity]] - VendorSalesData[[#This Row],[TotalSalesQuantity]]) * VendorSalesData[[#This Row],[PurchasePrice]]</f>
        <v>-1359.75</v>
      </c>
    </row>
    <row r="5166" spans="1:19" x14ac:dyDescent="0.3">
      <c r="A5166">
        <v>516</v>
      </c>
      <c r="B5166" t="s">
        <v>415</v>
      </c>
      <c r="C5166">
        <v>19000</v>
      </c>
      <c r="D5166" t="s">
        <v>4710</v>
      </c>
      <c r="E5166">
        <v>6.66</v>
      </c>
      <c r="F5166">
        <v>12.99</v>
      </c>
      <c r="G5166">
        <v>750</v>
      </c>
      <c r="H5166">
        <v>304</v>
      </c>
      <c r="I5166">
        <v>2024.64</v>
      </c>
      <c r="J5166">
        <v>333</v>
      </c>
      <c r="K5166">
        <v>3777.67</v>
      </c>
      <c r="L5166">
        <v>2877.48</v>
      </c>
      <c r="M5166">
        <v>36.799999999999997</v>
      </c>
      <c r="N5166">
        <v>8510.41</v>
      </c>
      <c r="O5166">
        <v>1753.03</v>
      </c>
      <c r="P5166">
        <v>46.405059203159617</v>
      </c>
      <c r="Q5166">
        <v>1.0953947368421053</v>
      </c>
      <c r="R5166">
        <v>1.8658477556503872</v>
      </c>
      <c r="S5166">
        <f>(VendorSalesData[[#This Row],[TotalPurchaseQuantity]] - VendorSalesData[[#This Row],[TotalSalesQuantity]]) * VendorSalesData[[#This Row],[PurchasePrice]]</f>
        <v>-193.14000000000001</v>
      </c>
    </row>
    <row r="5167" spans="1:19" x14ac:dyDescent="0.3">
      <c r="A5167">
        <v>660</v>
      </c>
      <c r="B5167" t="s">
        <v>75</v>
      </c>
      <c r="C5167">
        <v>8579</v>
      </c>
      <c r="D5167" t="s">
        <v>4711</v>
      </c>
      <c r="E5167">
        <v>6.01</v>
      </c>
      <c r="F5167">
        <v>10.99</v>
      </c>
      <c r="G5167">
        <v>1750</v>
      </c>
      <c r="H5167">
        <v>336</v>
      </c>
      <c r="I5167">
        <v>2019.3600000000001</v>
      </c>
      <c r="J5167">
        <v>722</v>
      </c>
      <c r="K5167">
        <v>5914.78</v>
      </c>
      <c r="L5167">
        <v>3847.33</v>
      </c>
      <c r="M5167">
        <v>1327.15</v>
      </c>
      <c r="N5167">
        <v>17932.330000000002</v>
      </c>
      <c r="O5167">
        <v>3895.4199999999996</v>
      </c>
      <c r="P5167">
        <v>65.859085206888494</v>
      </c>
      <c r="Q5167">
        <v>2.1488095238095237</v>
      </c>
      <c r="R5167">
        <v>2.9290369225893351</v>
      </c>
      <c r="S5167">
        <f>(VendorSalesData[[#This Row],[TotalPurchaseQuantity]] - VendorSalesData[[#This Row],[TotalSalesQuantity]]) * VendorSalesData[[#This Row],[PurchasePrice]]</f>
        <v>-2319.86</v>
      </c>
    </row>
    <row r="5168" spans="1:19" x14ac:dyDescent="0.3">
      <c r="A5168">
        <v>17035</v>
      </c>
      <c r="B5168" t="s">
        <v>22</v>
      </c>
      <c r="C5168">
        <v>994</v>
      </c>
      <c r="D5168" t="s">
        <v>977</v>
      </c>
      <c r="E5168">
        <v>14.81</v>
      </c>
      <c r="F5168">
        <v>21.99</v>
      </c>
      <c r="G5168">
        <v>1000</v>
      </c>
      <c r="H5168">
        <v>136</v>
      </c>
      <c r="I5168">
        <v>2014.1599999999999</v>
      </c>
      <c r="J5168">
        <v>132</v>
      </c>
      <c r="K5168">
        <v>2796.68</v>
      </c>
      <c r="L5168">
        <v>1835.1299999999999</v>
      </c>
      <c r="M5168">
        <v>138.6</v>
      </c>
      <c r="N5168">
        <v>123780.22</v>
      </c>
      <c r="O5168">
        <v>782.52</v>
      </c>
      <c r="P5168">
        <v>27.980319521718609</v>
      </c>
      <c r="Q5168">
        <v>0.97058823529411764</v>
      </c>
      <c r="R5168">
        <v>1.3885093537752711</v>
      </c>
      <c r="S5168">
        <f>(VendorSalesData[[#This Row],[TotalPurchaseQuantity]] - VendorSalesData[[#This Row],[TotalSalesQuantity]]) * VendorSalesData[[#This Row],[PurchasePrice]]</f>
        <v>59.24</v>
      </c>
    </row>
    <row r="5169" spans="1:19" x14ac:dyDescent="0.3">
      <c r="A5169">
        <v>10754</v>
      </c>
      <c r="B5169" t="s">
        <v>212</v>
      </c>
      <c r="C5169">
        <v>25868</v>
      </c>
      <c r="D5169" t="s">
        <v>4712</v>
      </c>
      <c r="E5169">
        <v>13.79</v>
      </c>
      <c r="F5169">
        <v>19.989999999999998</v>
      </c>
      <c r="G5169">
        <v>750</v>
      </c>
      <c r="H5169">
        <v>146</v>
      </c>
      <c r="I5169">
        <v>2013.34</v>
      </c>
      <c r="J5169">
        <v>129</v>
      </c>
      <c r="K5169">
        <v>2578.71</v>
      </c>
      <c r="L5169">
        <v>1399.3</v>
      </c>
      <c r="M5169">
        <v>14.34</v>
      </c>
      <c r="N5169">
        <v>28720.52</v>
      </c>
      <c r="O5169">
        <v>565.37000000000012</v>
      </c>
      <c r="P5169">
        <v>21.92452815555065</v>
      </c>
      <c r="Q5169">
        <v>0.88356164383561642</v>
      </c>
      <c r="R5169">
        <v>1.2808119840662779</v>
      </c>
      <c r="S5169">
        <f>(VendorSalesData[[#This Row],[TotalPurchaseQuantity]] - VendorSalesData[[#This Row],[TotalSalesQuantity]]) * VendorSalesData[[#This Row],[PurchasePrice]]</f>
        <v>234.42999999999998</v>
      </c>
    </row>
    <row r="5170" spans="1:19" x14ac:dyDescent="0.3">
      <c r="A5170">
        <v>4425</v>
      </c>
      <c r="B5170" t="s">
        <v>20</v>
      </c>
      <c r="C5170">
        <v>20693</v>
      </c>
      <c r="D5170" t="s">
        <v>4713</v>
      </c>
      <c r="E5170">
        <v>13.24</v>
      </c>
      <c r="F5170">
        <v>32.99</v>
      </c>
      <c r="G5170">
        <v>750</v>
      </c>
      <c r="H5170">
        <v>152</v>
      </c>
      <c r="I5170">
        <v>2012.48</v>
      </c>
      <c r="J5170">
        <v>965</v>
      </c>
      <c r="K5170">
        <v>19290.349999999999</v>
      </c>
      <c r="L5170">
        <v>4437.78</v>
      </c>
      <c r="M5170">
        <v>108.18</v>
      </c>
      <c r="N5170">
        <v>144929.24</v>
      </c>
      <c r="O5170">
        <v>17277.87</v>
      </c>
      <c r="P5170">
        <v>89.567426200146699</v>
      </c>
      <c r="Q5170">
        <v>6.3486842105263159</v>
      </c>
      <c r="R5170">
        <v>9.585362339004611</v>
      </c>
      <c r="S5170">
        <f>(VendorSalesData[[#This Row],[TotalPurchaseQuantity]] - VendorSalesData[[#This Row],[TotalSalesQuantity]]) * VendorSalesData[[#This Row],[PurchasePrice]]</f>
        <v>-10764.12</v>
      </c>
    </row>
    <row r="5171" spans="1:19" x14ac:dyDescent="0.3">
      <c r="A5171">
        <v>90037</v>
      </c>
      <c r="B5171" t="s">
        <v>4714</v>
      </c>
      <c r="C5171">
        <v>3770</v>
      </c>
      <c r="D5171" t="s">
        <v>4715</v>
      </c>
      <c r="E5171">
        <v>14.17</v>
      </c>
      <c r="F5171">
        <v>22.99</v>
      </c>
      <c r="G5171">
        <v>750</v>
      </c>
      <c r="H5171">
        <v>142</v>
      </c>
      <c r="I5171">
        <v>2012.1399999999999</v>
      </c>
      <c r="J5171">
        <v>383</v>
      </c>
      <c r="K5171">
        <v>7325.17</v>
      </c>
      <c r="L5171">
        <v>4373.7199999999993</v>
      </c>
      <c r="M5171">
        <v>301.92</v>
      </c>
      <c r="N5171">
        <v>27.98</v>
      </c>
      <c r="O5171">
        <v>5313.0300000000007</v>
      </c>
      <c r="P5171">
        <v>72.531149447726136</v>
      </c>
      <c r="Q5171">
        <v>2.6971830985915495</v>
      </c>
      <c r="R5171">
        <v>3.6404872424383994</v>
      </c>
      <c r="S5171">
        <f>(VendorSalesData[[#This Row],[TotalPurchaseQuantity]] - VendorSalesData[[#This Row],[TotalSalesQuantity]]) * VendorSalesData[[#This Row],[PurchasePrice]]</f>
        <v>-3414.97</v>
      </c>
    </row>
    <row r="5172" spans="1:19" x14ac:dyDescent="0.3">
      <c r="A5172">
        <v>9552</v>
      </c>
      <c r="B5172" t="s">
        <v>72</v>
      </c>
      <c r="C5172">
        <v>24451</v>
      </c>
      <c r="D5172" t="s">
        <v>4716</v>
      </c>
      <c r="E5172">
        <v>15.12</v>
      </c>
      <c r="F5172">
        <v>24.99</v>
      </c>
      <c r="G5172">
        <v>750</v>
      </c>
      <c r="H5172">
        <v>133</v>
      </c>
      <c r="I5172">
        <v>2010.96</v>
      </c>
      <c r="J5172">
        <v>196</v>
      </c>
      <c r="K5172">
        <v>4800.04</v>
      </c>
      <c r="L5172">
        <v>1535.36</v>
      </c>
      <c r="M5172">
        <v>21.88</v>
      </c>
      <c r="N5172">
        <v>55551.82</v>
      </c>
      <c r="O5172">
        <v>2789.08</v>
      </c>
      <c r="P5172">
        <v>58.105349122090644</v>
      </c>
      <c r="Q5172">
        <v>1.4736842105263157</v>
      </c>
      <c r="R5172">
        <v>2.3869395711500974</v>
      </c>
      <c r="S5172">
        <f>(VendorSalesData[[#This Row],[TotalPurchaseQuantity]] - VendorSalesData[[#This Row],[TotalSalesQuantity]]) * VendorSalesData[[#This Row],[PurchasePrice]]</f>
        <v>-952.56</v>
      </c>
    </row>
    <row r="5173" spans="1:19" x14ac:dyDescent="0.3">
      <c r="A5173">
        <v>4425</v>
      </c>
      <c r="B5173" t="s">
        <v>20</v>
      </c>
      <c r="C5173">
        <v>23840</v>
      </c>
      <c r="D5173" t="s">
        <v>4717</v>
      </c>
      <c r="E5173">
        <v>11.68</v>
      </c>
      <c r="F5173">
        <v>17.989999999999998</v>
      </c>
      <c r="G5173">
        <v>750</v>
      </c>
      <c r="H5173">
        <v>172</v>
      </c>
      <c r="I5173">
        <v>2008.96</v>
      </c>
      <c r="J5173">
        <v>668</v>
      </c>
      <c r="K5173">
        <v>12017.32</v>
      </c>
      <c r="L5173">
        <v>5379.0099999999993</v>
      </c>
      <c r="M5173">
        <v>74.460000000000008</v>
      </c>
      <c r="N5173">
        <v>144929.24</v>
      </c>
      <c r="O5173">
        <v>10008.36</v>
      </c>
      <c r="P5173">
        <v>83.282795165644259</v>
      </c>
      <c r="Q5173">
        <v>3.8837209302325579</v>
      </c>
      <c r="R5173">
        <v>5.9818612615482634</v>
      </c>
      <c r="S5173">
        <f>(VendorSalesData[[#This Row],[TotalPurchaseQuantity]] - VendorSalesData[[#This Row],[TotalSalesQuantity]]) * VendorSalesData[[#This Row],[PurchasePrice]]</f>
        <v>-5793.28</v>
      </c>
    </row>
    <row r="5174" spans="1:19" x14ac:dyDescent="0.3">
      <c r="A5174">
        <v>1392</v>
      </c>
      <c r="B5174" t="s">
        <v>67</v>
      </c>
      <c r="C5174">
        <v>5223</v>
      </c>
      <c r="D5174" t="s">
        <v>3458</v>
      </c>
      <c r="E5174">
        <v>6.15</v>
      </c>
      <c r="F5174">
        <v>10.99</v>
      </c>
      <c r="G5174">
        <v>750</v>
      </c>
      <c r="H5174">
        <v>326</v>
      </c>
      <c r="I5174">
        <v>2004.9</v>
      </c>
      <c r="J5174">
        <v>675</v>
      </c>
      <c r="K5174">
        <v>5469.25</v>
      </c>
      <c r="L5174">
        <v>2709.6800000000003</v>
      </c>
      <c r="M5174">
        <v>531.91999999999996</v>
      </c>
      <c r="N5174">
        <v>79528.990000000005</v>
      </c>
      <c r="O5174">
        <v>3464.35</v>
      </c>
      <c r="P5174">
        <v>63.342322987612562</v>
      </c>
      <c r="Q5174">
        <v>2.0705521472392636</v>
      </c>
      <c r="R5174">
        <v>2.7279415432191132</v>
      </c>
      <c r="S5174">
        <f>(VendorSalesData[[#This Row],[TotalPurchaseQuantity]] - VendorSalesData[[#This Row],[TotalSalesQuantity]]) * VendorSalesData[[#This Row],[PurchasePrice]]</f>
        <v>-2146.35</v>
      </c>
    </row>
    <row r="5175" spans="1:19" x14ac:dyDescent="0.3">
      <c r="A5175">
        <v>8004</v>
      </c>
      <c r="B5175" t="s">
        <v>60</v>
      </c>
      <c r="C5175">
        <v>5487</v>
      </c>
      <c r="D5175" t="s">
        <v>4718</v>
      </c>
      <c r="E5175">
        <v>10.36</v>
      </c>
      <c r="F5175">
        <v>13.99</v>
      </c>
      <c r="G5175">
        <v>750</v>
      </c>
      <c r="H5175">
        <v>193</v>
      </c>
      <c r="I5175">
        <v>1999.4799999999998</v>
      </c>
      <c r="J5175">
        <v>199</v>
      </c>
      <c r="K5175">
        <v>2784.0099999999998</v>
      </c>
      <c r="L5175">
        <v>769.45</v>
      </c>
      <c r="M5175">
        <v>156.75</v>
      </c>
      <c r="N5175">
        <v>50293.62</v>
      </c>
      <c r="O5175">
        <v>784.53</v>
      </c>
      <c r="P5175">
        <v>28.179855675805765</v>
      </c>
      <c r="Q5175">
        <v>1.0310880829015545</v>
      </c>
      <c r="R5175">
        <v>1.3923670154240102</v>
      </c>
      <c r="S5175">
        <f>(VendorSalesData[[#This Row],[TotalPurchaseQuantity]] - VendorSalesData[[#This Row],[TotalSalesQuantity]]) * VendorSalesData[[#This Row],[PurchasePrice]]</f>
        <v>-62.16</v>
      </c>
    </row>
    <row r="5176" spans="1:19" x14ac:dyDescent="0.3">
      <c r="A5176">
        <v>10754</v>
      </c>
      <c r="B5176" t="s">
        <v>212</v>
      </c>
      <c r="C5176">
        <v>6525</v>
      </c>
      <c r="D5176" t="s">
        <v>4719</v>
      </c>
      <c r="E5176">
        <v>29.4</v>
      </c>
      <c r="F5176">
        <v>39.99</v>
      </c>
      <c r="G5176">
        <v>750</v>
      </c>
      <c r="H5176">
        <v>68</v>
      </c>
      <c r="I5176">
        <v>1999.2</v>
      </c>
      <c r="J5176">
        <v>177</v>
      </c>
      <c r="K5176">
        <v>7078.2300000000005</v>
      </c>
      <c r="L5176">
        <v>5078.7300000000005</v>
      </c>
      <c r="M5176">
        <v>139.62</v>
      </c>
      <c r="N5176">
        <v>28720.52</v>
      </c>
      <c r="O5176">
        <v>5079.0300000000007</v>
      </c>
      <c r="P5176">
        <v>71.755650777101053</v>
      </c>
      <c r="Q5176">
        <v>2.6029411764705883</v>
      </c>
      <c r="R5176">
        <v>3.5405312124849941</v>
      </c>
      <c r="S5176">
        <f>(VendorSalesData[[#This Row],[TotalPurchaseQuantity]] - VendorSalesData[[#This Row],[TotalSalesQuantity]]) * VendorSalesData[[#This Row],[PurchasePrice]]</f>
        <v>-3204.6</v>
      </c>
    </row>
    <row r="5177" spans="1:19" x14ac:dyDescent="0.3">
      <c r="A5177">
        <v>3252</v>
      </c>
      <c r="B5177" t="s">
        <v>94</v>
      </c>
      <c r="C5177">
        <v>15259</v>
      </c>
      <c r="D5177" t="s">
        <v>4720</v>
      </c>
      <c r="E5177">
        <v>9.33</v>
      </c>
      <c r="F5177">
        <v>13.99</v>
      </c>
      <c r="G5177">
        <v>750</v>
      </c>
      <c r="H5177">
        <v>214</v>
      </c>
      <c r="I5177">
        <v>1996.62</v>
      </c>
      <c r="J5177">
        <v>191</v>
      </c>
      <c r="K5177">
        <v>2672.09</v>
      </c>
      <c r="L5177">
        <v>503.64</v>
      </c>
      <c r="M5177">
        <v>21.560000000000002</v>
      </c>
      <c r="N5177">
        <v>61966.91</v>
      </c>
      <c r="O5177">
        <v>675.47000000000025</v>
      </c>
      <c r="P5177">
        <v>25.278714414559399</v>
      </c>
      <c r="Q5177">
        <v>0.89252336448598135</v>
      </c>
      <c r="R5177">
        <v>1.3383067383878757</v>
      </c>
      <c r="S5177">
        <f>(VendorSalesData[[#This Row],[TotalPurchaseQuantity]] - VendorSalesData[[#This Row],[TotalSalesQuantity]]) * VendorSalesData[[#This Row],[PurchasePrice]]</f>
        <v>214.59</v>
      </c>
    </row>
    <row r="5178" spans="1:19" x14ac:dyDescent="0.3">
      <c r="A5178">
        <v>9552</v>
      </c>
      <c r="B5178" t="s">
        <v>72</v>
      </c>
      <c r="C5178">
        <v>920</v>
      </c>
      <c r="D5178" t="s">
        <v>377</v>
      </c>
      <c r="E5178">
        <v>7.57</v>
      </c>
      <c r="F5178">
        <v>9.99</v>
      </c>
      <c r="G5178">
        <v>1000</v>
      </c>
      <c r="H5178">
        <v>263</v>
      </c>
      <c r="I5178">
        <v>1990.91</v>
      </c>
      <c r="J5178">
        <v>262</v>
      </c>
      <c r="K5178">
        <v>2617.38</v>
      </c>
      <c r="L5178">
        <v>529.47</v>
      </c>
      <c r="M5178">
        <v>275.10000000000002</v>
      </c>
      <c r="N5178">
        <v>55551.82</v>
      </c>
      <c r="O5178">
        <v>626.47</v>
      </c>
      <c r="P5178">
        <v>23.935003705996071</v>
      </c>
      <c r="Q5178">
        <v>0.99619771863117867</v>
      </c>
      <c r="R5178">
        <v>1.3146651531209346</v>
      </c>
      <c r="S5178">
        <f>(VendorSalesData[[#This Row],[TotalPurchaseQuantity]] - VendorSalesData[[#This Row],[TotalSalesQuantity]]) * VendorSalesData[[#This Row],[PurchasePrice]]</f>
        <v>7.57</v>
      </c>
    </row>
    <row r="5179" spans="1:19" x14ac:dyDescent="0.3">
      <c r="A5179">
        <v>9552</v>
      </c>
      <c r="B5179" t="s">
        <v>72</v>
      </c>
      <c r="C5179">
        <v>15643</v>
      </c>
      <c r="D5179" t="s">
        <v>4721</v>
      </c>
      <c r="E5179">
        <v>13.69</v>
      </c>
      <c r="F5179">
        <v>21.49</v>
      </c>
      <c r="G5179">
        <v>750</v>
      </c>
      <c r="H5179">
        <v>145</v>
      </c>
      <c r="I5179">
        <v>1985.05</v>
      </c>
      <c r="J5179">
        <v>139</v>
      </c>
      <c r="K5179">
        <v>2778.61</v>
      </c>
      <c r="L5179">
        <v>239.88</v>
      </c>
      <c r="M5179">
        <v>15.63</v>
      </c>
      <c r="N5179">
        <v>55551.82</v>
      </c>
      <c r="O5179">
        <v>793.56000000000017</v>
      </c>
      <c r="P5179">
        <v>28.559603542778589</v>
      </c>
      <c r="Q5179">
        <v>0.95862068965517244</v>
      </c>
      <c r="R5179">
        <v>1.3997682678018186</v>
      </c>
      <c r="S5179">
        <f>(VendorSalesData[[#This Row],[TotalPurchaseQuantity]] - VendorSalesData[[#This Row],[TotalSalesQuantity]]) * VendorSalesData[[#This Row],[PurchasePrice]]</f>
        <v>82.14</v>
      </c>
    </row>
    <row r="5180" spans="1:19" x14ac:dyDescent="0.3">
      <c r="A5180">
        <v>8112</v>
      </c>
      <c r="B5180" t="s">
        <v>53</v>
      </c>
      <c r="C5180">
        <v>10162</v>
      </c>
      <c r="D5180" t="s">
        <v>54</v>
      </c>
      <c r="E5180">
        <v>165.4</v>
      </c>
      <c r="F5180">
        <v>241.49</v>
      </c>
      <c r="G5180">
        <v>3000</v>
      </c>
      <c r="H5180">
        <v>12</v>
      </c>
      <c r="I5180">
        <v>1984.8</v>
      </c>
      <c r="J5180">
        <v>10</v>
      </c>
      <c r="K5180">
        <v>2414.9</v>
      </c>
      <c r="L5180">
        <v>1931.92</v>
      </c>
      <c r="M5180">
        <v>4.5</v>
      </c>
      <c r="N5180">
        <v>48347.26</v>
      </c>
      <c r="O5180">
        <v>430.10000000000014</v>
      </c>
      <c r="P5180">
        <v>17.810261294463544</v>
      </c>
      <c r="Q5180">
        <v>0.83333333333333337</v>
      </c>
      <c r="R5180">
        <v>1.2166968964127369</v>
      </c>
      <c r="S5180">
        <f>(VendorSalesData[[#This Row],[TotalPurchaseQuantity]] - VendorSalesData[[#This Row],[TotalSalesQuantity]]) * VendorSalesData[[#This Row],[PurchasePrice]]</f>
        <v>330.8</v>
      </c>
    </row>
    <row r="5181" spans="1:19" x14ac:dyDescent="0.3">
      <c r="A5181">
        <v>8320</v>
      </c>
      <c r="B5181" t="s">
        <v>268</v>
      </c>
      <c r="C5181">
        <v>37156</v>
      </c>
      <c r="D5181" t="s">
        <v>4722</v>
      </c>
      <c r="E5181">
        <v>4.0999999999999996</v>
      </c>
      <c r="F5181">
        <v>5.99</v>
      </c>
      <c r="G5181">
        <v>750</v>
      </c>
      <c r="H5181">
        <v>484</v>
      </c>
      <c r="I5181">
        <v>1984.4</v>
      </c>
      <c r="J5181">
        <v>538</v>
      </c>
      <c r="K5181">
        <v>3222.62</v>
      </c>
      <c r="L5181">
        <v>1892.8400000000001</v>
      </c>
      <c r="M5181">
        <v>59.74</v>
      </c>
      <c r="N5181">
        <v>3151.92</v>
      </c>
      <c r="O5181">
        <v>1238.2199999999998</v>
      </c>
      <c r="P5181">
        <v>38.422774016173172</v>
      </c>
      <c r="Q5181">
        <v>1.1115702479338843</v>
      </c>
      <c r="R5181">
        <v>1.6239770207619431</v>
      </c>
      <c r="S5181">
        <f>(VendorSalesData[[#This Row],[TotalPurchaseQuantity]] - VendorSalesData[[#This Row],[TotalSalesQuantity]]) * VendorSalesData[[#This Row],[PurchasePrice]]</f>
        <v>-221.39999999999998</v>
      </c>
    </row>
    <row r="5182" spans="1:19" x14ac:dyDescent="0.3">
      <c r="A5182">
        <v>10754</v>
      </c>
      <c r="B5182" t="s">
        <v>212</v>
      </c>
      <c r="C5182">
        <v>43143</v>
      </c>
      <c r="D5182" t="s">
        <v>4723</v>
      </c>
      <c r="E5182">
        <v>6.03</v>
      </c>
      <c r="F5182">
        <v>8.99</v>
      </c>
      <c r="G5182">
        <v>750</v>
      </c>
      <c r="H5182">
        <v>329</v>
      </c>
      <c r="I5182">
        <v>1983.87</v>
      </c>
      <c r="J5182">
        <v>384</v>
      </c>
      <c r="K5182">
        <v>3452.16</v>
      </c>
      <c r="L5182">
        <v>1537.29</v>
      </c>
      <c r="M5182">
        <v>42.75</v>
      </c>
      <c r="N5182">
        <v>28720.52</v>
      </c>
      <c r="O5182">
        <v>1468.29</v>
      </c>
      <c r="P5182">
        <v>42.532501390433815</v>
      </c>
      <c r="Q5182">
        <v>1.1671732522796352</v>
      </c>
      <c r="R5182">
        <v>1.7401140195678144</v>
      </c>
      <c r="S5182">
        <f>(VendorSalesData[[#This Row],[TotalPurchaseQuantity]] - VendorSalesData[[#This Row],[TotalSalesQuantity]]) * VendorSalesData[[#This Row],[PurchasePrice]]</f>
        <v>-331.65000000000003</v>
      </c>
    </row>
    <row r="5183" spans="1:19" x14ac:dyDescent="0.3">
      <c r="A5183">
        <v>516</v>
      </c>
      <c r="B5183" t="s">
        <v>415</v>
      </c>
      <c r="C5183">
        <v>18299</v>
      </c>
      <c r="D5183" t="s">
        <v>4724</v>
      </c>
      <c r="E5183">
        <v>5.51</v>
      </c>
      <c r="F5183">
        <v>7.99</v>
      </c>
      <c r="G5183">
        <v>750</v>
      </c>
      <c r="H5183">
        <v>360</v>
      </c>
      <c r="I5183">
        <v>1983.6000000000001</v>
      </c>
      <c r="J5183">
        <v>360</v>
      </c>
      <c r="K5183">
        <v>2876.3999999999996</v>
      </c>
      <c r="L5183">
        <v>127.84</v>
      </c>
      <c r="M5183">
        <v>40.5</v>
      </c>
      <c r="N5183">
        <v>8510.41</v>
      </c>
      <c r="O5183">
        <v>892.7999999999995</v>
      </c>
      <c r="P5183">
        <v>31.038798498122638</v>
      </c>
      <c r="Q5183">
        <v>1</v>
      </c>
      <c r="R5183">
        <v>1.4500907441016331</v>
      </c>
      <c r="S5183">
        <f>(VendorSalesData[[#This Row],[TotalPurchaseQuantity]] - VendorSalesData[[#This Row],[TotalSalesQuantity]]) * VendorSalesData[[#This Row],[PurchasePrice]]</f>
        <v>0</v>
      </c>
    </row>
    <row r="5184" spans="1:19" x14ac:dyDescent="0.3">
      <c r="A5184">
        <v>7749</v>
      </c>
      <c r="B5184" t="s">
        <v>4651</v>
      </c>
      <c r="C5184">
        <v>19618</v>
      </c>
      <c r="D5184" t="s">
        <v>4725</v>
      </c>
      <c r="E5184">
        <v>53.54</v>
      </c>
      <c r="F5184">
        <v>82.99</v>
      </c>
      <c r="G5184">
        <v>750</v>
      </c>
      <c r="H5184">
        <v>37</v>
      </c>
      <c r="I5184">
        <v>1980.98</v>
      </c>
      <c r="J5184">
        <v>57</v>
      </c>
      <c r="K5184">
        <v>4730.43</v>
      </c>
      <c r="L5184">
        <v>1576.81</v>
      </c>
      <c r="M5184">
        <v>6.3500000000000005</v>
      </c>
      <c r="N5184">
        <v>91.5</v>
      </c>
      <c r="O5184">
        <v>2749.4500000000003</v>
      </c>
      <c r="P5184">
        <v>58.122623101916737</v>
      </c>
      <c r="Q5184">
        <v>1.5405405405405406</v>
      </c>
      <c r="R5184">
        <v>2.3879241587497098</v>
      </c>
      <c r="S5184">
        <f>(VendorSalesData[[#This Row],[TotalPurchaseQuantity]] - VendorSalesData[[#This Row],[TotalSalesQuantity]]) * VendorSalesData[[#This Row],[PurchasePrice]]</f>
        <v>-1070.8</v>
      </c>
    </row>
    <row r="5185" spans="1:19" x14ac:dyDescent="0.3">
      <c r="A5185">
        <v>3252</v>
      </c>
      <c r="B5185" t="s">
        <v>94</v>
      </c>
      <c r="C5185">
        <v>46163</v>
      </c>
      <c r="D5185" t="s">
        <v>470</v>
      </c>
      <c r="E5185">
        <v>4.4800000000000004</v>
      </c>
      <c r="F5185">
        <v>6.49</v>
      </c>
      <c r="G5185">
        <v>187</v>
      </c>
      <c r="H5185">
        <v>442</v>
      </c>
      <c r="I5185">
        <v>1980.1599999999999</v>
      </c>
      <c r="J5185">
        <v>480</v>
      </c>
      <c r="K5185">
        <v>3115.2</v>
      </c>
      <c r="L5185">
        <v>752.84</v>
      </c>
      <c r="M5185">
        <v>13.620000000000001</v>
      </c>
      <c r="N5185">
        <v>61966.91</v>
      </c>
      <c r="O5185">
        <v>1135.04</v>
      </c>
      <c r="P5185">
        <v>36.435541859270678</v>
      </c>
      <c r="Q5185">
        <v>1.0859728506787329</v>
      </c>
      <c r="R5185">
        <v>1.5732062055591467</v>
      </c>
      <c r="S5185">
        <f>(VendorSalesData[[#This Row],[TotalPurchaseQuantity]] - VendorSalesData[[#This Row],[TotalSalesQuantity]]) * VendorSalesData[[#This Row],[PurchasePrice]]</f>
        <v>-170.24</v>
      </c>
    </row>
    <row r="5186" spans="1:19" x14ac:dyDescent="0.3">
      <c r="A5186">
        <v>4425</v>
      </c>
      <c r="B5186" t="s">
        <v>20</v>
      </c>
      <c r="C5186">
        <v>46119</v>
      </c>
      <c r="D5186" t="s">
        <v>4726</v>
      </c>
      <c r="E5186">
        <v>36.659999999999997</v>
      </c>
      <c r="F5186">
        <v>56.99</v>
      </c>
      <c r="G5186">
        <v>750</v>
      </c>
      <c r="H5186">
        <v>54</v>
      </c>
      <c r="I5186">
        <v>1979.64</v>
      </c>
      <c r="J5186">
        <v>168</v>
      </c>
      <c r="K5186">
        <v>9526.32</v>
      </c>
      <c r="L5186">
        <v>6301.89</v>
      </c>
      <c r="M5186">
        <v>18.64</v>
      </c>
      <c r="N5186">
        <v>144929.24</v>
      </c>
      <c r="O5186">
        <v>7546.6799999999994</v>
      </c>
      <c r="P5186">
        <v>79.219257803642947</v>
      </c>
      <c r="Q5186">
        <v>3.1111111111111112</v>
      </c>
      <c r="R5186">
        <v>4.8121476632114923</v>
      </c>
      <c r="S5186">
        <f>(VendorSalesData[[#This Row],[TotalPurchaseQuantity]] - VendorSalesData[[#This Row],[TotalSalesQuantity]]) * VendorSalesData[[#This Row],[PurchasePrice]]</f>
        <v>-4179.24</v>
      </c>
    </row>
    <row r="5187" spans="1:19" x14ac:dyDescent="0.3">
      <c r="A5187">
        <v>12546</v>
      </c>
      <c r="B5187" t="s">
        <v>32</v>
      </c>
      <c r="C5187">
        <v>4322</v>
      </c>
      <c r="D5187" t="s">
        <v>4727</v>
      </c>
      <c r="E5187">
        <v>8.1999999999999993</v>
      </c>
      <c r="F5187">
        <v>10.99</v>
      </c>
      <c r="G5187">
        <v>750</v>
      </c>
      <c r="H5187">
        <v>241</v>
      </c>
      <c r="I5187">
        <v>1976.2</v>
      </c>
      <c r="J5187">
        <v>238</v>
      </c>
      <c r="K5187">
        <v>2615.62</v>
      </c>
      <c r="L5187">
        <v>1230.8800000000001</v>
      </c>
      <c r="M5187">
        <v>187.52</v>
      </c>
      <c r="N5187">
        <v>123880.97</v>
      </c>
      <c r="O5187">
        <v>639.41999999999985</v>
      </c>
      <c r="P5187">
        <v>24.446211605661368</v>
      </c>
      <c r="Q5187">
        <v>0.98755186721991706</v>
      </c>
      <c r="R5187">
        <v>1.3235603683837667</v>
      </c>
      <c r="S5187">
        <f>(VendorSalesData[[#This Row],[TotalPurchaseQuantity]] - VendorSalesData[[#This Row],[TotalSalesQuantity]]) * VendorSalesData[[#This Row],[PurchasePrice]]</f>
        <v>24.599999999999998</v>
      </c>
    </row>
    <row r="5188" spans="1:19" x14ac:dyDescent="0.3">
      <c r="A5188">
        <v>9552</v>
      </c>
      <c r="B5188" t="s">
        <v>72</v>
      </c>
      <c r="C5188">
        <v>27169</v>
      </c>
      <c r="D5188" t="s">
        <v>4728</v>
      </c>
      <c r="E5188">
        <v>23.48</v>
      </c>
      <c r="F5188">
        <v>34.99</v>
      </c>
      <c r="G5188">
        <v>750</v>
      </c>
      <c r="H5188">
        <v>84</v>
      </c>
      <c r="I5188">
        <v>1972.32</v>
      </c>
      <c r="J5188">
        <v>60</v>
      </c>
      <c r="K5188">
        <v>2099.4</v>
      </c>
      <c r="L5188">
        <v>1434.5900000000001</v>
      </c>
      <c r="M5188">
        <v>6.63</v>
      </c>
      <c r="N5188">
        <v>55551.82</v>
      </c>
      <c r="O5188">
        <v>127.08000000000015</v>
      </c>
      <c r="P5188">
        <v>6.0531580451557661</v>
      </c>
      <c r="Q5188">
        <v>0.7142857142857143</v>
      </c>
      <c r="R5188">
        <v>1.0644317352153809</v>
      </c>
      <c r="S5188">
        <f>(VendorSalesData[[#This Row],[TotalPurchaseQuantity]] - VendorSalesData[[#This Row],[TotalSalesQuantity]]) * VendorSalesData[[#This Row],[PurchasePrice]]</f>
        <v>563.52</v>
      </c>
    </row>
    <row r="5189" spans="1:19" x14ac:dyDescent="0.3">
      <c r="A5189">
        <v>10754</v>
      </c>
      <c r="B5189" t="s">
        <v>212</v>
      </c>
      <c r="C5189">
        <v>25253</v>
      </c>
      <c r="D5189" t="s">
        <v>4729</v>
      </c>
      <c r="E5189">
        <v>10.52</v>
      </c>
      <c r="F5189">
        <v>15.99</v>
      </c>
      <c r="G5189">
        <v>375</v>
      </c>
      <c r="H5189">
        <v>187</v>
      </c>
      <c r="I5189">
        <v>1967.24</v>
      </c>
      <c r="J5189">
        <v>185</v>
      </c>
      <c r="K5189">
        <v>2958.15</v>
      </c>
      <c r="L5189">
        <v>2078.6999999999998</v>
      </c>
      <c r="M5189">
        <v>10.75</v>
      </c>
      <c r="N5189">
        <v>28720.52</v>
      </c>
      <c r="O5189">
        <v>990.91000000000008</v>
      </c>
      <c r="P5189">
        <v>33.497625204942274</v>
      </c>
      <c r="Q5189">
        <v>0.98930481283422456</v>
      </c>
      <c r="R5189">
        <v>1.5037056993554421</v>
      </c>
      <c r="S5189">
        <f>(VendorSalesData[[#This Row],[TotalPurchaseQuantity]] - VendorSalesData[[#This Row],[TotalSalesQuantity]]) * VendorSalesData[[#This Row],[PurchasePrice]]</f>
        <v>21.04</v>
      </c>
    </row>
    <row r="5190" spans="1:19" x14ac:dyDescent="0.3">
      <c r="A5190">
        <v>4425</v>
      </c>
      <c r="B5190" t="s">
        <v>20</v>
      </c>
      <c r="C5190">
        <v>26335</v>
      </c>
      <c r="D5190" t="s">
        <v>4730</v>
      </c>
      <c r="E5190">
        <v>19.86</v>
      </c>
      <c r="F5190">
        <v>29.99</v>
      </c>
      <c r="G5190">
        <v>750</v>
      </c>
      <c r="H5190">
        <v>99</v>
      </c>
      <c r="I5190">
        <v>1966.1399999999999</v>
      </c>
      <c r="J5190">
        <v>84</v>
      </c>
      <c r="K5190">
        <v>2519.16</v>
      </c>
      <c r="L5190">
        <v>1559.48</v>
      </c>
      <c r="M5190">
        <v>9.32</v>
      </c>
      <c r="N5190">
        <v>144929.24</v>
      </c>
      <c r="O5190">
        <v>553.02</v>
      </c>
      <c r="P5190">
        <v>21.95255561377602</v>
      </c>
      <c r="Q5190">
        <v>0.84848484848484851</v>
      </c>
      <c r="R5190">
        <v>1.2812719338399097</v>
      </c>
      <c r="S5190">
        <f>(VendorSalesData[[#This Row],[TotalPurchaseQuantity]] - VendorSalesData[[#This Row],[TotalSalesQuantity]]) * VendorSalesData[[#This Row],[PurchasePrice]]</f>
        <v>297.89999999999998</v>
      </c>
    </row>
    <row r="5191" spans="1:19" x14ac:dyDescent="0.3">
      <c r="A5191">
        <v>4425</v>
      </c>
      <c r="B5191" t="s">
        <v>20</v>
      </c>
      <c r="C5191">
        <v>31075</v>
      </c>
      <c r="D5191" t="s">
        <v>4731</v>
      </c>
      <c r="E5191">
        <v>17.87</v>
      </c>
      <c r="F5191">
        <v>29.99</v>
      </c>
      <c r="G5191">
        <v>750</v>
      </c>
      <c r="H5191">
        <v>110</v>
      </c>
      <c r="I5191">
        <v>1965.7</v>
      </c>
      <c r="J5191">
        <v>150</v>
      </c>
      <c r="K5191">
        <v>4345.5</v>
      </c>
      <c r="L5191">
        <v>2867.02</v>
      </c>
      <c r="M5191">
        <v>16.59</v>
      </c>
      <c r="N5191">
        <v>144929.24</v>
      </c>
      <c r="O5191">
        <v>2379.8000000000002</v>
      </c>
      <c r="P5191">
        <v>54.764699114026008</v>
      </c>
      <c r="Q5191">
        <v>1.3636363636363635</v>
      </c>
      <c r="R5191">
        <v>2.2106628681894489</v>
      </c>
      <c r="S5191">
        <f>(VendorSalesData[[#This Row],[TotalPurchaseQuantity]] - VendorSalesData[[#This Row],[TotalSalesQuantity]]) * VendorSalesData[[#This Row],[PurchasePrice]]</f>
        <v>-714.80000000000007</v>
      </c>
    </row>
    <row r="5192" spans="1:19" x14ac:dyDescent="0.3">
      <c r="A5192">
        <v>9815</v>
      </c>
      <c r="B5192" t="s">
        <v>191</v>
      </c>
      <c r="C5192">
        <v>38945</v>
      </c>
      <c r="D5192" t="s">
        <v>4732</v>
      </c>
      <c r="E5192">
        <v>9.73</v>
      </c>
      <c r="F5192">
        <v>14.99</v>
      </c>
      <c r="G5192">
        <v>5000</v>
      </c>
      <c r="H5192">
        <v>202</v>
      </c>
      <c r="I5192">
        <v>1965.46</v>
      </c>
      <c r="J5192">
        <v>183</v>
      </c>
      <c r="K5192">
        <v>2729.17</v>
      </c>
      <c r="L5192">
        <v>1493</v>
      </c>
      <c r="M5192">
        <v>137.25</v>
      </c>
      <c r="N5192">
        <v>27100.41</v>
      </c>
      <c r="O5192">
        <v>763.71</v>
      </c>
      <c r="P5192">
        <v>27.983232997578018</v>
      </c>
      <c r="Q5192">
        <v>0.90594059405940597</v>
      </c>
      <c r="R5192">
        <v>1.388565526645162</v>
      </c>
      <c r="S5192">
        <f>(VendorSalesData[[#This Row],[TotalPurchaseQuantity]] - VendorSalesData[[#This Row],[TotalSalesQuantity]]) * VendorSalesData[[#This Row],[PurchasePrice]]</f>
        <v>184.87</v>
      </c>
    </row>
    <row r="5193" spans="1:19" x14ac:dyDescent="0.3">
      <c r="A5193">
        <v>4425</v>
      </c>
      <c r="B5193" t="s">
        <v>20</v>
      </c>
      <c r="C5193">
        <v>14683</v>
      </c>
      <c r="D5193" t="s">
        <v>4733</v>
      </c>
      <c r="E5193">
        <v>65.3</v>
      </c>
      <c r="F5193">
        <v>95.99</v>
      </c>
      <c r="G5193">
        <v>750</v>
      </c>
      <c r="H5193">
        <v>30</v>
      </c>
      <c r="I5193">
        <v>1959</v>
      </c>
      <c r="J5193">
        <v>27</v>
      </c>
      <c r="K5193">
        <v>2834.73</v>
      </c>
      <c r="L5193">
        <v>1994.81</v>
      </c>
      <c r="M5193">
        <v>3</v>
      </c>
      <c r="N5193">
        <v>144929.24</v>
      </c>
      <c r="O5193">
        <v>875.73</v>
      </c>
      <c r="P5193">
        <v>30.892889269877553</v>
      </c>
      <c r="Q5193">
        <v>0.9</v>
      </c>
      <c r="R5193">
        <v>1.4470290964777948</v>
      </c>
      <c r="S5193">
        <f>(VendorSalesData[[#This Row],[TotalPurchaseQuantity]] - VendorSalesData[[#This Row],[TotalSalesQuantity]]) * VendorSalesData[[#This Row],[PurchasePrice]]</f>
        <v>195.89999999999998</v>
      </c>
    </row>
    <row r="5194" spans="1:19" x14ac:dyDescent="0.3">
      <c r="A5194">
        <v>7153</v>
      </c>
      <c r="B5194" t="s">
        <v>271</v>
      </c>
      <c r="C5194">
        <v>20730</v>
      </c>
      <c r="D5194" t="s">
        <v>4734</v>
      </c>
      <c r="E5194">
        <v>6.12</v>
      </c>
      <c r="F5194">
        <v>8.99</v>
      </c>
      <c r="G5194">
        <v>750</v>
      </c>
      <c r="H5194">
        <v>320</v>
      </c>
      <c r="I5194">
        <v>1958.3999999999999</v>
      </c>
      <c r="J5194">
        <v>223</v>
      </c>
      <c r="K5194">
        <v>2450.77</v>
      </c>
      <c r="L5194">
        <v>1219.8900000000001</v>
      </c>
      <c r="M5194">
        <v>24.82</v>
      </c>
      <c r="N5194">
        <v>15884.82</v>
      </c>
      <c r="O5194">
        <v>492.37000000000012</v>
      </c>
      <c r="P5194">
        <v>20.090420561701023</v>
      </c>
      <c r="Q5194">
        <v>0.69687500000000002</v>
      </c>
      <c r="R5194">
        <v>1.2514144199346406</v>
      </c>
      <c r="S5194">
        <f>(VendorSalesData[[#This Row],[TotalPurchaseQuantity]] - VendorSalesData[[#This Row],[TotalSalesQuantity]]) * VendorSalesData[[#This Row],[PurchasePrice]]</f>
        <v>593.64</v>
      </c>
    </row>
    <row r="5195" spans="1:19" x14ac:dyDescent="0.3">
      <c r="A5195">
        <v>17035</v>
      </c>
      <c r="B5195" t="s">
        <v>22</v>
      </c>
      <c r="C5195">
        <v>41918</v>
      </c>
      <c r="D5195" t="s">
        <v>4735</v>
      </c>
      <c r="E5195">
        <v>4.82</v>
      </c>
      <c r="F5195">
        <v>7.99</v>
      </c>
      <c r="G5195">
        <v>750</v>
      </c>
      <c r="H5195">
        <v>406</v>
      </c>
      <c r="I5195">
        <v>1956.92</v>
      </c>
      <c r="J5195">
        <v>405</v>
      </c>
      <c r="K5195">
        <v>2777.3</v>
      </c>
      <c r="L5195">
        <v>1606.4</v>
      </c>
      <c r="M5195">
        <v>45</v>
      </c>
      <c r="N5195">
        <v>123780.22</v>
      </c>
      <c r="O5195">
        <v>820.38000000000011</v>
      </c>
      <c r="P5195">
        <v>29.538760666834698</v>
      </c>
      <c r="Q5195">
        <v>0.99753694581280783</v>
      </c>
      <c r="R5195">
        <v>1.419219998773583</v>
      </c>
      <c r="S5195">
        <f>(VendorSalesData[[#This Row],[TotalPurchaseQuantity]] - VendorSalesData[[#This Row],[TotalSalesQuantity]]) * VendorSalesData[[#This Row],[PurchasePrice]]</f>
        <v>4.82</v>
      </c>
    </row>
    <row r="5196" spans="1:19" x14ac:dyDescent="0.3">
      <c r="A5196">
        <v>4425</v>
      </c>
      <c r="B5196" t="s">
        <v>20</v>
      </c>
      <c r="C5196">
        <v>12165</v>
      </c>
      <c r="D5196" t="s">
        <v>4736</v>
      </c>
      <c r="E5196">
        <v>15.03</v>
      </c>
      <c r="F5196">
        <v>24.99</v>
      </c>
      <c r="G5196">
        <v>750</v>
      </c>
      <c r="H5196">
        <v>130</v>
      </c>
      <c r="I5196">
        <v>1953.9</v>
      </c>
      <c r="J5196">
        <v>225</v>
      </c>
      <c r="K5196">
        <v>5510.75</v>
      </c>
      <c r="L5196">
        <v>3333.6299999999997</v>
      </c>
      <c r="M5196">
        <v>24.94</v>
      </c>
      <c r="N5196">
        <v>144929.24</v>
      </c>
      <c r="O5196">
        <v>3556.85</v>
      </c>
      <c r="P5196">
        <v>64.543846118949318</v>
      </c>
      <c r="Q5196">
        <v>1.7307692307692308</v>
      </c>
      <c r="R5196">
        <v>2.8203848712830748</v>
      </c>
      <c r="S5196">
        <f>(VendorSalesData[[#This Row],[TotalPurchaseQuantity]] - VendorSalesData[[#This Row],[TotalSalesQuantity]]) * VendorSalesData[[#This Row],[PurchasePrice]]</f>
        <v>-1427.85</v>
      </c>
    </row>
    <row r="5197" spans="1:19" x14ac:dyDescent="0.3">
      <c r="A5197">
        <v>9552</v>
      </c>
      <c r="B5197" t="s">
        <v>72</v>
      </c>
      <c r="C5197">
        <v>12662</v>
      </c>
      <c r="D5197" t="s">
        <v>4737</v>
      </c>
      <c r="E5197">
        <v>9.08</v>
      </c>
      <c r="F5197">
        <v>13.99</v>
      </c>
      <c r="G5197">
        <v>750</v>
      </c>
      <c r="H5197">
        <v>215</v>
      </c>
      <c r="I5197">
        <v>1952.1999999999998</v>
      </c>
      <c r="J5197">
        <v>175</v>
      </c>
      <c r="K5197">
        <v>2448.25</v>
      </c>
      <c r="L5197">
        <v>1552.89</v>
      </c>
      <c r="M5197">
        <v>19.38</v>
      </c>
      <c r="N5197">
        <v>55551.82</v>
      </c>
      <c r="O5197">
        <v>496.05000000000018</v>
      </c>
      <c r="P5197">
        <v>20.261411212090277</v>
      </c>
      <c r="Q5197">
        <v>0.81395348837209303</v>
      </c>
      <c r="R5197">
        <v>1.2540979407847557</v>
      </c>
      <c r="S5197">
        <f>(VendorSalesData[[#This Row],[TotalPurchaseQuantity]] - VendorSalesData[[#This Row],[TotalSalesQuantity]]) * VendorSalesData[[#This Row],[PurchasePrice]]</f>
        <v>363.2</v>
      </c>
    </row>
    <row r="5198" spans="1:19" x14ac:dyDescent="0.3">
      <c r="A5198">
        <v>9815</v>
      </c>
      <c r="B5198" t="s">
        <v>191</v>
      </c>
      <c r="C5198">
        <v>20554</v>
      </c>
      <c r="D5198" t="s">
        <v>4738</v>
      </c>
      <c r="E5198">
        <v>11.68</v>
      </c>
      <c r="F5198">
        <v>17.989999999999998</v>
      </c>
      <c r="G5198">
        <v>5000</v>
      </c>
      <c r="H5198">
        <v>167</v>
      </c>
      <c r="I5198">
        <v>1950.56</v>
      </c>
      <c r="J5198">
        <v>152</v>
      </c>
      <c r="K5198">
        <v>2700.48</v>
      </c>
      <c r="L5198">
        <v>1085.3899999999999</v>
      </c>
      <c r="M5198">
        <v>114</v>
      </c>
      <c r="N5198">
        <v>27100.41</v>
      </c>
      <c r="O5198">
        <v>749.92000000000007</v>
      </c>
      <c r="P5198">
        <v>27.769877947624128</v>
      </c>
      <c r="Q5198">
        <v>0.91017964071856283</v>
      </c>
      <c r="R5198">
        <v>1.3844639488146995</v>
      </c>
      <c r="S5198">
        <f>(VendorSalesData[[#This Row],[TotalPurchaseQuantity]] - VendorSalesData[[#This Row],[TotalSalesQuantity]]) * VendorSalesData[[#This Row],[PurchasePrice]]</f>
        <v>175.2</v>
      </c>
    </row>
    <row r="5199" spans="1:19" x14ac:dyDescent="0.3">
      <c r="A5199">
        <v>4425</v>
      </c>
      <c r="B5199" t="s">
        <v>20</v>
      </c>
      <c r="C5199">
        <v>25718</v>
      </c>
      <c r="D5199" t="s">
        <v>4739</v>
      </c>
      <c r="E5199">
        <v>487.01</v>
      </c>
      <c r="F5199">
        <v>749.99</v>
      </c>
      <c r="G5199">
        <v>750</v>
      </c>
      <c r="H5199">
        <v>4</v>
      </c>
      <c r="I5199">
        <v>1948.04</v>
      </c>
      <c r="J5199">
        <v>5</v>
      </c>
      <c r="K5199">
        <v>3749.95</v>
      </c>
      <c r="L5199">
        <v>1499.98</v>
      </c>
      <c r="M5199">
        <v>0.56000000000000005</v>
      </c>
      <c r="N5199">
        <v>144929.24</v>
      </c>
      <c r="O5199">
        <v>1801.9099999999999</v>
      </c>
      <c r="P5199">
        <v>48.051574020986941</v>
      </c>
      <c r="Q5199">
        <v>1.25</v>
      </c>
      <c r="R5199">
        <v>1.9249861399149915</v>
      </c>
      <c r="S5199">
        <f>(VendorSalesData[[#This Row],[TotalPurchaseQuantity]] - VendorSalesData[[#This Row],[TotalSalesQuantity]]) * VendorSalesData[[#This Row],[PurchasePrice]]</f>
        <v>-487.01</v>
      </c>
    </row>
    <row r="5200" spans="1:19" x14ac:dyDescent="0.3">
      <c r="A5200">
        <v>9165</v>
      </c>
      <c r="B5200" t="s">
        <v>38</v>
      </c>
      <c r="C5200">
        <v>22924</v>
      </c>
      <c r="D5200" t="s">
        <v>4740</v>
      </c>
      <c r="E5200">
        <v>12.16</v>
      </c>
      <c r="F5200">
        <v>17.989999999999998</v>
      </c>
      <c r="G5200">
        <v>750</v>
      </c>
      <c r="H5200">
        <v>160</v>
      </c>
      <c r="I5200">
        <v>1945.6</v>
      </c>
      <c r="J5200">
        <v>278</v>
      </c>
      <c r="K5200">
        <v>2317.2199999999998</v>
      </c>
      <c r="L5200">
        <v>1556.23</v>
      </c>
      <c r="M5200">
        <v>30.85</v>
      </c>
      <c r="N5200">
        <v>68054.7</v>
      </c>
      <c r="O5200">
        <v>371.61999999999989</v>
      </c>
      <c r="P5200">
        <v>16.037320582422037</v>
      </c>
      <c r="Q5200">
        <v>1.7375</v>
      </c>
      <c r="R5200">
        <v>1.1910053453947369</v>
      </c>
      <c r="S5200">
        <f>(VendorSalesData[[#This Row],[TotalPurchaseQuantity]] - VendorSalesData[[#This Row],[TotalSalesQuantity]]) * VendorSalesData[[#This Row],[PurchasePrice]]</f>
        <v>-1434.88</v>
      </c>
    </row>
    <row r="5201" spans="1:19" x14ac:dyDescent="0.3">
      <c r="A5201">
        <v>9165</v>
      </c>
      <c r="B5201" t="s">
        <v>38</v>
      </c>
      <c r="C5201">
        <v>41415</v>
      </c>
      <c r="D5201" t="s">
        <v>4741</v>
      </c>
      <c r="E5201">
        <v>8.6</v>
      </c>
      <c r="F5201">
        <v>12.99</v>
      </c>
      <c r="G5201">
        <v>750</v>
      </c>
      <c r="H5201">
        <v>226</v>
      </c>
      <c r="I5201">
        <v>1943.6000000000001</v>
      </c>
      <c r="J5201">
        <v>262</v>
      </c>
      <c r="K5201">
        <v>3314.38</v>
      </c>
      <c r="L5201">
        <v>1976.44</v>
      </c>
      <c r="M5201">
        <v>29.04</v>
      </c>
      <c r="N5201">
        <v>68054.7</v>
      </c>
      <c r="O5201">
        <v>1370.78</v>
      </c>
      <c r="P5201">
        <v>41.358564799449674</v>
      </c>
      <c r="Q5201">
        <v>1.1592920353982301</v>
      </c>
      <c r="R5201">
        <v>1.7052788639637786</v>
      </c>
      <c r="S5201">
        <f>(VendorSalesData[[#This Row],[TotalPurchaseQuantity]] - VendorSalesData[[#This Row],[TotalSalesQuantity]]) * VendorSalesData[[#This Row],[PurchasePrice]]</f>
        <v>-309.59999999999997</v>
      </c>
    </row>
    <row r="5202" spans="1:19" x14ac:dyDescent="0.3">
      <c r="A5202">
        <v>4425</v>
      </c>
      <c r="B5202" t="s">
        <v>20</v>
      </c>
      <c r="C5202">
        <v>24998</v>
      </c>
      <c r="D5202" t="s">
        <v>4742</v>
      </c>
      <c r="E5202">
        <v>11.1</v>
      </c>
      <c r="F5202">
        <v>18.989999999999998</v>
      </c>
      <c r="G5202">
        <v>375</v>
      </c>
      <c r="H5202">
        <v>175</v>
      </c>
      <c r="I5202">
        <v>1942.4999999999998</v>
      </c>
      <c r="J5202">
        <v>179</v>
      </c>
      <c r="K5202">
        <v>3249.2099999999996</v>
      </c>
      <c r="L5202">
        <v>2341.7099999999996</v>
      </c>
      <c r="M5202">
        <v>10.38</v>
      </c>
      <c r="N5202">
        <v>144929.24</v>
      </c>
      <c r="O5202">
        <v>1306.7099999999998</v>
      </c>
      <c r="P5202">
        <v>40.216237177652417</v>
      </c>
      <c r="Q5202">
        <v>1.0228571428571429</v>
      </c>
      <c r="R5202">
        <v>1.6726949806949807</v>
      </c>
      <c r="S5202">
        <f>(VendorSalesData[[#This Row],[TotalPurchaseQuantity]] - VendorSalesData[[#This Row],[TotalSalesQuantity]]) * VendorSalesData[[#This Row],[PurchasePrice]]</f>
        <v>-44.4</v>
      </c>
    </row>
    <row r="5203" spans="1:19" x14ac:dyDescent="0.3">
      <c r="A5203">
        <v>3252</v>
      </c>
      <c r="B5203" t="s">
        <v>94</v>
      </c>
      <c r="C5203">
        <v>21230</v>
      </c>
      <c r="D5203" t="s">
        <v>4743</v>
      </c>
      <c r="E5203">
        <v>11.84</v>
      </c>
      <c r="F5203">
        <v>17.989999999999998</v>
      </c>
      <c r="G5203">
        <v>3000</v>
      </c>
      <c r="H5203">
        <v>164</v>
      </c>
      <c r="I5203">
        <v>1941.7600000000002</v>
      </c>
      <c r="J5203">
        <v>122</v>
      </c>
      <c r="K5203">
        <v>1956.78</v>
      </c>
      <c r="L5203">
        <v>1173.27</v>
      </c>
      <c r="M5203">
        <v>54.9</v>
      </c>
      <c r="N5203">
        <v>61966.91</v>
      </c>
      <c r="O5203">
        <v>15.019999999999754</v>
      </c>
      <c r="P5203">
        <v>0.76758756732998878</v>
      </c>
      <c r="Q5203">
        <v>0.74390243902439024</v>
      </c>
      <c r="R5203">
        <v>1.0077352504943966</v>
      </c>
      <c r="S5203">
        <f>(VendorSalesData[[#This Row],[TotalPurchaseQuantity]] - VendorSalesData[[#This Row],[TotalSalesQuantity]]) * VendorSalesData[[#This Row],[PurchasePrice]]</f>
        <v>497.28</v>
      </c>
    </row>
    <row r="5204" spans="1:19" x14ac:dyDescent="0.3">
      <c r="A5204">
        <v>1392</v>
      </c>
      <c r="B5204" t="s">
        <v>67</v>
      </c>
      <c r="C5204">
        <v>27807</v>
      </c>
      <c r="D5204" t="s">
        <v>4744</v>
      </c>
      <c r="E5204">
        <v>3.37</v>
      </c>
      <c r="F5204">
        <v>4.99</v>
      </c>
      <c r="G5204">
        <v>750</v>
      </c>
      <c r="H5204">
        <v>576</v>
      </c>
      <c r="I5204">
        <v>1941.12</v>
      </c>
      <c r="J5204">
        <v>634</v>
      </c>
      <c r="K5204">
        <v>3853.66</v>
      </c>
      <c r="L5204">
        <v>1728.13</v>
      </c>
      <c r="M5204">
        <v>70.650000000000006</v>
      </c>
      <c r="N5204">
        <v>79528.990000000005</v>
      </c>
      <c r="O5204">
        <v>1912.54</v>
      </c>
      <c r="P5204">
        <v>49.629183685120118</v>
      </c>
      <c r="Q5204">
        <v>1.1006944444444444</v>
      </c>
      <c r="R5204">
        <v>1.9852765413781734</v>
      </c>
      <c r="S5204">
        <f>(VendorSalesData[[#This Row],[TotalPurchaseQuantity]] - VendorSalesData[[#This Row],[TotalSalesQuantity]]) * VendorSalesData[[#This Row],[PurchasePrice]]</f>
        <v>-195.46</v>
      </c>
    </row>
    <row r="5205" spans="1:19" x14ac:dyDescent="0.3">
      <c r="A5205">
        <v>9165</v>
      </c>
      <c r="B5205" t="s">
        <v>38</v>
      </c>
      <c r="C5205">
        <v>15971</v>
      </c>
      <c r="D5205" t="s">
        <v>4745</v>
      </c>
      <c r="E5205">
        <v>71.89</v>
      </c>
      <c r="F5205">
        <v>109.99</v>
      </c>
      <c r="G5205">
        <v>750</v>
      </c>
      <c r="H5205">
        <v>27</v>
      </c>
      <c r="I5205">
        <v>1941.03</v>
      </c>
      <c r="J5205">
        <v>88</v>
      </c>
      <c r="K5205">
        <v>9679.1200000000008</v>
      </c>
      <c r="L5205">
        <v>5829.4699999999993</v>
      </c>
      <c r="M5205">
        <v>9.77</v>
      </c>
      <c r="N5205">
        <v>68054.7</v>
      </c>
      <c r="O5205">
        <v>7738.0900000000011</v>
      </c>
      <c r="P5205">
        <v>79.946214118638892</v>
      </c>
      <c r="Q5205">
        <v>3.2592592592592591</v>
      </c>
      <c r="R5205">
        <v>4.9865895941845313</v>
      </c>
      <c r="S5205">
        <f>(VendorSalesData[[#This Row],[TotalPurchaseQuantity]] - VendorSalesData[[#This Row],[TotalSalesQuantity]]) * VendorSalesData[[#This Row],[PurchasePrice]]</f>
        <v>-4385.29</v>
      </c>
    </row>
    <row r="5206" spans="1:19" x14ac:dyDescent="0.3">
      <c r="A5206">
        <v>10754</v>
      </c>
      <c r="B5206" t="s">
        <v>212</v>
      </c>
      <c r="C5206">
        <v>25162</v>
      </c>
      <c r="D5206" t="s">
        <v>4746</v>
      </c>
      <c r="E5206">
        <v>32.89</v>
      </c>
      <c r="F5206">
        <v>49.99</v>
      </c>
      <c r="G5206">
        <v>750</v>
      </c>
      <c r="H5206">
        <v>59</v>
      </c>
      <c r="I5206">
        <v>1940.51</v>
      </c>
      <c r="J5206">
        <v>155</v>
      </c>
      <c r="K5206">
        <v>7748.45</v>
      </c>
      <c r="L5206">
        <v>5048.99</v>
      </c>
      <c r="M5206">
        <v>17.16</v>
      </c>
      <c r="N5206">
        <v>28720.52</v>
      </c>
      <c r="O5206">
        <v>5807.94</v>
      </c>
      <c r="P5206">
        <v>74.956152520826748</v>
      </c>
      <c r="Q5206">
        <v>2.6271186440677967</v>
      </c>
      <c r="R5206">
        <v>3.9929966864381012</v>
      </c>
      <c r="S5206">
        <f>(VendorSalesData[[#This Row],[TotalPurchaseQuantity]] - VendorSalesData[[#This Row],[TotalSalesQuantity]]) * VendorSalesData[[#This Row],[PurchasePrice]]</f>
        <v>-3157.44</v>
      </c>
    </row>
    <row r="5207" spans="1:19" x14ac:dyDescent="0.3">
      <c r="A5207">
        <v>4425</v>
      </c>
      <c r="B5207" t="s">
        <v>20</v>
      </c>
      <c r="C5207">
        <v>24182</v>
      </c>
      <c r="D5207" t="s">
        <v>4747</v>
      </c>
      <c r="E5207">
        <v>62.49</v>
      </c>
      <c r="F5207">
        <v>94.99</v>
      </c>
      <c r="G5207">
        <v>750</v>
      </c>
      <c r="H5207">
        <v>31</v>
      </c>
      <c r="I5207">
        <v>1937.19</v>
      </c>
      <c r="J5207">
        <v>34</v>
      </c>
      <c r="K5207">
        <v>3097.66</v>
      </c>
      <c r="L5207">
        <v>1085.8799999999999</v>
      </c>
      <c r="M5207">
        <v>3.81</v>
      </c>
      <c r="N5207">
        <v>144929.24</v>
      </c>
      <c r="O5207">
        <v>1160.4699999999998</v>
      </c>
      <c r="P5207">
        <v>37.462794496490901</v>
      </c>
      <c r="Q5207">
        <v>1.096774193548387</v>
      </c>
      <c r="R5207">
        <v>1.5990481057614379</v>
      </c>
      <c r="S5207">
        <f>(VendorSalesData[[#This Row],[TotalPurchaseQuantity]] - VendorSalesData[[#This Row],[TotalSalesQuantity]]) * VendorSalesData[[#This Row],[PurchasePrice]]</f>
        <v>-187.47</v>
      </c>
    </row>
    <row r="5208" spans="1:19" x14ac:dyDescent="0.3">
      <c r="A5208">
        <v>9552</v>
      </c>
      <c r="B5208" t="s">
        <v>72</v>
      </c>
      <c r="C5208">
        <v>22052</v>
      </c>
      <c r="D5208" t="s">
        <v>4748</v>
      </c>
      <c r="E5208">
        <v>215.23</v>
      </c>
      <c r="F5208">
        <v>324.99</v>
      </c>
      <c r="G5208">
        <v>750</v>
      </c>
      <c r="H5208">
        <v>9</v>
      </c>
      <c r="I5208">
        <v>1937.07</v>
      </c>
      <c r="J5208">
        <v>6</v>
      </c>
      <c r="K5208">
        <v>1949.94</v>
      </c>
      <c r="L5208">
        <v>974.97</v>
      </c>
      <c r="M5208">
        <v>0.66</v>
      </c>
      <c r="N5208">
        <v>55551.82</v>
      </c>
      <c r="O5208">
        <v>12.870000000000118</v>
      </c>
      <c r="P5208">
        <v>0.66002030831718506</v>
      </c>
      <c r="Q5208">
        <v>0.66666666666666663</v>
      </c>
      <c r="R5208">
        <v>1.0066440551967664</v>
      </c>
      <c r="S5208">
        <f>(VendorSalesData[[#This Row],[TotalPurchaseQuantity]] - VendorSalesData[[#This Row],[TotalSalesQuantity]]) * VendorSalesData[[#This Row],[PurchasePrice]]</f>
        <v>645.68999999999994</v>
      </c>
    </row>
    <row r="5209" spans="1:19" x14ac:dyDescent="0.3">
      <c r="A5209">
        <v>98450</v>
      </c>
      <c r="B5209" t="s">
        <v>608</v>
      </c>
      <c r="C5209">
        <v>7890</v>
      </c>
      <c r="D5209" t="s">
        <v>4300</v>
      </c>
      <c r="E5209">
        <v>22.21</v>
      </c>
      <c r="F5209">
        <v>29.99</v>
      </c>
      <c r="G5209">
        <v>750</v>
      </c>
      <c r="H5209">
        <v>87</v>
      </c>
      <c r="I5209">
        <v>1932.27</v>
      </c>
      <c r="J5209">
        <v>104</v>
      </c>
      <c r="K5209">
        <v>3118.96</v>
      </c>
      <c r="L5209">
        <v>1319.56</v>
      </c>
      <c r="M5209">
        <v>81.91</v>
      </c>
      <c r="N5209">
        <v>856.02</v>
      </c>
      <c r="O5209">
        <v>1186.69</v>
      </c>
      <c r="P5209">
        <v>38.047618436914874</v>
      </c>
      <c r="Q5209">
        <v>1.1954022988505748</v>
      </c>
      <c r="R5209">
        <v>1.6141429510368634</v>
      </c>
      <c r="S5209">
        <f>(VendorSalesData[[#This Row],[TotalPurchaseQuantity]] - VendorSalesData[[#This Row],[TotalSalesQuantity]]) * VendorSalesData[[#This Row],[PurchasePrice]]</f>
        <v>-377.57</v>
      </c>
    </row>
    <row r="5210" spans="1:19" x14ac:dyDescent="0.3">
      <c r="A5210">
        <v>2000</v>
      </c>
      <c r="B5210" t="s">
        <v>164</v>
      </c>
      <c r="C5210">
        <v>42018</v>
      </c>
      <c r="D5210" t="s">
        <v>4749</v>
      </c>
      <c r="E5210">
        <v>7.94</v>
      </c>
      <c r="F5210">
        <v>11.99</v>
      </c>
      <c r="G5210">
        <v>750</v>
      </c>
      <c r="H5210">
        <v>243</v>
      </c>
      <c r="I5210">
        <v>1929.42</v>
      </c>
      <c r="J5210">
        <v>220</v>
      </c>
      <c r="K5210">
        <v>2769.8</v>
      </c>
      <c r="L5210">
        <v>1366.9</v>
      </c>
      <c r="M5210">
        <v>24.44</v>
      </c>
      <c r="N5210">
        <v>19016.59</v>
      </c>
      <c r="O5210">
        <v>840.38000000000011</v>
      </c>
      <c r="P5210">
        <v>30.340818831684601</v>
      </c>
      <c r="Q5210">
        <v>0.90534979423868311</v>
      </c>
      <c r="R5210">
        <v>1.4355609457764511</v>
      </c>
      <c r="S5210">
        <f>(VendorSalesData[[#This Row],[TotalPurchaseQuantity]] - VendorSalesData[[#This Row],[TotalSalesQuantity]]) * VendorSalesData[[#This Row],[PurchasePrice]]</f>
        <v>182.62</v>
      </c>
    </row>
    <row r="5211" spans="1:19" x14ac:dyDescent="0.3">
      <c r="A5211">
        <v>3089</v>
      </c>
      <c r="B5211" t="s">
        <v>92</v>
      </c>
      <c r="C5211">
        <v>9066</v>
      </c>
      <c r="D5211" t="s">
        <v>3409</v>
      </c>
      <c r="E5211">
        <v>24.42</v>
      </c>
      <c r="F5211">
        <v>31.99</v>
      </c>
      <c r="G5211">
        <v>1750</v>
      </c>
      <c r="H5211">
        <v>79</v>
      </c>
      <c r="I5211">
        <v>1929.18</v>
      </c>
      <c r="J5211">
        <v>525</v>
      </c>
      <c r="K5211">
        <v>16794.75</v>
      </c>
      <c r="L5211">
        <v>8285.41</v>
      </c>
      <c r="M5211">
        <v>964.77</v>
      </c>
      <c r="N5211">
        <v>8549.5499999999993</v>
      </c>
      <c r="O5211">
        <v>14865.57</v>
      </c>
      <c r="P5211">
        <v>88.513196088063225</v>
      </c>
      <c r="Q5211">
        <v>6.6455696202531644</v>
      </c>
      <c r="R5211">
        <v>8.7056417752620288</v>
      </c>
      <c r="S5211">
        <f>(VendorSalesData[[#This Row],[TotalPurchaseQuantity]] - VendorSalesData[[#This Row],[TotalSalesQuantity]]) * VendorSalesData[[#This Row],[PurchasePrice]]</f>
        <v>-10891.320000000002</v>
      </c>
    </row>
    <row r="5212" spans="1:19" x14ac:dyDescent="0.3">
      <c r="A5212">
        <v>4425</v>
      </c>
      <c r="B5212" t="s">
        <v>20</v>
      </c>
      <c r="C5212">
        <v>26913</v>
      </c>
      <c r="D5212" t="s">
        <v>4750</v>
      </c>
      <c r="E5212">
        <v>19.47</v>
      </c>
      <c r="F5212">
        <v>29.99</v>
      </c>
      <c r="G5212">
        <v>750</v>
      </c>
      <c r="H5212">
        <v>99</v>
      </c>
      <c r="I5212">
        <v>1927.53</v>
      </c>
      <c r="J5212">
        <v>65</v>
      </c>
      <c r="K5212">
        <v>1949.35</v>
      </c>
      <c r="L5212">
        <v>989.67</v>
      </c>
      <c r="M5212">
        <v>7.24</v>
      </c>
      <c r="N5212">
        <v>144929.24</v>
      </c>
      <c r="O5212">
        <v>21.819999999999936</v>
      </c>
      <c r="P5212">
        <v>1.1193474747992889</v>
      </c>
      <c r="Q5212">
        <v>0.65656565656565657</v>
      </c>
      <c r="R5212">
        <v>1.0113201869750406</v>
      </c>
      <c r="S5212">
        <f>(VendorSalesData[[#This Row],[TotalPurchaseQuantity]] - VendorSalesData[[#This Row],[TotalSalesQuantity]]) * VendorSalesData[[#This Row],[PurchasePrice]]</f>
        <v>661.98</v>
      </c>
    </row>
    <row r="5213" spans="1:19" x14ac:dyDescent="0.3">
      <c r="A5213">
        <v>9165</v>
      </c>
      <c r="B5213" t="s">
        <v>38</v>
      </c>
      <c r="C5213">
        <v>10624</v>
      </c>
      <c r="D5213" t="s">
        <v>4751</v>
      </c>
      <c r="E5213">
        <v>37.74</v>
      </c>
      <c r="F5213">
        <v>56.99</v>
      </c>
      <c r="G5213">
        <v>750</v>
      </c>
      <c r="H5213">
        <v>51</v>
      </c>
      <c r="I5213">
        <v>1924.74</v>
      </c>
      <c r="J5213">
        <v>78</v>
      </c>
      <c r="K5213">
        <v>4538.22</v>
      </c>
      <c r="L5213">
        <v>2366.59</v>
      </c>
      <c r="M5213">
        <v>8.68</v>
      </c>
      <c r="N5213">
        <v>68054.7</v>
      </c>
      <c r="O5213">
        <v>2613.4800000000005</v>
      </c>
      <c r="P5213">
        <v>57.588217406824704</v>
      </c>
      <c r="Q5213">
        <v>1.5294117647058822</v>
      </c>
      <c r="R5213">
        <v>2.3578353439945134</v>
      </c>
      <c r="S5213">
        <f>(VendorSalesData[[#This Row],[TotalPurchaseQuantity]] - VendorSalesData[[#This Row],[TotalSalesQuantity]]) * VendorSalesData[[#This Row],[PurchasePrice]]</f>
        <v>-1018.98</v>
      </c>
    </row>
    <row r="5214" spans="1:19" x14ac:dyDescent="0.3">
      <c r="A5214">
        <v>4425</v>
      </c>
      <c r="B5214" t="s">
        <v>20</v>
      </c>
      <c r="C5214">
        <v>18597</v>
      </c>
      <c r="D5214" t="s">
        <v>4752</v>
      </c>
      <c r="E5214">
        <v>24.67</v>
      </c>
      <c r="F5214">
        <v>37.99</v>
      </c>
      <c r="G5214">
        <v>750</v>
      </c>
      <c r="H5214">
        <v>78</v>
      </c>
      <c r="I5214">
        <v>1924.2600000000002</v>
      </c>
      <c r="J5214">
        <v>78</v>
      </c>
      <c r="K5214">
        <v>2963.2200000000003</v>
      </c>
      <c r="L5214">
        <v>2279.4</v>
      </c>
      <c r="M5214">
        <v>8.620000000000001</v>
      </c>
      <c r="N5214">
        <v>144929.24</v>
      </c>
      <c r="O5214">
        <v>1038.96</v>
      </c>
      <c r="P5214">
        <v>35.061858383785207</v>
      </c>
      <c r="Q5214">
        <v>1</v>
      </c>
      <c r="R5214">
        <v>1.5399270368869071</v>
      </c>
      <c r="S5214">
        <f>(VendorSalesData[[#This Row],[TotalPurchaseQuantity]] - VendorSalesData[[#This Row],[TotalSalesQuantity]]) * VendorSalesData[[#This Row],[PurchasePrice]]</f>
        <v>0</v>
      </c>
    </row>
    <row r="5215" spans="1:19" x14ac:dyDescent="0.3">
      <c r="A5215">
        <v>9552</v>
      </c>
      <c r="B5215" t="s">
        <v>72</v>
      </c>
      <c r="C5215">
        <v>41394</v>
      </c>
      <c r="D5215" t="s">
        <v>4753</v>
      </c>
      <c r="E5215">
        <v>15.75</v>
      </c>
      <c r="F5215">
        <v>24.99</v>
      </c>
      <c r="G5215">
        <v>750</v>
      </c>
      <c r="H5215">
        <v>122</v>
      </c>
      <c r="I5215">
        <v>1921.5</v>
      </c>
      <c r="J5215">
        <v>187</v>
      </c>
      <c r="K5215">
        <v>4467.13</v>
      </c>
      <c r="L5215">
        <v>3004.74</v>
      </c>
      <c r="M5215">
        <v>20.72</v>
      </c>
      <c r="N5215">
        <v>55551.82</v>
      </c>
      <c r="O5215">
        <v>2545.63</v>
      </c>
      <c r="P5215">
        <v>56.985805203788566</v>
      </c>
      <c r="Q5215">
        <v>1.5327868852459017</v>
      </c>
      <c r="R5215">
        <v>2.3248139474368985</v>
      </c>
      <c r="S5215">
        <f>(VendorSalesData[[#This Row],[TotalPurchaseQuantity]] - VendorSalesData[[#This Row],[TotalSalesQuantity]]) * VendorSalesData[[#This Row],[PurchasePrice]]</f>
        <v>-1023.75</v>
      </c>
    </row>
    <row r="5216" spans="1:19" x14ac:dyDescent="0.3">
      <c r="A5216">
        <v>10754</v>
      </c>
      <c r="B5216" t="s">
        <v>212</v>
      </c>
      <c r="C5216">
        <v>23149</v>
      </c>
      <c r="D5216" t="s">
        <v>4754</v>
      </c>
      <c r="E5216">
        <v>7.09</v>
      </c>
      <c r="F5216">
        <v>12.99</v>
      </c>
      <c r="G5216">
        <v>750</v>
      </c>
      <c r="H5216">
        <v>271</v>
      </c>
      <c r="I5216">
        <v>1921.3899999999999</v>
      </c>
      <c r="J5216">
        <v>358</v>
      </c>
      <c r="K5216">
        <v>4550.42</v>
      </c>
      <c r="L5216">
        <v>2017.41</v>
      </c>
      <c r="M5216">
        <v>39.910000000000004</v>
      </c>
      <c r="N5216">
        <v>28720.52</v>
      </c>
      <c r="O5216">
        <v>2629.03</v>
      </c>
      <c r="P5216">
        <v>57.775545993556641</v>
      </c>
      <c r="Q5216">
        <v>1.3210332103321034</v>
      </c>
      <c r="R5216">
        <v>2.3682958691364067</v>
      </c>
      <c r="S5216">
        <f>(VendorSalesData[[#This Row],[TotalPurchaseQuantity]] - VendorSalesData[[#This Row],[TotalSalesQuantity]]) * VendorSalesData[[#This Row],[PurchasePrice]]</f>
        <v>-616.83000000000004</v>
      </c>
    </row>
    <row r="5217" spans="1:19" x14ac:dyDescent="0.3">
      <c r="A5217">
        <v>660</v>
      </c>
      <c r="B5217" t="s">
        <v>75</v>
      </c>
      <c r="C5217">
        <v>2011</v>
      </c>
      <c r="D5217" t="s">
        <v>4755</v>
      </c>
      <c r="E5217">
        <v>31.49</v>
      </c>
      <c r="F5217">
        <v>39.99</v>
      </c>
      <c r="G5217">
        <v>750</v>
      </c>
      <c r="H5217">
        <v>61</v>
      </c>
      <c r="I5217">
        <v>1920.8899999999999</v>
      </c>
      <c r="J5217">
        <v>61</v>
      </c>
      <c r="K5217">
        <v>2445.3900000000003</v>
      </c>
      <c r="L5217">
        <v>2084.48</v>
      </c>
      <c r="M5217">
        <v>48.11</v>
      </c>
      <c r="N5217">
        <v>17932.330000000002</v>
      </c>
      <c r="O5217">
        <v>524.50000000000045</v>
      </c>
      <c r="P5217">
        <v>21.448521503727438</v>
      </c>
      <c r="Q5217">
        <v>1</v>
      </c>
      <c r="R5217">
        <v>1.2730505130434333</v>
      </c>
      <c r="S5217">
        <f>(VendorSalesData[[#This Row],[TotalPurchaseQuantity]] - VendorSalesData[[#This Row],[TotalSalesQuantity]]) * VendorSalesData[[#This Row],[PurchasePrice]]</f>
        <v>0</v>
      </c>
    </row>
    <row r="5218" spans="1:19" x14ac:dyDescent="0.3">
      <c r="A5218">
        <v>9165</v>
      </c>
      <c r="B5218" t="s">
        <v>38</v>
      </c>
      <c r="C5218">
        <v>16647</v>
      </c>
      <c r="D5218" t="s">
        <v>4756</v>
      </c>
      <c r="E5218">
        <v>8.49</v>
      </c>
      <c r="F5218">
        <v>12.99</v>
      </c>
      <c r="G5218">
        <v>750</v>
      </c>
      <c r="H5218">
        <v>226</v>
      </c>
      <c r="I5218">
        <v>1918.74</v>
      </c>
      <c r="J5218">
        <v>829</v>
      </c>
      <c r="K5218">
        <v>10768.71</v>
      </c>
      <c r="L5218">
        <v>2740.89</v>
      </c>
      <c r="M5218">
        <v>92.84</v>
      </c>
      <c r="N5218">
        <v>68054.7</v>
      </c>
      <c r="O5218">
        <v>8849.9699999999993</v>
      </c>
      <c r="P5218">
        <v>82.182266956766412</v>
      </c>
      <c r="Q5218">
        <v>3.668141592920354</v>
      </c>
      <c r="R5218">
        <v>5.6123862534788449</v>
      </c>
      <c r="S5218">
        <f>(VendorSalesData[[#This Row],[TotalPurchaseQuantity]] - VendorSalesData[[#This Row],[TotalSalesQuantity]]) * VendorSalesData[[#This Row],[PurchasePrice]]</f>
        <v>-5119.47</v>
      </c>
    </row>
    <row r="5219" spans="1:19" x14ac:dyDescent="0.3">
      <c r="A5219">
        <v>3252</v>
      </c>
      <c r="B5219" t="s">
        <v>94</v>
      </c>
      <c r="C5219">
        <v>8909</v>
      </c>
      <c r="D5219" t="s">
        <v>1179</v>
      </c>
      <c r="E5219">
        <v>4.51</v>
      </c>
      <c r="F5219">
        <v>6.99</v>
      </c>
      <c r="G5219">
        <v>1500</v>
      </c>
      <c r="H5219">
        <v>425</v>
      </c>
      <c r="I5219">
        <v>1916.75</v>
      </c>
      <c r="J5219">
        <v>403</v>
      </c>
      <c r="K5219">
        <v>2816.97</v>
      </c>
      <c r="L5219">
        <v>566.19000000000005</v>
      </c>
      <c r="M5219">
        <v>90.58</v>
      </c>
      <c r="N5219">
        <v>61966.91</v>
      </c>
      <c r="O5219">
        <v>900.2199999999998</v>
      </c>
      <c r="P5219">
        <v>31.957031846274536</v>
      </c>
      <c r="Q5219">
        <v>0.94823529411764707</v>
      </c>
      <c r="R5219">
        <v>1.4696595800182599</v>
      </c>
      <c r="S5219">
        <f>(VendorSalesData[[#This Row],[TotalPurchaseQuantity]] - VendorSalesData[[#This Row],[TotalSalesQuantity]]) * VendorSalesData[[#This Row],[PurchasePrice]]</f>
        <v>99.22</v>
      </c>
    </row>
    <row r="5220" spans="1:19" x14ac:dyDescent="0.3">
      <c r="A5220">
        <v>10754</v>
      </c>
      <c r="B5220" t="s">
        <v>212</v>
      </c>
      <c r="C5220">
        <v>45234</v>
      </c>
      <c r="D5220" t="s">
        <v>4757</v>
      </c>
      <c r="E5220">
        <v>59.86</v>
      </c>
      <c r="F5220">
        <v>90.99</v>
      </c>
      <c r="G5220">
        <v>750</v>
      </c>
      <c r="H5220">
        <v>32</v>
      </c>
      <c r="I5220">
        <v>1915.5200000000002</v>
      </c>
      <c r="J5220">
        <v>28</v>
      </c>
      <c r="K5220">
        <v>2687.72</v>
      </c>
      <c r="L5220">
        <v>2015.79</v>
      </c>
      <c r="M5220">
        <v>3.1</v>
      </c>
      <c r="N5220">
        <v>28720.52</v>
      </c>
      <c r="O5220">
        <v>772.19999999999959</v>
      </c>
      <c r="P5220">
        <v>28.730671349694152</v>
      </c>
      <c r="Q5220">
        <v>0.875</v>
      </c>
      <c r="R5220">
        <v>1.4031281323087201</v>
      </c>
      <c r="S5220">
        <f>(VendorSalesData[[#This Row],[TotalPurchaseQuantity]] - VendorSalesData[[#This Row],[TotalSalesQuantity]]) * VendorSalesData[[#This Row],[PurchasePrice]]</f>
        <v>239.44</v>
      </c>
    </row>
    <row r="5221" spans="1:19" x14ac:dyDescent="0.3">
      <c r="A5221">
        <v>1128</v>
      </c>
      <c r="B5221" t="s">
        <v>18</v>
      </c>
      <c r="C5221">
        <v>13144</v>
      </c>
      <c r="D5221" t="s">
        <v>4758</v>
      </c>
      <c r="E5221">
        <v>8.5500000000000007</v>
      </c>
      <c r="F5221">
        <v>12.99</v>
      </c>
      <c r="G5221">
        <v>750</v>
      </c>
      <c r="H5221">
        <v>224</v>
      </c>
      <c r="I5221">
        <v>1915.2</v>
      </c>
      <c r="J5221">
        <v>195</v>
      </c>
      <c r="K5221">
        <v>2596.0500000000002</v>
      </c>
      <c r="L5221">
        <v>1003.26</v>
      </c>
      <c r="M5221">
        <v>21.76</v>
      </c>
      <c r="N5221">
        <v>68601.679999999993</v>
      </c>
      <c r="O5221">
        <v>680.85000000000014</v>
      </c>
      <c r="P5221">
        <v>26.226382388628881</v>
      </c>
      <c r="Q5221">
        <v>0.8705357142857143</v>
      </c>
      <c r="R5221">
        <v>1.3554981203007519</v>
      </c>
      <c r="S5221">
        <f>(VendorSalesData[[#This Row],[TotalPurchaseQuantity]] - VendorSalesData[[#This Row],[TotalSalesQuantity]]) * VendorSalesData[[#This Row],[PurchasePrice]]</f>
        <v>247.95000000000002</v>
      </c>
    </row>
    <row r="5222" spans="1:19" x14ac:dyDescent="0.3">
      <c r="A5222">
        <v>10754</v>
      </c>
      <c r="B5222" t="s">
        <v>212</v>
      </c>
      <c r="C5222">
        <v>21470</v>
      </c>
      <c r="D5222" t="s">
        <v>4759</v>
      </c>
      <c r="E5222">
        <v>191.5</v>
      </c>
      <c r="F5222">
        <v>292.99</v>
      </c>
      <c r="G5222">
        <v>750</v>
      </c>
      <c r="H5222">
        <v>10</v>
      </c>
      <c r="I5222">
        <v>1915</v>
      </c>
      <c r="J5222">
        <v>10</v>
      </c>
      <c r="K5222">
        <v>2929.9</v>
      </c>
      <c r="L5222">
        <v>878.97</v>
      </c>
      <c r="M5222">
        <v>1.1300000000000001</v>
      </c>
      <c r="N5222">
        <v>28720.52</v>
      </c>
      <c r="O5222">
        <v>1014.9000000000001</v>
      </c>
      <c r="P5222">
        <v>34.639407488310184</v>
      </c>
      <c r="Q5222">
        <v>1</v>
      </c>
      <c r="R5222">
        <v>1.5299738903394255</v>
      </c>
      <c r="S5222">
        <f>(VendorSalesData[[#This Row],[TotalPurchaseQuantity]] - VendorSalesData[[#This Row],[TotalSalesQuantity]]) * VendorSalesData[[#This Row],[PurchasePrice]]</f>
        <v>0</v>
      </c>
    </row>
    <row r="5223" spans="1:19" x14ac:dyDescent="0.3">
      <c r="A5223">
        <v>12546</v>
      </c>
      <c r="B5223" t="s">
        <v>32</v>
      </c>
      <c r="C5223">
        <v>226</v>
      </c>
      <c r="D5223" t="s">
        <v>4760</v>
      </c>
      <c r="E5223">
        <v>8.08</v>
      </c>
      <c r="F5223">
        <v>10.99</v>
      </c>
      <c r="G5223">
        <v>750</v>
      </c>
      <c r="H5223">
        <v>237</v>
      </c>
      <c r="I5223">
        <v>1914.9599999999998</v>
      </c>
      <c r="J5223">
        <v>217</v>
      </c>
      <c r="K5223">
        <v>2384.83</v>
      </c>
      <c r="L5223">
        <v>1483.65</v>
      </c>
      <c r="M5223">
        <v>171.03</v>
      </c>
      <c r="N5223">
        <v>123880.97</v>
      </c>
      <c r="O5223">
        <v>469.87000000000012</v>
      </c>
      <c r="P5223">
        <v>19.702452585718905</v>
      </c>
      <c r="Q5223">
        <v>0.91561181434599159</v>
      </c>
      <c r="R5223">
        <v>1.2453680494631743</v>
      </c>
      <c r="S5223">
        <f>(VendorSalesData[[#This Row],[TotalPurchaseQuantity]] - VendorSalesData[[#This Row],[TotalSalesQuantity]]) * VendorSalesData[[#This Row],[PurchasePrice]]</f>
        <v>161.6</v>
      </c>
    </row>
    <row r="5224" spans="1:19" x14ac:dyDescent="0.3">
      <c r="A5224">
        <v>9165</v>
      </c>
      <c r="B5224" t="s">
        <v>38</v>
      </c>
      <c r="C5224">
        <v>11340</v>
      </c>
      <c r="D5224" t="s">
        <v>4761</v>
      </c>
      <c r="E5224">
        <v>9.1999999999999993</v>
      </c>
      <c r="F5224">
        <v>13.99</v>
      </c>
      <c r="G5224">
        <v>750</v>
      </c>
      <c r="H5224">
        <v>208</v>
      </c>
      <c r="I5224">
        <v>1913.6000000000001</v>
      </c>
      <c r="J5224">
        <v>294</v>
      </c>
      <c r="K5224">
        <v>3983.06</v>
      </c>
      <c r="L5224">
        <v>1963.55</v>
      </c>
      <c r="M5224">
        <v>32.75</v>
      </c>
      <c r="N5224">
        <v>68054.7</v>
      </c>
      <c r="O5224">
        <v>2069.46</v>
      </c>
      <c r="P5224">
        <v>51.956535929662117</v>
      </c>
      <c r="Q5224">
        <v>1.4134615384615385</v>
      </c>
      <c r="R5224">
        <v>2.0814485785953174</v>
      </c>
      <c r="S5224">
        <f>(VendorSalesData[[#This Row],[TotalPurchaseQuantity]] - VendorSalesData[[#This Row],[TotalSalesQuantity]]) * VendorSalesData[[#This Row],[PurchasePrice]]</f>
        <v>-791.19999999999993</v>
      </c>
    </row>
    <row r="5225" spans="1:19" x14ac:dyDescent="0.3">
      <c r="A5225">
        <v>2000</v>
      </c>
      <c r="B5225" t="s">
        <v>164</v>
      </c>
      <c r="C5225">
        <v>23281</v>
      </c>
      <c r="D5225" t="s">
        <v>4762</v>
      </c>
      <c r="E5225">
        <v>637.58000000000004</v>
      </c>
      <c r="F5225">
        <v>949.99</v>
      </c>
      <c r="G5225">
        <v>750</v>
      </c>
      <c r="H5225">
        <v>3</v>
      </c>
      <c r="I5225">
        <v>1912.74</v>
      </c>
      <c r="J5225">
        <v>9</v>
      </c>
      <c r="K5225">
        <v>8549.91</v>
      </c>
      <c r="L5225">
        <v>1899.98</v>
      </c>
      <c r="M5225">
        <v>1.02</v>
      </c>
      <c r="N5225">
        <v>19016.59</v>
      </c>
      <c r="O5225">
        <v>6637.17</v>
      </c>
      <c r="P5225">
        <v>77.628536440734464</v>
      </c>
      <c r="Q5225">
        <v>3</v>
      </c>
      <c r="R5225">
        <v>4.4699802377740836</v>
      </c>
      <c r="S5225">
        <f>(VendorSalesData[[#This Row],[TotalPurchaseQuantity]] - VendorSalesData[[#This Row],[TotalSalesQuantity]]) * VendorSalesData[[#This Row],[PurchasePrice]]</f>
        <v>-3825.4800000000005</v>
      </c>
    </row>
    <row r="5226" spans="1:19" x14ac:dyDescent="0.3">
      <c r="A5226">
        <v>9165</v>
      </c>
      <c r="B5226" t="s">
        <v>38</v>
      </c>
      <c r="C5226">
        <v>37008</v>
      </c>
      <c r="D5226" t="s">
        <v>3865</v>
      </c>
      <c r="E5226">
        <v>14.47</v>
      </c>
      <c r="F5226">
        <v>21.99</v>
      </c>
      <c r="G5226">
        <v>1500</v>
      </c>
      <c r="H5226">
        <v>132</v>
      </c>
      <c r="I5226">
        <v>1910.04</v>
      </c>
      <c r="J5226">
        <v>132</v>
      </c>
      <c r="K5226">
        <v>2902.68</v>
      </c>
      <c r="L5226">
        <v>483.78</v>
      </c>
      <c r="M5226">
        <v>29.700000000000003</v>
      </c>
      <c r="N5226">
        <v>68054.7</v>
      </c>
      <c r="O5226">
        <v>992.63999999999987</v>
      </c>
      <c r="P5226">
        <v>34.197362437471575</v>
      </c>
      <c r="Q5226">
        <v>1</v>
      </c>
      <c r="R5226">
        <v>1.5196959225984796</v>
      </c>
      <c r="S5226">
        <f>(VendorSalesData[[#This Row],[TotalPurchaseQuantity]] - VendorSalesData[[#This Row],[TotalSalesQuantity]]) * VendorSalesData[[#This Row],[PurchasePrice]]</f>
        <v>0</v>
      </c>
    </row>
    <row r="5227" spans="1:19" x14ac:dyDescent="0.3">
      <c r="A5227">
        <v>6213</v>
      </c>
      <c r="B5227" t="s">
        <v>186</v>
      </c>
      <c r="C5227">
        <v>840</v>
      </c>
      <c r="D5227" t="s">
        <v>4763</v>
      </c>
      <c r="E5227">
        <v>8.7899999999999991</v>
      </c>
      <c r="F5227">
        <v>10.99</v>
      </c>
      <c r="G5227">
        <v>1000</v>
      </c>
      <c r="H5227">
        <v>217</v>
      </c>
      <c r="I5227">
        <v>1907.43</v>
      </c>
      <c r="J5227">
        <v>212</v>
      </c>
      <c r="K5227">
        <v>2329.88</v>
      </c>
      <c r="L5227">
        <v>1868.3</v>
      </c>
      <c r="M5227">
        <v>222.60000000000002</v>
      </c>
      <c r="N5227">
        <v>9621.58</v>
      </c>
      <c r="O5227">
        <v>422.45000000000005</v>
      </c>
      <c r="P5227">
        <v>18.13183511597164</v>
      </c>
      <c r="Q5227">
        <v>0.97695852534562211</v>
      </c>
      <c r="R5227">
        <v>1.2214760174685311</v>
      </c>
      <c r="S5227">
        <f>(VendorSalesData[[#This Row],[TotalPurchaseQuantity]] - VendorSalesData[[#This Row],[TotalSalesQuantity]]) * VendorSalesData[[#This Row],[PurchasePrice]]</f>
        <v>43.949999999999996</v>
      </c>
    </row>
    <row r="5228" spans="1:19" x14ac:dyDescent="0.3">
      <c r="A5228">
        <v>10754</v>
      </c>
      <c r="B5228" t="s">
        <v>212</v>
      </c>
      <c r="C5228">
        <v>20177</v>
      </c>
      <c r="D5228" t="s">
        <v>4764</v>
      </c>
      <c r="E5228">
        <v>23.83</v>
      </c>
      <c r="F5228">
        <v>38.99</v>
      </c>
      <c r="G5228">
        <v>750</v>
      </c>
      <c r="H5228">
        <v>80</v>
      </c>
      <c r="I5228">
        <v>1906.3999999999999</v>
      </c>
      <c r="J5228">
        <v>95</v>
      </c>
      <c r="K5228">
        <v>3656.05</v>
      </c>
      <c r="L5228">
        <v>1541.6000000000001</v>
      </c>
      <c r="M5228">
        <v>10.620000000000001</v>
      </c>
      <c r="N5228">
        <v>28720.52</v>
      </c>
      <c r="O5228">
        <v>1749.6500000000003</v>
      </c>
      <c r="P5228">
        <v>47.856292993804793</v>
      </c>
      <c r="Q5228">
        <v>1.1875</v>
      </c>
      <c r="R5228">
        <v>1.9177769618128413</v>
      </c>
      <c r="S5228">
        <f>(VendorSalesData[[#This Row],[TotalPurchaseQuantity]] - VendorSalesData[[#This Row],[TotalSalesQuantity]]) * VendorSalesData[[#This Row],[PurchasePrice]]</f>
        <v>-357.45</v>
      </c>
    </row>
    <row r="5229" spans="1:19" x14ac:dyDescent="0.3">
      <c r="A5229">
        <v>10754</v>
      </c>
      <c r="B5229" t="s">
        <v>212</v>
      </c>
      <c r="C5229">
        <v>10650</v>
      </c>
      <c r="D5229" t="s">
        <v>4765</v>
      </c>
      <c r="E5229">
        <v>10.59</v>
      </c>
      <c r="F5229">
        <v>15.99</v>
      </c>
      <c r="G5229">
        <v>750</v>
      </c>
      <c r="H5229">
        <v>180</v>
      </c>
      <c r="I5229">
        <v>1906.2</v>
      </c>
      <c r="J5229">
        <v>185</v>
      </c>
      <c r="K5229">
        <v>2958.15</v>
      </c>
      <c r="L5229">
        <v>431.73</v>
      </c>
      <c r="M5229">
        <v>20.790000000000003</v>
      </c>
      <c r="N5229">
        <v>28720.52</v>
      </c>
      <c r="O5229">
        <v>1051.95</v>
      </c>
      <c r="P5229">
        <v>35.561077024491659</v>
      </c>
      <c r="Q5229">
        <v>1.0277777777777777</v>
      </c>
      <c r="R5229">
        <v>1.5518570978910922</v>
      </c>
      <c r="S5229">
        <f>(VendorSalesData[[#This Row],[TotalPurchaseQuantity]] - VendorSalesData[[#This Row],[TotalSalesQuantity]]) * VendorSalesData[[#This Row],[PurchasePrice]]</f>
        <v>-52.95</v>
      </c>
    </row>
    <row r="5230" spans="1:19" x14ac:dyDescent="0.3">
      <c r="A5230">
        <v>8673</v>
      </c>
      <c r="B5230" t="s">
        <v>174</v>
      </c>
      <c r="C5230">
        <v>26075</v>
      </c>
      <c r="D5230" t="s">
        <v>4766</v>
      </c>
      <c r="E5230">
        <v>13.42</v>
      </c>
      <c r="F5230">
        <v>19.989999999999998</v>
      </c>
      <c r="G5230">
        <v>750</v>
      </c>
      <c r="H5230">
        <v>142</v>
      </c>
      <c r="I5230">
        <v>1905.6399999999999</v>
      </c>
      <c r="J5230">
        <v>142</v>
      </c>
      <c r="K5230">
        <v>2838.58</v>
      </c>
      <c r="L5230">
        <v>419.78999999999996</v>
      </c>
      <c r="M5230">
        <v>15.93</v>
      </c>
      <c r="N5230">
        <v>15919.7</v>
      </c>
      <c r="O5230">
        <v>932.94</v>
      </c>
      <c r="P5230">
        <v>32.866433216608307</v>
      </c>
      <c r="Q5230">
        <v>1</v>
      </c>
      <c r="R5230">
        <v>1.4895678092399405</v>
      </c>
      <c r="S5230">
        <f>(VendorSalesData[[#This Row],[TotalPurchaseQuantity]] - VendorSalesData[[#This Row],[TotalSalesQuantity]]) * VendorSalesData[[#This Row],[PurchasePrice]]</f>
        <v>0</v>
      </c>
    </row>
    <row r="5231" spans="1:19" x14ac:dyDescent="0.3">
      <c r="A5231">
        <v>4425</v>
      </c>
      <c r="B5231" t="s">
        <v>20</v>
      </c>
      <c r="C5231">
        <v>28943</v>
      </c>
      <c r="D5231" t="s">
        <v>4608</v>
      </c>
      <c r="E5231">
        <v>10.95</v>
      </c>
      <c r="F5231">
        <v>15.99</v>
      </c>
      <c r="G5231">
        <v>1500</v>
      </c>
      <c r="H5231">
        <v>174</v>
      </c>
      <c r="I5231">
        <v>1905.3</v>
      </c>
      <c r="J5231">
        <v>152</v>
      </c>
      <c r="K5231">
        <v>2430.48</v>
      </c>
      <c r="L5231">
        <v>415.74</v>
      </c>
      <c r="M5231">
        <v>34.14</v>
      </c>
      <c r="N5231">
        <v>144929.24</v>
      </c>
      <c r="O5231">
        <v>525.18000000000006</v>
      </c>
      <c r="P5231">
        <v>21.608077416806559</v>
      </c>
      <c r="Q5231">
        <v>0.87356321839080464</v>
      </c>
      <c r="R5231">
        <v>1.275641631239175</v>
      </c>
      <c r="S5231">
        <f>(VendorSalesData[[#This Row],[TotalPurchaseQuantity]] - VendorSalesData[[#This Row],[TotalSalesQuantity]]) * VendorSalesData[[#This Row],[PurchasePrice]]</f>
        <v>240.89999999999998</v>
      </c>
    </row>
    <row r="5232" spans="1:19" x14ac:dyDescent="0.3">
      <c r="A5232">
        <v>9552</v>
      </c>
      <c r="B5232" t="s">
        <v>72</v>
      </c>
      <c r="C5232">
        <v>16466</v>
      </c>
      <c r="D5232" t="s">
        <v>4767</v>
      </c>
      <c r="E5232">
        <v>11.33</v>
      </c>
      <c r="F5232">
        <v>16.989999999999998</v>
      </c>
      <c r="G5232">
        <v>750</v>
      </c>
      <c r="H5232">
        <v>168</v>
      </c>
      <c r="I5232">
        <v>1903.44</v>
      </c>
      <c r="J5232">
        <v>121</v>
      </c>
      <c r="K5232">
        <v>2055.79</v>
      </c>
      <c r="L5232">
        <v>1546.09</v>
      </c>
      <c r="M5232">
        <v>13.35</v>
      </c>
      <c r="N5232">
        <v>55551.82</v>
      </c>
      <c r="O5232">
        <v>152.34999999999991</v>
      </c>
      <c r="P5232">
        <v>7.4107763925303622</v>
      </c>
      <c r="Q5232">
        <v>0.72023809523809523</v>
      </c>
      <c r="R5232">
        <v>1.080039297272307</v>
      </c>
      <c r="S5232">
        <f>(VendorSalesData[[#This Row],[TotalPurchaseQuantity]] - VendorSalesData[[#This Row],[TotalSalesQuantity]]) * VendorSalesData[[#This Row],[PurchasePrice]]</f>
        <v>532.51</v>
      </c>
    </row>
    <row r="5233" spans="1:19" x14ac:dyDescent="0.3">
      <c r="A5233">
        <v>9552</v>
      </c>
      <c r="B5233" t="s">
        <v>72</v>
      </c>
      <c r="C5233">
        <v>26836</v>
      </c>
      <c r="D5233" t="s">
        <v>4768</v>
      </c>
      <c r="E5233">
        <v>14.28</v>
      </c>
      <c r="F5233">
        <v>21.99</v>
      </c>
      <c r="G5233">
        <v>750</v>
      </c>
      <c r="H5233">
        <v>133</v>
      </c>
      <c r="I5233">
        <v>1899.2400000000002</v>
      </c>
      <c r="J5233">
        <v>97</v>
      </c>
      <c r="K5233">
        <v>2133.0299999999997</v>
      </c>
      <c r="L5233">
        <v>1649.2499999999998</v>
      </c>
      <c r="M5233">
        <v>10.7</v>
      </c>
      <c r="N5233">
        <v>55551.82</v>
      </c>
      <c r="O5233">
        <v>233.78999999999951</v>
      </c>
      <c r="P5233">
        <v>10.960464691073241</v>
      </c>
      <c r="Q5233">
        <v>0.72932330827067671</v>
      </c>
      <c r="R5233">
        <v>1.1230966070638779</v>
      </c>
      <c r="S5233">
        <f>(VendorSalesData[[#This Row],[TotalPurchaseQuantity]] - VendorSalesData[[#This Row],[TotalSalesQuantity]]) * VendorSalesData[[#This Row],[PurchasePrice]]</f>
        <v>514.07999999999993</v>
      </c>
    </row>
    <row r="5234" spans="1:19" x14ac:dyDescent="0.3">
      <c r="A5234">
        <v>2000</v>
      </c>
      <c r="B5234" t="s">
        <v>164</v>
      </c>
      <c r="C5234">
        <v>24329</v>
      </c>
      <c r="D5234" t="s">
        <v>4769</v>
      </c>
      <c r="E5234">
        <v>135.61000000000001</v>
      </c>
      <c r="F5234">
        <v>197.99</v>
      </c>
      <c r="G5234">
        <v>750</v>
      </c>
      <c r="H5234">
        <v>14</v>
      </c>
      <c r="I5234">
        <v>1898.54</v>
      </c>
      <c r="J5234">
        <v>15</v>
      </c>
      <c r="K5234">
        <v>2969.8500000000004</v>
      </c>
      <c r="L5234">
        <v>1187.94</v>
      </c>
      <c r="M5234">
        <v>1.6900000000000002</v>
      </c>
      <c r="N5234">
        <v>19016.59</v>
      </c>
      <c r="O5234">
        <v>1071.3100000000004</v>
      </c>
      <c r="P5234">
        <v>36.072865632944435</v>
      </c>
      <c r="Q5234">
        <v>1.0714285714285714</v>
      </c>
      <c r="R5234">
        <v>1.5642809738009209</v>
      </c>
      <c r="S5234">
        <f>(VendorSalesData[[#This Row],[TotalPurchaseQuantity]] - VendorSalesData[[#This Row],[TotalSalesQuantity]]) * VendorSalesData[[#This Row],[PurchasePrice]]</f>
        <v>-135.61000000000001</v>
      </c>
    </row>
    <row r="5235" spans="1:19" x14ac:dyDescent="0.3">
      <c r="A5235">
        <v>9815</v>
      </c>
      <c r="B5235" t="s">
        <v>191</v>
      </c>
      <c r="C5235">
        <v>18414</v>
      </c>
      <c r="D5235" t="s">
        <v>4770</v>
      </c>
      <c r="E5235">
        <v>2.68</v>
      </c>
      <c r="F5235">
        <v>3.99</v>
      </c>
      <c r="G5235">
        <v>750</v>
      </c>
      <c r="H5235">
        <v>708</v>
      </c>
      <c r="I5235">
        <v>1897.4399999999998</v>
      </c>
      <c r="J5235">
        <v>610</v>
      </c>
      <c r="K5235">
        <v>2433.9</v>
      </c>
      <c r="L5235">
        <v>243.39000000000001</v>
      </c>
      <c r="M5235">
        <v>68.570000000000007</v>
      </c>
      <c r="N5235">
        <v>27100.41</v>
      </c>
      <c r="O5235">
        <v>536.46000000000026</v>
      </c>
      <c r="P5235">
        <v>22.041168495008019</v>
      </c>
      <c r="Q5235">
        <v>0.8615819209039548</v>
      </c>
      <c r="R5235">
        <v>1.2827283076144702</v>
      </c>
      <c r="S5235">
        <f>(VendorSalesData[[#This Row],[TotalPurchaseQuantity]] - VendorSalesData[[#This Row],[TotalSalesQuantity]]) * VendorSalesData[[#This Row],[PurchasePrice]]</f>
        <v>262.64000000000004</v>
      </c>
    </row>
    <row r="5236" spans="1:19" x14ac:dyDescent="0.3">
      <c r="A5236">
        <v>9165</v>
      </c>
      <c r="B5236" t="s">
        <v>38</v>
      </c>
      <c r="C5236">
        <v>18271</v>
      </c>
      <c r="D5236" t="s">
        <v>4771</v>
      </c>
      <c r="E5236">
        <v>82.46</v>
      </c>
      <c r="F5236">
        <v>126.99</v>
      </c>
      <c r="G5236">
        <v>750</v>
      </c>
      <c r="H5236">
        <v>23</v>
      </c>
      <c r="I5236">
        <v>1896.58</v>
      </c>
      <c r="J5236">
        <v>22</v>
      </c>
      <c r="K5236">
        <v>2793.78</v>
      </c>
      <c r="L5236">
        <v>1523.8799999999999</v>
      </c>
      <c r="M5236">
        <v>2.4500000000000002</v>
      </c>
      <c r="N5236">
        <v>68054.7</v>
      </c>
      <c r="O5236">
        <v>897.20000000000027</v>
      </c>
      <c r="P5236">
        <v>32.114196536592011</v>
      </c>
      <c r="Q5236">
        <v>0.95652173913043481</v>
      </c>
      <c r="R5236">
        <v>1.473062037984161</v>
      </c>
      <c r="S5236">
        <f>(VendorSalesData[[#This Row],[TotalPurchaseQuantity]] - VendorSalesData[[#This Row],[TotalSalesQuantity]]) * VendorSalesData[[#This Row],[PurchasePrice]]</f>
        <v>82.46</v>
      </c>
    </row>
    <row r="5237" spans="1:19" x14ac:dyDescent="0.3">
      <c r="A5237">
        <v>4425</v>
      </c>
      <c r="B5237" t="s">
        <v>20</v>
      </c>
      <c r="C5237">
        <v>19990</v>
      </c>
      <c r="D5237" t="s">
        <v>4772</v>
      </c>
      <c r="E5237">
        <v>4.21</v>
      </c>
      <c r="F5237">
        <v>6.49</v>
      </c>
      <c r="G5237">
        <v>750</v>
      </c>
      <c r="H5237">
        <v>450</v>
      </c>
      <c r="I5237">
        <v>1894.5</v>
      </c>
      <c r="J5237">
        <v>433</v>
      </c>
      <c r="K5237">
        <v>5191.67</v>
      </c>
      <c r="L5237">
        <v>2469.94</v>
      </c>
      <c r="M5237">
        <v>48.27</v>
      </c>
      <c r="N5237">
        <v>144929.24</v>
      </c>
      <c r="O5237">
        <v>3297.17</v>
      </c>
      <c r="P5237">
        <v>63.508851679709998</v>
      </c>
      <c r="Q5237">
        <v>0.9622222222222222</v>
      </c>
      <c r="R5237">
        <v>2.740390604381103</v>
      </c>
      <c r="S5237">
        <f>(VendorSalesData[[#This Row],[TotalPurchaseQuantity]] - VendorSalesData[[#This Row],[TotalSalesQuantity]]) * VendorSalesData[[#This Row],[PurchasePrice]]</f>
        <v>71.569999999999993</v>
      </c>
    </row>
    <row r="5238" spans="1:19" x14ac:dyDescent="0.3">
      <c r="A5238">
        <v>4425</v>
      </c>
      <c r="B5238" t="s">
        <v>20</v>
      </c>
      <c r="C5238">
        <v>10972</v>
      </c>
      <c r="D5238" t="s">
        <v>4773</v>
      </c>
      <c r="E5238">
        <v>11.76</v>
      </c>
      <c r="F5238">
        <v>17.989999999999998</v>
      </c>
      <c r="G5238">
        <v>750</v>
      </c>
      <c r="H5238">
        <v>161</v>
      </c>
      <c r="I5238">
        <v>1893.3600000000001</v>
      </c>
      <c r="J5238">
        <v>322</v>
      </c>
      <c r="K5238">
        <v>5792.78</v>
      </c>
      <c r="L5238">
        <v>2482.62</v>
      </c>
      <c r="M5238">
        <v>35.86</v>
      </c>
      <c r="N5238">
        <v>144929.24</v>
      </c>
      <c r="O5238">
        <v>3899.4199999999996</v>
      </c>
      <c r="P5238">
        <v>67.315175097276253</v>
      </c>
      <c r="Q5238">
        <v>2</v>
      </c>
      <c r="R5238">
        <v>3.0595238095238093</v>
      </c>
      <c r="S5238">
        <f>(VendorSalesData[[#This Row],[TotalPurchaseQuantity]] - VendorSalesData[[#This Row],[TotalSalesQuantity]]) * VendorSalesData[[#This Row],[PurchasePrice]]</f>
        <v>-1893.36</v>
      </c>
    </row>
    <row r="5239" spans="1:19" x14ac:dyDescent="0.3">
      <c r="A5239">
        <v>3252</v>
      </c>
      <c r="B5239" t="s">
        <v>94</v>
      </c>
      <c r="C5239">
        <v>6754</v>
      </c>
      <c r="D5239" t="s">
        <v>1654</v>
      </c>
      <c r="E5239">
        <v>4.72</v>
      </c>
      <c r="F5239">
        <v>6.99</v>
      </c>
      <c r="G5239">
        <v>1500</v>
      </c>
      <c r="H5239">
        <v>401</v>
      </c>
      <c r="I5239">
        <v>1892.72</v>
      </c>
      <c r="J5239">
        <v>357</v>
      </c>
      <c r="K5239">
        <v>2816.43</v>
      </c>
      <c r="L5239">
        <v>340.57</v>
      </c>
      <c r="M5239">
        <v>80.3</v>
      </c>
      <c r="N5239">
        <v>61966.91</v>
      </c>
      <c r="O5239">
        <v>923.70999999999981</v>
      </c>
      <c r="P5239">
        <v>32.797193610350689</v>
      </c>
      <c r="Q5239">
        <v>0.89027431421446379</v>
      </c>
      <c r="R5239">
        <v>1.4880330952280314</v>
      </c>
      <c r="S5239">
        <f>(VendorSalesData[[#This Row],[TotalPurchaseQuantity]] - VendorSalesData[[#This Row],[TotalSalesQuantity]]) * VendorSalesData[[#This Row],[PurchasePrice]]</f>
        <v>207.67999999999998</v>
      </c>
    </row>
    <row r="5240" spans="1:19" x14ac:dyDescent="0.3">
      <c r="A5240">
        <v>2000</v>
      </c>
      <c r="B5240" t="s">
        <v>164</v>
      </c>
      <c r="C5240">
        <v>23324</v>
      </c>
      <c r="D5240" t="s">
        <v>4774</v>
      </c>
      <c r="E5240">
        <v>189.18</v>
      </c>
      <c r="F5240">
        <v>279.99</v>
      </c>
      <c r="G5240">
        <v>750</v>
      </c>
      <c r="H5240">
        <v>10</v>
      </c>
      <c r="I5240">
        <v>1891.8</v>
      </c>
      <c r="J5240">
        <v>10</v>
      </c>
      <c r="K5240">
        <v>2799.9</v>
      </c>
      <c r="L5240">
        <v>1119.96</v>
      </c>
      <c r="M5240">
        <v>1.1300000000000001</v>
      </c>
      <c r="N5240">
        <v>19016.59</v>
      </c>
      <c r="O5240">
        <v>908.10000000000014</v>
      </c>
      <c r="P5240">
        <v>32.433301189328198</v>
      </c>
      <c r="Q5240">
        <v>1</v>
      </c>
      <c r="R5240">
        <v>1.4800190294957185</v>
      </c>
      <c r="S5240">
        <f>(VendorSalesData[[#This Row],[TotalPurchaseQuantity]] - VendorSalesData[[#This Row],[TotalSalesQuantity]]) * VendorSalesData[[#This Row],[PurchasePrice]]</f>
        <v>0</v>
      </c>
    </row>
    <row r="5241" spans="1:19" x14ac:dyDescent="0.3">
      <c r="A5241">
        <v>4425</v>
      </c>
      <c r="B5241" t="s">
        <v>20</v>
      </c>
      <c r="C5241">
        <v>17346</v>
      </c>
      <c r="D5241" t="s">
        <v>4775</v>
      </c>
      <c r="E5241">
        <v>30.96</v>
      </c>
      <c r="F5241">
        <v>47.99</v>
      </c>
      <c r="G5241">
        <v>750</v>
      </c>
      <c r="H5241">
        <v>61</v>
      </c>
      <c r="I5241">
        <v>1888.56</v>
      </c>
      <c r="J5241">
        <v>48</v>
      </c>
      <c r="K5241">
        <v>2303.52</v>
      </c>
      <c r="L5241">
        <v>1391.71</v>
      </c>
      <c r="M5241">
        <v>5.32</v>
      </c>
      <c r="N5241">
        <v>144929.24</v>
      </c>
      <c r="O5241">
        <v>414.96000000000004</v>
      </c>
      <c r="P5241">
        <v>18.014169618670557</v>
      </c>
      <c r="Q5241">
        <v>0.78688524590163933</v>
      </c>
      <c r="R5241">
        <v>1.2197229635277673</v>
      </c>
      <c r="S5241">
        <f>(VendorSalesData[[#This Row],[TotalPurchaseQuantity]] - VendorSalesData[[#This Row],[TotalSalesQuantity]]) * VendorSalesData[[#This Row],[PurchasePrice]]</f>
        <v>402.48</v>
      </c>
    </row>
    <row r="5242" spans="1:19" x14ac:dyDescent="0.3">
      <c r="A5242">
        <v>1392</v>
      </c>
      <c r="B5242" t="s">
        <v>67</v>
      </c>
      <c r="C5242">
        <v>21323</v>
      </c>
      <c r="D5242" t="s">
        <v>4776</v>
      </c>
      <c r="E5242">
        <v>6.16</v>
      </c>
      <c r="F5242">
        <v>8.99</v>
      </c>
      <c r="G5242">
        <v>750</v>
      </c>
      <c r="H5242">
        <v>306</v>
      </c>
      <c r="I5242">
        <v>1884.96</v>
      </c>
      <c r="J5242">
        <v>289</v>
      </c>
      <c r="K5242">
        <v>2716.11</v>
      </c>
      <c r="L5242">
        <v>901.04</v>
      </c>
      <c r="M5242">
        <v>32.300000000000004</v>
      </c>
      <c r="N5242">
        <v>79528.990000000005</v>
      </c>
      <c r="O5242">
        <v>831.15000000000009</v>
      </c>
      <c r="P5242">
        <v>30.600748865104876</v>
      </c>
      <c r="Q5242">
        <v>0.94444444444444442</v>
      </c>
      <c r="R5242">
        <v>1.4409377387318565</v>
      </c>
      <c r="S5242">
        <f>(VendorSalesData[[#This Row],[TotalPurchaseQuantity]] - VendorSalesData[[#This Row],[TotalSalesQuantity]]) * VendorSalesData[[#This Row],[PurchasePrice]]</f>
        <v>104.72</v>
      </c>
    </row>
    <row r="5243" spans="1:19" x14ac:dyDescent="0.3">
      <c r="A5243">
        <v>90011</v>
      </c>
      <c r="B5243" t="s">
        <v>2463</v>
      </c>
      <c r="C5243">
        <v>40771</v>
      </c>
      <c r="D5243" t="s">
        <v>4777</v>
      </c>
      <c r="E5243">
        <v>15.78</v>
      </c>
      <c r="F5243">
        <v>24.99</v>
      </c>
      <c r="G5243">
        <v>750</v>
      </c>
      <c r="H5243">
        <v>119</v>
      </c>
      <c r="I5243">
        <v>1877.8200000000002</v>
      </c>
      <c r="J5243">
        <v>107</v>
      </c>
      <c r="K5243">
        <v>2736.93</v>
      </c>
      <c r="L5243">
        <v>1765.31</v>
      </c>
      <c r="M5243">
        <v>11.88</v>
      </c>
      <c r="N5243">
        <v>238.60999999999999</v>
      </c>
      <c r="O5243">
        <v>859.10999999999967</v>
      </c>
      <c r="P5243">
        <v>31.389549604849222</v>
      </c>
      <c r="Q5243">
        <v>0.89915966386554624</v>
      </c>
      <c r="R5243">
        <v>1.4575039141131736</v>
      </c>
      <c r="S5243">
        <f>(VendorSalesData[[#This Row],[TotalPurchaseQuantity]] - VendorSalesData[[#This Row],[TotalSalesQuantity]]) * VendorSalesData[[#This Row],[PurchasePrice]]</f>
        <v>189.35999999999999</v>
      </c>
    </row>
    <row r="5244" spans="1:19" x14ac:dyDescent="0.3">
      <c r="A5244">
        <v>9165</v>
      </c>
      <c r="B5244" t="s">
        <v>38</v>
      </c>
      <c r="C5244">
        <v>13395</v>
      </c>
      <c r="D5244" t="s">
        <v>4778</v>
      </c>
      <c r="E5244">
        <v>9.1999999999999993</v>
      </c>
      <c r="F5244">
        <v>13.99</v>
      </c>
      <c r="G5244">
        <v>750</v>
      </c>
      <c r="H5244">
        <v>204</v>
      </c>
      <c r="I5244">
        <v>1876.8000000000002</v>
      </c>
      <c r="J5244">
        <v>196</v>
      </c>
      <c r="K5244">
        <v>2742.04</v>
      </c>
      <c r="L5244">
        <v>209.85</v>
      </c>
      <c r="M5244">
        <v>22.040000000000003</v>
      </c>
      <c r="N5244">
        <v>68054.7</v>
      </c>
      <c r="O5244">
        <v>865.23999999999978</v>
      </c>
      <c r="P5244">
        <v>31.554608977257804</v>
      </c>
      <c r="Q5244">
        <v>0.96078431372549022</v>
      </c>
      <c r="R5244">
        <v>1.4610187553282181</v>
      </c>
      <c r="S5244">
        <f>(VendorSalesData[[#This Row],[TotalPurchaseQuantity]] - VendorSalesData[[#This Row],[TotalSalesQuantity]]) * VendorSalesData[[#This Row],[PurchasePrice]]</f>
        <v>73.599999999999994</v>
      </c>
    </row>
    <row r="5245" spans="1:19" x14ac:dyDescent="0.3">
      <c r="A5245">
        <v>9165</v>
      </c>
      <c r="B5245" t="s">
        <v>38</v>
      </c>
      <c r="C5245">
        <v>24895</v>
      </c>
      <c r="D5245" t="s">
        <v>4779</v>
      </c>
      <c r="E5245">
        <v>30.26</v>
      </c>
      <c r="F5245">
        <v>45.99</v>
      </c>
      <c r="G5245">
        <v>750</v>
      </c>
      <c r="H5245">
        <v>62</v>
      </c>
      <c r="I5245">
        <v>1876.1200000000001</v>
      </c>
      <c r="J5245">
        <v>62</v>
      </c>
      <c r="K5245">
        <v>2851.38</v>
      </c>
      <c r="L5245">
        <v>781.83</v>
      </c>
      <c r="M5245">
        <v>6.94</v>
      </c>
      <c r="N5245">
        <v>68054.7</v>
      </c>
      <c r="O5245">
        <v>975.26</v>
      </c>
      <c r="P5245">
        <v>34.203087627745163</v>
      </c>
      <c r="Q5245">
        <v>1</v>
      </c>
      <c r="R5245">
        <v>1.5198281559814937</v>
      </c>
      <c r="S5245">
        <f>(VendorSalesData[[#This Row],[TotalPurchaseQuantity]] - VendorSalesData[[#This Row],[TotalSalesQuantity]]) * VendorSalesData[[#This Row],[PurchasePrice]]</f>
        <v>0</v>
      </c>
    </row>
    <row r="5246" spans="1:19" x14ac:dyDescent="0.3">
      <c r="A5246">
        <v>4425</v>
      </c>
      <c r="B5246" t="s">
        <v>20</v>
      </c>
      <c r="C5246">
        <v>19637</v>
      </c>
      <c r="D5246" t="s">
        <v>4780</v>
      </c>
      <c r="E5246">
        <v>13.79</v>
      </c>
      <c r="F5246">
        <v>19.989999999999998</v>
      </c>
      <c r="G5246">
        <v>750</v>
      </c>
      <c r="H5246">
        <v>136</v>
      </c>
      <c r="I5246">
        <v>1875.4399999999998</v>
      </c>
      <c r="J5246">
        <v>105</v>
      </c>
      <c r="K5246">
        <v>2098.9499999999998</v>
      </c>
      <c r="L5246">
        <v>679.66</v>
      </c>
      <c r="M5246">
        <v>11.770000000000001</v>
      </c>
      <c r="N5246">
        <v>144929.24</v>
      </c>
      <c r="O5246">
        <v>223.51</v>
      </c>
      <c r="P5246">
        <v>10.648657662164416</v>
      </c>
      <c r="Q5246">
        <v>0.7720588235294118</v>
      </c>
      <c r="R5246">
        <v>1.1191773663780233</v>
      </c>
      <c r="S5246">
        <f>(VendorSalesData[[#This Row],[TotalPurchaseQuantity]] - VendorSalesData[[#This Row],[TotalSalesQuantity]]) * VendorSalesData[[#This Row],[PurchasePrice]]</f>
        <v>427.48999999999995</v>
      </c>
    </row>
    <row r="5247" spans="1:19" x14ac:dyDescent="0.3">
      <c r="A5247">
        <v>9165</v>
      </c>
      <c r="B5247" t="s">
        <v>38</v>
      </c>
      <c r="C5247">
        <v>25541</v>
      </c>
      <c r="D5247" t="s">
        <v>4781</v>
      </c>
      <c r="E5247">
        <v>3.89</v>
      </c>
      <c r="F5247">
        <v>5.99</v>
      </c>
      <c r="G5247">
        <v>750</v>
      </c>
      <c r="H5247">
        <v>482</v>
      </c>
      <c r="I5247">
        <v>1874.98</v>
      </c>
      <c r="J5247">
        <v>478</v>
      </c>
      <c r="K5247">
        <v>2863.22</v>
      </c>
      <c r="L5247">
        <v>533.11</v>
      </c>
      <c r="M5247">
        <v>53.71</v>
      </c>
      <c r="N5247">
        <v>68054.7</v>
      </c>
      <c r="O5247">
        <v>988.23999999999978</v>
      </c>
      <c r="P5247">
        <v>34.514986623451911</v>
      </c>
      <c r="Q5247">
        <v>0.99170124481327804</v>
      </c>
      <c r="R5247">
        <v>1.5270669553808573</v>
      </c>
      <c r="S5247">
        <f>(VendorSalesData[[#This Row],[TotalPurchaseQuantity]] - VendorSalesData[[#This Row],[TotalSalesQuantity]]) * VendorSalesData[[#This Row],[PurchasePrice]]</f>
        <v>15.56</v>
      </c>
    </row>
    <row r="5248" spans="1:19" x14ac:dyDescent="0.3">
      <c r="A5248">
        <v>90011</v>
      </c>
      <c r="B5248" t="s">
        <v>2463</v>
      </c>
      <c r="C5248">
        <v>40766</v>
      </c>
      <c r="D5248" t="s">
        <v>4782</v>
      </c>
      <c r="E5248">
        <v>5.99</v>
      </c>
      <c r="F5248">
        <v>10.99</v>
      </c>
      <c r="G5248">
        <v>750</v>
      </c>
      <c r="H5248">
        <v>313</v>
      </c>
      <c r="I5248">
        <v>1874.87</v>
      </c>
      <c r="J5248">
        <v>284</v>
      </c>
      <c r="K5248">
        <v>2763.16</v>
      </c>
      <c r="L5248">
        <v>1253.69</v>
      </c>
      <c r="M5248">
        <v>31.650000000000002</v>
      </c>
      <c r="N5248">
        <v>238.60999999999999</v>
      </c>
      <c r="O5248">
        <v>888.29</v>
      </c>
      <c r="P5248">
        <v>32.147613601818207</v>
      </c>
      <c r="Q5248">
        <v>0.90734824281150162</v>
      </c>
      <c r="R5248">
        <v>1.473787515934438</v>
      </c>
      <c r="S5248">
        <f>(VendorSalesData[[#This Row],[TotalPurchaseQuantity]] - VendorSalesData[[#This Row],[TotalSalesQuantity]]) * VendorSalesData[[#This Row],[PurchasePrice]]</f>
        <v>173.71</v>
      </c>
    </row>
    <row r="5249" spans="1:19" x14ac:dyDescent="0.3">
      <c r="A5249">
        <v>1392</v>
      </c>
      <c r="B5249" t="s">
        <v>67</v>
      </c>
      <c r="C5249">
        <v>536</v>
      </c>
      <c r="D5249" t="s">
        <v>4783</v>
      </c>
      <c r="E5249">
        <v>9.92</v>
      </c>
      <c r="F5249">
        <v>12.99</v>
      </c>
      <c r="G5249">
        <v>1000</v>
      </c>
      <c r="H5249">
        <v>188</v>
      </c>
      <c r="I5249">
        <v>1864.96</v>
      </c>
      <c r="J5249">
        <v>243</v>
      </c>
      <c r="K5249">
        <v>3156.57</v>
      </c>
      <c r="L5249">
        <v>2091.39</v>
      </c>
      <c r="M5249">
        <v>255.15</v>
      </c>
      <c r="N5249">
        <v>79528.990000000005</v>
      </c>
      <c r="O5249">
        <v>1291.6100000000001</v>
      </c>
      <c r="P5249">
        <v>40.918148496627673</v>
      </c>
      <c r="Q5249">
        <v>1.2925531914893618</v>
      </c>
      <c r="R5249">
        <v>1.6925671328071381</v>
      </c>
      <c r="S5249">
        <f>(VendorSalesData[[#This Row],[TotalPurchaseQuantity]] - VendorSalesData[[#This Row],[TotalSalesQuantity]]) * VendorSalesData[[#This Row],[PurchasePrice]]</f>
        <v>-545.6</v>
      </c>
    </row>
    <row r="5250" spans="1:19" x14ac:dyDescent="0.3">
      <c r="A5250">
        <v>7245</v>
      </c>
      <c r="B5250" t="s">
        <v>50</v>
      </c>
      <c r="C5250">
        <v>3739</v>
      </c>
      <c r="D5250" t="s">
        <v>4784</v>
      </c>
      <c r="E5250">
        <v>9.92</v>
      </c>
      <c r="F5250">
        <v>12.99</v>
      </c>
      <c r="G5250">
        <v>750</v>
      </c>
      <c r="H5250">
        <v>188</v>
      </c>
      <c r="I5250">
        <v>1864.96</v>
      </c>
      <c r="J5250">
        <v>144</v>
      </c>
      <c r="K5250">
        <v>2065.56</v>
      </c>
      <c r="L5250">
        <v>494.66</v>
      </c>
      <c r="M5250">
        <v>113.42999999999999</v>
      </c>
      <c r="N5250">
        <v>38994.78</v>
      </c>
      <c r="O5250">
        <v>200.59999999999991</v>
      </c>
      <c r="P5250">
        <v>9.7116520459342706</v>
      </c>
      <c r="Q5250">
        <v>0.76595744680851063</v>
      </c>
      <c r="R5250">
        <v>1.1075626286890872</v>
      </c>
      <c r="S5250">
        <f>(VendorSalesData[[#This Row],[TotalPurchaseQuantity]] - VendorSalesData[[#This Row],[TotalSalesQuantity]]) * VendorSalesData[[#This Row],[PurchasePrice]]</f>
        <v>436.48</v>
      </c>
    </row>
    <row r="5251" spans="1:19" x14ac:dyDescent="0.3">
      <c r="A5251">
        <v>4692</v>
      </c>
      <c r="B5251" t="s">
        <v>386</v>
      </c>
      <c r="C5251">
        <v>20108</v>
      </c>
      <c r="D5251" t="s">
        <v>4785</v>
      </c>
      <c r="E5251">
        <v>116.43</v>
      </c>
      <c r="F5251">
        <v>169.99</v>
      </c>
      <c r="G5251">
        <v>750</v>
      </c>
      <c r="H5251">
        <v>16</v>
      </c>
      <c r="I5251">
        <v>1862.88</v>
      </c>
      <c r="J5251">
        <v>51</v>
      </c>
      <c r="K5251">
        <v>8669.49</v>
      </c>
      <c r="L5251">
        <v>5439.68</v>
      </c>
      <c r="M5251">
        <v>5.67</v>
      </c>
      <c r="N5251">
        <v>9139.3799999999992</v>
      </c>
      <c r="O5251">
        <v>6806.61</v>
      </c>
      <c r="P5251">
        <v>78.512230823266421</v>
      </c>
      <c r="Q5251">
        <v>3.1875</v>
      </c>
      <c r="R5251">
        <v>4.6538102293223389</v>
      </c>
      <c r="S5251">
        <f>(VendorSalesData[[#This Row],[TotalPurchaseQuantity]] - VendorSalesData[[#This Row],[TotalSalesQuantity]]) * VendorSalesData[[#This Row],[PurchasePrice]]</f>
        <v>-4075.05</v>
      </c>
    </row>
    <row r="5252" spans="1:19" x14ac:dyDescent="0.3">
      <c r="A5252">
        <v>9552</v>
      </c>
      <c r="B5252" t="s">
        <v>72</v>
      </c>
      <c r="C5252">
        <v>13124</v>
      </c>
      <c r="D5252" t="s">
        <v>4786</v>
      </c>
      <c r="E5252">
        <v>8.7799999999999994</v>
      </c>
      <c r="F5252">
        <v>14.99</v>
      </c>
      <c r="G5252">
        <v>750</v>
      </c>
      <c r="H5252">
        <v>212</v>
      </c>
      <c r="I5252">
        <v>1861.36</v>
      </c>
      <c r="J5252">
        <v>190</v>
      </c>
      <c r="K5252">
        <v>2616.1</v>
      </c>
      <c r="L5252">
        <v>1543.8700000000001</v>
      </c>
      <c r="M5252">
        <v>21.1</v>
      </c>
      <c r="N5252">
        <v>55551.82</v>
      </c>
      <c r="O5252">
        <v>754.74</v>
      </c>
      <c r="P5252">
        <v>28.849814609533276</v>
      </c>
      <c r="Q5252">
        <v>0.89622641509433965</v>
      </c>
      <c r="R5252">
        <v>1.4054777152189797</v>
      </c>
      <c r="S5252">
        <f>(VendorSalesData[[#This Row],[TotalPurchaseQuantity]] - VendorSalesData[[#This Row],[TotalSalesQuantity]]) * VendorSalesData[[#This Row],[PurchasePrice]]</f>
        <v>193.16</v>
      </c>
    </row>
    <row r="5253" spans="1:19" x14ac:dyDescent="0.3">
      <c r="A5253">
        <v>4425</v>
      </c>
      <c r="B5253" t="s">
        <v>20</v>
      </c>
      <c r="C5253">
        <v>23105</v>
      </c>
      <c r="D5253" t="s">
        <v>4787</v>
      </c>
      <c r="E5253">
        <v>28.18</v>
      </c>
      <c r="F5253">
        <v>41.99</v>
      </c>
      <c r="G5253">
        <v>750</v>
      </c>
      <c r="H5253">
        <v>66</v>
      </c>
      <c r="I5253">
        <v>1859.88</v>
      </c>
      <c r="J5253">
        <v>214</v>
      </c>
      <c r="K5253">
        <v>8985.86</v>
      </c>
      <c r="L5253">
        <v>3485.17</v>
      </c>
      <c r="M5253">
        <v>23.84</v>
      </c>
      <c r="N5253">
        <v>144929.24</v>
      </c>
      <c r="O5253">
        <v>7125.9800000000005</v>
      </c>
      <c r="P5253">
        <v>79.302148041478503</v>
      </c>
      <c r="Q5253">
        <v>3.2424242424242422</v>
      </c>
      <c r="R5253">
        <v>4.8314192313482591</v>
      </c>
      <c r="S5253">
        <f>(VendorSalesData[[#This Row],[TotalPurchaseQuantity]] - VendorSalesData[[#This Row],[TotalSalesQuantity]]) * VendorSalesData[[#This Row],[PurchasePrice]]</f>
        <v>-4170.6400000000003</v>
      </c>
    </row>
    <row r="5254" spans="1:19" x14ac:dyDescent="0.3">
      <c r="A5254">
        <v>8004</v>
      </c>
      <c r="B5254" t="s">
        <v>60</v>
      </c>
      <c r="C5254">
        <v>704</v>
      </c>
      <c r="D5254" t="s">
        <v>4788</v>
      </c>
      <c r="E5254">
        <v>47.61</v>
      </c>
      <c r="F5254">
        <v>59.99</v>
      </c>
      <c r="G5254">
        <v>750</v>
      </c>
      <c r="H5254">
        <v>39</v>
      </c>
      <c r="I5254">
        <v>1856.79</v>
      </c>
      <c r="J5254">
        <v>38</v>
      </c>
      <c r="K5254">
        <v>2649.62</v>
      </c>
      <c r="L5254">
        <v>2229.6799999999998</v>
      </c>
      <c r="M5254">
        <v>29.970000000000002</v>
      </c>
      <c r="N5254">
        <v>50293.62</v>
      </c>
      <c r="O5254">
        <v>792.82999999999993</v>
      </c>
      <c r="P5254">
        <v>29.922403967361355</v>
      </c>
      <c r="Q5254">
        <v>0.97435897435897434</v>
      </c>
      <c r="R5254">
        <v>1.4269895895604781</v>
      </c>
      <c r="S5254">
        <f>(VendorSalesData[[#This Row],[TotalPurchaseQuantity]] - VendorSalesData[[#This Row],[TotalSalesQuantity]]) * VendorSalesData[[#This Row],[PurchasePrice]]</f>
        <v>47.61</v>
      </c>
    </row>
    <row r="5255" spans="1:19" x14ac:dyDescent="0.3">
      <c r="A5255">
        <v>1587</v>
      </c>
      <c r="B5255" t="s">
        <v>525</v>
      </c>
      <c r="C5255">
        <v>19949</v>
      </c>
      <c r="D5255" t="s">
        <v>4789</v>
      </c>
      <c r="E5255">
        <v>20.54</v>
      </c>
      <c r="F5255">
        <v>29.99</v>
      </c>
      <c r="G5255">
        <v>750</v>
      </c>
      <c r="H5255">
        <v>90</v>
      </c>
      <c r="I5255">
        <v>1848.6</v>
      </c>
      <c r="J5255">
        <v>73</v>
      </c>
      <c r="K5255">
        <v>2549.27</v>
      </c>
      <c r="L5255">
        <v>1569.5500000000002</v>
      </c>
      <c r="M5255">
        <v>8.120000000000001</v>
      </c>
      <c r="N5255">
        <v>6070.09</v>
      </c>
      <c r="O5255">
        <v>700.67000000000007</v>
      </c>
      <c r="P5255">
        <v>27.485123192129514</v>
      </c>
      <c r="Q5255">
        <v>0.81111111111111112</v>
      </c>
      <c r="R5255">
        <v>1.3790273720653468</v>
      </c>
      <c r="S5255">
        <f>(VendorSalesData[[#This Row],[TotalPurchaseQuantity]] - VendorSalesData[[#This Row],[TotalSalesQuantity]]) * VendorSalesData[[#This Row],[PurchasePrice]]</f>
        <v>349.18</v>
      </c>
    </row>
    <row r="5256" spans="1:19" x14ac:dyDescent="0.3">
      <c r="A5256">
        <v>9744</v>
      </c>
      <c r="B5256" t="s">
        <v>868</v>
      </c>
      <c r="C5256">
        <v>44025</v>
      </c>
      <c r="D5256" t="s">
        <v>4790</v>
      </c>
      <c r="E5256">
        <v>27.58</v>
      </c>
      <c r="F5256">
        <v>39.99</v>
      </c>
      <c r="G5256">
        <v>500</v>
      </c>
      <c r="H5256">
        <v>67</v>
      </c>
      <c r="I5256">
        <v>1847.86</v>
      </c>
      <c r="J5256">
        <v>79</v>
      </c>
      <c r="K5256">
        <v>3381.21</v>
      </c>
      <c r="L5256">
        <v>1855.5600000000002</v>
      </c>
      <c r="M5256">
        <v>6.09</v>
      </c>
      <c r="N5256">
        <v>3999.93</v>
      </c>
      <c r="O5256">
        <v>1533.3500000000001</v>
      </c>
      <c r="P5256">
        <v>45.349150156304994</v>
      </c>
      <c r="Q5256">
        <v>1.1791044776119404</v>
      </c>
      <c r="R5256">
        <v>1.829797711947875</v>
      </c>
      <c r="S5256">
        <f>(VendorSalesData[[#This Row],[TotalPurchaseQuantity]] - VendorSalesData[[#This Row],[TotalSalesQuantity]]) * VendorSalesData[[#This Row],[PurchasePrice]]</f>
        <v>-330.96</v>
      </c>
    </row>
    <row r="5257" spans="1:19" x14ac:dyDescent="0.3">
      <c r="A5257">
        <v>10754</v>
      </c>
      <c r="B5257" t="s">
        <v>212</v>
      </c>
      <c r="C5257">
        <v>20513</v>
      </c>
      <c r="D5257" t="s">
        <v>4791</v>
      </c>
      <c r="E5257">
        <v>18.82</v>
      </c>
      <c r="F5257">
        <v>39.99</v>
      </c>
      <c r="G5257">
        <v>750</v>
      </c>
      <c r="H5257">
        <v>98</v>
      </c>
      <c r="I5257">
        <v>1844.3600000000001</v>
      </c>
      <c r="J5257">
        <v>229</v>
      </c>
      <c r="K5257">
        <v>6638.71</v>
      </c>
      <c r="L5257">
        <v>3246.8799999999997</v>
      </c>
      <c r="M5257">
        <v>25.48</v>
      </c>
      <c r="N5257">
        <v>28720.52</v>
      </c>
      <c r="O5257">
        <v>4794.3500000000004</v>
      </c>
      <c r="P5257">
        <v>72.218096588041959</v>
      </c>
      <c r="Q5257">
        <v>2.3367346938775508</v>
      </c>
      <c r="R5257">
        <v>3.5994653972109565</v>
      </c>
      <c r="S5257">
        <f>(VendorSalesData[[#This Row],[TotalPurchaseQuantity]] - VendorSalesData[[#This Row],[TotalSalesQuantity]]) * VendorSalesData[[#This Row],[PurchasePrice]]</f>
        <v>-2465.42</v>
      </c>
    </row>
    <row r="5258" spans="1:19" x14ac:dyDescent="0.3">
      <c r="A5258">
        <v>10754</v>
      </c>
      <c r="B5258" t="s">
        <v>212</v>
      </c>
      <c r="C5258">
        <v>36076</v>
      </c>
      <c r="D5258" t="s">
        <v>4792</v>
      </c>
      <c r="E5258">
        <v>114.86</v>
      </c>
      <c r="F5258">
        <v>235.99</v>
      </c>
      <c r="G5258">
        <v>750</v>
      </c>
      <c r="H5258">
        <v>16</v>
      </c>
      <c r="I5258">
        <v>1837.76</v>
      </c>
      <c r="J5258">
        <v>28</v>
      </c>
      <c r="K5258">
        <v>4759.72</v>
      </c>
      <c r="L5258">
        <v>1699.9</v>
      </c>
      <c r="M5258">
        <v>3.14</v>
      </c>
      <c r="N5258">
        <v>28720.52</v>
      </c>
      <c r="O5258">
        <v>2921.96</v>
      </c>
      <c r="P5258">
        <v>61.389325422503838</v>
      </c>
      <c r="Q5258">
        <v>1.75</v>
      </c>
      <c r="R5258">
        <v>2.5899573393696675</v>
      </c>
      <c r="S5258">
        <f>(VendorSalesData[[#This Row],[TotalPurchaseQuantity]] - VendorSalesData[[#This Row],[TotalSalesQuantity]]) * VendorSalesData[[#This Row],[PurchasePrice]]</f>
        <v>-1378.32</v>
      </c>
    </row>
    <row r="5259" spans="1:19" x14ac:dyDescent="0.3">
      <c r="A5259">
        <v>90010</v>
      </c>
      <c r="B5259" t="s">
        <v>2615</v>
      </c>
      <c r="C5259">
        <v>17293</v>
      </c>
      <c r="D5259" t="s">
        <v>4793</v>
      </c>
      <c r="E5259">
        <v>8.44</v>
      </c>
      <c r="F5259">
        <v>12.99</v>
      </c>
      <c r="G5259">
        <v>750</v>
      </c>
      <c r="H5259">
        <v>217</v>
      </c>
      <c r="I5259">
        <v>1831.48</v>
      </c>
      <c r="J5259">
        <v>237</v>
      </c>
      <c r="K5259">
        <v>3078.63</v>
      </c>
      <c r="L5259">
        <v>1896.54</v>
      </c>
      <c r="M5259">
        <v>26.32</v>
      </c>
      <c r="N5259">
        <v>524.94000000000005</v>
      </c>
      <c r="O5259">
        <v>1247.1500000000001</v>
      </c>
      <c r="P5259">
        <v>40.509902131792394</v>
      </c>
      <c r="Q5259">
        <v>1.0921658986175116</v>
      </c>
      <c r="R5259">
        <v>1.6809520169480421</v>
      </c>
      <c r="S5259">
        <f>(VendorSalesData[[#This Row],[TotalPurchaseQuantity]] - VendorSalesData[[#This Row],[TotalSalesQuantity]]) * VendorSalesData[[#This Row],[PurchasePrice]]</f>
        <v>-168.79999999999998</v>
      </c>
    </row>
    <row r="5260" spans="1:19" x14ac:dyDescent="0.3">
      <c r="A5260">
        <v>3252</v>
      </c>
      <c r="B5260" t="s">
        <v>94</v>
      </c>
      <c r="C5260">
        <v>4150</v>
      </c>
      <c r="D5260" t="s">
        <v>4794</v>
      </c>
      <c r="E5260">
        <v>8.6300000000000008</v>
      </c>
      <c r="F5260">
        <v>11.99</v>
      </c>
      <c r="G5260">
        <v>750</v>
      </c>
      <c r="H5260">
        <v>212</v>
      </c>
      <c r="I5260">
        <v>1829.56</v>
      </c>
      <c r="J5260">
        <v>470</v>
      </c>
      <c r="K5260">
        <v>6247.3</v>
      </c>
      <c r="L5260">
        <v>2485.2599999999998</v>
      </c>
      <c r="M5260">
        <v>370.36</v>
      </c>
      <c r="N5260">
        <v>61966.91</v>
      </c>
      <c r="O5260">
        <v>4417.74</v>
      </c>
      <c r="P5260">
        <v>70.714388615882058</v>
      </c>
      <c r="Q5260">
        <v>2.2169811320754715</v>
      </c>
      <c r="R5260">
        <v>3.4146461444281688</v>
      </c>
      <c r="S5260">
        <f>(VendorSalesData[[#This Row],[TotalPurchaseQuantity]] - VendorSalesData[[#This Row],[TotalSalesQuantity]]) * VendorSalesData[[#This Row],[PurchasePrice]]</f>
        <v>-2226.5400000000004</v>
      </c>
    </row>
    <row r="5261" spans="1:19" x14ac:dyDescent="0.3">
      <c r="A5261">
        <v>3960</v>
      </c>
      <c r="B5261" t="s">
        <v>24</v>
      </c>
      <c r="C5261">
        <v>5912</v>
      </c>
      <c r="D5261" t="s">
        <v>4795</v>
      </c>
      <c r="E5261">
        <v>10.89</v>
      </c>
      <c r="F5261">
        <v>19.989999999999998</v>
      </c>
      <c r="G5261">
        <v>750</v>
      </c>
      <c r="H5261">
        <v>168</v>
      </c>
      <c r="I5261">
        <v>1829.52</v>
      </c>
      <c r="J5261">
        <v>153</v>
      </c>
      <c r="K5261">
        <v>2915.47</v>
      </c>
      <c r="L5261">
        <v>1177.3999999999999</v>
      </c>
      <c r="M5261">
        <v>120.48</v>
      </c>
      <c r="N5261">
        <v>257032.07</v>
      </c>
      <c r="O5261">
        <v>1085.9499999999998</v>
      </c>
      <c r="P5261">
        <v>37.247853690828578</v>
      </c>
      <c r="Q5261">
        <v>0.9107142857142857</v>
      </c>
      <c r="R5261">
        <v>1.5935709912982639</v>
      </c>
      <c r="S5261">
        <f>(VendorSalesData[[#This Row],[TotalPurchaseQuantity]] - VendorSalesData[[#This Row],[TotalSalesQuantity]]) * VendorSalesData[[#This Row],[PurchasePrice]]</f>
        <v>163.35000000000002</v>
      </c>
    </row>
    <row r="5262" spans="1:19" x14ac:dyDescent="0.3">
      <c r="A5262">
        <v>4425</v>
      </c>
      <c r="B5262" t="s">
        <v>20</v>
      </c>
      <c r="C5262">
        <v>40366</v>
      </c>
      <c r="D5262" t="s">
        <v>4796</v>
      </c>
      <c r="E5262">
        <v>26.89</v>
      </c>
      <c r="F5262">
        <v>38.99</v>
      </c>
      <c r="G5262">
        <v>750</v>
      </c>
      <c r="H5262">
        <v>68</v>
      </c>
      <c r="I5262">
        <v>1828.52</v>
      </c>
      <c r="J5262">
        <v>92</v>
      </c>
      <c r="K5262">
        <v>3587.08</v>
      </c>
      <c r="L5262">
        <v>1715.5600000000002</v>
      </c>
      <c r="M5262">
        <v>10.26</v>
      </c>
      <c r="N5262">
        <v>144929.24</v>
      </c>
      <c r="O5262">
        <v>1758.56</v>
      </c>
      <c r="P5262">
        <v>49.024833569365612</v>
      </c>
      <c r="Q5262">
        <v>1.3529411764705883</v>
      </c>
      <c r="R5262">
        <v>1.9617395489248135</v>
      </c>
      <c r="S5262">
        <f>(VendorSalesData[[#This Row],[TotalPurchaseQuantity]] - VendorSalesData[[#This Row],[TotalSalesQuantity]]) * VendorSalesData[[#This Row],[PurchasePrice]]</f>
        <v>-645.36</v>
      </c>
    </row>
    <row r="5263" spans="1:19" x14ac:dyDescent="0.3">
      <c r="A5263">
        <v>9552</v>
      </c>
      <c r="B5263" t="s">
        <v>72</v>
      </c>
      <c r="C5263">
        <v>20550</v>
      </c>
      <c r="D5263" t="s">
        <v>4797</v>
      </c>
      <c r="E5263">
        <v>7.14</v>
      </c>
      <c r="F5263">
        <v>10.99</v>
      </c>
      <c r="G5263">
        <v>750</v>
      </c>
      <c r="H5263">
        <v>256</v>
      </c>
      <c r="I5263">
        <v>1827.84</v>
      </c>
      <c r="J5263">
        <v>174</v>
      </c>
      <c r="K5263">
        <v>1912.26</v>
      </c>
      <c r="L5263">
        <v>901.18000000000006</v>
      </c>
      <c r="M5263">
        <v>19.400000000000002</v>
      </c>
      <c r="N5263">
        <v>55551.82</v>
      </c>
      <c r="O5263">
        <v>84.420000000000073</v>
      </c>
      <c r="P5263">
        <v>4.4146716450691885</v>
      </c>
      <c r="Q5263">
        <v>0.6796875</v>
      </c>
      <c r="R5263">
        <v>1.0461856617647058</v>
      </c>
      <c r="S5263">
        <f>(VendorSalesData[[#This Row],[TotalPurchaseQuantity]] - VendorSalesData[[#This Row],[TotalSalesQuantity]]) * VendorSalesData[[#This Row],[PurchasePrice]]</f>
        <v>585.48</v>
      </c>
    </row>
    <row r="5264" spans="1:19" x14ac:dyDescent="0.3">
      <c r="A5264">
        <v>3960</v>
      </c>
      <c r="B5264" t="s">
        <v>24</v>
      </c>
      <c r="C5264">
        <v>3408</v>
      </c>
      <c r="D5264" t="s">
        <v>4798</v>
      </c>
      <c r="E5264">
        <v>15.62</v>
      </c>
      <c r="F5264">
        <v>24.99</v>
      </c>
      <c r="G5264">
        <v>750</v>
      </c>
      <c r="H5264">
        <v>117</v>
      </c>
      <c r="I5264">
        <v>1827.54</v>
      </c>
      <c r="J5264">
        <v>168</v>
      </c>
      <c r="K5264">
        <v>3442.3199999999997</v>
      </c>
      <c r="L5264">
        <v>1589.2399999999998</v>
      </c>
      <c r="M5264">
        <v>132.41</v>
      </c>
      <c r="N5264">
        <v>257032.07</v>
      </c>
      <c r="O5264">
        <v>1614.7799999999997</v>
      </c>
      <c r="P5264">
        <v>46.909642334239692</v>
      </c>
      <c r="Q5264">
        <v>1.4358974358974359</v>
      </c>
      <c r="R5264">
        <v>1.8835812075248695</v>
      </c>
      <c r="S5264">
        <f>(VendorSalesData[[#This Row],[TotalPurchaseQuantity]] - VendorSalesData[[#This Row],[TotalSalesQuantity]]) * VendorSalesData[[#This Row],[PurchasePrice]]</f>
        <v>-796.62</v>
      </c>
    </row>
    <row r="5265" spans="1:19" x14ac:dyDescent="0.3">
      <c r="A5265">
        <v>9552</v>
      </c>
      <c r="B5265" t="s">
        <v>72</v>
      </c>
      <c r="C5265">
        <v>751</v>
      </c>
      <c r="D5265" t="s">
        <v>4799</v>
      </c>
      <c r="E5265">
        <v>7.51</v>
      </c>
      <c r="F5265">
        <v>9.99</v>
      </c>
      <c r="G5265">
        <v>1000</v>
      </c>
      <c r="H5265">
        <v>243</v>
      </c>
      <c r="I5265">
        <v>1824.93</v>
      </c>
      <c r="J5265">
        <v>245</v>
      </c>
      <c r="K5265">
        <v>2447.5500000000002</v>
      </c>
      <c r="L5265">
        <v>1358.64</v>
      </c>
      <c r="M5265">
        <v>257.25</v>
      </c>
      <c r="N5265">
        <v>55551.82</v>
      </c>
      <c r="O5265">
        <v>622.62000000000012</v>
      </c>
      <c r="P5265">
        <v>25.438499724214015</v>
      </c>
      <c r="Q5265">
        <v>1.0082304526748971</v>
      </c>
      <c r="R5265">
        <v>1.3411747299896435</v>
      </c>
      <c r="S5265">
        <f>(VendorSalesData[[#This Row],[TotalPurchaseQuantity]] - VendorSalesData[[#This Row],[TotalSalesQuantity]]) * VendorSalesData[[#This Row],[PurchasePrice]]</f>
        <v>-15.02</v>
      </c>
    </row>
    <row r="5266" spans="1:19" x14ac:dyDescent="0.3">
      <c r="A5266">
        <v>10754</v>
      </c>
      <c r="B5266" t="s">
        <v>212</v>
      </c>
      <c r="C5266">
        <v>17408</v>
      </c>
      <c r="D5266" t="s">
        <v>4800</v>
      </c>
      <c r="E5266">
        <v>608.1</v>
      </c>
      <c r="F5266">
        <v>921.99</v>
      </c>
      <c r="G5266">
        <v>750</v>
      </c>
      <c r="H5266">
        <v>3</v>
      </c>
      <c r="I5266">
        <v>1824.3</v>
      </c>
      <c r="J5266">
        <v>4</v>
      </c>
      <c r="K5266">
        <v>3599.96</v>
      </c>
      <c r="L5266">
        <v>1799.98</v>
      </c>
      <c r="M5266">
        <v>0.45</v>
      </c>
      <c r="N5266">
        <v>28720.52</v>
      </c>
      <c r="O5266">
        <v>1775.66</v>
      </c>
      <c r="P5266">
        <v>49.324436938188207</v>
      </c>
      <c r="Q5266">
        <v>1.3333333333333333</v>
      </c>
      <c r="R5266">
        <v>1.9733377185769885</v>
      </c>
      <c r="S5266">
        <f>(VendorSalesData[[#This Row],[TotalPurchaseQuantity]] - VendorSalesData[[#This Row],[TotalSalesQuantity]]) * VendorSalesData[[#This Row],[PurchasePrice]]</f>
        <v>-608.1</v>
      </c>
    </row>
    <row r="5267" spans="1:19" x14ac:dyDescent="0.3">
      <c r="A5267">
        <v>3924</v>
      </c>
      <c r="B5267" t="s">
        <v>102</v>
      </c>
      <c r="C5267">
        <v>1672</v>
      </c>
      <c r="D5267" t="s">
        <v>4801</v>
      </c>
      <c r="E5267">
        <v>15.99</v>
      </c>
      <c r="F5267">
        <v>19.989999999999998</v>
      </c>
      <c r="G5267">
        <v>750</v>
      </c>
      <c r="H5267">
        <v>114</v>
      </c>
      <c r="I5267">
        <v>1822.86</v>
      </c>
      <c r="J5267">
        <v>224</v>
      </c>
      <c r="K5267">
        <v>4477.7599999999993</v>
      </c>
      <c r="L5267">
        <v>1739.1299999999999</v>
      </c>
      <c r="M5267">
        <v>176.53</v>
      </c>
      <c r="N5267">
        <v>14069.87</v>
      </c>
      <c r="O5267">
        <v>2654.8999999999996</v>
      </c>
      <c r="P5267">
        <v>59.290806117344388</v>
      </c>
      <c r="Q5267">
        <v>1.9649122807017543</v>
      </c>
      <c r="R5267">
        <v>2.4564475604270211</v>
      </c>
      <c r="S5267">
        <f>(VendorSalesData[[#This Row],[TotalPurchaseQuantity]] - VendorSalesData[[#This Row],[TotalSalesQuantity]]) * VendorSalesData[[#This Row],[PurchasePrice]]</f>
        <v>-1758.9</v>
      </c>
    </row>
    <row r="5268" spans="1:19" x14ac:dyDescent="0.3">
      <c r="A5268">
        <v>4425</v>
      </c>
      <c r="B5268" t="s">
        <v>20</v>
      </c>
      <c r="C5268">
        <v>21287</v>
      </c>
      <c r="D5268" t="s">
        <v>4802</v>
      </c>
      <c r="E5268">
        <v>15.43</v>
      </c>
      <c r="F5268">
        <v>22.99</v>
      </c>
      <c r="G5268">
        <v>750</v>
      </c>
      <c r="H5268">
        <v>118</v>
      </c>
      <c r="I5268">
        <v>1820.74</v>
      </c>
      <c r="J5268">
        <v>280</v>
      </c>
      <c r="K5268">
        <v>6227.2</v>
      </c>
      <c r="L5268">
        <v>2237.9899999999998</v>
      </c>
      <c r="M5268">
        <v>31.28</v>
      </c>
      <c r="N5268">
        <v>144929.24</v>
      </c>
      <c r="O5268">
        <v>4406.46</v>
      </c>
      <c r="P5268">
        <v>70.761497944501542</v>
      </c>
      <c r="Q5268">
        <v>2.3728813559322033</v>
      </c>
      <c r="R5268">
        <v>3.420147851972275</v>
      </c>
      <c r="S5268">
        <f>(VendorSalesData[[#This Row],[TotalPurchaseQuantity]] - VendorSalesData[[#This Row],[TotalSalesQuantity]]) * VendorSalesData[[#This Row],[PurchasePrice]]</f>
        <v>-2499.66</v>
      </c>
    </row>
    <row r="5269" spans="1:19" x14ac:dyDescent="0.3">
      <c r="A5269">
        <v>4425</v>
      </c>
      <c r="B5269" t="s">
        <v>20</v>
      </c>
      <c r="C5269">
        <v>25458</v>
      </c>
      <c r="D5269" t="s">
        <v>4803</v>
      </c>
      <c r="E5269">
        <v>15.03</v>
      </c>
      <c r="F5269">
        <v>22.99</v>
      </c>
      <c r="G5269">
        <v>750</v>
      </c>
      <c r="H5269">
        <v>121</v>
      </c>
      <c r="I5269">
        <v>1818.63</v>
      </c>
      <c r="J5269">
        <v>102</v>
      </c>
      <c r="K5269">
        <v>2344.98</v>
      </c>
      <c r="L5269">
        <v>1862.1899999999998</v>
      </c>
      <c r="M5269">
        <v>11.28</v>
      </c>
      <c r="N5269">
        <v>144929.24</v>
      </c>
      <c r="O5269">
        <v>526.34999999999991</v>
      </c>
      <c r="P5269">
        <v>22.445820433436527</v>
      </c>
      <c r="Q5269">
        <v>0.84297520661157022</v>
      </c>
      <c r="R5269">
        <v>1.2894211576846306</v>
      </c>
      <c r="S5269">
        <f>(VendorSalesData[[#This Row],[TotalPurchaseQuantity]] - VendorSalesData[[#This Row],[TotalSalesQuantity]]) * VendorSalesData[[#This Row],[PurchasePrice]]</f>
        <v>285.57</v>
      </c>
    </row>
    <row r="5270" spans="1:19" x14ac:dyDescent="0.3">
      <c r="A5270">
        <v>3664</v>
      </c>
      <c r="B5270" t="s">
        <v>96</v>
      </c>
      <c r="C5270">
        <v>847</v>
      </c>
      <c r="D5270" t="s">
        <v>4804</v>
      </c>
      <c r="E5270">
        <v>35.65</v>
      </c>
      <c r="F5270">
        <v>45.99</v>
      </c>
      <c r="G5270">
        <v>1000</v>
      </c>
      <c r="H5270">
        <v>51</v>
      </c>
      <c r="I5270">
        <v>1818.15</v>
      </c>
      <c r="J5270">
        <v>58</v>
      </c>
      <c r="K5270">
        <v>2667.42</v>
      </c>
      <c r="L5270">
        <v>1379.7</v>
      </c>
      <c r="M5270">
        <v>60.9</v>
      </c>
      <c r="N5270">
        <v>30234.420000000002</v>
      </c>
      <c r="O5270">
        <v>849.27</v>
      </c>
      <c r="P5270">
        <v>31.838630586859214</v>
      </c>
      <c r="Q5270">
        <v>1.1372549019607843</v>
      </c>
      <c r="R5270">
        <v>1.4671066743668013</v>
      </c>
      <c r="S5270">
        <f>(VendorSalesData[[#This Row],[TotalPurchaseQuantity]] - VendorSalesData[[#This Row],[TotalSalesQuantity]]) * VendorSalesData[[#This Row],[PurchasePrice]]</f>
        <v>-249.54999999999998</v>
      </c>
    </row>
    <row r="5271" spans="1:19" x14ac:dyDescent="0.3">
      <c r="A5271">
        <v>17035</v>
      </c>
      <c r="B5271" t="s">
        <v>22</v>
      </c>
      <c r="C5271">
        <v>5169</v>
      </c>
      <c r="D5271" t="s">
        <v>4805</v>
      </c>
      <c r="E5271">
        <v>12.2</v>
      </c>
      <c r="F5271">
        <v>18.989999999999998</v>
      </c>
      <c r="G5271">
        <v>750</v>
      </c>
      <c r="H5271">
        <v>149</v>
      </c>
      <c r="I5271">
        <v>1817.8</v>
      </c>
      <c r="J5271">
        <v>599</v>
      </c>
      <c r="K5271">
        <v>9138.01</v>
      </c>
      <c r="L5271">
        <v>5068.7700000000004</v>
      </c>
      <c r="M5271">
        <v>471.98</v>
      </c>
      <c r="N5271">
        <v>123780.22</v>
      </c>
      <c r="O5271">
        <v>7320.21</v>
      </c>
      <c r="P5271">
        <v>80.107266242869073</v>
      </c>
      <c r="Q5271">
        <v>4.0201342281879198</v>
      </c>
      <c r="R5271">
        <v>5.0269611618439871</v>
      </c>
      <c r="S5271">
        <f>(VendorSalesData[[#This Row],[TotalPurchaseQuantity]] - VendorSalesData[[#This Row],[TotalSalesQuantity]]) * VendorSalesData[[#This Row],[PurchasePrice]]</f>
        <v>-5490</v>
      </c>
    </row>
    <row r="5272" spans="1:19" x14ac:dyDescent="0.3">
      <c r="A5272">
        <v>1128</v>
      </c>
      <c r="B5272" t="s">
        <v>18</v>
      </c>
      <c r="C5272">
        <v>3467</v>
      </c>
      <c r="D5272" t="s">
        <v>815</v>
      </c>
      <c r="E5272">
        <v>13.66</v>
      </c>
      <c r="F5272">
        <v>18.989999999999998</v>
      </c>
      <c r="G5272">
        <v>750</v>
      </c>
      <c r="H5272">
        <v>133</v>
      </c>
      <c r="I5272">
        <v>1816.78</v>
      </c>
      <c r="J5272">
        <v>138</v>
      </c>
      <c r="K5272">
        <v>2620.62</v>
      </c>
      <c r="L5272">
        <v>930.50999999999988</v>
      </c>
      <c r="M5272">
        <v>108.64</v>
      </c>
      <c r="N5272">
        <v>68601.679999999993</v>
      </c>
      <c r="O5272">
        <v>803.83999999999992</v>
      </c>
      <c r="P5272">
        <v>30.673657378788221</v>
      </c>
      <c r="Q5272">
        <v>1.0375939849624061</v>
      </c>
      <c r="R5272">
        <v>1.4424531313642819</v>
      </c>
      <c r="S5272">
        <f>(VendorSalesData[[#This Row],[TotalPurchaseQuantity]] - VendorSalesData[[#This Row],[TotalSalesQuantity]]) * VendorSalesData[[#This Row],[PurchasePrice]]</f>
        <v>-68.3</v>
      </c>
    </row>
    <row r="5273" spans="1:19" x14ac:dyDescent="0.3">
      <c r="A5273">
        <v>9165</v>
      </c>
      <c r="B5273" t="s">
        <v>38</v>
      </c>
      <c r="C5273">
        <v>13985</v>
      </c>
      <c r="D5273" t="s">
        <v>3125</v>
      </c>
      <c r="E5273">
        <v>7.53</v>
      </c>
      <c r="F5273">
        <v>11.99</v>
      </c>
      <c r="G5273">
        <v>375</v>
      </c>
      <c r="H5273">
        <v>241</v>
      </c>
      <c r="I5273">
        <v>1814.73</v>
      </c>
      <c r="J5273">
        <v>272</v>
      </c>
      <c r="K5273">
        <v>3214.28</v>
      </c>
      <c r="L5273">
        <v>1936.3600000000001</v>
      </c>
      <c r="M5273">
        <v>15.62</v>
      </c>
      <c r="N5273">
        <v>68054.7</v>
      </c>
      <c r="O5273">
        <v>1399.5500000000002</v>
      </c>
      <c r="P5273">
        <v>43.541632962903051</v>
      </c>
      <c r="Q5273">
        <v>1.1286307053941909</v>
      </c>
      <c r="R5273">
        <v>1.7712166548191743</v>
      </c>
      <c r="S5273">
        <f>(VendorSalesData[[#This Row],[TotalPurchaseQuantity]] - VendorSalesData[[#This Row],[TotalSalesQuantity]]) * VendorSalesData[[#This Row],[PurchasePrice]]</f>
        <v>-233.43</v>
      </c>
    </row>
    <row r="5274" spans="1:19" x14ac:dyDescent="0.3">
      <c r="A5274">
        <v>3960</v>
      </c>
      <c r="B5274" t="s">
        <v>24</v>
      </c>
      <c r="C5274">
        <v>5925</v>
      </c>
      <c r="D5274" t="s">
        <v>4806</v>
      </c>
      <c r="E5274">
        <v>14.05</v>
      </c>
      <c r="F5274">
        <v>17.989999999999998</v>
      </c>
      <c r="G5274">
        <v>750</v>
      </c>
      <c r="H5274">
        <v>129</v>
      </c>
      <c r="I5274">
        <v>1812.45</v>
      </c>
      <c r="J5274">
        <v>415</v>
      </c>
      <c r="K5274">
        <v>6452.85</v>
      </c>
      <c r="L5274">
        <v>4130.38</v>
      </c>
      <c r="M5274">
        <v>327.16000000000003</v>
      </c>
      <c r="N5274">
        <v>257032.07</v>
      </c>
      <c r="O5274">
        <v>4640.4000000000015</v>
      </c>
      <c r="P5274">
        <v>71.912410795230016</v>
      </c>
      <c r="Q5274">
        <v>3.2170542635658914</v>
      </c>
      <c r="R5274">
        <v>3.5602913183811968</v>
      </c>
      <c r="S5274">
        <f>(VendorSalesData[[#This Row],[TotalPurchaseQuantity]] - VendorSalesData[[#This Row],[TotalSalesQuantity]]) * VendorSalesData[[#This Row],[PurchasePrice]]</f>
        <v>-4018.3</v>
      </c>
    </row>
    <row r="5275" spans="1:19" x14ac:dyDescent="0.3">
      <c r="A5275">
        <v>9552</v>
      </c>
      <c r="B5275" t="s">
        <v>72</v>
      </c>
      <c r="C5275">
        <v>45871</v>
      </c>
      <c r="D5275" t="s">
        <v>4807</v>
      </c>
      <c r="E5275">
        <v>5.66</v>
      </c>
      <c r="F5275">
        <v>11.99</v>
      </c>
      <c r="G5275">
        <v>750</v>
      </c>
      <c r="H5275">
        <v>320</v>
      </c>
      <c r="I5275">
        <v>1811.2</v>
      </c>
      <c r="J5275">
        <v>268</v>
      </c>
      <c r="K5275">
        <v>2275.3200000000002</v>
      </c>
      <c r="L5275">
        <v>1630.08</v>
      </c>
      <c r="M5275">
        <v>29.63</v>
      </c>
      <c r="N5275">
        <v>55551.82</v>
      </c>
      <c r="O5275">
        <v>464.12000000000012</v>
      </c>
      <c r="P5275">
        <v>20.39800995024876</v>
      </c>
      <c r="Q5275">
        <v>0.83750000000000002</v>
      </c>
      <c r="R5275">
        <v>1.2562500000000001</v>
      </c>
      <c r="S5275">
        <f>(VendorSalesData[[#This Row],[TotalPurchaseQuantity]] - VendorSalesData[[#This Row],[TotalSalesQuantity]]) * VendorSalesData[[#This Row],[PurchasePrice]]</f>
        <v>294.32</v>
      </c>
    </row>
    <row r="5276" spans="1:19" x14ac:dyDescent="0.3">
      <c r="A5276">
        <v>4425</v>
      </c>
      <c r="B5276" t="s">
        <v>20</v>
      </c>
      <c r="C5276">
        <v>26871</v>
      </c>
      <c r="D5276" t="s">
        <v>4808</v>
      </c>
      <c r="E5276">
        <v>11.76</v>
      </c>
      <c r="F5276">
        <v>17.989999999999998</v>
      </c>
      <c r="G5276">
        <v>750</v>
      </c>
      <c r="H5276">
        <v>154</v>
      </c>
      <c r="I5276">
        <v>1811.04</v>
      </c>
      <c r="J5276">
        <v>137</v>
      </c>
      <c r="K5276">
        <v>2464.6299999999997</v>
      </c>
      <c r="L5276">
        <v>1493.1699999999998</v>
      </c>
      <c r="M5276">
        <v>15.22</v>
      </c>
      <c r="N5276">
        <v>144929.24</v>
      </c>
      <c r="O5276">
        <v>653.58999999999969</v>
      </c>
      <c r="P5276">
        <v>26.518787809934953</v>
      </c>
      <c r="Q5276">
        <v>0.88961038961038963</v>
      </c>
      <c r="R5276">
        <v>1.3608920841063696</v>
      </c>
      <c r="S5276">
        <f>(VendorSalesData[[#This Row],[TotalPurchaseQuantity]] - VendorSalesData[[#This Row],[TotalSalesQuantity]]) * VendorSalesData[[#This Row],[PurchasePrice]]</f>
        <v>199.92</v>
      </c>
    </row>
    <row r="5277" spans="1:19" x14ac:dyDescent="0.3">
      <c r="A5277">
        <v>9815</v>
      </c>
      <c r="B5277" t="s">
        <v>191</v>
      </c>
      <c r="C5277">
        <v>21533</v>
      </c>
      <c r="D5277" t="s">
        <v>4809</v>
      </c>
      <c r="E5277">
        <v>5.13</v>
      </c>
      <c r="F5277">
        <v>7.49</v>
      </c>
      <c r="G5277">
        <v>750</v>
      </c>
      <c r="H5277">
        <v>353</v>
      </c>
      <c r="I5277">
        <v>1810.89</v>
      </c>
      <c r="J5277">
        <v>326</v>
      </c>
      <c r="K5277">
        <v>2441.7399999999998</v>
      </c>
      <c r="L5277">
        <v>456.89</v>
      </c>
      <c r="M5277">
        <v>36.56</v>
      </c>
      <c r="N5277">
        <v>27100.41</v>
      </c>
      <c r="O5277">
        <v>630.84999999999968</v>
      </c>
      <c r="P5277">
        <v>25.83608410395864</v>
      </c>
      <c r="Q5277">
        <v>0.92351274787535409</v>
      </c>
      <c r="R5277">
        <v>1.3483646162936456</v>
      </c>
      <c r="S5277">
        <f>(VendorSalesData[[#This Row],[TotalPurchaseQuantity]] - VendorSalesData[[#This Row],[TotalSalesQuantity]]) * VendorSalesData[[#This Row],[PurchasePrice]]</f>
        <v>138.51</v>
      </c>
    </row>
    <row r="5278" spans="1:19" x14ac:dyDescent="0.3">
      <c r="A5278">
        <v>4425</v>
      </c>
      <c r="B5278" t="s">
        <v>20</v>
      </c>
      <c r="C5278">
        <v>43433</v>
      </c>
      <c r="D5278" t="s">
        <v>4810</v>
      </c>
      <c r="E5278">
        <v>8.9</v>
      </c>
      <c r="F5278">
        <v>12.99</v>
      </c>
      <c r="G5278">
        <v>750</v>
      </c>
      <c r="H5278">
        <v>203</v>
      </c>
      <c r="I5278">
        <v>1806.7</v>
      </c>
      <c r="J5278">
        <v>195</v>
      </c>
      <c r="K5278">
        <v>2533.0500000000002</v>
      </c>
      <c r="L5278">
        <v>1000.23</v>
      </c>
      <c r="M5278">
        <v>21.810000000000002</v>
      </c>
      <c r="N5278">
        <v>144929.24</v>
      </c>
      <c r="O5278">
        <v>726.35000000000014</v>
      </c>
      <c r="P5278">
        <v>28.674917589467245</v>
      </c>
      <c r="Q5278">
        <v>0.96059113300492616</v>
      </c>
      <c r="R5278">
        <v>1.4020313278352798</v>
      </c>
      <c r="S5278">
        <f>(VendorSalesData[[#This Row],[TotalPurchaseQuantity]] - VendorSalesData[[#This Row],[TotalSalesQuantity]]) * VendorSalesData[[#This Row],[PurchasePrice]]</f>
        <v>71.2</v>
      </c>
    </row>
    <row r="5279" spans="1:19" x14ac:dyDescent="0.3">
      <c r="A5279">
        <v>10754</v>
      </c>
      <c r="B5279" t="s">
        <v>212</v>
      </c>
      <c r="C5279">
        <v>21453</v>
      </c>
      <c r="D5279" t="s">
        <v>4811</v>
      </c>
      <c r="E5279">
        <v>106.2</v>
      </c>
      <c r="F5279">
        <v>153.99</v>
      </c>
      <c r="G5279">
        <v>750</v>
      </c>
      <c r="H5279">
        <v>17</v>
      </c>
      <c r="I5279">
        <v>1805.4</v>
      </c>
      <c r="J5279">
        <v>21</v>
      </c>
      <c r="K5279">
        <v>3233.79</v>
      </c>
      <c r="L5279">
        <v>1693.89</v>
      </c>
      <c r="M5279">
        <v>2.34</v>
      </c>
      <c r="N5279">
        <v>28720.52</v>
      </c>
      <c r="O5279">
        <v>1428.3899999999999</v>
      </c>
      <c r="P5279">
        <v>44.170771756978652</v>
      </c>
      <c r="Q5279">
        <v>1.2352941176470589</v>
      </c>
      <c r="R5279">
        <v>1.7911764705882351</v>
      </c>
      <c r="S5279">
        <f>(VendorSalesData[[#This Row],[TotalPurchaseQuantity]] - VendorSalesData[[#This Row],[TotalSalesQuantity]]) * VendorSalesData[[#This Row],[PurchasePrice]]</f>
        <v>-424.8</v>
      </c>
    </row>
    <row r="5280" spans="1:19" x14ac:dyDescent="0.3">
      <c r="A5280">
        <v>3960</v>
      </c>
      <c r="B5280" t="s">
        <v>24</v>
      </c>
      <c r="C5280">
        <v>2038</v>
      </c>
      <c r="D5280" t="s">
        <v>91</v>
      </c>
      <c r="E5280">
        <v>27.34</v>
      </c>
      <c r="F5280">
        <v>34.99</v>
      </c>
      <c r="G5280">
        <v>1000</v>
      </c>
      <c r="H5280">
        <v>66</v>
      </c>
      <c r="I5280">
        <v>1804.4399999999998</v>
      </c>
      <c r="J5280">
        <v>53</v>
      </c>
      <c r="K5280">
        <v>1854.47</v>
      </c>
      <c r="L5280">
        <v>1539.5600000000002</v>
      </c>
      <c r="M5280">
        <v>55.65</v>
      </c>
      <c r="N5280">
        <v>257032.07</v>
      </c>
      <c r="O5280">
        <v>50.0300000000002</v>
      </c>
      <c r="P5280">
        <v>2.6978058421004492</v>
      </c>
      <c r="Q5280">
        <v>0.80303030303030298</v>
      </c>
      <c r="R5280">
        <v>1.0277260535124473</v>
      </c>
      <c r="S5280">
        <f>(VendorSalesData[[#This Row],[TotalPurchaseQuantity]] - VendorSalesData[[#This Row],[TotalSalesQuantity]]) * VendorSalesData[[#This Row],[PurchasePrice]]</f>
        <v>355.42</v>
      </c>
    </row>
    <row r="5281" spans="1:19" x14ac:dyDescent="0.3">
      <c r="A5281">
        <v>4425</v>
      </c>
      <c r="B5281" t="s">
        <v>20</v>
      </c>
      <c r="C5281">
        <v>23592</v>
      </c>
      <c r="D5281" t="s">
        <v>4812</v>
      </c>
      <c r="E5281">
        <v>75.16</v>
      </c>
      <c r="F5281">
        <v>114.99</v>
      </c>
      <c r="G5281">
        <v>750</v>
      </c>
      <c r="H5281">
        <v>24</v>
      </c>
      <c r="I5281">
        <v>1803.84</v>
      </c>
      <c r="J5281">
        <v>28</v>
      </c>
      <c r="K5281">
        <v>3194.72</v>
      </c>
      <c r="L5281">
        <v>1929.83</v>
      </c>
      <c r="M5281">
        <v>3.1100000000000003</v>
      </c>
      <c r="N5281">
        <v>144929.24</v>
      </c>
      <c r="O5281">
        <v>1390.8799999999999</v>
      </c>
      <c r="P5281">
        <v>43.536835779035407</v>
      </c>
      <c r="Q5281">
        <v>1.1666666666666667</v>
      </c>
      <c r="R5281">
        <v>1.7710661699485541</v>
      </c>
      <c r="S5281">
        <f>(VendorSalesData[[#This Row],[TotalPurchaseQuantity]] - VendorSalesData[[#This Row],[TotalSalesQuantity]]) * VendorSalesData[[#This Row],[PurchasePrice]]</f>
        <v>-300.64</v>
      </c>
    </row>
    <row r="5282" spans="1:19" x14ac:dyDescent="0.3">
      <c r="A5282">
        <v>9552</v>
      </c>
      <c r="B5282" t="s">
        <v>72</v>
      </c>
      <c r="C5282">
        <v>40213</v>
      </c>
      <c r="D5282" t="s">
        <v>4813</v>
      </c>
      <c r="E5282">
        <v>9.73</v>
      </c>
      <c r="F5282">
        <v>16.989999999999998</v>
      </c>
      <c r="G5282">
        <v>750</v>
      </c>
      <c r="H5282">
        <v>185</v>
      </c>
      <c r="I5282">
        <v>1800.0500000000002</v>
      </c>
      <c r="J5282">
        <v>272</v>
      </c>
      <c r="K5282">
        <v>4341.28</v>
      </c>
      <c r="L5282">
        <v>2217.6499999999996</v>
      </c>
      <c r="M5282">
        <v>30.25</v>
      </c>
      <c r="N5282">
        <v>55551.82</v>
      </c>
      <c r="O5282">
        <v>2541.2299999999996</v>
      </c>
      <c r="P5282">
        <v>58.536422437622079</v>
      </c>
      <c r="Q5282">
        <v>1.4702702702702704</v>
      </c>
      <c r="R5282">
        <v>2.4117552290214155</v>
      </c>
      <c r="S5282">
        <f>(VendorSalesData[[#This Row],[TotalPurchaseQuantity]] - VendorSalesData[[#This Row],[TotalSalesQuantity]]) * VendorSalesData[[#This Row],[PurchasePrice]]</f>
        <v>-846.51</v>
      </c>
    </row>
    <row r="5283" spans="1:19" x14ac:dyDescent="0.3">
      <c r="A5283">
        <v>6785</v>
      </c>
      <c r="B5283" t="s">
        <v>81</v>
      </c>
      <c r="C5283">
        <v>15526</v>
      </c>
      <c r="D5283" t="s">
        <v>4814</v>
      </c>
      <c r="E5283">
        <v>6.12</v>
      </c>
      <c r="F5283">
        <v>8.99</v>
      </c>
      <c r="G5283">
        <v>750</v>
      </c>
      <c r="H5283">
        <v>294</v>
      </c>
      <c r="I5283">
        <v>1799.28</v>
      </c>
      <c r="J5283">
        <v>231</v>
      </c>
      <c r="K5283">
        <v>2076.69</v>
      </c>
      <c r="L5283">
        <v>836.07</v>
      </c>
      <c r="M5283">
        <v>25.78</v>
      </c>
      <c r="N5283">
        <v>13605.41</v>
      </c>
      <c r="O5283">
        <v>277.41000000000008</v>
      </c>
      <c r="P5283">
        <v>13.358276873293562</v>
      </c>
      <c r="Q5283">
        <v>0.7857142857142857</v>
      </c>
      <c r="R5283">
        <v>1.1541783380018675</v>
      </c>
      <c r="S5283">
        <f>(VendorSalesData[[#This Row],[TotalPurchaseQuantity]] - VendorSalesData[[#This Row],[TotalSalesQuantity]]) * VendorSalesData[[#This Row],[PurchasePrice]]</f>
        <v>385.56</v>
      </c>
    </row>
    <row r="5284" spans="1:19" x14ac:dyDescent="0.3">
      <c r="A5284">
        <v>2561</v>
      </c>
      <c r="B5284" t="s">
        <v>112</v>
      </c>
      <c r="C5284">
        <v>2096</v>
      </c>
      <c r="D5284" t="s">
        <v>4815</v>
      </c>
      <c r="E5284">
        <v>78.12</v>
      </c>
      <c r="F5284">
        <v>99.99</v>
      </c>
      <c r="G5284">
        <v>750</v>
      </c>
      <c r="H5284">
        <v>23</v>
      </c>
      <c r="I5284">
        <v>1796.7600000000002</v>
      </c>
      <c r="J5284">
        <v>225</v>
      </c>
      <c r="K5284">
        <v>22497.75</v>
      </c>
      <c r="L5284">
        <v>13598.64</v>
      </c>
      <c r="M5284">
        <v>177.36</v>
      </c>
      <c r="N5284">
        <v>9654.5</v>
      </c>
      <c r="O5284">
        <v>20700.989999999998</v>
      </c>
      <c r="P5284">
        <v>92.013601360135993</v>
      </c>
      <c r="Q5284">
        <v>9.7826086956521738</v>
      </c>
      <c r="R5284">
        <v>12.521288318974152</v>
      </c>
      <c r="S5284">
        <f>(VendorSalesData[[#This Row],[TotalPurchaseQuantity]] - VendorSalesData[[#This Row],[TotalSalesQuantity]]) * VendorSalesData[[#This Row],[PurchasePrice]]</f>
        <v>-15780.240000000002</v>
      </c>
    </row>
    <row r="5285" spans="1:19" x14ac:dyDescent="0.3">
      <c r="A5285">
        <v>4425</v>
      </c>
      <c r="B5285" t="s">
        <v>20</v>
      </c>
      <c r="C5285">
        <v>22517</v>
      </c>
      <c r="D5285" t="s">
        <v>4816</v>
      </c>
      <c r="E5285">
        <v>5.91</v>
      </c>
      <c r="F5285">
        <v>8.99</v>
      </c>
      <c r="G5285">
        <v>750</v>
      </c>
      <c r="H5285">
        <v>304</v>
      </c>
      <c r="I5285">
        <v>1796.64</v>
      </c>
      <c r="J5285">
        <v>306</v>
      </c>
      <c r="K5285">
        <v>2750.94</v>
      </c>
      <c r="L5285">
        <v>242.73000000000002</v>
      </c>
      <c r="M5285">
        <v>34.380000000000003</v>
      </c>
      <c r="N5285">
        <v>144929.24</v>
      </c>
      <c r="O5285">
        <v>954.3</v>
      </c>
      <c r="P5285">
        <v>34.689960522585004</v>
      </c>
      <c r="Q5285">
        <v>1.006578947368421</v>
      </c>
      <c r="R5285">
        <v>1.5311581619022174</v>
      </c>
      <c r="S5285">
        <f>(VendorSalesData[[#This Row],[TotalPurchaseQuantity]] - VendorSalesData[[#This Row],[TotalSalesQuantity]]) * VendorSalesData[[#This Row],[PurchasePrice]]</f>
        <v>-11.82</v>
      </c>
    </row>
    <row r="5286" spans="1:19" x14ac:dyDescent="0.3">
      <c r="A5286">
        <v>7153</v>
      </c>
      <c r="B5286" t="s">
        <v>271</v>
      </c>
      <c r="C5286">
        <v>22174</v>
      </c>
      <c r="D5286" t="s">
        <v>4817</v>
      </c>
      <c r="E5286">
        <v>13.69</v>
      </c>
      <c r="F5286">
        <v>19.989999999999998</v>
      </c>
      <c r="G5286">
        <v>750</v>
      </c>
      <c r="H5286">
        <v>131</v>
      </c>
      <c r="I5286">
        <v>1793.39</v>
      </c>
      <c r="J5286">
        <v>90</v>
      </c>
      <c r="K5286">
        <v>1821.1</v>
      </c>
      <c r="L5286">
        <v>1201.4099999999999</v>
      </c>
      <c r="M5286">
        <v>9.99</v>
      </c>
      <c r="N5286">
        <v>15884.82</v>
      </c>
      <c r="O5286">
        <v>27.709999999999809</v>
      </c>
      <c r="P5286">
        <v>1.5216078194497726</v>
      </c>
      <c r="Q5286">
        <v>0.68702290076335881</v>
      </c>
      <c r="R5286">
        <v>1.015451184627995</v>
      </c>
      <c r="S5286">
        <f>(VendorSalesData[[#This Row],[TotalPurchaseQuantity]] - VendorSalesData[[#This Row],[TotalSalesQuantity]]) * VendorSalesData[[#This Row],[PurchasePrice]]</f>
        <v>561.29</v>
      </c>
    </row>
    <row r="5287" spans="1:19" x14ac:dyDescent="0.3">
      <c r="A5287">
        <v>9165</v>
      </c>
      <c r="B5287" t="s">
        <v>38</v>
      </c>
      <c r="C5287">
        <v>16661</v>
      </c>
      <c r="D5287" t="s">
        <v>4818</v>
      </c>
      <c r="E5287">
        <v>38.950000000000003</v>
      </c>
      <c r="F5287">
        <v>59.99</v>
      </c>
      <c r="G5287">
        <v>750</v>
      </c>
      <c r="H5287">
        <v>46</v>
      </c>
      <c r="I5287">
        <v>1791.7</v>
      </c>
      <c r="J5287">
        <v>46</v>
      </c>
      <c r="K5287">
        <v>2759.54</v>
      </c>
      <c r="L5287">
        <v>659.89</v>
      </c>
      <c r="M5287">
        <v>5.19</v>
      </c>
      <c r="N5287">
        <v>68054.7</v>
      </c>
      <c r="O5287">
        <v>967.83999999999992</v>
      </c>
      <c r="P5287">
        <v>35.072512085347554</v>
      </c>
      <c r="Q5287">
        <v>1</v>
      </c>
      <c r="R5287">
        <v>1.5401797175866494</v>
      </c>
      <c r="S5287">
        <f>(VendorSalesData[[#This Row],[TotalPurchaseQuantity]] - VendorSalesData[[#This Row],[TotalSalesQuantity]]) * VendorSalesData[[#This Row],[PurchasePrice]]</f>
        <v>0</v>
      </c>
    </row>
    <row r="5288" spans="1:19" x14ac:dyDescent="0.3">
      <c r="A5288">
        <v>8112</v>
      </c>
      <c r="B5288" t="s">
        <v>53</v>
      </c>
      <c r="C5288">
        <v>5515</v>
      </c>
      <c r="D5288" t="s">
        <v>4819</v>
      </c>
      <c r="E5288">
        <v>7.65</v>
      </c>
      <c r="F5288">
        <v>9.7899999999999991</v>
      </c>
      <c r="G5288">
        <v>200</v>
      </c>
      <c r="H5288">
        <v>234</v>
      </c>
      <c r="I5288">
        <v>1790.1</v>
      </c>
      <c r="J5288">
        <v>249</v>
      </c>
      <c r="K5288">
        <v>2437.7099999999996</v>
      </c>
      <c r="L5288">
        <v>2016.7399999999998</v>
      </c>
      <c r="M5288">
        <v>52.29</v>
      </c>
      <c r="N5288">
        <v>48347.26</v>
      </c>
      <c r="O5288">
        <v>647.60999999999967</v>
      </c>
      <c r="P5288">
        <v>26.566326593401175</v>
      </c>
      <c r="Q5288">
        <v>1.0641025641025641</v>
      </c>
      <c r="R5288">
        <v>1.361773085302497</v>
      </c>
      <c r="S5288">
        <f>(VendorSalesData[[#This Row],[TotalPurchaseQuantity]] - VendorSalesData[[#This Row],[TotalSalesQuantity]]) * VendorSalesData[[#This Row],[PurchasePrice]]</f>
        <v>-114.75</v>
      </c>
    </row>
    <row r="5289" spans="1:19" x14ac:dyDescent="0.3">
      <c r="A5289">
        <v>1128</v>
      </c>
      <c r="B5289" t="s">
        <v>18</v>
      </c>
      <c r="C5289">
        <v>1107</v>
      </c>
      <c r="D5289" t="s">
        <v>4820</v>
      </c>
      <c r="E5289">
        <v>36.5</v>
      </c>
      <c r="F5289">
        <v>45.99</v>
      </c>
      <c r="G5289">
        <v>1000</v>
      </c>
      <c r="H5289">
        <v>49</v>
      </c>
      <c r="I5289">
        <v>1788.5</v>
      </c>
      <c r="J5289">
        <v>49</v>
      </c>
      <c r="K5289">
        <v>2253.5100000000002</v>
      </c>
      <c r="L5289">
        <v>1609.65</v>
      </c>
      <c r="M5289">
        <v>51.45</v>
      </c>
      <c r="N5289">
        <v>68601.679999999993</v>
      </c>
      <c r="O5289">
        <v>465.01000000000022</v>
      </c>
      <c r="P5289">
        <v>20.634920634920643</v>
      </c>
      <c r="Q5289">
        <v>1</v>
      </c>
      <c r="R5289">
        <v>1.2600000000000002</v>
      </c>
      <c r="S5289">
        <f>(VendorSalesData[[#This Row],[TotalPurchaseQuantity]] - VendorSalesData[[#This Row],[TotalSalesQuantity]]) * VendorSalesData[[#This Row],[PurchasePrice]]</f>
        <v>0</v>
      </c>
    </row>
    <row r="5290" spans="1:19" x14ac:dyDescent="0.3">
      <c r="A5290">
        <v>9552</v>
      </c>
      <c r="B5290" t="s">
        <v>72</v>
      </c>
      <c r="C5290">
        <v>12039</v>
      </c>
      <c r="D5290" t="s">
        <v>4821</v>
      </c>
      <c r="E5290">
        <v>8.27</v>
      </c>
      <c r="F5290">
        <v>11.99</v>
      </c>
      <c r="G5290">
        <v>750</v>
      </c>
      <c r="H5290">
        <v>216</v>
      </c>
      <c r="I5290">
        <v>1786.32</v>
      </c>
      <c r="J5290">
        <v>186</v>
      </c>
      <c r="K5290">
        <v>2230.14</v>
      </c>
      <c r="L5290">
        <v>191.84</v>
      </c>
      <c r="M5290">
        <v>20.92</v>
      </c>
      <c r="N5290">
        <v>55551.82</v>
      </c>
      <c r="O5290">
        <v>443.81999999999994</v>
      </c>
      <c r="P5290">
        <v>19.900992762786192</v>
      </c>
      <c r="Q5290">
        <v>0.86111111111111116</v>
      </c>
      <c r="R5290">
        <v>1.2484549240897487</v>
      </c>
      <c r="S5290">
        <f>(VendorSalesData[[#This Row],[TotalPurchaseQuantity]] - VendorSalesData[[#This Row],[TotalSalesQuantity]]) * VendorSalesData[[#This Row],[PurchasePrice]]</f>
        <v>248.1</v>
      </c>
    </row>
    <row r="5291" spans="1:19" x14ac:dyDescent="0.3">
      <c r="A5291">
        <v>7153</v>
      </c>
      <c r="B5291" t="s">
        <v>271</v>
      </c>
      <c r="C5291">
        <v>24465</v>
      </c>
      <c r="D5291" t="s">
        <v>4822</v>
      </c>
      <c r="E5291">
        <v>13.42</v>
      </c>
      <c r="F5291">
        <v>19.989999999999998</v>
      </c>
      <c r="G5291">
        <v>750</v>
      </c>
      <c r="H5291">
        <v>133</v>
      </c>
      <c r="I5291">
        <v>1784.86</v>
      </c>
      <c r="J5291">
        <v>128</v>
      </c>
      <c r="K5291">
        <v>2558.7199999999998</v>
      </c>
      <c r="L5291">
        <v>1659.1699999999998</v>
      </c>
      <c r="M5291">
        <v>14.17</v>
      </c>
      <c r="N5291">
        <v>15884.82</v>
      </c>
      <c r="O5291">
        <v>773.8599999999999</v>
      </c>
      <c r="P5291">
        <v>30.244028264132066</v>
      </c>
      <c r="Q5291">
        <v>0.96240601503759393</v>
      </c>
      <c r="R5291">
        <v>1.4335690194188899</v>
      </c>
      <c r="S5291">
        <f>(VendorSalesData[[#This Row],[TotalPurchaseQuantity]] - VendorSalesData[[#This Row],[TotalSalesQuantity]]) * VendorSalesData[[#This Row],[PurchasePrice]]</f>
        <v>67.099999999999994</v>
      </c>
    </row>
    <row r="5292" spans="1:19" x14ac:dyDescent="0.3">
      <c r="A5292">
        <v>4425</v>
      </c>
      <c r="B5292" t="s">
        <v>20</v>
      </c>
      <c r="C5292">
        <v>21693</v>
      </c>
      <c r="D5292" t="s">
        <v>4823</v>
      </c>
      <c r="E5292">
        <v>23.17</v>
      </c>
      <c r="F5292">
        <v>34.99</v>
      </c>
      <c r="G5292">
        <v>750</v>
      </c>
      <c r="H5292">
        <v>77</v>
      </c>
      <c r="I5292">
        <v>1784.0900000000001</v>
      </c>
      <c r="J5292">
        <v>369</v>
      </c>
      <c r="K5292">
        <v>12911.310000000001</v>
      </c>
      <c r="L5292">
        <v>7417.88</v>
      </c>
      <c r="M5292">
        <v>40.97</v>
      </c>
      <c r="N5292">
        <v>144929.24</v>
      </c>
      <c r="O5292">
        <v>11127.220000000001</v>
      </c>
      <c r="P5292">
        <v>86.181959847606478</v>
      </c>
      <c r="Q5292">
        <v>4.7922077922077921</v>
      </c>
      <c r="R5292">
        <v>7.2369162990656299</v>
      </c>
      <c r="S5292">
        <f>(VendorSalesData[[#This Row],[TotalPurchaseQuantity]] - VendorSalesData[[#This Row],[TotalSalesQuantity]]) * VendorSalesData[[#This Row],[PurchasePrice]]</f>
        <v>-6765.64</v>
      </c>
    </row>
    <row r="5293" spans="1:19" x14ac:dyDescent="0.3">
      <c r="A5293">
        <v>8673</v>
      </c>
      <c r="B5293" t="s">
        <v>174</v>
      </c>
      <c r="C5293">
        <v>10398</v>
      </c>
      <c r="D5293" t="s">
        <v>4824</v>
      </c>
      <c r="E5293">
        <v>22.87</v>
      </c>
      <c r="F5293">
        <v>34.99</v>
      </c>
      <c r="G5293">
        <v>750</v>
      </c>
      <c r="H5293">
        <v>78</v>
      </c>
      <c r="I5293">
        <v>1783.86</v>
      </c>
      <c r="J5293">
        <v>60</v>
      </c>
      <c r="K5293">
        <v>2009.4</v>
      </c>
      <c r="L5293">
        <v>1511.55</v>
      </c>
      <c r="M5293">
        <v>6.63</v>
      </c>
      <c r="N5293">
        <v>15919.7</v>
      </c>
      <c r="O5293">
        <v>225.54000000000019</v>
      </c>
      <c r="P5293">
        <v>11.224246043595112</v>
      </c>
      <c r="Q5293">
        <v>0.76923076923076927</v>
      </c>
      <c r="R5293">
        <v>1.1264336887423902</v>
      </c>
      <c r="S5293">
        <f>(VendorSalesData[[#This Row],[TotalPurchaseQuantity]] - VendorSalesData[[#This Row],[TotalSalesQuantity]]) * VendorSalesData[[#This Row],[PurchasePrice]]</f>
        <v>411.66</v>
      </c>
    </row>
    <row r="5294" spans="1:19" x14ac:dyDescent="0.3">
      <c r="A5294">
        <v>90037</v>
      </c>
      <c r="B5294" t="s">
        <v>4714</v>
      </c>
      <c r="C5294">
        <v>14357</v>
      </c>
      <c r="D5294" t="s">
        <v>4825</v>
      </c>
      <c r="E5294">
        <v>6.8</v>
      </c>
      <c r="F5294">
        <v>9.99</v>
      </c>
      <c r="G5294">
        <v>750</v>
      </c>
      <c r="H5294">
        <v>262</v>
      </c>
      <c r="I5294">
        <v>1781.6</v>
      </c>
      <c r="J5294">
        <v>248</v>
      </c>
      <c r="K5294">
        <v>2477.52</v>
      </c>
      <c r="L5294">
        <v>1048.95</v>
      </c>
      <c r="M5294">
        <v>27.650000000000002</v>
      </c>
      <c r="N5294">
        <v>27.98</v>
      </c>
      <c r="O5294">
        <v>695.92000000000007</v>
      </c>
      <c r="P5294">
        <v>28.08937970228293</v>
      </c>
      <c r="Q5294">
        <v>0.94656488549618323</v>
      </c>
      <c r="R5294">
        <v>1.3906151773686575</v>
      </c>
      <c r="S5294">
        <f>(VendorSalesData[[#This Row],[TotalPurchaseQuantity]] - VendorSalesData[[#This Row],[TotalSalesQuantity]]) * VendorSalesData[[#This Row],[PurchasePrice]]</f>
        <v>95.2</v>
      </c>
    </row>
    <row r="5295" spans="1:19" x14ac:dyDescent="0.3">
      <c r="A5295">
        <v>9552</v>
      </c>
      <c r="B5295" t="s">
        <v>72</v>
      </c>
      <c r="C5295">
        <v>21814</v>
      </c>
      <c r="D5295" t="s">
        <v>4826</v>
      </c>
      <c r="E5295">
        <v>21.19</v>
      </c>
      <c r="F5295">
        <v>31.99</v>
      </c>
      <c r="G5295">
        <v>750</v>
      </c>
      <c r="H5295">
        <v>84</v>
      </c>
      <c r="I5295">
        <v>1779.96</v>
      </c>
      <c r="J5295">
        <v>103</v>
      </c>
      <c r="K5295">
        <v>3294.97</v>
      </c>
      <c r="L5295">
        <v>2431.2399999999998</v>
      </c>
      <c r="M5295">
        <v>11.4</v>
      </c>
      <c r="N5295">
        <v>55551.82</v>
      </c>
      <c r="O5295">
        <v>1515.0099999999998</v>
      </c>
      <c r="P5295">
        <v>45.979477810116627</v>
      </c>
      <c r="Q5295">
        <v>1.2261904761904763</v>
      </c>
      <c r="R5295">
        <v>1.851148340412144</v>
      </c>
      <c r="S5295">
        <f>(VendorSalesData[[#This Row],[TotalPurchaseQuantity]] - VendorSalesData[[#This Row],[TotalSalesQuantity]]) * VendorSalesData[[#This Row],[PurchasePrice]]</f>
        <v>-402.61</v>
      </c>
    </row>
    <row r="5296" spans="1:19" x14ac:dyDescent="0.3">
      <c r="A5296">
        <v>7153</v>
      </c>
      <c r="B5296" t="s">
        <v>271</v>
      </c>
      <c r="C5296">
        <v>21959</v>
      </c>
      <c r="D5296" t="s">
        <v>4827</v>
      </c>
      <c r="E5296">
        <v>3.76</v>
      </c>
      <c r="F5296">
        <v>5.79</v>
      </c>
      <c r="G5296">
        <v>187</v>
      </c>
      <c r="H5296">
        <v>473</v>
      </c>
      <c r="I5296">
        <v>1778.48</v>
      </c>
      <c r="J5296">
        <v>374</v>
      </c>
      <c r="K5296">
        <v>2207.86</v>
      </c>
      <c r="L5296">
        <v>717.39</v>
      </c>
      <c r="M5296">
        <v>10.66</v>
      </c>
      <c r="N5296">
        <v>15884.82</v>
      </c>
      <c r="O5296">
        <v>429.38000000000011</v>
      </c>
      <c r="P5296">
        <v>19.447791073709386</v>
      </c>
      <c r="Q5296">
        <v>0.79069767441860461</v>
      </c>
      <c r="R5296">
        <v>1.2414308848005038</v>
      </c>
      <c r="S5296">
        <f>(VendorSalesData[[#This Row],[TotalPurchaseQuantity]] - VendorSalesData[[#This Row],[TotalSalesQuantity]]) * VendorSalesData[[#This Row],[PurchasePrice]]</f>
        <v>372.23999999999995</v>
      </c>
    </row>
    <row r="5297" spans="1:19" x14ac:dyDescent="0.3">
      <c r="A5297">
        <v>9744</v>
      </c>
      <c r="B5297" t="s">
        <v>868</v>
      </c>
      <c r="C5297">
        <v>15192</v>
      </c>
      <c r="D5297" t="s">
        <v>4828</v>
      </c>
      <c r="E5297">
        <v>8.27</v>
      </c>
      <c r="F5297">
        <v>14.99</v>
      </c>
      <c r="G5297">
        <v>1500</v>
      </c>
      <c r="H5297">
        <v>215</v>
      </c>
      <c r="I5297">
        <v>1778.05</v>
      </c>
      <c r="J5297">
        <v>209</v>
      </c>
      <c r="K5297">
        <v>2666.91</v>
      </c>
      <c r="L5297">
        <v>2221.2600000000002</v>
      </c>
      <c r="M5297">
        <v>46.32</v>
      </c>
      <c r="N5297">
        <v>3999.93</v>
      </c>
      <c r="O5297">
        <v>888.8599999999999</v>
      </c>
      <c r="P5297">
        <v>33.329208709705242</v>
      </c>
      <c r="Q5297">
        <v>0.97209302325581393</v>
      </c>
      <c r="R5297">
        <v>1.4999072017097381</v>
      </c>
      <c r="S5297">
        <f>(VendorSalesData[[#This Row],[TotalPurchaseQuantity]] - VendorSalesData[[#This Row],[TotalSalesQuantity]]) * VendorSalesData[[#This Row],[PurchasePrice]]</f>
        <v>49.62</v>
      </c>
    </row>
    <row r="5298" spans="1:19" x14ac:dyDescent="0.3">
      <c r="A5298">
        <v>12546</v>
      </c>
      <c r="B5298" t="s">
        <v>32</v>
      </c>
      <c r="C5298">
        <v>884</v>
      </c>
      <c r="D5298" t="s">
        <v>4829</v>
      </c>
      <c r="E5298">
        <v>7.08</v>
      </c>
      <c r="F5298">
        <v>8.99</v>
      </c>
      <c r="G5298">
        <v>1000</v>
      </c>
      <c r="H5298">
        <v>251</v>
      </c>
      <c r="I5298">
        <v>1777.08</v>
      </c>
      <c r="J5298">
        <v>246</v>
      </c>
      <c r="K5298">
        <v>2211.54</v>
      </c>
      <c r="L5298">
        <v>638.29</v>
      </c>
      <c r="M5298">
        <v>258.3</v>
      </c>
      <c r="N5298">
        <v>123880.97</v>
      </c>
      <c r="O5298">
        <v>434.46000000000004</v>
      </c>
      <c r="P5298">
        <v>19.645134159906675</v>
      </c>
      <c r="Q5298">
        <v>0.98007968127490042</v>
      </c>
      <c r="R5298">
        <v>1.2444797082855021</v>
      </c>
      <c r="S5298">
        <f>(VendorSalesData[[#This Row],[TotalPurchaseQuantity]] - VendorSalesData[[#This Row],[TotalSalesQuantity]]) * VendorSalesData[[#This Row],[PurchasePrice]]</f>
        <v>35.4</v>
      </c>
    </row>
    <row r="5299" spans="1:19" x14ac:dyDescent="0.3">
      <c r="A5299">
        <v>4692</v>
      </c>
      <c r="B5299" t="s">
        <v>386</v>
      </c>
      <c r="C5299">
        <v>19430</v>
      </c>
      <c r="D5299" t="s">
        <v>4830</v>
      </c>
      <c r="E5299">
        <v>13.99</v>
      </c>
      <c r="F5299">
        <v>20.99</v>
      </c>
      <c r="G5299">
        <v>375</v>
      </c>
      <c r="H5299">
        <v>127</v>
      </c>
      <c r="I5299">
        <v>1776.73</v>
      </c>
      <c r="J5299">
        <v>118</v>
      </c>
      <c r="K5299">
        <v>2476.8199999999997</v>
      </c>
      <c r="L5299">
        <v>1364.35</v>
      </c>
      <c r="M5299">
        <v>6.8</v>
      </c>
      <c r="N5299">
        <v>9139.3799999999992</v>
      </c>
      <c r="O5299">
        <v>700.08999999999969</v>
      </c>
      <c r="P5299">
        <v>28.265679379203974</v>
      </c>
      <c r="Q5299">
        <v>0.92913385826771655</v>
      </c>
      <c r="R5299">
        <v>1.3940328581157517</v>
      </c>
      <c r="S5299">
        <f>(VendorSalesData[[#This Row],[TotalPurchaseQuantity]] - VendorSalesData[[#This Row],[TotalSalesQuantity]]) * VendorSalesData[[#This Row],[PurchasePrice]]</f>
        <v>125.91</v>
      </c>
    </row>
    <row r="5300" spans="1:19" x14ac:dyDescent="0.3">
      <c r="A5300">
        <v>9625</v>
      </c>
      <c r="B5300" t="s">
        <v>912</v>
      </c>
      <c r="C5300">
        <v>2843</v>
      </c>
      <c r="D5300" t="s">
        <v>4831</v>
      </c>
      <c r="E5300">
        <v>31.15</v>
      </c>
      <c r="F5300">
        <v>45.99</v>
      </c>
      <c r="G5300">
        <v>750</v>
      </c>
      <c r="H5300">
        <v>57</v>
      </c>
      <c r="I5300">
        <v>1775.5500000000002</v>
      </c>
      <c r="J5300">
        <v>159</v>
      </c>
      <c r="K5300">
        <v>7199.41</v>
      </c>
      <c r="L5300">
        <v>4418.0200000000004</v>
      </c>
      <c r="M5300">
        <v>125.37</v>
      </c>
      <c r="N5300">
        <v>1933.19</v>
      </c>
      <c r="O5300">
        <v>5423.86</v>
      </c>
      <c r="P5300">
        <v>75.337562383584213</v>
      </c>
      <c r="Q5300">
        <v>2.7894736842105261</v>
      </c>
      <c r="R5300">
        <v>4.0547492326321413</v>
      </c>
      <c r="S5300">
        <f>(VendorSalesData[[#This Row],[TotalPurchaseQuantity]] - VendorSalesData[[#This Row],[TotalSalesQuantity]]) * VendorSalesData[[#This Row],[PurchasePrice]]</f>
        <v>-3177.2999999999997</v>
      </c>
    </row>
    <row r="5301" spans="1:19" x14ac:dyDescent="0.3">
      <c r="A5301">
        <v>3252</v>
      </c>
      <c r="B5301" t="s">
        <v>94</v>
      </c>
      <c r="C5301">
        <v>6568</v>
      </c>
      <c r="D5301" t="s">
        <v>1603</v>
      </c>
      <c r="E5301">
        <v>3.22</v>
      </c>
      <c r="F5301">
        <v>4.99</v>
      </c>
      <c r="G5301">
        <v>750</v>
      </c>
      <c r="H5301">
        <v>551</v>
      </c>
      <c r="I5301">
        <v>1774.22</v>
      </c>
      <c r="J5301">
        <v>563</v>
      </c>
      <c r="K5301">
        <v>2809.37</v>
      </c>
      <c r="L5301">
        <v>1232.53</v>
      </c>
      <c r="M5301">
        <v>62.72</v>
      </c>
      <c r="N5301">
        <v>61966.91</v>
      </c>
      <c r="O5301">
        <v>1035.1499999999999</v>
      </c>
      <c r="P5301">
        <v>36.846339214841755</v>
      </c>
      <c r="Q5301">
        <v>1.0217785843920144</v>
      </c>
      <c r="R5301">
        <v>1.5834394832658858</v>
      </c>
      <c r="S5301">
        <f>(VendorSalesData[[#This Row],[TotalPurchaseQuantity]] - VendorSalesData[[#This Row],[TotalSalesQuantity]]) * VendorSalesData[[#This Row],[PurchasePrice]]</f>
        <v>-38.64</v>
      </c>
    </row>
    <row r="5302" spans="1:19" x14ac:dyDescent="0.3">
      <c r="A5302">
        <v>9552</v>
      </c>
      <c r="B5302" t="s">
        <v>72</v>
      </c>
      <c r="C5302">
        <v>22854</v>
      </c>
      <c r="D5302" t="s">
        <v>4832</v>
      </c>
      <c r="E5302">
        <v>8.27</v>
      </c>
      <c r="F5302">
        <v>11.99</v>
      </c>
      <c r="G5302">
        <v>750</v>
      </c>
      <c r="H5302">
        <v>214</v>
      </c>
      <c r="I5302">
        <v>1769.78</v>
      </c>
      <c r="J5302">
        <v>528</v>
      </c>
      <c r="K5302">
        <v>6523.72</v>
      </c>
      <c r="L5302">
        <v>2814.69</v>
      </c>
      <c r="M5302">
        <v>58.839999999999996</v>
      </c>
      <c r="N5302">
        <v>55551.82</v>
      </c>
      <c r="O5302">
        <v>4753.9400000000005</v>
      </c>
      <c r="P5302">
        <v>72.871613128705718</v>
      </c>
      <c r="Q5302">
        <v>2.4672897196261681</v>
      </c>
      <c r="R5302">
        <v>3.6861756828532362</v>
      </c>
      <c r="S5302">
        <f>(VendorSalesData[[#This Row],[TotalPurchaseQuantity]] - VendorSalesData[[#This Row],[TotalSalesQuantity]]) * VendorSalesData[[#This Row],[PurchasePrice]]</f>
        <v>-2596.7799999999997</v>
      </c>
    </row>
    <row r="5303" spans="1:19" x14ac:dyDescent="0.3">
      <c r="A5303">
        <v>9552</v>
      </c>
      <c r="B5303" t="s">
        <v>72</v>
      </c>
      <c r="C5303">
        <v>15209</v>
      </c>
      <c r="D5303" t="s">
        <v>4833</v>
      </c>
      <c r="E5303">
        <v>10.52</v>
      </c>
      <c r="F5303">
        <v>15.99</v>
      </c>
      <c r="G5303">
        <v>750</v>
      </c>
      <c r="H5303">
        <v>168</v>
      </c>
      <c r="I5303">
        <v>1767.36</v>
      </c>
      <c r="J5303">
        <v>167</v>
      </c>
      <c r="K5303">
        <v>2670.33</v>
      </c>
      <c r="L5303">
        <v>303.81</v>
      </c>
      <c r="M5303">
        <v>18.760000000000002</v>
      </c>
      <c r="N5303">
        <v>55551.82</v>
      </c>
      <c r="O5303">
        <v>902.97</v>
      </c>
      <c r="P5303">
        <v>33.814921751244228</v>
      </c>
      <c r="Q5303">
        <v>0.99404761904761907</v>
      </c>
      <c r="R5303">
        <v>1.5109145844649647</v>
      </c>
      <c r="S5303">
        <f>(VendorSalesData[[#This Row],[TotalPurchaseQuantity]] - VendorSalesData[[#This Row],[TotalSalesQuantity]]) * VendorSalesData[[#This Row],[PurchasePrice]]</f>
        <v>10.52</v>
      </c>
    </row>
    <row r="5304" spans="1:19" x14ac:dyDescent="0.3">
      <c r="A5304">
        <v>9206</v>
      </c>
      <c r="B5304" t="s">
        <v>328</v>
      </c>
      <c r="C5304">
        <v>3701</v>
      </c>
      <c r="D5304" t="s">
        <v>4705</v>
      </c>
      <c r="E5304">
        <v>0.79</v>
      </c>
      <c r="F5304">
        <v>0.99</v>
      </c>
      <c r="G5304">
        <v>50</v>
      </c>
      <c r="H5304">
        <v>2237</v>
      </c>
      <c r="I5304">
        <v>1767.23</v>
      </c>
      <c r="J5304">
        <v>3609</v>
      </c>
      <c r="K5304">
        <v>3572.91</v>
      </c>
      <c r="L5304">
        <v>1415.7</v>
      </c>
      <c r="M5304">
        <v>186.79</v>
      </c>
      <c r="N5304">
        <v>2211.83</v>
      </c>
      <c r="O5304">
        <v>1805.6799999999998</v>
      </c>
      <c r="P5304">
        <v>50.538076805740971</v>
      </c>
      <c r="Q5304">
        <v>1.613321412606169</v>
      </c>
      <c r="R5304">
        <v>2.0217572132659587</v>
      </c>
      <c r="S5304">
        <f>(VendorSalesData[[#This Row],[TotalPurchaseQuantity]] - VendorSalesData[[#This Row],[TotalSalesQuantity]]) * VendorSalesData[[#This Row],[PurchasePrice]]</f>
        <v>-1083.8800000000001</v>
      </c>
    </row>
    <row r="5305" spans="1:19" x14ac:dyDescent="0.3">
      <c r="A5305">
        <v>4425</v>
      </c>
      <c r="B5305" t="s">
        <v>20</v>
      </c>
      <c r="C5305">
        <v>39977</v>
      </c>
      <c r="D5305" t="s">
        <v>4834</v>
      </c>
      <c r="E5305">
        <v>6.84</v>
      </c>
      <c r="F5305">
        <v>14.99</v>
      </c>
      <c r="G5305">
        <v>1500</v>
      </c>
      <c r="H5305">
        <v>258</v>
      </c>
      <c r="I5305">
        <v>1764.72</v>
      </c>
      <c r="J5305">
        <v>227</v>
      </c>
      <c r="K5305">
        <v>2267.73</v>
      </c>
      <c r="L5305">
        <v>1028.97</v>
      </c>
      <c r="M5305">
        <v>50.81</v>
      </c>
      <c r="N5305">
        <v>144929.24</v>
      </c>
      <c r="O5305">
        <v>503.01</v>
      </c>
      <c r="P5305">
        <v>22.18121204905346</v>
      </c>
      <c r="Q5305">
        <v>0.87984496124031009</v>
      </c>
      <c r="R5305">
        <v>1.2850367197062424</v>
      </c>
      <c r="S5305">
        <f>(VendorSalesData[[#This Row],[TotalPurchaseQuantity]] - VendorSalesData[[#This Row],[TotalSalesQuantity]]) * VendorSalesData[[#This Row],[PurchasePrice]]</f>
        <v>212.04</v>
      </c>
    </row>
    <row r="5306" spans="1:19" x14ac:dyDescent="0.3">
      <c r="A5306">
        <v>9552</v>
      </c>
      <c r="B5306" t="s">
        <v>72</v>
      </c>
      <c r="C5306">
        <v>47011</v>
      </c>
      <c r="D5306" t="s">
        <v>4835</v>
      </c>
      <c r="E5306">
        <v>12.25</v>
      </c>
      <c r="F5306">
        <v>18.989999999999998</v>
      </c>
      <c r="G5306">
        <v>750</v>
      </c>
      <c r="H5306">
        <v>144</v>
      </c>
      <c r="I5306">
        <v>1764</v>
      </c>
      <c r="J5306">
        <v>107</v>
      </c>
      <c r="K5306">
        <v>2049.9299999999998</v>
      </c>
      <c r="L5306">
        <v>907.53</v>
      </c>
      <c r="M5306">
        <v>11.950000000000001</v>
      </c>
      <c r="N5306">
        <v>55551.82</v>
      </c>
      <c r="O5306">
        <v>285.92999999999984</v>
      </c>
      <c r="P5306">
        <v>13.94828116082012</v>
      </c>
      <c r="Q5306">
        <v>0.74305555555555558</v>
      </c>
      <c r="R5306">
        <v>1.1620918367346937</v>
      </c>
      <c r="S5306">
        <f>(VendorSalesData[[#This Row],[TotalPurchaseQuantity]] - VendorSalesData[[#This Row],[TotalSalesQuantity]]) * VendorSalesData[[#This Row],[PurchasePrice]]</f>
        <v>453.25</v>
      </c>
    </row>
    <row r="5307" spans="1:19" x14ac:dyDescent="0.3">
      <c r="A5307">
        <v>6785</v>
      </c>
      <c r="B5307" t="s">
        <v>81</v>
      </c>
      <c r="C5307">
        <v>43430</v>
      </c>
      <c r="D5307" t="s">
        <v>4836</v>
      </c>
      <c r="E5307">
        <v>6.7</v>
      </c>
      <c r="F5307">
        <v>9.99</v>
      </c>
      <c r="G5307">
        <v>750</v>
      </c>
      <c r="H5307">
        <v>263</v>
      </c>
      <c r="I5307">
        <v>1762.1000000000001</v>
      </c>
      <c r="J5307">
        <v>259</v>
      </c>
      <c r="K5307">
        <v>2587.41</v>
      </c>
      <c r="L5307">
        <v>1388.6100000000001</v>
      </c>
      <c r="M5307">
        <v>28.78</v>
      </c>
      <c r="N5307">
        <v>13605.41</v>
      </c>
      <c r="O5307">
        <v>825.30999999999972</v>
      </c>
      <c r="P5307">
        <v>31.89714811336432</v>
      </c>
      <c r="Q5307">
        <v>0.98479087452471481</v>
      </c>
      <c r="R5307">
        <v>1.4683672890301342</v>
      </c>
      <c r="S5307">
        <f>(VendorSalesData[[#This Row],[TotalPurchaseQuantity]] - VendorSalesData[[#This Row],[TotalSalesQuantity]]) * VendorSalesData[[#This Row],[PurchasePrice]]</f>
        <v>26.8</v>
      </c>
    </row>
    <row r="5308" spans="1:19" x14ac:dyDescent="0.3">
      <c r="A5308">
        <v>90047</v>
      </c>
      <c r="B5308" t="s">
        <v>2206</v>
      </c>
      <c r="C5308">
        <v>23060</v>
      </c>
      <c r="D5308" t="s">
        <v>4837</v>
      </c>
      <c r="E5308">
        <v>19.989999999999998</v>
      </c>
      <c r="F5308">
        <v>29.99</v>
      </c>
      <c r="G5308">
        <v>750</v>
      </c>
      <c r="H5308">
        <v>88</v>
      </c>
      <c r="I5308">
        <v>1759.12</v>
      </c>
      <c r="J5308">
        <v>74</v>
      </c>
      <c r="K5308">
        <v>2219.2599999999998</v>
      </c>
      <c r="L5308">
        <v>1709.4299999999998</v>
      </c>
      <c r="M5308">
        <v>8.17</v>
      </c>
      <c r="N5308">
        <v>1457.73</v>
      </c>
      <c r="O5308">
        <v>460.13999999999987</v>
      </c>
      <c r="P5308">
        <v>20.733938339806958</v>
      </c>
      <c r="Q5308">
        <v>0.84090909090909094</v>
      </c>
      <c r="R5308">
        <v>1.2615739688025831</v>
      </c>
      <c r="S5308">
        <f>(VendorSalesData[[#This Row],[TotalPurchaseQuantity]] - VendorSalesData[[#This Row],[TotalSalesQuantity]]) * VendorSalesData[[#This Row],[PurchasePrice]]</f>
        <v>279.85999999999996</v>
      </c>
    </row>
    <row r="5309" spans="1:19" x14ac:dyDescent="0.3">
      <c r="A5309">
        <v>1392</v>
      </c>
      <c r="B5309" t="s">
        <v>67</v>
      </c>
      <c r="C5309">
        <v>20098</v>
      </c>
      <c r="D5309" t="s">
        <v>4838</v>
      </c>
      <c r="E5309">
        <v>5.88</v>
      </c>
      <c r="F5309">
        <v>9.99</v>
      </c>
      <c r="G5309">
        <v>750</v>
      </c>
      <c r="H5309">
        <v>299</v>
      </c>
      <c r="I5309">
        <v>1758.1200000000001</v>
      </c>
      <c r="J5309">
        <v>303</v>
      </c>
      <c r="K5309">
        <v>3117.9700000000003</v>
      </c>
      <c r="L5309">
        <v>2482.58</v>
      </c>
      <c r="M5309">
        <v>33.43</v>
      </c>
      <c r="N5309">
        <v>79528.990000000005</v>
      </c>
      <c r="O5309">
        <v>1359.8500000000001</v>
      </c>
      <c r="P5309">
        <v>43.613312507817589</v>
      </c>
      <c r="Q5309">
        <v>1.0133779264214047</v>
      </c>
      <c r="R5309">
        <v>1.7734682501763248</v>
      </c>
      <c r="S5309">
        <f>(VendorSalesData[[#This Row],[TotalPurchaseQuantity]] - VendorSalesData[[#This Row],[TotalSalesQuantity]]) * VendorSalesData[[#This Row],[PurchasePrice]]</f>
        <v>-23.52</v>
      </c>
    </row>
    <row r="5310" spans="1:19" x14ac:dyDescent="0.3">
      <c r="A5310">
        <v>480</v>
      </c>
      <c r="B5310" t="s">
        <v>27</v>
      </c>
      <c r="C5310">
        <v>278</v>
      </c>
      <c r="D5310" t="s">
        <v>1168</v>
      </c>
      <c r="E5310">
        <v>21.96</v>
      </c>
      <c r="F5310">
        <v>28.99</v>
      </c>
      <c r="G5310">
        <v>1000</v>
      </c>
      <c r="H5310">
        <v>80</v>
      </c>
      <c r="I5310">
        <v>1756.8</v>
      </c>
      <c r="J5310">
        <v>69</v>
      </c>
      <c r="K5310">
        <v>1997.31</v>
      </c>
      <c r="L5310">
        <v>1156.5999999999999</v>
      </c>
      <c r="M5310">
        <v>72.45</v>
      </c>
      <c r="N5310">
        <v>89286.27</v>
      </c>
      <c r="O5310">
        <v>240.51</v>
      </c>
      <c r="P5310">
        <v>12.041696081229253</v>
      </c>
      <c r="Q5310">
        <v>0.86250000000000004</v>
      </c>
      <c r="R5310">
        <v>1.1369023224043715</v>
      </c>
      <c r="S5310">
        <f>(VendorSalesData[[#This Row],[TotalPurchaseQuantity]] - VendorSalesData[[#This Row],[TotalSalesQuantity]]) * VendorSalesData[[#This Row],[PurchasePrice]]</f>
        <v>241.56</v>
      </c>
    </row>
    <row r="5311" spans="1:19" x14ac:dyDescent="0.3">
      <c r="A5311">
        <v>17035</v>
      </c>
      <c r="B5311" t="s">
        <v>22</v>
      </c>
      <c r="C5311">
        <v>12757</v>
      </c>
      <c r="D5311" t="s">
        <v>4839</v>
      </c>
      <c r="E5311">
        <v>6.7</v>
      </c>
      <c r="F5311">
        <v>11.99</v>
      </c>
      <c r="G5311">
        <v>750</v>
      </c>
      <c r="H5311">
        <v>262</v>
      </c>
      <c r="I5311">
        <v>1755.4</v>
      </c>
      <c r="J5311">
        <v>298</v>
      </c>
      <c r="K5311">
        <v>3099.02</v>
      </c>
      <c r="L5311">
        <v>1502.54</v>
      </c>
      <c r="M5311">
        <v>33.18</v>
      </c>
      <c r="N5311">
        <v>123780.22</v>
      </c>
      <c r="O5311">
        <v>1343.62</v>
      </c>
      <c r="P5311">
        <v>43.356286826157941</v>
      </c>
      <c r="Q5311">
        <v>1.1374045801526718</v>
      </c>
      <c r="R5311">
        <v>1.7654209866697048</v>
      </c>
      <c r="S5311">
        <f>(VendorSalesData[[#This Row],[TotalPurchaseQuantity]] - VendorSalesData[[#This Row],[TotalSalesQuantity]]) * VendorSalesData[[#This Row],[PurchasePrice]]</f>
        <v>-241.20000000000002</v>
      </c>
    </row>
    <row r="5312" spans="1:19" x14ac:dyDescent="0.3">
      <c r="A5312">
        <v>4425</v>
      </c>
      <c r="B5312" t="s">
        <v>20</v>
      </c>
      <c r="C5312">
        <v>23107</v>
      </c>
      <c r="D5312" t="s">
        <v>4840</v>
      </c>
      <c r="E5312">
        <v>109.67</v>
      </c>
      <c r="F5312">
        <v>169.99</v>
      </c>
      <c r="G5312">
        <v>1500</v>
      </c>
      <c r="H5312">
        <v>16</v>
      </c>
      <c r="I5312">
        <v>1754.72</v>
      </c>
      <c r="J5312">
        <v>43</v>
      </c>
      <c r="K5312">
        <v>7309.5700000000006</v>
      </c>
      <c r="L5312">
        <v>5099.7000000000007</v>
      </c>
      <c r="M5312">
        <v>9.59</v>
      </c>
      <c r="N5312">
        <v>144929.24</v>
      </c>
      <c r="O5312">
        <v>5554.85</v>
      </c>
      <c r="P5312">
        <v>75.994210329745798</v>
      </c>
      <c r="Q5312">
        <v>2.6875</v>
      </c>
      <c r="R5312">
        <v>4.1656617580012769</v>
      </c>
      <c r="S5312">
        <f>(VendorSalesData[[#This Row],[TotalPurchaseQuantity]] - VendorSalesData[[#This Row],[TotalSalesQuantity]]) * VendorSalesData[[#This Row],[PurchasePrice]]</f>
        <v>-2961.09</v>
      </c>
    </row>
    <row r="5313" spans="1:19" x14ac:dyDescent="0.3">
      <c r="A5313">
        <v>7153</v>
      </c>
      <c r="B5313" t="s">
        <v>271</v>
      </c>
      <c r="C5313">
        <v>23021</v>
      </c>
      <c r="D5313" t="s">
        <v>4841</v>
      </c>
      <c r="E5313">
        <v>9.08</v>
      </c>
      <c r="F5313">
        <v>13.99</v>
      </c>
      <c r="G5313">
        <v>750</v>
      </c>
      <c r="H5313">
        <v>193</v>
      </c>
      <c r="I5313">
        <v>1752.4399999999998</v>
      </c>
      <c r="J5313">
        <v>248</v>
      </c>
      <c r="K5313">
        <v>3469.52</v>
      </c>
      <c r="L5313">
        <v>2406.2800000000002</v>
      </c>
      <c r="M5313">
        <v>27.46</v>
      </c>
      <c r="N5313">
        <v>15884.82</v>
      </c>
      <c r="O5313">
        <v>1717.0800000000002</v>
      </c>
      <c r="P5313">
        <v>49.490419424012551</v>
      </c>
      <c r="Q5313">
        <v>1.2849740932642486</v>
      </c>
      <c r="R5313">
        <v>1.9798224190271851</v>
      </c>
      <c r="S5313">
        <f>(VendorSalesData[[#This Row],[TotalPurchaseQuantity]] - VendorSalesData[[#This Row],[TotalSalesQuantity]]) * VendorSalesData[[#This Row],[PurchasePrice]]</f>
        <v>-499.4</v>
      </c>
    </row>
    <row r="5314" spans="1:19" x14ac:dyDescent="0.3">
      <c r="A5314">
        <v>10754</v>
      </c>
      <c r="B5314" t="s">
        <v>212</v>
      </c>
      <c r="C5314">
        <v>21440</v>
      </c>
      <c r="D5314" t="s">
        <v>4842</v>
      </c>
      <c r="E5314">
        <v>583.89</v>
      </c>
      <c r="F5314">
        <v>869.99</v>
      </c>
      <c r="G5314">
        <v>750</v>
      </c>
      <c r="H5314">
        <v>3</v>
      </c>
      <c r="I5314">
        <v>1751.67</v>
      </c>
      <c r="J5314">
        <v>3</v>
      </c>
      <c r="K5314">
        <v>2609.9699999999998</v>
      </c>
      <c r="L5314">
        <v>869.99</v>
      </c>
      <c r="M5314">
        <v>0.34</v>
      </c>
      <c r="N5314">
        <v>28720.52</v>
      </c>
      <c r="O5314">
        <v>858.29999999999973</v>
      </c>
      <c r="P5314">
        <v>32.885435464775448</v>
      </c>
      <c r="Q5314">
        <v>1</v>
      </c>
      <c r="R5314">
        <v>1.4899895528267308</v>
      </c>
      <c r="S5314">
        <f>(VendorSalesData[[#This Row],[TotalPurchaseQuantity]] - VendorSalesData[[#This Row],[TotalSalesQuantity]]) * VendorSalesData[[#This Row],[PurchasePrice]]</f>
        <v>0</v>
      </c>
    </row>
    <row r="5315" spans="1:19" x14ac:dyDescent="0.3">
      <c r="A5315">
        <v>17035</v>
      </c>
      <c r="B5315" t="s">
        <v>22</v>
      </c>
      <c r="C5315">
        <v>22672</v>
      </c>
      <c r="D5315" t="s">
        <v>4843</v>
      </c>
      <c r="E5315">
        <v>4.5599999999999996</v>
      </c>
      <c r="F5315">
        <v>6.79</v>
      </c>
      <c r="G5315">
        <v>187</v>
      </c>
      <c r="H5315">
        <v>384</v>
      </c>
      <c r="I5315">
        <v>1751.04</v>
      </c>
      <c r="J5315">
        <v>296</v>
      </c>
      <c r="K5315">
        <v>2059.64</v>
      </c>
      <c r="L5315">
        <v>1029.92</v>
      </c>
      <c r="M5315">
        <v>8.5500000000000007</v>
      </c>
      <c r="N5315">
        <v>123780.22</v>
      </c>
      <c r="O5315">
        <v>308.59999999999991</v>
      </c>
      <c r="P5315">
        <v>14.983200947738437</v>
      </c>
      <c r="Q5315">
        <v>0.77083333333333337</v>
      </c>
      <c r="R5315">
        <v>1.1762381213450293</v>
      </c>
      <c r="S5315">
        <f>(VendorSalesData[[#This Row],[TotalPurchaseQuantity]] - VendorSalesData[[#This Row],[TotalSalesQuantity]]) * VendorSalesData[[#This Row],[PurchasePrice]]</f>
        <v>401.28</v>
      </c>
    </row>
    <row r="5316" spans="1:19" x14ac:dyDescent="0.3">
      <c r="A5316">
        <v>8892</v>
      </c>
      <c r="B5316" t="s">
        <v>177</v>
      </c>
      <c r="C5316">
        <v>38128</v>
      </c>
      <c r="D5316" t="s">
        <v>4844</v>
      </c>
      <c r="E5316">
        <v>5.4</v>
      </c>
      <c r="F5316">
        <v>8.99</v>
      </c>
      <c r="G5316">
        <v>750</v>
      </c>
      <c r="H5316">
        <v>324</v>
      </c>
      <c r="I5316">
        <v>1749.6</v>
      </c>
      <c r="J5316">
        <v>324</v>
      </c>
      <c r="K5316">
        <v>2588.7599999999998</v>
      </c>
      <c r="L5316">
        <v>103.87</v>
      </c>
      <c r="M5316">
        <v>36.450000000000003</v>
      </c>
      <c r="N5316">
        <v>11595.97</v>
      </c>
      <c r="O5316">
        <v>839.15999999999985</v>
      </c>
      <c r="P5316">
        <v>32.415519399249057</v>
      </c>
      <c r="Q5316">
        <v>1</v>
      </c>
      <c r="R5316">
        <v>1.4796296296296296</v>
      </c>
      <c r="S5316">
        <f>(VendorSalesData[[#This Row],[TotalPurchaseQuantity]] - VendorSalesData[[#This Row],[TotalSalesQuantity]]) * VendorSalesData[[#This Row],[PurchasePrice]]</f>
        <v>0</v>
      </c>
    </row>
    <row r="5317" spans="1:19" x14ac:dyDescent="0.3">
      <c r="A5317">
        <v>12546</v>
      </c>
      <c r="B5317" t="s">
        <v>32</v>
      </c>
      <c r="C5317">
        <v>1392</v>
      </c>
      <c r="D5317" t="s">
        <v>4845</v>
      </c>
      <c r="E5317">
        <v>10.6</v>
      </c>
      <c r="F5317">
        <v>16.989999999999998</v>
      </c>
      <c r="G5317">
        <v>750</v>
      </c>
      <c r="H5317">
        <v>165</v>
      </c>
      <c r="I5317">
        <v>1749</v>
      </c>
      <c r="J5317">
        <v>430</v>
      </c>
      <c r="K5317">
        <v>6865.7</v>
      </c>
      <c r="L5317">
        <v>3725.66</v>
      </c>
      <c r="M5317">
        <v>338.93</v>
      </c>
      <c r="N5317">
        <v>123880.97</v>
      </c>
      <c r="O5317">
        <v>5116.7</v>
      </c>
      <c r="P5317">
        <v>74.525540003204341</v>
      </c>
      <c r="Q5317">
        <v>2.606060606060606</v>
      </c>
      <c r="R5317">
        <v>3.9255002858776442</v>
      </c>
      <c r="S5317">
        <f>(VendorSalesData[[#This Row],[TotalPurchaseQuantity]] - VendorSalesData[[#This Row],[TotalSalesQuantity]]) * VendorSalesData[[#This Row],[PurchasePrice]]</f>
        <v>-2809</v>
      </c>
    </row>
    <row r="5318" spans="1:19" x14ac:dyDescent="0.3">
      <c r="A5318">
        <v>4425</v>
      </c>
      <c r="B5318" t="s">
        <v>20</v>
      </c>
      <c r="C5318">
        <v>25605</v>
      </c>
      <c r="D5318" t="s">
        <v>4846</v>
      </c>
      <c r="E5318">
        <v>24.13</v>
      </c>
      <c r="F5318">
        <v>34.99</v>
      </c>
      <c r="G5318">
        <v>750</v>
      </c>
      <c r="H5318">
        <v>72</v>
      </c>
      <c r="I5318">
        <v>1737.3600000000001</v>
      </c>
      <c r="J5318">
        <v>63</v>
      </c>
      <c r="K5318">
        <v>2204.37</v>
      </c>
      <c r="L5318">
        <v>1749.5</v>
      </c>
      <c r="M5318">
        <v>6.95</v>
      </c>
      <c r="N5318">
        <v>144929.24</v>
      </c>
      <c r="O5318">
        <v>467.00999999999976</v>
      </c>
      <c r="P5318">
        <v>21.185644878128436</v>
      </c>
      <c r="Q5318">
        <v>0.875</v>
      </c>
      <c r="R5318">
        <v>1.2688043928719435</v>
      </c>
      <c r="S5318">
        <f>(VendorSalesData[[#This Row],[TotalPurchaseQuantity]] - VendorSalesData[[#This Row],[TotalSalesQuantity]]) * VendorSalesData[[#This Row],[PurchasePrice]]</f>
        <v>217.17</v>
      </c>
    </row>
    <row r="5319" spans="1:19" x14ac:dyDescent="0.3">
      <c r="A5319">
        <v>10754</v>
      </c>
      <c r="B5319" t="s">
        <v>212</v>
      </c>
      <c r="C5319">
        <v>36660</v>
      </c>
      <c r="D5319" t="s">
        <v>4847</v>
      </c>
      <c r="E5319">
        <v>9.65</v>
      </c>
      <c r="F5319">
        <v>13.99</v>
      </c>
      <c r="G5319">
        <v>750</v>
      </c>
      <c r="H5319">
        <v>180</v>
      </c>
      <c r="I5319">
        <v>1737</v>
      </c>
      <c r="J5319">
        <v>184</v>
      </c>
      <c r="K5319">
        <v>2574.16</v>
      </c>
      <c r="L5319">
        <v>237.83</v>
      </c>
      <c r="M5319">
        <v>20.69</v>
      </c>
      <c r="N5319">
        <v>28720.52</v>
      </c>
      <c r="O5319">
        <v>837.15999999999985</v>
      </c>
      <c r="P5319">
        <v>32.52167697423625</v>
      </c>
      <c r="Q5319">
        <v>1.0222222222222221</v>
      </c>
      <c r="R5319">
        <v>1.4819573978123199</v>
      </c>
      <c r="S5319">
        <f>(VendorSalesData[[#This Row],[TotalPurchaseQuantity]] - VendorSalesData[[#This Row],[TotalSalesQuantity]]) * VendorSalesData[[#This Row],[PurchasePrice]]</f>
        <v>-38.6</v>
      </c>
    </row>
    <row r="5320" spans="1:19" x14ac:dyDescent="0.3">
      <c r="A5320">
        <v>8673</v>
      </c>
      <c r="B5320" t="s">
        <v>174</v>
      </c>
      <c r="C5320">
        <v>37166</v>
      </c>
      <c r="D5320" t="s">
        <v>4848</v>
      </c>
      <c r="E5320">
        <v>5.36</v>
      </c>
      <c r="F5320">
        <v>7.99</v>
      </c>
      <c r="G5320">
        <v>750</v>
      </c>
      <c r="H5320">
        <v>324</v>
      </c>
      <c r="I5320">
        <v>1736.6399999999999</v>
      </c>
      <c r="J5320">
        <v>293</v>
      </c>
      <c r="K5320">
        <v>2638.0699999999997</v>
      </c>
      <c r="L5320">
        <v>440.52</v>
      </c>
      <c r="M5320">
        <v>32.89</v>
      </c>
      <c r="N5320">
        <v>15919.7</v>
      </c>
      <c r="O5320">
        <v>901.42999999999984</v>
      </c>
      <c r="P5320">
        <v>34.170056139526245</v>
      </c>
      <c r="Q5320">
        <v>0.90432098765432101</v>
      </c>
      <c r="R5320">
        <v>1.5190655518702783</v>
      </c>
      <c r="S5320">
        <f>(VendorSalesData[[#This Row],[TotalPurchaseQuantity]] - VendorSalesData[[#This Row],[TotalSalesQuantity]]) * VendorSalesData[[#This Row],[PurchasePrice]]</f>
        <v>166.16</v>
      </c>
    </row>
    <row r="5321" spans="1:19" x14ac:dyDescent="0.3">
      <c r="A5321">
        <v>10754</v>
      </c>
      <c r="B5321" t="s">
        <v>212</v>
      </c>
      <c r="C5321">
        <v>25157</v>
      </c>
      <c r="D5321" t="s">
        <v>4849</v>
      </c>
      <c r="E5321">
        <v>10.27</v>
      </c>
      <c r="F5321">
        <v>16.989999999999998</v>
      </c>
      <c r="G5321">
        <v>750</v>
      </c>
      <c r="H5321">
        <v>169</v>
      </c>
      <c r="I5321">
        <v>1735.6299999999999</v>
      </c>
      <c r="J5321">
        <v>255</v>
      </c>
      <c r="K5321">
        <v>3858.45</v>
      </c>
      <c r="L5321">
        <v>2488.36</v>
      </c>
      <c r="M5321">
        <v>28.29</v>
      </c>
      <c r="N5321">
        <v>28720.52</v>
      </c>
      <c r="O5321">
        <v>2122.8199999999997</v>
      </c>
      <c r="P5321">
        <v>55.017429278596317</v>
      </c>
      <c r="Q5321">
        <v>1.5088757396449703</v>
      </c>
      <c r="R5321">
        <v>2.223083260833242</v>
      </c>
      <c r="S5321">
        <f>(VendorSalesData[[#This Row],[TotalPurchaseQuantity]] - VendorSalesData[[#This Row],[TotalSalesQuantity]]) * VendorSalesData[[#This Row],[PurchasePrice]]</f>
        <v>-883.21999999999991</v>
      </c>
    </row>
    <row r="5322" spans="1:19" x14ac:dyDescent="0.3">
      <c r="A5322">
        <v>1392</v>
      </c>
      <c r="B5322" t="s">
        <v>67</v>
      </c>
      <c r="C5322">
        <v>32296</v>
      </c>
      <c r="D5322" t="s">
        <v>4850</v>
      </c>
      <c r="E5322">
        <v>10.38</v>
      </c>
      <c r="F5322">
        <v>15.99</v>
      </c>
      <c r="G5322">
        <v>750</v>
      </c>
      <c r="H5322">
        <v>167</v>
      </c>
      <c r="I5322">
        <v>1733.46</v>
      </c>
      <c r="J5322">
        <v>151</v>
      </c>
      <c r="K5322">
        <v>2588.4899999999998</v>
      </c>
      <c r="L5322">
        <v>1791.9499999999998</v>
      </c>
      <c r="M5322">
        <v>16.740000000000002</v>
      </c>
      <c r="N5322">
        <v>79528.990000000005</v>
      </c>
      <c r="O5322">
        <v>855.02999999999975</v>
      </c>
      <c r="P5322">
        <v>33.031999350972953</v>
      </c>
      <c r="Q5322">
        <v>0.90419161676646709</v>
      </c>
      <c r="R5322">
        <v>1.4932504932331867</v>
      </c>
      <c r="S5322">
        <f>(VendorSalesData[[#This Row],[TotalPurchaseQuantity]] - VendorSalesData[[#This Row],[TotalSalesQuantity]]) * VendorSalesData[[#This Row],[PurchasePrice]]</f>
        <v>166.08</v>
      </c>
    </row>
    <row r="5323" spans="1:19" x14ac:dyDescent="0.3">
      <c r="A5323">
        <v>1587</v>
      </c>
      <c r="B5323" t="s">
        <v>525</v>
      </c>
      <c r="C5323">
        <v>15056</v>
      </c>
      <c r="D5323" t="s">
        <v>4851</v>
      </c>
      <c r="E5323">
        <v>6.53</v>
      </c>
      <c r="F5323">
        <v>9.99</v>
      </c>
      <c r="G5323">
        <v>750</v>
      </c>
      <c r="H5323">
        <v>265</v>
      </c>
      <c r="I5323">
        <v>1730.45</v>
      </c>
      <c r="J5323">
        <v>266</v>
      </c>
      <c r="K5323">
        <v>2972.34</v>
      </c>
      <c r="L5323">
        <v>1486.64</v>
      </c>
      <c r="M5323">
        <v>29.580000000000002</v>
      </c>
      <c r="N5323">
        <v>6070.09</v>
      </c>
      <c r="O5323">
        <v>1241.8900000000001</v>
      </c>
      <c r="P5323">
        <v>41.781559310173137</v>
      </c>
      <c r="Q5323">
        <v>1.0037735849056604</v>
      </c>
      <c r="R5323">
        <v>1.7176688144702246</v>
      </c>
      <c r="S5323">
        <f>(VendorSalesData[[#This Row],[TotalPurchaseQuantity]] - VendorSalesData[[#This Row],[TotalSalesQuantity]]) * VendorSalesData[[#This Row],[PurchasePrice]]</f>
        <v>-6.53</v>
      </c>
    </row>
    <row r="5324" spans="1:19" x14ac:dyDescent="0.3">
      <c r="A5324">
        <v>10754</v>
      </c>
      <c r="B5324" t="s">
        <v>212</v>
      </c>
      <c r="C5324">
        <v>25333</v>
      </c>
      <c r="D5324" t="s">
        <v>4852</v>
      </c>
      <c r="E5324">
        <v>5.8</v>
      </c>
      <c r="F5324">
        <v>8.99</v>
      </c>
      <c r="G5324">
        <v>750</v>
      </c>
      <c r="H5324">
        <v>298</v>
      </c>
      <c r="I5324">
        <v>1728.3999999999999</v>
      </c>
      <c r="J5324">
        <v>274</v>
      </c>
      <c r="K5324">
        <v>2463.2599999999998</v>
      </c>
      <c r="L5324">
        <v>557.38</v>
      </c>
      <c r="M5324">
        <v>30.680000000000003</v>
      </c>
      <c r="N5324">
        <v>28720.52</v>
      </c>
      <c r="O5324">
        <v>734.8599999999999</v>
      </c>
      <c r="P5324">
        <v>29.832823169295974</v>
      </c>
      <c r="Q5324">
        <v>0.91946308724832215</v>
      </c>
      <c r="R5324">
        <v>1.4251677852348994</v>
      </c>
      <c r="S5324">
        <f>(VendorSalesData[[#This Row],[TotalPurchaseQuantity]] - VendorSalesData[[#This Row],[TotalSalesQuantity]]) * VendorSalesData[[#This Row],[PurchasePrice]]</f>
        <v>139.19999999999999</v>
      </c>
    </row>
    <row r="5325" spans="1:19" x14ac:dyDescent="0.3">
      <c r="A5325">
        <v>9552</v>
      </c>
      <c r="B5325" t="s">
        <v>72</v>
      </c>
      <c r="C5325">
        <v>2612</v>
      </c>
      <c r="D5325" t="s">
        <v>4853</v>
      </c>
      <c r="E5325">
        <v>71.989999999999995</v>
      </c>
      <c r="F5325">
        <v>89.99</v>
      </c>
      <c r="G5325">
        <v>750</v>
      </c>
      <c r="H5325">
        <v>24</v>
      </c>
      <c r="I5325">
        <v>1727.76</v>
      </c>
      <c r="J5325">
        <v>24</v>
      </c>
      <c r="K5325">
        <v>2159.7600000000002</v>
      </c>
      <c r="L5325">
        <v>539.93999999999994</v>
      </c>
      <c r="M5325">
        <v>18.89</v>
      </c>
      <c r="N5325">
        <v>55551.82</v>
      </c>
      <c r="O5325">
        <v>432.00000000000023</v>
      </c>
      <c r="P5325">
        <v>20.00222246916325</v>
      </c>
      <c r="Q5325">
        <v>1</v>
      </c>
      <c r="R5325">
        <v>1.2500347270454231</v>
      </c>
      <c r="S5325">
        <f>(VendorSalesData[[#This Row],[TotalPurchaseQuantity]] - VendorSalesData[[#This Row],[TotalSalesQuantity]]) * VendorSalesData[[#This Row],[PurchasePrice]]</f>
        <v>0</v>
      </c>
    </row>
    <row r="5326" spans="1:19" x14ac:dyDescent="0.3">
      <c r="A5326">
        <v>9165</v>
      </c>
      <c r="B5326" t="s">
        <v>38</v>
      </c>
      <c r="C5326">
        <v>25353</v>
      </c>
      <c r="D5326" t="s">
        <v>4854</v>
      </c>
      <c r="E5326">
        <v>9.58</v>
      </c>
      <c r="F5326">
        <v>13.99</v>
      </c>
      <c r="G5326">
        <v>750</v>
      </c>
      <c r="H5326">
        <v>180</v>
      </c>
      <c r="I5326">
        <v>1724.3999999999999</v>
      </c>
      <c r="J5326">
        <v>284</v>
      </c>
      <c r="K5326">
        <v>3973.16</v>
      </c>
      <c r="L5326">
        <v>2756.03</v>
      </c>
      <c r="M5326">
        <v>31.39</v>
      </c>
      <c r="N5326">
        <v>68054.7</v>
      </c>
      <c r="O5326">
        <v>2248.7600000000002</v>
      </c>
      <c r="P5326">
        <v>56.59877779903151</v>
      </c>
      <c r="Q5326">
        <v>1.5777777777777777</v>
      </c>
      <c r="R5326">
        <v>2.3040825794479241</v>
      </c>
      <c r="S5326">
        <f>(VendorSalesData[[#This Row],[TotalPurchaseQuantity]] - VendorSalesData[[#This Row],[TotalSalesQuantity]]) * VendorSalesData[[#This Row],[PurchasePrice]]</f>
        <v>-996.32</v>
      </c>
    </row>
    <row r="5327" spans="1:19" x14ac:dyDescent="0.3">
      <c r="A5327">
        <v>9206</v>
      </c>
      <c r="B5327" t="s">
        <v>328</v>
      </c>
      <c r="C5327">
        <v>3648</v>
      </c>
      <c r="D5327" t="s">
        <v>4329</v>
      </c>
      <c r="E5327">
        <v>6.05</v>
      </c>
      <c r="F5327">
        <v>8.99</v>
      </c>
      <c r="G5327">
        <v>750</v>
      </c>
      <c r="H5327">
        <v>285</v>
      </c>
      <c r="I5327">
        <v>1724.25</v>
      </c>
      <c r="J5327">
        <v>768</v>
      </c>
      <c r="K5327">
        <v>6222.32</v>
      </c>
      <c r="L5327">
        <v>3504.7000000000003</v>
      </c>
      <c r="M5327">
        <v>605.19000000000005</v>
      </c>
      <c r="N5327">
        <v>2211.83</v>
      </c>
      <c r="O5327">
        <v>4498.07</v>
      </c>
      <c r="P5327">
        <v>72.289274739968363</v>
      </c>
      <c r="Q5327">
        <v>2.6947368421052631</v>
      </c>
      <c r="R5327">
        <v>3.6087110337828041</v>
      </c>
      <c r="S5327">
        <f>(VendorSalesData[[#This Row],[TotalPurchaseQuantity]] - VendorSalesData[[#This Row],[TotalSalesQuantity]]) * VendorSalesData[[#This Row],[PurchasePrice]]</f>
        <v>-2922.15</v>
      </c>
    </row>
    <row r="5328" spans="1:19" x14ac:dyDescent="0.3">
      <c r="A5328">
        <v>3252</v>
      </c>
      <c r="B5328" t="s">
        <v>94</v>
      </c>
      <c r="C5328">
        <v>15333</v>
      </c>
      <c r="D5328" t="s">
        <v>4855</v>
      </c>
      <c r="E5328">
        <v>7.94</v>
      </c>
      <c r="F5328">
        <v>11.99</v>
      </c>
      <c r="G5328">
        <v>750</v>
      </c>
      <c r="H5328">
        <v>217</v>
      </c>
      <c r="I5328">
        <v>1722.98</v>
      </c>
      <c r="J5328">
        <v>206</v>
      </c>
      <c r="K5328">
        <v>2469.94</v>
      </c>
      <c r="L5328">
        <v>335.72</v>
      </c>
      <c r="M5328">
        <v>23.26</v>
      </c>
      <c r="N5328">
        <v>61966.91</v>
      </c>
      <c r="O5328">
        <v>746.96</v>
      </c>
      <c r="P5328">
        <v>30.242030170773383</v>
      </c>
      <c r="Q5328">
        <v>0.94930875576036866</v>
      </c>
      <c r="R5328">
        <v>1.4335279573761741</v>
      </c>
      <c r="S5328">
        <f>(VendorSalesData[[#This Row],[TotalPurchaseQuantity]] - VendorSalesData[[#This Row],[TotalSalesQuantity]]) * VendorSalesData[[#This Row],[PurchasePrice]]</f>
        <v>87.34</v>
      </c>
    </row>
    <row r="5329" spans="1:19" x14ac:dyDescent="0.3">
      <c r="A5329">
        <v>9815</v>
      </c>
      <c r="B5329" t="s">
        <v>191</v>
      </c>
      <c r="C5329">
        <v>19763</v>
      </c>
      <c r="D5329" t="s">
        <v>4856</v>
      </c>
      <c r="E5329">
        <v>2.66</v>
      </c>
      <c r="F5329">
        <v>3.99</v>
      </c>
      <c r="G5329">
        <v>750</v>
      </c>
      <c r="H5329">
        <v>645</v>
      </c>
      <c r="I5329">
        <v>1715.7</v>
      </c>
      <c r="J5329">
        <v>524</v>
      </c>
      <c r="K5329">
        <v>2090.7600000000002</v>
      </c>
      <c r="L5329">
        <v>179.55</v>
      </c>
      <c r="M5329">
        <v>58.940000000000005</v>
      </c>
      <c r="N5329">
        <v>27100.41</v>
      </c>
      <c r="O5329">
        <v>375.06000000000017</v>
      </c>
      <c r="P5329">
        <v>17.938931297709932</v>
      </c>
      <c r="Q5329">
        <v>0.81240310077519384</v>
      </c>
      <c r="R5329">
        <v>1.2186046511627908</v>
      </c>
      <c r="S5329">
        <f>(VendorSalesData[[#This Row],[TotalPurchaseQuantity]] - VendorSalesData[[#This Row],[TotalSalesQuantity]]) * VendorSalesData[[#This Row],[PurchasePrice]]</f>
        <v>321.86</v>
      </c>
    </row>
    <row r="5330" spans="1:19" x14ac:dyDescent="0.3">
      <c r="A5330">
        <v>3960</v>
      </c>
      <c r="B5330" t="s">
        <v>24</v>
      </c>
      <c r="C5330">
        <v>7211</v>
      </c>
      <c r="D5330" t="s">
        <v>4857</v>
      </c>
      <c r="E5330">
        <v>8.4499999999999993</v>
      </c>
      <c r="F5330">
        <v>11.99</v>
      </c>
      <c r="G5330">
        <v>750</v>
      </c>
      <c r="H5330">
        <v>203</v>
      </c>
      <c r="I5330">
        <v>1715.35</v>
      </c>
      <c r="J5330">
        <v>583</v>
      </c>
      <c r="K5330">
        <v>6454.17</v>
      </c>
      <c r="L5330">
        <v>4340.09</v>
      </c>
      <c r="M5330">
        <v>459.66</v>
      </c>
      <c r="N5330">
        <v>257032.07</v>
      </c>
      <c r="O5330">
        <v>4738.82</v>
      </c>
      <c r="P5330">
        <v>73.422608948943079</v>
      </c>
      <c r="Q5330">
        <v>2.8719211822660098</v>
      </c>
      <c r="R5330">
        <v>3.762596554638995</v>
      </c>
      <c r="S5330">
        <f>(VendorSalesData[[#This Row],[TotalPurchaseQuantity]] - VendorSalesData[[#This Row],[TotalSalesQuantity]]) * VendorSalesData[[#This Row],[PurchasePrice]]</f>
        <v>-3210.9999999999995</v>
      </c>
    </row>
    <row r="5331" spans="1:19" x14ac:dyDescent="0.3">
      <c r="A5331">
        <v>9165</v>
      </c>
      <c r="B5331" t="s">
        <v>38</v>
      </c>
      <c r="C5331">
        <v>2850</v>
      </c>
      <c r="D5331" t="s">
        <v>4858</v>
      </c>
      <c r="E5331">
        <v>285.70999999999998</v>
      </c>
      <c r="F5331">
        <v>379.99</v>
      </c>
      <c r="G5331">
        <v>750</v>
      </c>
      <c r="H5331">
        <v>6</v>
      </c>
      <c r="I5331">
        <v>1714.26</v>
      </c>
      <c r="J5331">
        <v>15</v>
      </c>
      <c r="K5331">
        <v>5699.85</v>
      </c>
      <c r="L5331">
        <v>3799.9</v>
      </c>
      <c r="M5331">
        <v>11.83</v>
      </c>
      <c r="N5331">
        <v>68054.7</v>
      </c>
      <c r="O5331">
        <v>3985.59</v>
      </c>
      <c r="P5331">
        <v>69.924471696623584</v>
      </c>
      <c r="Q5331">
        <v>2.5</v>
      </c>
      <c r="R5331">
        <v>3.3249623744356169</v>
      </c>
      <c r="S5331">
        <f>(VendorSalesData[[#This Row],[TotalPurchaseQuantity]] - VendorSalesData[[#This Row],[TotalSalesQuantity]]) * VendorSalesData[[#This Row],[PurchasePrice]]</f>
        <v>-2571.39</v>
      </c>
    </row>
    <row r="5332" spans="1:19" x14ac:dyDescent="0.3">
      <c r="A5332">
        <v>4425</v>
      </c>
      <c r="B5332" t="s">
        <v>20</v>
      </c>
      <c r="C5332">
        <v>24282</v>
      </c>
      <c r="D5332" t="s">
        <v>4859</v>
      </c>
      <c r="E5332">
        <v>214.28</v>
      </c>
      <c r="F5332">
        <v>329.99</v>
      </c>
      <c r="G5332">
        <v>750</v>
      </c>
      <c r="H5332">
        <v>8</v>
      </c>
      <c r="I5332">
        <v>1714.24</v>
      </c>
      <c r="J5332">
        <v>9</v>
      </c>
      <c r="K5332">
        <v>2969.91</v>
      </c>
      <c r="L5332">
        <v>1649.95</v>
      </c>
      <c r="M5332">
        <v>1.01</v>
      </c>
      <c r="N5332">
        <v>144929.24</v>
      </c>
      <c r="O5332">
        <v>1255.6699999999998</v>
      </c>
      <c r="P5332">
        <v>42.279732382462768</v>
      </c>
      <c r="Q5332">
        <v>1.125</v>
      </c>
      <c r="R5332">
        <v>1.7324936998319955</v>
      </c>
      <c r="S5332">
        <f>(VendorSalesData[[#This Row],[TotalPurchaseQuantity]] - VendorSalesData[[#This Row],[TotalSalesQuantity]]) * VendorSalesData[[#This Row],[PurchasePrice]]</f>
        <v>-214.28</v>
      </c>
    </row>
    <row r="5333" spans="1:19" x14ac:dyDescent="0.3">
      <c r="A5333">
        <v>10754</v>
      </c>
      <c r="B5333" t="s">
        <v>212</v>
      </c>
      <c r="C5333">
        <v>23783</v>
      </c>
      <c r="D5333" t="s">
        <v>4860</v>
      </c>
      <c r="E5333">
        <v>114.28</v>
      </c>
      <c r="F5333">
        <v>167.99</v>
      </c>
      <c r="G5333">
        <v>750</v>
      </c>
      <c r="H5333">
        <v>15</v>
      </c>
      <c r="I5333">
        <v>1714.1999999999998</v>
      </c>
      <c r="J5333">
        <v>22</v>
      </c>
      <c r="K5333">
        <v>3695.78</v>
      </c>
      <c r="L5333">
        <v>1679.9</v>
      </c>
      <c r="M5333">
        <v>2.46</v>
      </c>
      <c r="N5333">
        <v>28720.52</v>
      </c>
      <c r="O5333">
        <v>1981.5800000000004</v>
      </c>
      <c r="P5333">
        <v>53.617368999236973</v>
      </c>
      <c r="Q5333">
        <v>1.4666666666666666</v>
      </c>
      <c r="R5333">
        <v>2.1559794656399491</v>
      </c>
      <c r="S5333">
        <f>(VendorSalesData[[#This Row],[TotalPurchaseQuantity]] - VendorSalesData[[#This Row],[TotalSalesQuantity]]) * VendorSalesData[[#This Row],[PurchasePrice]]</f>
        <v>-799.96</v>
      </c>
    </row>
    <row r="5334" spans="1:19" x14ac:dyDescent="0.3">
      <c r="A5334">
        <v>8673</v>
      </c>
      <c r="B5334" t="s">
        <v>174</v>
      </c>
      <c r="C5334">
        <v>34101</v>
      </c>
      <c r="D5334" t="s">
        <v>4861</v>
      </c>
      <c r="E5334">
        <v>15.86</v>
      </c>
      <c r="F5334">
        <v>24.99</v>
      </c>
      <c r="G5334">
        <v>750</v>
      </c>
      <c r="H5334">
        <v>108</v>
      </c>
      <c r="I5334">
        <v>1712.8799999999999</v>
      </c>
      <c r="J5334">
        <v>92</v>
      </c>
      <c r="K5334">
        <v>2132.08</v>
      </c>
      <c r="L5334">
        <v>1461.37</v>
      </c>
      <c r="M5334">
        <v>10.18</v>
      </c>
      <c r="N5334">
        <v>15919.7</v>
      </c>
      <c r="O5334">
        <v>419.20000000000005</v>
      </c>
      <c r="P5334">
        <v>19.661551161307269</v>
      </c>
      <c r="Q5334">
        <v>0.85185185185185186</v>
      </c>
      <c r="R5334">
        <v>1.2447340152258186</v>
      </c>
      <c r="S5334">
        <f>(VendorSalesData[[#This Row],[TotalPurchaseQuantity]] - VendorSalesData[[#This Row],[TotalSalesQuantity]]) * VendorSalesData[[#This Row],[PurchasePrice]]</f>
        <v>253.76</v>
      </c>
    </row>
    <row r="5335" spans="1:19" x14ac:dyDescent="0.3">
      <c r="A5335">
        <v>1703</v>
      </c>
      <c r="B5335" t="s">
        <v>3858</v>
      </c>
      <c r="C5335">
        <v>90014</v>
      </c>
      <c r="D5335" t="s">
        <v>4862</v>
      </c>
      <c r="E5335">
        <v>40.78</v>
      </c>
      <c r="F5335">
        <v>61.99</v>
      </c>
      <c r="G5335">
        <v>750</v>
      </c>
      <c r="H5335">
        <v>42</v>
      </c>
      <c r="I5335">
        <v>1712.76</v>
      </c>
      <c r="J5335">
        <v>165</v>
      </c>
      <c r="K5335">
        <v>10228.35</v>
      </c>
      <c r="L5335">
        <v>5269.1500000000015</v>
      </c>
      <c r="M5335">
        <v>18.37</v>
      </c>
      <c r="N5335">
        <v>172</v>
      </c>
      <c r="O5335">
        <v>8515.59</v>
      </c>
      <c r="P5335">
        <v>83.254777163472113</v>
      </c>
      <c r="Q5335">
        <v>3.9285714285714284</v>
      </c>
      <c r="R5335">
        <v>5.971852448679325</v>
      </c>
      <c r="S5335">
        <f>(VendorSalesData[[#This Row],[TotalPurchaseQuantity]] - VendorSalesData[[#This Row],[TotalSalesQuantity]]) * VendorSalesData[[#This Row],[PurchasePrice]]</f>
        <v>-5015.9400000000005</v>
      </c>
    </row>
    <row r="5336" spans="1:19" x14ac:dyDescent="0.3">
      <c r="A5336">
        <v>10754</v>
      </c>
      <c r="B5336" t="s">
        <v>212</v>
      </c>
      <c r="C5336">
        <v>34841</v>
      </c>
      <c r="D5336" t="s">
        <v>4863</v>
      </c>
      <c r="E5336">
        <v>11.72</v>
      </c>
      <c r="F5336">
        <v>18.989999999999998</v>
      </c>
      <c r="G5336">
        <v>750</v>
      </c>
      <c r="H5336">
        <v>146</v>
      </c>
      <c r="I5336">
        <v>1711.12</v>
      </c>
      <c r="J5336">
        <v>121</v>
      </c>
      <c r="K5336">
        <v>2099.79</v>
      </c>
      <c r="L5336">
        <v>1766.9799999999998</v>
      </c>
      <c r="M5336">
        <v>13.35</v>
      </c>
      <c r="N5336">
        <v>28720.52</v>
      </c>
      <c r="O5336">
        <v>388.67000000000007</v>
      </c>
      <c r="P5336">
        <v>18.509946232718512</v>
      </c>
      <c r="Q5336">
        <v>0.82876712328767121</v>
      </c>
      <c r="R5336">
        <v>1.2271436252279209</v>
      </c>
      <c r="S5336">
        <f>(VendorSalesData[[#This Row],[TotalPurchaseQuantity]] - VendorSalesData[[#This Row],[TotalSalesQuantity]]) * VendorSalesData[[#This Row],[PurchasePrice]]</f>
        <v>293</v>
      </c>
    </row>
    <row r="5337" spans="1:19" x14ac:dyDescent="0.3">
      <c r="A5337">
        <v>9165</v>
      </c>
      <c r="B5337" t="s">
        <v>38</v>
      </c>
      <c r="C5337">
        <v>19077</v>
      </c>
      <c r="D5337" t="s">
        <v>4864</v>
      </c>
      <c r="E5337">
        <v>131.57</v>
      </c>
      <c r="F5337">
        <v>199.99</v>
      </c>
      <c r="G5337">
        <v>750</v>
      </c>
      <c r="H5337">
        <v>13</v>
      </c>
      <c r="I5337">
        <v>1710.4099999999999</v>
      </c>
      <c r="J5337">
        <v>28</v>
      </c>
      <c r="K5337">
        <v>5599.72</v>
      </c>
      <c r="L5337">
        <v>1799.91</v>
      </c>
      <c r="M5337">
        <v>3.14</v>
      </c>
      <c r="N5337">
        <v>68054.7</v>
      </c>
      <c r="O5337">
        <v>3889.3100000000004</v>
      </c>
      <c r="P5337">
        <v>69.455437057567167</v>
      </c>
      <c r="Q5337">
        <v>2.1538461538461537</v>
      </c>
      <c r="R5337">
        <v>3.2739050870843838</v>
      </c>
      <c r="S5337">
        <f>(VendorSalesData[[#This Row],[TotalPurchaseQuantity]] - VendorSalesData[[#This Row],[TotalSalesQuantity]]) * VendorSalesData[[#This Row],[PurchasePrice]]</f>
        <v>-1973.55</v>
      </c>
    </row>
    <row r="5338" spans="1:19" x14ac:dyDescent="0.3">
      <c r="A5338">
        <v>9819</v>
      </c>
      <c r="B5338" t="s">
        <v>243</v>
      </c>
      <c r="C5338">
        <v>42789</v>
      </c>
      <c r="D5338" t="s">
        <v>4865</v>
      </c>
      <c r="E5338">
        <v>10.06</v>
      </c>
      <c r="F5338">
        <v>17.989999999999998</v>
      </c>
      <c r="G5338">
        <v>750</v>
      </c>
      <c r="H5338">
        <v>170</v>
      </c>
      <c r="I5338">
        <v>1710.2</v>
      </c>
      <c r="J5338">
        <v>190</v>
      </c>
      <c r="K5338">
        <v>2937.1</v>
      </c>
      <c r="L5338">
        <v>1816.81</v>
      </c>
      <c r="M5338">
        <v>21.080000000000002</v>
      </c>
      <c r="N5338">
        <v>14836.57</v>
      </c>
      <c r="O5338">
        <v>1226.8999999999999</v>
      </c>
      <c r="P5338">
        <v>41.77249668039903</v>
      </c>
      <c r="Q5338">
        <v>1.1176470588235294</v>
      </c>
      <c r="R5338">
        <v>1.7174014735118699</v>
      </c>
      <c r="S5338">
        <f>(VendorSalesData[[#This Row],[TotalPurchaseQuantity]] - VendorSalesData[[#This Row],[TotalSalesQuantity]]) * VendorSalesData[[#This Row],[PurchasePrice]]</f>
        <v>-201.20000000000002</v>
      </c>
    </row>
    <row r="5339" spans="1:19" x14ac:dyDescent="0.3">
      <c r="A5339">
        <v>4425</v>
      </c>
      <c r="B5339" t="s">
        <v>20</v>
      </c>
      <c r="C5339">
        <v>25513</v>
      </c>
      <c r="D5339" t="s">
        <v>4866</v>
      </c>
      <c r="E5339">
        <v>13.79</v>
      </c>
      <c r="F5339">
        <v>19.989999999999998</v>
      </c>
      <c r="G5339">
        <v>750</v>
      </c>
      <c r="H5339">
        <v>124</v>
      </c>
      <c r="I5339">
        <v>1709.9599999999998</v>
      </c>
      <c r="J5339">
        <v>110</v>
      </c>
      <c r="K5339">
        <v>2198.8999999999996</v>
      </c>
      <c r="L5339">
        <v>1379.31</v>
      </c>
      <c r="M5339">
        <v>12.19</v>
      </c>
      <c r="N5339">
        <v>144929.24</v>
      </c>
      <c r="O5339">
        <v>488.93999999999983</v>
      </c>
      <c r="P5339">
        <v>22.235663286188544</v>
      </c>
      <c r="Q5339">
        <v>0.88709677419354838</v>
      </c>
      <c r="R5339">
        <v>1.2859365131348102</v>
      </c>
      <c r="S5339">
        <f>(VendorSalesData[[#This Row],[TotalPurchaseQuantity]] - VendorSalesData[[#This Row],[TotalSalesQuantity]]) * VendorSalesData[[#This Row],[PurchasePrice]]</f>
        <v>193.06</v>
      </c>
    </row>
    <row r="5340" spans="1:19" x14ac:dyDescent="0.3">
      <c r="A5340">
        <v>4425</v>
      </c>
      <c r="B5340" t="s">
        <v>20</v>
      </c>
      <c r="C5340">
        <v>42801</v>
      </c>
      <c r="D5340" t="s">
        <v>4867</v>
      </c>
      <c r="E5340">
        <v>11.03</v>
      </c>
      <c r="F5340">
        <v>15.99</v>
      </c>
      <c r="G5340">
        <v>750</v>
      </c>
      <c r="H5340">
        <v>155</v>
      </c>
      <c r="I5340">
        <v>1709.65</v>
      </c>
      <c r="J5340">
        <v>138</v>
      </c>
      <c r="K5340">
        <v>2206.62</v>
      </c>
      <c r="L5340">
        <v>1055.3399999999999</v>
      </c>
      <c r="M5340">
        <v>15.39</v>
      </c>
      <c r="N5340">
        <v>144929.24</v>
      </c>
      <c r="O5340">
        <v>496.9699999999998</v>
      </c>
      <c r="P5340">
        <v>22.521775384977921</v>
      </c>
      <c r="Q5340">
        <v>0.89032258064516134</v>
      </c>
      <c r="R5340">
        <v>1.2906852279706371</v>
      </c>
      <c r="S5340">
        <f>(VendorSalesData[[#This Row],[TotalPurchaseQuantity]] - VendorSalesData[[#This Row],[TotalSalesQuantity]]) * VendorSalesData[[#This Row],[PurchasePrice]]</f>
        <v>187.51</v>
      </c>
    </row>
    <row r="5341" spans="1:19" x14ac:dyDescent="0.3">
      <c r="A5341">
        <v>90017</v>
      </c>
      <c r="B5341" t="s">
        <v>4145</v>
      </c>
      <c r="C5341">
        <v>10030</v>
      </c>
      <c r="D5341" t="s">
        <v>4868</v>
      </c>
      <c r="E5341">
        <v>5.19</v>
      </c>
      <c r="F5341">
        <v>9.99</v>
      </c>
      <c r="G5341">
        <v>750</v>
      </c>
      <c r="H5341">
        <v>329</v>
      </c>
      <c r="I5341">
        <v>1707.51</v>
      </c>
      <c r="J5341">
        <v>242</v>
      </c>
      <c r="K5341">
        <v>2387.58</v>
      </c>
      <c r="L5341">
        <v>892.59</v>
      </c>
      <c r="M5341">
        <v>27.04</v>
      </c>
      <c r="N5341">
        <v>80.03</v>
      </c>
      <c r="O5341">
        <v>680.06999999999994</v>
      </c>
      <c r="P5341">
        <v>28.483652903777045</v>
      </c>
      <c r="Q5341">
        <v>0.73556231003039518</v>
      </c>
      <c r="R5341">
        <v>1.3982817084526591</v>
      </c>
      <c r="S5341">
        <f>(VendorSalesData[[#This Row],[TotalPurchaseQuantity]] - VendorSalesData[[#This Row],[TotalSalesQuantity]]) * VendorSalesData[[#This Row],[PurchasePrice]]</f>
        <v>451.53000000000003</v>
      </c>
    </row>
    <row r="5342" spans="1:19" x14ac:dyDescent="0.3">
      <c r="A5342">
        <v>4425</v>
      </c>
      <c r="B5342" t="s">
        <v>20</v>
      </c>
      <c r="C5342">
        <v>44186</v>
      </c>
      <c r="D5342" t="s">
        <v>4869</v>
      </c>
      <c r="E5342">
        <v>31.03</v>
      </c>
      <c r="F5342">
        <v>49.99</v>
      </c>
      <c r="G5342">
        <v>750</v>
      </c>
      <c r="H5342">
        <v>55</v>
      </c>
      <c r="I5342">
        <v>1706.65</v>
      </c>
      <c r="J5342">
        <v>157</v>
      </c>
      <c r="K5342">
        <v>7063.43</v>
      </c>
      <c r="L5342">
        <v>4229.0600000000004</v>
      </c>
      <c r="M5342">
        <v>17.41</v>
      </c>
      <c r="N5342">
        <v>144929.24</v>
      </c>
      <c r="O5342">
        <v>5356.7800000000007</v>
      </c>
      <c r="P5342">
        <v>75.838225904411885</v>
      </c>
      <c r="Q5342">
        <v>2.8545454545454545</v>
      </c>
      <c r="R5342">
        <v>4.1387689332903639</v>
      </c>
      <c r="S5342">
        <f>(VendorSalesData[[#This Row],[TotalPurchaseQuantity]] - VendorSalesData[[#This Row],[TotalSalesQuantity]]) * VendorSalesData[[#This Row],[PurchasePrice]]</f>
        <v>-3165.06</v>
      </c>
    </row>
    <row r="5343" spans="1:19" x14ac:dyDescent="0.3">
      <c r="A5343">
        <v>9165</v>
      </c>
      <c r="B5343" t="s">
        <v>38</v>
      </c>
      <c r="C5343">
        <v>22905</v>
      </c>
      <c r="D5343" t="s">
        <v>4870</v>
      </c>
      <c r="E5343">
        <v>4.6500000000000004</v>
      </c>
      <c r="F5343">
        <v>10.99</v>
      </c>
      <c r="G5343">
        <v>750</v>
      </c>
      <c r="H5343">
        <v>367</v>
      </c>
      <c r="I5343">
        <v>1706.55</v>
      </c>
      <c r="J5343">
        <v>413</v>
      </c>
      <c r="K5343">
        <v>2277.77</v>
      </c>
      <c r="L5343">
        <v>589.95000000000005</v>
      </c>
      <c r="M5343">
        <v>46.29</v>
      </c>
      <c r="N5343">
        <v>68054.7</v>
      </c>
      <c r="O5343">
        <v>571.22</v>
      </c>
      <c r="P5343">
        <v>25.078036851833151</v>
      </c>
      <c r="Q5343">
        <v>1.1253405994550409</v>
      </c>
      <c r="R5343">
        <v>1.3347221001435645</v>
      </c>
      <c r="S5343">
        <f>(VendorSalesData[[#This Row],[TotalPurchaseQuantity]] - VendorSalesData[[#This Row],[TotalSalesQuantity]]) * VendorSalesData[[#This Row],[PurchasePrice]]</f>
        <v>-213.9</v>
      </c>
    </row>
    <row r="5344" spans="1:19" x14ac:dyDescent="0.3">
      <c r="A5344">
        <v>6213</v>
      </c>
      <c r="B5344" t="s">
        <v>186</v>
      </c>
      <c r="C5344">
        <v>837</v>
      </c>
      <c r="D5344" t="s">
        <v>4871</v>
      </c>
      <c r="E5344">
        <v>7.93</v>
      </c>
      <c r="F5344">
        <v>9.99</v>
      </c>
      <c r="G5344">
        <v>1000</v>
      </c>
      <c r="H5344">
        <v>215</v>
      </c>
      <c r="I5344">
        <v>1704.95</v>
      </c>
      <c r="J5344">
        <v>247</v>
      </c>
      <c r="K5344">
        <v>2467.5300000000002</v>
      </c>
      <c r="L5344">
        <v>2047.95</v>
      </c>
      <c r="M5344">
        <v>259.35000000000002</v>
      </c>
      <c r="N5344">
        <v>9621.58</v>
      </c>
      <c r="O5344">
        <v>762.58000000000015</v>
      </c>
      <c r="P5344">
        <v>30.904588799325644</v>
      </c>
      <c r="Q5344">
        <v>1.1488372093023256</v>
      </c>
      <c r="R5344">
        <v>1.4472741136103699</v>
      </c>
      <c r="S5344">
        <f>(VendorSalesData[[#This Row],[TotalPurchaseQuantity]] - VendorSalesData[[#This Row],[TotalSalesQuantity]]) * VendorSalesData[[#This Row],[PurchasePrice]]</f>
        <v>-253.76</v>
      </c>
    </row>
    <row r="5345" spans="1:19" x14ac:dyDescent="0.3">
      <c r="A5345">
        <v>6213</v>
      </c>
      <c r="B5345" t="s">
        <v>186</v>
      </c>
      <c r="C5345">
        <v>5414</v>
      </c>
      <c r="D5345" t="s">
        <v>4872</v>
      </c>
      <c r="E5345">
        <v>6.15</v>
      </c>
      <c r="F5345">
        <v>9.99</v>
      </c>
      <c r="G5345">
        <v>750</v>
      </c>
      <c r="H5345">
        <v>277</v>
      </c>
      <c r="I5345">
        <v>1703.55</v>
      </c>
      <c r="J5345">
        <v>444</v>
      </c>
      <c r="K5345">
        <v>3547.56</v>
      </c>
      <c r="L5345">
        <v>2229.21</v>
      </c>
      <c r="M5345">
        <v>350.03000000000003</v>
      </c>
      <c r="N5345">
        <v>9621.58</v>
      </c>
      <c r="O5345">
        <v>1844.01</v>
      </c>
      <c r="P5345">
        <v>51.979670534113588</v>
      </c>
      <c r="Q5345">
        <v>1.6028880866425992</v>
      </c>
      <c r="R5345">
        <v>2.0824513515893281</v>
      </c>
      <c r="S5345">
        <f>(VendorSalesData[[#This Row],[TotalPurchaseQuantity]] - VendorSalesData[[#This Row],[TotalSalesQuantity]]) * VendorSalesData[[#This Row],[PurchasePrice]]</f>
        <v>-1027.05</v>
      </c>
    </row>
    <row r="5346" spans="1:19" x14ac:dyDescent="0.3">
      <c r="A5346">
        <v>9552</v>
      </c>
      <c r="B5346" t="s">
        <v>72</v>
      </c>
      <c r="C5346">
        <v>21010</v>
      </c>
      <c r="D5346" t="s">
        <v>4873</v>
      </c>
      <c r="E5346">
        <v>42.48</v>
      </c>
      <c r="F5346">
        <v>64.989999999999995</v>
      </c>
      <c r="G5346">
        <v>750</v>
      </c>
      <c r="H5346">
        <v>40</v>
      </c>
      <c r="I5346">
        <v>1699.2</v>
      </c>
      <c r="J5346">
        <v>36</v>
      </c>
      <c r="K5346">
        <v>2339.64</v>
      </c>
      <c r="L5346">
        <v>1494.77</v>
      </c>
      <c r="M5346">
        <v>3.99</v>
      </c>
      <c r="N5346">
        <v>55551.82</v>
      </c>
      <c r="O5346">
        <v>640.43999999999983</v>
      </c>
      <c r="P5346">
        <v>27.373442068010455</v>
      </c>
      <c r="Q5346">
        <v>0.9</v>
      </c>
      <c r="R5346">
        <v>1.3769067796610168</v>
      </c>
      <c r="S5346">
        <f>(VendorSalesData[[#This Row],[TotalPurchaseQuantity]] - VendorSalesData[[#This Row],[TotalSalesQuantity]]) * VendorSalesData[[#This Row],[PurchasePrice]]</f>
        <v>169.92</v>
      </c>
    </row>
    <row r="5347" spans="1:19" x14ac:dyDescent="0.3">
      <c r="A5347">
        <v>2561</v>
      </c>
      <c r="B5347" t="s">
        <v>112</v>
      </c>
      <c r="C5347">
        <v>2112</v>
      </c>
      <c r="D5347" t="s">
        <v>4874</v>
      </c>
      <c r="E5347">
        <v>15.55</v>
      </c>
      <c r="F5347">
        <v>26.99</v>
      </c>
      <c r="G5347">
        <v>750</v>
      </c>
      <c r="H5347">
        <v>109</v>
      </c>
      <c r="I5347">
        <v>1694.95</v>
      </c>
      <c r="J5347">
        <v>394</v>
      </c>
      <c r="K5347">
        <v>8402.06</v>
      </c>
      <c r="L5347">
        <v>5928.23</v>
      </c>
      <c r="M5347">
        <v>310.70999999999998</v>
      </c>
      <c r="N5347">
        <v>9654.5</v>
      </c>
      <c r="O5347">
        <v>6707.11</v>
      </c>
      <c r="P5347">
        <v>79.826971004729799</v>
      </c>
      <c r="Q5347">
        <v>3.6146788990825689</v>
      </c>
      <c r="R5347">
        <v>4.9571137791675266</v>
      </c>
      <c r="S5347">
        <f>(VendorSalesData[[#This Row],[TotalPurchaseQuantity]] - VendorSalesData[[#This Row],[TotalSalesQuantity]]) * VendorSalesData[[#This Row],[PurchasePrice]]</f>
        <v>-4431.75</v>
      </c>
    </row>
    <row r="5348" spans="1:19" x14ac:dyDescent="0.3">
      <c r="A5348">
        <v>8673</v>
      </c>
      <c r="B5348" t="s">
        <v>174</v>
      </c>
      <c r="C5348">
        <v>27501</v>
      </c>
      <c r="D5348" t="s">
        <v>4875</v>
      </c>
      <c r="E5348">
        <v>15.68</v>
      </c>
      <c r="F5348">
        <v>23.99</v>
      </c>
      <c r="G5348">
        <v>750</v>
      </c>
      <c r="H5348">
        <v>108</v>
      </c>
      <c r="I5348">
        <v>1693.44</v>
      </c>
      <c r="J5348">
        <v>108</v>
      </c>
      <c r="K5348">
        <v>2730.92</v>
      </c>
      <c r="L5348">
        <v>1941.2399999999998</v>
      </c>
      <c r="M5348">
        <v>11.97</v>
      </c>
      <c r="N5348">
        <v>15919.7</v>
      </c>
      <c r="O5348">
        <v>1037.48</v>
      </c>
      <c r="P5348">
        <v>37.990127868996524</v>
      </c>
      <c r="Q5348">
        <v>1</v>
      </c>
      <c r="R5348">
        <v>1.6126464474678761</v>
      </c>
      <c r="S5348">
        <f>(VendorSalesData[[#This Row],[TotalPurchaseQuantity]] - VendorSalesData[[#This Row],[TotalSalesQuantity]]) * VendorSalesData[[#This Row],[PurchasePrice]]</f>
        <v>0</v>
      </c>
    </row>
    <row r="5349" spans="1:19" x14ac:dyDescent="0.3">
      <c r="A5349">
        <v>6785</v>
      </c>
      <c r="B5349" t="s">
        <v>81</v>
      </c>
      <c r="C5349">
        <v>17988</v>
      </c>
      <c r="D5349" t="s">
        <v>4876</v>
      </c>
      <c r="E5349">
        <v>8.1</v>
      </c>
      <c r="F5349">
        <v>11.99</v>
      </c>
      <c r="G5349">
        <v>1500</v>
      </c>
      <c r="H5349">
        <v>209</v>
      </c>
      <c r="I5349">
        <v>1692.9</v>
      </c>
      <c r="J5349">
        <v>237</v>
      </c>
      <c r="K5349">
        <v>2841.63</v>
      </c>
      <c r="L5349">
        <v>971.19</v>
      </c>
      <c r="M5349">
        <v>53.150000000000006</v>
      </c>
      <c r="N5349">
        <v>13605.41</v>
      </c>
      <c r="O5349">
        <v>1148.73</v>
      </c>
      <c r="P5349">
        <v>40.425037742422482</v>
      </c>
      <c r="Q5349">
        <v>1.1339712918660287</v>
      </c>
      <c r="R5349">
        <v>1.6785575048732944</v>
      </c>
      <c r="S5349">
        <f>(VendorSalesData[[#This Row],[TotalPurchaseQuantity]] - VendorSalesData[[#This Row],[TotalSalesQuantity]]) * VendorSalesData[[#This Row],[PurchasePrice]]</f>
        <v>-226.79999999999998</v>
      </c>
    </row>
    <row r="5350" spans="1:19" x14ac:dyDescent="0.3">
      <c r="A5350">
        <v>8892</v>
      </c>
      <c r="B5350" t="s">
        <v>177</v>
      </c>
      <c r="C5350">
        <v>24967</v>
      </c>
      <c r="D5350" t="s">
        <v>4877</v>
      </c>
      <c r="E5350">
        <v>8.1</v>
      </c>
      <c r="F5350">
        <v>11.99</v>
      </c>
      <c r="G5350">
        <v>750</v>
      </c>
      <c r="H5350">
        <v>209</v>
      </c>
      <c r="I5350">
        <v>1692.9</v>
      </c>
      <c r="J5350">
        <v>415</v>
      </c>
      <c r="K5350">
        <v>4975.8500000000004</v>
      </c>
      <c r="L5350">
        <v>3189.34</v>
      </c>
      <c r="M5350">
        <v>45.980000000000004</v>
      </c>
      <c r="N5350">
        <v>11595.97</v>
      </c>
      <c r="O5350">
        <v>3282.9500000000003</v>
      </c>
      <c r="P5350">
        <v>65.977672156515979</v>
      </c>
      <c r="Q5350">
        <v>1.9856459330143541</v>
      </c>
      <c r="R5350">
        <v>2.9392462638076675</v>
      </c>
      <c r="S5350">
        <f>(VendorSalesData[[#This Row],[TotalPurchaseQuantity]] - VendorSalesData[[#This Row],[TotalSalesQuantity]]) * VendorSalesData[[#This Row],[PurchasePrice]]</f>
        <v>-1668.6</v>
      </c>
    </row>
    <row r="5351" spans="1:19" x14ac:dyDescent="0.3">
      <c r="A5351">
        <v>3960</v>
      </c>
      <c r="B5351" t="s">
        <v>24</v>
      </c>
      <c r="C5351">
        <v>7202</v>
      </c>
      <c r="D5351" t="s">
        <v>4878</v>
      </c>
      <c r="E5351">
        <v>8.33</v>
      </c>
      <c r="F5351">
        <v>11.99</v>
      </c>
      <c r="G5351">
        <v>750</v>
      </c>
      <c r="H5351">
        <v>203</v>
      </c>
      <c r="I5351">
        <v>1690.99</v>
      </c>
      <c r="J5351">
        <v>594</v>
      </c>
      <c r="K5351">
        <v>6562.06</v>
      </c>
      <c r="L5351">
        <v>3932.4500000000003</v>
      </c>
      <c r="M5351">
        <v>468.21</v>
      </c>
      <c r="N5351">
        <v>257032.07</v>
      </c>
      <c r="O5351">
        <v>4871.0700000000006</v>
      </c>
      <c r="P5351">
        <v>74.230805570202037</v>
      </c>
      <c r="Q5351">
        <v>2.9261083743842367</v>
      </c>
      <c r="R5351">
        <v>3.8806024873003389</v>
      </c>
      <c r="S5351">
        <f>(VendorSalesData[[#This Row],[TotalPurchaseQuantity]] - VendorSalesData[[#This Row],[TotalSalesQuantity]]) * VendorSalesData[[#This Row],[PurchasePrice]]</f>
        <v>-3257.03</v>
      </c>
    </row>
    <row r="5352" spans="1:19" x14ac:dyDescent="0.3">
      <c r="A5352">
        <v>2000</v>
      </c>
      <c r="B5352" t="s">
        <v>164</v>
      </c>
      <c r="C5352">
        <v>26224</v>
      </c>
      <c r="D5352" t="s">
        <v>4879</v>
      </c>
      <c r="E5352">
        <v>40.26</v>
      </c>
      <c r="F5352">
        <v>59.99</v>
      </c>
      <c r="G5352">
        <v>750</v>
      </c>
      <c r="H5352">
        <v>42</v>
      </c>
      <c r="I5352">
        <v>1690.92</v>
      </c>
      <c r="J5352">
        <v>32</v>
      </c>
      <c r="K5352">
        <v>1919.68</v>
      </c>
      <c r="L5352">
        <v>1259.79</v>
      </c>
      <c r="M5352">
        <v>3.5500000000000003</v>
      </c>
      <c r="N5352">
        <v>19016.59</v>
      </c>
      <c r="O5352">
        <v>228.76</v>
      </c>
      <c r="P5352">
        <v>11.916569428238038</v>
      </c>
      <c r="Q5352">
        <v>0.76190476190476186</v>
      </c>
      <c r="R5352">
        <v>1.1352872992217253</v>
      </c>
      <c r="S5352">
        <f>(VendorSalesData[[#This Row],[TotalPurchaseQuantity]] - VendorSalesData[[#This Row],[TotalSalesQuantity]]) * VendorSalesData[[#This Row],[PurchasePrice]]</f>
        <v>402.59999999999997</v>
      </c>
    </row>
    <row r="5353" spans="1:19" x14ac:dyDescent="0.3">
      <c r="A5353">
        <v>9165</v>
      </c>
      <c r="B5353" t="s">
        <v>38</v>
      </c>
      <c r="C5353">
        <v>21771</v>
      </c>
      <c r="D5353" t="s">
        <v>4880</v>
      </c>
      <c r="E5353">
        <v>23.48</v>
      </c>
      <c r="F5353">
        <v>34.99</v>
      </c>
      <c r="G5353">
        <v>750</v>
      </c>
      <c r="H5353">
        <v>72</v>
      </c>
      <c r="I5353">
        <v>1690.56</v>
      </c>
      <c r="J5353">
        <v>65</v>
      </c>
      <c r="K5353">
        <v>2274.35</v>
      </c>
      <c r="L5353">
        <v>1399.6000000000001</v>
      </c>
      <c r="M5353">
        <v>7.22</v>
      </c>
      <c r="N5353">
        <v>68054.7</v>
      </c>
      <c r="O5353">
        <v>583.79</v>
      </c>
      <c r="P5353">
        <v>25.66843273902434</v>
      </c>
      <c r="Q5353">
        <v>0.90277777777777779</v>
      </c>
      <c r="R5353">
        <v>1.3453234431194396</v>
      </c>
      <c r="S5353">
        <f>(VendorSalesData[[#This Row],[TotalPurchaseQuantity]] - VendorSalesData[[#This Row],[TotalSalesQuantity]]) * VendorSalesData[[#This Row],[PurchasePrice]]</f>
        <v>164.36</v>
      </c>
    </row>
    <row r="5354" spans="1:19" x14ac:dyDescent="0.3">
      <c r="A5354">
        <v>4425</v>
      </c>
      <c r="B5354" t="s">
        <v>20</v>
      </c>
      <c r="C5354">
        <v>29469</v>
      </c>
      <c r="D5354" t="s">
        <v>4881</v>
      </c>
      <c r="E5354">
        <v>9.39</v>
      </c>
      <c r="F5354">
        <v>13.99</v>
      </c>
      <c r="G5354">
        <v>1500</v>
      </c>
      <c r="H5354">
        <v>180</v>
      </c>
      <c r="I5354">
        <v>1690.2</v>
      </c>
      <c r="J5354">
        <v>168</v>
      </c>
      <c r="K5354">
        <v>2350.3199999999997</v>
      </c>
      <c r="L5354">
        <v>363.74</v>
      </c>
      <c r="M5354">
        <v>37.800000000000004</v>
      </c>
      <c r="N5354">
        <v>144929.24</v>
      </c>
      <c r="O5354">
        <v>660.11999999999966</v>
      </c>
      <c r="P5354">
        <v>28.086388236495445</v>
      </c>
      <c r="Q5354">
        <v>0.93333333333333335</v>
      </c>
      <c r="R5354">
        <v>1.3905573304934324</v>
      </c>
      <c r="S5354">
        <f>(VendorSalesData[[#This Row],[TotalPurchaseQuantity]] - VendorSalesData[[#This Row],[TotalSalesQuantity]]) * VendorSalesData[[#This Row],[PurchasePrice]]</f>
        <v>112.68</v>
      </c>
    </row>
    <row r="5355" spans="1:19" x14ac:dyDescent="0.3">
      <c r="A5355">
        <v>3252</v>
      </c>
      <c r="B5355" t="s">
        <v>94</v>
      </c>
      <c r="C5355">
        <v>43380</v>
      </c>
      <c r="D5355" t="s">
        <v>4882</v>
      </c>
      <c r="E5355">
        <v>8.27</v>
      </c>
      <c r="F5355">
        <v>11.99</v>
      </c>
      <c r="G5355">
        <v>750</v>
      </c>
      <c r="H5355">
        <v>204</v>
      </c>
      <c r="I5355">
        <v>1687.08</v>
      </c>
      <c r="J5355">
        <v>176</v>
      </c>
      <c r="K5355">
        <v>2076.2399999999998</v>
      </c>
      <c r="L5355">
        <v>313.73</v>
      </c>
      <c r="M5355">
        <v>19.77</v>
      </c>
      <c r="N5355">
        <v>61966.91</v>
      </c>
      <c r="O5355">
        <v>389.15999999999985</v>
      </c>
      <c r="P5355">
        <v>18.743497861518897</v>
      </c>
      <c r="Q5355">
        <v>0.86274509803921573</v>
      </c>
      <c r="R5355">
        <v>1.2306707447186855</v>
      </c>
      <c r="S5355">
        <f>(VendorSalesData[[#This Row],[TotalPurchaseQuantity]] - VendorSalesData[[#This Row],[TotalSalesQuantity]]) * VendorSalesData[[#This Row],[PurchasePrice]]</f>
        <v>231.56</v>
      </c>
    </row>
    <row r="5356" spans="1:19" x14ac:dyDescent="0.3">
      <c r="A5356">
        <v>3252</v>
      </c>
      <c r="B5356" t="s">
        <v>94</v>
      </c>
      <c r="C5356">
        <v>13696</v>
      </c>
      <c r="D5356" t="s">
        <v>1859</v>
      </c>
      <c r="E5356">
        <v>4.3899999999999997</v>
      </c>
      <c r="F5356">
        <v>6.49</v>
      </c>
      <c r="G5356">
        <v>187</v>
      </c>
      <c r="H5356">
        <v>384</v>
      </c>
      <c r="I5356">
        <v>1685.76</v>
      </c>
      <c r="J5356">
        <v>354</v>
      </c>
      <c r="K5356">
        <v>2297.46</v>
      </c>
      <c r="L5356">
        <v>473.77000000000004</v>
      </c>
      <c r="M5356">
        <v>10.07</v>
      </c>
      <c r="N5356">
        <v>61966.91</v>
      </c>
      <c r="O5356">
        <v>611.70000000000005</v>
      </c>
      <c r="P5356">
        <v>26.625055496069571</v>
      </c>
      <c r="Q5356">
        <v>0.921875</v>
      </c>
      <c r="R5356">
        <v>1.362863041002278</v>
      </c>
      <c r="S5356">
        <f>(VendorSalesData[[#This Row],[TotalPurchaseQuantity]] - VendorSalesData[[#This Row],[TotalSalesQuantity]]) * VendorSalesData[[#This Row],[PurchasePrice]]</f>
        <v>131.69999999999999</v>
      </c>
    </row>
    <row r="5357" spans="1:19" x14ac:dyDescent="0.3">
      <c r="A5357">
        <v>6785</v>
      </c>
      <c r="B5357" t="s">
        <v>81</v>
      </c>
      <c r="C5357">
        <v>14655</v>
      </c>
      <c r="D5357" t="s">
        <v>4883</v>
      </c>
      <c r="E5357">
        <v>6.53</v>
      </c>
      <c r="F5357">
        <v>9.99</v>
      </c>
      <c r="G5357">
        <v>750</v>
      </c>
      <c r="H5357">
        <v>258</v>
      </c>
      <c r="I5357">
        <v>1684.74</v>
      </c>
      <c r="J5357">
        <v>261</v>
      </c>
      <c r="K5357">
        <v>2607.39</v>
      </c>
      <c r="L5357">
        <v>259.74</v>
      </c>
      <c r="M5357">
        <v>29.360000000000003</v>
      </c>
      <c r="N5357">
        <v>13605.41</v>
      </c>
      <c r="O5357">
        <v>922.64999999999986</v>
      </c>
      <c r="P5357">
        <v>35.385960673316994</v>
      </c>
      <c r="Q5357">
        <v>1.0116279069767442</v>
      </c>
      <c r="R5357">
        <v>1.5476512696321094</v>
      </c>
      <c r="S5357">
        <f>(VendorSalesData[[#This Row],[TotalPurchaseQuantity]] - VendorSalesData[[#This Row],[TotalSalesQuantity]]) * VendorSalesData[[#This Row],[PurchasePrice]]</f>
        <v>-19.59</v>
      </c>
    </row>
    <row r="5358" spans="1:19" x14ac:dyDescent="0.3">
      <c r="A5358">
        <v>3252</v>
      </c>
      <c r="B5358" t="s">
        <v>94</v>
      </c>
      <c r="C5358">
        <v>13702</v>
      </c>
      <c r="D5358" t="s">
        <v>4884</v>
      </c>
      <c r="E5358">
        <v>4.45</v>
      </c>
      <c r="F5358">
        <v>6.49</v>
      </c>
      <c r="G5358">
        <v>187</v>
      </c>
      <c r="H5358">
        <v>378</v>
      </c>
      <c r="I5358">
        <v>1682.1</v>
      </c>
      <c r="J5358">
        <v>359</v>
      </c>
      <c r="K5358">
        <v>2329.91</v>
      </c>
      <c r="L5358">
        <v>356.95</v>
      </c>
      <c r="M5358">
        <v>10.17</v>
      </c>
      <c r="N5358">
        <v>61966.91</v>
      </c>
      <c r="O5358">
        <v>647.80999999999995</v>
      </c>
      <c r="P5358">
        <v>27.804078269117689</v>
      </c>
      <c r="Q5358">
        <v>0.94973544973544977</v>
      </c>
      <c r="R5358">
        <v>1.3851197907377684</v>
      </c>
      <c r="S5358">
        <f>(VendorSalesData[[#This Row],[TotalPurchaseQuantity]] - VendorSalesData[[#This Row],[TotalSalesQuantity]]) * VendorSalesData[[#This Row],[PurchasePrice]]</f>
        <v>84.55</v>
      </c>
    </row>
    <row r="5359" spans="1:19" x14ac:dyDescent="0.3">
      <c r="A5359">
        <v>4425</v>
      </c>
      <c r="B5359" t="s">
        <v>20</v>
      </c>
      <c r="C5359">
        <v>23130</v>
      </c>
      <c r="D5359" t="s">
        <v>4885</v>
      </c>
      <c r="E5359">
        <v>46.66</v>
      </c>
      <c r="F5359">
        <v>72.989999999999995</v>
      </c>
      <c r="G5359">
        <v>750</v>
      </c>
      <c r="H5359">
        <v>36</v>
      </c>
      <c r="I5359">
        <v>1679.76</v>
      </c>
      <c r="J5359">
        <v>74</v>
      </c>
      <c r="K5359">
        <v>5389.2599999999993</v>
      </c>
      <c r="L5359">
        <v>3199.56</v>
      </c>
      <c r="M5359">
        <v>8.2100000000000009</v>
      </c>
      <c r="N5359">
        <v>144929.24</v>
      </c>
      <c r="O5359">
        <v>3709.4999999999991</v>
      </c>
      <c r="P5359">
        <v>68.831342336424655</v>
      </c>
      <c r="Q5359">
        <v>2.0555555555555554</v>
      </c>
      <c r="R5359">
        <v>3.2083511930275748</v>
      </c>
      <c r="S5359">
        <f>(VendorSalesData[[#This Row],[TotalPurchaseQuantity]] - VendorSalesData[[#This Row],[TotalSalesQuantity]]) * VendorSalesData[[#This Row],[PurchasePrice]]</f>
        <v>-1773.08</v>
      </c>
    </row>
    <row r="5360" spans="1:19" x14ac:dyDescent="0.3">
      <c r="A5360">
        <v>8112</v>
      </c>
      <c r="B5360" t="s">
        <v>53</v>
      </c>
      <c r="C5360">
        <v>45980</v>
      </c>
      <c r="D5360" t="s">
        <v>4886</v>
      </c>
      <c r="E5360">
        <v>39.99</v>
      </c>
      <c r="F5360">
        <v>65.989999999999995</v>
      </c>
      <c r="G5360">
        <v>750</v>
      </c>
      <c r="H5360">
        <v>42</v>
      </c>
      <c r="I5360">
        <v>1679.58</v>
      </c>
      <c r="J5360">
        <v>64</v>
      </c>
      <c r="K5360">
        <v>3839.36</v>
      </c>
      <c r="L5360">
        <v>2459.59</v>
      </c>
      <c r="M5360">
        <v>7.09</v>
      </c>
      <c r="N5360">
        <v>48347.26</v>
      </c>
      <c r="O5360">
        <v>2159.7800000000002</v>
      </c>
      <c r="P5360">
        <v>56.253646441073514</v>
      </c>
      <c r="Q5360">
        <v>1.5238095238095237</v>
      </c>
      <c r="R5360">
        <v>2.2859048095357175</v>
      </c>
      <c r="S5360">
        <f>(VendorSalesData[[#This Row],[TotalPurchaseQuantity]] - VendorSalesData[[#This Row],[TotalSalesQuantity]]) * VendorSalesData[[#This Row],[PurchasePrice]]</f>
        <v>-879.78000000000009</v>
      </c>
    </row>
    <row r="5361" spans="1:19" x14ac:dyDescent="0.3">
      <c r="A5361">
        <v>10754</v>
      </c>
      <c r="B5361" t="s">
        <v>212</v>
      </c>
      <c r="C5361">
        <v>21002</v>
      </c>
      <c r="D5361" t="s">
        <v>4887</v>
      </c>
      <c r="E5361">
        <v>7.74</v>
      </c>
      <c r="F5361">
        <v>13.99</v>
      </c>
      <c r="G5361">
        <v>750</v>
      </c>
      <c r="H5361">
        <v>217</v>
      </c>
      <c r="I5361">
        <v>1679.58</v>
      </c>
      <c r="J5361">
        <v>204</v>
      </c>
      <c r="K5361">
        <v>2547.96</v>
      </c>
      <c r="L5361">
        <v>1582.73</v>
      </c>
      <c r="M5361">
        <v>22.63</v>
      </c>
      <c r="N5361">
        <v>28720.52</v>
      </c>
      <c r="O5361">
        <v>868.38000000000011</v>
      </c>
      <c r="P5361">
        <v>34.081382753261437</v>
      </c>
      <c r="Q5361">
        <v>0.94009216589861755</v>
      </c>
      <c r="R5361">
        <v>1.517022112671025</v>
      </c>
      <c r="S5361">
        <f>(VendorSalesData[[#This Row],[TotalPurchaseQuantity]] - VendorSalesData[[#This Row],[TotalSalesQuantity]]) * VendorSalesData[[#This Row],[PurchasePrice]]</f>
        <v>100.62</v>
      </c>
    </row>
    <row r="5362" spans="1:19" x14ac:dyDescent="0.3">
      <c r="A5362">
        <v>6213</v>
      </c>
      <c r="B5362" t="s">
        <v>186</v>
      </c>
      <c r="C5362">
        <v>838</v>
      </c>
      <c r="D5362" t="s">
        <v>4888</v>
      </c>
      <c r="E5362">
        <v>7.96</v>
      </c>
      <c r="F5362">
        <v>10.99</v>
      </c>
      <c r="G5362">
        <v>1000</v>
      </c>
      <c r="H5362">
        <v>211</v>
      </c>
      <c r="I5362">
        <v>1679.56</v>
      </c>
      <c r="J5362">
        <v>236</v>
      </c>
      <c r="K5362">
        <v>2593.64</v>
      </c>
      <c r="L5362">
        <v>1219.8900000000001</v>
      </c>
      <c r="M5362">
        <v>247.8</v>
      </c>
      <c r="N5362">
        <v>9621.58</v>
      </c>
      <c r="O5362">
        <v>914.07999999999993</v>
      </c>
      <c r="P5362">
        <v>35.243133202757512</v>
      </c>
      <c r="Q5362">
        <v>1.1184834123222749</v>
      </c>
      <c r="R5362">
        <v>1.5442377765605277</v>
      </c>
      <c r="S5362">
        <f>(VendorSalesData[[#This Row],[TotalPurchaseQuantity]] - VendorSalesData[[#This Row],[TotalSalesQuantity]]) * VendorSalesData[[#This Row],[PurchasePrice]]</f>
        <v>-199</v>
      </c>
    </row>
    <row r="5363" spans="1:19" x14ac:dyDescent="0.3">
      <c r="A5363">
        <v>4425</v>
      </c>
      <c r="B5363" t="s">
        <v>20</v>
      </c>
      <c r="C5363">
        <v>5065</v>
      </c>
      <c r="D5363" t="s">
        <v>4889</v>
      </c>
      <c r="E5363">
        <v>11.42</v>
      </c>
      <c r="F5363">
        <v>17.989999999999998</v>
      </c>
      <c r="G5363">
        <v>750</v>
      </c>
      <c r="H5363">
        <v>147</v>
      </c>
      <c r="I5363">
        <v>1678.74</v>
      </c>
      <c r="J5363">
        <v>459</v>
      </c>
      <c r="K5363">
        <v>9077.41</v>
      </c>
      <c r="L5363">
        <v>5966.9699999999993</v>
      </c>
      <c r="M5363">
        <v>361.76</v>
      </c>
      <c r="N5363">
        <v>144929.24</v>
      </c>
      <c r="O5363">
        <v>7398.67</v>
      </c>
      <c r="P5363">
        <v>81.506398851654822</v>
      </c>
      <c r="Q5363">
        <v>3.1224489795918369</v>
      </c>
      <c r="R5363">
        <v>5.4072756948663878</v>
      </c>
      <c r="S5363">
        <f>(VendorSalesData[[#This Row],[TotalPurchaseQuantity]] - VendorSalesData[[#This Row],[TotalSalesQuantity]]) * VendorSalesData[[#This Row],[PurchasePrice]]</f>
        <v>-3563.04</v>
      </c>
    </row>
    <row r="5364" spans="1:19" x14ac:dyDescent="0.3">
      <c r="A5364">
        <v>1392</v>
      </c>
      <c r="B5364" t="s">
        <v>67</v>
      </c>
      <c r="C5364">
        <v>2689</v>
      </c>
      <c r="D5364" t="s">
        <v>968</v>
      </c>
      <c r="E5364">
        <v>14.72</v>
      </c>
      <c r="F5364">
        <v>18.989999999999998</v>
      </c>
      <c r="G5364">
        <v>1750</v>
      </c>
      <c r="H5364">
        <v>114</v>
      </c>
      <c r="I5364">
        <v>1678.08</v>
      </c>
      <c r="J5364">
        <v>754</v>
      </c>
      <c r="K5364">
        <v>14318.46</v>
      </c>
      <c r="L5364">
        <v>10957.23</v>
      </c>
      <c r="M5364">
        <v>1386.3</v>
      </c>
      <c r="N5364">
        <v>79528.990000000005</v>
      </c>
      <c r="O5364">
        <v>12640.38</v>
      </c>
      <c r="P5364">
        <v>88.280303887429241</v>
      </c>
      <c r="Q5364">
        <v>6.6140350877192979</v>
      </c>
      <c r="R5364">
        <v>8.532644450800916</v>
      </c>
      <c r="S5364">
        <f>(VendorSalesData[[#This Row],[TotalPurchaseQuantity]] - VendorSalesData[[#This Row],[TotalSalesQuantity]]) * VendorSalesData[[#This Row],[PurchasePrice]]</f>
        <v>-9420.8000000000011</v>
      </c>
    </row>
    <row r="5365" spans="1:19" x14ac:dyDescent="0.3">
      <c r="A5365">
        <v>516</v>
      </c>
      <c r="B5365" t="s">
        <v>415</v>
      </c>
      <c r="C5365">
        <v>22840</v>
      </c>
      <c r="D5365" t="s">
        <v>4890</v>
      </c>
      <c r="E5365">
        <v>83.86</v>
      </c>
      <c r="F5365">
        <v>129.99</v>
      </c>
      <c r="G5365">
        <v>750</v>
      </c>
      <c r="H5365">
        <v>20</v>
      </c>
      <c r="I5365">
        <v>1677.2</v>
      </c>
      <c r="J5365">
        <v>25</v>
      </c>
      <c r="K5365">
        <v>3755.75</v>
      </c>
      <c r="L5365">
        <v>1942.8700000000001</v>
      </c>
      <c r="M5365">
        <v>2.79</v>
      </c>
      <c r="N5365">
        <v>8510.41</v>
      </c>
      <c r="O5365">
        <v>2078.5500000000002</v>
      </c>
      <c r="P5365">
        <v>55.343140517872605</v>
      </c>
      <c r="Q5365">
        <v>1.25</v>
      </c>
      <c r="R5365">
        <v>2.2392976389220127</v>
      </c>
      <c r="S5365">
        <f>(VendorSalesData[[#This Row],[TotalPurchaseQuantity]] - VendorSalesData[[#This Row],[TotalSalesQuantity]]) * VendorSalesData[[#This Row],[PurchasePrice]]</f>
        <v>-419.3</v>
      </c>
    </row>
    <row r="5366" spans="1:19" x14ac:dyDescent="0.3">
      <c r="A5366">
        <v>10754</v>
      </c>
      <c r="B5366" t="s">
        <v>212</v>
      </c>
      <c r="C5366">
        <v>24156</v>
      </c>
      <c r="D5366" t="s">
        <v>4891</v>
      </c>
      <c r="E5366">
        <v>12.9</v>
      </c>
      <c r="F5366">
        <v>19.989999999999998</v>
      </c>
      <c r="G5366">
        <v>750</v>
      </c>
      <c r="H5366">
        <v>130</v>
      </c>
      <c r="I5366">
        <v>1677</v>
      </c>
      <c r="J5366">
        <v>117</v>
      </c>
      <c r="K5366">
        <v>2302.83</v>
      </c>
      <c r="L5366">
        <v>1745.11</v>
      </c>
      <c r="M5366">
        <v>12.93</v>
      </c>
      <c r="N5366">
        <v>28720.52</v>
      </c>
      <c r="O5366">
        <v>625.82999999999993</v>
      </c>
      <c r="P5366">
        <v>27.176561014056617</v>
      </c>
      <c r="Q5366">
        <v>0.9</v>
      </c>
      <c r="R5366">
        <v>1.3731842576028621</v>
      </c>
      <c r="S5366">
        <f>(VendorSalesData[[#This Row],[TotalPurchaseQuantity]] - VendorSalesData[[#This Row],[TotalSalesQuantity]]) * VendorSalesData[[#This Row],[PurchasePrice]]</f>
        <v>167.70000000000002</v>
      </c>
    </row>
    <row r="5367" spans="1:19" x14ac:dyDescent="0.3">
      <c r="A5367">
        <v>90047</v>
      </c>
      <c r="B5367" t="s">
        <v>2206</v>
      </c>
      <c r="C5367">
        <v>15838</v>
      </c>
      <c r="D5367" t="s">
        <v>4892</v>
      </c>
      <c r="E5367">
        <v>11.03</v>
      </c>
      <c r="F5367">
        <v>17.989999999999998</v>
      </c>
      <c r="G5367">
        <v>750</v>
      </c>
      <c r="H5367">
        <v>152</v>
      </c>
      <c r="I5367">
        <v>1676.5600000000002</v>
      </c>
      <c r="J5367">
        <v>159</v>
      </c>
      <c r="K5367">
        <v>2724.41</v>
      </c>
      <c r="L5367">
        <v>1530.11</v>
      </c>
      <c r="M5367">
        <v>17.670000000000002</v>
      </c>
      <c r="N5367">
        <v>1457.73</v>
      </c>
      <c r="O5367">
        <v>1047.8499999999997</v>
      </c>
      <c r="P5367">
        <v>38.461538461538453</v>
      </c>
      <c r="Q5367">
        <v>1.0460526315789473</v>
      </c>
      <c r="R5367">
        <v>1.6249999999999998</v>
      </c>
      <c r="S5367">
        <f>(VendorSalesData[[#This Row],[TotalPurchaseQuantity]] - VendorSalesData[[#This Row],[TotalSalesQuantity]]) * VendorSalesData[[#This Row],[PurchasePrice]]</f>
        <v>-77.209999999999994</v>
      </c>
    </row>
    <row r="5368" spans="1:19" x14ac:dyDescent="0.3">
      <c r="A5368">
        <v>6785</v>
      </c>
      <c r="B5368" t="s">
        <v>81</v>
      </c>
      <c r="C5368">
        <v>7215</v>
      </c>
      <c r="D5368" t="s">
        <v>4893</v>
      </c>
      <c r="E5368">
        <v>3.97</v>
      </c>
      <c r="F5368">
        <v>5.99</v>
      </c>
      <c r="G5368">
        <v>750</v>
      </c>
      <c r="H5368">
        <v>422</v>
      </c>
      <c r="I5368">
        <v>1675.34</v>
      </c>
      <c r="J5368">
        <v>415</v>
      </c>
      <c r="K5368">
        <v>2485.85</v>
      </c>
      <c r="L5368">
        <v>323.46000000000004</v>
      </c>
      <c r="M5368">
        <v>46.63</v>
      </c>
      <c r="N5368">
        <v>13605.41</v>
      </c>
      <c r="O5368">
        <v>810.51</v>
      </c>
      <c r="P5368">
        <v>32.60494398294346</v>
      </c>
      <c r="Q5368">
        <v>0.98341232227488151</v>
      </c>
      <c r="R5368">
        <v>1.4837883653467356</v>
      </c>
      <c r="S5368">
        <f>(VendorSalesData[[#This Row],[TotalPurchaseQuantity]] - VendorSalesData[[#This Row],[TotalSalesQuantity]]) * VendorSalesData[[#This Row],[PurchasePrice]]</f>
        <v>27.790000000000003</v>
      </c>
    </row>
    <row r="5369" spans="1:19" x14ac:dyDescent="0.3">
      <c r="A5369">
        <v>1590</v>
      </c>
      <c r="B5369" t="s">
        <v>261</v>
      </c>
      <c r="C5369">
        <v>46733</v>
      </c>
      <c r="D5369" t="s">
        <v>4894</v>
      </c>
      <c r="E5369">
        <v>8.2100000000000009</v>
      </c>
      <c r="F5369">
        <v>11.99</v>
      </c>
      <c r="G5369">
        <v>750</v>
      </c>
      <c r="H5369">
        <v>204</v>
      </c>
      <c r="I5369">
        <v>1674.84</v>
      </c>
      <c r="J5369">
        <v>203</v>
      </c>
      <c r="K5369">
        <v>2433.9699999999998</v>
      </c>
      <c r="L5369">
        <v>563.53</v>
      </c>
      <c r="M5369">
        <v>22.73</v>
      </c>
      <c r="N5369">
        <v>7259.75</v>
      </c>
      <c r="O5369">
        <v>759.12999999999988</v>
      </c>
      <c r="P5369">
        <v>31.188962887792371</v>
      </c>
      <c r="Q5369">
        <v>0.99509803921568629</v>
      </c>
      <c r="R5369">
        <v>1.4532552363210813</v>
      </c>
      <c r="S5369">
        <f>(VendorSalesData[[#This Row],[TotalPurchaseQuantity]] - VendorSalesData[[#This Row],[TotalSalesQuantity]]) * VendorSalesData[[#This Row],[PurchasePrice]]</f>
        <v>8.2100000000000009</v>
      </c>
    </row>
    <row r="5370" spans="1:19" x14ac:dyDescent="0.3">
      <c r="A5370">
        <v>7245</v>
      </c>
      <c r="B5370" t="s">
        <v>50</v>
      </c>
      <c r="C5370">
        <v>2877</v>
      </c>
      <c r="D5370" t="s">
        <v>4895</v>
      </c>
      <c r="E5370">
        <v>49.25</v>
      </c>
      <c r="F5370">
        <v>65.989999999999995</v>
      </c>
      <c r="G5370">
        <v>750</v>
      </c>
      <c r="H5370">
        <v>34</v>
      </c>
      <c r="I5370">
        <v>1674.5</v>
      </c>
      <c r="J5370">
        <v>31</v>
      </c>
      <c r="K5370">
        <v>2045.6899999999998</v>
      </c>
      <c r="L5370">
        <v>1847.7199999999998</v>
      </c>
      <c r="M5370">
        <v>24.46</v>
      </c>
      <c r="N5370">
        <v>38994.78</v>
      </c>
      <c r="O5370">
        <v>371.18999999999983</v>
      </c>
      <c r="P5370">
        <v>18.144977978090516</v>
      </c>
      <c r="Q5370">
        <v>0.91176470588235292</v>
      </c>
      <c r="R5370">
        <v>1.2216721409375932</v>
      </c>
      <c r="S5370">
        <f>(VendorSalesData[[#This Row],[TotalPurchaseQuantity]] - VendorSalesData[[#This Row],[TotalSalesQuantity]]) * VendorSalesData[[#This Row],[PurchasePrice]]</f>
        <v>147.75</v>
      </c>
    </row>
    <row r="5371" spans="1:19" x14ac:dyDescent="0.3">
      <c r="A5371">
        <v>1392</v>
      </c>
      <c r="B5371" t="s">
        <v>67</v>
      </c>
      <c r="C5371">
        <v>20181</v>
      </c>
      <c r="D5371" t="s">
        <v>4896</v>
      </c>
      <c r="E5371">
        <v>4.66</v>
      </c>
      <c r="F5371">
        <v>6.99</v>
      </c>
      <c r="G5371">
        <v>375</v>
      </c>
      <c r="H5371">
        <v>359</v>
      </c>
      <c r="I5371">
        <v>1672.94</v>
      </c>
      <c r="J5371">
        <v>323</v>
      </c>
      <c r="K5371">
        <v>2257.77</v>
      </c>
      <c r="L5371">
        <v>880.74</v>
      </c>
      <c r="M5371">
        <v>18.330000000000002</v>
      </c>
      <c r="N5371">
        <v>79528.990000000005</v>
      </c>
      <c r="O5371">
        <v>584.82999999999993</v>
      </c>
      <c r="P5371">
        <v>25.902992776057786</v>
      </c>
      <c r="Q5371">
        <v>0.89972144846796653</v>
      </c>
      <c r="R5371">
        <v>1.3495821727019499</v>
      </c>
      <c r="S5371">
        <f>(VendorSalesData[[#This Row],[TotalPurchaseQuantity]] - VendorSalesData[[#This Row],[TotalSalesQuantity]]) * VendorSalesData[[#This Row],[PurchasePrice]]</f>
        <v>167.76</v>
      </c>
    </row>
    <row r="5372" spans="1:19" x14ac:dyDescent="0.3">
      <c r="A5372">
        <v>17035</v>
      </c>
      <c r="B5372" t="s">
        <v>22</v>
      </c>
      <c r="C5372">
        <v>8943</v>
      </c>
      <c r="D5372" t="s">
        <v>4897</v>
      </c>
      <c r="E5372">
        <v>7.74</v>
      </c>
      <c r="F5372">
        <v>13.99</v>
      </c>
      <c r="G5372">
        <v>750</v>
      </c>
      <c r="H5372">
        <v>216</v>
      </c>
      <c r="I5372">
        <v>1671.84</v>
      </c>
      <c r="J5372">
        <v>711</v>
      </c>
      <c r="K5372">
        <v>7117.89</v>
      </c>
      <c r="L5372">
        <v>3901.11</v>
      </c>
      <c r="M5372">
        <v>560.16999999999996</v>
      </c>
      <c r="N5372">
        <v>123780.22</v>
      </c>
      <c r="O5372">
        <v>5446.05</v>
      </c>
      <c r="P5372">
        <v>76.512140536029634</v>
      </c>
      <c r="Q5372">
        <v>3.2916666666666665</v>
      </c>
      <c r="R5372">
        <v>4.2575186620729264</v>
      </c>
      <c r="S5372">
        <f>(VendorSalesData[[#This Row],[TotalPurchaseQuantity]] - VendorSalesData[[#This Row],[TotalSalesQuantity]]) * VendorSalesData[[#This Row],[PurchasePrice]]</f>
        <v>-3831.3</v>
      </c>
    </row>
    <row r="5373" spans="1:19" x14ac:dyDescent="0.3">
      <c r="A5373">
        <v>10754</v>
      </c>
      <c r="B5373" t="s">
        <v>212</v>
      </c>
      <c r="C5373">
        <v>25190</v>
      </c>
      <c r="D5373" t="s">
        <v>4898</v>
      </c>
      <c r="E5373">
        <v>23.52</v>
      </c>
      <c r="F5373">
        <v>35.99</v>
      </c>
      <c r="G5373">
        <v>750</v>
      </c>
      <c r="H5373">
        <v>71</v>
      </c>
      <c r="I5373">
        <v>1669.92</v>
      </c>
      <c r="J5373">
        <v>166</v>
      </c>
      <c r="K5373">
        <v>5974.34</v>
      </c>
      <c r="L5373">
        <v>3059.15</v>
      </c>
      <c r="M5373">
        <v>18.48</v>
      </c>
      <c r="N5373">
        <v>28720.52</v>
      </c>
      <c r="O5373">
        <v>4304.42</v>
      </c>
      <c r="P5373">
        <v>72.0484605830937</v>
      </c>
      <c r="Q5373">
        <v>2.3380281690140845</v>
      </c>
      <c r="R5373">
        <v>3.5776204848136439</v>
      </c>
      <c r="S5373">
        <f>(VendorSalesData[[#This Row],[TotalPurchaseQuantity]] - VendorSalesData[[#This Row],[TotalSalesQuantity]]) * VendorSalesData[[#This Row],[PurchasePrice]]</f>
        <v>-2234.4</v>
      </c>
    </row>
    <row r="5374" spans="1:19" x14ac:dyDescent="0.3">
      <c r="A5374">
        <v>2000</v>
      </c>
      <c r="B5374" t="s">
        <v>164</v>
      </c>
      <c r="C5374">
        <v>24990</v>
      </c>
      <c r="D5374" t="s">
        <v>4899</v>
      </c>
      <c r="E5374">
        <v>46.35</v>
      </c>
      <c r="F5374">
        <v>69.989999999999995</v>
      </c>
      <c r="G5374">
        <v>750</v>
      </c>
      <c r="H5374">
        <v>36</v>
      </c>
      <c r="I5374">
        <v>1668.6000000000001</v>
      </c>
      <c r="J5374">
        <v>33</v>
      </c>
      <c r="K5374">
        <v>2309.67</v>
      </c>
      <c r="L5374">
        <v>979.8599999999999</v>
      </c>
      <c r="M5374">
        <v>3.7</v>
      </c>
      <c r="N5374">
        <v>19016.59</v>
      </c>
      <c r="O5374">
        <v>641.06999999999994</v>
      </c>
      <c r="P5374">
        <v>27.755913182402676</v>
      </c>
      <c r="Q5374">
        <v>0.91666666666666663</v>
      </c>
      <c r="R5374">
        <v>1.3841963322545847</v>
      </c>
      <c r="S5374">
        <f>(VendorSalesData[[#This Row],[TotalPurchaseQuantity]] - VendorSalesData[[#This Row],[TotalSalesQuantity]]) * VendorSalesData[[#This Row],[PurchasePrice]]</f>
        <v>139.05000000000001</v>
      </c>
    </row>
    <row r="5375" spans="1:19" x14ac:dyDescent="0.3">
      <c r="A5375">
        <v>90047</v>
      </c>
      <c r="B5375" t="s">
        <v>2206</v>
      </c>
      <c r="C5375">
        <v>42677</v>
      </c>
      <c r="D5375" t="s">
        <v>4900</v>
      </c>
      <c r="E5375">
        <v>37.92</v>
      </c>
      <c r="F5375">
        <v>54.99</v>
      </c>
      <c r="G5375">
        <v>750</v>
      </c>
      <c r="H5375">
        <v>44</v>
      </c>
      <c r="I5375">
        <v>1668.48</v>
      </c>
      <c r="J5375">
        <v>37</v>
      </c>
      <c r="K5375">
        <v>2034.63</v>
      </c>
      <c r="L5375">
        <v>824.85</v>
      </c>
      <c r="M5375">
        <v>4.1400000000000006</v>
      </c>
      <c r="N5375">
        <v>1457.73</v>
      </c>
      <c r="O5375">
        <v>366.15000000000009</v>
      </c>
      <c r="P5375">
        <v>17.995900974624384</v>
      </c>
      <c r="Q5375">
        <v>0.84090909090909094</v>
      </c>
      <c r="R5375">
        <v>1.2194512370540853</v>
      </c>
      <c r="S5375">
        <f>(VendorSalesData[[#This Row],[TotalPurchaseQuantity]] - VendorSalesData[[#This Row],[TotalSalesQuantity]]) * VendorSalesData[[#This Row],[PurchasePrice]]</f>
        <v>265.44</v>
      </c>
    </row>
    <row r="5376" spans="1:19" x14ac:dyDescent="0.3">
      <c r="A5376">
        <v>660</v>
      </c>
      <c r="B5376" t="s">
        <v>75</v>
      </c>
      <c r="C5376">
        <v>114</v>
      </c>
      <c r="D5376" t="s">
        <v>4901</v>
      </c>
      <c r="E5376">
        <v>5.1100000000000003</v>
      </c>
      <c r="F5376">
        <v>6.49</v>
      </c>
      <c r="G5376">
        <v>1000</v>
      </c>
      <c r="H5376">
        <v>326</v>
      </c>
      <c r="I5376">
        <v>1665.86</v>
      </c>
      <c r="J5376">
        <v>324</v>
      </c>
      <c r="K5376">
        <v>2102.7600000000002</v>
      </c>
      <c r="L5376">
        <v>1570.5800000000002</v>
      </c>
      <c r="M5376">
        <v>340.2</v>
      </c>
      <c r="N5376">
        <v>17932.330000000002</v>
      </c>
      <c r="O5376">
        <v>436.90000000000032</v>
      </c>
      <c r="P5376">
        <v>20.777454393273615</v>
      </c>
      <c r="Q5376">
        <v>0.99386503067484666</v>
      </c>
      <c r="R5376">
        <v>1.2622669371976039</v>
      </c>
      <c r="S5376">
        <f>(VendorSalesData[[#This Row],[TotalPurchaseQuantity]] - VendorSalesData[[#This Row],[TotalSalesQuantity]]) * VendorSalesData[[#This Row],[PurchasePrice]]</f>
        <v>10.220000000000001</v>
      </c>
    </row>
    <row r="5377" spans="1:19" x14ac:dyDescent="0.3">
      <c r="A5377">
        <v>9744</v>
      </c>
      <c r="B5377" t="s">
        <v>868</v>
      </c>
      <c r="C5377">
        <v>25423</v>
      </c>
      <c r="D5377" t="s">
        <v>4902</v>
      </c>
      <c r="E5377">
        <v>151.36000000000001</v>
      </c>
      <c r="F5377">
        <v>220.99</v>
      </c>
      <c r="G5377">
        <v>750</v>
      </c>
      <c r="H5377">
        <v>11</v>
      </c>
      <c r="I5377">
        <v>1664.96</v>
      </c>
      <c r="J5377">
        <v>47</v>
      </c>
      <c r="K5377">
        <v>10386.530000000001</v>
      </c>
      <c r="L5377">
        <v>4640.79</v>
      </c>
      <c r="M5377">
        <v>5.28</v>
      </c>
      <c r="N5377">
        <v>3999.93</v>
      </c>
      <c r="O5377">
        <v>8721.57</v>
      </c>
      <c r="P5377">
        <v>83.970007307541579</v>
      </c>
      <c r="Q5377">
        <v>4.2727272727272725</v>
      </c>
      <c r="R5377">
        <v>6.2383060253699787</v>
      </c>
      <c r="S5377">
        <f>(VendorSalesData[[#This Row],[TotalPurchaseQuantity]] - VendorSalesData[[#This Row],[TotalSalesQuantity]]) * VendorSalesData[[#This Row],[PurchasePrice]]</f>
        <v>-5448.9600000000009</v>
      </c>
    </row>
    <row r="5378" spans="1:19" x14ac:dyDescent="0.3">
      <c r="A5378">
        <v>9165</v>
      </c>
      <c r="B5378" t="s">
        <v>38</v>
      </c>
      <c r="C5378">
        <v>18615</v>
      </c>
      <c r="D5378" t="s">
        <v>4903</v>
      </c>
      <c r="E5378">
        <v>10.88</v>
      </c>
      <c r="F5378">
        <v>16.989999999999998</v>
      </c>
      <c r="G5378">
        <v>750</v>
      </c>
      <c r="H5378">
        <v>153</v>
      </c>
      <c r="I5378">
        <v>1664.64</v>
      </c>
      <c r="J5378">
        <v>183</v>
      </c>
      <c r="K5378">
        <v>2996.17</v>
      </c>
      <c r="L5378">
        <v>2033.76</v>
      </c>
      <c r="M5378">
        <v>20.25</v>
      </c>
      <c r="N5378">
        <v>68054.7</v>
      </c>
      <c r="O5378">
        <v>1331.53</v>
      </c>
      <c r="P5378">
        <v>44.441069765734255</v>
      </c>
      <c r="Q5378">
        <v>1.196078431372549</v>
      </c>
      <c r="R5378">
        <v>1.7998906670511341</v>
      </c>
      <c r="S5378">
        <f>(VendorSalesData[[#This Row],[TotalPurchaseQuantity]] - VendorSalesData[[#This Row],[TotalSalesQuantity]]) * VendorSalesData[[#This Row],[PurchasePrice]]</f>
        <v>-326.40000000000003</v>
      </c>
    </row>
    <row r="5379" spans="1:19" x14ac:dyDescent="0.3">
      <c r="A5379">
        <v>9552</v>
      </c>
      <c r="B5379" t="s">
        <v>72</v>
      </c>
      <c r="C5379">
        <v>29902</v>
      </c>
      <c r="D5379" t="s">
        <v>4904</v>
      </c>
      <c r="E5379">
        <v>14.86</v>
      </c>
      <c r="F5379">
        <v>21.99</v>
      </c>
      <c r="G5379">
        <v>750</v>
      </c>
      <c r="H5379">
        <v>112</v>
      </c>
      <c r="I5379">
        <v>1664.32</v>
      </c>
      <c r="J5379">
        <v>98</v>
      </c>
      <c r="K5379">
        <v>2155.02</v>
      </c>
      <c r="L5379">
        <v>725.67</v>
      </c>
      <c r="M5379">
        <v>10.93</v>
      </c>
      <c r="N5379">
        <v>55551.82</v>
      </c>
      <c r="O5379">
        <v>490.70000000000005</v>
      </c>
      <c r="P5379">
        <v>22.770090300786077</v>
      </c>
      <c r="Q5379">
        <v>0.875</v>
      </c>
      <c r="R5379">
        <v>1.294835127860027</v>
      </c>
      <c r="S5379">
        <f>(VendorSalesData[[#This Row],[TotalPurchaseQuantity]] - VendorSalesData[[#This Row],[TotalSalesQuantity]]) * VendorSalesData[[#This Row],[PurchasePrice]]</f>
        <v>208.04</v>
      </c>
    </row>
    <row r="5380" spans="1:19" x14ac:dyDescent="0.3">
      <c r="A5380">
        <v>4425</v>
      </c>
      <c r="B5380" t="s">
        <v>20</v>
      </c>
      <c r="C5380">
        <v>28753</v>
      </c>
      <c r="D5380" t="s">
        <v>4905</v>
      </c>
      <c r="E5380">
        <v>6.03</v>
      </c>
      <c r="F5380">
        <v>8.99</v>
      </c>
      <c r="G5380">
        <v>750</v>
      </c>
      <c r="H5380">
        <v>276</v>
      </c>
      <c r="I5380">
        <v>1664.28</v>
      </c>
      <c r="J5380">
        <v>264</v>
      </c>
      <c r="K5380">
        <v>2373.3599999999997</v>
      </c>
      <c r="L5380">
        <v>197.78</v>
      </c>
      <c r="M5380">
        <v>29.700000000000003</v>
      </c>
      <c r="N5380">
        <v>144929.24</v>
      </c>
      <c r="O5380">
        <v>709.0799999999997</v>
      </c>
      <c r="P5380">
        <v>29.876630599656174</v>
      </c>
      <c r="Q5380">
        <v>0.95652173913043481</v>
      </c>
      <c r="R5380">
        <v>1.4260581152209963</v>
      </c>
      <c r="S5380">
        <f>(VendorSalesData[[#This Row],[TotalPurchaseQuantity]] - VendorSalesData[[#This Row],[TotalSalesQuantity]]) * VendorSalesData[[#This Row],[PurchasePrice]]</f>
        <v>72.36</v>
      </c>
    </row>
    <row r="5381" spans="1:19" x14ac:dyDescent="0.3">
      <c r="A5381">
        <v>7153</v>
      </c>
      <c r="B5381" t="s">
        <v>271</v>
      </c>
      <c r="C5381">
        <v>20947</v>
      </c>
      <c r="D5381" t="s">
        <v>4906</v>
      </c>
      <c r="E5381">
        <v>10.66</v>
      </c>
      <c r="F5381">
        <v>15.99</v>
      </c>
      <c r="G5381">
        <v>750</v>
      </c>
      <c r="H5381">
        <v>156</v>
      </c>
      <c r="I5381">
        <v>1662.96</v>
      </c>
      <c r="J5381">
        <v>159</v>
      </c>
      <c r="K5381">
        <v>2812.41</v>
      </c>
      <c r="L5381">
        <v>247.85999999999999</v>
      </c>
      <c r="M5381">
        <v>17.89</v>
      </c>
      <c r="N5381">
        <v>15884.82</v>
      </c>
      <c r="O5381">
        <v>1149.4499999999998</v>
      </c>
      <c r="P5381">
        <v>40.870641193851533</v>
      </c>
      <c r="Q5381">
        <v>1.0192307692307692</v>
      </c>
      <c r="R5381">
        <v>1.6912072449126856</v>
      </c>
      <c r="S5381">
        <f>(VendorSalesData[[#This Row],[TotalPurchaseQuantity]] - VendorSalesData[[#This Row],[TotalSalesQuantity]]) * VendorSalesData[[#This Row],[PurchasePrice]]</f>
        <v>-31.98</v>
      </c>
    </row>
    <row r="5382" spans="1:19" x14ac:dyDescent="0.3">
      <c r="A5382">
        <v>4425</v>
      </c>
      <c r="B5382" t="s">
        <v>20</v>
      </c>
      <c r="C5382">
        <v>26766</v>
      </c>
      <c r="D5382" t="s">
        <v>4907</v>
      </c>
      <c r="E5382">
        <v>19.73</v>
      </c>
      <c r="F5382">
        <v>29.99</v>
      </c>
      <c r="G5382">
        <v>750</v>
      </c>
      <c r="H5382">
        <v>84</v>
      </c>
      <c r="I5382">
        <v>1657.32</v>
      </c>
      <c r="J5382">
        <v>61</v>
      </c>
      <c r="K5382">
        <v>1829.3899999999999</v>
      </c>
      <c r="L5382">
        <v>1109.6299999999999</v>
      </c>
      <c r="M5382">
        <v>6.79</v>
      </c>
      <c r="N5382">
        <v>144929.24</v>
      </c>
      <c r="O5382">
        <v>172.06999999999994</v>
      </c>
      <c r="P5382">
        <v>9.4058675296136922</v>
      </c>
      <c r="Q5382">
        <v>0.72619047619047616</v>
      </c>
      <c r="R5382">
        <v>1.1038242463736634</v>
      </c>
      <c r="S5382">
        <f>(VendorSalesData[[#This Row],[TotalPurchaseQuantity]] - VendorSalesData[[#This Row],[TotalSalesQuantity]]) * VendorSalesData[[#This Row],[PurchasePrice]]</f>
        <v>453.79</v>
      </c>
    </row>
    <row r="5383" spans="1:19" x14ac:dyDescent="0.3">
      <c r="A5383">
        <v>9744</v>
      </c>
      <c r="B5383" t="s">
        <v>868</v>
      </c>
      <c r="C5383">
        <v>18236</v>
      </c>
      <c r="D5383" t="s">
        <v>4908</v>
      </c>
      <c r="E5383">
        <v>51.69</v>
      </c>
      <c r="F5383">
        <v>75.989999999999995</v>
      </c>
      <c r="G5383">
        <v>750</v>
      </c>
      <c r="H5383">
        <v>32</v>
      </c>
      <c r="I5383">
        <v>1654.08</v>
      </c>
      <c r="J5383">
        <v>29</v>
      </c>
      <c r="K5383">
        <v>2203.71</v>
      </c>
      <c r="L5383">
        <v>759.9</v>
      </c>
      <c r="M5383">
        <v>3.25</v>
      </c>
      <c r="N5383">
        <v>3999.93</v>
      </c>
      <c r="O5383">
        <v>549.63000000000011</v>
      </c>
      <c r="P5383">
        <v>24.941122016962307</v>
      </c>
      <c r="Q5383">
        <v>0.90625</v>
      </c>
      <c r="R5383">
        <v>1.3322874347069067</v>
      </c>
      <c r="S5383">
        <f>(VendorSalesData[[#This Row],[TotalPurchaseQuantity]] - VendorSalesData[[#This Row],[TotalSalesQuantity]]) * VendorSalesData[[#This Row],[PurchasePrice]]</f>
        <v>155.07</v>
      </c>
    </row>
    <row r="5384" spans="1:19" x14ac:dyDescent="0.3">
      <c r="A5384">
        <v>3960</v>
      </c>
      <c r="B5384" t="s">
        <v>24</v>
      </c>
      <c r="C5384">
        <v>86</v>
      </c>
      <c r="D5384" t="s">
        <v>4909</v>
      </c>
      <c r="E5384">
        <v>236.21</v>
      </c>
      <c r="F5384">
        <v>299.99</v>
      </c>
      <c r="G5384">
        <v>750</v>
      </c>
      <c r="H5384">
        <v>7</v>
      </c>
      <c r="I5384">
        <v>1653.47</v>
      </c>
      <c r="J5384">
        <v>18</v>
      </c>
      <c r="K5384">
        <v>5399.82</v>
      </c>
      <c r="L5384">
        <v>4199.8600000000006</v>
      </c>
      <c r="M5384">
        <v>14.18</v>
      </c>
      <c r="N5384">
        <v>257032.07</v>
      </c>
      <c r="O5384">
        <v>3746.3499999999995</v>
      </c>
      <c r="P5384">
        <v>69.379164490668202</v>
      </c>
      <c r="Q5384">
        <v>2.5714285714285716</v>
      </c>
      <c r="R5384">
        <v>3.2657502101640787</v>
      </c>
      <c r="S5384">
        <f>(VendorSalesData[[#This Row],[TotalPurchaseQuantity]] - VendorSalesData[[#This Row],[TotalSalesQuantity]]) * VendorSalesData[[#This Row],[PurchasePrice]]</f>
        <v>-2598.31</v>
      </c>
    </row>
    <row r="5385" spans="1:19" x14ac:dyDescent="0.3">
      <c r="A5385">
        <v>3960</v>
      </c>
      <c r="B5385" t="s">
        <v>24</v>
      </c>
      <c r="C5385">
        <v>2571</v>
      </c>
      <c r="D5385" t="s">
        <v>4910</v>
      </c>
      <c r="E5385">
        <v>65.88</v>
      </c>
      <c r="F5385">
        <v>84.99</v>
      </c>
      <c r="G5385">
        <v>750</v>
      </c>
      <c r="H5385">
        <v>25</v>
      </c>
      <c r="I5385">
        <v>1647</v>
      </c>
      <c r="J5385">
        <v>31</v>
      </c>
      <c r="K5385">
        <v>2634.69</v>
      </c>
      <c r="L5385">
        <v>254.96999999999997</v>
      </c>
      <c r="M5385">
        <v>24.41</v>
      </c>
      <c r="N5385">
        <v>257032.07</v>
      </c>
      <c r="O5385">
        <v>987.69</v>
      </c>
      <c r="P5385">
        <v>37.487901802489098</v>
      </c>
      <c r="Q5385">
        <v>1.24</v>
      </c>
      <c r="R5385">
        <v>1.5996903460837888</v>
      </c>
      <c r="S5385">
        <f>(VendorSalesData[[#This Row],[TotalPurchaseQuantity]] - VendorSalesData[[#This Row],[TotalSalesQuantity]]) * VendorSalesData[[#This Row],[PurchasePrice]]</f>
        <v>-395.28</v>
      </c>
    </row>
    <row r="5386" spans="1:19" x14ac:dyDescent="0.3">
      <c r="A5386">
        <v>9552</v>
      </c>
      <c r="B5386" t="s">
        <v>72</v>
      </c>
      <c r="C5386">
        <v>22970</v>
      </c>
      <c r="D5386" t="s">
        <v>4911</v>
      </c>
      <c r="E5386">
        <v>11.68</v>
      </c>
      <c r="F5386">
        <v>17.989999999999998</v>
      </c>
      <c r="G5386">
        <v>750</v>
      </c>
      <c r="H5386">
        <v>141</v>
      </c>
      <c r="I5386">
        <v>1646.8799999999999</v>
      </c>
      <c r="J5386">
        <v>131</v>
      </c>
      <c r="K5386">
        <v>2356.69</v>
      </c>
      <c r="L5386">
        <v>1133.3699999999999</v>
      </c>
      <c r="M5386">
        <v>14.57</v>
      </c>
      <c r="N5386">
        <v>55551.82</v>
      </c>
      <c r="O5386">
        <v>709.81000000000017</v>
      </c>
      <c r="P5386">
        <v>30.118938002028273</v>
      </c>
      <c r="Q5386">
        <v>0.92907801418439717</v>
      </c>
      <c r="R5386">
        <v>1.4310028660254543</v>
      </c>
      <c r="S5386">
        <f>(VendorSalesData[[#This Row],[TotalPurchaseQuantity]] - VendorSalesData[[#This Row],[TotalSalesQuantity]]) * VendorSalesData[[#This Row],[PurchasePrice]]</f>
        <v>116.8</v>
      </c>
    </row>
    <row r="5387" spans="1:19" x14ac:dyDescent="0.3">
      <c r="A5387">
        <v>9552</v>
      </c>
      <c r="B5387" t="s">
        <v>72</v>
      </c>
      <c r="C5387">
        <v>26049</v>
      </c>
      <c r="D5387" t="s">
        <v>4912</v>
      </c>
      <c r="E5387">
        <v>9.8000000000000007</v>
      </c>
      <c r="F5387">
        <v>14.99</v>
      </c>
      <c r="G5387">
        <v>750</v>
      </c>
      <c r="H5387">
        <v>168</v>
      </c>
      <c r="I5387">
        <v>1646.3999999999999</v>
      </c>
      <c r="J5387">
        <v>155</v>
      </c>
      <c r="K5387">
        <v>2323.4499999999998</v>
      </c>
      <c r="L5387">
        <v>1439.04</v>
      </c>
      <c r="M5387">
        <v>17.190000000000001</v>
      </c>
      <c r="N5387">
        <v>55551.82</v>
      </c>
      <c r="O5387">
        <v>677.05</v>
      </c>
      <c r="P5387">
        <v>29.13985667864598</v>
      </c>
      <c r="Q5387">
        <v>0.92261904761904767</v>
      </c>
      <c r="R5387">
        <v>1.411230563654033</v>
      </c>
      <c r="S5387">
        <f>(VendorSalesData[[#This Row],[TotalPurchaseQuantity]] - VendorSalesData[[#This Row],[TotalSalesQuantity]]) * VendorSalesData[[#This Row],[PurchasePrice]]</f>
        <v>127.4</v>
      </c>
    </row>
    <row r="5388" spans="1:19" x14ac:dyDescent="0.3">
      <c r="A5388">
        <v>4425</v>
      </c>
      <c r="B5388" t="s">
        <v>20</v>
      </c>
      <c r="C5388">
        <v>21562</v>
      </c>
      <c r="D5388" t="s">
        <v>4913</v>
      </c>
      <c r="E5388">
        <v>19.350000000000001</v>
      </c>
      <c r="F5388">
        <v>29.99</v>
      </c>
      <c r="G5388">
        <v>750</v>
      </c>
      <c r="H5388">
        <v>85</v>
      </c>
      <c r="I5388">
        <v>1644.75</v>
      </c>
      <c r="J5388">
        <v>70</v>
      </c>
      <c r="K5388">
        <v>2099.2999999999997</v>
      </c>
      <c r="L5388">
        <v>1499.5</v>
      </c>
      <c r="M5388">
        <v>7.74</v>
      </c>
      <c r="N5388">
        <v>144929.24</v>
      </c>
      <c r="O5388">
        <v>454.54999999999973</v>
      </c>
      <c r="P5388">
        <v>21.652455580431564</v>
      </c>
      <c r="Q5388">
        <v>0.82352941176470584</v>
      </c>
      <c r="R5388">
        <v>1.2763641890864872</v>
      </c>
      <c r="S5388">
        <f>(VendorSalesData[[#This Row],[TotalPurchaseQuantity]] - VendorSalesData[[#This Row],[TotalSalesQuantity]]) * VendorSalesData[[#This Row],[PurchasePrice]]</f>
        <v>290.25</v>
      </c>
    </row>
    <row r="5389" spans="1:19" x14ac:dyDescent="0.3">
      <c r="A5389">
        <v>90024</v>
      </c>
      <c r="B5389" t="s">
        <v>1511</v>
      </c>
      <c r="C5389">
        <v>23938</v>
      </c>
      <c r="D5389" t="s">
        <v>4914</v>
      </c>
      <c r="E5389">
        <v>14.93</v>
      </c>
      <c r="F5389">
        <v>22.99</v>
      </c>
      <c r="G5389">
        <v>750</v>
      </c>
      <c r="H5389">
        <v>110</v>
      </c>
      <c r="I5389">
        <v>1642.3</v>
      </c>
      <c r="J5389">
        <v>84</v>
      </c>
      <c r="K5389">
        <v>1914.1599999999999</v>
      </c>
      <c r="L5389">
        <v>1327.4199999999998</v>
      </c>
      <c r="M5389">
        <v>9.3000000000000007</v>
      </c>
      <c r="N5389">
        <v>2802.64</v>
      </c>
      <c r="O5389">
        <v>271.8599999999999</v>
      </c>
      <c r="P5389">
        <v>14.20257449742968</v>
      </c>
      <c r="Q5389">
        <v>0.76363636363636367</v>
      </c>
      <c r="R5389">
        <v>1.1655361383425682</v>
      </c>
      <c r="S5389">
        <f>(VendorSalesData[[#This Row],[TotalPurchaseQuantity]] - VendorSalesData[[#This Row],[TotalSalesQuantity]]) * VendorSalesData[[#This Row],[PurchasePrice]]</f>
        <v>388.18</v>
      </c>
    </row>
    <row r="5390" spans="1:19" x14ac:dyDescent="0.3">
      <c r="A5390">
        <v>10754</v>
      </c>
      <c r="B5390" t="s">
        <v>212</v>
      </c>
      <c r="C5390">
        <v>24406</v>
      </c>
      <c r="D5390" t="s">
        <v>4915</v>
      </c>
      <c r="E5390">
        <v>15.64</v>
      </c>
      <c r="F5390">
        <v>22.99</v>
      </c>
      <c r="G5390">
        <v>750</v>
      </c>
      <c r="H5390">
        <v>105</v>
      </c>
      <c r="I5390">
        <v>1642.2</v>
      </c>
      <c r="J5390">
        <v>82</v>
      </c>
      <c r="K5390">
        <v>1885.1799999999998</v>
      </c>
      <c r="L5390">
        <v>942.58999999999992</v>
      </c>
      <c r="M5390">
        <v>9.1300000000000008</v>
      </c>
      <c r="N5390">
        <v>28720.52</v>
      </c>
      <c r="O5390">
        <v>242.97999999999979</v>
      </c>
      <c r="P5390">
        <v>12.888954900858263</v>
      </c>
      <c r="Q5390">
        <v>0.78095238095238095</v>
      </c>
      <c r="R5390">
        <v>1.1479600535866519</v>
      </c>
      <c r="S5390">
        <f>(VendorSalesData[[#This Row],[TotalPurchaseQuantity]] - VendorSalesData[[#This Row],[TotalSalesQuantity]]) * VendorSalesData[[#This Row],[PurchasePrice]]</f>
        <v>359.72</v>
      </c>
    </row>
    <row r="5391" spans="1:19" x14ac:dyDescent="0.3">
      <c r="A5391">
        <v>4848</v>
      </c>
      <c r="B5391" t="s">
        <v>1463</v>
      </c>
      <c r="C5391">
        <v>37457</v>
      </c>
      <c r="D5391" t="s">
        <v>4916</v>
      </c>
      <c r="E5391">
        <v>5.26</v>
      </c>
      <c r="F5391">
        <v>7.99</v>
      </c>
      <c r="G5391">
        <v>750</v>
      </c>
      <c r="H5391">
        <v>312</v>
      </c>
      <c r="I5391">
        <v>1641.12</v>
      </c>
      <c r="J5391">
        <v>304</v>
      </c>
      <c r="K5391">
        <v>2428.96</v>
      </c>
      <c r="L5391">
        <v>167.79</v>
      </c>
      <c r="M5391">
        <v>34.200000000000003</v>
      </c>
      <c r="N5391">
        <v>1043.69</v>
      </c>
      <c r="O5391">
        <v>787.84000000000015</v>
      </c>
      <c r="P5391">
        <v>32.435280943284376</v>
      </c>
      <c r="Q5391">
        <v>0.97435897435897434</v>
      </c>
      <c r="R5391">
        <v>1.4800623964122064</v>
      </c>
      <c r="S5391">
        <f>(VendorSalesData[[#This Row],[TotalPurchaseQuantity]] - VendorSalesData[[#This Row],[TotalSalesQuantity]]) * VendorSalesData[[#This Row],[PurchasePrice]]</f>
        <v>42.08</v>
      </c>
    </row>
    <row r="5392" spans="1:19" x14ac:dyDescent="0.3">
      <c r="A5392">
        <v>12546</v>
      </c>
      <c r="B5392" t="s">
        <v>32</v>
      </c>
      <c r="C5392">
        <v>734</v>
      </c>
      <c r="D5392" t="s">
        <v>548</v>
      </c>
      <c r="E5392">
        <v>13.63</v>
      </c>
      <c r="F5392">
        <v>17.989999999999998</v>
      </c>
      <c r="G5392">
        <v>750</v>
      </c>
      <c r="H5392">
        <v>120</v>
      </c>
      <c r="I5392">
        <v>1635.6</v>
      </c>
      <c r="J5392">
        <v>120</v>
      </c>
      <c r="K5392">
        <v>2998.8</v>
      </c>
      <c r="L5392">
        <v>24.99</v>
      </c>
      <c r="M5392">
        <v>94.5</v>
      </c>
      <c r="N5392">
        <v>123880.97</v>
      </c>
      <c r="O5392">
        <v>1363.2000000000003</v>
      </c>
      <c r="P5392">
        <v>45.458183273309331</v>
      </c>
      <c r="Q5392">
        <v>1</v>
      </c>
      <c r="R5392">
        <v>1.8334556126192225</v>
      </c>
      <c r="S5392">
        <f>(VendorSalesData[[#This Row],[TotalPurchaseQuantity]] - VendorSalesData[[#This Row],[TotalSalesQuantity]]) * VendorSalesData[[#This Row],[PurchasePrice]]</f>
        <v>0</v>
      </c>
    </row>
    <row r="5393" spans="1:19" x14ac:dyDescent="0.3">
      <c r="A5393">
        <v>480</v>
      </c>
      <c r="B5393" t="s">
        <v>27</v>
      </c>
      <c r="C5393">
        <v>1757</v>
      </c>
      <c r="D5393" t="s">
        <v>4917</v>
      </c>
      <c r="E5393">
        <v>116.78</v>
      </c>
      <c r="F5393">
        <v>159.99</v>
      </c>
      <c r="G5393">
        <v>750</v>
      </c>
      <c r="H5393">
        <v>14</v>
      </c>
      <c r="I5393">
        <v>1634.92</v>
      </c>
      <c r="J5393">
        <v>18</v>
      </c>
      <c r="K5393">
        <v>2879.82</v>
      </c>
      <c r="L5393">
        <v>1599.9</v>
      </c>
      <c r="M5393">
        <v>14.19</v>
      </c>
      <c r="N5393">
        <v>89286.27</v>
      </c>
      <c r="O5393">
        <v>1244.9000000000001</v>
      </c>
      <c r="P5393">
        <v>43.22839621920815</v>
      </c>
      <c r="Q5393">
        <v>1.2857142857142858</v>
      </c>
      <c r="R5393">
        <v>1.7614439850267902</v>
      </c>
      <c r="S5393">
        <f>(VendorSalesData[[#This Row],[TotalPurchaseQuantity]] - VendorSalesData[[#This Row],[TotalSalesQuantity]]) * VendorSalesData[[#This Row],[PurchasePrice]]</f>
        <v>-467.12</v>
      </c>
    </row>
    <row r="5394" spans="1:19" x14ac:dyDescent="0.3">
      <c r="A5394">
        <v>1485</v>
      </c>
      <c r="B5394" t="s">
        <v>133</v>
      </c>
      <c r="C5394">
        <v>1788</v>
      </c>
      <c r="D5394" t="s">
        <v>4918</v>
      </c>
      <c r="E5394">
        <v>29.19</v>
      </c>
      <c r="F5394">
        <v>39.99</v>
      </c>
      <c r="G5394">
        <v>750</v>
      </c>
      <c r="H5394">
        <v>56</v>
      </c>
      <c r="I5394">
        <v>1634.64</v>
      </c>
      <c r="J5394">
        <v>167</v>
      </c>
      <c r="K5394">
        <v>6678.33</v>
      </c>
      <c r="L5394">
        <v>3879.03</v>
      </c>
      <c r="M5394">
        <v>131.69</v>
      </c>
      <c r="N5394">
        <v>8497.59</v>
      </c>
      <c r="O5394">
        <v>5043.6899999999996</v>
      </c>
      <c r="P5394">
        <v>75.523222122895987</v>
      </c>
      <c r="Q5394">
        <v>2.9821428571428572</v>
      </c>
      <c r="R5394">
        <v>4.0855050653354867</v>
      </c>
      <c r="S5394">
        <f>(VendorSalesData[[#This Row],[TotalPurchaseQuantity]] - VendorSalesData[[#This Row],[TotalSalesQuantity]]) * VendorSalesData[[#This Row],[PurchasePrice]]</f>
        <v>-3240.09</v>
      </c>
    </row>
    <row r="5395" spans="1:19" x14ac:dyDescent="0.3">
      <c r="A5395">
        <v>9165</v>
      </c>
      <c r="B5395" t="s">
        <v>38</v>
      </c>
      <c r="C5395">
        <v>38632</v>
      </c>
      <c r="D5395" t="s">
        <v>4919</v>
      </c>
      <c r="E5395">
        <v>8.09</v>
      </c>
      <c r="F5395">
        <v>12.29</v>
      </c>
      <c r="G5395">
        <v>750</v>
      </c>
      <c r="H5395">
        <v>202</v>
      </c>
      <c r="I5395">
        <v>1634.18</v>
      </c>
      <c r="J5395">
        <v>202</v>
      </c>
      <c r="K5395">
        <v>4657.4799999999996</v>
      </c>
      <c r="L5395">
        <v>2973.29</v>
      </c>
      <c r="M5395">
        <v>22.43</v>
      </c>
      <c r="N5395">
        <v>68054.7</v>
      </c>
      <c r="O5395">
        <v>3023.2999999999993</v>
      </c>
      <c r="P5395">
        <v>64.912785454795284</v>
      </c>
      <c r="Q5395">
        <v>1</v>
      </c>
      <c r="R5395">
        <v>2.8500409991555395</v>
      </c>
      <c r="S5395">
        <f>(VendorSalesData[[#This Row],[TotalPurchaseQuantity]] - VendorSalesData[[#This Row],[TotalSalesQuantity]]) * VendorSalesData[[#This Row],[PurchasePrice]]</f>
        <v>0</v>
      </c>
    </row>
    <row r="5396" spans="1:19" x14ac:dyDescent="0.3">
      <c r="A5396">
        <v>4425</v>
      </c>
      <c r="B5396" t="s">
        <v>20</v>
      </c>
      <c r="C5396">
        <v>21380</v>
      </c>
      <c r="D5396" t="s">
        <v>4920</v>
      </c>
      <c r="E5396">
        <v>12.57</v>
      </c>
      <c r="F5396">
        <v>19.489999999999998</v>
      </c>
      <c r="G5396">
        <v>750</v>
      </c>
      <c r="H5396">
        <v>130</v>
      </c>
      <c r="I5396">
        <v>1634.1000000000001</v>
      </c>
      <c r="J5396">
        <v>135</v>
      </c>
      <c r="K5396">
        <v>2631.1499999999996</v>
      </c>
      <c r="L5396">
        <v>2065.94</v>
      </c>
      <c r="M5396">
        <v>14.91</v>
      </c>
      <c r="N5396">
        <v>144929.24</v>
      </c>
      <c r="O5396">
        <v>997.0499999999995</v>
      </c>
      <c r="P5396">
        <v>37.894076734507706</v>
      </c>
      <c r="Q5396">
        <v>1.0384615384615385</v>
      </c>
      <c r="R5396">
        <v>1.6101523774554798</v>
      </c>
      <c r="S5396">
        <f>(VendorSalesData[[#This Row],[TotalPurchaseQuantity]] - VendorSalesData[[#This Row],[TotalSalesQuantity]]) * VendorSalesData[[#This Row],[PurchasePrice]]</f>
        <v>-62.85</v>
      </c>
    </row>
    <row r="5397" spans="1:19" x14ac:dyDescent="0.3">
      <c r="A5397">
        <v>4692</v>
      </c>
      <c r="B5397" t="s">
        <v>386</v>
      </c>
      <c r="C5397">
        <v>25448</v>
      </c>
      <c r="D5397" t="s">
        <v>4921</v>
      </c>
      <c r="E5397">
        <v>70.959999999999994</v>
      </c>
      <c r="F5397">
        <v>109.99</v>
      </c>
      <c r="G5397">
        <v>750</v>
      </c>
      <c r="H5397">
        <v>23</v>
      </c>
      <c r="I5397">
        <v>1632.08</v>
      </c>
      <c r="J5397">
        <v>22</v>
      </c>
      <c r="K5397">
        <v>2419.7800000000002</v>
      </c>
      <c r="L5397">
        <v>1429.87</v>
      </c>
      <c r="M5397">
        <v>2.4500000000000002</v>
      </c>
      <c r="N5397">
        <v>9139.3799999999992</v>
      </c>
      <c r="O5397">
        <v>787.70000000000027</v>
      </c>
      <c r="P5397">
        <v>32.552546099232174</v>
      </c>
      <c r="Q5397">
        <v>0.95652173913043481</v>
      </c>
      <c r="R5397">
        <v>1.4826356551149455</v>
      </c>
      <c r="S5397">
        <f>(VendorSalesData[[#This Row],[TotalPurchaseQuantity]] - VendorSalesData[[#This Row],[TotalSalesQuantity]]) * VendorSalesData[[#This Row],[PurchasePrice]]</f>
        <v>70.959999999999994</v>
      </c>
    </row>
    <row r="5398" spans="1:19" x14ac:dyDescent="0.3">
      <c r="A5398">
        <v>4425</v>
      </c>
      <c r="B5398" t="s">
        <v>20</v>
      </c>
      <c r="C5398">
        <v>1090</v>
      </c>
      <c r="D5398" t="s">
        <v>4922</v>
      </c>
      <c r="E5398">
        <v>13.59</v>
      </c>
      <c r="F5398">
        <v>16.989999999999998</v>
      </c>
      <c r="G5398">
        <v>750</v>
      </c>
      <c r="H5398">
        <v>120</v>
      </c>
      <c r="I5398">
        <v>1630.8000000000002</v>
      </c>
      <c r="J5398">
        <v>132</v>
      </c>
      <c r="K5398">
        <v>2534.6799999999998</v>
      </c>
      <c r="L5398">
        <v>1694.12</v>
      </c>
      <c r="M5398">
        <v>103.98</v>
      </c>
      <c r="N5398">
        <v>144929.24</v>
      </c>
      <c r="O5398">
        <v>903.87999999999965</v>
      </c>
      <c r="P5398">
        <v>35.660517303959459</v>
      </c>
      <c r="Q5398">
        <v>1.1000000000000001</v>
      </c>
      <c r="R5398">
        <v>1.5542555800833944</v>
      </c>
      <c r="S5398">
        <f>(VendorSalesData[[#This Row],[TotalPurchaseQuantity]] - VendorSalesData[[#This Row],[TotalSalesQuantity]]) * VendorSalesData[[#This Row],[PurchasePrice]]</f>
        <v>-163.07999999999998</v>
      </c>
    </row>
    <row r="5399" spans="1:19" x14ac:dyDescent="0.3">
      <c r="A5399">
        <v>10754</v>
      </c>
      <c r="B5399" t="s">
        <v>212</v>
      </c>
      <c r="C5399">
        <v>21444</v>
      </c>
      <c r="D5399" t="s">
        <v>4923</v>
      </c>
      <c r="E5399">
        <v>232.87</v>
      </c>
      <c r="F5399">
        <v>339.99</v>
      </c>
      <c r="G5399">
        <v>750</v>
      </c>
      <c r="H5399">
        <v>7</v>
      </c>
      <c r="I5399">
        <v>1630.0900000000001</v>
      </c>
      <c r="J5399">
        <v>7</v>
      </c>
      <c r="K5399">
        <v>2379.9300000000003</v>
      </c>
      <c r="L5399">
        <v>679.98</v>
      </c>
      <c r="M5399">
        <v>0.79</v>
      </c>
      <c r="N5399">
        <v>28720.52</v>
      </c>
      <c r="O5399">
        <v>749.84000000000015</v>
      </c>
      <c r="P5399">
        <v>31.506809023794819</v>
      </c>
      <c r="Q5399">
        <v>1</v>
      </c>
      <c r="R5399">
        <v>1.4599991411517157</v>
      </c>
      <c r="S5399">
        <f>(VendorSalesData[[#This Row],[TotalPurchaseQuantity]] - VendorSalesData[[#This Row],[TotalSalesQuantity]]) * VendorSalesData[[#This Row],[PurchasePrice]]</f>
        <v>0</v>
      </c>
    </row>
    <row r="5400" spans="1:19" x14ac:dyDescent="0.3">
      <c r="A5400">
        <v>9165</v>
      </c>
      <c r="B5400" t="s">
        <v>38</v>
      </c>
      <c r="C5400">
        <v>36749</v>
      </c>
      <c r="D5400" t="s">
        <v>4924</v>
      </c>
      <c r="E5400">
        <v>10.38</v>
      </c>
      <c r="F5400">
        <v>15.99</v>
      </c>
      <c r="G5400">
        <v>375</v>
      </c>
      <c r="H5400">
        <v>157</v>
      </c>
      <c r="I5400">
        <v>1629.66</v>
      </c>
      <c r="J5400">
        <v>104</v>
      </c>
      <c r="K5400">
        <v>1662.96</v>
      </c>
      <c r="L5400">
        <v>1263.21</v>
      </c>
      <c r="M5400">
        <v>6.08</v>
      </c>
      <c r="N5400">
        <v>68054.7</v>
      </c>
      <c r="O5400">
        <v>33.299999999999955</v>
      </c>
      <c r="P5400">
        <v>2.0024534564872249</v>
      </c>
      <c r="Q5400">
        <v>0.66242038216560506</v>
      </c>
      <c r="R5400">
        <v>1.020433710099039</v>
      </c>
      <c r="S5400">
        <f>(VendorSalesData[[#This Row],[TotalPurchaseQuantity]] - VendorSalesData[[#This Row],[TotalSalesQuantity]]) * VendorSalesData[[#This Row],[PurchasePrice]]</f>
        <v>550.14</v>
      </c>
    </row>
    <row r="5401" spans="1:19" x14ac:dyDescent="0.3">
      <c r="A5401">
        <v>10754</v>
      </c>
      <c r="B5401" t="s">
        <v>212</v>
      </c>
      <c r="C5401">
        <v>23745</v>
      </c>
      <c r="D5401" t="s">
        <v>4925</v>
      </c>
      <c r="E5401">
        <v>271.42</v>
      </c>
      <c r="F5401">
        <v>398.99</v>
      </c>
      <c r="G5401">
        <v>750</v>
      </c>
      <c r="H5401">
        <v>6</v>
      </c>
      <c r="I5401">
        <v>1628.52</v>
      </c>
      <c r="J5401">
        <v>14</v>
      </c>
      <c r="K5401">
        <v>5585.8600000000006</v>
      </c>
      <c r="L5401">
        <v>1994.95</v>
      </c>
      <c r="M5401">
        <v>1.58</v>
      </c>
      <c r="N5401">
        <v>28720.52</v>
      </c>
      <c r="O5401">
        <v>3957.3400000000006</v>
      </c>
      <c r="P5401">
        <v>70.845671033645672</v>
      </c>
      <c r="Q5401">
        <v>2.3333333333333335</v>
      </c>
      <c r="R5401">
        <v>3.430022351583033</v>
      </c>
      <c r="S5401">
        <f>(VendorSalesData[[#This Row],[TotalPurchaseQuantity]] - VendorSalesData[[#This Row],[TotalSalesQuantity]]) * VendorSalesData[[#This Row],[PurchasePrice]]</f>
        <v>-2171.36</v>
      </c>
    </row>
    <row r="5402" spans="1:19" x14ac:dyDescent="0.3">
      <c r="A5402">
        <v>9552</v>
      </c>
      <c r="B5402" t="s">
        <v>72</v>
      </c>
      <c r="C5402">
        <v>42691</v>
      </c>
      <c r="D5402" t="s">
        <v>4926</v>
      </c>
      <c r="E5402">
        <v>7.48</v>
      </c>
      <c r="F5402">
        <v>10.99</v>
      </c>
      <c r="G5402">
        <v>750</v>
      </c>
      <c r="H5402">
        <v>217</v>
      </c>
      <c r="I5402">
        <v>1623.16</v>
      </c>
      <c r="J5402">
        <v>231</v>
      </c>
      <c r="K5402">
        <v>2996.69</v>
      </c>
      <c r="L5402">
        <v>1530.82</v>
      </c>
      <c r="M5402">
        <v>25.69</v>
      </c>
      <c r="N5402">
        <v>55551.82</v>
      </c>
      <c r="O5402">
        <v>1373.53</v>
      </c>
      <c r="P5402">
        <v>45.83490451131081</v>
      </c>
      <c r="Q5402">
        <v>1.064516129032258</v>
      </c>
      <c r="R5402">
        <v>1.8462073979151779</v>
      </c>
      <c r="S5402">
        <f>(VendorSalesData[[#This Row],[TotalPurchaseQuantity]] - VendorSalesData[[#This Row],[TotalSalesQuantity]]) * VendorSalesData[[#This Row],[PurchasePrice]]</f>
        <v>-104.72</v>
      </c>
    </row>
    <row r="5403" spans="1:19" x14ac:dyDescent="0.3">
      <c r="A5403">
        <v>7749</v>
      </c>
      <c r="B5403" t="s">
        <v>4651</v>
      </c>
      <c r="C5403">
        <v>19588</v>
      </c>
      <c r="D5403" t="s">
        <v>4927</v>
      </c>
      <c r="E5403">
        <v>53.99</v>
      </c>
      <c r="F5403">
        <v>80.989999999999995</v>
      </c>
      <c r="G5403">
        <v>750</v>
      </c>
      <c r="H5403">
        <v>30</v>
      </c>
      <c r="I5403">
        <v>1619.7</v>
      </c>
      <c r="J5403">
        <v>55</v>
      </c>
      <c r="K5403">
        <v>4454.45</v>
      </c>
      <c r="L5403">
        <v>2186.73</v>
      </c>
      <c r="M5403">
        <v>6.13</v>
      </c>
      <c r="N5403">
        <v>91.5</v>
      </c>
      <c r="O5403">
        <v>2834.75</v>
      </c>
      <c r="P5403">
        <v>63.638608582428816</v>
      </c>
      <c r="Q5403">
        <v>1.8333333333333333</v>
      </c>
      <c r="R5403">
        <v>2.7501697845279987</v>
      </c>
      <c r="S5403">
        <f>(VendorSalesData[[#This Row],[TotalPurchaseQuantity]] - VendorSalesData[[#This Row],[TotalSalesQuantity]]) * VendorSalesData[[#This Row],[PurchasePrice]]</f>
        <v>-1349.75</v>
      </c>
    </row>
    <row r="5404" spans="1:19" x14ac:dyDescent="0.3">
      <c r="A5404">
        <v>9552</v>
      </c>
      <c r="B5404" t="s">
        <v>72</v>
      </c>
      <c r="C5404">
        <v>15426</v>
      </c>
      <c r="D5404" t="s">
        <v>4928</v>
      </c>
      <c r="E5404">
        <v>6.45</v>
      </c>
      <c r="F5404">
        <v>11.99</v>
      </c>
      <c r="G5404">
        <v>750</v>
      </c>
      <c r="H5404">
        <v>251</v>
      </c>
      <c r="I5404">
        <v>1618.95</v>
      </c>
      <c r="J5404">
        <v>245</v>
      </c>
      <c r="K5404">
        <v>2905.55</v>
      </c>
      <c r="L5404">
        <v>1766.51</v>
      </c>
      <c r="M5404">
        <v>27.19</v>
      </c>
      <c r="N5404">
        <v>55551.82</v>
      </c>
      <c r="O5404">
        <v>1286.6000000000001</v>
      </c>
      <c r="P5404">
        <v>44.280773003390067</v>
      </c>
      <c r="Q5404">
        <v>0.9760956175298805</v>
      </c>
      <c r="R5404">
        <v>1.7947126223787022</v>
      </c>
      <c r="S5404">
        <f>(VendorSalesData[[#This Row],[TotalPurchaseQuantity]] - VendorSalesData[[#This Row],[TotalSalesQuantity]]) * VendorSalesData[[#This Row],[PurchasePrice]]</f>
        <v>38.700000000000003</v>
      </c>
    </row>
    <row r="5405" spans="1:19" x14ac:dyDescent="0.3">
      <c r="A5405">
        <v>10754</v>
      </c>
      <c r="B5405" t="s">
        <v>212</v>
      </c>
      <c r="C5405">
        <v>23781</v>
      </c>
      <c r="D5405" t="s">
        <v>4929</v>
      </c>
      <c r="E5405">
        <v>89.93</v>
      </c>
      <c r="F5405">
        <v>133.99</v>
      </c>
      <c r="G5405">
        <v>750</v>
      </c>
      <c r="H5405">
        <v>18</v>
      </c>
      <c r="I5405">
        <v>1618.7400000000002</v>
      </c>
      <c r="J5405">
        <v>13</v>
      </c>
      <c r="K5405">
        <v>1741.8700000000001</v>
      </c>
      <c r="L5405">
        <v>669.95</v>
      </c>
      <c r="M5405">
        <v>1.4600000000000002</v>
      </c>
      <c r="N5405">
        <v>28720.52</v>
      </c>
      <c r="O5405">
        <v>123.12999999999988</v>
      </c>
      <c r="P5405">
        <v>7.0688398100891501</v>
      </c>
      <c r="Q5405">
        <v>0.72222222222222221</v>
      </c>
      <c r="R5405">
        <v>1.0760653347665468</v>
      </c>
      <c r="S5405">
        <f>(VendorSalesData[[#This Row],[TotalPurchaseQuantity]] - VendorSalesData[[#This Row],[TotalSalesQuantity]]) * VendorSalesData[[#This Row],[PurchasePrice]]</f>
        <v>449.65000000000003</v>
      </c>
    </row>
    <row r="5406" spans="1:19" x14ac:dyDescent="0.3">
      <c r="A5406">
        <v>9552</v>
      </c>
      <c r="B5406" t="s">
        <v>72</v>
      </c>
      <c r="C5406">
        <v>19669</v>
      </c>
      <c r="D5406" t="s">
        <v>4930</v>
      </c>
      <c r="E5406">
        <v>6.06</v>
      </c>
      <c r="F5406">
        <v>11.99</v>
      </c>
      <c r="G5406">
        <v>750</v>
      </c>
      <c r="H5406">
        <v>267</v>
      </c>
      <c r="I5406">
        <v>1618.02</v>
      </c>
      <c r="J5406">
        <v>310</v>
      </c>
      <c r="K5406">
        <v>2495.94</v>
      </c>
      <c r="L5406">
        <v>696.19999999999993</v>
      </c>
      <c r="M5406">
        <v>34.67</v>
      </c>
      <c r="N5406">
        <v>55551.82</v>
      </c>
      <c r="O5406">
        <v>877.92000000000007</v>
      </c>
      <c r="P5406">
        <v>35.173922450058896</v>
      </c>
      <c r="Q5406">
        <v>1.1610486891385767</v>
      </c>
      <c r="R5406">
        <v>1.5425890903697113</v>
      </c>
      <c r="S5406">
        <f>(VendorSalesData[[#This Row],[TotalPurchaseQuantity]] - VendorSalesData[[#This Row],[TotalSalesQuantity]]) * VendorSalesData[[#This Row],[PurchasePrice]]</f>
        <v>-260.58</v>
      </c>
    </row>
    <row r="5407" spans="1:19" x14ac:dyDescent="0.3">
      <c r="A5407">
        <v>4425</v>
      </c>
      <c r="B5407" t="s">
        <v>20</v>
      </c>
      <c r="C5407">
        <v>23436</v>
      </c>
      <c r="D5407" t="s">
        <v>4931</v>
      </c>
      <c r="E5407">
        <v>12.41</v>
      </c>
      <c r="F5407">
        <v>18.989999999999998</v>
      </c>
      <c r="G5407">
        <v>750</v>
      </c>
      <c r="H5407">
        <v>130</v>
      </c>
      <c r="I5407">
        <v>1613.3</v>
      </c>
      <c r="J5407">
        <v>187</v>
      </c>
      <c r="K5407">
        <v>3551.13</v>
      </c>
      <c r="L5407">
        <v>1291.32</v>
      </c>
      <c r="M5407">
        <v>20.87</v>
      </c>
      <c r="N5407">
        <v>144929.24</v>
      </c>
      <c r="O5407">
        <v>1937.8300000000002</v>
      </c>
      <c r="P5407">
        <v>54.569390588347929</v>
      </c>
      <c r="Q5407">
        <v>1.4384615384615385</v>
      </c>
      <c r="R5407">
        <v>2.2011591148577452</v>
      </c>
      <c r="S5407">
        <f>(VendorSalesData[[#This Row],[TotalPurchaseQuantity]] - VendorSalesData[[#This Row],[TotalSalesQuantity]]) * VendorSalesData[[#This Row],[PurchasePrice]]</f>
        <v>-707.37</v>
      </c>
    </row>
    <row r="5408" spans="1:19" x14ac:dyDescent="0.3">
      <c r="A5408">
        <v>8892</v>
      </c>
      <c r="B5408" t="s">
        <v>177</v>
      </c>
      <c r="C5408">
        <v>26882</v>
      </c>
      <c r="D5408" t="s">
        <v>4932</v>
      </c>
      <c r="E5408">
        <v>53.68</v>
      </c>
      <c r="F5408">
        <v>79.989999999999995</v>
      </c>
      <c r="G5408">
        <v>750</v>
      </c>
      <c r="H5408">
        <v>30</v>
      </c>
      <c r="I5408">
        <v>1610.3999999999999</v>
      </c>
      <c r="J5408">
        <v>23</v>
      </c>
      <c r="K5408">
        <v>1839.77</v>
      </c>
      <c r="L5408">
        <v>1039.8699999999999</v>
      </c>
      <c r="M5408">
        <v>2.5500000000000003</v>
      </c>
      <c r="N5408">
        <v>11595.97</v>
      </c>
      <c r="O5408">
        <v>229.37000000000012</v>
      </c>
      <c r="P5408">
        <v>12.467319284475783</v>
      </c>
      <c r="Q5408">
        <v>0.76666666666666672</v>
      </c>
      <c r="R5408">
        <v>1.1424304520615998</v>
      </c>
      <c r="S5408">
        <f>(VendorSalesData[[#This Row],[TotalPurchaseQuantity]] - VendorSalesData[[#This Row],[TotalSalesQuantity]]) * VendorSalesData[[#This Row],[PurchasePrice]]</f>
        <v>375.76</v>
      </c>
    </row>
    <row r="5409" spans="1:19" x14ac:dyDescent="0.3">
      <c r="A5409">
        <v>90047</v>
      </c>
      <c r="B5409" t="s">
        <v>2206</v>
      </c>
      <c r="C5409">
        <v>23061</v>
      </c>
      <c r="D5409" t="s">
        <v>4933</v>
      </c>
      <c r="E5409">
        <v>13.42</v>
      </c>
      <c r="F5409">
        <v>19.989999999999998</v>
      </c>
      <c r="G5409">
        <v>750</v>
      </c>
      <c r="H5409">
        <v>120</v>
      </c>
      <c r="I5409">
        <v>1610.3999999999999</v>
      </c>
      <c r="J5409">
        <v>87</v>
      </c>
      <c r="K5409">
        <v>1739.1299999999999</v>
      </c>
      <c r="L5409">
        <v>1219.3899999999999</v>
      </c>
      <c r="M5409">
        <v>9.620000000000001</v>
      </c>
      <c r="N5409">
        <v>1457.73</v>
      </c>
      <c r="O5409">
        <v>128.73000000000002</v>
      </c>
      <c r="P5409">
        <v>7.4019768504942141</v>
      </c>
      <c r="Q5409">
        <v>0.72499999999999998</v>
      </c>
      <c r="R5409">
        <v>1.0799366616989567</v>
      </c>
      <c r="S5409">
        <f>(VendorSalesData[[#This Row],[TotalPurchaseQuantity]] - VendorSalesData[[#This Row],[TotalSalesQuantity]]) * VendorSalesData[[#This Row],[PurchasePrice]]</f>
        <v>442.86</v>
      </c>
    </row>
    <row r="5410" spans="1:19" x14ac:dyDescent="0.3">
      <c r="A5410">
        <v>4425</v>
      </c>
      <c r="B5410" t="s">
        <v>20</v>
      </c>
      <c r="C5410">
        <v>14929</v>
      </c>
      <c r="D5410" t="s">
        <v>613</v>
      </c>
      <c r="E5410">
        <v>5.47</v>
      </c>
      <c r="F5410">
        <v>7.99</v>
      </c>
      <c r="G5410">
        <v>750</v>
      </c>
      <c r="H5410">
        <v>294</v>
      </c>
      <c r="I5410">
        <v>1608.18</v>
      </c>
      <c r="J5410">
        <v>339</v>
      </c>
      <c r="K5410">
        <v>2708.61</v>
      </c>
      <c r="L5410">
        <v>1086.6400000000001</v>
      </c>
      <c r="M5410">
        <v>37.83</v>
      </c>
      <c r="N5410">
        <v>144929.24</v>
      </c>
      <c r="O5410">
        <v>1100.43</v>
      </c>
      <c r="P5410">
        <v>40.627111322781793</v>
      </c>
      <c r="Q5410">
        <v>1.153061224489796</v>
      </c>
      <c r="R5410">
        <v>1.6842704174905794</v>
      </c>
      <c r="S5410">
        <f>(VendorSalesData[[#This Row],[TotalPurchaseQuantity]] - VendorSalesData[[#This Row],[TotalSalesQuantity]]) * VendorSalesData[[#This Row],[PurchasePrice]]</f>
        <v>-246.14999999999998</v>
      </c>
    </row>
    <row r="5411" spans="1:19" x14ac:dyDescent="0.3">
      <c r="A5411">
        <v>6213</v>
      </c>
      <c r="B5411" t="s">
        <v>186</v>
      </c>
      <c r="C5411">
        <v>5629</v>
      </c>
      <c r="D5411" t="s">
        <v>187</v>
      </c>
      <c r="E5411">
        <v>7.02</v>
      </c>
      <c r="F5411">
        <v>8.99</v>
      </c>
      <c r="G5411">
        <v>300</v>
      </c>
      <c r="H5411">
        <v>229</v>
      </c>
      <c r="I5411">
        <v>1607.58</v>
      </c>
      <c r="J5411">
        <v>2216</v>
      </c>
      <c r="K5411">
        <v>19921.84</v>
      </c>
      <c r="L5411">
        <v>14276.12</v>
      </c>
      <c r="M5411">
        <v>704.05</v>
      </c>
      <c r="N5411">
        <v>9621.58</v>
      </c>
      <c r="O5411">
        <v>18314.260000000002</v>
      </c>
      <c r="P5411">
        <v>91.930564646639084</v>
      </c>
      <c r="Q5411">
        <v>9.6768558951965069</v>
      </c>
      <c r="R5411">
        <v>12.392440811654787</v>
      </c>
      <c r="S5411">
        <f>(VendorSalesData[[#This Row],[TotalPurchaseQuantity]] - VendorSalesData[[#This Row],[TotalSalesQuantity]]) * VendorSalesData[[#This Row],[PurchasePrice]]</f>
        <v>-13948.74</v>
      </c>
    </row>
    <row r="5412" spans="1:19" x14ac:dyDescent="0.3">
      <c r="A5412">
        <v>4425</v>
      </c>
      <c r="B5412" t="s">
        <v>20</v>
      </c>
      <c r="C5412">
        <v>24863</v>
      </c>
      <c r="D5412" t="s">
        <v>4934</v>
      </c>
      <c r="E5412">
        <v>16.54</v>
      </c>
      <c r="F5412">
        <v>23.99</v>
      </c>
      <c r="G5412">
        <v>750</v>
      </c>
      <c r="H5412">
        <v>97</v>
      </c>
      <c r="I5412">
        <v>1604.3799999999999</v>
      </c>
      <c r="J5412">
        <v>228</v>
      </c>
      <c r="K5412">
        <v>5469.7199999999993</v>
      </c>
      <c r="L5412">
        <v>2638.8999999999996</v>
      </c>
      <c r="M5412">
        <v>25.38</v>
      </c>
      <c r="N5412">
        <v>144929.24</v>
      </c>
      <c r="O5412">
        <v>3865.3399999999992</v>
      </c>
      <c r="P5412">
        <v>70.667968378637298</v>
      </c>
      <c r="Q5412">
        <v>2.3505154639175259</v>
      </c>
      <c r="R5412">
        <v>3.4092421994789261</v>
      </c>
      <c r="S5412">
        <f>(VendorSalesData[[#This Row],[TotalPurchaseQuantity]] - VendorSalesData[[#This Row],[TotalSalesQuantity]]) * VendorSalesData[[#This Row],[PurchasePrice]]</f>
        <v>-2166.7399999999998</v>
      </c>
    </row>
    <row r="5413" spans="1:19" x14ac:dyDescent="0.3">
      <c r="A5413">
        <v>9165</v>
      </c>
      <c r="B5413" t="s">
        <v>38</v>
      </c>
      <c r="C5413">
        <v>25990</v>
      </c>
      <c r="D5413" t="s">
        <v>4935</v>
      </c>
      <c r="E5413">
        <v>8.1</v>
      </c>
      <c r="F5413">
        <v>11.99</v>
      </c>
      <c r="G5413">
        <v>750</v>
      </c>
      <c r="H5413">
        <v>198</v>
      </c>
      <c r="I5413">
        <v>1603.8000000000002</v>
      </c>
      <c r="J5413">
        <v>135</v>
      </c>
      <c r="K5413">
        <v>1618.65</v>
      </c>
      <c r="L5413">
        <v>1091.0899999999999</v>
      </c>
      <c r="M5413">
        <v>14.94</v>
      </c>
      <c r="N5413">
        <v>68054.7</v>
      </c>
      <c r="O5413">
        <v>14.849999999999909</v>
      </c>
      <c r="P5413">
        <v>0.91743119266054474</v>
      </c>
      <c r="Q5413">
        <v>0.68181818181818177</v>
      </c>
      <c r="R5413">
        <v>1.0092592592592593</v>
      </c>
      <c r="S5413">
        <f>(VendorSalesData[[#This Row],[TotalPurchaseQuantity]] - VendorSalesData[[#This Row],[TotalSalesQuantity]]) * VendorSalesData[[#This Row],[PurchasePrice]]</f>
        <v>510.29999999999995</v>
      </c>
    </row>
    <row r="5414" spans="1:19" x14ac:dyDescent="0.3">
      <c r="A5414">
        <v>3252</v>
      </c>
      <c r="B5414" t="s">
        <v>94</v>
      </c>
      <c r="C5414">
        <v>6258</v>
      </c>
      <c r="D5414" t="s">
        <v>4936</v>
      </c>
      <c r="E5414">
        <v>8.1</v>
      </c>
      <c r="F5414">
        <v>11.99</v>
      </c>
      <c r="G5414">
        <v>3000</v>
      </c>
      <c r="H5414">
        <v>198</v>
      </c>
      <c r="I5414">
        <v>1603.8</v>
      </c>
      <c r="J5414">
        <v>196</v>
      </c>
      <c r="K5414">
        <v>2350.04</v>
      </c>
      <c r="L5414">
        <v>539.54999999999995</v>
      </c>
      <c r="M5414">
        <v>88.2</v>
      </c>
      <c r="N5414">
        <v>61966.91</v>
      </c>
      <c r="O5414">
        <v>746.24</v>
      </c>
      <c r="P5414">
        <v>31.754353117393748</v>
      </c>
      <c r="Q5414">
        <v>0.98989898989898994</v>
      </c>
      <c r="R5414">
        <v>1.4652949245541838</v>
      </c>
      <c r="S5414">
        <f>(VendorSalesData[[#This Row],[TotalPurchaseQuantity]] - VendorSalesData[[#This Row],[TotalSalesQuantity]]) * VendorSalesData[[#This Row],[PurchasePrice]]</f>
        <v>16.2</v>
      </c>
    </row>
    <row r="5415" spans="1:19" x14ac:dyDescent="0.3">
      <c r="A5415">
        <v>3252</v>
      </c>
      <c r="B5415" t="s">
        <v>94</v>
      </c>
      <c r="C5415">
        <v>7430</v>
      </c>
      <c r="D5415" t="s">
        <v>142</v>
      </c>
      <c r="E5415">
        <v>9.3699999999999992</v>
      </c>
      <c r="F5415">
        <v>11.99</v>
      </c>
      <c r="G5415">
        <v>1000</v>
      </c>
      <c r="H5415">
        <v>171</v>
      </c>
      <c r="I5415">
        <v>1602.27</v>
      </c>
      <c r="J5415">
        <v>156</v>
      </c>
      <c r="K5415">
        <v>1870.44</v>
      </c>
      <c r="L5415">
        <v>95.92</v>
      </c>
      <c r="M5415">
        <v>163.79999999999998</v>
      </c>
      <c r="N5415">
        <v>61966.91</v>
      </c>
      <c r="O5415">
        <v>268.17000000000007</v>
      </c>
      <c r="P5415">
        <v>14.337268236350809</v>
      </c>
      <c r="Q5415">
        <v>0.91228070175438591</v>
      </c>
      <c r="R5415">
        <v>1.1673687955213541</v>
      </c>
      <c r="S5415">
        <f>(VendorSalesData[[#This Row],[TotalPurchaseQuantity]] - VendorSalesData[[#This Row],[TotalSalesQuantity]]) * VendorSalesData[[#This Row],[PurchasePrice]]</f>
        <v>140.54999999999998</v>
      </c>
    </row>
    <row r="5416" spans="1:19" x14ac:dyDescent="0.3">
      <c r="A5416">
        <v>9552</v>
      </c>
      <c r="B5416" t="s">
        <v>72</v>
      </c>
      <c r="C5416">
        <v>25482</v>
      </c>
      <c r="D5416" t="s">
        <v>4937</v>
      </c>
      <c r="E5416">
        <v>9.93</v>
      </c>
      <c r="F5416">
        <v>14.99</v>
      </c>
      <c r="G5416">
        <v>375</v>
      </c>
      <c r="H5416">
        <v>161</v>
      </c>
      <c r="I5416">
        <v>1598.73</v>
      </c>
      <c r="J5416">
        <v>161</v>
      </c>
      <c r="K5416">
        <v>2413.39</v>
      </c>
      <c r="L5416">
        <v>1109.26</v>
      </c>
      <c r="M5416">
        <v>9.2000000000000011</v>
      </c>
      <c r="N5416">
        <v>55551.82</v>
      </c>
      <c r="O5416">
        <v>814.65999999999985</v>
      </c>
      <c r="P5416">
        <v>33.755837224816545</v>
      </c>
      <c r="Q5416">
        <v>1</v>
      </c>
      <c r="R5416">
        <v>1.5095669687814701</v>
      </c>
      <c r="S5416">
        <f>(VendorSalesData[[#This Row],[TotalPurchaseQuantity]] - VendorSalesData[[#This Row],[TotalSalesQuantity]]) * VendorSalesData[[#This Row],[PurchasePrice]]</f>
        <v>0</v>
      </c>
    </row>
    <row r="5417" spans="1:19" x14ac:dyDescent="0.3">
      <c r="A5417">
        <v>1587</v>
      </c>
      <c r="B5417" t="s">
        <v>525</v>
      </c>
      <c r="C5417">
        <v>45334</v>
      </c>
      <c r="D5417" t="s">
        <v>4938</v>
      </c>
      <c r="E5417">
        <v>6.66</v>
      </c>
      <c r="F5417">
        <v>9.99</v>
      </c>
      <c r="G5417">
        <v>750</v>
      </c>
      <c r="H5417">
        <v>240</v>
      </c>
      <c r="I5417">
        <v>1598.4</v>
      </c>
      <c r="J5417">
        <v>239</v>
      </c>
      <c r="K5417">
        <v>2615.61</v>
      </c>
      <c r="L5417">
        <v>1279.83</v>
      </c>
      <c r="M5417">
        <v>26.62</v>
      </c>
      <c r="N5417">
        <v>6070.09</v>
      </c>
      <c r="O5417">
        <v>1017.21</v>
      </c>
      <c r="P5417">
        <v>38.889972128872422</v>
      </c>
      <c r="Q5417">
        <v>0.99583333333333335</v>
      </c>
      <c r="R5417">
        <v>1.6363926426426427</v>
      </c>
      <c r="S5417">
        <f>(VendorSalesData[[#This Row],[TotalPurchaseQuantity]] - VendorSalesData[[#This Row],[TotalSalesQuantity]]) * VendorSalesData[[#This Row],[PurchasePrice]]</f>
        <v>6.66</v>
      </c>
    </row>
    <row r="5418" spans="1:19" x14ac:dyDescent="0.3">
      <c r="A5418">
        <v>3252</v>
      </c>
      <c r="B5418" t="s">
        <v>94</v>
      </c>
      <c r="C5418">
        <v>39470</v>
      </c>
      <c r="D5418" t="s">
        <v>4208</v>
      </c>
      <c r="E5418">
        <v>3.22</v>
      </c>
      <c r="F5418">
        <v>6.29</v>
      </c>
      <c r="G5418">
        <v>750</v>
      </c>
      <c r="H5418">
        <v>496</v>
      </c>
      <c r="I5418">
        <v>1597.1200000000001</v>
      </c>
      <c r="J5418">
        <v>491</v>
      </c>
      <c r="K5418">
        <v>2819.29</v>
      </c>
      <c r="L5418">
        <v>1499.1100000000001</v>
      </c>
      <c r="M5418">
        <v>54.64</v>
      </c>
      <c r="N5418">
        <v>61966.91</v>
      </c>
      <c r="O5418">
        <v>1222.1699999999998</v>
      </c>
      <c r="P5418">
        <v>43.350276133352715</v>
      </c>
      <c r="Q5418">
        <v>0.98991935483870963</v>
      </c>
      <c r="R5418">
        <v>1.7652336706070926</v>
      </c>
      <c r="S5418">
        <f>(VendorSalesData[[#This Row],[TotalPurchaseQuantity]] - VendorSalesData[[#This Row],[TotalSalesQuantity]]) * VendorSalesData[[#This Row],[PurchasePrice]]</f>
        <v>16.100000000000001</v>
      </c>
    </row>
    <row r="5419" spans="1:19" x14ac:dyDescent="0.3">
      <c r="A5419">
        <v>3252</v>
      </c>
      <c r="B5419" t="s">
        <v>94</v>
      </c>
      <c r="C5419">
        <v>5373</v>
      </c>
      <c r="D5419" t="s">
        <v>3156</v>
      </c>
      <c r="E5419">
        <v>7.47</v>
      </c>
      <c r="F5419">
        <v>10.99</v>
      </c>
      <c r="G5419">
        <v>750</v>
      </c>
      <c r="H5419">
        <v>213</v>
      </c>
      <c r="I5419">
        <v>1591.11</v>
      </c>
      <c r="J5419">
        <v>676</v>
      </c>
      <c r="K5419">
        <v>6468.74</v>
      </c>
      <c r="L5419">
        <v>4150.67</v>
      </c>
      <c r="M5419">
        <v>532.75</v>
      </c>
      <c r="N5419">
        <v>61966.91</v>
      </c>
      <c r="O5419">
        <v>4877.63</v>
      </c>
      <c r="P5419">
        <v>75.403092410577642</v>
      </c>
      <c r="Q5419">
        <v>3.1737089201877935</v>
      </c>
      <c r="R5419">
        <v>4.0655517217539954</v>
      </c>
      <c r="S5419">
        <f>(VendorSalesData[[#This Row],[TotalPurchaseQuantity]] - VendorSalesData[[#This Row],[TotalSalesQuantity]]) * VendorSalesData[[#This Row],[PurchasePrice]]</f>
        <v>-3458.6099999999997</v>
      </c>
    </row>
    <row r="5420" spans="1:19" x14ac:dyDescent="0.3">
      <c r="A5420">
        <v>1392</v>
      </c>
      <c r="B5420" t="s">
        <v>67</v>
      </c>
      <c r="C5420">
        <v>11022</v>
      </c>
      <c r="D5420" t="s">
        <v>4939</v>
      </c>
      <c r="E5420">
        <v>6.16</v>
      </c>
      <c r="F5420">
        <v>9.99</v>
      </c>
      <c r="G5420">
        <v>750</v>
      </c>
      <c r="H5420">
        <v>258</v>
      </c>
      <c r="I5420">
        <v>1589.28</v>
      </c>
      <c r="J5420">
        <v>216</v>
      </c>
      <c r="K5420">
        <v>2303.84</v>
      </c>
      <c r="L5420">
        <v>355.67</v>
      </c>
      <c r="M5420">
        <v>24.22</v>
      </c>
      <c r="N5420">
        <v>79528.990000000005</v>
      </c>
      <c r="O5420">
        <v>714.56000000000017</v>
      </c>
      <c r="P5420">
        <v>31.01604278074867</v>
      </c>
      <c r="Q5420">
        <v>0.83720930232558144</v>
      </c>
      <c r="R5420">
        <v>1.4496124031007753</v>
      </c>
      <c r="S5420">
        <f>(VendorSalesData[[#This Row],[TotalPurchaseQuantity]] - VendorSalesData[[#This Row],[TotalSalesQuantity]]) * VendorSalesData[[#This Row],[PurchasePrice]]</f>
        <v>258.72000000000003</v>
      </c>
    </row>
    <row r="5421" spans="1:19" x14ac:dyDescent="0.3">
      <c r="A5421">
        <v>10754</v>
      </c>
      <c r="B5421" t="s">
        <v>212</v>
      </c>
      <c r="C5421">
        <v>25415</v>
      </c>
      <c r="D5421" t="s">
        <v>4940</v>
      </c>
      <c r="E5421">
        <v>9.08</v>
      </c>
      <c r="F5421">
        <v>15.99</v>
      </c>
      <c r="G5421">
        <v>750</v>
      </c>
      <c r="H5421">
        <v>175</v>
      </c>
      <c r="I5421">
        <v>1589</v>
      </c>
      <c r="J5421">
        <v>321</v>
      </c>
      <c r="K5421">
        <v>5124.79</v>
      </c>
      <c r="L5421">
        <v>3509.8</v>
      </c>
      <c r="M5421">
        <v>35.53</v>
      </c>
      <c r="N5421">
        <v>28720.52</v>
      </c>
      <c r="O5421">
        <v>3535.79</v>
      </c>
      <c r="P5421">
        <v>68.993851455376713</v>
      </c>
      <c r="Q5421">
        <v>1.8342857142857143</v>
      </c>
      <c r="R5421">
        <v>3.2251667715544365</v>
      </c>
      <c r="S5421">
        <f>(VendorSalesData[[#This Row],[TotalPurchaseQuantity]] - VendorSalesData[[#This Row],[TotalSalesQuantity]]) * VendorSalesData[[#This Row],[PurchasePrice]]</f>
        <v>-1325.68</v>
      </c>
    </row>
    <row r="5422" spans="1:19" x14ac:dyDescent="0.3">
      <c r="A5422">
        <v>8892</v>
      </c>
      <c r="B5422" t="s">
        <v>177</v>
      </c>
      <c r="C5422">
        <v>6456</v>
      </c>
      <c r="D5422" t="s">
        <v>4941</v>
      </c>
      <c r="E5422">
        <v>4.0199999999999996</v>
      </c>
      <c r="F5422">
        <v>5.99</v>
      </c>
      <c r="G5422">
        <v>187</v>
      </c>
      <c r="H5422">
        <v>395</v>
      </c>
      <c r="I5422">
        <v>1587.9</v>
      </c>
      <c r="J5422">
        <v>348</v>
      </c>
      <c r="K5422">
        <v>2084.52</v>
      </c>
      <c r="L5422">
        <v>718.80000000000007</v>
      </c>
      <c r="M5422">
        <v>9.98</v>
      </c>
      <c r="N5422">
        <v>11595.97</v>
      </c>
      <c r="O5422">
        <v>496.61999999999989</v>
      </c>
      <c r="P5422">
        <v>23.824189741523224</v>
      </c>
      <c r="Q5422">
        <v>0.88101265822784813</v>
      </c>
      <c r="R5422">
        <v>1.3127526922350272</v>
      </c>
      <c r="S5422">
        <f>(VendorSalesData[[#This Row],[TotalPurchaseQuantity]] - VendorSalesData[[#This Row],[TotalSalesQuantity]]) * VendorSalesData[[#This Row],[PurchasePrice]]</f>
        <v>188.93999999999997</v>
      </c>
    </row>
    <row r="5423" spans="1:19" x14ac:dyDescent="0.3">
      <c r="A5423">
        <v>9165</v>
      </c>
      <c r="B5423" t="s">
        <v>38</v>
      </c>
      <c r="C5423">
        <v>25285</v>
      </c>
      <c r="D5423" t="s">
        <v>4942</v>
      </c>
      <c r="E5423">
        <v>12.49</v>
      </c>
      <c r="F5423">
        <v>18.989999999999998</v>
      </c>
      <c r="G5423">
        <v>750</v>
      </c>
      <c r="H5423">
        <v>127</v>
      </c>
      <c r="I5423">
        <v>1586.23</v>
      </c>
      <c r="J5423">
        <v>361</v>
      </c>
      <c r="K5423">
        <v>6804.3899999999994</v>
      </c>
      <c r="L5423">
        <v>4321.71</v>
      </c>
      <c r="M5423">
        <v>40.020000000000003</v>
      </c>
      <c r="N5423">
        <v>68054.7</v>
      </c>
      <c r="O5423">
        <v>5218.16</v>
      </c>
      <c r="P5423">
        <v>76.688138099080163</v>
      </c>
      <c r="Q5423">
        <v>2.8425196850393699</v>
      </c>
      <c r="R5423">
        <v>4.2896616505803067</v>
      </c>
      <c r="S5423">
        <f>(VendorSalesData[[#This Row],[TotalPurchaseQuantity]] - VendorSalesData[[#This Row],[TotalSalesQuantity]]) * VendorSalesData[[#This Row],[PurchasePrice]]</f>
        <v>-2922.66</v>
      </c>
    </row>
    <row r="5424" spans="1:19" x14ac:dyDescent="0.3">
      <c r="A5424">
        <v>9552</v>
      </c>
      <c r="B5424" t="s">
        <v>72</v>
      </c>
      <c r="C5424">
        <v>19264</v>
      </c>
      <c r="D5424" t="s">
        <v>4943</v>
      </c>
      <c r="E5424">
        <v>47.94</v>
      </c>
      <c r="F5424">
        <v>69.989999999999995</v>
      </c>
      <c r="G5424">
        <v>750</v>
      </c>
      <c r="H5424">
        <v>33</v>
      </c>
      <c r="I5424">
        <v>1582.02</v>
      </c>
      <c r="J5424">
        <v>50</v>
      </c>
      <c r="K5424">
        <v>3499.5</v>
      </c>
      <c r="L5424">
        <v>2169.69</v>
      </c>
      <c r="M5424">
        <v>5.54</v>
      </c>
      <c r="N5424">
        <v>55551.82</v>
      </c>
      <c r="O5424">
        <v>1917.48</v>
      </c>
      <c r="P5424">
        <v>54.792970424346329</v>
      </c>
      <c r="Q5424">
        <v>1.5151515151515151</v>
      </c>
      <c r="R5424">
        <v>2.2120453597299656</v>
      </c>
      <c r="S5424">
        <f>(VendorSalesData[[#This Row],[TotalPurchaseQuantity]] - VendorSalesData[[#This Row],[TotalSalesQuantity]]) * VendorSalesData[[#This Row],[PurchasePrice]]</f>
        <v>-814.98</v>
      </c>
    </row>
    <row r="5425" spans="1:19" x14ac:dyDescent="0.3">
      <c r="A5425">
        <v>2242</v>
      </c>
      <c r="B5425" t="s">
        <v>569</v>
      </c>
      <c r="C5425">
        <v>16242</v>
      </c>
      <c r="D5425" t="s">
        <v>4693</v>
      </c>
      <c r="E5425">
        <v>3.24</v>
      </c>
      <c r="F5425">
        <v>4.99</v>
      </c>
      <c r="G5425">
        <v>750</v>
      </c>
      <c r="H5425">
        <v>488</v>
      </c>
      <c r="I5425">
        <v>1581.1200000000001</v>
      </c>
      <c r="J5425">
        <v>494</v>
      </c>
      <c r="K5425">
        <v>2787.06</v>
      </c>
      <c r="L5425">
        <v>656.84</v>
      </c>
      <c r="M5425">
        <v>55.5</v>
      </c>
      <c r="N5425">
        <v>7982.65</v>
      </c>
      <c r="O5425">
        <v>1205.9399999999998</v>
      </c>
      <c r="P5425">
        <v>43.269251469290218</v>
      </c>
      <c r="Q5425">
        <v>1.0122950819672132</v>
      </c>
      <c r="R5425">
        <v>1.7627125075895567</v>
      </c>
      <c r="S5425">
        <f>(VendorSalesData[[#This Row],[TotalPurchaseQuantity]] - VendorSalesData[[#This Row],[TotalSalesQuantity]]) * VendorSalesData[[#This Row],[PurchasePrice]]</f>
        <v>-19.440000000000001</v>
      </c>
    </row>
    <row r="5426" spans="1:19" x14ac:dyDescent="0.3">
      <c r="A5426">
        <v>4380</v>
      </c>
      <c r="B5426" t="s">
        <v>892</v>
      </c>
      <c r="C5426">
        <v>26436</v>
      </c>
      <c r="D5426" t="s">
        <v>4944</v>
      </c>
      <c r="E5426">
        <v>6.53</v>
      </c>
      <c r="F5426">
        <v>9.99</v>
      </c>
      <c r="G5426">
        <v>750</v>
      </c>
      <c r="H5426">
        <v>242</v>
      </c>
      <c r="I5426">
        <v>1580.26</v>
      </c>
      <c r="J5426">
        <v>196</v>
      </c>
      <c r="K5426">
        <v>1958.04</v>
      </c>
      <c r="L5426">
        <v>1308.69</v>
      </c>
      <c r="M5426">
        <v>21.73</v>
      </c>
      <c r="N5426">
        <v>1675.39</v>
      </c>
      <c r="O5426">
        <v>377.78</v>
      </c>
      <c r="P5426">
        <v>19.293783579497862</v>
      </c>
      <c r="Q5426">
        <v>0.80991735537190079</v>
      </c>
      <c r="R5426">
        <v>1.2390619265184211</v>
      </c>
      <c r="S5426">
        <f>(VendorSalesData[[#This Row],[TotalPurchaseQuantity]] - VendorSalesData[[#This Row],[TotalSalesQuantity]]) * VendorSalesData[[#This Row],[PurchasePrice]]</f>
        <v>300.38</v>
      </c>
    </row>
    <row r="5427" spans="1:19" x14ac:dyDescent="0.3">
      <c r="A5427">
        <v>7245</v>
      </c>
      <c r="B5427" t="s">
        <v>50</v>
      </c>
      <c r="C5427">
        <v>3711</v>
      </c>
      <c r="D5427" t="s">
        <v>4945</v>
      </c>
      <c r="E5427">
        <v>11.36</v>
      </c>
      <c r="F5427">
        <v>14.99</v>
      </c>
      <c r="G5427">
        <v>750</v>
      </c>
      <c r="H5427">
        <v>139</v>
      </c>
      <c r="I5427">
        <v>1579.04</v>
      </c>
      <c r="J5427">
        <v>107</v>
      </c>
      <c r="K5427">
        <v>1603.93</v>
      </c>
      <c r="L5427">
        <v>884.41</v>
      </c>
      <c r="M5427">
        <v>84.27</v>
      </c>
      <c r="N5427">
        <v>38994.78</v>
      </c>
      <c r="O5427">
        <v>24.8900000000001</v>
      </c>
      <c r="P5427">
        <v>1.551813358438342</v>
      </c>
      <c r="Q5427">
        <v>0.76978417266187049</v>
      </c>
      <c r="R5427">
        <v>1.0157627419191408</v>
      </c>
      <c r="S5427">
        <f>(VendorSalesData[[#This Row],[TotalPurchaseQuantity]] - VendorSalesData[[#This Row],[TotalSalesQuantity]]) * VendorSalesData[[#This Row],[PurchasePrice]]</f>
        <v>363.52</v>
      </c>
    </row>
    <row r="5428" spans="1:19" x14ac:dyDescent="0.3">
      <c r="A5428">
        <v>1392</v>
      </c>
      <c r="B5428" t="s">
        <v>67</v>
      </c>
      <c r="C5428">
        <v>25770</v>
      </c>
      <c r="D5428" t="s">
        <v>4946</v>
      </c>
      <c r="E5428">
        <v>131.57</v>
      </c>
      <c r="F5428">
        <v>199.99</v>
      </c>
      <c r="G5428">
        <v>6000</v>
      </c>
      <c r="H5428">
        <v>12</v>
      </c>
      <c r="I5428">
        <v>1578.84</v>
      </c>
      <c r="J5428">
        <v>12</v>
      </c>
      <c r="K5428">
        <v>2399.88</v>
      </c>
      <c r="L5428">
        <v>199.99</v>
      </c>
      <c r="M5428">
        <v>10.8</v>
      </c>
      <c r="N5428">
        <v>79528.990000000005</v>
      </c>
      <c r="O5428">
        <v>821.04000000000019</v>
      </c>
      <c r="P5428">
        <v>34.211710585529282</v>
      </c>
      <c r="Q5428">
        <v>1</v>
      </c>
      <c r="R5428">
        <v>1.5200273618606066</v>
      </c>
      <c r="S5428">
        <f>(VendorSalesData[[#This Row],[TotalPurchaseQuantity]] - VendorSalesData[[#This Row],[TotalSalesQuantity]]) * VendorSalesData[[#This Row],[PurchasePrice]]</f>
        <v>0</v>
      </c>
    </row>
    <row r="5429" spans="1:19" x14ac:dyDescent="0.3">
      <c r="A5429">
        <v>3252</v>
      </c>
      <c r="B5429" t="s">
        <v>94</v>
      </c>
      <c r="C5429">
        <v>24097</v>
      </c>
      <c r="D5429" t="s">
        <v>2075</v>
      </c>
      <c r="E5429">
        <v>2.57</v>
      </c>
      <c r="F5429">
        <v>3.99</v>
      </c>
      <c r="G5429">
        <v>750</v>
      </c>
      <c r="H5429">
        <v>614</v>
      </c>
      <c r="I5429">
        <v>1577.98</v>
      </c>
      <c r="J5429">
        <v>615</v>
      </c>
      <c r="K5429">
        <v>2453.85</v>
      </c>
      <c r="L5429">
        <v>375.06</v>
      </c>
      <c r="M5429">
        <v>69.100000000000009</v>
      </c>
      <c r="N5429">
        <v>61966.91</v>
      </c>
      <c r="O5429">
        <v>875.86999999999989</v>
      </c>
      <c r="P5429">
        <v>35.693705809238537</v>
      </c>
      <c r="Q5429">
        <v>1.001628664495114</v>
      </c>
      <c r="R5429">
        <v>1.5550577320371615</v>
      </c>
      <c r="S5429">
        <f>(VendorSalesData[[#This Row],[TotalPurchaseQuantity]] - VendorSalesData[[#This Row],[TotalSalesQuantity]]) * VendorSalesData[[#This Row],[PurchasePrice]]</f>
        <v>-2.57</v>
      </c>
    </row>
    <row r="5430" spans="1:19" x14ac:dyDescent="0.3">
      <c r="A5430">
        <v>8112</v>
      </c>
      <c r="B5430" t="s">
        <v>53</v>
      </c>
      <c r="C5430">
        <v>23694</v>
      </c>
      <c r="D5430" t="s">
        <v>4947</v>
      </c>
      <c r="E5430">
        <v>157.53</v>
      </c>
      <c r="F5430">
        <v>229.99</v>
      </c>
      <c r="G5430">
        <v>750</v>
      </c>
      <c r="H5430">
        <v>10</v>
      </c>
      <c r="I5430">
        <v>1575.3</v>
      </c>
      <c r="J5430">
        <v>11</v>
      </c>
      <c r="K5430">
        <v>2529.8900000000003</v>
      </c>
      <c r="L5430">
        <v>2069.91</v>
      </c>
      <c r="M5430">
        <v>1.21</v>
      </c>
      <c r="N5430">
        <v>48347.26</v>
      </c>
      <c r="O5430">
        <v>954.59000000000037</v>
      </c>
      <c r="P5430">
        <v>37.732470581724911</v>
      </c>
      <c r="Q5430">
        <v>1.1000000000000001</v>
      </c>
      <c r="R5430">
        <v>1.6059734653716755</v>
      </c>
      <c r="S5430">
        <f>(VendorSalesData[[#This Row],[TotalPurchaseQuantity]] - VendorSalesData[[#This Row],[TotalSalesQuantity]]) * VendorSalesData[[#This Row],[PurchasePrice]]</f>
        <v>-157.53</v>
      </c>
    </row>
    <row r="5431" spans="1:19" x14ac:dyDescent="0.3">
      <c r="A5431">
        <v>7153</v>
      </c>
      <c r="B5431" t="s">
        <v>271</v>
      </c>
      <c r="C5431">
        <v>5789</v>
      </c>
      <c r="D5431" t="s">
        <v>4948</v>
      </c>
      <c r="E5431">
        <v>12.58</v>
      </c>
      <c r="F5431">
        <v>19.989999999999998</v>
      </c>
      <c r="G5431">
        <v>750</v>
      </c>
      <c r="H5431">
        <v>125</v>
      </c>
      <c r="I5431">
        <v>1572.5</v>
      </c>
      <c r="J5431">
        <v>202</v>
      </c>
      <c r="K5431">
        <v>3532.98</v>
      </c>
      <c r="L5431">
        <v>1101.8699999999999</v>
      </c>
      <c r="M5431">
        <v>159.17000000000002</v>
      </c>
      <c r="N5431">
        <v>15884.82</v>
      </c>
      <c r="O5431">
        <v>1960.48</v>
      </c>
      <c r="P5431">
        <v>55.490832102078137</v>
      </c>
      <c r="Q5431">
        <v>1.6160000000000001</v>
      </c>
      <c r="R5431">
        <v>2.2467281399046106</v>
      </c>
      <c r="S5431">
        <f>(VendorSalesData[[#This Row],[TotalPurchaseQuantity]] - VendorSalesData[[#This Row],[TotalSalesQuantity]]) * VendorSalesData[[#This Row],[PurchasePrice]]</f>
        <v>-968.66</v>
      </c>
    </row>
    <row r="5432" spans="1:19" x14ac:dyDescent="0.3">
      <c r="A5432">
        <v>8352</v>
      </c>
      <c r="B5432" t="s">
        <v>232</v>
      </c>
      <c r="C5432">
        <v>1021</v>
      </c>
      <c r="D5432" t="s">
        <v>4949</v>
      </c>
      <c r="E5432">
        <v>10.76</v>
      </c>
      <c r="F5432">
        <v>13.99</v>
      </c>
      <c r="G5432">
        <v>750</v>
      </c>
      <c r="H5432">
        <v>146</v>
      </c>
      <c r="I5432">
        <v>1570.96</v>
      </c>
      <c r="J5432">
        <v>634</v>
      </c>
      <c r="K5432">
        <v>7039.66</v>
      </c>
      <c r="L5432">
        <v>4048.35</v>
      </c>
      <c r="M5432">
        <v>499.5</v>
      </c>
      <c r="N5432">
        <v>10261.6</v>
      </c>
      <c r="O5432">
        <v>5468.7</v>
      </c>
      <c r="P5432">
        <v>77.684149518584704</v>
      </c>
      <c r="Q5432">
        <v>4.3424657534246576</v>
      </c>
      <c r="R5432">
        <v>4.4811198248204915</v>
      </c>
      <c r="S5432">
        <f>(VendorSalesData[[#This Row],[TotalPurchaseQuantity]] - VendorSalesData[[#This Row],[TotalSalesQuantity]]) * VendorSalesData[[#This Row],[PurchasePrice]]</f>
        <v>-5250.88</v>
      </c>
    </row>
    <row r="5433" spans="1:19" x14ac:dyDescent="0.3">
      <c r="A5433">
        <v>4425</v>
      </c>
      <c r="B5433" t="s">
        <v>20</v>
      </c>
      <c r="C5433">
        <v>22509</v>
      </c>
      <c r="D5433" t="s">
        <v>4950</v>
      </c>
      <c r="E5433">
        <v>12.07</v>
      </c>
      <c r="F5433">
        <v>17.989999999999998</v>
      </c>
      <c r="G5433">
        <v>750</v>
      </c>
      <c r="H5433">
        <v>130</v>
      </c>
      <c r="I5433">
        <v>1569.1</v>
      </c>
      <c r="J5433">
        <v>1191</v>
      </c>
      <c r="K5433">
        <v>21426.09</v>
      </c>
      <c r="L5433">
        <v>12700.939999999999</v>
      </c>
      <c r="M5433">
        <v>132.16</v>
      </c>
      <c r="N5433">
        <v>144929.24</v>
      </c>
      <c r="O5433">
        <v>19856.990000000002</v>
      </c>
      <c r="P5433">
        <v>92.676685293490323</v>
      </c>
      <c r="Q5433">
        <v>9.161538461538461</v>
      </c>
      <c r="R5433">
        <v>13.655018800586324</v>
      </c>
      <c r="S5433">
        <f>(VendorSalesData[[#This Row],[TotalPurchaseQuantity]] - VendorSalesData[[#This Row],[TotalSalesQuantity]]) * VendorSalesData[[#This Row],[PurchasePrice]]</f>
        <v>-12806.27</v>
      </c>
    </row>
    <row r="5434" spans="1:19" x14ac:dyDescent="0.3">
      <c r="A5434">
        <v>9552</v>
      </c>
      <c r="B5434" t="s">
        <v>72</v>
      </c>
      <c r="C5434">
        <v>24825</v>
      </c>
      <c r="D5434" t="s">
        <v>4951</v>
      </c>
      <c r="E5434">
        <v>54.05</v>
      </c>
      <c r="F5434">
        <v>79.989999999999995</v>
      </c>
      <c r="G5434">
        <v>750</v>
      </c>
      <c r="H5434">
        <v>29</v>
      </c>
      <c r="I5434">
        <v>1567.45</v>
      </c>
      <c r="J5434">
        <v>24</v>
      </c>
      <c r="K5434">
        <v>1919.76</v>
      </c>
      <c r="L5434">
        <v>719.91</v>
      </c>
      <c r="M5434">
        <v>2.69</v>
      </c>
      <c r="N5434">
        <v>55551.82</v>
      </c>
      <c r="O5434">
        <v>352.30999999999995</v>
      </c>
      <c r="P5434">
        <v>18.351773138308953</v>
      </c>
      <c r="Q5434">
        <v>0.82758620689655171</v>
      </c>
      <c r="R5434">
        <v>1.2247663402341382</v>
      </c>
      <c r="S5434">
        <f>(VendorSalesData[[#This Row],[TotalPurchaseQuantity]] - VendorSalesData[[#This Row],[TotalSalesQuantity]]) * VendorSalesData[[#This Row],[PurchasePrice]]</f>
        <v>270.25</v>
      </c>
    </row>
    <row r="5435" spans="1:19" x14ac:dyDescent="0.3">
      <c r="A5435">
        <v>8673</v>
      </c>
      <c r="B5435" t="s">
        <v>174</v>
      </c>
      <c r="C5435">
        <v>20963</v>
      </c>
      <c r="D5435" t="s">
        <v>4952</v>
      </c>
      <c r="E5435">
        <v>10.96</v>
      </c>
      <c r="F5435">
        <v>16.989999999999998</v>
      </c>
      <c r="G5435">
        <v>750</v>
      </c>
      <c r="H5435">
        <v>143</v>
      </c>
      <c r="I5435">
        <v>1567.2800000000002</v>
      </c>
      <c r="J5435">
        <v>114</v>
      </c>
      <c r="K5435">
        <v>1936.86</v>
      </c>
      <c r="L5435">
        <v>815.52</v>
      </c>
      <c r="M5435">
        <v>12.73</v>
      </c>
      <c r="N5435">
        <v>15919.7</v>
      </c>
      <c r="O5435">
        <v>369.5799999999997</v>
      </c>
      <c r="P5435">
        <v>19.081399791414956</v>
      </c>
      <c r="Q5435">
        <v>0.79720279720279719</v>
      </c>
      <c r="R5435">
        <v>1.2358098106273288</v>
      </c>
      <c r="S5435">
        <f>(VendorSalesData[[#This Row],[TotalPurchaseQuantity]] - VendorSalesData[[#This Row],[TotalSalesQuantity]]) * VendorSalesData[[#This Row],[PurchasePrice]]</f>
        <v>317.84000000000003</v>
      </c>
    </row>
    <row r="5436" spans="1:19" x14ac:dyDescent="0.3">
      <c r="A5436">
        <v>4425</v>
      </c>
      <c r="B5436" t="s">
        <v>20</v>
      </c>
      <c r="C5436">
        <v>26329</v>
      </c>
      <c r="D5436" t="s">
        <v>4953</v>
      </c>
      <c r="E5436">
        <v>25.65</v>
      </c>
      <c r="F5436">
        <v>38.99</v>
      </c>
      <c r="G5436">
        <v>750</v>
      </c>
      <c r="H5436">
        <v>61</v>
      </c>
      <c r="I5436">
        <v>1564.65</v>
      </c>
      <c r="J5436">
        <v>59</v>
      </c>
      <c r="K5436">
        <v>2300.4100000000003</v>
      </c>
      <c r="L5436">
        <v>1871.52</v>
      </c>
      <c r="M5436">
        <v>6.51</v>
      </c>
      <c r="N5436">
        <v>144929.24</v>
      </c>
      <c r="O5436">
        <v>735.76000000000022</v>
      </c>
      <c r="P5436">
        <v>31.983863746027886</v>
      </c>
      <c r="Q5436">
        <v>0.96721311475409832</v>
      </c>
      <c r="R5436">
        <v>1.470239350653501</v>
      </c>
      <c r="S5436">
        <f>(VendorSalesData[[#This Row],[TotalPurchaseQuantity]] - VendorSalesData[[#This Row],[TotalSalesQuantity]]) * VendorSalesData[[#This Row],[PurchasePrice]]</f>
        <v>51.3</v>
      </c>
    </row>
    <row r="5437" spans="1:19" x14ac:dyDescent="0.3">
      <c r="A5437">
        <v>4425</v>
      </c>
      <c r="B5437" t="s">
        <v>20</v>
      </c>
      <c r="C5437">
        <v>19316</v>
      </c>
      <c r="D5437" t="s">
        <v>4954</v>
      </c>
      <c r="E5437">
        <v>9.99</v>
      </c>
      <c r="F5437">
        <v>14.99</v>
      </c>
      <c r="G5437">
        <v>750</v>
      </c>
      <c r="H5437">
        <v>156</v>
      </c>
      <c r="I5437">
        <v>1558.44</v>
      </c>
      <c r="J5437">
        <v>155</v>
      </c>
      <c r="K5437">
        <v>2204.4499999999998</v>
      </c>
      <c r="L5437">
        <v>296.79000000000002</v>
      </c>
      <c r="M5437">
        <v>17.420000000000002</v>
      </c>
      <c r="N5437">
        <v>144929.24</v>
      </c>
      <c r="O5437">
        <v>646.00999999999976</v>
      </c>
      <c r="P5437">
        <v>29.304815260042176</v>
      </c>
      <c r="Q5437">
        <v>0.99358974358974361</v>
      </c>
      <c r="R5437">
        <v>1.4145234978568311</v>
      </c>
      <c r="S5437">
        <f>(VendorSalesData[[#This Row],[TotalPurchaseQuantity]] - VendorSalesData[[#This Row],[TotalSalesQuantity]]) * VendorSalesData[[#This Row],[PurchasePrice]]</f>
        <v>9.99</v>
      </c>
    </row>
    <row r="5438" spans="1:19" x14ac:dyDescent="0.3">
      <c r="A5438">
        <v>4425</v>
      </c>
      <c r="B5438" t="s">
        <v>20</v>
      </c>
      <c r="C5438">
        <v>44653</v>
      </c>
      <c r="D5438" t="s">
        <v>4955</v>
      </c>
      <c r="E5438">
        <v>64.86</v>
      </c>
      <c r="F5438">
        <v>95.99</v>
      </c>
      <c r="G5438">
        <v>750</v>
      </c>
      <c r="H5438">
        <v>24</v>
      </c>
      <c r="I5438">
        <v>1556.64</v>
      </c>
      <c r="J5438">
        <v>30</v>
      </c>
      <c r="K5438">
        <v>3109.7</v>
      </c>
      <c r="L5438">
        <v>2284.7799999999997</v>
      </c>
      <c r="M5438">
        <v>3.3200000000000003</v>
      </c>
      <c r="N5438">
        <v>144929.24</v>
      </c>
      <c r="O5438">
        <v>1553.0599999999997</v>
      </c>
      <c r="P5438">
        <v>49.942438177316134</v>
      </c>
      <c r="Q5438">
        <v>1.25</v>
      </c>
      <c r="R5438">
        <v>1.9977001747353271</v>
      </c>
      <c r="S5438">
        <f>(VendorSalesData[[#This Row],[TotalPurchaseQuantity]] - VendorSalesData[[#This Row],[TotalSalesQuantity]]) * VendorSalesData[[#This Row],[PurchasePrice]]</f>
        <v>-389.15999999999997</v>
      </c>
    </row>
    <row r="5439" spans="1:19" x14ac:dyDescent="0.3">
      <c r="A5439">
        <v>10754</v>
      </c>
      <c r="B5439" t="s">
        <v>212</v>
      </c>
      <c r="C5439">
        <v>22022</v>
      </c>
      <c r="D5439" t="s">
        <v>4956</v>
      </c>
      <c r="E5439">
        <v>21.91</v>
      </c>
      <c r="F5439">
        <v>34.99</v>
      </c>
      <c r="G5439">
        <v>750</v>
      </c>
      <c r="H5439">
        <v>71</v>
      </c>
      <c r="I5439">
        <v>1555.6100000000001</v>
      </c>
      <c r="J5439">
        <v>112</v>
      </c>
      <c r="K5439">
        <v>3908.88</v>
      </c>
      <c r="L5439">
        <v>2369.3200000000002</v>
      </c>
      <c r="M5439">
        <v>12.43</v>
      </c>
      <c r="N5439">
        <v>28720.52</v>
      </c>
      <c r="O5439">
        <v>2353.27</v>
      </c>
      <c r="P5439">
        <v>60.203178404044124</v>
      </c>
      <c r="Q5439">
        <v>1.5774647887323943</v>
      </c>
      <c r="R5439">
        <v>2.5127634818495639</v>
      </c>
      <c r="S5439">
        <f>(VendorSalesData[[#This Row],[TotalPurchaseQuantity]] - VendorSalesData[[#This Row],[TotalSalesQuantity]]) * VendorSalesData[[#This Row],[PurchasePrice]]</f>
        <v>-898.31000000000006</v>
      </c>
    </row>
    <row r="5440" spans="1:19" x14ac:dyDescent="0.3">
      <c r="A5440">
        <v>10754</v>
      </c>
      <c r="B5440" t="s">
        <v>212</v>
      </c>
      <c r="C5440">
        <v>15362</v>
      </c>
      <c r="D5440" t="s">
        <v>4957</v>
      </c>
      <c r="E5440">
        <v>10.8</v>
      </c>
      <c r="F5440">
        <v>15.99</v>
      </c>
      <c r="G5440">
        <v>750</v>
      </c>
      <c r="H5440">
        <v>144</v>
      </c>
      <c r="I5440">
        <v>1555.1999999999998</v>
      </c>
      <c r="J5440">
        <v>191</v>
      </c>
      <c r="K5440">
        <v>3054.09</v>
      </c>
      <c r="L5440">
        <v>511.68</v>
      </c>
      <c r="M5440">
        <v>21.43</v>
      </c>
      <c r="N5440">
        <v>28720.52</v>
      </c>
      <c r="O5440">
        <v>1498.8900000000003</v>
      </c>
      <c r="P5440">
        <v>49.078121469897752</v>
      </c>
      <c r="Q5440">
        <v>1.3263888888888888</v>
      </c>
      <c r="R5440">
        <v>1.9637924382716052</v>
      </c>
      <c r="S5440">
        <f>(VendorSalesData[[#This Row],[TotalPurchaseQuantity]] - VendorSalesData[[#This Row],[TotalSalesQuantity]]) * VendorSalesData[[#This Row],[PurchasePrice]]</f>
        <v>-507.6</v>
      </c>
    </row>
    <row r="5441" spans="1:19" x14ac:dyDescent="0.3">
      <c r="A5441">
        <v>1392</v>
      </c>
      <c r="B5441" t="s">
        <v>67</v>
      </c>
      <c r="C5441">
        <v>19995</v>
      </c>
      <c r="D5441" t="s">
        <v>4958</v>
      </c>
      <c r="E5441">
        <v>12.32</v>
      </c>
      <c r="F5441">
        <v>29.99</v>
      </c>
      <c r="G5441">
        <v>750</v>
      </c>
      <c r="H5441">
        <v>126</v>
      </c>
      <c r="I5441">
        <v>1552.32</v>
      </c>
      <c r="J5441">
        <v>170</v>
      </c>
      <c r="K5441">
        <v>3058.2999999999997</v>
      </c>
      <c r="L5441">
        <v>1493.1699999999998</v>
      </c>
      <c r="M5441">
        <v>18.920000000000002</v>
      </c>
      <c r="N5441">
        <v>79528.990000000005</v>
      </c>
      <c r="O5441">
        <v>1505.9799999999998</v>
      </c>
      <c r="P5441">
        <v>49.242389562829018</v>
      </c>
      <c r="Q5441">
        <v>1.3492063492063493</v>
      </c>
      <c r="R5441">
        <v>1.9701479076479076</v>
      </c>
      <c r="S5441">
        <f>(VendorSalesData[[#This Row],[TotalPurchaseQuantity]] - VendorSalesData[[#This Row],[TotalSalesQuantity]]) * VendorSalesData[[#This Row],[PurchasePrice]]</f>
        <v>-542.08000000000004</v>
      </c>
    </row>
    <row r="5442" spans="1:19" x14ac:dyDescent="0.3">
      <c r="A5442">
        <v>4425</v>
      </c>
      <c r="B5442" t="s">
        <v>20</v>
      </c>
      <c r="C5442">
        <v>16378</v>
      </c>
      <c r="D5442" t="s">
        <v>4959</v>
      </c>
      <c r="E5442">
        <v>6.66</v>
      </c>
      <c r="F5442">
        <v>9.99</v>
      </c>
      <c r="G5442">
        <v>750</v>
      </c>
      <c r="H5442">
        <v>233</v>
      </c>
      <c r="I5442">
        <v>1551.78</v>
      </c>
      <c r="J5442">
        <v>362</v>
      </c>
      <c r="K5442">
        <v>3556.38</v>
      </c>
      <c r="L5442">
        <v>2506.46</v>
      </c>
      <c r="M5442">
        <v>40.03</v>
      </c>
      <c r="N5442">
        <v>144929.24</v>
      </c>
      <c r="O5442">
        <v>2004.6000000000001</v>
      </c>
      <c r="P5442">
        <v>56.366305063013513</v>
      </c>
      <c r="Q5442">
        <v>1.553648068669528</v>
      </c>
      <c r="R5442">
        <v>2.2918068282875153</v>
      </c>
      <c r="S5442">
        <f>(VendorSalesData[[#This Row],[TotalPurchaseQuantity]] - VendorSalesData[[#This Row],[TotalSalesQuantity]]) * VendorSalesData[[#This Row],[PurchasePrice]]</f>
        <v>-859.14</v>
      </c>
    </row>
    <row r="5443" spans="1:19" x14ac:dyDescent="0.3">
      <c r="A5443">
        <v>10754</v>
      </c>
      <c r="B5443" t="s">
        <v>212</v>
      </c>
      <c r="C5443">
        <v>21465</v>
      </c>
      <c r="D5443" t="s">
        <v>4960</v>
      </c>
      <c r="E5443">
        <v>517</v>
      </c>
      <c r="F5443">
        <v>759.99</v>
      </c>
      <c r="G5443">
        <v>750</v>
      </c>
      <c r="H5443">
        <v>3</v>
      </c>
      <c r="I5443">
        <v>1551</v>
      </c>
      <c r="J5443">
        <v>3</v>
      </c>
      <c r="K5443">
        <v>2279.9699999999998</v>
      </c>
      <c r="L5443">
        <v>759.99</v>
      </c>
      <c r="M5443">
        <v>0.34</v>
      </c>
      <c r="N5443">
        <v>28720.52</v>
      </c>
      <c r="O5443">
        <v>728.9699999999998</v>
      </c>
      <c r="P5443">
        <v>31.972789115646254</v>
      </c>
      <c r="Q5443">
        <v>1</v>
      </c>
      <c r="R5443">
        <v>1.47</v>
      </c>
      <c r="S5443">
        <f>(VendorSalesData[[#This Row],[TotalPurchaseQuantity]] - VendorSalesData[[#This Row],[TotalSalesQuantity]]) * VendorSalesData[[#This Row],[PurchasePrice]]</f>
        <v>0</v>
      </c>
    </row>
    <row r="5444" spans="1:19" x14ac:dyDescent="0.3">
      <c r="A5444">
        <v>4425</v>
      </c>
      <c r="B5444" t="s">
        <v>20</v>
      </c>
      <c r="C5444">
        <v>25319</v>
      </c>
      <c r="D5444" t="s">
        <v>4961</v>
      </c>
      <c r="E5444">
        <v>8.6</v>
      </c>
      <c r="F5444">
        <v>12.99</v>
      </c>
      <c r="G5444">
        <v>750</v>
      </c>
      <c r="H5444">
        <v>180</v>
      </c>
      <c r="I5444">
        <v>1548</v>
      </c>
      <c r="J5444">
        <v>150</v>
      </c>
      <c r="K5444">
        <v>1948.5</v>
      </c>
      <c r="L5444">
        <v>1299</v>
      </c>
      <c r="M5444">
        <v>16.63</v>
      </c>
      <c r="N5444">
        <v>144929.24</v>
      </c>
      <c r="O5444">
        <v>400.5</v>
      </c>
      <c r="P5444">
        <v>20.554272517321014</v>
      </c>
      <c r="Q5444">
        <v>0.83333333333333337</v>
      </c>
      <c r="R5444">
        <v>1.2587209302325582</v>
      </c>
      <c r="S5444">
        <f>(VendorSalesData[[#This Row],[TotalPurchaseQuantity]] - VendorSalesData[[#This Row],[TotalSalesQuantity]]) * VendorSalesData[[#This Row],[PurchasePrice]]</f>
        <v>258</v>
      </c>
    </row>
    <row r="5445" spans="1:19" x14ac:dyDescent="0.3">
      <c r="A5445">
        <v>10754</v>
      </c>
      <c r="B5445" t="s">
        <v>212</v>
      </c>
      <c r="C5445">
        <v>23769</v>
      </c>
      <c r="D5445" t="s">
        <v>4962</v>
      </c>
      <c r="E5445">
        <v>73.680000000000007</v>
      </c>
      <c r="F5445">
        <v>111.99</v>
      </c>
      <c r="G5445">
        <v>750</v>
      </c>
      <c r="H5445">
        <v>21</v>
      </c>
      <c r="I5445">
        <v>1547.28</v>
      </c>
      <c r="J5445">
        <v>50</v>
      </c>
      <c r="K5445">
        <v>5599.5</v>
      </c>
      <c r="L5445">
        <v>3807.66</v>
      </c>
      <c r="M5445">
        <v>5.54</v>
      </c>
      <c r="N5445">
        <v>28720.52</v>
      </c>
      <c r="O5445">
        <v>4052.2200000000003</v>
      </c>
      <c r="P5445">
        <v>72.367532815429954</v>
      </c>
      <c r="Q5445">
        <v>2.3809523809523809</v>
      </c>
      <c r="R5445">
        <v>3.6189312858693965</v>
      </c>
      <c r="S5445">
        <f>(VendorSalesData[[#This Row],[TotalPurchaseQuantity]] - VendorSalesData[[#This Row],[TotalSalesQuantity]]) * VendorSalesData[[#This Row],[PurchasePrice]]</f>
        <v>-2136.7200000000003</v>
      </c>
    </row>
    <row r="5446" spans="1:19" x14ac:dyDescent="0.3">
      <c r="A5446">
        <v>9552</v>
      </c>
      <c r="B5446" t="s">
        <v>72</v>
      </c>
      <c r="C5446">
        <v>24700</v>
      </c>
      <c r="D5446" t="s">
        <v>4963</v>
      </c>
      <c r="E5446">
        <v>8.44</v>
      </c>
      <c r="F5446">
        <v>14.99</v>
      </c>
      <c r="G5446">
        <v>750</v>
      </c>
      <c r="H5446">
        <v>183</v>
      </c>
      <c r="I5446">
        <v>1544.52</v>
      </c>
      <c r="J5446">
        <v>126</v>
      </c>
      <c r="K5446">
        <v>1724.74</v>
      </c>
      <c r="L5446">
        <v>1065.22</v>
      </c>
      <c r="M5446">
        <v>13.97</v>
      </c>
      <c r="N5446">
        <v>55551.82</v>
      </c>
      <c r="O5446">
        <v>180.22000000000003</v>
      </c>
      <c r="P5446">
        <v>10.449111170379306</v>
      </c>
      <c r="Q5446">
        <v>0.68852459016393441</v>
      </c>
      <c r="R5446">
        <v>1.1166835003755211</v>
      </c>
      <c r="S5446">
        <f>(VendorSalesData[[#This Row],[TotalPurchaseQuantity]] - VendorSalesData[[#This Row],[TotalSalesQuantity]]) * VendorSalesData[[#This Row],[PurchasePrice]]</f>
        <v>481.08</v>
      </c>
    </row>
    <row r="5447" spans="1:19" x14ac:dyDescent="0.3">
      <c r="A5447">
        <v>660</v>
      </c>
      <c r="B5447" t="s">
        <v>75</v>
      </c>
      <c r="C5447">
        <v>8322</v>
      </c>
      <c r="D5447" t="s">
        <v>4964</v>
      </c>
      <c r="E5447">
        <v>6.24</v>
      </c>
      <c r="F5447">
        <v>10.99</v>
      </c>
      <c r="G5447">
        <v>1750</v>
      </c>
      <c r="H5447">
        <v>247</v>
      </c>
      <c r="I5447">
        <v>1541.28</v>
      </c>
      <c r="J5447">
        <v>582</v>
      </c>
      <c r="K5447">
        <v>4780.18</v>
      </c>
      <c r="L5447">
        <v>3374.9</v>
      </c>
      <c r="M5447">
        <v>1069.94</v>
      </c>
      <c r="N5447">
        <v>17932.330000000002</v>
      </c>
      <c r="O5447">
        <v>3238.9000000000005</v>
      </c>
      <c r="P5447">
        <v>67.75686271228281</v>
      </c>
      <c r="Q5447">
        <v>2.3562753036437245</v>
      </c>
      <c r="R5447">
        <v>3.101435170767155</v>
      </c>
      <c r="S5447">
        <f>(VendorSalesData[[#This Row],[TotalPurchaseQuantity]] - VendorSalesData[[#This Row],[TotalSalesQuantity]]) * VendorSalesData[[#This Row],[PurchasePrice]]</f>
        <v>-2090.4</v>
      </c>
    </row>
    <row r="5448" spans="1:19" x14ac:dyDescent="0.3">
      <c r="A5448">
        <v>2000</v>
      </c>
      <c r="B5448" t="s">
        <v>164</v>
      </c>
      <c r="C5448">
        <v>19954</v>
      </c>
      <c r="D5448" t="s">
        <v>4965</v>
      </c>
      <c r="E5448">
        <v>308.20999999999998</v>
      </c>
      <c r="F5448">
        <v>449.99</v>
      </c>
      <c r="G5448">
        <v>750</v>
      </c>
      <c r="H5448">
        <v>5</v>
      </c>
      <c r="I5448">
        <v>1541.05</v>
      </c>
      <c r="J5448">
        <v>6</v>
      </c>
      <c r="K5448">
        <v>2699.94</v>
      </c>
      <c r="L5448">
        <v>1349.97</v>
      </c>
      <c r="M5448">
        <v>0.67</v>
      </c>
      <c r="N5448">
        <v>19016.59</v>
      </c>
      <c r="O5448">
        <v>1158.8900000000001</v>
      </c>
      <c r="P5448">
        <v>42.922805691978347</v>
      </c>
      <c r="Q5448">
        <v>1.2</v>
      </c>
      <c r="R5448">
        <v>1.7520132377275235</v>
      </c>
      <c r="S5448">
        <f>(VendorSalesData[[#This Row],[TotalPurchaseQuantity]] - VendorSalesData[[#This Row],[TotalSalesQuantity]]) * VendorSalesData[[#This Row],[PurchasePrice]]</f>
        <v>-308.20999999999998</v>
      </c>
    </row>
    <row r="5449" spans="1:19" x14ac:dyDescent="0.3">
      <c r="A5449">
        <v>4425</v>
      </c>
      <c r="B5449" t="s">
        <v>20</v>
      </c>
      <c r="C5449">
        <v>26423</v>
      </c>
      <c r="D5449" t="s">
        <v>4966</v>
      </c>
      <c r="E5449">
        <v>12.83</v>
      </c>
      <c r="F5449">
        <v>18.989999999999998</v>
      </c>
      <c r="G5449">
        <v>750</v>
      </c>
      <c r="H5449">
        <v>120</v>
      </c>
      <c r="I5449">
        <v>1539.6000000000001</v>
      </c>
      <c r="J5449">
        <v>85</v>
      </c>
      <c r="K5449">
        <v>1614.1499999999999</v>
      </c>
      <c r="L5449">
        <v>873.54</v>
      </c>
      <c r="M5449">
        <v>9.4600000000000009</v>
      </c>
      <c r="N5449">
        <v>144929.24</v>
      </c>
      <c r="O5449">
        <v>74.549999999999727</v>
      </c>
      <c r="P5449">
        <v>4.618529876405522</v>
      </c>
      <c r="Q5449">
        <v>0.70833333333333337</v>
      </c>
      <c r="R5449">
        <v>1.0484216679657052</v>
      </c>
      <c r="S5449">
        <f>(VendorSalesData[[#This Row],[TotalPurchaseQuantity]] - VendorSalesData[[#This Row],[TotalSalesQuantity]]) * VendorSalesData[[#This Row],[PurchasePrice]]</f>
        <v>449.05</v>
      </c>
    </row>
    <row r="5450" spans="1:19" x14ac:dyDescent="0.3">
      <c r="A5450">
        <v>3252</v>
      </c>
      <c r="B5450" t="s">
        <v>94</v>
      </c>
      <c r="C5450">
        <v>25724</v>
      </c>
      <c r="D5450" t="s">
        <v>4967</v>
      </c>
      <c r="E5450">
        <v>6.41</v>
      </c>
      <c r="F5450">
        <v>9.49</v>
      </c>
      <c r="G5450">
        <v>750</v>
      </c>
      <c r="H5450">
        <v>240</v>
      </c>
      <c r="I5450">
        <v>1538.4</v>
      </c>
      <c r="J5450">
        <v>227</v>
      </c>
      <c r="K5450">
        <v>2154.23</v>
      </c>
      <c r="L5450">
        <v>208.78</v>
      </c>
      <c r="M5450">
        <v>25.520000000000003</v>
      </c>
      <c r="N5450">
        <v>61966.91</v>
      </c>
      <c r="O5450">
        <v>615.82999999999993</v>
      </c>
      <c r="P5450">
        <v>28.587012528838606</v>
      </c>
      <c r="Q5450">
        <v>0.9458333333333333</v>
      </c>
      <c r="R5450">
        <v>1.4003055122204888</v>
      </c>
      <c r="S5450">
        <f>(VendorSalesData[[#This Row],[TotalPurchaseQuantity]] - VendorSalesData[[#This Row],[TotalSalesQuantity]]) * VendorSalesData[[#This Row],[PurchasePrice]]</f>
        <v>83.33</v>
      </c>
    </row>
    <row r="5451" spans="1:19" x14ac:dyDescent="0.3">
      <c r="A5451">
        <v>4425</v>
      </c>
      <c r="B5451" t="s">
        <v>20</v>
      </c>
      <c r="C5451">
        <v>25225</v>
      </c>
      <c r="D5451" t="s">
        <v>4968</v>
      </c>
      <c r="E5451">
        <v>96.02</v>
      </c>
      <c r="F5451">
        <v>144.99</v>
      </c>
      <c r="G5451">
        <v>750</v>
      </c>
      <c r="H5451">
        <v>16</v>
      </c>
      <c r="I5451">
        <v>1536.32</v>
      </c>
      <c r="J5451">
        <v>14</v>
      </c>
      <c r="K5451">
        <v>2029.8600000000001</v>
      </c>
      <c r="L5451">
        <v>1014.9300000000001</v>
      </c>
      <c r="M5451">
        <v>1.56</v>
      </c>
      <c r="N5451">
        <v>144929.24</v>
      </c>
      <c r="O5451">
        <v>493.54000000000019</v>
      </c>
      <c r="P5451">
        <v>24.313992097977209</v>
      </c>
      <c r="Q5451">
        <v>0.875</v>
      </c>
      <c r="R5451">
        <v>1.3212481774630287</v>
      </c>
      <c r="S5451">
        <f>(VendorSalesData[[#This Row],[TotalPurchaseQuantity]] - VendorSalesData[[#This Row],[TotalSalesQuantity]]) * VendorSalesData[[#This Row],[PurchasePrice]]</f>
        <v>192.04</v>
      </c>
    </row>
    <row r="5452" spans="1:19" x14ac:dyDescent="0.3">
      <c r="A5452">
        <v>4425</v>
      </c>
      <c r="B5452" t="s">
        <v>20</v>
      </c>
      <c r="C5452">
        <v>22798</v>
      </c>
      <c r="D5452" t="s">
        <v>4969</v>
      </c>
      <c r="E5452">
        <v>31.33</v>
      </c>
      <c r="F5452">
        <v>46.99</v>
      </c>
      <c r="G5452">
        <v>750</v>
      </c>
      <c r="H5452">
        <v>49</v>
      </c>
      <c r="I5452">
        <v>1535.1699999999998</v>
      </c>
      <c r="J5452">
        <v>63</v>
      </c>
      <c r="K5452">
        <v>2960.37</v>
      </c>
      <c r="L5452">
        <v>2208.5300000000002</v>
      </c>
      <c r="M5452">
        <v>6.97</v>
      </c>
      <c r="N5452">
        <v>144929.24</v>
      </c>
      <c r="O5452">
        <v>1425.2</v>
      </c>
      <c r="P5452">
        <v>48.142630819796182</v>
      </c>
      <c r="Q5452">
        <v>1.2857142857142858</v>
      </c>
      <c r="R5452">
        <v>1.9283662395695591</v>
      </c>
      <c r="S5452">
        <f>(VendorSalesData[[#This Row],[TotalPurchaseQuantity]] - VendorSalesData[[#This Row],[TotalSalesQuantity]]) * VendorSalesData[[#This Row],[PurchasePrice]]</f>
        <v>-438.62</v>
      </c>
    </row>
    <row r="5453" spans="1:19" x14ac:dyDescent="0.3">
      <c r="A5453">
        <v>2561</v>
      </c>
      <c r="B5453" t="s">
        <v>112</v>
      </c>
      <c r="C5453">
        <v>4575</v>
      </c>
      <c r="D5453" t="s">
        <v>4970</v>
      </c>
      <c r="E5453">
        <v>19.37</v>
      </c>
      <c r="F5453">
        <v>24.99</v>
      </c>
      <c r="G5453">
        <v>750</v>
      </c>
      <c r="H5453">
        <v>79</v>
      </c>
      <c r="I5453">
        <v>1530.23</v>
      </c>
      <c r="J5453">
        <v>399</v>
      </c>
      <c r="K5453">
        <v>9971.01</v>
      </c>
      <c r="L5453">
        <v>6347.46</v>
      </c>
      <c r="M5453">
        <v>314.49</v>
      </c>
      <c r="N5453">
        <v>9654.5</v>
      </c>
      <c r="O5453">
        <v>8440.7800000000007</v>
      </c>
      <c r="P5453">
        <v>84.653209654789237</v>
      </c>
      <c r="Q5453">
        <v>5.0506329113924053</v>
      </c>
      <c r="R5453">
        <v>6.5160204675114199</v>
      </c>
      <c r="S5453">
        <f>(VendorSalesData[[#This Row],[TotalPurchaseQuantity]] - VendorSalesData[[#This Row],[TotalSalesQuantity]]) * VendorSalesData[[#This Row],[PurchasePrice]]</f>
        <v>-6198.4000000000005</v>
      </c>
    </row>
    <row r="5454" spans="1:19" x14ac:dyDescent="0.3">
      <c r="A5454">
        <v>4425</v>
      </c>
      <c r="B5454" t="s">
        <v>20</v>
      </c>
      <c r="C5454">
        <v>4627</v>
      </c>
      <c r="D5454" t="s">
        <v>4971</v>
      </c>
      <c r="E5454">
        <v>36.43</v>
      </c>
      <c r="F5454">
        <v>46.99</v>
      </c>
      <c r="G5454">
        <v>750</v>
      </c>
      <c r="H5454">
        <v>42</v>
      </c>
      <c r="I5454">
        <v>1530.06</v>
      </c>
      <c r="J5454">
        <v>126</v>
      </c>
      <c r="K5454">
        <v>6298.74</v>
      </c>
      <c r="L5454">
        <v>3699.26</v>
      </c>
      <c r="M5454">
        <v>99.31</v>
      </c>
      <c r="N5454">
        <v>144929.24</v>
      </c>
      <c r="O5454">
        <v>4768.68</v>
      </c>
      <c r="P5454">
        <v>75.708475028339009</v>
      </c>
      <c r="Q5454">
        <v>3</v>
      </c>
      <c r="R5454">
        <v>4.116662091682679</v>
      </c>
      <c r="S5454">
        <f>(VendorSalesData[[#This Row],[TotalPurchaseQuantity]] - VendorSalesData[[#This Row],[TotalSalesQuantity]]) * VendorSalesData[[#This Row],[PurchasePrice]]</f>
        <v>-3060.12</v>
      </c>
    </row>
    <row r="5455" spans="1:19" x14ac:dyDescent="0.3">
      <c r="A5455">
        <v>9552</v>
      </c>
      <c r="B5455" t="s">
        <v>72</v>
      </c>
      <c r="C5455">
        <v>24125</v>
      </c>
      <c r="D5455" t="s">
        <v>4972</v>
      </c>
      <c r="E5455">
        <v>10.06</v>
      </c>
      <c r="F5455">
        <v>16.989999999999998</v>
      </c>
      <c r="G5455">
        <v>750</v>
      </c>
      <c r="H5455">
        <v>152</v>
      </c>
      <c r="I5455">
        <v>1529.12</v>
      </c>
      <c r="J5455">
        <v>242</v>
      </c>
      <c r="K5455">
        <v>4074.58</v>
      </c>
      <c r="L5455">
        <v>1699.94</v>
      </c>
      <c r="M5455">
        <v>26.96</v>
      </c>
      <c r="N5455">
        <v>55551.82</v>
      </c>
      <c r="O5455">
        <v>2545.46</v>
      </c>
      <c r="P5455">
        <v>62.471714876134477</v>
      </c>
      <c r="Q5455">
        <v>1.5921052631578947</v>
      </c>
      <c r="R5455">
        <v>2.664656796065711</v>
      </c>
      <c r="S5455">
        <f>(VendorSalesData[[#This Row],[TotalPurchaseQuantity]] - VendorSalesData[[#This Row],[TotalSalesQuantity]]) * VendorSalesData[[#This Row],[PurchasePrice]]</f>
        <v>-905.40000000000009</v>
      </c>
    </row>
    <row r="5456" spans="1:19" x14ac:dyDescent="0.3">
      <c r="A5456">
        <v>4425</v>
      </c>
      <c r="B5456" t="s">
        <v>20</v>
      </c>
      <c r="C5456">
        <v>44993</v>
      </c>
      <c r="D5456" t="s">
        <v>4973</v>
      </c>
      <c r="E5456">
        <v>5.59</v>
      </c>
      <c r="F5456">
        <v>11.99</v>
      </c>
      <c r="G5456">
        <v>750</v>
      </c>
      <c r="H5456">
        <v>273</v>
      </c>
      <c r="I5456">
        <v>1526.07</v>
      </c>
      <c r="J5456">
        <v>269</v>
      </c>
      <c r="K5456">
        <v>2283.81</v>
      </c>
      <c r="L5456">
        <v>882.96</v>
      </c>
      <c r="M5456">
        <v>30.02</v>
      </c>
      <c r="N5456">
        <v>144929.24</v>
      </c>
      <c r="O5456">
        <v>757.74</v>
      </c>
      <c r="P5456">
        <v>33.178767060307116</v>
      </c>
      <c r="Q5456">
        <v>0.9853479853479854</v>
      </c>
      <c r="R5456">
        <v>1.4965303033281567</v>
      </c>
      <c r="S5456">
        <f>(VendorSalesData[[#This Row],[TotalPurchaseQuantity]] - VendorSalesData[[#This Row],[TotalSalesQuantity]]) * VendorSalesData[[#This Row],[PurchasePrice]]</f>
        <v>22.36</v>
      </c>
    </row>
    <row r="5457" spans="1:19" x14ac:dyDescent="0.3">
      <c r="A5457">
        <v>4425</v>
      </c>
      <c r="B5457" t="s">
        <v>20</v>
      </c>
      <c r="C5457">
        <v>23103</v>
      </c>
      <c r="D5457" t="s">
        <v>4974</v>
      </c>
      <c r="E5457">
        <v>84.41</v>
      </c>
      <c r="F5457">
        <v>129.99</v>
      </c>
      <c r="G5457">
        <v>750</v>
      </c>
      <c r="H5457">
        <v>18</v>
      </c>
      <c r="I5457">
        <v>1519.3799999999999</v>
      </c>
      <c r="J5457">
        <v>35</v>
      </c>
      <c r="K5457">
        <v>4549.6500000000005</v>
      </c>
      <c r="L5457">
        <v>2339.8200000000002</v>
      </c>
      <c r="M5457">
        <v>3.91</v>
      </c>
      <c r="N5457">
        <v>144929.24</v>
      </c>
      <c r="O5457">
        <v>3030.2700000000004</v>
      </c>
      <c r="P5457">
        <v>66.604464079654477</v>
      </c>
      <c r="Q5457">
        <v>1.9444444444444444</v>
      </c>
      <c r="R5457">
        <v>2.9944121944477358</v>
      </c>
      <c r="S5457">
        <f>(VendorSalesData[[#This Row],[TotalPurchaseQuantity]] - VendorSalesData[[#This Row],[TotalSalesQuantity]]) * VendorSalesData[[#This Row],[PurchasePrice]]</f>
        <v>-1434.97</v>
      </c>
    </row>
    <row r="5458" spans="1:19" x14ac:dyDescent="0.3">
      <c r="A5458">
        <v>9744</v>
      </c>
      <c r="B5458" t="s">
        <v>868</v>
      </c>
      <c r="C5458">
        <v>20743</v>
      </c>
      <c r="D5458" t="s">
        <v>4975</v>
      </c>
      <c r="E5458">
        <v>16.88</v>
      </c>
      <c r="F5458">
        <v>25.99</v>
      </c>
      <c r="G5458">
        <v>750</v>
      </c>
      <c r="H5458">
        <v>90</v>
      </c>
      <c r="I5458">
        <v>1519.2</v>
      </c>
      <c r="J5458">
        <v>90</v>
      </c>
      <c r="K5458">
        <v>2225.1</v>
      </c>
      <c r="L5458">
        <v>1417.4199999999998</v>
      </c>
      <c r="M5458">
        <v>9.99</v>
      </c>
      <c r="N5458">
        <v>3999.93</v>
      </c>
      <c r="O5458">
        <v>705.89999999999986</v>
      </c>
      <c r="P5458">
        <v>31.724416880140215</v>
      </c>
      <c r="Q5458">
        <v>1</v>
      </c>
      <c r="R5458">
        <v>1.4646524486571879</v>
      </c>
      <c r="S5458">
        <f>(VendorSalesData[[#This Row],[TotalPurchaseQuantity]] - VendorSalesData[[#This Row],[TotalSalesQuantity]]) * VendorSalesData[[#This Row],[PurchasePrice]]</f>
        <v>0</v>
      </c>
    </row>
    <row r="5459" spans="1:19" x14ac:dyDescent="0.3">
      <c r="A5459">
        <v>1392</v>
      </c>
      <c r="B5459" t="s">
        <v>67</v>
      </c>
      <c r="C5459">
        <v>8634</v>
      </c>
      <c r="D5459" t="s">
        <v>4976</v>
      </c>
      <c r="E5459">
        <v>6.1</v>
      </c>
      <c r="F5459">
        <v>8.99</v>
      </c>
      <c r="G5459">
        <v>1500</v>
      </c>
      <c r="H5459">
        <v>249</v>
      </c>
      <c r="I5459">
        <v>1518.9</v>
      </c>
      <c r="J5459">
        <v>211</v>
      </c>
      <c r="K5459">
        <v>1839.89</v>
      </c>
      <c r="L5459">
        <v>938.92000000000007</v>
      </c>
      <c r="M5459">
        <v>331.96</v>
      </c>
      <c r="N5459">
        <v>79528.990000000005</v>
      </c>
      <c r="O5459">
        <v>320.99</v>
      </c>
      <c r="P5459">
        <v>17.446151672110833</v>
      </c>
      <c r="Q5459">
        <v>0.84738955823293172</v>
      </c>
      <c r="R5459">
        <v>1.2113305681743367</v>
      </c>
      <c r="S5459">
        <f>(VendorSalesData[[#This Row],[TotalPurchaseQuantity]] - VendorSalesData[[#This Row],[TotalSalesQuantity]]) * VendorSalesData[[#This Row],[PurchasePrice]]</f>
        <v>231.79999999999998</v>
      </c>
    </row>
    <row r="5460" spans="1:19" x14ac:dyDescent="0.3">
      <c r="A5460">
        <v>1590</v>
      </c>
      <c r="B5460" t="s">
        <v>261</v>
      </c>
      <c r="C5460">
        <v>32303</v>
      </c>
      <c r="D5460" t="s">
        <v>4977</v>
      </c>
      <c r="E5460">
        <v>8.16</v>
      </c>
      <c r="F5460">
        <v>11.99</v>
      </c>
      <c r="G5460">
        <v>750</v>
      </c>
      <c r="H5460">
        <v>186</v>
      </c>
      <c r="I5460">
        <v>1517.76</v>
      </c>
      <c r="J5460">
        <v>213</v>
      </c>
      <c r="K5460">
        <v>2711.87</v>
      </c>
      <c r="L5460">
        <v>1790.59</v>
      </c>
      <c r="M5460">
        <v>23.62</v>
      </c>
      <c r="N5460">
        <v>7259.75</v>
      </c>
      <c r="O5460">
        <v>1194.1099999999999</v>
      </c>
      <c r="P5460">
        <v>44.032715432524419</v>
      </c>
      <c r="Q5460">
        <v>1.1451612903225807</v>
      </c>
      <c r="R5460">
        <v>1.7867581172253848</v>
      </c>
      <c r="S5460">
        <f>(VendorSalesData[[#This Row],[TotalPurchaseQuantity]] - VendorSalesData[[#This Row],[TotalSalesQuantity]]) * VendorSalesData[[#This Row],[PurchasePrice]]</f>
        <v>-220.32</v>
      </c>
    </row>
    <row r="5461" spans="1:19" x14ac:dyDescent="0.3">
      <c r="A5461">
        <v>4425</v>
      </c>
      <c r="B5461" t="s">
        <v>20</v>
      </c>
      <c r="C5461">
        <v>21731</v>
      </c>
      <c r="D5461" t="s">
        <v>4978</v>
      </c>
      <c r="E5461">
        <v>45.94</v>
      </c>
      <c r="F5461">
        <v>67.989999999999995</v>
      </c>
      <c r="G5461">
        <v>750</v>
      </c>
      <c r="H5461">
        <v>33</v>
      </c>
      <c r="I5461">
        <v>1516.02</v>
      </c>
      <c r="J5461">
        <v>88</v>
      </c>
      <c r="K5461">
        <v>5983.12</v>
      </c>
      <c r="L5461">
        <v>2515.6299999999997</v>
      </c>
      <c r="M5461">
        <v>9.82</v>
      </c>
      <c r="N5461">
        <v>144929.24</v>
      </c>
      <c r="O5461">
        <v>4467.1000000000004</v>
      </c>
      <c r="P5461">
        <v>74.661714958082086</v>
      </c>
      <c r="Q5461">
        <v>2.6666666666666665</v>
      </c>
      <c r="R5461">
        <v>3.946597010593528</v>
      </c>
      <c r="S5461">
        <f>(VendorSalesData[[#This Row],[TotalPurchaseQuantity]] - VendorSalesData[[#This Row],[TotalSalesQuantity]]) * VendorSalesData[[#This Row],[PurchasePrice]]</f>
        <v>-2526.6999999999998</v>
      </c>
    </row>
    <row r="5462" spans="1:19" x14ac:dyDescent="0.3">
      <c r="A5462">
        <v>7245</v>
      </c>
      <c r="B5462" t="s">
        <v>50</v>
      </c>
      <c r="C5462">
        <v>2859</v>
      </c>
      <c r="D5462" t="s">
        <v>4979</v>
      </c>
      <c r="E5462">
        <v>12.94</v>
      </c>
      <c r="F5462">
        <v>17.989999999999998</v>
      </c>
      <c r="G5462">
        <v>750</v>
      </c>
      <c r="H5462">
        <v>117</v>
      </c>
      <c r="I5462">
        <v>1513.98</v>
      </c>
      <c r="J5462">
        <v>784</v>
      </c>
      <c r="K5462">
        <v>16814.16</v>
      </c>
      <c r="L5462">
        <v>10958.869999999999</v>
      </c>
      <c r="M5462">
        <v>617.98</v>
      </c>
      <c r="N5462">
        <v>38994.78</v>
      </c>
      <c r="O5462">
        <v>15300.18</v>
      </c>
      <c r="P5462">
        <v>90.995803537018801</v>
      </c>
      <c r="Q5462">
        <v>6.700854700854701</v>
      </c>
      <c r="R5462">
        <v>11.105932707169183</v>
      </c>
      <c r="S5462">
        <f>(VendorSalesData[[#This Row],[TotalPurchaseQuantity]] - VendorSalesData[[#This Row],[TotalSalesQuantity]]) * VendorSalesData[[#This Row],[PurchasePrice]]</f>
        <v>-8630.98</v>
      </c>
    </row>
    <row r="5463" spans="1:19" x14ac:dyDescent="0.3">
      <c r="A5463">
        <v>3252</v>
      </c>
      <c r="B5463" t="s">
        <v>94</v>
      </c>
      <c r="C5463">
        <v>28038</v>
      </c>
      <c r="D5463" t="s">
        <v>4980</v>
      </c>
      <c r="E5463">
        <v>3.71</v>
      </c>
      <c r="F5463">
        <v>5.99</v>
      </c>
      <c r="G5463">
        <v>750</v>
      </c>
      <c r="H5463">
        <v>408</v>
      </c>
      <c r="I5463">
        <v>1513.68</v>
      </c>
      <c r="J5463">
        <v>385</v>
      </c>
      <c r="K5463">
        <v>2295.15</v>
      </c>
      <c r="L5463">
        <v>181.69</v>
      </c>
      <c r="M5463">
        <v>43.28</v>
      </c>
      <c r="N5463">
        <v>61966.91</v>
      </c>
      <c r="O5463">
        <v>781.47</v>
      </c>
      <c r="P5463">
        <v>34.048754983334426</v>
      </c>
      <c r="Q5463">
        <v>0.94362745098039214</v>
      </c>
      <c r="R5463">
        <v>1.516271602980815</v>
      </c>
      <c r="S5463">
        <f>(VendorSalesData[[#This Row],[TotalPurchaseQuantity]] - VendorSalesData[[#This Row],[TotalSalesQuantity]]) * VendorSalesData[[#This Row],[PurchasePrice]]</f>
        <v>85.33</v>
      </c>
    </row>
    <row r="5464" spans="1:19" x14ac:dyDescent="0.3">
      <c r="A5464">
        <v>9552</v>
      </c>
      <c r="B5464" t="s">
        <v>72</v>
      </c>
      <c r="C5464">
        <v>22937</v>
      </c>
      <c r="D5464" t="s">
        <v>4981</v>
      </c>
      <c r="E5464">
        <v>8.5500000000000007</v>
      </c>
      <c r="F5464">
        <v>14.99</v>
      </c>
      <c r="G5464">
        <v>750</v>
      </c>
      <c r="H5464">
        <v>177</v>
      </c>
      <c r="I5464">
        <v>1513.35</v>
      </c>
      <c r="J5464">
        <v>160</v>
      </c>
      <c r="K5464">
        <v>2504.4</v>
      </c>
      <c r="L5464">
        <v>1531.01</v>
      </c>
      <c r="M5464">
        <v>17.760000000000002</v>
      </c>
      <c r="N5464">
        <v>55551.82</v>
      </c>
      <c r="O5464">
        <v>991.05000000000018</v>
      </c>
      <c r="P5464">
        <v>39.572352659319606</v>
      </c>
      <c r="Q5464">
        <v>0.903954802259887</v>
      </c>
      <c r="R5464">
        <v>1.6548716423827934</v>
      </c>
      <c r="S5464">
        <f>(VendorSalesData[[#This Row],[TotalPurchaseQuantity]] - VendorSalesData[[#This Row],[TotalSalesQuantity]]) * VendorSalesData[[#This Row],[PurchasePrice]]</f>
        <v>145.35000000000002</v>
      </c>
    </row>
    <row r="5465" spans="1:19" x14ac:dyDescent="0.3">
      <c r="A5465">
        <v>4425</v>
      </c>
      <c r="B5465" t="s">
        <v>20</v>
      </c>
      <c r="C5465">
        <v>26848</v>
      </c>
      <c r="D5465" t="s">
        <v>4982</v>
      </c>
      <c r="E5465">
        <v>50.33</v>
      </c>
      <c r="F5465">
        <v>74.989999999999995</v>
      </c>
      <c r="G5465">
        <v>750</v>
      </c>
      <c r="H5465">
        <v>30</v>
      </c>
      <c r="I5465">
        <v>1509.9</v>
      </c>
      <c r="J5465">
        <v>24</v>
      </c>
      <c r="K5465">
        <v>1799.76</v>
      </c>
      <c r="L5465">
        <v>1499.8</v>
      </c>
      <c r="M5465">
        <v>2.65</v>
      </c>
      <c r="N5465">
        <v>144929.24</v>
      </c>
      <c r="O5465">
        <v>289.8599999999999</v>
      </c>
      <c r="P5465">
        <v>16.105480730764096</v>
      </c>
      <c r="Q5465">
        <v>0.8</v>
      </c>
      <c r="R5465">
        <v>1.1919729783429365</v>
      </c>
      <c r="S5465">
        <f>(VendorSalesData[[#This Row],[TotalPurchaseQuantity]] - VendorSalesData[[#This Row],[TotalSalesQuantity]]) * VendorSalesData[[#This Row],[PurchasePrice]]</f>
        <v>301.98</v>
      </c>
    </row>
    <row r="5466" spans="1:19" x14ac:dyDescent="0.3">
      <c r="A5466">
        <v>9165</v>
      </c>
      <c r="B5466" t="s">
        <v>38</v>
      </c>
      <c r="C5466">
        <v>19552</v>
      </c>
      <c r="D5466" t="s">
        <v>4983</v>
      </c>
      <c r="E5466">
        <v>12.9</v>
      </c>
      <c r="F5466">
        <v>37.99</v>
      </c>
      <c r="G5466">
        <v>750</v>
      </c>
      <c r="H5466">
        <v>117</v>
      </c>
      <c r="I5466">
        <v>1509.3</v>
      </c>
      <c r="J5466">
        <v>324</v>
      </c>
      <c r="K5466">
        <v>6476.76</v>
      </c>
      <c r="L5466">
        <v>1979.0099999999998</v>
      </c>
      <c r="M5466">
        <v>36.24</v>
      </c>
      <c r="N5466">
        <v>68054.7</v>
      </c>
      <c r="O5466">
        <v>4967.46</v>
      </c>
      <c r="P5466">
        <v>76.696681674170421</v>
      </c>
      <c r="Q5466">
        <v>2.7692307692307692</v>
      </c>
      <c r="R5466">
        <v>4.2912343470483005</v>
      </c>
      <c r="S5466">
        <f>(VendorSalesData[[#This Row],[TotalPurchaseQuantity]] - VendorSalesData[[#This Row],[TotalSalesQuantity]]) * VendorSalesData[[#This Row],[PurchasePrice]]</f>
        <v>-2670.3</v>
      </c>
    </row>
    <row r="5467" spans="1:19" x14ac:dyDescent="0.3">
      <c r="A5467">
        <v>1128</v>
      </c>
      <c r="B5467" t="s">
        <v>18</v>
      </c>
      <c r="C5467">
        <v>2777</v>
      </c>
      <c r="D5467" t="s">
        <v>4984</v>
      </c>
      <c r="E5467">
        <v>35.93</v>
      </c>
      <c r="F5467">
        <v>45.99</v>
      </c>
      <c r="G5467">
        <v>1000</v>
      </c>
      <c r="H5467">
        <v>42</v>
      </c>
      <c r="I5467">
        <v>1509.06</v>
      </c>
      <c r="J5467">
        <v>42</v>
      </c>
      <c r="K5467">
        <v>1931.58</v>
      </c>
      <c r="L5467">
        <v>413.91</v>
      </c>
      <c r="M5467">
        <v>44.1</v>
      </c>
      <c r="N5467">
        <v>68601.679999999993</v>
      </c>
      <c r="O5467">
        <v>422.52</v>
      </c>
      <c r="P5467">
        <v>21.87432050445749</v>
      </c>
      <c r="Q5467">
        <v>1</v>
      </c>
      <c r="R5467">
        <v>1.2799888672418591</v>
      </c>
      <c r="S5467">
        <f>(VendorSalesData[[#This Row],[TotalPurchaseQuantity]] - VendorSalesData[[#This Row],[TotalSalesQuantity]]) * VendorSalesData[[#This Row],[PurchasePrice]]</f>
        <v>0</v>
      </c>
    </row>
    <row r="5468" spans="1:19" x14ac:dyDescent="0.3">
      <c r="A5468">
        <v>2242</v>
      </c>
      <c r="B5468" t="s">
        <v>569</v>
      </c>
      <c r="C5468">
        <v>18386</v>
      </c>
      <c r="D5468" t="s">
        <v>4985</v>
      </c>
      <c r="E5468">
        <v>4.76</v>
      </c>
      <c r="F5468">
        <v>6.99</v>
      </c>
      <c r="G5468">
        <v>750</v>
      </c>
      <c r="H5468">
        <v>317</v>
      </c>
      <c r="I5468">
        <v>1508.92</v>
      </c>
      <c r="J5468">
        <v>292</v>
      </c>
      <c r="K5468">
        <v>2041.08</v>
      </c>
      <c r="L5468">
        <v>559.20000000000005</v>
      </c>
      <c r="M5468">
        <v>32.69</v>
      </c>
      <c r="N5468">
        <v>7982.65</v>
      </c>
      <c r="O5468">
        <v>532.15999999999985</v>
      </c>
      <c r="P5468">
        <v>26.072471436690375</v>
      </c>
      <c r="Q5468">
        <v>0.92113564668769721</v>
      </c>
      <c r="R5468">
        <v>1.3526760862073535</v>
      </c>
      <c r="S5468">
        <f>(VendorSalesData[[#This Row],[TotalPurchaseQuantity]] - VendorSalesData[[#This Row],[TotalSalesQuantity]]) * VendorSalesData[[#This Row],[PurchasePrice]]</f>
        <v>119</v>
      </c>
    </row>
    <row r="5469" spans="1:19" x14ac:dyDescent="0.3">
      <c r="A5469">
        <v>3252</v>
      </c>
      <c r="B5469" t="s">
        <v>94</v>
      </c>
      <c r="C5469">
        <v>18853</v>
      </c>
      <c r="D5469" t="s">
        <v>809</v>
      </c>
      <c r="E5469">
        <v>4.41</v>
      </c>
      <c r="F5469">
        <v>6.49</v>
      </c>
      <c r="G5469">
        <v>187</v>
      </c>
      <c r="H5469">
        <v>342</v>
      </c>
      <c r="I5469">
        <v>1508.22</v>
      </c>
      <c r="J5469">
        <v>320</v>
      </c>
      <c r="K5469">
        <v>2076.8000000000002</v>
      </c>
      <c r="L5469">
        <v>791.78</v>
      </c>
      <c r="M5469">
        <v>9.16</v>
      </c>
      <c r="N5469">
        <v>61966.91</v>
      </c>
      <c r="O5469">
        <v>568.58000000000015</v>
      </c>
      <c r="P5469">
        <v>27.377696456086291</v>
      </c>
      <c r="Q5469">
        <v>0.93567251461988299</v>
      </c>
      <c r="R5469">
        <v>1.3769874421503494</v>
      </c>
      <c r="S5469">
        <f>(VendorSalesData[[#This Row],[TotalPurchaseQuantity]] - VendorSalesData[[#This Row],[TotalSalesQuantity]]) * VendorSalesData[[#This Row],[PurchasePrice]]</f>
        <v>97.02000000000001</v>
      </c>
    </row>
    <row r="5470" spans="1:19" x14ac:dyDescent="0.3">
      <c r="A5470">
        <v>4425</v>
      </c>
      <c r="B5470" t="s">
        <v>20</v>
      </c>
      <c r="C5470">
        <v>21196</v>
      </c>
      <c r="D5470" t="s">
        <v>4986</v>
      </c>
      <c r="E5470">
        <v>17.329999999999998</v>
      </c>
      <c r="F5470">
        <v>25.99</v>
      </c>
      <c r="G5470">
        <v>750</v>
      </c>
      <c r="H5470">
        <v>87</v>
      </c>
      <c r="I5470">
        <v>1507.71</v>
      </c>
      <c r="J5470">
        <v>211</v>
      </c>
      <c r="K5470">
        <v>5527.8899999999994</v>
      </c>
      <c r="L5470">
        <v>2802.93</v>
      </c>
      <c r="M5470">
        <v>23.43</v>
      </c>
      <c r="N5470">
        <v>144929.24</v>
      </c>
      <c r="O5470">
        <v>4020.1799999999994</v>
      </c>
      <c r="P5470">
        <v>72.725397936644896</v>
      </c>
      <c r="Q5470">
        <v>2.4252873563218391</v>
      </c>
      <c r="R5470">
        <v>3.6664146288079267</v>
      </c>
      <c r="S5470">
        <f>(VendorSalesData[[#This Row],[TotalPurchaseQuantity]] - VendorSalesData[[#This Row],[TotalSalesQuantity]]) * VendorSalesData[[#This Row],[PurchasePrice]]</f>
        <v>-2148.9199999999996</v>
      </c>
    </row>
    <row r="5471" spans="1:19" x14ac:dyDescent="0.3">
      <c r="A5471">
        <v>7153</v>
      </c>
      <c r="B5471" t="s">
        <v>271</v>
      </c>
      <c r="C5471">
        <v>2491</v>
      </c>
      <c r="D5471" t="s">
        <v>4987</v>
      </c>
      <c r="E5471">
        <v>23.91</v>
      </c>
      <c r="F5471">
        <v>42.99</v>
      </c>
      <c r="G5471">
        <v>375</v>
      </c>
      <c r="H5471">
        <v>63</v>
      </c>
      <c r="I5471">
        <v>1506.33</v>
      </c>
      <c r="J5471">
        <v>100</v>
      </c>
      <c r="K5471">
        <v>4027</v>
      </c>
      <c r="L5471">
        <v>1616.5900000000001</v>
      </c>
      <c r="M5471">
        <v>39.24</v>
      </c>
      <c r="N5471">
        <v>15884.82</v>
      </c>
      <c r="O5471">
        <v>2520.67</v>
      </c>
      <c r="P5471">
        <v>62.594238887509313</v>
      </c>
      <c r="Q5471">
        <v>1.5873015873015872</v>
      </c>
      <c r="R5471">
        <v>2.6733849820424478</v>
      </c>
      <c r="S5471">
        <f>(VendorSalesData[[#This Row],[TotalPurchaseQuantity]] - VendorSalesData[[#This Row],[TotalSalesQuantity]]) * VendorSalesData[[#This Row],[PurchasePrice]]</f>
        <v>-884.67</v>
      </c>
    </row>
    <row r="5472" spans="1:19" x14ac:dyDescent="0.3">
      <c r="A5472">
        <v>7153</v>
      </c>
      <c r="B5472" t="s">
        <v>271</v>
      </c>
      <c r="C5472">
        <v>4219</v>
      </c>
      <c r="D5472" t="s">
        <v>4988</v>
      </c>
      <c r="E5472">
        <v>10.68</v>
      </c>
      <c r="F5472">
        <v>13.99</v>
      </c>
      <c r="G5472">
        <v>750</v>
      </c>
      <c r="H5472">
        <v>141</v>
      </c>
      <c r="I5472">
        <v>1505.88</v>
      </c>
      <c r="J5472">
        <v>495</v>
      </c>
      <c r="K5472">
        <v>6925.05</v>
      </c>
      <c r="L5472">
        <v>3847.25</v>
      </c>
      <c r="M5472">
        <v>390.13</v>
      </c>
      <c r="N5472">
        <v>15884.82</v>
      </c>
      <c r="O5472">
        <v>5419.17</v>
      </c>
      <c r="P5472">
        <v>78.254597439729679</v>
      </c>
      <c r="Q5472">
        <v>3.5106382978723403</v>
      </c>
      <c r="R5472">
        <v>4.5986732010518763</v>
      </c>
      <c r="S5472">
        <f>(VendorSalesData[[#This Row],[TotalPurchaseQuantity]] - VendorSalesData[[#This Row],[TotalSalesQuantity]]) * VendorSalesData[[#This Row],[PurchasePrice]]</f>
        <v>-3780.72</v>
      </c>
    </row>
    <row r="5473" spans="1:19" x14ac:dyDescent="0.3">
      <c r="A5473">
        <v>2242</v>
      </c>
      <c r="B5473" t="s">
        <v>569</v>
      </c>
      <c r="C5473">
        <v>16245</v>
      </c>
      <c r="D5473" t="s">
        <v>4989</v>
      </c>
      <c r="E5473">
        <v>5.36</v>
      </c>
      <c r="F5473">
        <v>7.99</v>
      </c>
      <c r="G5473">
        <v>1500</v>
      </c>
      <c r="H5473">
        <v>280</v>
      </c>
      <c r="I5473">
        <v>1500.8</v>
      </c>
      <c r="J5473">
        <v>279</v>
      </c>
      <c r="K5473">
        <v>2229.21</v>
      </c>
      <c r="L5473">
        <v>527.34</v>
      </c>
      <c r="M5473">
        <v>62.690000000000005</v>
      </c>
      <c r="N5473">
        <v>7982.65</v>
      </c>
      <c r="O5473">
        <v>728.41000000000008</v>
      </c>
      <c r="P5473">
        <v>32.675701257396121</v>
      </c>
      <c r="Q5473">
        <v>0.99642857142857144</v>
      </c>
      <c r="R5473">
        <v>1.485347814498934</v>
      </c>
      <c r="S5473">
        <f>(VendorSalesData[[#This Row],[TotalPurchaseQuantity]] - VendorSalesData[[#This Row],[TotalSalesQuantity]]) * VendorSalesData[[#This Row],[PurchasePrice]]</f>
        <v>5.36</v>
      </c>
    </row>
    <row r="5474" spans="1:19" x14ac:dyDescent="0.3">
      <c r="A5474">
        <v>90024</v>
      </c>
      <c r="B5474" t="s">
        <v>1511</v>
      </c>
      <c r="C5474">
        <v>22016</v>
      </c>
      <c r="D5474" t="s">
        <v>2855</v>
      </c>
      <c r="E5474">
        <v>4.4400000000000004</v>
      </c>
      <c r="F5474">
        <v>6.79</v>
      </c>
      <c r="G5474">
        <v>187</v>
      </c>
      <c r="H5474">
        <v>338</v>
      </c>
      <c r="I5474">
        <v>1500.72</v>
      </c>
      <c r="J5474">
        <v>434</v>
      </c>
      <c r="K5474">
        <v>2946.86</v>
      </c>
      <c r="L5474">
        <v>1371.58</v>
      </c>
      <c r="M5474">
        <v>12.55</v>
      </c>
      <c r="N5474">
        <v>2802.64</v>
      </c>
      <c r="O5474">
        <v>1446.14</v>
      </c>
      <c r="P5474">
        <v>49.073929538559689</v>
      </c>
      <c r="Q5474">
        <v>1.2840236686390532</v>
      </c>
      <c r="R5474">
        <v>1.9636307905538675</v>
      </c>
      <c r="S5474">
        <f>(VendorSalesData[[#This Row],[TotalPurchaseQuantity]] - VendorSalesData[[#This Row],[TotalSalesQuantity]]) * VendorSalesData[[#This Row],[PurchasePrice]]</f>
        <v>-426.24</v>
      </c>
    </row>
    <row r="5475" spans="1:19" x14ac:dyDescent="0.3">
      <c r="A5475">
        <v>6213</v>
      </c>
      <c r="B5475" t="s">
        <v>186</v>
      </c>
      <c r="C5475">
        <v>4511</v>
      </c>
      <c r="D5475" t="s">
        <v>4990</v>
      </c>
      <c r="E5475">
        <v>249.99</v>
      </c>
      <c r="F5475">
        <v>339.99</v>
      </c>
      <c r="G5475">
        <v>750</v>
      </c>
      <c r="H5475">
        <v>6</v>
      </c>
      <c r="I5475">
        <v>1499.94</v>
      </c>
      <c r="J5475">
        <v>26</v>
      </c>
      <c r="K5475">
        <v>8839.74</v>
      </c>
      <c r="L5475">
        <v>7479.7800000000007</v>
      </c>
      <c r="M5475">
        <v>20.52</v>
      </c>
      <c r="N5475">
        <v>9621.58</v>
      </c>
      <c r="O5475">
        <v>7339.7999999999993</v>
      </c>
      <c r="P5475">
        <v>83.03185387805523</v>
      </c>
      <c r="Q5475">
        <v>4.333333333333333</v>
      </c>
      <c r="R5475">
        <v>5.8933957358294329</v>
      </c>
      <c r="S5475">
        <f>(VendorSalesData[[#This Row],[TotalPurchaseQuantity]] - VendorSalesData[[#This Row],[TotalSalesQuantity]]) * VendorSalesData[[#This Row],[PurchasePrice]]</f>
        <v>-4999.8</v>
      </c>
    </row>
    <row r="5476" spans="1:19" x14ac:dyDescent="0.3">
      <c r="A5476">
        <v>9744</v>
      </c>
      <c r="B5476" t="s">
        <v>868</v>
      </c>
      <c r="C5476">
        <v>22433</v>
      </c>
      <c r="D5476" t="s">
        <v>4991</v>
      </c>
      <c r="E5476">
        <v>49.99</v>
      </c>
      <c r="F5476">
        <v>75.989999999999995</v>
      </c>
      <c r="G5476">
        <v>750</v>
      </c>
      <c r="H5476">
        <v>30</v>
      </c>
      <c r="I5476">
        <v>1499.7</v>
      </c>
      <c r="J5476">
        <v>22</v>
      </c>
      <c r="K5476">
        <v>1671.78</v>
      </c>
      <c r="L5476">
        <v>759.9</v>
      </c>
      <c r="M5476">
        <v>2.4500000000000002</v>
      </c>
      <c r="N5476">
        <v>3999.93</v>
      </c>
      <c r="O5476">
        <v>172.07999999999993</v>
      </c>
      <c r="P5476">
        <v>10.293220399813368</v>
      </c>
      <c r="Q5476">
        <v>0.73333333333333328</v>
      </c>
      <c r="R5476">
        <v>1.1147429485897178</v>
      </c>
      <c r="S5476">
        <f>(VendorSalesData[[#This Row],[TotalPurchaseQuantity]] - VendorSalesData[[#This Row],[TotalSalesQuantity]]) * VendorSalesData[[#This Row],[PurchasePrice]]</f>
        <v>399.92</v>
      </c>
    </row>
    <row r="5477" spans="1:19" x14ac:dyDescent="0.3">
      <c r="A5477">
        <v>90017</v>
      </c>
      <c r="B5477" t="s">
        <v>4145</v>
      </c>
      <c r="C5477">
        <v>20091</v>
      </c>
      <c r="D5477" t="s">
        <v>4992</v>
      </c>
      <c r="E5477">
        <v>5.51</v>
      </c>
      <c r="F5477">
        <v>11.99</v>
      </c>
      <c r="G5477">
        <v>750</v>
      </c>
      <c r="H5477">
        <v>272</v>
      </c>
      <c r="I5477">
        <v>1498.72</v>
      </c>
      <c r="J5477">
        <v>231</v>
      </c>
      <c r="K5477">
        <v>2739.69</v>
      </c>
      <c r="L5477">
        <v>783.34</v>
      </c>
      <c r="M5477">
        <v>25.89</v>
      </c>
      <c r="N5477">
        <v>80.03</v>
      </c>
      <c r="O5477">
        <v>1240.97</v>
      </c>
      <c r="P5477">
        <v>45.296000642408444</v>
      </c>
      <c r="Q5477">
        <v>0.84926470588235292</v>
      </c>
      <c r="R5477">
        <v>1.828019910323476</v>
      </c>
      <c r="S5477">
        <f>(VendorSalesData[[#This Row],[TotalPurchaseQuantity]] - VendorSalesData[[#This Row],[TotalSalesQuantity]]) * VendorSalesData[[#This Row],[PurchasePrice]]</f>
        <v>225.91</v>
      </c>
    </row>
    <row r="5478" spans="1:19" x14ac:dyDescent="0.3">
      <c r="A5478">
        <v>6213</v>
      </c>
      <c r="B5478" t="s">
        <v>186</v>
      </c>
      <c r="C5478">
        <v>834</v>
      </c>
      <c r="D5478" t="s">
        <v>4993</v>
      </c>
      <c r="E5478">
        <v>7.68</v>
      </c>
      <c r="F5478">
        <v>9.99</v>
      </c>
      <c r="G5478">
        <v>1000</v>
      </c>
      <c r="H5478">
        <v>195</v>
      </c>
      <c r="I5478">
        <v>1497.6</v>
      </c>
      <c r="J5478">
        <v>200</v>
      </c>
      <c r="K5478">
        <v>1998</v>
      </c>
      <c r="L5478">
        <v>1768.23</v>
      </c>
      <c r="M5478">
        <v>210</v>
      </c>
      <c r="N5478">
        <v>9621.58</v>
      </c>
      <c r="O5478">
        <v>500.40000000000009</v>
      </c>
      <c r="P5478">
        <v>25.04504504504505</v>
      </c>
      <c r="Q5478">
        <v>1.0256410256410255</v>
      </c>
      <c r="R5478">
        <v>1.3341346153846154</v>
      </c>
      <c r="S5478">
        <f>(VendorSalesData[[#This Row],[TotalPurchaseQuantity]] - VendorSalesData[[#This Row],[TotalSalesQuantity]]) * VendorSalesData[[#This Row],[PurchasePrice]]</f>
        <v>-38.4</v>
      </c>
    </row>
    <row r="5479" spans="1:19" x14ac:dyDescent="0.3">
      <c r="A5479">
        <v>4425</v>
      </c>
      <c r="B5479" t="s">
        <v>20</v>
      </c>
      <c r="C5479">
        <v>24494</v>
      </c>
      <c r="D5479" t="s">
        <v>4994</v>
      </c>
      <c r="E5479">
        <v>6.8</v>
      </c>
      <c r="F5479">
        <v>9.99</v>
      </c>
      <c r="G5479">
        <v>750</v>
      </c>
      <c r="H5479">
        <v>220</v>
      </c>
      <c r="I5479">
        <v>1496</v>
      </c>
      <c r="J5479">
        <v>204</v>
      </c>
      <c r="K5479">
        <v>2037.96</v>
      </c>
      <c r="L5479">
        <v>189.81</v>
      </c>
      <c r="M5479">
        <v>22.950000000000003</v>
      </c>
      <c r="N5479">
        <v>144929.24</v>
      </c>
      <c r="O5479">
        <v>541.96</v>
      </c>
      <c r="P5479">
        <v>26.593259926593259</v>
      </c>
      <c r="Q5479">
        <v>0.92727272727272725</v>
      </c>
      <c r="R5479">
        <v>1.3622727272727273</v>
      </c>
      <c r="S5479">
        <f>(VendorSalesData[[#This Row],[TotalPurchaseQuantity]] - VendorSalesData[[#This Row],[TotalSalesQuantity]]) * VendorSalesData[[#This Row],[PurchasePrice]]</f>
        <v>108.8</v>
      </c>
    </row>
    <row r="5480" spans="1:19" x14ac:dyDescent="0.3">
      <c r="A5480">
        <v>2242</v>
      </c>
      <c r="B5480" t="s">
        <v>569</v>
      </c>
      <c r="C5480">
        <v>17615</v>
      </c>
      <c r="D5480" t="s">
        <v>4995</v>
      </c>
      <c r="E5480">
        <v>12.16</v>
      </c>
      <c r="F5480">
        <v>17.989999999999998</v>
      </c>
      <c r="G5480">
        <v>3000</v>
      </c>
      <c r="H5480">
        <v>123</v>
      </c>
      <c r="I5480">
        <v>1495.6799999999998</v>
      </c>
      <c r="J5480">
        <v>112</v>
      </c>
      <c r="K5480">
        <v>2094.8799999999997</v>
      </c>
      <c r="L5480">
        <v>1139.3799999999999</v>
      </c>
      <c r="M5480">
        <v>50.4</v>
      </c>
      <c r="N5480">
        <v>7982.65</v>
      </c>
      <c r="O5480">
        <v>599.19999999999982</v>
      </c>
      <c r="P5480">
        <v>28.603070342931336</v>
      </c>
      <c r="Q5480">
        <v>0.91056910569105687</v>
      </c>
      <c r="R5480">
        <v>1.4006204535729567</v>
      </c>
      <c r="S5480">
        <f>(VendorSalesData[[#This Row],[TotalPurchaseQuantity]] - VendorSalesData[[#This Row],[TotalSalesQuantity]]) * VendorSalesData[[#This Row],[PurchasePrice]]</f>
        <v>133.76</v>
      </c>
    </row>
    <row r="5481" spans="1:19" x14ac:dyDescent="0.3">
      <c r="A5481">
        <v>10754</v>
      </c>
      <c r="B5481" t="s">
        <v>212</v>
      </c>
      <c r="C5481">
        <v>43789</v>
      </c>
      <c r="D5481" t="s">
        <v>4996</v>
      </c>
      <c r="E5481">
        <v>7.33</v>
      </c>
      <c r="F5481">
        <v>10.99</v>
      </c>
      <c r="G5481">
        <v>750</v>
      </c>
      <c r="H5481">
        <v>204</v>
      </c>
      <c r="I5481">
        <v>1495.32</v>
      </c>
      <c r="J5481">
        <v>187</v>
      </c>
      <c r="K5481">
        <v>2055.13</v>
      </c>
      <c r="L5481">
        <v>329.7</v>
      </c>
      <c r="M5481">
        <v>21</v>
      </c>
      <c r="N5481">
        <v>28720.52</v>
      </c>
      <c r="O5481">
        <v>559.81000000000017</v>
      </c>
      <c r="P5481">
        <v>27.239639341550177</v>
      </c>
      <c r="Q5481">
        <v>0.91666666666666663</v>
      </c>
      <c r="R5481">
        <v>1.3743747157799</v>
      </c>
      <c r="S5481">
        <f>(VendorSalesData[[#This Row],[TotalPurchaseQuantity]] - VendorSalesData[[#This Row],[TotalSalesQuantity]]) * VendorSalesData[[#This Row],[PurchasePrice]]</f>
        <v>124.61</v>
      </c>
    </row>
    <row r="5482" spans="1:19" x14ac:dyDescent="0.3">
      <c r="A5482">
        <v>8673</v>
      </c>
      <c r="B5482" t="s">
        <v>174</v>
      </c>
      <c r="C5482">
        <v>24243</v>
      </c>
      <c r="D5482" t="s">
        <v>4997</v>
      </c>
      <c r="E5482">
        <v>12.98</v>
      </c>
      <c r="F5482">
        <v>19.989999999999998</v>
      </c>
      <c r="G5482">
        <v>750</v>
      </c>
      <c r="H5482">
        <v>115</v>
      </c>
      <c r="I5482">
        <v>1492.6999999999998</v>
      </c>
      <c r="J5482">
        <v>133</v>
      </c>
      <c r="K5482">
        <v>2706.6699999999996</v>
      </c>
      <c r="L5482">
        <v>1919.06</v>
      </c>
      <c r="M5482">
        <v>14.74</v>
      </c>
      <c r="N5482">
        <v>15919.7</v>
      </c>
      <c r="O5482">
        <v>1213.9699999999998</v>
      </c>
      <c r="P5482">
        <v>44.851053139097118</v>
      </c>
      <c r="Q5482">
        <v>1.1565217391304348</v>
      </c>
      <c r="R5482">
        <v>1.8132712534333757</v>
      </c>
      <c r="S5482">
        <f>(VendorSalesData[[#This Row],[TotalPurchaseQuantity]] - VendorSalesData[[#This Row],[TotalSalesQuantity]]) * VendorSalesData[[#This Row],[PurchasePrice]]</f>
        <v>-233.64000000000001</v>
      </c>
    </row>
    <row r="5483" spans="1:19" x14ac:dyDescent="0.3">
      <c r="A5483">
        <v>12331</v>
      </c>
      <c r="B5483" t="s">
        <v>3252</v>
      </c>
      <c r="C5483">
        <v>45521</v>
      </c>
      <c r="D5483" t="s">
        <v>4998</v>
      </c>
      <c r="E5483">
        <v>13.81</v>
      </c>
      <c r="F5483">
        <v>20.99</v>
      </c>
      <c r="G5483">
        <v>750</v>
      </c>
      <c r="H5483">
        <v>108</v>
      </c>
      <c r="I5483">
        <v>1491.48</v>
      </c>
      <c r="J5483">
        <v>85</v>
      </c>
      <c r="K5483">
        <v>1784.15</v>
      </c>
      <c r="L5483">
        <v>209.89999999999998</v>
      </c>
      <c r="M5483">
        <v>9.5400000000000009</v>
      </c>
      <c r="N5483">
        <v>119.23</v>
      </c>
      <c r="O5483">
        <v>292.67000000000007</v>
      </c>
      <c r="P5483">
        <v>16.403889807471348</v>
      </c>
      <c r="Q5483">
        <v>0.78703703703703709</v>
      </c>
      <c r="R5483">
        <v>1.1962279078499209</v>
      </c>
      <c r="S5483">
        <f>(VendorSalesData[[#This Row],[TotalPurchaseQuantity]] - VendorSalesData[[#This Row],[TotalSalesQuantity]]) * VendorSalesData[[#This Row],[PurchasePrice]]</f>
        <v>317.63</v>
      </c>
    </row>
    <row r="5484" spans="1:19" x14ac:dyDescent="0.3">
      <c r="A5484">
        <v>1650</v>
      </c>
      <c r="B5484" t="s">
        <v>4517</v>
      </c>
      <c r="C5484">
        <v>24512</v>
      </c>
      <c r="D5484" t="s">
        <v>4999</v>
      </c>
      <c r="E5484">
        <v>13.79</v>
      </c>
      <c r="F5484">
        <v>21.99</v>
      </c>
      <c r="G5484">
        <v>750</v>
      </c>
      <c r="H5484">
        <v>108</v>
      </c>
      <c r="I5484">
        <v>1489.32</v>
      </c>
      <c r="J5484">
        <v>76</v>
      </c>
      <c r="K5484">
        <v>1671.24</v>
      </c>
      <c r="L5484">
        <v>285.87</v>
      </c>
      <c r="M5484">
        <v>8.5300000000000011</v>
      </c>
      <c r="N5484">
        <v>211.97</v>
      </c>
      <c r="O5484">
        <v>181.92000000000007</v>
      </c>
      <c r="P5484">
        <v>10.885330652689024</v>
      </c>
      <c r="Q5484">
        <v>0.70370370370370372</v>
      </c>
      <c r="R5484">
        <v>1.1221497059060512</v>
      </c>
      <c r="S5484">
        <f>(VendorSalesData[[#This Row],[TotalPurchaseQuantity]] - VendorSalesData[[#This Row],[TotalSalesQuantity]]) * VendorSalesData[[#This Row],[PurchasePrice]]</f>
        <v>441.28</v>
      </c>
    </row>
    <row r="5485" spans="1:19" x14ac:dyDescent="0.3">
      <c r="A5485">
        <v>4425</v>
      </c>
      <c r="B5485" t="s">
        <v>20</v>
      </c>
      <c r="C5485">
        <v>10910</v>
      </c>
      <c r="D5485" t="s">
        <v>5000</v>
      </c>
      <c r="E5485">
        <v>41.37</v>
      </c>
      <c r="F5485">
        <v>59.99</v>
      </c>
      <c r="G5485">
        <v>750</v>
      </c>
      <c r="H5485">
        <v>36</v>
      </c>
      <c r="I5485">
        <v>1489.32</v>
      </c>
      <c r="J5485">
        <v>33</v>
      </c>
      <c r="K5485">
        <v>1979.67</v>
      </c>
      <c r="L5485">
        <v>1379.77</v>
      </c>
      <c r="M5485">
        <v>3.65</v>
      </c>
      <c r="N5485">
        <v>144929.24</v>
      </c>
      <c r="O5485">
        <v>490.35000000000014</v>
      </c>
      <c r="P5485">
        <v>24.769279728439596</v>
      </c>
      <c r="Q5485">
        <v>0.91666666666666663</v>
      </c>
      <c r="R5485">
        <v>1.3292442188381275</v>
      </c>
      <c r="S5485">
        <f>(VendorSalesData[[#This Row],[TotalPurchaseQuantity]] - VendorSalesData[[#This Row],[TotalSalesQuantity]]) * VendorSalesData[[#This Row],[PurchasePrice]]</f>
        <v>124.10999999999999</v>
      </c>
    </row>
    <row r="5486" spans="1:19" x14ac:dyDescent="0.3">
      <c r="A5486">
        <v>4425</v>
      </c>
      <c r="B5486" t="s">
        <v>20</v>
      </c>
      <c r="C5486">
        <v>26331</v>
      </c>
      <c r="D5486" t="s">
        <v>5001</v>
      </c>
      <c r="E5486">
        <v>12.41</v>
      </c>
      <c r="F5486">
        <v>18.989999999999998</v>
      </c>
      <c r="G5486">
        <v>750</v>
      </c>
      <c r="H5486">
        <v>120</v>
      </c>
      <c r="I5486">
        <v>1489.1999999999998</v>
      </c>
      <c r="J5486">
        <v>103</v>
      </c>
      <c r="K5486">
        <v>1955.9699999999998</v>
      </c>
      <c r="L5486">
        <v>1519.1999999999998</v>
      </c>
      <c r="M5486">
        <v>11.38</v>
      </c>
      <c r="N5486">
        <v>144929.24</v>
      </c>
      <c r="O5486">
        <v>466.77</v>
      </c>
      <c r="P5486">
        <v>23.863862942683173</v>
      </c>
      <c r="Q5486">
        <v>0.85833333333333328</v>
      </c>
      <c r="R5486">
        <v>1.3134367445608381</v>
      </c>
      <c r="S5486">
        <f>(VendorSalesData[[#This Row],[TotalPurchaseQuantity]] - VendorSalesData[[#This Row],[TotalSalesQuantity]]) * VendorSalesData[[#This Row],[PurchasePrice]]</f>
        <v>210.97</v>
      </c>
    </row>
    <row r="5487" spans="1:19" x14ac:dyDescent="0.3">
      <c r="A5487">
        <v>10754</v>
      </c>
      <c r="B5487" t="s">
        <v>212</v>
      </c>
      <c r="C5487">
        <v>24052</v>
      </c>
      <c r="D5487" t="s">
        <v>5002</v>
      </c>
      <c r="E5487">
        <v>9.73</v>
      </c>
      <c r="F5487">
        <v>14.99</v>
      </c>
      <c r="G5487">
        <v>300</v>
      </c>
      <c r="H5487">
        <v>153</v>
      </c>
      <c r="I5487">
        <v>1488.69</v>
      </c>
      <c r="J5487">
        <v>133</v>
      </c>
      <c r="K5487">
        <v>1993.67</v>
      </c>
      <c r="L5487">
        <v>1409.06</v>
      </c>
      <c r="M5487">
        <v>5.63</v>
      </c>
      <c r="N5487">
        <v>28720.52</v>
      </c>
      <c r="O5487">
        <v>504.98</v>
      </c>
      <c r="P5487">
        <v>25.329166812963027</v>
      </c>
      <c r="Q5487">
        <v>0.86928104575163401</v>
      </c>
      <c r="R5487">
        <v>1.3392109841538533</v>
      </c>
      <c r="S5487">
        <f>(VendorSalesData[[#This Row],[TotalPurchaseQuantity]] - VendorSalesData[[#This Row],[TotalSalesQuantity]]) * VendorSalesData[[#This Row],[PurchasePrice]]</f>
        <v>194.60000000000002</v>
      </c>
    </row>
    <row r="5488" spans="1:19" x14ac:dyDescent="0.3">
      <c r="A5488">
        <v>10754</v>
      </c>
      <c r="B5488" t="s">
        <v>212</v>
      </c>
      <c r="C5488">
        <v>20516</v>
      </c>
      <c r="D5488" t="s">
        <v>5003</v>
      </c>
      <c r="E5488">
        <v>67.56</v>
      </c>
      <c r="F5488">
        <v>99.99</v>
      </c>
      <c r="G5488">
        <v>750</v>
      </c>
      <c r="H5488">
        <v>22</v>
      </c>
      <c r="I5488">
        <v>1486.3200000000002</v>
      </c>
      <c r="J5488">
        <v>64</v>
      </c>
      <c r="K5488">
        <v>6399.36</v>
      </c>
      <c r="L5488">
        <v>2399.7599999999998</v>
      </c>
      <c r="M5488">
        <v>7.15</v>
      </c>
      <c r="N5488">
        <v>28720.52</v>
      </c>
      <c r="O5488">
        <v>4913.0399999999991</v>
      </c>
      <c r="P5488">
        <v>76.773927392739267</v>
      </c>
      <c r="Q5488">
        <v>2.9090909090909092</v>
      </c>
      <c r="R5488">
        <v>4.3055062166962692</v>
      </c>
      <c r="S5488">
        <f>(VendorSalesData[[#This Row],[TotalPurchaseQuantity]] - VendorSalesData[[#This Row],[TotalSalesQuantity]]) * VendorSalesData[[#This Row],[PurchasePrice]]</f>
        <v>-2837.52</v>
      </c>
    </row>
    <row r="5489" spans="1:19" x14ac:dyDescent="0.3">
      <c r="A5489">
        <v>9165</v>
      </c>
      <c r="B5489" t="s">
        <v>38</v>
      </c>
      <c r="C5489">
        <v>24496</v>
      </c>
      <c r="D5489" t="s">
        <v>5004</v>
      </c>
      <c r="E5489">
        <v>70.739999999999995</v>
      </c>
      <c r="F5489">
        <v>103.99</v>
      </c>
      <c r="G5489">
        <v>750</v>
      </c>
      <c r="H5489">
        <v>21</v>
      </c>
      <c r="I5489">
        <v>1485.54</v>
      </c>
      <c r="J5489">
        <v>21</v>
      </c>
      <c r="K5489">
        <v>2183.79</v>
      </c>
      <c r="L5489">
        <v>1247.8799999999999</v>
      </c>
      <c r="M5489">
        <v>2.3400000000000003</v>
      </c>
      <c r="N5489">
        <v>68054.7</v>
      </c>
      <c r="O5489">
        <v>698.25</v>
      </c>
      <c r="P5489">
        <v>31.974228291181845</v>
      </c>
      <c r="Q5489">
        <v>1</v>
      </c>
      <c r="R5489">
        <v>1.4700310998020922</v>
      </c>
      <c r="S5489">
        <f>(VendorSalesData[[#This Row],[TotalPurchaseQuantity]] - VendorSalesData[[#This Row],[TotalSalesQuantity]]) * VendorSalesData[[#This Row],[PurchasePrice]]</f>
        <v>0</v>
      </c>
    </row>
    <row r="5490" spans="1:19" x14ac:dyDescent="0.3">
      <c r="A5490">
        <v>4848</v>
      </c>
      <c r="B5490" t="s">
        <v>1463</v>
      </c>
      <c r="C5490">
        <v>27488</v>
      </c>
      <c r="D5490" t="s">
        <v>5005</v>
      </c>
      <c r="E5490">
        <v>8.84</v>
      </c>
      <c r="F5490">
        <v>12.99</v>
      </c>
      <c r="G5490">
        <v>1500</v>
      </c>
      <c r="H5490">
        <v>168</v>
      </c>
      <c r="I5490">
        <v>1485.12</v>
      </c>
      <c r="J5490">
        <v>174</v>
      </c>
      <c r="K5490">
        <v>2260.2599999999998</v>
      </c>
      <c r="L5490">
        <v>233.82</v>
      </c>
      <c r="M5490">
        <v>39.150000000000006</v>
      </c>
      <c r="N5490">
        <v>1043.69</v>
      </c>
      <c r="O5490">
        <v>775.13999999999987</v>
      </c>
      <c r="P5490">
        <v>34.294284728305591</v>
      </c>
      <c r="Q5490">
        <v>1.0357142857142858</v>
      </c>
      <c r="R5490">
        <v>1.521937621202327</v>
      </c>
      <c r="S5490">
        <f>(VendorSalesData[[#This Row],[TotalPurchaseQuantity]] - VendorSalesData[[#This Row],[TotalSalesQuantity]]) * VendorSalesData[[#This Row],[PurchasePrice]]</f>
        <v>-53.04</v>
      </c>
    </row>
    <row r="5491" spans="1:19" x14ac:dyDescent="0.3">
      <c r="A5491">
        <v>8320</v>
      </c>
      <c r="B5491" t="s">
        <v>268</v>
      </c>
      <c r="C5491">
        <v>4545</v>
      </c>
      <c r="D5491" t="s">
        <v>5006</v>
      </c>
      <c r="E5491">
        <v>10.210000000000001</v>
      </c>
      <c r="F5491">
        <v>13.99</v>
      </c>
      <c r="G5491">
        <v>750</v>
      </c>
      <c r="H5491">
        <v>145</v>
      </c>
      <c r="I5491">
        <v>1480.45</v>
      </c>
      <c r="J5491">
        <v>142</v>
      </c>
      <c r="K5491">
        <v>1986.58</v>
      </c>
      <c r="L5491">
        <v>1007.28</v>
      </c>
      <c r="M5491">
        <v>111.86</v>
      </c>
      <c r="N5491">
        <v>3151.92</v>
      </c>
      <c r="O5491">
        <v>506.12999999999988</v>
      </c>
      <c r="P5491">
        <v>25.477453714423781</v>
      </c>
      <c r="Q5491">
        <v>0.97931034482758617</v>
      </c>
      <c r="R5491">
        <v>1.3418757810125299</v>
      </c>
      <c r="S5491">
        <f>(VendorSalesData[[#This Row],[TotalPurchaseQuantity]] - VendorSalesData[[#This Row],[TotalSalesQuantity]]) * VendorSalesData[[#This Row],[PurchasePrice]]</f>
        <v>30.630000000000003</v>
      </c>
    </row>
    <row r="5492" spans="1:19" x14ac:dyDescent="0.3">
      <c r="A5492">
        <v>1650</v>
      </c>
      <c r="B5492" t="s">
        <v>4517</v>
      </c>
      <c r="C5492">
        <v>13669</v>
      </c>
      <c r="D5492" t="s">
        <v>5007</v>
      </c>
      <c r="E5492">
        <v>12.33</v>
      </c>
      <c r="F5492">
        <v>18.489999999999998</v>
      </c>
      <c r="G5492">
        <v>750</v>
      </c>
      <c r="H5492">
        <v>120</v>
      </c>
      <c r="I5492">
        <v>1479.6000000000001</v>
      </c>
      <c r="J5492">
        <v>101</v>
      </c>
      <c r="K5492">
        <v>1956.49</v>
      </c>
      <c r="L5492">
        <v>252.36999999999998</v>
      </c>
      <c r="M5492">
        <v>11.350000000000001</v>
      </c>
      <c r="N5492">
        <v>211.97</v>
      </c>
      <c r="O5492">
        <v>476.88999999999987</v>
      </c>
      <c r="P5492">
        <v>24.374773190765087</v>
      </c>
      <c r="Q5492">
        <v>0.84166666666666667</v>
      </c>
      <c r="R5492">
        <v>1.3223100838064341</v>
      </c>
      <c r="S5492">
        <f>(VendorSalesData[[#This Row],[TotalPurchaseQuantity]] - VendorSalesData[[#This Row],[TotalSalesQuantity]]) * VendorSalesData[[#This Row],[PurchasePrice]]</f>
        <v>234.27</v>
      </c>
    </row>
    <row r="5493" spans="1:19" x14ac:dyDescent="0.3">
      <c r="A5493">
        <v>7153</v>
      </c>
      <c r="B5493" t="s">
        <v>271</v>
      </c>
      <c r="C5493">
        <v>24944</v>
      </c>
      <c r="D5493" t="s">
        <v>5008</v>
      </c>
      <c r="E5493">
        <v>12.32</v>
      </c>
      <c r="F5493">
        <v>17.989999999999998</v>
      </c>
      <c r="G5493">
        <v>750</v>
      </c>
      <c r="H5493">
        <v>120</v>
      </c>
      <c r="I5493">
        <v>1478.4</v>
      </c>
      <c r="J5493">
        <v>116</v>
      </c>
      <c r="K5493">
        <v>2086.8399999999997</v>
      </c>
      <c r="L5493">
        <v>1583.12</v>
      </c>
      <c r="M5493">
        <v>12.82</v>
      </c>
      <c r="N5493">
        <v>15884.82</v>
      </c>
      <c r="O5493">
        <v>608.4399999999996</v>
      </c>
      <c r="P5493">
        <v>29.156044545820457</v>
      </c>
      <c r="Q5493">
        <v>0.96666666666666667</v>
      </c>
      <c r="R5493">
        <v>1.4115530303030299</v>
      </c>
      <c r="S5493">
        <f>(VendorSalesData[[#This Row],[TotalPurchaseQuantity]] - VendorSalesData[[#This Row],[TotalSalesQuantity]]) * VendorSalesData[[#This Row],[PurchasePrice]]</f>
        <v>49.28</v>
      </c>
    </row>
    <row r="5494" spans="1:19" x14ac:dyDescent="0.3">
      <c r="A5494">
        <v>4425</v>
      </c>
      <c r="B5494" t="s">
        <v>20</v>
      </c>
      <c r="C5494">
        <v>2747</v>
      </c>
      <c r="D5494" t="s">
        <v>5009</v>
      </c>
      <c r="E5494">
        <v>123.07</v>
      </c>
      <c r="F5494">
        <v>159.99</v>
      </c>
      <c r="G5494">
        <v>750</v>
      </c>
      <c r="H5494">
        <v>12</v>
      </c>
      <c r="I5494">
        <v>1476.84</v>
      </c>
      <c r="J5494">
        <v>81</v>
      </c>
      <c r="K5494">
        <v>12959.19</v>
      </c>
      <c r="L5494">
        <v>7359.5400000000009</v>
      </c>
      <c r="M5494">
        <v>63.86</v>
      </c>
      <c r="N5494">
        <v>144929.24</v>
      </c>
      <c r="O5494">
        <v>11482.35</v>
      </c>
      <c r="P5494">
        <v>88.603917374465539</v>
      </c>
      <c r="Q5494">
        <v>6.75</v>
      </c>
      <c r="R5494">
        <v>8.7749451531648663</v>
      </c>
      <c r="S5494">
        <f>(VendorSalesData[[#This Row],[TotalPurchaseQuantity]] - VendorSalesData[[#This Row],[TotalSalesQuantity]]) * VendorSalesData[[#This Row],[PurchasePrice]]</f>
        <v>-8491.83</v>
      </c>
    </row>
    <row r="5495" spans="1:19" x14ac:dyDescent="0.3">
      <c r="A5495">
        <v>17035</v>
      </c>
      <c r="B5495" t="s">
        <v>22</v>
      </c>
      <c r="C5495">
        <v>694</v>
      </c>
      <c r="D5495" t="s">
        <v>5010</v>
      </c>
      <c r="E5495">
        <v>6.23</v>
      </c>
      <c r="F5495">
        <v>8.2899999999999991</v>
      </c>
      <c r="G5495">
        <v>1000</v>
      </c>
      <c r="H5495">
        <v>237</v>
      </c>
      <c r="I5495">
        <v>1476.51</v>
      </c>
      <c r="J5495">
        <v>236</v>
      </c>
      <c r="K5495">
        <v>1956.4399999999998</v>
      </c>
      <c r="L5495">
        <v>1326.3999999999999</v>
      </c>
      <c r="M5495">
        <v>247.8</v>
      </c>
      <c r="N5495">
        <v>123780.22</v>
      </c>
      <c r="O5495">
        <v>479.92999999999984</v>
      </c>
      <c r="P5495">
        <v>24.530780397047693</v>
      </c>
      <c r="Q5495">
        <v>0.99578059071729963</v>
      </c>
      <c r="R5495">
        <v>1.3250435147747051</v>
      </c>
      <c r="S5495">
        <f>(VendorSalesData[[#This Row],[TotalPurchaseQuantity]] - VendorSalesData[[#This Row],[TotalSalesQuantity]]) * VendorSalesData[[#This Row],[PurchasePrice]]</f>
        <v>6.23</v>
      </c>
    </row>
    <row r="5496" spans="1:19" x14ac:dyDescent="0.3">
      <c r="A5496">
        <v>10754</v>
      </c>
      <c r="B5496" t="s">
        <v>212</v>
      </c>
      <c r="C5496">
        <v>27284</v>
      </c>
      <c r="D5496" t="s">
        <v>5011</v>
      </c>
      <c r="E5496">
        <v>39.729999999999997</v>
      </c>
      <c r="F5496">
        <v>59.99</v>
      </c>
      <c r="G5496">
        <v>750</v>
      </c>
      <c r="H5496">
        <v>37</v>
      </c>
      <c r="I5496">
        <v>1470.01</v>
      </c>
      <c r="J5496">
        <v>30</v>
      </c>
      <c r="K5496">
        <v>1799.7</v>
      </c>
      <c r="L5496">
        <v>1439.76</v>
      </c>
      <c r="M5496">
        <v>3.31</v>
      </c>
      <c r="N5496">
        <v>28720.52</v>
      </c>
      <c r="O5496">
        <v>329.69000000000005</v>
      </c>
      <c r="P5496">
        <v>18.319164305161976</v>
      </c>
      <c r="Q5496">
        <v>0.81081081081081086</v>
      </c>
      <c r="R5496">
        <v>1.2242773858681233</v>
      </c>
      <c r="S5496">
        <f>(VendorSalesData[[#This Row],[TotalPurchaseQuantity]] - VendorSalesData[[#This Row],[TotalSalesQuantity]]) * VendorSalesData[[#This Row],[PurchasePrice]]</f>
        <v>278.10999999999996</v>
      </c>
    </row>
    <row r="5497" spans="1:19" x14ac:dyDescent="0.3">
      <c r="A5497">
        <v>10754</v>
      </c>
      <c r="B5497" t="s">
        <v>212</v>
      </c>
      <c r="C5497">
        <v>23772</v>
      </c>
      <c r="D5497" t="s">
        <v>5012</v>
      </c>
      <c r="E5497">
        <v>86.45</v>
      </c>
      <c r="F5497">
        <v>133.99</v>
      </c>
      <c r="G5497">
        <v>750</v>
      </c>
      <c r="H5497">
        <v>17</v>
      </c>
      <c r="I5497">
        <v>1469.65</v>
      </c>
      <c r="J5497">
        <v>22</v>
      </c>
      <c r="K5497">
        <v>2947.78</v>
      </c>
      <c r="L5497">
        <v>1339.9</v>
      </c>
      <c r="M5497">
        <v>2.4700000000000002</v>
      </c>
      <c r="N5497">
        <v>28720.52</v>
      </c>
      <c r="O5497">
        <v>1478.13</v>
      </c>
      <c r="P5497">
        <v>50.143837057039534</v>
      </c>
      <c r="Q5497">
        <v>1.2941176470588236</v>
      </c>
      <c r="R5497">
        <v>2.0057700813118768</v>
      </c>
      <c r="S5497">
        <f>(VendorSalesData[[#This Row],[TotalPurchaseQuantity]] - VendorSalesData[[#This Row],[TotalSalesQuantity]]) * VendorSalesData[[#This Row],[PurchasePrice]]</f>
        <v>-432.25</v>
      </c>
    </row>
    <row r="5498" spans="1:19" x14ac:dyDescent="0.3">
      <c r="A5498">
        <v>8673</v>
      </c>
      <c r="B5498" t="s">
        <v>174</v>
      </c>
      <c r="C5498">
        <v>24216</v>
      </c>
      <c r="D5498" t="s">
        <v>5013</v>
      </c>
      <c r="E5498">
        <v>8.7799999999999994</v>
      </c>
      <c r="F5498">
        <v>12.99</v>
      </c>
      <c r="G5498">
        <v>750</v>
      </c>
      <c r="H5498">
        <v>167</v>
      </c>
      <c r="I5498">
        <v>1466.26</v>
      </c>
      <c r="J5498">
        <v>160</v>
      </c>
      <c r="K5498">
        <v>2201.4</v>
      </c>
      <c r="L5498">
        <v>1187.1300000000001</v>
      </c>
      <c r="M5498">
        <v>17.79</v>
      </c>
      <c r="N5498">
        <v>15919.7</v>
      </c>
      <c r="O5498">
        <v>735.1400000000001</v>
      </c>
      <c r="P5498">
        <v>33.394203688561831</v>
      </c>
      <c r="Q5498">
        <v>0.95808383233532934</v>
      </c>
      <c r="R5498">
        <v>1.5013708346405141</v>
      </c>
      <c r="S5498">
        <f>(VendorSalesData[[#This Row],[TotalPurchaseQuantity]] - VendorSalesData[[#This Row],[TotalSalesQuantity]]) * VendorSalesData[[#This Row],[PurchasePrice]]</f>
        <v>61.459999999999994</v>
      </c>
    </row>
    <row r="5499" spans="1:19" x14ac:dyDescent="0.3">
      <c r="A5499">
        <v>90024</v>
      </c>
      <c r="B5499" t="s">
        <v>1511</v>
      </c>
      <c r="C5499">
        <v>19158</v>
      </c>
      <c r="D5499" t="s">
        <v>5014</v>
      </c>
      <c r="E5499">
        <v>6.45</v>
      </c>
      <c r="F5499">
        <v>13.99</v>
      </c>
      <c r="G5499">
        <v>750</v>
      </c>
      <c r="H5499">
        <v>227</v>
      </c>
      <c r="I5499">
        <v>1464.15</v>
      </c>
      <c r="J5499">
        <v>237</v>
      </c>
      <c r="K5499">
        <v>2916.63</v>
      </c>
      <c r="L5499">
        <v>2080.3200000000002</v>
      </c>
      <c r="M5499">
        <v>26.22</v>
      </c>
      <c r="N5499">
        <v>2802.64</v>
      </c>
      <c r="O5499">
        <v>1452.48</v>
      </c>
      <c r="P5499">
        <v>49.799940342107156</v>
      </c>
      <c r="Q5499">
        <v>1.0440528634361232</v>
      </c>
      <c r="R5499">
        <v>1.9920295051736503</v>
      </c>
      <c r="S5499">
        <f>(VendorSalesData[[#This Row],[TotalPurchaseQuantity]] - VendorSalesData[[#This Row],[TotalSalesQuantity]]) * VendorSalesData[[#This Row],[PurchasePrice]]</f>
        <v>-64.5</v>
      </c>
    </row>
    <row r="5500" spans="1:19" x14ac:dyDescent="0.3">
      <c r="A5500">
        <v>4425</v>
      </c>
      <c r="B5500" t="s">
        <v>20</v>
      </c>
      <c r="C5500">
        <v>25623</v>
      </c>
      <c r="D5500" t="s">
        <v>5015</v>
      </c>
      <c r="E5500">
        <v>5.44</v>
      </c>
      <c r="F5500">
        <v>10.99</v>
      </c>
      <c r="G5500">
        <v>750</v>
      </c>
      <c r="H5500">
        <v>269</v>
      </c>
      <c r="I5500">
        <v>1463.3600000000001</v>
      </c>
      <c r="J5500">
        <v>279</v>
      </c>
      <c r="K5500">
        <v>2519.21</v>
      </c>
      <c r="L5500">
        <v>1386.47</v>
      </c>
      <c r="M5500">
        <v>30.98</v>
      </c>
      <c r="N5500">
        <v>144929.24</v>
      </c>
      <c r="O5500">
        <v>1055.8499999999999</v>
      </c>
      <c r="P5500">
        <v>41.911948587057054</v>
      </c>
      <c r="Q5500">
        <v>1.037174721189591</v>
      </c>
      <c r="R5500">
        <v>1.7215244369123113</v>
      </c>
      <c r="S5500">
        <f>(VendorSalesData[[#This Row],[TotalPurchaseQuantity]] - VendorSalesData[[#This Row],[TotalSalesQuantity]]) * VendorSalesData[[#This Row],[PurchasePrice]]</f>
        <v>-54.400000000000006</v>
      </c>
    </row>
    <row r="5501" spans="1:19" x14ac:dyDescent="0.3">
      <c r="A5501">
        <v>9552</v>
      </c>
      <c r="B5501" t="s">
        <v>72</v>
      </c>
      <c r="C5501">
        <v>24691</v>
      </c>
      <c r="D5501" t="s">
        <v>5016</v>
      </c>
      <c r="E5501">
        <v>39.47</v>
      </c>
      <c r="F5501">
        <v>59.99</v>
      </c>
      <c r="G5501">
        <v>750</v>
      </c>
      <c r="H5501">
        <v>37</v>
      </c>
      <c r="I5501">
        <v>1460.3899999999999</v>
      </c>
      <c r="J5501">
        <v>37</v>
      </c>
      <c r="K5501">
        <v>2291.63</v>
      </c>
      <c r="L5501">
        <v>1919.69</v>
      </c>
      <c r="M5501">
        <v>4.08</v>
      </c>
      <c r="N5501">
        <v>55551.82</v>
      </c>
      <c r="O5501">
        <v>831.24000000000024</v>
      </c>
      <c r="P5501">
        <v>36.272871275031321</v>
      </c>
      <c r="Q5501">
        <v>1</v>
      </c>
      <c r="R5501">
        <v>1.5691904217366597</v>
      </c>
      <c r="S5501">
        <f>(VendorSalesData[[#This Row],[TotalPurchaseQuantity]] - VendorSalesData[[#This Row],[TotalSalesQuantity]]) * VendorSalesData[[#This Row],[PurchasePrice]]</f>
        <v>0</v>
      </c>
    </row>
    <row r="5502" spans="1:19" x14ac:dyDescent="0.3">
      <c r="A5502">
        <v>9744</v>
      </c>
      <c r="B5502" t="s">
        <v>868</v>
      </c>
      <c r="C5502">
        <v>26876</v>
      </c>
      <c r="D5502" t="s">
        <v>5017</v>
      </c>
      <c r="E5502">
        <v>54.05</v>
      </c>
      <c r="F5502">
        <v>79.989999999999995</v>
      </c>
      <c r="G5502">
        <v>750</v>
      </c>
      <c r="H5502">
        <v>27</v>
      </c>
      <c r="I5502">
        <v>1459.35</v>
      </c>
      <c r="J5502">
        <v>152</v>
      </c>
      <c r="K5502">
        <v>12158.48</v>
      </c>
      <c r="L5502">
        <v>1199.8499999999999</v>
      </c>
      <c r="M5502">
        <v>17.080000000000002</v>
      </c>
      <c r="N5502">
        <v>3999.93</v>
      </c>
      <c r="O5502">
        <v>10699.13</v>
      </c>
      <c r="P5502">
        <v>87.997266105631624</v>
      </c>
      <c r="Q5502">
        <v>5.6296296296296298</v>
      </c>
      <c r="R5502">
        <v>8.3314352280124719</v>
      </c>
      <c r="S5502">
        <f>(VendorSalesData[[#This Row],[TotalPurchaseQuantity]] - VendorSalesData[[#This Row],[TotalSalesQuantity]]) * VendorSalesData[[#This Row],[PurchasePrice]]</f>
        <v>-6756.25</v>
      </c>
    </row>
    <row r="5503" spans="1:19" x14ac:dyDescent="0.3">
      <c r="A5503">
        <v>4425</v>
      </c>
      <c r="B5503" t="s">
        <v>20</v>
      </c>
      <c r="C5503">
        <v>25879</v>
      </c>
      <c r="D5503" t="s">
        <v>5018</v>
      </c>
      <c r="E5503">
        <v>6.45</v>
      </c>
      <c r="F5503">
        <v>10.99</v>
      </c>
      <c r="G5503">
        <v>750</v>
      </c>
      <c r="H5503">
        <v>226</v>
      </c>
      <c r="I5503">
        <v>1457.7</v>
      </c>
      <c r="J5503">
        <v>198</v>
      </c>
      <c r="K5503">
        <v>2070.02</v>
      </c>
      <c r="L5503">
        <v>1498.57</v>
      </c>
      <c r="M5503">
        <v>21.89</v>
      </c>
      <c r="N5503">
        <v>144929.24</v>
      </c>
      <c r="O5503">
        <v>612.31999999999994</v>
      </c>
      <c r="P5503">
        <v>29.580390527627749</v>
      </c>
      <c r="Q5503">
        <v>0.87610619469026552</v>
      </c>
      <c r="R5503">
        <v>1.4200589970501474</v>
      </c>
      <c r="S5503">
        <f>(VendorSalesData[[#This Row],[TotalPurchaseQuantity]] - VendorSalesData[[#This Row],[TotalSalesQuantity]]) * VendorSalesData[[#This Row],[PurchasePrice]]</f>
        <v>180.6</v>
      </c>
    </row>
    <row r="5504" spans="1:19" x14ac:dyDescent="0.3">
      <c r="A5504">
        <v>17037</v>
      </c>
      <c r="B5504" t="s">
        <v>1350</v>
      </c>
      <c r="C5504">
        <v>19672</v>
      </c>
      <c r="D5504" t="s">
        <v>5019</v>
      </c>
      <c r="E5504">
        <v>33.11</v>
      </c>
      <c r="F5504">
        <v>49.99</v>
      </c>
      <c r="G5504">
        <v>750</v>
      </c>
      <c r="H5504">
        <v>44</v>
      </c>
      <c r="I5504">
        <v>1456.84</v>
      </c>
      <c r="J5504">
        <v>35</v>
      </c>
      <c r="K5504">
        <v>1749.65</v>
      </c>
      <c r="L5504">
        <v>699.86</v>
      </c>
      <c r="M5504">
        <v>3.91</v>
      </c>
      <c r="N5504">
        <v>358.03000000000003</v>
      </c>
      <c r="O5504">
        <v>292.81000000000017</v>
      </c>
      <c r="P5504">
        <v>16.735347069413891</v>
      </c>
      <c r="Q5504">
        <v>0.79545454545454541</v>
      </c>
      <c r="R5504">
        <v>1.2009898135690948</v>
      </c>
      <c r="S5504">
        <f>(VendorSalesData[[#This Row],[TotalPurchaseQuantity]] - VendorSalesData[[#This Row],[TotalSalesQuantity]]) * VendorSalesData[[#This Row],[PurchasePrice]]</f>
        <v>297.99</v>
      </c>
    </row>
    <row r="5505" spans="1:19" x14ac:dyDescent="0.3">
      <c r="A5505">
        <v>9552</v>
      </c>
      <c r="B5505" t="s">
        <v>72</v>
      </c>
      <c r="C5505">
        <v>23353</v>
      </c>
      <c r="D5505" t="s">
        <v>5020</v>
      </c>
      <c r="E5505">
        <v>10.95</v>
      </c>
      <c r="F5505">
        <v>15.99</v>
      </c>
      <c r="G5505">
        <v>750</v>
      </c>
      <c r="H5505">
        <v>133</v>
      </c>
      <c r="I5505">
        <v>1456.35</v>
      </c>
      <c r="J5505">
        <v>1322</v>
      </c>
      <c r="K5505">
        <v>21138.78</v>
      </c>
      <c r="L5505">
        <v>10553.4</v>
      </c>
      <c r="M5505">
        <v>147.18</v>
      </c>
      <c r="N5505">
        <v>55551.82</v>
      </c>
      <c r="O5505">
        <v>19682.43</v>
      </c>
      <c r="P5505">
        <v>93.110529557524131</v>
      </c>
      <c r="Q5505">
        <v>9.9398496240601499</v>
      </c>
      <c r="R5505">
        <v>14.514903697600165</v>
      </c>
      <c r="S5505">
        <f>(VendorSalesData[[#This Row],[TotalPurchaseQuantity]] - VendorSalesData[[#This Row],[TotalSalesQuantity]]) * VendorSalesData[[#This Row],[PurchasePrice]]</f>
        <v>-13019.55</v>
      </c>
    </row>
    <row r="5506" spans="1:19" x14ac:dyDescent="0.3">
      <c r="A5506">
        <v>4425</v>
      </c>
      <c r="B5506" t="s">
        <v>20</v>
      </c>
      <c r="C5506">
        <v>15572</v>
      </c>
      <c r="D5506" t="s">
        <v>5021</v>
      </c>
      <c r="E5506">
        <v>7.43</v>
      </c>
      <c r="F5506">
        <v>10.99</v>
      </c>
      <c r="G5506">
        <v>750</v>
      </c>
      <c r="H5506">
        <v>196</v>
      </c>
      <c r="I5506">
        <v>1456.28</v>
      </c>
      <c r="J5506">
        <v>184</v>
      </c>
      <c r="K5506">
        <v>2022.16</v>
      </c>
      <c r="L5506">
        <v>780.29</v>
      </c>
      <c r="M5506">
        <v>20.560000000000002</v>
      </c>
      <c r="N5506">
        <v>144929.24</v>
      </c>
      <c r="O5506">
        <v>565.88000000000011</v>
      </c>
      <c r="P5506">
        <v>27.983937967322074</v>
      </c>
      <c r="Q5506">
        <v>0.93877551020408168</v>
      </c>
      <c r="R5506">
        <v>1.3885791194001154</v>
      </c>
      <c r="S5506">
        <f>(VendorSalesData[[#This Row],[TotalPurchaseQuantity]] - VendorSalesData[[#This Row],[TotalSalesQuantity]]) * VendorSalesData[[#This Row],[PurchasePrice]]</f>
        <v>89.16</v>
      </c>
    </row>
    <row r="5507" spans="1:19" x14ac:dyDescent="0.3">
      <c r="A5507">
        <v>4950</v>
      </c>
      <c r="B5507" t="s">
        <v>854</v>
      </c>
      <c r="C5507">
        <v>25892</v>
      </c>
      <c r="D5507" t="s">
        <v>5022</v>
      </c>
      <c r="E5507">
        <v>7.23</v>
      </c>
      <c r="F5507">
        <v>10.99</v>
      </c>
      <c r="G5507">
        <v>250</v>
      </c>
      <c r="H5507">
        <v>201</v>
      </c>
      <c r="I5507">
        <v>1453.23</v>
      </c>
      <c r="J5507">
        <v>200</v>
      </c>
      <c r="K5507">
        <v>2198</v>
      </c>
      <c r="L5507">
        <v>956.13</v>
      </c>
      <c r="M5507">
        <v>7.68</v>
      </c>
      <c r="N5507">
        <v>1610</v>
      </c>
      <c r="O5507">
        <v>744.77</v>
      </c>
      <c r="P5507">
        <v>33.88398544131028</v>
      </c>
      <c r="Q5507">
        <v>0.99502487562189057</v>
      </c>
      <c r="R5507">
        <v>1.5124928607309236</v>
      </c>
      <c r="S5507">
        <f>(VendorSalesData[[#This Row],[TotalPurchaseQuantity]] - VendorSalesData[[#This Row],[TotalSalesQuantity]]) * VendorSalesData[[#This Row],[PurchasePrice]]</f>
        <v>7.23</v>
      </c>
    </row>
    <row r="5508" spans="1:19" x14ac:dyDescent="0.3">
      <c r="A5508">
        <v>10754</v>
      </c>
      <c r="B5508" t="s">
        <v>212</v>
      </c>
      <c r="C5508">
        <v>21366</v>
      </c>
      <c r="D5508" t="s">
        <v>5023</v>
      </c>
      <c r="E5508">
        <v>7.84</v>
      </c>
      <c r="F5508">
        <v>11.99</v>
      </c>
      <c r="G5508">
        <v>750</v>
      </c>
      <c r="H5508">
        <v>185</v>
      </c>
      <c r="I5508">
        <v>1450.4</v>
      </c>
      <c r="J5508">
        <v>190</v>
      </c>
      <c r="K5508">
        <v>2320.1</v>
      </c>
      <c r="L5508">
        <v>1740.58</v>
      </c>
      <c r="M5508">
        <v>20.990000000000002</v>
      </c>
      <c r="N5508">
        <v>28720.52</v>
      </c>
      <c r="O5508">
        <v>869.69999999999982</v>
      </c>
      <c r="P5508">
        <v>37.485453213223565</v>
      </c>
      <c r="Q5508">
        <v>1.027027027027027</v>
      </c>
      <c r="R5508">
        <v>1.5996276889134031</v>
      </c>
      <c r="S5508">
        <f>(VendorSalesData[[#This Row],[TotalPurchaseQuantity]] - VendorSalesData[[#This Row],[TotalSalesQuantity]]) * VendorSalesData[[#This Row],[PurchasePrice]]</f>
        <v>-39.200000000000003</v>
      </c>
    </row>
    <row r="5509" spans="1:19" x14ac:dyDescent="0.3">
      <c r="A5509">
        <v>4425</v>
      </c>
      <c r="B5509" t="s">
        <v>20</v>
      </c>
      <c r="C5509">
        <v>16127</v>
      </c>
      <c r="D5509" t="s">
        <v>5024</v>
      </c>
      <c r="E5509">
        <v>8.1</v>
      </c>
      <c r="F5509">
        <v>11.99</v>
      </c>
      <c r="G5509">
        <v>1500</v>
      </c>
      <c r="H5509">
        <v>179</v>
      </c>
      <c r="I5509">
        <v>1449.9</v>
      </c>
      <c r="J5509">
        <v>186</v>
      </c>
      <c r="K5509">
        <v>2377.14</v>
      </c>
      <c r="L5509">
        <v>1510.82</v>
      </c>
      <c r="M5509">
        <v>41.4</v>
      </c>
      <c r="N5509">
        <v>144929.24</v>
      </c>
      <c r="O5509">
        <v>927.23999999999978</v>
      </c>
      <c r="P5509">
        <v>39.006537267472666</v>
      </c>
      <c r="Q5509">
        <v>1.0391061452513966</v>
      </c>
      <c r="R5509">
        <v>1.6395199668942684</v>
      </c>
      <c r="S5509">
        <f>(VendorSalesData[[#This Row],[TotalPurchaseQuantity]] - VendorSalesData[[#This Row],[TotalSalesQuantity]]) * VendorSalesData[[#This Row],[PurchasePrice]]</f>
        <v>-56.699999999999996</v>
      </c>
    </row>
    <row r="5510" spans="1:19" x14ac:dyDescent="0.3">
      <c r="A5510">
        <v>9165</v>
      </c>
      <c r="B5510" t="s">
        <v>38</v>
      </c>
      <c r="C5510">
        <v>25286</v>
      </c>
      <c r="D5510" t="s">
        <v>5025</v>
      </c>
      <c r="E5510">
        <v>12.83</v>
      </c>
      <c r="F5510">
        <v>18.989999999999998</v>
      </c>
      <c r="G5510">
        <v>750</v>
      </c>
      <c r="H5510">
        <v>113</v>
      </c>
      <c r="I5510">
        <v>1449.79</v>
      </c>
      <c r="J5510">
        <v>488</v>
      </c>
      <c r="K5510">
        <v>9209.119999999999</v>
      </c>
      <c r="L5510">
        <v>5632.0099999999993</v>
      </c>
      <c r="M5510">
        <v>54.11</v>
      </c>
      <c r="N5510">
        <v>68054.7</v>
      </c>
      <c r="O5510">
        <v>7759.329999999999</v>
      </c>
      <c r="P5510">
        <v>84.257019128863561</v>
      </c>
      <c r="Q5510">
        <v>4.3185840707964598</v>
      </c>
      <c r="R5510">
        <v>6.352037191593265</v>
      </c>
      <c r="S5510">
        <f>(VendorSalesData[[#This Row],[TotalPurchaseQuantity]] - VendorSalesData[[#This Row],[TotalSalesQuantity]]) * VendorSalesData[[#This Row],[PurchasePrice]]</f>
        <v>-4811.25</v>
      </c>
    </row>
    <row r="5511" spans="1:19" x14ac:dyDescent="0.3">
      <c r="A5511">
        <v>10754</v>
      </c>
      <c r="B5511" t="s">
        <v>212</v>
      </c>
      <c r="C5511">
        <v>25158</v>
      </c>
      <c r="D5511" t="s">
        <v>5026</v>
      </c>
      <c r="E5511">
        <v>10.06</v>
      </c>
      <c r="F5511">
        <v>16.989999999999998</v>
      </c>
      <c r="G5511">
        <v>750</v>
      </c>
      <c r="H5511">
        <v>144</v>
      </c>
      <c r="I5511">
        <v>1448.64</v>
      </c>
      <c r="J5511">
        <v>491</v>
      </c>
      <c r="K5511">
        <v>7370.09</v>
      </c>
      <c r="L5511">
        <v>5389.41</v>
      </c>
      <c r="M5511">
        <v>54.29</v>
      </c>
      <c r="N5511">
        <v>28720.52</v>
      </c>
      <c r="O5511">
        <v>5921.45</v>
      </c>
      <c r="P5511">
        <v>80.344337721791732</v>
      </c>
      <c r="Q5511">
        <v>3.4097222222222223</v>
      </c>
      <c r="R5511">
        <v>5.0875925005522422</v>
      </c>
      <c r="S5511">
        <f>(VendorSalesData[[#This Row],[TotalPurchaseQuantity]] - VendorSalesData[[#This Row],[TotalSalesQuantity]]) * VendorSalesData[[#This Row],[PurchasePrice]]</f>
        <v>-3490.82</v>
      </c>
    </row>
    <row r="5512" spans="1:19" x14ac:dyDescent="0.3">
      <c r="A5512">
        <v>6785</v>
      </c>
      <c r="B5512" t="s">
        <v>81</v>
      </c>
      <c r="C5512">
        <v>26709</v>
      </c>
      <c r="D5512" t="s">
        <v>5027</v>
      </c>
      <c r="E5512">
        <v>6.16</v>
      </c>
      <c r="F5512">
        <v>8.99</v>
      </c>
      <c r="G5512">
        <v>750</v>
      </c>
      <c r="H5512">
        <v>235</v>
      </c>
      <c r="I5512">
        <v>1447.6000000000001</v>
      </c>
      <c r="J5512">
        <v>179</v>
      </c>
      <c r="K5512">
        <v>1609.21</v>
      </c>
      <c r="L5512">
        <v>899</v>
      </c>
      <c r="M5512">
        <v>19.88</v>
      </c>
      <c r="N5512">
        <v>13605.41</v>
      </c>
      <c r="O5512">
        <v>161.6099999999999</v>
      </c>
      <c r="P5512">
        <v>10.042816040168773</v>
      </c>
      <c r="Q5512">
        <v>0.76170212765957446</v>
      </c>
      <c r="R5512">
        <v>1.1116399557888919</v>
      </c>
      <c r="S5512">
        <f>(VendorSalesData[[#This Row],[TotalPurchaseQuantity]] - VendorSalesData[[#This Row],[TotalSalesQuantity]]) * VendorSalesData[[#This Row],[PurchasePrice]]</f>
        <v>344.96000000000004</v>
      </c>
    </row>
    <row r="5513" spans="1:19" x14ac:dyDescent="0.3">
      <c r="A5513">
        <v>9552</v>
      </c>
      <c r="B5513" t="s">
        <v>72</v>
      </c>
      <c r="C5513">
        <v>890</v>
      </c>
      <c r="D5513" t="s">
        <v>5028</v>
      </c>
      <c r="E5513">
        <v>7.46</v>
      </c>
      <c r="F5513">
        <v>9.99</v>
      </c>
      <c r="G5513">
        <v>1000</v>
      </c>
      <c r="H5513">
        <v>194</v>
      </c>
      <c r="I5513">
        <v>1447.24</v>
      </c>
      <c r="J5513">
        <v>189</v>
      </c>
      <c r="K5513">
        <v>1888.11</v>
      </c>
      <c r="L5513">
        <v>969.03</v>
      </c>
      <c r="M5513">
        <v>198.45</v>
      </c>
      <c r="N5513">
        <v>55551.82</v>
      </c>
      <c r="O5513">
        <v>440.86999999999989</v>
      </c>
      <c r="P5513">
        <v>23.34980483128631</v>
      </c>
      <c r="Q5513">
        <v>0.97422680412371132</v>
      </c>
      <c r="R5513">
        <v>1.3046281197313507</v>
      </c>
      <c r="S5513">
        <f>(VendorSalesData[[#This Row],[TotalPurchaseQuantity]] - VendorSalesData[[#This Row],[TotalSalesQuantity]]) * VendorSalesData[[#This Row],[PurchasePrice]]</f>
        <v>37.299999999999997</v>
      </c>
    </row>
    <row r="5514" spans="1:19" x14ac:dyDescent="0.3">
      <c r="A5514">
        <v>516</v>
      </c>
      <c r="B5514" t="s">
        <v>415</v>
      </c>
      <c r="C5514">
        <v>7361</v>
      </c>
      <c r="D5514" t="s">
        <v>5029</v>
      </c>
      <c r="E5514">
        <v>8.6</v>
      </c>
      <c r="F5514">
        <v>12.99</v>
      </c>
      <c r="G5514">
        <v>1500</v>
      </c>
      <c r="H5514">
        <v>168</v>
      </c>
      <c r="I5514">
        <v>1444.8</v>
      </c>
      <c r="J5514">
        <v>150</v>
      </c>
      <c r="K5514">
        <v>2132.5</v>
      </c>
      <c r="L5514">
        <v>1652.84</v>
      </c>
      <c r="M5514">
        <v>33.33</v>
      </c>
      <c r="N5514">
        <v>8510.41</v>
      </c>
      <c r="O5514">
        <v>687.7</v>
      </c>
      <c r="P5514">
        <v>32.248534583821808</v>
      </c>
      <c r="Q5514">
        <v>0.8928571428571429</v>
      </c>
      <c r="R5514">
        <v>1.475982834994463</v>
      </c>
      <c r="S5514">
        <f>(VendorSalesData[[#This Row],[TotalPurchaseQuantity]] - VendorSalesData[[#This Row],[TotalSalesQuantity]]) * VendorSalesData[[#This Row],[PurchasePrice]]</f>
        <v>154.79999999999998</v>
      </c>
    </row>
    <row r="5515" spans="1:19" x14ac:dyDescent="0.3">
      <c r="A5515">
        <v>9165</v>
      </c>
      <c r="B5515" t="s">
        <v>38</v>
      </c>
      <c r="C5515">
        <v>20132</v>
      </c>
      <c r="D5515" t="s">
        <v>5030</v>
      </c>
      <c r="E5515">
        <v>84.76</v>
      </c>
      <c r="F5515">
        <v>179.99</v>
      </c>
      <c r="G5515">
        <v>750</v>
      </c>
      <c r="H5515">
        <v>17</v>
      </c>
      <c r="I5515">
        <v>1440.92</v>
      </c>
      <c r="J5515">
        <v>66</v>
      </c>
      <c r="K5515">
        <v>8447.34</v>
      </c>
      <c r="L5515">
        <v>2303.8199999999997</v>
      </c>
      <c r="M5515">
        <v>7.4200000000000008</v>
      </c>
      <c r="N5515">
        <v>68054.7</v>
      </c>
      <c r="O5515">
        <v>7006.42</v>
      </c>
      <c r="P5515">
        <v>82.942322671989061</v>
      </c>
      <c r="Q5515">
        <v>3.8823529411764706</v>
      </c>
      <c r="R5515">
        <v>5.8624628709435633</v>
      </c>
      <c r="S5515">
        <f>(VendorSalesData[[#This Row],[TotalPurchaseQuantity]] - VendorSalesData[[#This Row],[TotalSalesQuantity]]) * VendorSalesData[[#This Row],[PurchasePrice]]</f>
        <v>-4153.2400000000007</v>
      </c>
    </row>
    <row r="5516" spans="1:19" x14ac:dyDescent="0.3">
      <c r="A5516">
        <v>9165</v>
      </c>
      <c r="B5516" t="s">
        <v>38</v>
      </c>
      <c r="C5516">
        <v>21115</v>
      </c>
      <c r="D5516" t="s">
        <v>5031</v>
      </c>
      <c r="E5516">
        <v>5.29</v>
      </c>
      <c r="F5516">
        <v>7.99</v>
      </c>
      <c r="G5516">
        <v>750</v>
      </c>
      <c r="H5516">
        <v>272</v>
      </c>
      <c r="I5516">
        <v>1438.8799999999999</v>
      </c>
      <c r="J5516">
        <v>275</v>
      </c>
      <c r="K5516">
        <v>2213.25</v>
      </c>
      <c r="L5516">
        <v>1510.13</v>
      </c>
      <c r="M5516">
        <v>30.43</v>
      </c>
      <c r="N5516">
        <v>68054.7</v>
      </c>
      <c r="O5516">
        <v>774.37000000000012</v>
      </c>
      <c r="P5516">
        <v>34.987913701570093</v>
      </c>
      <c r="Q5516">
        <v>1.0110294117647058</v>
      </c>
      <c r="R5516">
        <v>1.5381755254086513</v>
      </c>
      <c r="S5516">
        <f>(VendorSalesData[[#This Row],[TotalPurchaseQuantity]] - VendorSalesData[[#This Row],[TotalSalesQuantity]]) * VendorSalesData[[#This Row],[PurchasePrice]]</f>
        <v>-15.870000000000001</v>
      </c>
    </row>
    <row r="5517" spans="1:19" x14ac:dyDescent="0.3">
      <c r="A5517">
        <v>4425</v>
      </c>
      <c r="B5517" t="s">
        <v>20</v>
      </c>
      <c r="C5517">
        <v>21286</v>
      </c>
      <c r="D5517" t="s">
        <v>5032</v>
      </c>
      <c r="E5517">
        <v>31.97</v>
      </c>
      <c r="F5517">
        <v>46.99</v>
      </c>
      <c r="G5517">
        <v>750</v>
      </c>
      <c r="H5517">
        <v>45</v>
      </c>
      <c r="I5517">
        <v>1438.6499999999999</v>
      </c>
      <c r="J5517">
        <v>44</v>
      </c>
      <c r="K5517">
        <v>2067.56</v>
      </c>
      <c r="L5517">
        <v>1362.71</v>
      </c>
      <c r="M5517">
        <v>4.88</v>
      </c>
      <c r="N5517">
        <v>144929.24</v>
      </c>
      <c r="O5517">
        <v>628.91000000000008</v>
      </c>
      <c r="P5517">
        <v>30.417980614831013</v>
      </c>
      <c r="Q5517">
        <v>0.97777777777777775</v>
      </c>
      <c r="R5517">
        <v>1.437152886386543</v>
      </c>
      <c r="S5517">
        <f>(VendorSalesData[[#This Row],[TotalPurchaseQuantity]] - VendorSalesData[[#This Row],[TotalSalesQuantity]]) * VendorSalesData[[#This Row],[PurchasePrice]]</f>
        <v>31.97</v>
      </c>
    </row>
    <row r="5518" spans="1:19" x14ac:dyDescent="0.3">
      <c r="A5518">
        <v>3960</v>
      </c>
      <c r="B5518" t="s">
        <v>24</v>
      </c>
      <c r="C5518">
        <v>764</v>
      </c>
      <c r="D5518" t="s">
        <v>518</v>
      </c>
      <c r="E5518">
        <v>10.42</v>
      </c>
      <c r="F5518">
        <v>14.49</v>
      </c>
      <c r="G5518">
        <v>1000</v>
      </c>
      <c r="H5518">
        <v>138</v>
      </c>
      <c r="I5518">
        <v>1437.96</v>
      </c>
      <c r="J5518">
        <v>141</v>
      </c>
      <c r="K5518">
        <v>2043.09</v>
      </c>
      <c r="L5518">
        <v>1492.47</v>
      </c>
      <c r="M5518">
        <v>148.05000000000001</v>
      </c>
      <c r="N5518">
        <v>257032.07</v>
      </c>
      <c r="O5518">
        <v>605.12999999999988</v>
      </c>
      <c r="P5518">
        <v>29.618372171563657</v>
      </c>
      <c r="Q5518">
        <v>1.0217391304347827</v>
      </c>
      <c r="R5518">
        <v>1.4208253358925143</v>
      </c>
      <c r="S5518">
        <f>(VendorSalesData[[#This Row],[TotalPurchaseQuantity]] - VendorSalesData[[#This Row],[TotalSalesQuantity]]) * VendorSalesData[[#This Row],[PurchasePrice]]</f>
        <v>-31.259999999999998</v>
      </c>
    </row>
    <row r="5519" spans="1:19" x14ac:dyDescent="0.3">
      <c r="A5519">
        <v>4425</v>
      </c>
      <c r="B5519" t="s">
        <v>20</v>
      </c>
      <c r="C5519">
        <v>44755</v>
      </c>
      <c r="D5519" t="s">
        <v>5033</v>
      </c>
      <c r="E5519">
        <v>89.79</v>
      </c>
      <c r="F5519">
        <v>131.99</v>
      </c>
      <c r="G5519">
        <v>750</v>
      </c>
      <c r="H5519">
        <v>16</v>
      </c>
      <c r="I5519">
        <v>1436.64</v>
      </c>
      <c r="J5519">
        <v>59</v>
      </c>
      <c r="K5519">
        <v>7787.4100000000008</v>
      </c>
      <c r="L5519">
        <v>3827.71</v>
      </c>
      <c r="M5519">
        <v>6.61</v>
      </c>
      <c r="N5519">
        <v>144929.24</v>
      </c>
      <c r="O5519">
        <v>6350.77</v>
      </c>
      <c r="P5519">
        <v>81.551761111845906</v>
      </c>
      <c r="Q5519">
        <v>3.6875</v>
      </c>
      <c r="R5519">
        <v>5.4205716115380334</v>
      </c>
      <c r="S5519">
        <f>(VendorSalesData[[#This Row],[TotalPurchaseQuantity]] - VendorSalesData[[#This Row],[TotalSalesQuantity]]) * VendorSalesData[[#This Row],[PurchasePrice]]</f>
        <v>-3860.9700000000003</v>
      </c>
    </row>
    <row r="5520" spans="1:19" x14ac:dyDescent="0.3">
      <c r="A5520">
        <v>4425</v>
      </c>
      <c r="B5520" t="s">
        <v>20</v>
      </c>
      <c r="C5520">
        <v>22338</v>
      </c>
      <c r="D5520" t="s">
        <v>5034</v>
      </c>
      <c r="E5520">
        <v>17.100000000000001</v>
      </c>
      <c r="F5520">
        <v>26.99</v>
      </c>
      <c r="G5520">
        <v>750</v>
      </c>
      <c r="H5520">
        <v>84</v>
      </c>
      <c r="I5520">
        <v>1436.4</v>
      </c>
      <c r="J5520">
        <v>176</v>
      </c>
      <c r="K5520">
        <v>4574.24</v>
      </c>
      <c r="L5520">
        <v>1871.28</v>
      </c>
      <c r="M5520">
        <v>19.63</v>
      </c>
      <c r="N5520">
        <v>144929.24</v>
      </c>
      <c r="O5520">
        <v>3137.8399999999997</v>
      </c>
      <c r="P5520">
        <v>68.598062191752078</v>
      </c>
      <c r="Q5520">
        <v>2.0952380952380953</v>
      </c>
      <c r="R5520">
        <v>3.1845168476747419</v>
      </c>
      <c r="S5520">
        <f>(VendorSalesData[[#This Row],[TotalPurchaseQuantity]] - VendorSalesData[[#This Row],[TotalSalesQuantity]]) * VendorSalesData[[#This Row],[PurchasePrice]]</f>
        <v>-1573.2</v>
      </c>
    </row>
    <row r="5521" spans="1:19" x14ac:dyDescent="0.3">
      <c r="A5521">
        <v>10754</v>
      </c>
      <c r="B5521" t="s">
        <v>212</v>
      </c>
      <c r="C5521">
        <v>38102</v>
      </c>
      <c r="D5521" t="s">
        <v>4148</v>
      </c>
      <c r="E5521">
        <v>3.86</v>
      </c>
      <c r="F5521">
        <v>5.99</v>
      </c>
      <c r="G5521">
        <v>750</v>
      </c>
      <c r="H5521">
        <v>372</v>
      </c>
      <c r="I5521">
        <v>1435.92</v>
      </c>
      <c r="J5521">
        <v>337</v>
      </c>
      <c r="K5521">
        <v>2018.6299999999999</v>
      </c>
      <c r="L5521">
        <v>239.60000000000002</v>
      </c>
      <c r="M5521">
        <v>37.840000000000003</v>
      </c>
      <c r="N5521">
        <v>28720.52</v>
      </c>
      <c r="O5521">
        <v>582.70999999999981</v>
      </c>
      <c r="P5521">
        <v>28.866607550665542</v>
      </c>
      <c r="Q5521">
        <v>0.90591397849462363</v>
      </c>
      <c r="R5521">
        <v>1.4058095158504651</v>
      </c>
      <c r="S5521">
        <f>(VendorSalesData[[#This Row],[TotalPurchaseQuantity]] - VendorSalesData[[#This Row],[TotalSalesQuantity]]) * VendorSalesData[[#This Row],[PurchasePrice]]</f>
        <v>135.1</v>
      </c>
    </row>
    <row r="5522" spans="1:19" x14ac:dyDescent="0.3">
      <c r="A5522">
        <v>8892</v>
      </c>
      <c r="B5522" t="s">
        <v>177</v>
      </c>
      <c r="C5522">
        <v>34507</v>
      </c>
      <c r="D5522" t="s">
        <v>5035</v>
      </c>
      <c r="E5522">
        <v>5.22</v>
      </c>
      <c r="F5522">
        <v>8.99</v>
      </c>
      <c r="G5522">
        <v>750</v>
      </c>
      <c r="H5522">
        <v>275</v>
      </c>
      <c r="I5522">
        <v>1435.5</v>
      </c>
      <c r="J5522">
        <v>250</v>
      </c>
      <c r="K5522">
        <v>1997.5</v>
      </c>
      <c r="L5522">
        <v>159.80000000000001</v>
      </c>
      <c r="M5522">
        <v>28.1</v>
      </c>
      <c r="N5522">
        <v>11595.97</v>
      </c>
      <c r="O5522">
        <v>562</v>
      </c>
      <c r="P5522">
        <v>28.135168961201501</v>
      </c>
      <c r="Q5522">
        <v>0.90909090909090906</v>
      </c>
      <c r="R5522">
        <v>1.3915012190874261</v>
      </c>
      <c r="S5522">
        <f>(VendorSalesData[[#This Row],[TotalPurchaseQuantity]] - VendorSalesData[[#This Row],[TotalSalesQuantity]]) * VendorSalesData[[#This Row],[PurchasePrice]]</f>
        <v>130.5</v>
      </c>
    </row>
    <row r="5523" spans="1:19" x14ac:dyDescent="0.3">
      <c r="A5523">
        <v>8352</v>
      </c>
      <c r="B5523" t="s">
        <v>232</v>
      </c>
      <c r="C5523">
        <v>1009</v>
      </c>
      <c r="D5523" t="s">
        <v>5036</v>
      </c>
      <c r="E5523">
        <v>38.75</v>
      </c>
      <c r="F5523">
        <v>49.99</v>
      </c>
      <c r="G5523">
        <v>750</v>
      </c>
      <c r="H5523">
        <v>37</v>
      </c>
      <c r="I5523">
        <v>1433.75</v>
      </c>
      <c r="J5523">
        <v>258</v>
      </c>
      <c r="K5523">
        <v>11117.42</v>
      </c>
      <c r="L5523">
        <v>6486.55</v>
      </c>
      <c r="M5523">
        <v>203.27</v>
      </c>
      <c r="N5523">
        <v>10261.6</v>
      </c>
      <c r="O5523">
        <v>9683.67</v>
      </c>
      <c r="P5523">
        <v>87.10357259148256</v>
      </c>
      <c r="Q5523">
        <v>6.9729729729729728</v>
      </c>
      <c r="R5523">
        <v>7.7540854402789892</v>
      </c>
      <c r="S5523">
        <f>(VendorSalesData[[#This Row],[TotalPurchaseQuantity]] - VendorSalesData[[#This Row],[TotalSalesQuantity]]) * VendorSalesData[[#This Row],[PurchasePrice]]</f>
        <v>-8563.75</v>
      </c>
    </row>
    <row r="5524" spans="1:19" x14ac:dyDescent="0.3">
      <c r="A5524">
        <v>1128</v>
      </c>
      <c r="B5524" t="s">
        <v>18</v>
      </c>
      <c r="C5524">
        <v>7219</v>
      </c>
      <c r="D5524" t="s">
        <v>5037</v>
      </c>
      <c r="E5524">
        <v>30.46</v>
      </c>
      <c r="F5524">
        <v>45.99</v>
      </c>
      <c r="G5524">
        <v>750</v>
      </c>
      <c r="H5524">
        <v>47</v>
      </c>
      <c r="I5524">
        <v>1431.6200000000001</v>
      </c>
      <c r="J5524">
        <v>347</v>
      </c>
      <c r="K5524">
        <v>15958.53</v>
      </c>
      <c r="L5524">
        <v>11681.460000000001</v>
      </c>
      <c r="M5524">
        <v>38.35</v>
      </c>
      <c r="N5524">
        <v>68601.679999999993</v>
      </c>
      <c r="O5524">
        <v>14526.91</v>
      </c>
      <c r="P5524">
        <v>91.029123609756041</v>
      </c>
      <c r="Q5524">
        <v>7.3829787234042552</v>
      </c>
      <c r="R5524">
        <v>11.147182911666503</v>
      </c>
      <c r="S5524">
        <f>(VendorSalesData[[#This Row],[TotalPurchaseQuantity]] - VendorSalesData[[#This Row],[TotalSalesQuantity]]) * VendorSalesData[[#This Row],[PurchasePrice]]</f>
        <v>-9138</v>
      </c>
    </row>
    <row r="5525" spans="1:19" x14ac:dyDescent="0.3">
      <c r="A5525">
        <v>12546</v>
      </c>
      <c r="B5525" t="s">
        <v>32</v>
      </c>
      <c r="C5525">
        <v>4060</v>
      </c>
      <c r="D5525" t="s">
        <v>5038</v>
      </c>
      <c r="E5525">
        <v>9.35</v>
      </c>
      <c r="F5525">
        <v>14.99</v>
      </c>
      <c r="G5525">
        <v>750</v>
      </c>
      <c r="H5525">
        <v>153</v>
      </c>
      <c r="I5525">
        <v>1430.55</v>
      </c>
      <c r="J5525">
        <v>504</v>
      </c>
      <c r="K5525">
        <v>5858.46</v>
      </c>
      <c r="L5525">
        <v>3680.9500000000003</v>
      </c>
      <c r="M5525">
        <v>397.31</v>
      </c>
      <c r="N5525">
        <v>123880.97</v>
      </c>
      <c r="O5525">
        <v>4427.91</v>
      </c>
      <c r="P5525">
        <v>75.581466801855782</v>
      </c>
      <c r="Q5525">
        <v>3.2941176470588234</v>
      </c>
      <c r="R5525">
        <v>4.0952500786410821</v>
      </c>
      <c r="S5525">
        <f>(VendorSalesData[[#This Row],[TotalPurchaseQuantity]] - VendorSalesData[[#This Row],[TotalSalesQuantity]]) * VendorSalesData[[#This Row],[PurchasePrice]]</f>
        <v>-3281.85</v>
      </c>
    </row>
    <row r="5526" spans="1:19" x14ac:dyDescent="0.3">
      <c r="A5526">
        <v>9552</v>
      </c>
      <c r="B5526" t="s">
        <v>72</v>
      </c>
      <c r="C5526">
        <v>22830</v>
      </c>
      <c r="D5526" t="s">
        <v>5039</v>
      </c>
      <c r="E5526">
        <v>39.729999999999997</v>
      </c>
      <c r="F5526">
        <v>59.99</v>
      </c>
      <c r="G5526">
        <v>750</v>
      </c>
      <c r="H5526">
        <v>36</v>
      </c>
      <c r="I5526">
        <v>1430.28</v>
      </c>
      <c r="J5526">
        <v>115</v>
      </c>
      <c r="K5526">
        <v>6898.85</v>
      </c>
      <c r="L5526">
        <v>5039.16</v>
      </c>
      <c r="M5526">
        <v>12.73</v>
      </c>
      <c r="N5526">
        <v>55551.82</v>
      </c>
      <c r="O5526">
        <v>5468.5700000000006</v>
      </c>
      <c r="P5526">
        <v>79.267848989324307</v>
      </c>
      <c r="Q5526">
        <v>3.1944444444444446</v>
      </c>
      <c r="R5526">
        <v>4.8234261822859867</v>
      </c>
      <c r="S5526">
        <f>(VendorSalesData[[#This Row],[TotalPurchaseQuantity]] - VendorSalesData[[#This Row],[TotalSalesQuantity]]) * VendorSalesData[[#This Row],[PurchasePrice]]</f>
        <v>-3138.6699999999996</v>
      </c>
    </row>
    <row r="5527" spans="1:19" x14ac:dyDescent="0.3">
      <c r="A5527">
        <v>4425</v>
      </c>
      <c r="B5527" t="s">
        <v>20</v>
      </c>
      <c r="C5527">
        <v>13950</v>
      </c>
      <c r="D5527" t="s">
        <v>5040</v>
      </c>
      <c r="E5527">
        <v>19.86</v>
      </c>
      <c r="F5527">
        <v>29.99</v>
      </c>
      <c r="G5527">
        <v>750</v>
      </c>
      <c r="H5527">
        <v>72</v>
      </c>
      <c r="I5527">
        <v>1429.92</v>
      </c>
      <c r="J5527">
        <v>46</v>
      </c>
      <c r="K5527">
        <v>1469.54</v>
      </c>
      <c r="L5527">
        <v>992.69</v>
      </c>
      <c r="M5527">
        <v>5.09</v>
      </c>
      <c r="N5527">
        <v>144929.24</v>
      </c>
      <c r="O5527">
        <v>39.619999999999891</v>
      </c>
      <c r="P5527">
        <v>2.6960817670835699</v>
      </c>
      <c r="Q5527">
        <v>0.63888888888888884</v>
      </c>
      <c r="R5527">
        <v>1.027707843795457</v>
      </c>
      <c r="S5527">
        <f>(VendorSalesData[[#This Row],[TotalPurchaseQuantity]] - VendorSalesData[[#This Row],[TotalSalesQuantity]]) * VendorSalesData[[#This Row],[PurchasePrice]]</f>
        <v>516.36</v>
      </c>
    </row>
    <row r="5528" spans="1:19" x14ac:dyDescent="0.3">
      <c r="A5528">
        <v>10754</v>
      </c>
      <c r="B5528" t="s">
        <v>212</v>
      </c>
      <c r="C5528">
        <v>38107</v>
      </c>
      <c r="D5528" t="s">
        <v>4558</v>
      </c>
      <c r="E5528">
        <v>7.94</v>
      </c>
      <c r="F5528">
        <v>11.99</v>
      </c>
      <c r="G5528">
        <v>1500</v>
      </c>
      <c r="H5528">
        <v>180</v>
      </c>
      <c r="I5528">
        <v>1429.2</v>
      </c>
      <c r="J5528">
        <v>170</v>
      </c>
      <c r="K5528">
        <v>2038.3</v>
      </c>
      <c r="L5528">
        <v>347.71</v>
      </c>
      <c r="M5528">
        <v>38.25</v>
      </c>
      <c r="N5528">
        <v>28720.52</v>
      </c>
      <c r="O5528">
        <v>609.09999999999991</v>
      </c>
      <c r="P5528">
        <v>29.882745425109157</v>
      </c>
      <c r="Q5528">
        <v>0.94444444444444442</v>
      </c>
      <c r="R5528">
        <v>1.426182479708928</v>
      </c>
      <c r="S5528">
        <f>(VendorSalesData[[#This Row],[TotalPurchaseQuantity]] - VendorSalesData[[#This Row],[TotalSalesQuantity]]) * VendorSalesData[[#This Row],[PurchasePrice]]</f>
        <v>79.400000000000006</v>
      </c>
    </row>
    <row r="5529" spans="1:19" x14ac:dyDescent="0.3">
      <c r="A5529">
        <v>3252</v>
      </c>
      <c r="B5529" t="s">
        <v>94</v>
      </c>
      <c r="C5529">
        <v>12900</v>
      </c>
      <c r="D5529" t="s">
        <v>1964</v>
      </c>
      <c r="E5529">
        <v>4.13</v>
      </c>
      <c r="F5529">
        <v>5.99</v>
      </c>
      <c r="G5529">
        <v>750</v>
      </c>
      <c r="H5529">
        <v>346</v>
      </c>
      <c r="I5529">
        <v>1428.98</v>
      </c>
      <c r="J5529">
        <v>322</v>
      </c>
      <c r="K5529">
        <v>1928.78</v>
      </c>
      <c r="L5529">
        <v>1132.1100000000001</v>
      </c>
      <c r="M5529">
        <v>35.67</v>
      </c>
      <c r="N5529">
        <v>61966.91</v>
      </c>
      <c r="O5529">
        <v>499.79999999999995</v>
      </c>
      <c r="P5529">
        <v>25.912753139290118</v>
      </c>
      <c r="Q5529">
        <v>0.93063583815028905</v>
      </c>
      <c r="R5529">
        <v>1.3497599686489663</v>
      </c>
      <c r="S5529">
        <f>(VendorSalesData[[#This Row],[TotalPurchaseQuantity]] - VendorSalesData[[#This Row],[TotalSalesQuantity]]) * VendorSalesData[[#This Row],[PurchasePrice]]</f>
        <v>99.12</v>
      </c>
    </row>
    <row r="5530" spans="1:19" x14ac:dyDescent="0.3">
      <c r="A5530">
        <v>7153</v>
      </c>
      <c r="B5530" t="s">
        <v>271</v>
      </c>
      <c r="C5530">
        <v>2186</v>
      </c>
      <c r="D5530" t="s">
        <v>5041</v>
      </c>
      <c r="E5530">
        <v>19.559999999999999</v>
      </c>
      <c r="F5530">
        <v>26.99</v>
      </c>
      <c r="G5530">
        <v>750</v>
      </c>
      <c r="H5530">
        <v>73</v>
      </c>
      <c r="I5530">
        <v>1427.8799999999999</v>
      </c>
      <c r="J5530">
        <v>139</v>
      </c>
      <c r="K5530">
        <v>4446.6099999999997</v>
      </c>
      <c r="L5530">
        <v>2463.23</v>
      </c>
      <c r="M5530">
        <v>109.6</v>
      </c>
      <c r="N5530">
        <v>15884.82</v>
      </c>
      <c r="O5530">
        <v>3018.7299999999996</v>
      </c>
      <c r="P5530">
        <v>67.888346403215024</v>
      </c>
      <c r="Q5530">
        <v>1.904109589041096</v>
      </c>
      <c r="R5530">
        <v>3.1141342409726307</v>
      </c>
      <c r="S5530">
        <f>(VendorSalesData[[#This Row],[TotalPurchaseQuantity]] - VendorSalesData[[#This Row],[TotalSalesQuantity]]) * VendorSalesData[[#This Row],[PurchasePrice]]</f>
        <v>-1290.9599999999998</v>
      </c>
    </row>
    <row r="5531" spans="1:19" x14ac:dyDescent="0.3">
      <c r="A5531">
        <v>9552</v>
      </c>
      <c r="B5531" t="s">
        <v>72</v>
      </c>
      <c r="C5531">
        <v>22086</v>
      </c>
      <c r="D5531" t="s">
        <v>5042</v>
      </c>
      <c r="E5531">
        <v>9.33</v>
      </c>
      <c r="F5531">
        <v>13.99</v>
      </c>
      <c r="G5531">
        <v>750</v>
      </c>
      <c r="H5531">
        <v>153</v>
      </c>
      <c r="I5531">
        <v>1427.49</v>
      </c>
      <c r="J5531">
        <v>129</v>
      </c>
      <c r="K5531">
        <v>1804.71</v>
      </c>
      <c r="L5531">
        <v>363.74</v>
      </c>
      <c r="M5531">
        <v>14.5</v>
      </c>
      <c r="N5531">
        <v>55551.82</v>
      </c>
      <c r="O5531">
        <v>377.22</v>
      </c>
      <c r="P5531">
        <v>20.901973170204631</v>
      </c>
      <c r="Q5531">
        <v>0.84313725490196079</v>
      </c>
      <c r="R5531">
        <v>1.2642540403085136</v>
      </c>
      <c r="S5531">
        <f>(VendorSalesData[[#This Row],[TotalPurchaseQuantity]] - VendorSalesData[[#This Row],[TotalSalesQuantity]]) * VendorSalesData[[#This Row],[PurchasePrice]]</f>
        <v>223.92000000000002</v>
      </c>
    </row>
    <row r="5532" spans="1:19" x14ac:dyDescent="0.3">
      <c r="A5532">
        <v>10754</v>
      </c>
      <c r="B5532" t="s">
        <v>212</v>
      </c>
      <c r="C5532">
        <v>36075</v>
      </c>
      <c r="D5532" t="s">
        <v>5043</v>
      </c>
      <c r="E5532">
        <v>475.5</v>
      </c>
      <c r="F5532">
        <v>698.99</v>
      </c>
      <c r="G5532">
        <v>750</v>
      </c>
      <c r="H5532">
        <v>3</v>
      </c>
      <c r="I5532">
        <v>1426.5</v>
      </c>
      <c r="J5532">
        <v>3</v>
      </c>
      <c r="K5532">
        <v>2096.9699999999998</v>
      </c>
      <c r="L5532">
        <v>698.99</v>
      </c>
      <c r="M5532">
        <v>0.34</v>
      </c>
      <c r="N5532">
        <v>28720.52</v>
      </c>
      <c r="O5532">
        <v>670.4699999999998</v>
      </c>
      <c r="P5532">
        <v>31.973275726405237</v>
      </c>
      <c r="Q5532">
        <v>1</v>
      </c>
      <c r="R5532">
        <v>1.4700105152471081</v>
      </c>
      <c r="S5532">
        <f>(VendorSalesData[[#This Row],[TotalPurchaseQuantity]] - VendorSalesData[[#This Row],[TotalSalesQuantity]]) * VendorSalesData[[#This Row],[PurchasePrice]]</f>
        <v>0</v>
      </c>
    </row>
    <row r="5533" spans="1:19" x14ac:dyDescent="0.3">
      <c r="A5533">
        <v>1650</v>
      </c>
      <c r="B5533" t="s">
        <v>4517</v>
      </c>
      <c r="C5533">
        <v>24510</v>
      </c>
      <c r="D5533" t="s">
        <v>5044</v>
      </c>
      <c r="E5533">
        <v>10.8</v>
      </c>
      <c r="F5533">
        <v>15.99</v>
      </c>
      <c r="G5533">
        <v>750</v>
      </c>
      <c r="H5533">
        <v>132</v>
      </c>
      <c r="I5533">
        <v>1425.6</v>
      </c>
      <c r="J5533">
        <v>90</v>
      </c>
      <c r="K5533">
        <v>1439.1</v>
      </c>
      <c r="L5533">
        <v>207.87</v>
      </c>
      <c r="M5533">
        <v>10.110000000000001</v>
      </c>
      <c r="N5533">
        <v>211.97</v>
      </c>
      <c r="O5533">
        <v>13.5</v>
      </c>
      <c r="P5533">
        <v>0.93808630393996251</v>
      </c>
      <c r="Q5533">
        <v>0.68181818181818177</v>
      </c>
      <c r="R5533">
        <v>1.009469696969697</v>
      </c>
      <c r="S5533">
        <f>(VendorSalesData[[#This Row],[TotalPurchaseQuantity]] - VendorSalesData[[#This Row],[TotalSalesQuantity]]) * VendorSalesData[[#This Row],[PurchasePrice]]</f>
        <v>453.6</v>
      </c>
    </row>
    <row r="5534" spans="1:19" x14ac:dyDescent="0.3">
      <c r="A5534">
        <v>9815</v>
      </c>
      <c r="B5534" t="s">
        <v>191</v>
      </c>
      <c r="C5534">
        <v>26663</v>
      </c>
      <c r="D5534" t="s">
        <v>5045</v>
      </c>
      <c r="E5534">
        <v>13.15</v>
      </c>
      <c r="F5534">
        <v>19.989999999999998</v>
      </c>
      <c r="G5534">
        <v>750</v>
      </c>
      <c r="H5534">
        <v>108</v>
      </c>
      <c r="I5534">
        <v>1420.2</v>
      </c>
      <c r="J5534">
        <v>108</v>
      </c>
      <c r="K5534">
        <v>2158.92</v>
      </c>
      <c r="L5534">
        <v>399.79999999999995</v>
      </c>
      <c r="M5534">
        <v>12.1</v>
      </c>
      <c r="N5534">
        <v>27100.41</v>
      </c>
      <c r="O5534">
        <v>738.72</v>
      </c>
      <c r="P5534">
        <v>34.217108554277139</v>
      </c>
      <c r="Q5534">
        <v>1</v>
      </c>
      <c r="R5534">
        <v>1.5201520912547528</v>
      </c>
      <c r="S5534">
        <f>(VendorSalesData[[#This Row],[TotalPurchaseQuantity]] - VendorSalesData[[#This Row],[TotalSalesQuantity]]) * VendorSalesData[[#This Row],[PurchasePrice]]</f>
        <v>0</v>
      </c>
    </row>
    <row r="5535" spans="1:19" x14ac:dyDescent="0.3">
      <c r="A5535">
        <v>2000</v>
      </c>
      <c r="B5535" t="s">
        <v>164</v>
      </c>
      <c r="C5535">
        <v>23279</v>
      </c>
      <c r="D5535" t="s">
        <v>5046</v>
      </c>
      <c r="E5535">
        <v>16.440000000000001</v>
      </c>
      <c r="F5535">
        <v>24.99</v>
      </c>
      <c r="G5535">
        <v>750</v>
      </c>
      <c r="H5535">
        <v>86</v>
      </c>
      <c r="I5535">
        <v>1413.8400000000001</v>
      </c>
      <c r="J5535">
        <v>850</v>
      </c>
      <c r="K5535">
        <v>21241.5</v>
      </c>
      <c r="L5535">
        <v>11895.24</v>
      </c>
      <c r="M5535">
        <v>94.47</v>
      </c>
      <c r="N5535">
        <v>19016.59</v>
      </c>
      <c r="O5535">
        <v>19827.66</v>
      </c>
      <c r="P5535">
        <v>93.343972883270951</v>
      </c>
      <c r="Q5535">
        <v>9.8837209302325579</v>
      </c>
      <c r="R5535">
        <v>15.023977253437446</v>
      </c>
      <c r="S5535">
        <f>(VendorSalesData[[#This Row],[TotalPurchaseQuantity]] - VendorSalesData[[#This Row],[TotalSalesQuantity]]) * VendorSalesData[[#This Row],[PurchasePrice]]</f>
        <v>-12560.160000000002</v>
      </c>
    </row>
    <row r="5536" spans="1:19" x14ac:dyDescent="0.3">
      <c r="A5536">
        <v>9815</v>
      </c>
      <c r="B5536" t="s">
        <v>191</v>
      </c>
      <c r="C5536">
        <v>23565</v>
      </c>
      <c r="D5536" t="s">
        <v>5047</v>
      </c>
      <c r="E5536">
        <v>4.9000000000000004</v>
      </c>
      <c r="F5536">
        <v>7.49</v>
      </c>
      <c r="G5536">
        <v>750</v>
      </c>
      <c r="H5536">
        <v>288</v>
      </c>
      <c r="I5536">
        <v>1411.1999999999998</v>
      </c>
      <c r="J5536">
        <v>278</v>
      </c>
      <c r="K5536">
        <v>2082.2199999999998</v>
      </c>
      <c r="L5536">
        <v>149.80000000000001</v>
      </c>
      <c r="M5536">
        <v>31.270000000000003</v>
      </c>
      <c r="N5536">
        <v>27100.41</v>
      </c>
      <c r="O5536">
        <v>671.02</v>
      </c>
      <c r="P5536">
        <v>32.226181671485243</v>
      </c>
      <c r="Q5536">
        <v>0.96527777777777779</v>
      </c>
      <c r="R5536">
        <v>1.4754960317460317</v>
      </c>
      <c r="S5536">
        <f>(VendorSalesData[[#This Row],[TotalPurchaseQuantity]] - VendorSalesData[[#This Row],[TotalSalesQuantity]]) * VendorSalesData[[#This Row],[PurchasePrice]]</f>
        <v>49</v>
      </c>
    </row>
    <row r="5537" spans="1:19" x14ac:dyDescent="0.3">
      <c r="A5537">
        <v>4425</v>
      </c>
      <c r="B5537" t="s">
        <v>20</v>
      </c>
      <c r="C5537">
        <v>37568</v>
      </c>
      <c r="D5537" t="s">
        <v>5048</v>
      </c>
      <c r="E5537">
        <v>128.27000000000001</v>
      </c>
      <c r="F5537">
        <v>185.99</v>
      </c>
      <c r="G5537">
        <v>750</v>
      </c>
      <c r="H5537">
        <v>11</v>
      </c>
      <c r="I5537">
        <v>1410.97</v>
      </c>
      <c r="J5537">
        <v>24</v>
      </c>
      <c r="K5537">
        <v>4463.76</v>
      </c>
      <c r="L5537">
        <v>3347.82</v>
      </c>
      <c r="M5537">
        <v>2.66</v>
      </c>
      <c r="N5537">
        <v>144929.24</v>
      </c>
      <c r="O5537">
        <v>3052.79</v>
      </c>
      <c r="P5537">
        <v>68.390549671129264</v>
      </c>
      <c r="Q5537">
        <v>2.1818181818181817</v>
      </c>
      <c r="R5537">
        <v>3.1636108492739039</v>
      </c>
      <c r="S5537">
        <f>(VendorSalesData[[#This Row],[TotalPurchaseQuantity]] - VendorSalesData[[#This Row],[TotalSalesQuantity]]) * VendorSalesData[[#This Row],[PurchasePrice]]</f>
        <v>-1667.5100000000002</v>
      </c>
    </row>
    <row r="5538" spans="1:19" x14ac:dyDescent="0.3">
      <c r="A5538">
        <v>1590</v>
      </c>
      <c r="B5538" t="s">
        <v>261</v>
      </c>
      <c r="C5538">
        <v>23202</v>
      </c>
      <c r="D5538" t="s">
        <v>5049</v>
      </c>
      <c r="E5538">
        <v>6.75</v>
      </c>
      <c r="F5538">
        <v>12.99</v>
      </c>
      <c r="G5538">
        <v>750</v>
      </c>
      <c r="H5538">
        <v>209</v>
      </c>
      <c r="I5538">
        <v>1410.75</v>
      </c>
      <c r="J5538">
        <v>171</v>
      </c>
      <c r="K5538">
        <v>1783.29</v>
      </c>
      <c r="L5538">
        <v>1289.76</v>
      </c>
      <c r="M5538">
        <v>18.93</v>
      </c>
      <c r="N5538">
        <v>7259.75</v>
      </c>
      <c r="O5538">
        <v>372.53999999999996</v>
      </c>
      <c r="P5538">
        <v>20.89060108002624</v>
      </c>
      <c r="Q5538">
        <v>0.81818181818181823</v>
      </c>
      <c r="R5538">
        <v>1.2640723019670388</v>
      </c>
      <c r="S5538">
        <f>(VendorSalesData[[#This Row],[TotalPurchaseQuantity]] - VendorSalesData[[#This Row],[TotalSalesQuantity]]) * VendorSalesData[[#This Row],[PurchasePrice]]</f>
        <v>256.5</v>
      </c>
    </row>
    <row r="5539" spans="1:19" x14ac:dyDescent="0.3">
      <c r="A5539">
        <v>9165</v>
      </c>
      <c r="B5539" t="s">
        <v>38</v>
      </c>
      <c r="C5539">
        <v>26186</v>
      </c>
      <c r="D5539" t="s">
        <v>5050</v>
      </c>
      <c r="E5539">
        <v>7.79</v>
      </c>
      <c r="F5539">
        <v>11.99</v>
      </c>
      <c r="G5539">
        <v>750</v>
      </c>
      <c r="H5539">
        <v>181</v>
      </c>
      <c r="I5539">
        <v>1409.99</v>
      </c>
      <c r="J5539">
        <v>133</v>
      </c>
      <c r="K5539">
        <v>1673.67</v>
      </c>
      <c r="L5539">
        <v>1052.17</v>
      </c>
      <c r="M5539">
        <v>14.76</v>
      </c>
      <c r="N5539">
        <v>68054.7</v>
      </c>
      <c r="O5539">
        <v>263.68000000000006</v>
      </c>
      <c r="P5539">
        <v>15.754599174269721</v>
      </c>
      <c r="Q5539">
        <v>0.73480662983425415</v>
      </c>
      <c r="R5539">
        <v>1.1870084184994221</v>
      </c>
      <c r="S5539">
        <f>(VendorSalesData[[#This Row],[TotalPurchaseQuantity]] - VendorSalesData[[#This Row],[TotalSalesQuantity]]) * VendorSalesData[[#This Row],[PurchasePrice]]</f>
        <v>373.92</v>
      </c>
    </row>
    <row r="5540" spans="1:19" x14ac:dyDescent="0.3">
      <c r="A5540">
        <v>4425</v>
      </c>
      <c r="B5540" t="s">
        <v>20</v>
      </c>
      <c r="C5540">
        <v>14682</v>
      </c>
      <c r="D5540" t="s">
        <v>5051</v>
      </c>
      <c r="E5540">
        <v>70.459999999999994</v>
      </c>
      <c r="F5540">
        <v>104.99</v>
      </c>
      <c r="G5540">
        <v>750</v>
      </c>
      <c r="H5540">
        <v>20</v>
      </c>
      <c r="I5540">
        <v>1409.2</v>
      </c>
      <c r="J5540">
        <v>19</v>
      </c>
      <c r="K5540">
        <v>1994.81</v>
      </c>
      <c r="L5540">
        <v>1574.85</v>
      </c>
      <c r="M5540">
        <v>2.09</v>
      </c>
      <c r="N5540">
        <v>144929.24</v>
      </c>
      <c r="O5540">
        <v>585.6099999999999</v>
      </c>
      <c r="P5540">
        <v>29.35668058612098</v>
      </c>
      <c r="Q5540">
        <v>0.95</v>
      </c>
      <c r="R5540">
        <v>1.4155620210048254</v>
      </c>
      <c r="S5540">
        <f>(VendorSalesData[[#This Row],[TotalPurchaseQuantity]] - VendorSalesData[[#This Row],[TotalSalesQuantity]]) * VendorSalesData[[#This Row],[PurchasePrice]]</f>
        <v>70.459999999999994</v>
      </c>
    </row>
    <row r="5541" spans="1:19" x14ac:dyDescent="0.3">
      <c r="A5541">
        <v>10754</v>
      </c>
      <c r="B5541" t="s">
        <v>212</v>
      </c>
      <c r="C5541">
        <v>43237</v>
      </c>
      <c r="D5541" t="s">
        <v>5052</v>
      </c>
      <c r="E5541">
        <v>18.059999999999999</v>
      </c>
      <c r="F5541">
        <v>29.99</v>
      </c>
      <c r="G5541">
        <v>750</v>
      </c>
      <c r="H5541">
        <v>78</v>
      </c>
      <c r="I5541">
        <v>1408.68</v>
      </c>
      <c r="J5541">
        <v>106</v>
      </c>
      <c r="K5541">
        <v>2944.94</v>
      </c>
      <c r="L5541">
        <v>1754.37</v>
      </c>
      <c r="M5541">
        <v>11.77</v>
      </c>
      <c r="N5541">
        <v>28720.52</v>
      </c>
      <c r="O5541">
        <v>1536.26</v>
      </c>
      <c r="P5541">
        <v>52.166088273445297</v>
      </c>
      <c r="Q5541">
        <v>1.358974358974359</v>
      </c>
      <c r="R5541">
        <v>2.0905670556833349</v>
      </c>
      <c r="S5541">
        <f>(VendorSalesData[[#This Row],[TotalPurchaseQuantity]] - VendorSalesData[[#This Row],[TotalSalesQuantity]]) * VendorSalesData[[#This Row],[PurchasePrice]]</f>
        <v>-505.67999999999995</v>
      </c>
    </row>
    <row r="5542" spans="1:19" x14ac:dyDescent="0.3">
      <c r="A5542">
        <v>2396</v>
      </c>
      <c r="B5542" t="s">
        <v>4039</v>
      </c>
      <c r="C5542">
        <v>3508</v>
      </c>
      <c r="D5542" t="s">
        <v>5053</v>
      </c>
      <c r="E5542">
        <v>4.34</v>
      </c>
      <c r="F5542">
        <v>5.99</v>
      </c>
      <c r="G5542">
        <v>1000</v>
      </c>
      <c r="H5542">
        <v>324</v>
      </c>
      <c r="I5542">
        <v>1406.1599999999999</v>
      </c>
      <c r="J5542">
        <v>314</v>
      </c>
      <c r="K5542">
        <v>1880.86</v>
      </c>
      <c r="L5542">
        <v>167.72</v>
      </c>
      <c r="M5542">
        <v>329.7</v>
      </c>
      <c r="N5542">
        <v>30.98</v>
      </c>
      <c r="O5542">
        <v>474.70000000000005</v>
      </c>
      <c r="P5542">
        <v>25.238454749423138</v>
      </c>
      <c r="Q5542">
        <v>0.96913580246913578</v>
      </c>
      <c r="R5542">
        <v>1.3375860499516414</v>
      </c>
      <c r="S5542">
        <f>(VendorSalesData[[#This Row],[TotalPurchaseQuantity]] - VendorSalesData[[#This Row],[TotalSalesQuantity]]) * VendorSalesData[[#This Row],[PurchasePrice]]</f>
        <v>43.4</v>
      </c>
    </row>
    <row r="5543" spans="1:19" x14ac:dyDescent="0.3">
      <c r="A5543">
        <v>90047</v>
      </c>
      <c r="B5543" t="s">
        <v>2206</v>
      </c>
      <c r="C5543">
        <v>16445</v>
      </c>
      <c r="D5543" t="s">
        <v>5054</v>
      </c>
      <c r="E5543">
        <v>11.91</v>
      </c>
      <c r="F5543">
        <v>19.989999999999998</v>
      </c>
      <c r="G5543">
        <v>750</v>
      </c>
      <c r="H5543">
        <v>118</v>
      </c>
      <c r="I5543">
        <v>1405.3799999999999</v>
      </c>
      <c r="J5543">
        <v>77</v>
      </c>
      <c r="K5543">
        <v>1525.2299999999998</v>
      </c>
      <c r="L5543">
        <v>1045.47</v>
      </c>
      <c r="M5543">
        <v>8.5299999999999994</v>
      </c>
      <c r="N5543">
        <v>1457.73</v>
      </c>
      <c r="O5543">
        <v>119.84999999999991</v>
      </c>
      <c r="P5543">
        <v>7.8578312779056221</v>
      </c>
      <c r="Q5543">
        <v>0.65254237288135597</v>
      </c>
      <c r="R5543">
        <v>1.0852794262050121</v>
      </c>
      <c r="S5543">
        <f>(VendorSalesData[[#This Row],[TotalPurchaseQuantity]] - VendorSalesData[[#This Row],[TotalSalesQuantity]]) * VendorSalesData[[#This Row],[PurchasePrice]]</f>
        <v>488.31</v>
      </c>
    </row>
    <row r="5544" spans="1:19" x14ac:dyDescent="0.3">
      <c r="A5544">
        <v>2561</v>
      </c>
      <c r="B5544" t="s">
        <v>112</v>
      </c>
      <c r="C5544">
        <v>8070</v>
      </c>
      <c r="D5544" t="s">
        <v>5055</v>
      </c>
      <c r="E5544">
        <v>233.57</v>
      </c>
      <c r="F5544">
        <v>319.99</v>
      </c>
      <c r="G5544">
        <v>750</v>
      </c>
      <c r="H5544">
        <v>6</v>
      </c>
      <c r="I5544">
        <v>1401.42</v>
      </c>
      <c r="J5544">
        <v>6</v>
      </c>
      <c r="K5544">
        <v>1919.94</v>
      </c>
      <c r="L5544">
        <v>319.99</v>
      </c>
      <c r="M5544">
        <v>4.72</v>
      </c>
      <c r="N5544">
        <v>9654.5</v>
      </c>
      <c r="O5544">
        <v>518.52</v>
      </c>
      <c r="P5544">
        <v>27.007093971686615</v>
      </c>
      <c r="Q5544">
        <v>1</v>
      </c>
      <c r="R5544">
        <v>1.3699961467654236</v>
      </c>
      <c r="S5544">
        <f>(VendorSalesData[[#This Row],[TotalPurchaseQuantity]] - VendorSalesData[[#This Row],[TotalSalesQuantity]]) * VendorSalesData[[#This Row],[PurchasePrice]]</f>
        <v>0</v>
      </c>
    </row>
    <row r="5545" spans="1:19" x14ac:dyDescent="0.3">
      <c r="A5545">
        <v>4425</v>
      </c>
      <c r="B5545" t="s">
        <v>20</v>
      </c>
      <c r="C5545">
        <v>14306</v>
      </c>
      <c r="D5545" t="s">
        <v>5056</v>
      </c>
      <c r="E5545">
        <v>22.22</v>
      </c>
      <c r="F5545">
        <v>33.99</v>
      </c>
      <c r="G5545">
        <v>750</v>
      </c>
      <c r="H5545">
        <v>63</v>
      </c>
      <c r="I5545">
        <v>1399.86</v>
      </c>
      <c r="J5545">
        <v>108</v>
      </c>
      <c r="K5545">
        <v>5074.92</v>
      </c>
      <c r="L5545">
        <v>1691.64</v>
      </c>
      <c r="M5545">
        <v>12.07</v>
      </c>
      <c r="N5545">
        <v>144929.24</v>
      </c>
      <c r="O5545">
        <v>3675.0600000000004</v>
      </c>
      <c r="P5545">
        <v>72.416116904305881</v>
      </c>
      <c r="Q5545">
        <v>1.7142857142857142</v>
      </c>
      <c r="R5545">
        <v>3.6253053876816255</v>
      </c>
      <c r="S5545">
        <f>(VendorSalesData[[#This Row],[TotalPurchaseQuantity]] - VendorSalesData[[#This Row],[TotalSalesQuantity]]) * VendorSalesData[[#This Row],[PurchasePrice]]</f>
        <v>-999.9</v>
      </c>
    </row>
    <row r="5546" spans="1:19" x14ac:dyDescent="0.3">
      <c r="A5546">
        <v>2000</v>
      </c>
      <c r="B5546" t="s">
        <v>164</v>
      </c>
      <c r="C5546">
        <v>23336</v>
      </c>
      <c r="D5546" t="s">
        <v>5057</v>
      </c>
      <c r="E5546">
        <v>155.4</v>
      </c>
      <c r="F5546">
        <v>229.99</v>
      </c>
      <c r="G5546">
        <v>750</v>
      </c>
      <c r="H5546">
        <v>9</v>
      </c>
      <c r="I5546">
        <v>1398.6</v>
      </c>
      <c r="J5546">
        <v>12</v>
      </c>
      <c r="K5546">
        <v>2759.88</v>
      </c>
      <c r="L5546">
        <v>1149.95</v>
      </c>
      <c r="M5546">
        <v>1.35</v>
      </c>
      <c r="N5546">
        <v>19016.59</v>
      </c>
      <c r="O5546">
        <v>1361.2800000000002</v>
      </c>
      <c r="P5546">
        <v>49.323883647115096</v>
      </c>
      <c r="Q5546">
        <v>1.3333333333333333</v>
      </c>
      <c r="R5546">
        <v>1.9733161733161735</v>
      </c>
      <c r="S5546">
        <f>(VendorSalesData[[#This Row],[TotalPurchaseQuantity]] - VendorSalesData[[#This Row],[TotalSalesQuantity]]) * VendorSalesData[[#This Row],[PurchasePrice]]</f>
        <v>-466.20000000000005</v>
      </c>
    </row>
    <row r="5547" spans="1:19" x14ac:dyDescent="0.3">
      <c r="A5547">
        <v>10754</v>
      </c>
      <c r="B5547" t="s">
        <v>212</v>
      </c>
      <c r="C5547">
        <v>932</v>
      </c>
      <c r="D5547" t="s">
        <v>5058</v>
      </c>
      <c r="E5547">
        <v>55.91</v>
      </c>
      <c r="F5547">
        <v>84.99</v>
      </c>
      <c r="G5547">
        <v>750</v>
      </c>
      <c r="H5547">
        <v>25</v>
      </c>
      <c r="I5547">
        <v>1397.75</v>
      </c>
      <c r="J5547">
        <v>46</v>
      </c>
      <c r="K5547">
        <v>4599.54</v>
      </c>
      <c r="L5547">
        <v>1799.82</v>
      </c>
      <c r="M5547">
        <v>5.13</v>
      </c>
      <c r="N5547">
        <v>28720.52</v>
      </c>
      <c r="O5547">
        <v>3201.79</v>
      </c>
      <c r="P5547">
        <v>69.611091543936993</v>
      </c>
      <c r="Q5547">
        <v>1.84</v>
      </c>
      <c r="R5547">
        <v>3.2906742979788945</v>
      </c>
      <c r="S5547">
        <f>(VendorSalesData[[#This Row],[TotalPurchaseQuantity]] - VendorSalesData[[#This Row],[TotalSalesQuantity]]) * VendorSalesData[[#This Row],[PurchasePrice]]</f>
        <v>-1174.1099999999999</v>
      </c>
    </row>
    <row r="5548" spans="1:19" x14ac:dyDescent="0.3">
      <c r="A5548">
        <v>10754</v>
      </c>
      <c r="B5548" t="s">
        <v>212</v>
      </c>
      <c r="C5548">
        <v>35756</v>
      </c>
      <c r="D5548" t="s">
        <v>5059</v>
      </c>
      <c r="E5548">
        <v>37.659999999999997</v>
      </c>
      <c r="F5548">
        <v>54.99</v>
      </c>
      <c r="G5548">
        <v>750</v>
      </c>
      <c r="H5548">
        <v>37</v>
      </c>
      <c r="I5548">
        <v>1393.42</v>
      </c>
      <c r="J5548">
        <v>36</v>
      </c>
      <c r="K5548">
        <v>1979.64</v>
      </c>
      <c r="L5548">
        <v>1484.73</v>
      </c>
      <c r="M5548">
        <v>3.97</v>
      </c>
      <c r="N5548">
        <v>28720.52</v>
      </c>
      <c r="O5548">
        <v>586.22</v>
      </c>
      <c r="P5548">
        <v>29.612454789759756</v>
      </c>
      <c r="Q5548">
        <v>0.97297297297297303</v>
      </c>
      <c r="R5548">
        <v>1.4207058891073761</v>
      </c>
      <c r="S5548">
        <f>(VendorSalesData[[#This Row],[TotalPurchaseQuantity]] - VendorSalesData[[#This Row],[TotalSalesQuantity]]) * VendorSalesData[[#This Row],[PurchasePrice]]</f>
        <v>37.659999999999997</v>
      </c>
    </row>
    <row r="5549" spans="1:19" x14ac:dyDescent="0.3">
      <c r="A5549">
        <v>9165</v>
      </c>
      <c r="B5549" t="s">
        <v>38</v>
      </c>
      <c r="C5549">
        <v>12388</v>
      </c>
      <c r="D5549" t="s">
        <v>5060</v>
      </c>
      <c r="E5549">
        <v>19.350000000000001</v>
      </c>
      <c r="F5549">
        <v>29.99</v>
      </c>
      <c r="G5549">
        <v>750</v>
      </c>
      <c r="H5549">
        <v>72</v>
      </c>
      <c r="I5549">
        <v>1393.1999999999998</v>
      </c>
      <c r="J5549">
        <v>62</v>
      </c>
      <c r="K5549">
        <v>1891.3799999999999</v>
      </c>
      <c r="L5549">
        <v>1585.48</v>
      </c>
      <c r="M5549">
        <v>6.84</v>
      </c>
      <c r="N5549">
        <v>68054.7</v>
      </c>
      <c r="O5549">
        <v>498.18000000000006</v>
      </c>
      <c r="P5549">
        <v>26.339498144212172</v>
      </c>
      <c r="Q5549">
        <v>0.86111111111111116</v>
      </c>
      <c r="R5549">
        <v>1.3575796726959519</v>
      </c>
      <c r="S5549">
        <f>(VendorSalesData[[#This Row],[TotalPurchaseQuantity]] - VendorSalesData[[#This Row],[TotalSalesQuantity]]) * VendorSalesData[[#This Row],[PurchasePrice]]</f>
        <v>193.5</v>
      </c>
    </row>
    <row r="5550" spans="1:19" x14ac:dyDescent="0.3">
      <c r="A5550">
        <v>9552</v>
      </c>
      <c r="B5550" t="s">
        <v>72</v>
      </c>
      <c r="C5550">
        <v>26835</v>
      </c>
      <c r="D5550" t="s">
        <v>5061</v>
      </c>
      <c r="E5550">
        <v>11.61</v>
      </c>
      <c r="F5550">
        <v>17.989999999999998</v>
      </c>
      <c r="G5550">
        <v>750</v>
      </c>
      <c r="H5550">
        <v>120</v>
      </c>
      <c r="I5550">
        <v>1393.1999999999998</v>
      </c>
      <c r="J5550">
        <v>85</v>
      </c>
      <c r="K5550">
        <v>1529.1499999999999</v>
      </c>
      <c r="L5550">
        <v>1025.4299999999998</v>
      </c>
      <c r="M5550">
        <v>9.43</v>
      </c>
      <c r="N5550">
        <v>55551.82</v>
      </c>
      <c r="O5550">
        <v>135.95000000000005</v>
      </c>
      <c r="P5550">
        <v>8.8905601150966262</v>
      </c>
      <c r="Q5550">
        <v>0.70833333333333337</v>
      </c>
      <c r="R5550">
        <v>1.0975811082400231</v>
      </c>
      <c r="S5550">
        <f>(VendorSalesData[[#This Row],[TotalPurchaseQuantity]] - VendorSalesData[[#This Row],[TotalSalesQuantity]]) * VendorSalesData[[#This Row],[PurchasePrice]]</f>
        <v>406.34999999999997</v>
      </c>
    </row>
    <row r="5551" spans="1:19" x14ac:dyDescent="0.3">
      <c r="A5551">
        <v>8673</v>
      </c>
      <c r="B5551" t="s">
        <v>174</v>
      </c>
      <c r="C5551">
        <v>37421</v>
      </c>
      <c r="D5551" t="s">
        <v>5062</v>
      </c>
      <c r="E5551">
        <v>107.14</v>
      </c>
      <c r="F5551">
        <v>164.99</v>
      </c>
      <c r="G5551">
        <v>750</v>
      </c>
      <c r="H5551">
        <v>13</v>
      </c>
      <c r="I5551">
        <v>1392.8200000000002</v>
      </c>
      <c r="J5551">
        <v>71</v>
      </c>
      <c r="K5551">
        <v>11714.29</v>
      </c>
      <c r="L5551">
        <v>5774.6500000000015</v>
      </c>
      <c r="M5551">
        <v>7.95</v>
      </c>
      <c r="N5551">
        <v>15919.7</v>
      </c>
      <c r="O5551">
        <v>10321.470000000001</v>
      </c>
      <c r="P5551">
        <v>88.110077520703342</v>
      </c>
      <c r="Q5551">
        <v>5.4615384615384617</v>
      </c>
      <c r="R5551">
        <v>8.4104837667465997</v>
      </c>
      <c r="S5551">
        <f>(VendorSalesData[[#This Row],[TotalPurchaseQuantity]] - VendorSalesData[[#This Row],[TotalSalesQuantity]]) * VendorSalesData[[#This Row],[PurchasePrice]]</f>
        <v>-6214.12</v>
      </c>
    </row>
    <row r="5552" spans="1:19" x14ac:dyDescent="0.3">
      <c r="A5552">
        <v>4425</v>
      </c>
      <c r="B5552" t="s">
        <v>20</v>
      </c>
      <c r="C5552">
        <v>19070</v>
      </c>
      <c r="D5552" t="s">
        <v>5063</v>
      </c>
      <c r="E5552">
        <v>6.53</v>
      </c>
      <c r="F5552">
        <v>9.99</v>
      </c>
      <c r="G5552">
        <v>750</v>
      </c>
      <c r="H5552">
        <v>213</v>
      </c>
      <c r="I5552">
        <v>1390.89</v>
      </c>
      <c r="J5552">
        <v>165</v>
      </c>
      <c r="K5552">
        <v>1648.35</v>
      </c>
      <c r="L5552">
        <v>649.35</v>
      </c>
      <c r="M5552">
        <v>18.400000000000002</v>
      </c>
      <c r="N5552">
        <v>144929.24</v>
      </c>
      <c r="O5552">
        <v>257.45999999999981</v>
      </c>
      <c r="P5552">
        <v>15.619255619255609</v>
      </c>
      <c r="Q5552">
        <v>0.77464788732394363</v>
      </c>
      <c r="R5552">
        <v>1.1851045014343333</v>
      </c>
      <c r="S5552">
        <f>(VendorSalesData[[#This Row],[TotalPurchaseQuantity]] - VendorSalesData[[#This Row],[TotalSalesQuantity]]) * VendorSalesData[[#This Row],[PurchasePrice]]</f>
        <v>313.44</v>
      </c>
    </row>
    <row r="5553" spans="1:19" x14ac:dyDescent="0.3">
      <c r="A5553">
        <v>10754</v>
      </c>
      <c r="B5553" t="s">
        <v>212</v>
      </c>
      <c r="C5553">
        <v>21476</v>
      </c>
      <c r="D5553" t="s">
        <v>5064</v>
      </c>
      <c r="E5553">
        <v>198.67</v>
      </c>
      <c r="F5553">
        <v>299.99</v>
      </c>
      <c r="G5553">
        <v>750</v>
      </c>
      <c r="H5553">
        <v>7</v>
      </c>
      <c r="I5553">
        <v>1390.69</v>
      </c>
      <c r="J5553">
        <v>7</v>
      </c>
      <c r="K5553">
        <v>2099.9300000000003</v>
      </c>
      <c r="L5553">
        <v>599.98</v>
      </c>
      <c r="M5553">
        <v>0.79</v>
      </c>
      <c r="N5553">
        <v>28720.52</v>
      </c>
      <c r="O5553">
        <v>709.24000000000024</v>
      </c>
      <c r="P5553">
        <v>33.7744591486383</v>
      </c>
      <c r="Q5553">
        <v>1</v>
      </c>
      <c r="R5553">
        <v>1.5099914430965924</v>
      </c>
      <c r="S5553">
        <f>(VendorSalesData[[#This Row],[TotalPurchaseQuantity]] - VendorSalesData[[#This Row],[TotalSalesQuantity]]) * VendorSalesData[[#This Row],[PurchasePrice]]</f>
        <v>0</v>
      </c>
    </row>
    <row r="5554" spans="1:19" x14ac:dyDescent="0.3">
      <c r="A5554">
        <v>4425</v>
      </c>
      <c r="B5554" t="s">
        <v>20</v>
      </c>
      <c r="C5554">
        <v>44650</v>
      </c>
      <c r="D5554" t="s">
        <v>5065</v>
      </c>
      <c r="E5554">
        <v>66.2</v>
      </c>
      <c r="F5554">
        <v>95.99</v>
      </c>
      <c r="G5554">
        <v>750</v>
      </c>
      <c r="H5554">
        <v>21</v>
      </c>
      <c r="I5554">
        <v>1390.2</v>
      </c>
      <c r="J5554">
        <v>28</v>
      </c>
      <c r="K5554">
        <v>2914.72</v>
      </c>
      <c r="L5554">
        <v>2599.75</v>
      </c>
      <c r="M5554">
        <v>3.09</v>
      </c>
      <c r="N5554">
        <v>144929.24</v>
      </c>
      <c r="O5554">
        <v>1524.5199999999998</v>
      </c>
      <c r="P5554">
        <v>52.304166437942577</v>
      </c>
      <c r="Q5554">
        <v>1.3333333333333333</v>
      </c>
      <c r="R5554">
        <v>2.0966191914832395</v>
      </c>
      <c r="S5554">
        <f>(VendorSalesData[[#This Row],[TotalPurchaseQuantity]] - VendorSalesData[[#This Row],[TotalSalesQuantity]]) * VendorSalesData[[#This Row],[PurchasePrice]]</f>
        <v>-463.40000000000003</v>
      </c>
    </row>
    <row r="5555" spans="1:19" x14ac:dyDescent="0.3">
      <c r="A5555">
        <v>3252</v>
      </c>
      <c r="B5555" t="s">
        <v>94</v>
      </c>
      <c r="C5555">
        <v>13703</v>
      </c>
      <c r="D5555" t="s">
        <v>5066</v>
      </c>
      <c r="E5555">
        <v>4.33</v>
      </c>
      <c r="F5555">
        <v>6.49</v>
      </c>
      <c r="G5555">
        <v>187</v>
      </c>
      <c r="H5555">
        <v>321</v>
      </c>
      <c r="I5555">
        <v>1389.93</v>
      </c>
      <c r="J5555">
        <v>305</v>
      </c>
      <c r="K5555">
        <v>1979.45</v>
      </c>
      <c r="L5555">
        <v>746.35</v>
      </c>
      <c r="M5555">
        <v>8.75</v>
      </c>
      <c r="N5555">
        <v>61966.91</v>
      </c>
      <c r="O5555">
        <v>589.52</v>
      </c>
      <c r="P5555">
        <v>29.782010154335797</v>
      </c>
      <c r="Q5555">
        <v>0.95015576323987538</v>
      </c>
      <c r="R5555">
        <v>1.4241364673041088</v>
      </c>
      <c r="S5555">
        <f>(VendorSalesData[[#This Row],[TotalPurchaseQuantity]] - VendorSalesData[[#This Row],[TotalSalesQuantity]]) * VendorSalesData[[#This Row],[PurchasePrice]]</f>
        <v>69.28</v>
      </c>
    </row>
    <row r="5556" spans="1:19" x14ac:dyDescent="0.3">
      <c r="A5556">
        <v>4425</v>
      </c>
      <c r="B5556" t="s">
        <v>20</v>
      </c>
      <c r="C5556">
        <v>12389</v>
      </c>
      <c r="D5556" t="s">
        <v>5067</v>
      </c>
      <c r="E5556">
        <v>7.23</v>
      </c>
      <c r="F5556">
        <v>10.99</v>
      </c>
      <c r="G5556">
        <v>1500</v>
      </c>
      <c r="H5556">
        <v>192</v>
      </c>
      <c r="I5556">
        <v>1388.16</v>
      </c>
      <c r="J5556">
        <v>192</v>
      </c>
      <c r="K5556">
        <v>2110.08</v>
      </c>
      <c r="L5556">
        <v>351.68</v>
      </c>
      <c r="M5556">
        <v>43.2</v>
      </c>
      <c r="N5556">
        <v>144929.24</v>
      </c>
      <c r="O5556">
        <v>721.91999999999985</v>
      </c>
      <c r="P5556">
        <v>34.212920837124656</v>
      </c>
      <c r="Q5556">
        <v>1</v>
      </c>
      <c r="R5556">
        <v>1.5200553250345781</v>
      </c>
      <c r="S5556">
        <f>(VendorSalesData[[#This Row],[TotalPurchaseQuantity]] - VendorSalesData[[#This Row],[TotalSalesQuantity]]) * VendorSalesData[[#This Row],[PurchasePrice]]</f>
        <v>0</v>
      </c>
    </row>
    <row r="5557" spans="1:19" x14ac:dyDescent="0.3">
      <c r="A5557">
        <v>9165</v>
      </c>
      <c r="B5557" t="s">
        <v>38</v>
      </c>
      <c r="C5557">
        <v>22617</v>
      </c>
      <c r="D5557" t="s">
        <v>5068</v>
      </c>
      <c r="E5557">
        <v>6.8</v>
      </c>
      <c r="F5557">
        <v>9.99</v>
      </c>
      <c r="G5557">
        <v>750</v>
      </c>
      <c r="H5557">
        <v>204</v>
      </c>
      <c r="I5557">
        <v>1387.1999999999998</v>
      </c>
      <c r="J5557">
        <v>242</v>
      </c>
      <c r="K5557">
        <v>2417.58</v>
      </c>
      <c r="L5557">
        <v>609.39</v>
      </c>
      <c r="M5557">
        <v>27.1</v>
      </c>
      <c r="N5557">
        <v>68054.7</v>
      </c>
      <c r="O5557">
        <v>1030.3800000000001</v>
      </c>
      <c r="P5557">
        <v>42.620306256669899</v>
      </c>
      <c r="Q5557">
        <v>1.1862745098039216</v>
      </c>
      <c r="R5557">
        <v>1.7427768166089967</v>
      </c>
      <c r="S5557">
        <f>(VendorSalesData[[#This Row],[TotalPurchaseQuantity]] - VendorSalesData[[#This Row],[TotalSalesQuantity]]) * VendorSalesData[[#This Row],[PurchasePrice]]</f>
        <v>-258.39999999999998</v>
      </c>
    </row>
    <row r="5558" spans="1:19" x14ac:dyDescent="0.3">
      <c r="A5558">
        <v>4692</v>
      </c>
      <c r="B5558" t="s">
        <v>386</v>
      </c>
      <c r="C5558">
        <v>24075</v>
      </c>
      <c r="D5558" t="s">
        <v>5069</v>
      </c>
      <c r="E5558">
        <v>5.56</v>
      </c>
      <c r="F5558">
        <v>8.2899999999999991</v>
      </c>
      <c r="G5558">
        <v>750</v>
      </c>
      <c r="H5558">
        <v>249</v>
      </c>
      <c r="I5558">
        <v>1384.44</v>
      </c>
      <c r="J5558">
        <v>249</v>
      </c>
      <c r="K5558">
        <v>2064.21</v>
      </c>
      <c r="L5558">
        <v>489.10999999999996</v>
      </c>
      <c r="M5558">
        <v>27.92</v>
      </c>
      <c r="N5558">
        <v>9139.3799999999992</v>
      </c>
      <c r="O5558">
        <v>679.77</v>
      </c>
      <c r="P5558">
        <v>32.931242460796142</v>
      </c>
      <c r="Q5558">
        <v>1</v>
      </c>
      <c r="R5558">
        <v>1.4910071942446044</v>
      </c>
      <c r="S5558">
        <f>(VendorSalesData[[#This Row],[TotalPurchaseQuantity]] - VendorSalesData[[#This Row],[TotalSalesQuantity]]) * VendorSalesData[[#This Row],[PurchasePrice]]</f>
        <v>0</v>
      </c>
    </row>
    <row r="5559" spans="1:19" x14ac:dyDescent="0.3">
      <c r="A5559">
        <v>10754</v>
      </c>
      <c r="B5559" t="s">
        <v>212</v>
      </c>
      <c r="C5559">
        <v>21431</v>
      </c>
      <c r="D5559" t="s">
        <v>5070</v>
      </c>
      <c r="E5559">
        <v>60.12</v>
      </c>
      <c r="F5559">
        <v>116.99</v>
      </c>
      <c r="G5559">
        <v>750</v>
      </c>
      <c r="H5559">
        <v>23</v>
      </c>
      <c r="I5559">
        <v>1382.76</v>
      </c>
      <c r="J5559">
        <v>46</v>
      </c>
      <c r="K5559">
        <v>4231.54</v>
      </c>
      <c r="L5559">
        <v>2391.7399999999998</v>
      </c>
      <c r="M5559">
        <v>5.12</v>
      </c>
      <c r="N5559">
        <v>28720.52</v>
      </c>
      <c r="O5559">
        <v>2848.7799999999997</v>
      </c>
      <c r="P5559">
        <v>67.322535058158493</v>
      </c>
      <c r="Q5559">
        <v>2</v>
      </c>
      <c r="R5559">
        <v>3.0602129075182969</v>
      </c>
      <c r="S5559">
        <f>(VendorSalesData[[#This Row],[TotalPurchaseQuantity]] - VendorSalesData[[#This Row],[TotalSalesQuantity]]) * VendorSalesData[[#This Row],[PurchasePrice]]</f>
        <v>-1382.76</v>
      </c>
    </row>
    <row r="5560" spans="1:19" x14ac:dyDescent="0.3">
      <c r="A5560">
        <v>8673</v>
      </c>
      <c r="B5560" t="s">
        <v>174</v>
      </c>
      <c r="C5560">
        <v>14973</v>
      </c>
      <c r="D5560" t="s">
        <v>5071</v>
      </c>
      <c r="E5560">
        <v>28.76</v>
      </c>
      <c r="F5560">
        <v>43.99</v>
      </c>
      <c r="G5560">
        <v>750</v>
      </c>
      <c r="H5560">
        <v>48</v>
      </c>
      <c r="I5560">
        <v>1380.48</v>
      </c>
      <c r="J5560">
        <v>53</v>
      </c>
      <c r="K5560">
        <v>2351.4700000000003</v>
      </c>
      <c r="L5560">
        <v>1454.67</v>
      </c>
      <c r="M5560">
        <v>5.88</v>
      </c>
      <c r="N5560">
        <v>15919.7</v>
      </c>
      <c r="O5560">
        <v>970.99000000000024</v>
      </c>
      <c r="P5560">
        <v>41.292893381586843</v>
      </c>
      <c r="Q5560">
        <v>1.1041666666666667</v>
      </c>
      <c r="R5560">
        <v>1.7033712911451091</v>
      </c>
      <c r="S5560">
        <f>(VendorSalesData[[#This Row],[TotalPurchaseQuantity]] - VendorSalesData[[#This Row],[TotalSalesQuantity]]) * VendorSalesData[[#This Row],[PurchasePrice]]</f>
        <v>-143.80000000000001</v>
      </c>
    </row>
    <row r="5561" spans="1:19" x14ac:dyDescent="0.3">
      <c r="A5561">
        <v>3960</v>
      </c>
      <c r="B5561" t="s">
        <v>24</v>
      </c>
      <c r="C5561">
        <v>3560</v>
      </c>
      <c r="D5561" t="s">
        <v>1802</v>
      </c>
      <c r="E5561">
        <v>9.52</v>
      </c>
      <c r="F5561">
        <v>11.99</v>
      </c>
      <c r="G5561">
        <v>375</v>
      </c>
      <c r="H5561">
        <v>145</v>
      </c>
      <c r="I5561">
        <v>1380.4</v>
      </c>
      <c r="J5561">
        <v>318</v>
      </c>
      <c r="K5561">
        <v>4124.32</v>
      </c>
      <c r="L5561">
        <v>2001.95</v>
      </c>
      <c r="M5561">
        <v>124.69</v>
      </c>
      <c r="N5561">
        <v>257032.07</v>
      </c>
      <c r="O5561">
        <v>2743.9199999999996</v>
      </c>
      <c r="P5561">
        <v>66.530240136555847</v>
      </c>
      <c r="Q5561">
        <v>2.193103448275862</v>
      </c>
      <c r="R5561">
        <v>2.9877716603882929</v>
      </c>
      <c r="S5561">
        <f>(VendorSalesData[[#This Row],[TotalPurchaseQuantity]] - VendorSalesData[[#This Row],[TotalSalesQuantity]]) * VendorSalesData[[#This Row],[PurchasePrice]]</f>
        <v>-1646.96</v>
      </c>
    </row>
    <row r="5562" spans="1:19" x14ac:dyDescent="0.3">
      <c r="A5562">
        <v>10754</v>
      </c>
      <c r="B5562" t="s">
        <v>212</v>
      </c>
      <c r="C5562">
        <v>15188</v>
      </c>
      <c r="D5562" t="s">
        <v>5072</v>
      </c>
      <c r="E5562">
        <v>5.8</v>
      </c>
      <c r="F5562">
        <v>8.99</v>
      </c>
      <c r="G5562">
        <v>750</v>
      </c>
      <c r="H5562">
        <v>238</v>
      </c>
      <c r="I5562">
        <v>1380.3999999999999</v>
      </c>
      <c r="J5562">
        <v>206</v>
      </c>
      <c r="K5562">
        <v>1851.94</v>
      </c>
      <c r="L5562">
        <v>197.78</v>
      </c>
      <c r="M5562">
        <v>23.150000000000002</v>
      </c>
      <c r="N5562">
        <v>28720.52</v>
      </c>
      <c r="O5562">
        <v>471.54000000000019</v>
      </c>
      <c r="P5562">
        <v>25.461948011274671</v>
      </c>
      <c r="Q5562">
        <v>0.86554621848739499</v>
      </c>
      <c r="R5562">
        <v>1.3415966386554623</v>
      </c>
      <c r="S5562">
        <f>(VendorSalesData[[#This Row],[TotalPurchaseQuantity]] - VendorSalesData[[#This Row],[TotalSalesQuantity]]) * VendorSalesData[[#This Row],[PurchasePrice]]</f>
        <v>185.6</v>
      </c>
    </row>
    <row r="5563" spans="1:19" x14ac:dyDescent="0.3">
      <c r="A5563">
        <v>7153</v>
      </c>
      <c r="B5563" t="s">
        <v>271</v>
      </c>
      <c r="C5563">
        <v>19217</v>
      </c>
      <c r="D5563" t="s">
        <v>5073</v>
      </c>
      <c r="E5563">
        <v>16.43</v>
      </c>
      <c r="F5563">
        <v>23.99</v>
      </c>
      <c r="G5563">
        <v>750</v>
      </c>
      <c r="H5563">
        <v>84</v>
      </c>
      <c r="I5563">
        <v>1380.12</v>
      </c>
      <c r="J5563">
        <v>88</v>
      </c>
      <c r="K5563">
        <v>2084.12</v>
      </c>
      <c r="L5563">
        <v>698.69999999999993</v>
      </c>
      <c r="M5563">
        <v>9.83</v>
      </c>
      <c r="N5563">
        <v>15884.82</v>
      </c>
      <c r="O5563">
        <v>704</v>
      </c>
      <c r="P5563">
        <v>33.779244957104197</v>
      </c>
      <c r="Q5563">
        <v>1.0476190476190477</v>
      </c>
      <c r="R5563">
        <v>1.5101005709648436</v>
      </c>
      <c r="S5563">
        <f>(VendorSalesData[[#This Row],[TotalPurchaseQuantity]] - VendorSalesData[[#This Row],[TotalSalesQuantity]]) * VendorSalesData[[#This Row],[PurchasePrice]]</f>
        <v>-65.72</v>
      </c>
    </row>
    <row r="5564" spans="1:19" x14ac:dyDescent="0.3">
      <c r="A5564">
        <v>7749</v>
      </c>
      <c r="B5564" t="s">
        <v>4651</v>
      </c>
      <c r="C5564">
        <v>19610</v>
      </c>
      <c r="D5564" t="s">
        <v>5074</v>
      </c>
      <c r="E5564">
        <v>86.2</v>
      </c>
      <c r="F5564">
        <v>124.99</v>
      </c>
      <c r="G5564">
        <v>750</v>
      </c>
      <c r="H5564">
        <v>16</v>
      </c>
      <c r="I5564">
        <v>1379.2</v>
      </c>
      <c r="J5564">
        <v>28</v>
      </c>
      <c r="K5564">
        <v>3499.7200000000003</v>
      </c>
      <c r="L5564">
        <v>1624.87</v>
      </c>
      <c r="M5564">
        <v>3.1300000000000003</v>
      </c>
      <c r="N5564">
        <v>91.5</v>
      </c>
      <c r="O5564">
        <v>2120.5200000000004</v>
      </c>
      <c r="P5564">
        <v>60.591133004926114</v>
      </c>
      <c r="Q5564">
        <v>1.75</v>
      </c>
      <c r="R5564">
        <v>2.5375000000000001</v>
      </c>
      <c r="S5564">
        <f>(VendorSalesData[[#This Row],[TotalPurchaseQuantity]] - VendorSalesData[[#This Row],[TotalSalesQuantity]]) * VendorSalesData[[#This Row],[PurchasePrice]]</f>
        <v>-1034.4000000000001</v>
      </c>
    </row>
    <row r="5565" spans="1:19" x14ac:dyDescent="0.3">
      <c r="A5565">
        <v>12546</v>
      </c>
      <c r="B5565" t="s">
        <v>32</v>
      </c>
      <c r="C5565">
        <v>3361</v>
      </c>
      <c r="D5565" t="s">
        <v>5075</v>
      </c>
      <c r="E5565">
        <v>9.84</v>
      </c>
      <c r="F5565">
        <v>12.99</v>
      </c>
      <c r="G5565">
        <v>750</v>
      </c>
      <c r="H5565">
        <v>140</v>
      </c>
      <c r="I5565">
        <v>1377.6</v>
      </c>
      <c r="J5565">
        <v>176</v>
      </c>
      <c r="K5565">
        <v>2286.2400000000002</v>
      </c>
      <c r="L5565">
        <v>1792.6200000000001</v>
      </c>
      <c r="M5565">
        <v>138.73000000000002</v>
      </c>
      <c r="N5565">
        <v>123880.97</v>
      </c>
      <c r="O5565">
        <v>908.64000000000033</v>
      </c>
      <c r="P5565">
        <v>39.74385891245015</v>
      </c>
      <c r="Q5565">
        <v>1.2571428571428571</v>
      </c>
      <c r="R5565">
        <v>1.6595818815331014</v>
      </c>
      <c r="S5565">
        <f>(VendorSalesData[[#This Row],[TotalPurchaseQuantity]] - VendorSalesData[[#This Row],[TotalSalesQuantity]]) * VendorSalesData[[#This Row],[PurchasePrice]]</f>
        <v>-354.24</v>
      </c>
    </row>
    <row r="5566" spans="1:19" x14ac:dyDescent="0.3">
      <c r="A5566">
        <v>4425</v>
      </c>
      <c r="B5566" t="s">
        <v>20</v>
      </c>
      <c r="C5566">
        <v>11164</v>
      </c>
      <c r="D5566" t="s">
        <v>5076</v>
      </c>
      <c r="E5566">
        <v>52.97</v>
      </c>
      <c r="F5566">
        <v>79.989999999999995</v>
      </c>
      <c r="G5566">
        <v>750</v>
      </c>
      <c r="H5566">
        <v>26</v>
      </c>
      <c r="I5566">
        <v>1377.22</v>
      </c>
      <c r="J5566">
        <v>25</v>
      </c>
      <c r="K5566">
        <v>1999.75</v>
      </c>
      <c r="L5566">
        <v>959.87999999999988</v>
      </c>
      <c r="M5566">
        <v>2.7800000000000002</v>
      </c>
      <c r="N5566">
        <v>144929.24</v>
      </c>
      <c r="O5566">
        <v>622.53</v>
      </c>
      <c r="P5566">
        <v>31.130391298912365</v>
      </c>
      <c r="Q5566">
        <v>0.96153846153846156</v>
      </c>
      <c r="R5566">
        <v>1.452019285226761</v>
      </c>
      <c r="S5566">
        <f>(VendorSalesData[[#This Row],[TotalPurchaseQuantity]] - VendorSalesData[[#This Row],[TotalSalesQuantity]]) * VendorSalesData[[#This Row],[PurchasePrice]]</f>
        <v>52.97</v>
      </c>
    </row>
    <row r="5567" spans="1:19" x14ac:dyDescent="0.3">
      <c r="A5567">
        <v>8673</v>
      </c>
      <c r="B5567" t="s">
        <v>174</v>
      </c>
      <c r="C5567">
        <v>22597</v>
      </c>
      <c r="D5567" t="s">
        <v>5077</v>
      </c>
      <c r="E5567">
        <v>24.99</v>
      </c>
      <c r="F5567">
        <v>36.99</v>
      </c>
      <c r="G5567">
        <v>750</v>
      </c>
      <c r="H5567">
        <v>55</v>
      </c>
      <c r="I5567">
        <v>1374.45</v>
      </c>
      <c r="J5567">
        <v>65</v>
      </c>
      <c r="K5567">
        <v>2451.35</v>
      </c>
      <c r="L5567">
        <v>1892.5</v>
      </c>
      <c r="M5567">
        <v>7.19</v>
      </c>
      <c r="N5567">
        <v>15919.7</v>
      </c>
      <c r="O5567">
        <v>1076.8999999999999</v>
      </c>
      <c r="P5567">
        <v>43.930895221000668</v>
      </c>
      <c r="Q5567">
        <v>1.1818181818181819</v>
      </c>
      <c r="R5567">
        <v>1.7835134053621446</v>
      </c>
      <c r="S5567">
        <f>(VendorSalesData[[#This Row],[TotalPurchaseQuantity]] - VendorSalesData[[#This Row],[TotalSalesQuantity]]) * VendorSalesData[[#This Row],[PurchasePrice]]</f>
        <v>-249.89999999999998</v>
      </c>
    </row>
    <row r="5568" spans="1:19" x14ac:dyDescent="0.3">
      <c r="A5568">
        <v>3960</v>
      </c>
      <c r="B5568" t="s">
        <v>24</v>
      </c>
      <c r="C5568">
        <v>1185</v>
      </c>
      <c r="D5568" t="s">
        <v>5078</v>
      </c>
      <c r="E5568">
        <v>91.6</v>
      </c>
      <c r="F5568">
        <v>119.99</v>
      </c>
      <c r="G5568">
        <v>750</v>
      </c>
      <c r="H5568">
        <v>15</v>
      </c>
      <c r="I5568">
        <v>1374</v>
      </c>
      <c r="J5568">
        <v>15</v>
      </c>
      <c r="K5568">
        <v>1799.85</v>
      </c>
      <c r="L5568">
        <v>1559.87</v>
      </c>
      <c r="M5568">
        <v>11.83</v>
      </c>
      <c r="N5568">
        <v>257032.07</v>
      </c>
      <c r="O5568">
        <v>425.84999999999991</v>
      </c>
      <c r="P5568">
        <v>23.660305025418783</v>
      </c>
      <c r="Q5568">
        <v>1</v>
      </c>
      <c r="R5568">
        <v>1.3099344978165939</v>
      </c>
      <c r="S5568">
        <f>(VendorSalesData[[#This Row],[TotalPurchaseQuantity]] - VendorSalesData[[#This Row],[TotalSalesQuantity]]) * VendorSalesData[[#This Row],[PurchasePrice]]</f>
        <v>0</v>
      </c>
    </row>
    <row r="5569" spans="1:19" x14ac:dyDescent="0.3">
      <c r="A5569">
        <v>9552</v>
      </c>
      <c r="B5569" t="s">
        <v>72</v>
      </c>
      <c r="C5569">
        <v>14328</v>
      </c>
      <c r="D5569" t="s">
        <v>5079</v>
      </c>
      <c r="E5569">
        <v>65.349999999999994</v>
      </c>
      <c r="F5569">
        <v>99.99</v>
      </c>
      <c r="G5569">
        <v>750</v>
      </c>
      <c r="H5569">
        <v>21</v>
      </c>
      <c r="I5569">
        <v>1372.3500000000001</v>
      </c>
      <c r="J5569">
        <v>36</v>
      </c>
      <c r="K5569">
        <v>3599.64</v>
      </c>
      <c r="L5569">
        <v>1599.84</v>
      </c>
      <c r="M5569">
        <v>4.0200000000000005</v>
      </c>
      <c r="N5569">
        <v>55551.82</v>
      </c>
      <c r="O5569">
        <v>2227.29</v>
      </c>
      <c r="P5569">
        <v>61.875354202086875</v>
      </c>
      <c r="Q5569">
        <v>1.7142857142857142</v>
      </c>
      <c r="R5569">
        <v>2.6229751885451957</v>
      </c>
      <c r="S5569">
        <f>(VendorSalesData[[#This Row],[TotalPurchaseQuantity]] - VendorSalesData[[#This Row],[TotalSalesQuantity]]) * VendorSalesData[[#This Row],[PurchasePrice]]</f>
        <v>-980.24999999999989</v>
      </c>
    </row>
    <row r="5570" spans="1:19" x14ac:dyDescent="0.3">
      <c r="A5570">
        <v>9165</v>
      </c>
      <c r="B5570" t="s">
        <v>38</v>
      </c>
      <c r="C5570">
        <v>22923</v>
      </c>
      <c r="D5570" t="s">
        <v>5080</v>
      </c>
      <c r="E5570">
        <v>12.24</v>
      </c>
      <c r="F5570">
        <v>17.989999999999998</v>
      </c>
      <c r="G5570">
        <v>750</v>
      </c>
      <c r="H5570">
        <v>112</v>
      </c>
      <c r="I5570">
        <v>1370.8799999999999</v>
      </c>
      <c r="J5570">
        <v>252</v>
      </c>
      <c r="K5570">
        <v>2344.48</v>
      </c>
      <c r="L5570">
        <v>1616.3799999999999</v>
      </c>
      <c r="M5570">
        <v>27.96</v>
      </c>
      <c r="N5570">
        <v>68054.7</v>
      </c>
      <c r="O5570">
        <v>973.60000000000014</v>
      </c>
      <c r="P5570">
        <v>41.527332286903714</v>
      </c>
      <c r="Q5570">
        <v>2.25</v>
      </c>
      <c r="R5570">
        <v>1.710200746965453</v>
      </c>
      <c r="S5570">
        <f>(VendorSalesData[[#This Row],[TotalPurchaseQuantity]] - VendorSalesData[[#This Row],[TotalSalesQuantity]]) * VendorSalesData[[#This Row],[PurchasePrice]]</f>
        <v>-1713.6000000000001</v>
      </c>
    </row>
    <row r="5571" spans="1:19" x14ac:dyDescent="0.3">
      <c r="A5571">
        <v>17033</v>
      </c>
      <c r="B5571" t="s">
        <v>1783</v>
      </c>
      <c r="C5571">
        <v>24668</v>
      </c>
      <c r="D5571" t="s">
        <v>5081</v>
      </c>
      <c r="E5571">
        <v>41.37</v>
      </c>
      <c r="F5571">
        <v>59.99</v>
      </c>
      <c r="G5571">
        <v>750</v>
      </c>
      <c r="H5571">
        <v>33</v>
      </c>
      <c r="I5571">
        <v>1365.21</v>
      </c>
      <c r="J5571">
        <v>35</v>
      </c>
      <c r="K5571">
        <v>2099.65</v>
      </c>
      <c r="L5571">
        <v>1499.75</v>
      </c>
      <c r="M5571">
        <v>3.86</v>
      </c>
      <c r="N5571">
        <v>549.54999999999995</v>
      </c>
      <c r="O5571">
        <v>734.44</v>
      </c>
      <c r="P5571">
        <v>34.979163193865645</v>
      </c>
      <c r="Q5571">
        <v>1.0606060606060606</v>
      </c>
      <c r="R5571">
        <v>1.5379685176639493</v>
      </c>
      <c r="S5571">
        <f>(VendorSalesData[[#This Row],[TotalPurchaseQuantity]] - VendorSalesData[[#This Row],[TotalSalesQuantity]]) * VendorSalesData[[#This Row],[PurchasePrice]]</f>
        <v>-82.74</v>
      </c>
    </row>
    <row r="5572" spans="1:19" x14ac:dyDescent="0.3">
      <c r="A5572">
        <v>9552</v>
      </c>
      <c r="B5572" t="s">
        <v>72</v>
      </c>
      <c r="C5572">
        <v>23425</v>
      </c>
      <c r="D5572" t="s">
        <v>5082</v>
      </c>
      <c r="E5572">
        <v>43.91</v>
      </c>
      <c r="F5572">
        <v>64.989999999999995</v>
      </c>
      <c r="G5572">
        <v>750</v>
      </c>
      <c r="H5572">
        <v>31</v>
      </c>
      <c r="I5572">
        <v>1361.2099999999998</v>
      </c>
      <c r="J5572">
        <v>22</v>
      </c>
      <c r="K5572">
        <v>1429.78</v>
      </c>
      <c r="L5572">
        <v>1169.82</v>
      </c>
      <c r="M5572">
        <v>2.4300000000000002</v>
      </c>
      <c r="N5572">
        <v>55551.82</v>
      </c>
      <c r="O5572">
        <v>68.570000000000164</v>
      </c>
      <c r="P5572">
        <v>4.7958427170613778</v>
      </c>
      <c r="Q5572">
        <v>0.70967741935483875</v>
      </c>
      <c r="R5572">
        <v>1.0503742993366199</v>
      </c>
      <c r="S5572">
        <f>(VendorSalesData[[#This Row],[TotalPurchaseQuantity]] - VendorSalesData[[#This Row],[TotalSalesQuantity]]) * VendorSalesData[[#This Row],[PurchasePrice]]</f>
        <v>395.18999999999994</v>
      </c>
    </row>
    <row r="5573" spans="1:19" x14ac:dyDescent="0.3">
      <c r="A5573">
        <v>9552</v>
      </c>
      <c r="B5573" t="s">
        <v>72</v>
      </c>
      <c r="C5573">
        <v>38852</v>
      </c>
      <c r="D5573" t="s">
        <v>5083</v>
      </c>
      <c r="E5573">
        <v>3.28</v>
      </c>
      <c r="F5573">
        <v>4.99</v>
      </c>
      <c r="G5573">
        <v>750</v>
      </c>
      <c r="H5573">
        <v>414</v>
      </c>
      <c r="I5573">
        <v>1357.92</v>
      </c>
      <c r="J5573">
        <v>373</v>
      </c>
      <c r="K5573">
        <v>1861.27</v>
      </c>
      <c r="L5573">
        <v>194.61</v>
      </c>
      <c r="M5573">
        <v>41.940000000000005</v>
      </c>
      <c r="N5573">
        <v>55551.82</v>
      </c>
      <c r="O5573">
        <v>503.34999999999991</v>
      </c>
      <c r="P5573">
        <v>27.043362865140463</v>
      </c>
      <c r="Q5573">
        <v>0.90096618357487923</v>
      </c>
      <c r="R5573">
        <v>1.3706772122069046</v>
      </c>
      <c r="S5573">
        <f>(VendorSalesData[[#This Row],[TotalPurchaseQuantity]] - VendorSalesData[[#This Row],[TotalSalesQuantity]]) * VendorSalesData[[#This Row],[PurchasePrice]]</f>
        <v>134.47999999999999</v>
      </c>
    </row>
    <row r="5574" spans="1:19" x14ac:dyDescent="0.3">
      <c r="A5574">
        <v>9552</v>
      </c>
      <c r="B5574" t="s">
        <v>72</v>
      </c>
      <c r="C5574">
        <v>26517</v>
      </c>
      <c r="D5574" t="s">
        <v>5084</v>
      </c>
      <c r="E5574">
        <v>11.03</v>
      </c>
      <c r="F5574">
        <v>16.989999999999998</v>
      </c>
      <c r="G5574">
        <v>750</v>
      </c>
      <c r="H5574">
        <v>123</v>
      </c>
      <c r="I5574">
        <v>1356.69</v>
      </c>
      <c r="J5574">
        <v>105</v>
      </c>
      <c r="K5574">
        <v>1783.9499999999998</v>
      </c>
      <c r="L5574">
        <v>866.4899999999999</v>
      </c>
      <c r="M5574">
        <v>11.69</v>
      </c>
      <c r="N5574">
        <v>55551.82</v>
      </c>
      <c r="O5574">
        <v>427.25999999999976</v>
      </c>
      <c r="P5574">
        <v>23.950222820146294</v>
      </c>
      <c r="Q5574">
        <v>0.85365853658536583</v>
      </c>
      <c r="R5574">
        <v>1.3149282444773676</v>
      </c>
      <c r="S5574">
        <f>(VendorSalesData[[#This Row],[TotalPurchaseQuantity]] - VendorSalesData[[#This Row],[TotalSalesQuantity]]) * VendorSalesData[[#This Row],[PurchasePrice]]</f>
        <v>198.54</v>
      </c>
    </row>
    <row r="5575" spans="1:19" x14ac:dyDescent="0.3">
      <c r="A5575">
        <v>10754</v>
      </c>
      <c r="B5575" t="s">
        <v>212</v>
      </c>
      <c r="C5575">
        <v>18748</v>
      </c>
      <c r="D5575" t="s">
        <v>5085</v>
      </c>
      <c r="E5575">
        <v>5.6</v>
      </c>
      <c r="F5575">
        <v>9.99</v>
      </c>
      <c r="G5575">
        <v>750</v>
      </c>
      <c r="H5575">
        <v>242</v>
      </c>
      <c r="I5575">
        <v>1355.2</v>
      </c>
      <c r="J5575">
        <v>454</v>
      </c>
      <c r="K5575">
        <v>3763.66</v>
      </c>
      <c r="L5575">
        <v>2180.27</v>
      </c>
      <c r="M5575">
        <v>50.46</v>
      </c>
      <c r="N5575">
        <v>28720.52</v>
      </c>
      <c r="O5575">
        <v>2408.46</v>
      </c>
      <c r="P5575">
        <v>63.992496665479884</v>
      </c>
      <c r="Q5575">
        <v>1.8760330578512396</v>
      </c>
      <c r="R5575">
        <v>2.7771989374262098</v>
      </c>
      <c r="S5575">
        <f>(VendorSalesData[[#This Row],[TotalPurchaseQuantity]] - VendorSalesData[[#This Row],[TotalSalesQuantity]]) * VendorSalesData[[#This Row],[PurchasePrice]]</f>
        <v>-1187.1999999999998</v>
      </c>
    </row>
    <row r="5576" spans="1:19" x14ac:dyDescent="0.3">
      <c r="A5576">
        <v>4425</v>
      </c>
      <c r="B5576" t="s">
        <v>20</v>
      </c>
      <c r="C5576">
        <v>18585</v>
      </c>
      <c r="D5576" t="s">
        <v>5086</v>
      </c>
      <c r="E5576">
        <v>9.73</v>
      </c>
      <c r="F5576">
        <v>14.99</v>
      </c>
      <c r="G5576">
        <v>750</v>
      </c>
      <c r="H5576">
        <v>139</v>
      </c>
      <c r="I5576">
        <v>1352.47</v>
      </c>
      <c r="J5576">
        <v>217</v>
      </c>
      <c r="K5576">
        <v>3252.83</v>
      </c>
      <c r="L5576">
        <v>1708.8600000000001</v>
      </c>
      <c r="M5576">
        <v>24.13</v>
      </c>
      <c r="N5576">
        <v>144929.24</v>
      </c>
      <c r="O5576">
        <v>1900.36</v>
      </c>
      <c r="P5576">
        <v>58.421743527943363</v>
      </c>
      <c r="Q5576">
        <v>1.5611510791366907</v>
      </c>
      <c r="R5576">
        <v>2.4051032555250762</v>
      </c>
      <c r="S5576">
        <f>(VendorSalesData[[#This Row],[TotalPurchaseQuantity]] - VendorSalesData[[#This Row],[TotalSalesQuantity]]) * VendorSalesData[[#This Row],[PurchasePrice]]</f>
        <v>-758.94</v>
      </c>
    </row>
    <row r="5577" spans="1:19" x14ac:dyDescent="0.3">
      <c r="A5577">
        <v>9552</v>
      </c>
      <c r="B5577" t="s">
        <v>72</v>
      </c>
      <c r="C5577">
        <v>21080</v>
      </c>
      <c r="D5577" t="s">
        <v>5087</v>
      </c>
      <c r="E5577">
        <v>14.86</v>
      </c>
      <c r="F5577">
        <v>21.99</v>
      </c>
      <c r="G5577">
        <v>750</v>
      </c>
      <c r="H5577">
        <v>91</v>
      </c>
      <c r="I5577">
        <v>1352.26</v>
      </c>
      <c r="J5577">
        <v>75</v>
      </c>
      <c r="K5577">
        <v>2083.25</v>
      </c>
      <c r="L5577">
        <v>1283.54</v>
      </c>
      <c r="M5577">
        <v>8.31</v>
      </c>
      <c r="N5577">
        <v>55551.82</v>
      </c>
      <c r="O5577">
        <v>730.99</v>
      </c>
      <c r="P5577">
        <v>35.088923556942284</v>
      </c>
      <c r="Q5577">
        <v>0.82417582417582413</v>
      </c>
      <c r="R5577">
        <v>1.5405691213228225</v>
      </c>
      <c r="S5577">
        <f>(VendorSalesData[[#This Row],[TotalPurchaseQuantity]] - VendorSalesData[[#This Row],[TotalSalesQuantity]]) * VendorSalesData[[#This Row],[PurchasePrice]]</f>
        <v>237.76</v>
      </c>
    </row>
    <row r="5578" spans="1:19" x14ac:dyDescent="0.3">
      <c r="A5578">
        <v>4425</v>
      </c>
      <c r="B5578" t="s">
        <v>20</v>
      </c>
      <c r="C5578">
        <v>40607</v>
      </c>
      <c r="D5578" t="s">
        <v>5088</v>
      </c>
      <c r="E5578">
        <v>11.25</v>
      </c>
      <c r="F5578">
        <v>16.989999999999998</v>
      </c>
      <c r="G5578">
        <v>750</v>
      </c>
      <c r="H5578">
        <v>120</v>
      </c>
      <c r="I5578">
        <v>1350</v>
      </c>
      <c r="J5578">
        <v>89</v>
      </c>
      <c r="K5578">
        <v>1512.11</v>
      </c>
      <c r="L5578">
        <v>1036.3899999999999</v>
      </c>
      <c r="M5578">
        <v>9.84</v>
      </c>
      <c r="N5578">
        <v>144929.24</v>
      </c>
      <c r="O5578">
        <v>162.1099999999999</v>
      </c>
      <c r="P5578">
        <v>10.72078089556976</v>
      </c>
      <c r="Q5578">
        <v>0.7416666666666667</v>
      </c>
      <c r="R5578">
        <v>1.1200814814814815</v>
      </c>
      <c r="S5578">
        <f>(VendorSalesData[[#This Row],[TotalPurchaseQuantity]] - VendorSalesData[[#This Row],[TotalSalesQuantity]]) * VendorSalesData[[#This Row],[PurchasePrice]]</f>
        <v>348.75</v>
      </c>
    </row>
    <row r="5579" spans="1:19" x14ac:dyDescent="0.3">
      <c r="A5579">
        <v>9165</v>
      </c>
      <c r="B5579" t="s">
        <v>38</v>
      </c>
      <c r="C5579">
        <v>22420</v>
      </c>
      <c r="D5579" t="s">
        <v>5089</v>
      </c>
      <c r="E5579">
        <v>16.23</v>
      </c>
      <c r="F5579">
        <v>24.99</v>
      </c>
      <c r="G5579">
        <v>750</v>
      </c>
      <c r="H5579">
        <v>83</v>
      </c>
      <c r="I5579">
        <v>1347.09</v>
      </c>
      <c r="J5579">
        <v>67</v>
      </c>
      <c r="K5579">
        <v>1674.33</v>
      </c>
      <c r="L5579">
        <v>474.80999999999995</v>
      </c>
      <c r="M5579">
        <v>7.54</v>
      </c>
      <c r="N5579">
        <v>68054.7</v>
      </c>
      <c r="O5579">
        <v>327.24</v>
      </c>
      <c r="P5579">
        <v>19.544534231603087</v>
      </c>
      <c r="Q5579">
        <v>0.80722891566265065</v>
      </c>
      <c r="R5579">
        <v>1.2429236353918447</v>
      </c>
      <c r="S5579">
        <f>(VendorSalesData[[#This Row],[TotalPurchaseQuantity]] - VendorSalesData[[#This Row],[TotalSalesQuantity]]) * VendorSalesData[[#This Row],[PurchasePrice]]</f>
        <v>259.68</v>
      </c>
    </row>
    <row r="5580" spans="1:19" x14ac:dyDescent="0.3">
      <c r="A5580">
        <v>4425</v>
      </c>
      <c r="B5580" t="s">
        <v>20</v>
      </c>
      <c r="C5580">
        <v>12139</v>
      </c>
      <c r="D5580" t="s">
        <v>5090</v>
      </c>
      <c r="E5580">
        <v>149.65</v>
      </c>
      <c r="F5580">
        <v>219.99</v>
      </c>
      <c r="G5580">
        <v>1500</v>
      </c>
      <c r="H5580">
        <v>9</v>
      </c>
      <c r="I5580">
        <v>1346.85</v>
      </c>
      <c r="J5580">
        <v>30</v>
      </c>
      <c r="K5580">
        <v>6599.7000000000007</v>
      </c>
      <c r="L5580">
        <v>4839.7800000000007</v>
      </c>
      <c r="M5580">
        <v>6.6800000000000006</v>
      </c>
      <c r="N5580">
        <v>144929.24</v>
      </c>
      <c r="O5580">
        <v>5252.85</v>
      </c>
      <c r="P5580">
        <v>79.592254193372426</v>
      </c>
      <c r="Q5580">
        <v>3.3333333333333335</v>
      </c>
      <c r="R5580">
        <v>4.9001002338790522</v>
      </c>
      <c r="S5580">
        <f>(VendorSalesData[[#This Row],[TotalPurchaseQuantity]] - VendorSalesData[[#This Row],[TotalSalesQuantity]]) * VendorSalesData[[#This Row],[PurchasePrice]]</f>
        <v>-3142.65</v>
      </c>
    </row>
    <row r="5581" spans="1:19" x14ac:dyDescent="0.3">
      <c r="A5581">
        <v>10754</v>
      </c>
      <c r="B5581" t="s">
        <v>212</v>
      </c>
      <c r="C5581">
        <v>17367</v>
      </c>
      <c r="D5581" t="s">
        <v>5091</v>
      </c>
      <c r="E5581">
        <v>6.62</v>
      </c>
      <c r="F5581">
        <v>9.99</v>
      </c>
      <c r="G5581">
        <v>750</v>
      </c>
      <c r="H5581">
        <v>203</v>
      </c>
      <c r="I5581">
        <v>1343.86</v>
      </c>
      <c r="J5581">
        <v>197</v>
      </c>
      <c r="K5581">
        <v>2112.0299999999997</v>
      </c>
      <c r="L5581">
        <v>288.73</v>
      </c>
      <c r="M5581">
        <v>22.130000000000003</v>
      </c>
      <c r="N5581">
        <v>28720.52</v>
      </c>
      <c r="O5581">
        <v>768.16999999999985</v>
      </c>
      <c r="P5581">
        <v>36.371168970137731</v>
      </c>
      <c r="Q5581">
        <v>0.97044334975369462</v>
      </c>
      <c r="R5581">
        <v>1.5716146027115918</v>
      </c>
      <c r="S5581">
        <f>(VendorSalesData[[#This Row],[TotalPurchaseQuantity]] - VendorSalesData[[#This Row],[TotalSalesQuantity]]) * VendorSalesData[[#This Row],[PurchasePrice]]</f>
        <v>39.72</v>
      </c>
    </row>
    <row r="5582" spans="1:19" x14ac:dyDescent="0.3">
      <c r="A5582">
        <v>10754</v>
      </c>
      <c r="B5582" t="s">
        <v>212</v>
      </c>
      <c r="C5582">
        <v>46882</v>
      </c>
      <c r="D5582" t="s">
        <v>5092</v>
      </c>
      <c r="E5582">
        <v>9.33</v>
      </c>
      <c r="F5582">
        <v>13.99</v>
      </c>
      <c r="G5582">
        <v>750</v>
      </c>
      <c r="H5582">
        <v>144</v>
      </c>
      <c r="I5582">
        <v>1343.52</v>
      </c>
      <c r="J5582">
        <v>144</v>
      </c>
      <c r="K5582">
        <v>2014.56</v>
      </c>
      <c r="L5582">
        <v>195.86</v>
      </c>
      <c r="M5582">
        <v>16.190000000000001</v>
      </c>
      <c r="N5582">
        <v>28720.52</v>
      </c>
      <c r="O5582">
        <v>671.04</v>
      </c>
      <c r="P5582">
        <v>33.309506790564683</v>
      </c>
      <c r="Q5582">
        <v>1</v>
      </c>
      <c r="R5582">
        <v>1.4994640943193998</v>
      </c>
      <c r="S5582">
        <f>(VendorSalesData[[#This Row],[TotalPurchaseQuantity]] - VendorSalesData[[#This Row],[TotalSalesQuantity]]) * VendorSalesData[[#This Row],[PurchasePrice]]</f>
        <v>0</v>
      </c>
    </row>
    <row r="5583" spans="1:19" x14ac:dyDescent="0.3">
      <c r="A5583">
        <v>3252</v>
      </c>
      <c r="B5583" t="s">
        <v>94</v>
      </c>
      <c r="C5583">
        <v>19849</v>
      </c>
      <c r="D5583" t="s">
        <v>4258</v>
      </c>
      <c r="E5583">
        <v>3.44</v>
      </c>
      <c r="F5583">
        <v>6.29</v>
      </c>
      <c r="G5583">
        <v>750</v>
      </c>
      <c r="H5583">
        <v>390</v>
      </c>
      <c r="I5583">
        <v>1341.6000000000001</v>
      </c>
      <c r="J5583">
        <v>281</v>
      </c>
      <c r="K5583">
        <v>1692.0900000000001</v>
      </c>
      <c r="L5583">
        <v>960.69</v>
      </c>
      <c r="M5583">
        <v>31.2</v>
      </c>
      <c r="N5583">
        <v>61966.91</v>
      </c>
      <c r="O5583">
        <v>350.49</v>
      </c>
      <c r="P5583">
        <v>20.713437228516213</v>
      </c>
      <c r="Q5583">
        <v>0.72051282051282051</v>
      </c>
      <c r="R5583">
        <v>1.2612477638640429</v>
      </c>
      <c r="S5583">
        <f>(VendorSalesData[[#This Row],[TotalPurchaseQuantity]] - VendorSalesData[[#This Row],[TotalSalesQuantity]]) * VendorSalesData[[#This Row],[PurchasePrice]]</f>
        <v>374.96</v>
      </c>
    </row>
    <row r="5584" spans="1:19" x14ac:dyDescent="0.3">
      <c r="A5584">
        <v>3252</v>
      </c>
      <c r="B5584" t="s">
        <v>94</v>
      </c>
      <c r="C5584">
        <v>24882</v>
      </c>
      <c r="D5584" t="s">
        <v>5093</v>
      </c>
      <c r="E5584">
        <v>1.94</v>
      </c>
      <c r="F5584">
        <v>2.99</v>
      </c>
      <c r="G5584">
        <v>750</v>
      </c>
      <c r="H5584">
        <v>691</v>
      </c>
      <c r="I5584">
        <v>1340.54</v>
      </c>
      <c r="J5584">
        <v>665</v>
      </c>
      <c r="K5584">
        <v>1988.3500000000001</v>
      </c>
      <c r="L5584">
        <v>511.29</v>
      </c>
      <c r="M5584">
        <v>74.52000000000001</v>
      </c>
      <c r="N5584">
        <v>61966.91</v>
      </c>
      <c r="O5584">
        <v>647.81000000000017</v>
      </c>
      <c r="P5584">
        <v>32.580280131767552</v>
      </c>
      <c r="Q5584">
        <v>0.9623733719247467</v>
      </c>
      <c r="R5584">
        <v>1.4832455577603056</v>
      </c>
      <c r="S5584">
        <f>(VendorSalesData[[#This Row],[TotalPurchaseQuantity]] - VendorSalesData[[#This Row],[TotalSalesQuantity]]) * VendorSalesData[[#This Row],[PurchasePrice]]</f>
        <v>50.44</v>
      </c>
    </row>
    <row r="5585" spans="1:19" x14ac:dyDescent="0.3">
      <c r="A5585">
        <v>1590</v>
      </c>
      <c r="B5585" t="s">
        <v>261</v>
      </c>
      <c r="C5585">
        <v>23203</v>
      </c>
      <c r="D5585" t="s">
        <v>5094</v>
      </c>
      <c r="E5585">
        <v>6.8</v>
      </c>
      <c r="F5585">
        <v>12.99</v>
      </c>
      <c r="G5585">
        <v>750</v>
      </c>
      <c r="H5585">
        <v>197</v>
      </c>
      <c r="I5585">
        <v>1339.6</v>
      </c>
      <c r="J5585">
        <v>149</v>
      </c>
      <c r="K5585">
        <v>1563.51</v>
      </c>
      <c r="L5585">
        <v>1200.8399999999999</v>
      </c>
      <c r="M5585">
        <v>16.48</v>
      </c>
      <c r="N5585">
        <v>7259.75</v>
      </c>
      <c r="O5585">
        <v>223.91000000000008</v>
      </c>
      <c r="P5585">
        <v>14.320982916642688</v>
      </c>
      <c r="Q5585">
        <v>0.75634517766497467</v>
      </c>
      <c r="R5585">
        <v>1.1671469095252316</v>
      </c>
      <c r="S5585">
        <f>(VendorSalesData[[#This Row],[TotalPurchaseQuantity]] - VendorSalesData[[#This Row],[TotalSalesQuantity]]) * VendorSalesData[[#This Row],[PurchasePrice]]</f>
        <v>326.39999999999998</v>
      </c>
    </row>
    <row r="5586" spans="1:19" x14ac:dyDescent="0.3">
      <c r="A5586">
        <v>6213</v>
      </c>
      <c r="B5586" t="s">
        <v>186</v>
      </c>
      <c r="C5586">
        <v>827</v>
      </c>
      <c r="D5586" t="s">
        <v>5095</v>
      </c>
      <c r="E5586">
        <v>7.4</v>
      </c>
      <c r="F5586">
        <v>9.99</v>
      </c>
      <c r="G5586">
        <v>1000</v>
      </c>
      <c r="H5586">
        <v>181</v>
      </c>
      <c r="I5586">
        <v>1339.3999999999999</v>
      </c>
      <c r="J5586">
        <v>159</v>
      </c>
      <c r="K5586">
        <v>1588.41</v>
      </c>
      <c r="L5586">
        <v>1258.74</v>
      </c>
      <c r="M5586">
        <v>166.95000000000002</v>
      </c>
      <c r="N5586">
        <v>9621.58</v>
      </c>
      <c r="O5586">
        <v>249.01000000000022</v>
      </c>
      <c r="P5586">
        <v>15.676682972280471</v>
      </c>
      <c r="Q5586">
        <v>0.87845303867403313</v>
      </c>
      <c r="R5586">
        <v>1.185911602209945</v>
      </c>
      <c r="S5586">
        <f>(VendorSalesData[[#This Row],[TotalPurchaseQuantity]] - VendorSalesData[[#This Row],[TotalSalesQuantity]]) * VendorSalesData[[#This Row],[PurchasePrice]]</f>
        <v>162.80000000000001</v>
      </c>
    </row>
    <row r="5587" spans="1:19" x14ac:dyDescent="0.3">
      <c r="A5587">
        <v>9165</v>
      </c>
      <c r="B5587" t="s">
        <v>38</v>
      </c>
      <c r="C5587">
        <v>2922</v>
      </c>
      <c r="D5587" t="s">
        <v>5096</v>
      </c>
      <c r="E5587">
        <v>51.46</v>
      </c>
      <c r="F5587">
        <v>69.989999999999995</v>
      </c>
      <c r="G5587">
        <v>750</v>
      </c>
      <c r="H5587">
        <v>26</v>
      </c>
      <c r="I5587">
        <v>1337.96</v>
      </c>
      <c r="J5587">
        <v>149</v>
      </c>
      <c r="K5587">
        <v>10428.509999999998</v>
      </c>
      <c r="L5587">
        <v>8608.7699999999986</v>
      </c>
      <c r="M5587">
        <v>117.55</v>
      </c>
      <c r="N5587">
        <v>68054.7</v>
      </c>
      <c r="O5587">
        <v>9090.5499999999993</v>
      </c>
      <c r="P5587">
        <v>87.170171002377145</v>
      </c>
      <c r="Q5587">
        <v>5.7307692307692308</v>
      </c>
      <c r="R5587">
        <v>7.7943361535471896</v>
      </c>
      <c r="S5587">
        <f>(VendorSalesData[[#This Row],[TotalPurchaseQuantity]] - VendorSalesData[[#This Row],[TotalSalesQuantity]]) * VendorSalesData[[#This Row],[PurchasePrice]]</f>
        <v>-6329.58</v>
      </c>
    </row>
    <row r="5588" spans="1:19" x14ac:dyDescent="0.3">
      <c r="A5588">
        <v>10754</v>
      </c>
      <c r="B5588" t="s">
        <v>212</v>
      </c>
      <c r="C5588">
        <v>12536</v>
      </c>
      <c r="D5588" t="s">
        <v>5097</v>
      </c>
      <c r="E5588">
        <v>7.43</v>
      </c>
      <c r="F5588">
        <v>10.99</v>
      </c>
      <c r="G5588">
        <v>750</v>
      </c>
      <c r="H5588">
        <v>180</v>
      </c>
      <c r="I5588">
        <v>1337.3999999999999</v>
      </c>
      <c r="J5588">
        <v>141</v>
      </c>
      <c r="K5588">
        <v>1549.59</v>
      </c>
      <c r="L5588">
        <v>175.84</v>
      </c>
      <c r="M5588">
        <v>15.850000000000001</v>
      </c>
      <c r="N5588">
        <v>28720.52</v>
      </c>
      <c r="O5588">
        <v>212.19000000000005</v>
      </c>
      <c r="P5588">
        <v>13.693299517937007</v>
      </c>
      <c r="Q5588">
        <v>0.78333333333333333</v>
      </c>
      <c r="R5588">
        <v>1.1586585912965457</v>
      </c>
      <c r="S5588">
        <f>(VendorSalesData[[#This Row],[TotalPurchaseQuantity]] - VendorSalesData[[#This Row],[TotalSalesQuantity]]) * VendorSalesData[[#This Row],[PurchasePrice]]</f>
        <v>289.77</v>
      </c>
    </row>
    <row r="5589" spans="1:19" x14ac:dyDescent="0.3">
      <c r="A5589">
        <v>9552</v>
      </c>
      <c r="B5589" t="s">
        <v>72</v>
      </c>
      <c r="C5589">
        <v>22048</v>
      </c>
      <c r="D5589" t="s">
        <v>5098</v>
      </c>
      <c r="E5589">
        <v>35.94</v>
      </c>
      <c r="F5589">
        <v>54.99</v>
      </c>
      <c r="G5589">
        <v>750</v>
      </c>
      <c r="H5589">
        <v>37</v>
      </c>
      <c r="I5589">
        <v>1329.78</v>
      </c>
      <c r="J5589">
        <v>35</v>
      </c>
      <c r="K5589">
        <v>1924.65</v>
      </c>
      <c r="L5589">
        <v>1374.75</v>
      </c>
      <c r="M5589">
        <v>3.87</v>
      </c>
      <c r="N5589">
        <v>55551.82</v>
      </c>
      <c r="O5589">
        <v>594.87000000000012</v>
      </c>
      <c r="P5589">
        <v>30.907957290936018</v>
      </c>
      <c r="Q5589">
        <v>0.94594594594594594</v>
      </c>
      <c r="R5589">
        <v>1.4473446735550242</v>
      </c>
      <c r="S5589">
        <f>(VendorSalesData[[#This Row],[TotalPurchaseQuantity]] - VendorSalesData[[#This Row],[TotalSalesQuantity]]) * VendorSalesData[[#This Row],[PurchasePrice]]</f>
        <v>71.88</v>
      </c>
    </row>
    <row r="5590" spans="1:19" x14ac:dyDescent="0.3">
      <c r="A5590">
        <v>2000</v>
      </c>
      <c r="B5590" t="s">
        <v>164</v>
      </c>
      <c r="C5590">
        <v>20057</v>
      </c>
      <c r="D5590" t="s">
        <v>5099</v>
      </c>
      <c r="E5590">
        <v>120.8</v>
      </c>
      <c r="F5590">
        <v>179.99</v>
      </c>
      <c r="G5590">
        <v>750</v>
      </c>
      <c r="H5590">
        <v>11</v>
      </c>
      <c r="I5590">
        <v>1328.8</v>
      </c>
      <c r="J5590">
        <v>16</v>
      </c>
      <c r="K5590">
        <v>2879.84</v>
      </c>
      <c r="L5590">
        <v>1259.93</v>
      </c>
      <c r="M5590">
        <v>1.79</v>
      </c>
      <c r="N5590">
        <v>19016.59</v>
      </c>
      <c r="O5590">
        <v>1551.0400000000002</v>
      </c>
      <c r="P5590">
        <v>53.858547697094281</v>
      </c>
      <c r="Q5590">
        <v>1.4545454545454546</v>
      </c>
      <c r="R5590">
        <v>2.1672486453943409</v>
      </c>
      <c r="S5590">
        <f>(VendorSalesData[[#This Row],[TotalPurchaseQuantity]] - VendorSalesData[[#This Row],[TotalSalesQuantity]]) * VendorSalesData[[#This Row],[PurchasePrice]]</f>
        <v>-604</v>
      </c>
    </row>
    <row r="5591" spans="1:19" x14ac:dyDescent="0.3">
      <c r="A5591">
        <v>1128</v>
      </c>
      <c r="B5591" t="s">
        <v>18</v>
      </c>
      <c r="C5591">
        <v>6942</v>
      </c>
      <c r="D5591" t="s">
        <v>5100</v>
      </c>
      <c r="E5591">
        <v>7.46</v>
      </c>
      <c r="F5591">
        <v>13.99</v>
      </c>
      <c r="G5591">
        <v>750</v>
      </c>
      <c r="H5591">
        <v>178</v>
      </c>
      <c r="I5591">
        <v>1327.8799999999999</v>
      </c>
      <c r="J5591">
        <v>619</v>
      </c>
      <c r="K5591">
        <v>7117.31</v>
      </c>
      <c r="L5591">
        <v>3739.25</v>
      </c>
      <c r="M5591">
        <v>68.84</v>
      </c>
      <c r="N5591">
        <v>68601.679999999993</v>
      </c>
      <c r="O5591">
        <v>5789.43</v>
      </c>
      <c r="P5591">
        <v>81.342951199259275</v>
      </c>
      <c r="Q5591">
        <v>3.4775280898876404</v>
      </c>
      <c r="R5591">
        <v>5.3599045094436253</v>
      </c>
      <c r="S5591">
        <f>(VendorSalesData[[#This Row],[TotalPurchaseQuantity]] - VendorSalesData[[#This Row],[TotalSalesQuantity]]) * VendorSalesData[[#This Row],[PurchasePrice]]</f>
        <v>-3289.86</v>
      </c>
    </row>
    <row r="5592" spans="1:19" x14ac:dyDescent="0.3">
      <c r="A5592">
        <v>8892</v>
      </c>
      <c r="B5592" t="s">
        <v>177</v>
      </c>
      <c r="C5592">
        <v>43747</v>
      </c>
      <c r="D5592" t="s">
        <v>5101</v>
      </c>
      <c r="E5592">
        <v>7.89</v>
      </c>
      <c r="F5592">
        <v>12.99</v>
      </c>
      <c r="G5592">
        <v>750</v>
      </c>
      <c r="H5592">
        <v>168</v>
      </c>
      <c r="I5592">
        <v>1325.52</v>
      </c>
      <c r="J5592">
        <v>156</v>
      </c>
      <c r="K5592">
        <v>1870.44</v>
      </c>
      <c r="L5592">
        <v>239.8</v>
      </c>
      <c r="M5592">
        <v>17.52</v>
      </c>
      <c r="N5592">
        <v>11595.97</v>
      </c>
      <c r="O5592">
        <v>544.92000000000007</v>
      </c>
      <c r="P5592">
        <v>29.13325206903189</v>
      </c>
      <c r="Q5592">
        <v>0.9285714285714286</v>
      </c>
      <c r="R5592">
        <v>1.4110990403766071</v>
      </c>
      <c r="S5592">
        <f>(VendorSalesData[[#This Row],[TotalPurchaseQuantity]] - VendorSalesData[[#This Row],[TotalSalesQuantity]]) * VendorSalesData[[#This Row],[PurchasePrice]]</f>
        <v>94.679999999999993</v>
      </c>
    </row>
    <row r="5593" spans="1:19" x14ac:dyDescent="0.3">
      <c r="A5593">
        <v>4425</v>
      </c>
      <c r="B5593" t="s">
        <v>20</v>
      </c>
      <c r="C5593">
        <v>18586</v>
      </c>
      <c r="D5593" t="s">
        <v>5102</v>
      </c>
      <c r="E5593">
        <v>27.58</v>
      </c>
      <c r="F5593">
        <v>44.99</v>
      </c>
      <c r="G5593">
        <v>750</v>
      </c>
      <c r="H5593">
        <v>48</v>
      </c>
      <c r="I5593">
        <v>1323.84</v>
      </c>
      <c r="J5593">
        <v>32</v>
      </c>
      <c r="K5593">
        <v>1389.68</v>
      </c>
      <c r="L5593">
        <v>966.78000000000009</v>
      </c>
      <c r="M5593">
        <v>3.5500000000000003</v>
      </c>
      <c r="N5593">
        <v>144929.24</v>
      </c>
      <c r="O5593">
        <v>65.840000000000146</v>
      </c>
      <c r="P5593">
        <v>4.7377813597375038</v>
      </c>
      <c r="Q5593">
        <v>0.66666666666666663</v>
      </c>
      <c r="R5593">
        <v>1.049734106840706</v>
      </c>
      <c r="S5593">
        <f>(VendorSalesData[[#This Row],[TotalPurchaseQuantity]] - VendorSalesData[[#This Row],[TotalSalesQuantity]]) * VendorSalesData[[#This Row],[PurchasePrice]]</f>
        <v>441.28</v>
      </c>
    </row>
    <row r="5594" spans="1:19" x14ac:dyDescent="0.3">
      <c r="A5594">
        <v>4425</v>
      </c>
      <c r="B5594" t="s">
        <v>20</v>
      </c>
      <c r="C5594">
        <v>26493</v>
      </c>
      <c r="D5594" t="s">
        <v>5103</v>
      </c>
      <c r="E5594">
        <v>8.9600000000000009</v>
      </c>
      <c r="F5594">
        <v>12.99</v>
      </c>
      <c r="G5594">
        <v>750</v>
      </c>
      <c r="H5594">
        <v>147</v>
      </c>
      <c r="I5594">
        <v>1317.12</v>
      </c>
      <c r="J5594">
        <v>146</v>
      </c>
      <c r="K5594">
        <v>1896.54</v>
      </c>
      <c r="L5594">
        <v>1091.1600000000001</v>
      </c>
      <c r="M5594">
        <v>16.22</v>
      </c>
      <c r="N5594">
        <v>144929.24</v>
      </c>
      <c r="O5594">
        <v>579.42000000000007</v>
      </c>
      <c r="P5594">
        <v>30.551425226992318</v>
      </c>
      <c r="Q5594">
        <v>0.99319727891156462</v>
      </c>
      <c r="R5594">
        <v>1.4399143586005831</v>
      </c>
      <c r="S5594">
        <f>(VendorSalesData[[#This Row],[TotalPurchaseQuantity]] - VendorSalesData[[#This Row],[TotalSalesQuantity]]) * VendorSalesData[[#This Row],[PurchasePrice]]</f>
        <v>8.9600000000000009</v>
      </c>
    </row>
    <row r="5595" spans="1:19" x14ac:dyDescent="0.3">
      <c r="A5595">
        <v>2000</v>
      </c>
      <c r="B5595" t="s">
        <v>164</v>
      </c>
      <c r="C5595">
        <v>19970</v>
      </c>
      <c r="D5595" t="s">
        <v>5104</v>
      </c>
      <c r="E5595">
        <v>263.14999999999998</v>
      </c>
      <c r="F5595">
        <v>399.99</v>
      </c>
      <c r="G5595">
        <v>750</v>
      </c>
      <c r="H5595">
        <v>5</v>
      </c>
      <c r="I5595">
        <v>1315.75</v>
      </c>
      <c r="J5595">
        <v>18</v>
      </c>
      <c r="K5595">
        <v>7199.82</v>
      </c>
      <c r="L5595">
        <v>1599.96</v>
      </c>
      <c r="M5595">
        <v>2.02</v>
      </c>
      <c r="N5595">
        <v>19016.59</v>
      </c>
      <c r="O5595">
        <v>5884.07</v>
      </c>
      <c r="P5595">
        <v>81.725237575383829</v>
      </c>
      <c r="Q5595">
        <v>3.6</v>
      </c>
      <c r="R5595">
        <v>5.4720273608208245</v>
      </c>
      <c r="S5595">
        <f>(VendorSalesData[[#This Row],[TotalPurchaseQuantity]] - VendorSalesData[[#This Row],[TotalSalesQuantity]]) * VendorSalesData[[#This Row],[PurchasePrice]]</f>
        <v>-3420.95</v>
      </c>
    </row>
    <row r="5596" spans="1:19" x14ac:dyDescent="0.3">
      <c r="A5596">
        <v>9552</v>
      </c>
      <c r="B5596" t="s">
        <v>72</v>
      </c>
      <c r="C5596">
        <v>16199</v>
      </c>
      <c r="D5596" t="s">
        <v>5105</v>
      </c>
      <c r="E5596">
        <v>10.96</v>
      </c>
      <c r="F5596">
        <v>16.989999999999998</v>
      </c>
      <c r="G5596">
        <v>750</v>
      </c>
      <c r="H5596">
        <v>120</v>
      </c>
      <c r="I5596">
        <v>1315.2</v>
      </c>
      <c r="J5596">
        <v>112</v>
      </c>
      <c r="K5596">
        <v>1902.8799999999999</v>
      </c>
      <c r="L5596">
        <v>254.84999999999997</v>
      </c>
      <c r="M5596">
        <v>12.58</v>
      </c>
      <c r="N5596">
        <v>55551.82</v>
      </c>
      <c r="O5596">
        <v>587.67999999999984</v>
      </c>
      <c r="P5596">
        <v>30.883713108551241</v>
      </c>
      <c r="Q5596">
        <v>0.93333333333333335</v>
      </c>
      <c r="R5596">
        <v>1.4468369829683696</v>
      </c>
      <c r="S5596">
        <f>(VendorSalesData[[#This Row],[TotalPurchaseQuantity]] - VendorSalesData[[#This Row],[TotalSalesQuantity]]) * VendorSalesData[[#This Row],[PurchasePrice]]</f>
        <v>87.68</v>
      </c>
    </row>
    <row r="5597" spans="1:19" x14ac:dyDescent="0.3">
      <c r="A5597">
        <v>10754</v>
      </c>
      <c r="B5597" t="s">
        <v>212</v>
      </c>
      <c r="C5597">
        <v>35957</v>
      </c>
      <c r="D5597" t="s">
        <v>5106</v>
      </c>
      <c r="E5597">
        <v>13.69</v>
      </c>
      <c r="F5597">
        <v>19.989999999999998</v>
      </c>
      <c r="G5597">
        <v>750</v>
      </c>
      <c r="H5597">
        <v>96</v>
      </c>
      <c r="I5597">
        <v>1314.24</v>
      </c>
      <c r="J5597">
        <v>105</v>
      </c>
      <c r="K5597">
        <v>1522.95</v>
      </c>
      <c r="L5597">
        <v>821.43</v>
      </c>
      <c r="M5597">
        <v>11.68</v>
      </c>
      <c r="N5597">
        <v>28720.52</v>
      </c>
      <c r="O5597">
        <v>208.71000000000004</v>
      </c>
      <c r="P5597">
        <v>13.704323845168917</v>
      </c>
      <c r="Q5597">
        <v>1.09375</v>
      </c>
      <c r="R5597">
        <v>1.1588066106647188</v>
      </c>
      <c r="S5597">
        <f>(VendorSalesData[[#This Row],[TotalPurchaseQuantity]] - VendorSalesData[[#This Row],[TotalSalesQuantity]]) * VendorSalesData[[#This Row],[PurchasePrice]]</f>
        <v>-123.21</v>
      </c>
    </row>
    <row r="5598" spans="1:19" x14ac:dyDescent="0.3">
      <c r="A5598">
        <v>9552</v>
      </c>
      <c r="B5598" t="s">
        <v>72</v>
      </c>
      <c r="C5598">
        <v>42801</v>
      </c>
      <c r="D5598" t="s">
        <v>4867</v>
      </c>
      <c r="E5598">
        <v>11.03</v>
      </c>
      <c r="F5598">
        <v>15.99</v>
      </c>
      <c r="G5598">
        <v>750</v>
      </c>
      <c r="H5598">
        <v>119</v>
      </c>
      <c r="I5598">
        <v>1312.5700000000002</v>
      </c>
      <c r="J5598">
        <v>103</v>
      </c>
      <c r="K5598">
        <v>1646.97</v>
      </c>
      <c r="L5598">
        <v>815.49</v>
      </c>
      <c r="M5598">
        <v>11.47</v>
      </c>
      <c r="N5598">
        <v>55551.82</v>
      </c>
      <c r="O5598">
        <v>334.39999999999986</v>
      </c>
      <c r="P5598">
        <v>20.303952105988564</v>
      </c>
      <c r="Q5598">
        <v>0.86554621848739499</v>
      </c>
      <c r="R5598">
        <v>1.2547673647881636</v>
      </c>
      <c r="S5598">
        <f>(VendorSalesData[[#This Row],[TotalPurchaseQuantity]] - VendorSalesData[[#This Row],[TotalSalesQuantity]]) * VendorSalesData[[#This Row],[PurchasePrice]]</f>
        <v>176.48</v>
      </c>
    </row>
    <row r="5599" spans="1:19" x14ac:dyDescent="0.3">
      <c r="A5599">
        <v>2000</v>
      </c>
      <c r="B5599" t="s">
        <v>164</v>
      </c>
      <c r="C5599">
        <v>20058</v>
      </c>
      <c r="D5599" t="s">
        <v>5107</v>
      </c>
      <c r="E5599">
        <v>218.54</v>
      </c>
      <c r="F5599">
        <v>329.99</v>
      </c>
      <c r="G5599">
        <v>750</v>
      </c>
      <c r="H5599">
        <v>6</v>
      </c>
      <c r="I5599">
        <v>1311.24</v>
      </c>
      <c r="J5599">
        <v>7</v>
      </c>
      <c r="K5599">
        <v>2309.9300000000003</v>
      </c>
      <c r="L5599">
        <v>989.97</v>
      </c>
      <c r="M5599">
        <v>0.79</v>
      </c>
      <c r="N5599">
        <v>19016.59</v>
      </c>
      <c r="O5599">
        <v>998.69000000000028</v>
      </c>
      <c r="P5599">
        <v>43.234643474044674</v>
      </c>
      <c r="Q5599">
        <v>1.1666666666666667</v>
      </c>
      <c r="R5599">
        <v>1.7616378389920992</v>
      </c>
      <c r="S5599">
        <f>(VendorSalesData[[#This Row],[TotalPurchaseQuantity]] - VendorSalesData[[#This Row],[TotalSalesQuantity]]) * VendorSalesData[[#This Row],[PurchasePrice]]</f>
        <v>-218.54</v>
      </c>
    </row>
    <row r="5600" spans="1:19" x14ac:dyDescent="0.3">
      <c r="A5600">
        <v>4425</v>
      </c>
      <c r="B5600" t="s">
        <v>20</v>
      </c>
      <c r="C5600">
        <v>26872</v>
      </c>
      <c r="D5600" t="s">
        <v>5108</v>
      </c>
      <c r="E5600">
        <v>9.93</v>
      </c>
      <c r="F5600">
        <v>14.99</v>
      </c>
      <c r="G5600">
        <v>750</v>
      </c>
      <c r="H5600">
        <v>132</v>
      </c>
      <c r="I5600">
        <v>1310.76</v>
      </c>
      <c r="J5600">
        <v>96</v>
      </c>
      <c r="K5600">
        <v>1439.04</v>
      </c>
      <c r="L5600">
        <v>794.47</v>
      </c>
      <c r="M5600">
        <v>10.66</v>
      </c>
      <c r="N5600">
        <v>144929.24</v>
      </c>
      <c r="O5600">
        <v>128.27999999999997</v>
      </c>
      <c r="P5600">
        <v>8.9142761841227465</v>
      </c>
      <c r="Q5600">
        <v>0.72727272727272729</v>
      </c>
      <c r="R5600">
        <v>1.0978668863865237</v>
      </c>
      <c r="S5600">
        <f>(VendorSalesData[[#This Row],[TotalPurchaseQuantity]] - VendorSalesData[[#This Row],[TotalSalesQuantity]]) * VendorSalesData[[#This Row],[PurchasePrice]]</f>
        <v>357.48</v>
      </c>
    </row>
    <row r="5601" spans="1:19" x14ac:dyDescent="0.3">
      <c r="A5601">
        <v>90037</v>
      </c>
      <c r="B5601" t="s">
        <v>4714</v>
      </c>
      <c r="C5601">
        <v>2163</v>
      </c>
      <c r="D5601" t="s">
        <v>5109</v>
      </c>
      <c r="E5601">
        <v>14.38</v>
      </c>
      <c r="F5601">
        <v>24.99</v>
      </c>
      <c r="G5601">
        <v>750</v>
      </c>
      <c r="H5601">
        <v>91</v>
      </c>
      <c r="I5601">
        <v>1308.5800000000002</v>
      </c>
      <c r="J5601">
        <v>350</v>
      </c>
      <c r="K5601">
        <v>7071.5</v>
      </c>
      <c r="L5601">
        <v>4447.8099999999995</v>
      </c>
      <c r="M5601">
        <v>275.91000000000003</v>
      </c>
      <c r="N5601">
        <v>27.98</v>
      </c>
      <c r="O5601">
        <v>5762.92</v>
      </c>
      <c r="P5601">
        <v>81.49501520186665</v>
      </c>
      <c r="Q5601">
        <v>3.8461538461538463</v>
      </c>
      <c r="R5601">
        <v>5.4039493191092625</v>
      </c>
      <c r="S5601">
        <f>(VendorSalesData[[#This Row],[TotalPurchaseQuantity]] - VendorSalesData[[#This Row],[TotalSalesQuantity]]) * VendorSalesData[[#This Row],[PurchasePrice]]</f>
        <v>-3724.42</v>
      </c>
    </row>
    <row r="5602" spans="1:19" x14ac:dyDescent="0.3">
      <c r="A5602">
        <v>3960</v>
      </c>
      <c r="B5602" t="s">
        <v>24</v>
      </c>
      <c r="C5602">
        <v>3070</v>
      </c>
      <c r="D5602" t="s">
        <v>5110</v>
      </c>
      <c r="E5602">
        <v>16.53</v>
      </c>
      <c r="F5602">
        <v>29.99</v>
      </c>
      <c r="G5602">
        <v>750</v>
      </c>
      <c r="H5602">
        <v>79</v>
      </c>
      <c r="I5602">
        <v>1305.8700000000001</v>
      </c>
      <c r="J5602">
        <v>193</v>
      </c>
      <c r="K5602">
        <v>4340.07</v>
      </c>
      <c r="L5602">
        <v>2075.06</v>
      </c>
      <c r="M5602">
        <v>152.08000000000001</v>
      </c>
      <c r="N5602">
        <v>257032.07</v>
      </c>
      <c r="O5602">
        <v>3034.2</v>
      </c>
      <c r="P5602">
        <v>69.911314794461845</v>
      </c>
      <c r="Q5602">
        <v>2.4430379746835444</v>
      </c>
      <c r="R5602">
        <v>3.3235084656206202</v>
      </c>
      <c r="S5602">
        <f>(VendorSalesData[[#This Row],[TotalPurchaseQuantity]] - VendorSalesData[[#This Row],[TotalSalesQuantity]]) * VendorSalesData[[#This Row],[PurchasePrice]]</f>
        <v>-1884.42</v>
      </c>
    </row>
    <row r="5603" spans="1:19" x14ac:dyDescent="0.3">
      <c r="A5603">
        <v>8892</v>
      </c>
      <c r="B5603" t="s">
        <v>177</v>
      </c>
      <c r="C5603">
        <v>6768</v>
      </c>
      <c r="D5603" t="s">
        <v>1741</v>
      </c>
      <c r="E5603">
        <v>3.86</v>
      </c>
      <c r="F5603">
        <v>5.99</v>
      </c>
      <c r="G5603">
        <v>750</v>
      </c>
      <c r="H5603">
        <v>338</v>
      </c>
      <c r="I5603">
        <v>1304.68</v>
      </c>
      <c r="J5603">
        <v>353</v>
      </c>
      <c r="K5603">
        <v>2114.4699999999998</v>
      </c>
      <c r="L5603">
        <v>329.45</v>
      </c>
      <c r="M5603">
        <v>39.64</v>
      </c>
      <c r="N5603">
        <v>11595.97</v>
      </c>
      <c r="O5603">
        <v>809.78999999999974</v>
      </c>
      <c r="P5603">
        <v>38.297540281961901</v>
      </c>
      <c r="Q5603">
        <v>1.044378698224852</v>
      </c>
      <c r="R5603">
        <v>1.620680933255664</v>
      </c>
      <c r="S5603">
        <f>(VendorSalesData[[#This Row],[TotalPurchaseQuantity]] - VendorSalesData[[#This Row],[TotalSalesQuantity]]) * VendorSalesData[[#This Row],[PurchasePrice]]</f>
        <v>-57.9</v>
      </c>
    </row>
    <row r="5604" spans="1:19" x14ac:dyDescent="0.3">
      <c r="A5604">
        <v>4425</v>
      </c>
      <c r="B5604" t="s">
        <v>20</v>
      </c>
      <c r="C5604">
        <v>24181</v>
      </c>
      <c r="D5604" t="s">
        <v>5111</v>
      </c>
      <c r="E5604">
        <v>54.1</v>
      </c>
      <c r="F5604">
        <v>78.989999999999995</v>
      </c>
      <c r="G5604">
        <v>750</v>
      </c>
      <c r="H5604">
        <v>24</v>
      </c>
      <c r="I5604">
        <v>1298.4000000000001</v>
      </c>
      <c r="J5604">
        <v>25</v>
      </c>
      <c r="K5604">
        <v>1841.75</v>
      </c>
      <c r="L5604">
        <v>1172.8399999999999</v>
      </c>
      <c r="M5604">
        <v>2.77</v>
      </c>
      <c r="N5604">
        <v>144929.24</v>
      </c>
      <c r="O5604">
        <v>543.34999999999991</v>
      </c>
      <c r="P5604">
        <v>29.501832496267134</v>
      </c>
      <c r="Q5604">
        <v>1.0416666666666667</v>
      </c>
      <c r="R5604">
        <v>1.4184765865680837</v>
      </c>
      <c r="S5604">
        <f>(VendorSalesData[[#This Row],[TotalPurchaseQuantity]] - VendorSalesData[[#This Row],[TotalSalesQuantity]]) * VendorSalesData[[#This Row],[PurchasePrice]]</f>
        <v>-54.1</v>
      </c>
    </row>
    <row r="5605" spans="1:19" x14ac:dyDescent="0.3">
      <c r="A5605">
        <v>4425</v>
      </c>
      <c r="B5605" t="s">
        <v>20</v>
      </c>
      <c r="C5605">
        <v>41122</v>
      </c>
      <c r="D5605" t="s">
        <v>5112</v>
      </c>
      <c r="E5605">
        <v>16.23</v>
      </c>
      <c r="F5605">
        <v>24.99</v>
      </c>
      <c r="G5605">
        <v>750</v>
      </c>
      <c r="H5605">
        <v>80</v>
      </c>
      <c r="I5605">
        <v>1298.3999999999999</v>
      </c>
      <c r="J5605">
        <v>55</v>
      </c>
      <c r="K5605">
        <v>1470.4499999999998</v>
      </c>
      <c r="L5605">
        <v>1026.6099999999999</v>
      </c>
      <c r="M5605">
        <v>6.1000000000000005</v>
      </c>
      <c r="N5605">
        <v>144929.24</v>
      </c>
      <c r="O5605">
        <v>172.04999999999995</v>
      </c>
      <c r="P5605">
        <v>11.700499846985615</v>
      </c>
      <c r="Q5605">
        <v>0.6875</v>
      </c>
      <c r="R5605">
        <v>1.1325092421441774</v>
      </c>
      <c r="S5605">
        <f>(VendorSalesData[[#This Row],[TotalPurchaseQuantity]] - VendorSalesData[[#This Row],[TotalSalesQuantity]]) * VendorSalesData[[#This Row],[PurchasePrice]]</f>
        <v>405.75</v>
      </c>
    </row>
    <row r="5606" spans="1:19" x14ac:dyDescent="0.3">
      <c r="A5606">
        <v>1392</v>
      </c>
      <c r="B5606" t="s">
        <v>67</v>
      </c>
      <c r="C5606">
        <v>3785</v>
      </c>
      <c r="D5606" t="s">
        <v>5113</v>
      </c>
      <c r="E5606">
        <v>6.98</v>
      </c>
      <c r="F5606">
        <v>12.99</v>
      </c>
      <c r="G5606">
        <v>750</v>
      </c>
      <c r="H5606">
        <v>186</v>
      </c>
      <c r="I5606">
        <v>1298.28</v>
      </c>
      <c r="J5606">
        <v>658</v>
      </c>
      <c r="K5606">
        <v>6261.92</v>
      </c>
      <c r="L5606">
        <v>3301.04</v>
      </c>
      <c r="M5606">
        <v>518.53</v>
      </c>
      <c r="N5606">
        <v>79528.990000000005</v>
      </c>
      <c r="O5606">
        <v>4963.6400000000003</v>
      </c>
      <c r="P5606">
        <v>79.267061859621336</v>
      </c>
      <c r="Q5606">
        <v>3.5376344086021505</v>
      </c>
      <c r="R5606">
        <v>4.8232430600486795</v>
      </c>
      <c r="S5606">
        <f>(VendorSalesData[[#This Row],[TotalPurchaseQuantity]] - VendorSalesData[[#This Row],[TotalSalesQuantity]]) * VendorSalesData[[#This Row],[PurchasePrice]]</f>
        <v>-3294.5600000000004</v>
      </c>
    </row>
    <row r="5607" spans="1:19" x14ac:dyDescent="0.3">
      <c r="A5607">
        <v>4425</v>
      </c>
      <c r="B5607" t="s">
        <v>20</v>
      </c>
      <c r="C5607">
        <v>25341</v>
      </c>
      <c r="D5607" t="s">
        <v>5114</v>
      </c>
      <c r="E5607">
        <v>185.42</v>
      </c>
      <c r="F5607">
        <v>279.99</v>
      </c>
      <c r="G5607">
        <v>750</v>
      </c>
      <c r="H5607">
        <v>7</v>
      </c>
      <c r="I5607">
        <v>1297.94</v>
      </c>
      <c r="J5607">
        <v>12</v>
      </c>
      <c r="K5607">
        <v>3359.88</v>
      </c>
      <c r="L5607">
        <v>2239.92</v>
      </c>
      <c r="M5607">
        <v>1.34</v>
      </c>
      <c r="N5607">
        <v>144929.24</v>
      </c>
      <c r="O5607">
        <v>2061.94</v>
      </c>
      <c r="P5607">
        <v>61.369453670964432</v>
      </c>
      <c r="Q5607">
        <v>1.7142857142857142</v>
      </c>
      <c r="R5607">
        <v>2.5886250520054856</v>
      </c>
      <c r="S5607">
        <f>(VendorSalesData[[#This Row],[TotalPurchaseQuantity]] - VendorSalesData[[#This Row],[TotalSalesQuantity]]) * VendorSalesData[[#This Row],[PurchasePrice]]</f>
        <v>-927.09999999999991</v>
      </c>
    </row>
    <row r="5608" spans="1:19" x14ac:dyDescent="0.3">
      <c r="A5608">
        <v>10754</v>
      </c>
      <c r="B5608" t="s">
        <v>212</v>
      </c>
      <c r="C5608">
        <v>18635</v>
      </c>
      <c r="D5608" t="s">
        <v>5115</v>
      </c>
      <c r="E5608">
        <v>13.51</v>
      </c>
      <c r="F5608">
        <v>19.989999999999998</v>
      </c>
      <c r="G5608">
        <v>750</v>
      </c>
      <c r="H5608">
        <v>96</v>
      </c>
      <c r="I5608">
        <v>1296.96</v>
      </c>
      <c r="J5608">
        <v>96</v>
      </c>
      <c r="K5608">
        <v>2207.04</v>
      </c>
      <c r="L5608">
        <v>160.92999999999998</v>
      </c>
      <c r="M5608">
        <v>10.8</v>
      </c>
      <c r="N5608">
        <v>28720.52</v>
      </c>
      <c r="O5608">
        <v>910.07999999999993</v>
      </c>
      <c r="P5608">
        <v>41.235319704219222</v>
      </c>
      <c r="Q5608">
        <v>1</v>
      </c>
      <c r="R5608">
        <v>1.7017024426350851</v>
      </c>
      <c r="S5608">
        <f>(VendorSalesData[[#This Row],[TotalPurchaseQuantity]] - VendorSalesData[[#This Row],[TotalSalesQuantity]]) * VendorSalesData[[#This Row],[PurchasePrice]]</f>
        <v>0</v>
      </c>
    </row>
    <row r="5609" spans="1:19" x14ac:dyDescent="0.3">
      <c r="A5609">
        <v>9552</v>
      </c>
      <c r="B5609" t="s">
        <v>72</v>
      </c>
      <c r="C5609">
        <v>26652</v>
      </c>
      <c r="D5609" t="s">
        <v>5116</v>
      </c>
      <c r="E5609">
        <v>11.18</v>
      </c>
      <c r="F5609">
        <v>16.989999999999998</v>
      </c>
      <c r="G5609">
        <v>750</v>
      </c>
      <c r="H5609">
        <v>116</v>
      </c>
      <c r="I5609">
        <v>1296.8799999999999</v>
      </c>
      <c r="J5609">
        <v>104</v>
      </c>
      <c r="K5609">
        <v>1766.96</v>
      </c>
      <c r="L5609">
        <v>186.89</v>
      </c>
      <c r="M5609">
        <v>11.700000000000001</v>
      </c>
      <c r="N5609">
        <v>55551.82</v>
      </c>
      <c r="O5609">
        <v>470.08000000000015</v>
      </c>
      <c r="P5609">
        <v>26.603884638022375</v>
      </c>
      <c r="Q5609">
        <v>0.89655172413793105</v>
      </c>
      <c r="R5609">
        <v>1.3624699278267844</v>
      </c>
      <c r="S5609">
        <f>(VendorSalesData[[#This Row],[TotalPurchaseQuantity]] - VendorSalesData[[#This Row],[TotalSalesQuantity]]) * VendorSalesData[[#This Row],[PurchasePrice]]</f>
        <v>134.16</v>
      </c>
    </row>
    <row r="5610" spans="1:19" x14ac:dyDescent="0.3">
      <c r="A5610">
        <v>8892</v>
      </c>
      <c r="B5610" t="s">
        <v>177</v>
      </c>
      <c r="C5610">
        <v>17040</v>
      </c>
      <c r="D5610" t="s">
        <v>2428</v>
      </c>
      <c r="E5610">
        <v>3.99</v>
      </c>
      <c r="F5610">
        <v>5.99</v>
      </c>
      <c r="G5610">
        <v>187</v>
      </c>
      <c r="H5610">
        <v>325</v>
      </c>
      <c r="I5610">
        <v>1296.75</v>
      </c>
      <c r="J5610">
        <v>309</v>
      </c>
      <c r="K5610">
        <v>1850.91</v>
      </c>
      <c r="L5610">
        <v>748.75</v>
      </c>
      <c r="M5610">
        <v>8.91</v>
      </c>
      <c r="N5610">
        <v>11595.97</v>
      </c>
      <c r="O5610">
        <v>554.16000000000008</v>
      </c>
      <c r="P5610">
        <v>29.939867416568074</v>
      </c>
      <c r="Q5610">
        <v>0.95076923076923081</v>
      </c>
      <c r="R5610">
        <v>1.4273452862926548</v>
      </c>
      <c r="S5610">
        <f>(VendorSalesData[[#This Row],[TotalPurchaseQuantity]] - VendorSalesData[[#This Row],[TotalSalesQuantity]]) * VendorSalesData[[#This Row],[PurchasePrice]]</f>
        <v>63.84</v>
      </c>
    </row>
    <row r="5611" spans="1:19" x14ac:dyDescent="0.3">
      <c r="A5611">
        <v>9744</v>
      </c>
      <c r="B5611" t="s">
        <v>868</v>
      </c>
      <c r="C5611">
        <v>27135</v>
      </c>
      <c r="D5611" t="s">
        <v>5117</v>
      </c>
      <c r="E5611">
        <v>10.8</v>
      </c>
      <c r="F5611">
        <v>15.99</v>
      </c>
      <c r="G5611">
        <v>750</v>
      </c>
      <c r="H5611">
        <v>120</v>
      </c>
      <c r="I5611">
        <v>1296</v>
      </c>
      <c r="J5611">
        <v>102</v>
      </c>
      <c r="K5611">
        <v>1630.98</v>
      </c>
      <c r="L5611">
        <v>1231.23</v>
      </c>
      <c r="M5611">
        <v>11.25</v>
      </c>
      <c r="N5611">
        <v>3999.93</v>
      </c>
      <c r="O5611">
        <v>334.98</v>
      </c>
      <c r="P5611">
        <v>20.538571901556121</v>
      </c>
      <c r="Q5611">
        <v>0.85</v>
      </c>
      <c r="R5611">
        <v>1.2584722222222222</v>
      </c>
      <c r="S5611">
        <f>(VendorSalesData[[#This Row],[TotalPurchaseQuantity]] - VendorSalesData[[#This Row],[TotalSalesQuantity]]) * VendorSalesData[[#This Row],[PurchasePrice]]</f>
        <v>194.4</v>
      </c>
    </row>
    <row r="5612" spans="1:19" x14ac:dyDescent="0.3">
      <c r="A5612">
        <v>9552</v>
      </c>
      <c r="B5612" t="s">
        <v>72</v>
      </c>
      <c r="C5612">
        <v>21015</v>
      </c>
      <c r="D5612" t="s">
        <v>5118</v>
      </c>
      <c r="E5612">
        <v>22.72</v>
      </c>
      <c r="F5612">
        <v>34.99</v>
      </c>
      <c r="G5612">
        <v>750</v>
      </c>
      <c r="H5612">
        <v>57</v>
      </c>
      <c r="I5612">
        <v>1295.04</v>
      </c>
      <c r="J5612">
        <v>48</v>
      </c>
      <c r="K5612">
        <v>1679.52</v>
      </c>
      <c r="L5612">
        <v>1154.67</v>
      </c>
      <c r="M5612">
        <v>5.32</v>
      </c>
      <c r="N5612">
        <v>55551.82</v>
      </c>
      <c r="O5612">
        <v>384.48</v>
      </c>
      <c r="P5612">
        <v>22.892254929980002</v>
      </c>
      <c r="Q5612">
        <v>0.84210526315789469</v>
      </c>
      <c r="R5612">
        <v>1.2968865826538176</v>
      </c>
      <c r="S5612">
        <f>(VendorSalesData[[#This Row],[TotalPurchaseQuantity]] - VendorSalesData[[#This Row],[TotalSalesQuantity]]) * VendorSalesData[[#This Row],[PurchasePrice]]</f>
        <v>204.48</v>
      </c>
    </row>
    <row r="5613" spans="1:19" x14ac:dyDescent="0.3">
      <c r="A5613">
        <v>4425</v>
      </c>
      <c r="B5613" t="s">
        <v>20</v>
      </c>
      <c r="C5613">
        <v>26085</v>
      </c>
      <c r="D5613" t="s">
        <v>5119</v>
      </c>
      <c r="E5613">
        <v>12.92</v>
      </c>
      <c r="F5613">
        <v>18.989999999999998</v>
      </c>
      <c r="G5613">
        <v>750</v>
      </c>
      <c r="H5613">
        <v>100</v>
      </c>
      <c r="I5613">
        <v>1292</v>
      </c>
      <c r="J5613">
        <v>72</v>
      </c>
      <c r="K5613">
        <v>1367.28</v>
      </c>
      <c r="L5613">
        <v>341.82</v>
      </c>
      <c r="M5613">
        <v>8.06</v>
      </c>
      <c r="N5613">
        <v>144929.24</v>
      </c>
      <c r="O5613">
        <v>75.279999999999973</v>
      </c>
      <c r="P5613">
        <v>5.5058217775437344</v>
      </c>
      <c r="Q5613">
        <v>0.72</v>
      </c>
      <c r="R5613">
        <v>1.058266253869969</v>
      </c>
      <c r="S5613">
        <f>(VendorSalesData[[#This Row],[TotalPurchaseQuantity]] - VendorSalesData[[#This Row],[TotalSalesQuantity]]) * VendorSalesData[[#This Row],[PurchasePrice]]</f>
        <v>361.76</v>
      </c>
    </row>
    <row r="5614" spans="1:19" x14ac:dyDescent="0.3">
      <c r="A5614">
        <v>10754</v>
      </c>
      <c r="B5614" t="s">
        <v>212</v>
      </c>
      <c r="C5614">
        <v>39471</v>
      </c>
      <c r="D5614" t="s">
        <v>5120</v>
      </c>
      <c r="E5614">
        <v>19.86</v>
      </c>
      <c r="F5614">
        <v>29.99</v>
      </c>
      <c r="G5614">
        <v>750</v>
      </c>
      <c r="H5614">
        <v>65</v>
      </c>
      <c r="I5614">
        <v>1290.8999999999999</v>
      </c>
      <c r="J5614">
        <v>99</v>
      </c>
      <c r="K5614">
        <v>3023.0099999999998</v>
      </c>
      <c r="L5614">
        <v>2029.33</v>
      </c>
      <c r="M5614">
        <v>10.950000000000001</v>
      </c>
      <c r="N5614">
        <v>28720.52</v>
      </c>
      <c r="O5614">
        <v>1732.11</v>
      </c>
      <c r="P5614">
        <v>57.297527960542638</v>
      </c>
      <c r="Q5614">
        <v>1.523076923076923</v>
      </c>
      <c r="R5614">
        <v>2.3417848013014178</v>
      </c>
      <c r="S5614">
        <f>(VendorSalesData[[#This Row],[TotalPurchaseQuantity]] - VendorSalesData[[#This Row],[TotalSalesQuantity]]) * VendorSalesData[[#This Row],[PurchasePrice]]</f>
        <v>-675.24</v>
      </c>
    </row>
    <row r="5615" spans="1:19" x14ac:dyDescent="0.3">
      <c r="A5615">
        <v>516</v>
      </c>
      <c r="B5615" t="s">
        <v>415</v>
      </c>
      <c r="C5615">
        <v>5167</v>
      </c>
      <c r="D5615" t="s">
        <v>5121</v>
      </c>
      <c r="E5615">
        <v>23.01</v>
      </c>
      <c r="F5615">
        <v>31.99</v>
      </c>
      <c r="G5615">
        <v>750</v>
      </c>
      <c r="H5615">
        <v>56</v>
      </c>
      <c r="I5615">
        <v>1288.56</v>
      </c>
      <c r="J5615">
        <v>52</v>
      </c>
      <c r="K5615">
        <v>1984.48</v>
      </c>
      <c r="L5615">
        <v>1450.6200000000001</v>
      </c>
      <c r="M5615">
        <v>40.980000000000004</v>
      </c>
      <c r="N5615">
        <v>8510.41</v>
      </c>
      <c r="O5615">
        <v>695.92000000000007</v>
      </c>
      <c r="P5615">
        <v>35.06812867854552</v>
      </c>
      <c r="Q5615">
        <v>0.9285714285714286</v>
      </c>
      <c r="R5615">
        <v>1.5400757434655741</v>
      </c>
      <c r="S5615">
        <f>(VendorSalesData[[#This Row],[TotalPurchaseQuantity]] - VendorSalesData[[#This Row],[TotalSalesQuantity]]) * VendorSalesData[[#This Row],[PurchasePrice]]</f>
        <v>92.04</v>
      </c>
    </row>
    <row r="5616" spans="1:19" x14ac:dyDescent="0.3">
      <c r="A5616">
        <v>9552</v>
      </c>
      <c r="B5616" t="s">
        <v>72</v>
      </c>
      <c r="C5616">
        <v>16773</v>
      </c>
      <c r="D5616" t="s">
        <v>5122</v>
      </c>
      <c r="E5616">
        <v>22.6</v>
      </c>
      <c r="F5616">
        <v>32.99</v>
      </c>
      <c r="G5616">
        <v>750</v>
      </c>
      <c r="H5616">
        <v>57</v>
      </c>
      <c r="I5616">
        <v>1288.2</v>
      </c>
      <c r="J5616">
        <v>89</v>
      </c>
      <c r="K5616">
        <v>2958.11</v>
      </c>
      <c r="L5616">
        <v>2428.27</v>
      </c>
      <c r="M5616">
        <v>9.8000000000000007</v>
      </c>
      <c r="N5616">
        <v>55551.82</v>
      </c>
      <c r="O5616">
        <v>1669.91</v>
      </c>
      <c r="P5616">
        <v>56.45192369452117</v>
      </c>
      <c r="Q5616">
        <v>1.5614035087719298</v>
      </c>
      <c r="R5616">
        <v>2.2963126843657817</v>
      </c>
      <c r="S5616">
        <f>(VendorSalesData[[#This Row],[TotalPurchaseQuantity]] - VendorSalesData[[#This Row],[TotalSalesQuantity]]) * VendorSalesData[[#This Row],[PurchasePrice]]</f>
        <v>-723.2</v>
      </c>
    </row>
    <row r="5617" spans="1:19" x14ac:dyDescent="0.3">
      <c r="A5617">
        <v>1587</v>
      </c>
      <c r="B5617" t="s">
        <v>525</v>
      </c>
      <c r="C5617">
        <v>19497</v>
      </c>
      <c r="D5617" t="s">
        <v>5123</v>
      </c>
      <c r="E5617">
        <v>7.14</v>
      </c>
      <c r="F5617">
        <v>10.99</v>
      </c>
      <c r="G5617">
        <v>750</v>
      </c>
      <c r="H5617">
        <v>180</v>
      </c>
      <c r="I5617">
        <v>1285.2</v>
      </c>
      <c r="J5617">
        <v>162</v>
      </c>
      <c r="K5617">
        <v>1780.3799999999999</v>
      </c>
      <c r="L5617">
        <v>197.82</v>
      </c>
      <c r="M5617">
        <v>18.220000000000002</v>
      </c>
      <c r="N5617">
        <v>6070.09</v>
      </c>
      <c r="O5617">
        <v>495.17999999999984</v>
      </c>
      <c r="P5617">
        <v>27.813163481953286</v>
      </c>
      <c r="Q5617">
        <v>0.9</v>
      </c>
      <c r="R5617">
        <v>1.3852941176470588</v>
      </c>
      <c r="S5617">
        <f>(VendorSalesData[[#This Row],[TotalPurchaseQuantity]] - VendorSalesData[[#This Row],[TotalSalesQuantity]]) * VendorSalesData[[#This Row],[PurchasePrice]]</f>
        <v>128.51999999999998</v>
      </c>
    </row>
    <row r="5618" spans="1:19" x14ac:dyDescent="0.3">
      <c r="A5618">
        <v>17035</v>
      </c>
      <c r="B5618" t="s">
        <v>22</v>
      </c>
      <c r="C5618">
        <v>39840</v>
      </c>
      <c r="D5618" t="s">
        <v>5124</v>
      </c>
      <c r="E5618">
        <v>5.95</v>
      </c>
      <c r="F5618">
        <v>8.99</v>
      </c>
      <c r="G5618">
        <v>750</v>
      </c>
      <c r="H5618">
        <v>216</v>
      </c>
      <c r="I5618">
        <v>1285.2</v>
      </c>
      <c r="J5618">
        <v>155</v>
      </c>
      <c r="K5618">
        <v>1393.45</v>
      </c>
      <c r="L5618">
        <v>260.70999999999998</v>
      </c>
      <c r="M5618">
        <v>17.400000000000002</v>
      </c>
      <c r="N5618">
        <v>123780.22</v>
      </c>
      <c r="O5618">
        <v>108.25</v>
      </c>
      <c r="P5618">
        <v>7.7684882844737873</v>
      </c>
      <c r="Q5618">
        <v>0.71759259259259256</v>
      </c>
      <c r="R5618">
        <v>1.084228135698724</v>
      </c>
      <c r="S5618">
        <f>(VendorSalesData[[#This Row],[TotalPurchaseQuantity]] - VendorSalesData[[#This Row],[TotalSalesQuantity]]) * VendorSalesData[[#This Row],[PurchasePrice]]</f>
        <v>362.95</v>
      </c>
    </row>
    <row r="5619" spans="1:19" x14ac:dyDescent="0.3">
      <c r="A5619">
        <v>9552</v>
      </c>
      <c r="B5619" t="s">
        <v>72</v>
      </c>
      <c r="C5619">
        <v>46132</v>
      </c>
      <c r="D5619" t="s">
        <v>5125</v>
      </c>
      <c r="E5619">
        <v>8.9</v>
      </c>
      <c r="F5619">
        <v>12.99</v>
      </c>
      <c r="G5619">
        <v>750</v>
      </c>
      <c r="H5619">
        <v>144</v>
      </c>
      <c r="I5619">
        <v>1281.5999999999999</v>
      </c>
      <c r="J5619">
        <v>114</v>
      </c>
      <c r="K5619">
        <v>1480.8600000000001</v>
      </c>
      <c r="L5619">
        <v>1221.06</v>
      </c>
      <c r="M5619">
        <v>12.56</v>
      </c>
      <c r="N5619">
        <v>55551.82</v>
      </c>
      <c r="O5619">
        <v>199.26000000000022</v>
      </c>
      <c r="P5619">
        <v>13.455694663911524</v>
      </c>
      <c r="Q5619">
        <v>0.79166666666666663</v>
      </c>
      <c r="R5619">
        <v>1.1554775280898879</v>
      </c>
      <c r="S5619">
        <f>(VendorSalesData[[#This Row],[TotalPurchaseQuantity]] - VendorSalesData[[#This Row],[TotalSalesQuantity]]) * VendorSalesData[[#This Row],[PurchasePrice]]</f>
        <v>267</v>
      </c>
    </row>
    <row r="5620" spans="1:19" x14ac:dyDescent="0.3">
      <c r="A5620">
        <v>8892</v>
      </c>
      <c r="B5620" t="s">
        <v>177</v>
      </c>
      <c r="C5620">
        <v>42385</v>
      </c>
      <c r="D5620" t="s">
        <v>2718</v>
      </c>
      <c r="E5620">
        <v>3.65</v>
      </c>
      <c r="F5620">
        <v>5.29</v>
      </c>
      <c r="G5620">
        <v>750</v>
      </c>
      <c r="H5620">
        <v>351</v>
      </c>
      <c r="I5620">
        <v>1281.1499999999999</v>
      </c>
      <c r="J5620">
        <v>339</v>
      </c>
      <c r="K5620">
        <v>1793.31</v>
      </c>
      <c r="L5620">
        <v>211.6</v>
      </c>
      <c r="M5620">
        <v>38.11</v>
      </c>
      <c r="N5620">
        <v>11595.97</v>
      </c>
      <c r="O5620">
        <v>512.16000000000008</v>
      </c>
      <c r="P5620">
        <v>28.559479398430842</v>
      </c>
      <c r="Q5620">
        <v>0.96581196581196582</v>
      </c>
      <c r="R5620">
        <v>1.3997658353822739</v>
      </c>
      <c r="S5620">
        <f>(VendorSalesData[[#This Row],[TotalPurchaseQuantity]] - VendorSalesData[[#This Row],[TotalSalesQuantity]]) * VendorSalesData[[#This Row],[PurchasePrice]]</f>
        <v>43.8</v>
      </c>
    </row>
    <row r="5621" spans="1:19" x14ac:dyDescent="0.3">
      <c r="A5621">
        <v>4692</v>
      </c>
      <c r="B5621" t="s">
        <v>386</v>
      </c>
      <c r="C5621">
        <v>25054</v>
      </c>
      <c r="D5621" t="s">
        <v>5126</v>
      </c>
      <c r="E5621">
        <v>91.5</v>
      </c>
      <c r="F5621">
        <v>139.99</v>
      </c>
      <c r="G5621">
        <v>750</v>
      </c>
      <c r="H5621">
        <v>14</v>
      </c>
      <c r="I5621">
        <v>1281</v>
      </c>
      <c r="J5621">
        <v>21</v>
      </c>
      <c r="K5621">
        <v>2939.79</v>
      </c>
      <c r="L5621">
        <v>979.93000000000006</v>
      </c>
      <c r="M5621">
        <v>2.3600000000000003</v>
      </c>
      <c r="N5621">
        <v>9139.3799999999992</v>
      </c>
      <c r="O5621">
        <v>1658.79</v>
      </c>
      <c r="P5621">
        <v>56.42545896135438</v>
      </c>
      <c r="Q5621">
        <v>1.5</v>
      </c>
      <c r="R5621">
        <v>2.2949180327868852</v>
      </c>
      <c r="S5621">
        <f>(VendorSalesData[[#This Row],[TotalPurchaseQuantity]] - VendorSalesData[[#This Row],[TotalSalesQuantity]]) * VendorSalesData[[#This Row],[PurchasePrice]]</f>
        <v>-640.5</v>
      </c>
    </row>
    <row r="5622" spans="1:19" x14ac:dyDescent="0.3">
      <c r="A5622">
        <v>9165</v>
      </c>
      <c r="B5622" t="s">
        <v>38</v>
      </c>
      <c r="C5622">
        <v>19488</v>
      </c>
      <c r="D5622" t="s">
        <v>5127</v>
      </c>
      <c r="E5622">
        <v>4.13</v>
      </c>
      <c r="F5622">
        <v>5.99</v>
      </c>
      <c r="G5622">
        <v>500</v>
      </c>
      <c r="H5622">
        <v>310</v>
      </c>
      <c r="I5622">
        <v>1280.3</v>
      </c>
      <c r="J5622">
        <v>273</v>
      </c>
      <c r="K5622">
        <v>1877.27</v>
      </c>
      <c r="L5622">
        <v>1099.4100000000001</v>
      </c>
      <c r="M5622">
        <v>20.9</v>
      </c>
      <c r="N5622">
        <v>68054.7</v>
      </c>
      <c r="O5622">
        <v>596.97</v>
      </c>
      <c r="P5622">
        <v>31.799900919952911</v>
      </c>
      <c r="Q5622">
        <v>0.88064516129032255</v>
      </c>
      <c r="R5622">
        <v>1.4662735296414904</v>
      </c>
      <c r="S5622">
        <f>(VendorSalesData[[#This Row],[TotalPurchaseQuantity]] - VendorSalesData[[#This Row],[TotalSalesQuantity]]) * VendorSalesData[[#This Row],[PurchasePrice]]</f>
        <v>152.81</v>
      </c>
    </row>
    <row r="5623" spans="1:19" x14ac:dyDescent="0.3">
      <c r="A5623">
        <v>3252</v>
      </c>
      <c r="B5623" t="s">
        <v>94</v>
      </c>
      <c r="C5623">
        <v>42753</v>
      </c>
      <c r="D5623" t="s">
        <v>5128</v>
      </c>
      <c r="E5623">
        <v>2.6</v>
      </c>
      <c r="F5623">
        <v>3.79</v>
      </c>
      <c r="G5623">
        <v>750</v>
      </c>
      <c r="H5623">
        <v>492</v>
      </c>
      <c r="I5623">
        <v>1279.2</v>
      </c>
      <c r="J5623">
        <v>480</v>
      </c>
      <c r="K5623">
        <v>1819.1999999999998</v>
      </c>
      <c r="L5623">
        <v>132.65</v>
      </c>
      <c r="M5623">
        <v>53.980000000000004</v>
      </c>
      <c r="N5623">
        <v>61966.91</v>
      </c>
      <c r="O5623">
        <v>539.99999999999977</v>
      </c>
      <c r="P5623">
        <v>29.683377308707115</v>
      </c>
      <c r="Q5623">
        <v>0.97560975609756095</v>
      </c>
      <c r="R5623">
        <v>1.422138836772983</v>
      </c>
      <c r="S5623">
        <f>(VendorSalesData[[#This Row],[TotalPurchaseQuantity]] - VendorSalesData[[#This Row],[TotalSalesQuantity]]) * VendorSalesData[[#This Row],[PurchasePrice]]</f>
        <v>31.200000000000003</v>
      </c>
    </row>
    <row r="5624" spans="1:19" x14ac:dyDescent="0.3">
      <c r="A5624">
        <v>10754</v>
      </c>
      <c r="B5624" t="s">
        <v>212</v>
      </c>
      <c r="C5624">
        <v>15977</v>
      </c>
      <c r="D5624" t="s">
        <v>5129</v>
      </c>
      <c r="E5624">
        <v>10.66</v>
      </c>
      <c r="F5624">
        <v>15.99</v>
      </c>
      <c r="G5624">
        <v>750</v>
      </c>
      <c r="H5624">
        <v>120</v>
      </c>
      <c r="I5624">
        <v>1279.2</v>
      </c>
      <c r="J5624">
        <v>120</v>
      </c>
      <c r="K5624">
        <v>1918.8</v>
      </c>
      <c r="L5624">
        <v>159.9</v>
      </c>
      <c r="M5624">
        <v>13.5</v>
      </c>
      <c r="N5624">
        <v>28720.52</v>
      </c>
      <c r="O5624">
        <v>639.59999999999991</v>
      </c>
      <c r="P5624">
        <v>33.333333333333329</v>
      </c>
      <c r="Q5624">
        <v>1</v>
      </c>
      <c r="R5624">
        <v>1.5</v>
      </c>
      <c r="S5624">
        <f>(VendorSalesData[[#This Row],[TotalPurchaseQuantity]] - VendorSalesData[[#This Row],[TotalSalesQuantity]]) * VendorSalesData[[#This Row],[PurchasePrice]]</f>
        <v>0</v>
      </c>
    </row>
    <row r="5625" spans="1:19" x14ac:dyDescent="0.3">
      <c r="A5625">
        <v>9625</v>
      </c>
      <c r="B5625" t="s">
        <v>912</v>
      </c>
      <c r="C5625">
        <v>2071</v>
      </c>
      <c r="D5625" t="s">
        <v>5130</v>
      </c>
      <c r="E5625">
        <v>13.05</v>
      </c>
      <c r="F5625">
        <v>17.989999999999998</v>
      </c>
      <c r="G5625">
        <v>750</v>
      </c>
      <c r="H5625">
        <v>98</v>
      </c>
      <c r="I5625">
        <v>1278.8999999999999</v>
      </c>
      <c r="J5625">
        <v>104</v>
      </c>
      <c r="K5625">
        <v>1865.4599999999998</v>
      </c>
      <c r="L5625">
        <v>1544.1399999999999</v>
      </c>
      <c r="M5625">
        <v>82.03</v>
      </c>
      <c r="N5625">
        <v>1933.19</v>
      </c>
      <c r="O5625">
        <v>586.55999999999995</v>
      </c>
      <c r="P5625">
        <v>31.443182914669844</v>
      </c>
      <c r="Q5625">
        <v>1.0612244897959184</v>
      </c>
      <c r="R5625">
        <v>1.4586441473140981</v>
      </c>
      <c r="S5625">
        <f>(VendorSalesData[[#This Row],[TotalPurchaseQuantity]] - VendorSalesData[[#This Row],[TotalSalesQuantity]]) * VendorSalesData[[#This Row],[PurchasePrice]]</f>
        <v>-78.300000000000011</v>
      </c>
    </row>
    <row r="5626" spans="1:19" x14ac:dyDescent="0.3">
      <c r="A5626">
        <v>4425</v>
      </c>
      <c r="B5626" t="s">
        <v>20</v>
      </c>
      <c r="C5626">
        <v>12204</v>
      </c>
      <c r="D5626" t="s">
        <v>5131</v>
      </c>
      <c r="E5626">
        <v>4.0199999999999996</v>
      </c>
      <c r="F5626">
        <v>5.99</v>
      </c>
      <c r="G5626">
        <v>750</v>
      </c>
      <c r="H5626">
        <v>318</v>
      </c>
      <c r="I5626">
        <v>1278.3600000000001</v>
      </c>
      <c r="J5626">
        <v>314</v>
      </c>
      <c r="K5626">
        <v>1880.86</v>
      </c>
      <c r="L5626">
        <v>371.38</v>
      </c>
      <c r="M5626">
        <v>35.21</v>
      </c>
      <c r="N5626">
        <v>144929.24</v>
      </c>
      <c r="O5626">
        <v>602.49999999999977</v>
      </c>
      <c r="P5626">
        <v>32.033218846697778</v>
      </c>
      <c r="Q5626">
        <v>0.98742138364779874</v>
      </c>
      <c r="R5626">
        <v>1.4713069870771924</v>
      </c>
      <c r="S5626">
        <f>(VendorSalesData[[#This Row],[TotalPurchaseQuantity]] - VendorSalesData[[#This Row],[TotalSalesQuantity]]) * VendorSalesData[[#This Row],[PurchasePrice]]</f>
        <v>16.079999999999998</v>
      </c>
    </row>
    <row r="5627" spans="1:19" x14ac:dyDescent="0.3">
      <c r="A5627">
        <v>8673</v>
      </c>
      <c r="B5627" t="s">
        <v>174</v>
      </c>
      <c r="C5627">
        <v>18174</v>
      </c>
      <c r="D5627" t="s">
        <v>5132</v>
      </c>
      <c r="E5627">
        <v>7.14</v>
      </c>
      <c r="F5627">
        <v>10.99</v>
      </c>
      <c r="G5627">
        <v>750</v>
      </c>
      <c r="H5627">
        <v>179</v>
      </c>
      <c r="I5627">
        <v>1278.0600000000002</v>
      </c>
      <c r="J5627">
        <v>157</v>
      </c>
      <c r="K5627">
        <v>1725.43</v>
      </c>
      <c r="L5627">
        <v>230.79</v>
      </c>
      <c r="M5627">
        <v>17.650000000000002</v>
      </c>
      <c r="N5627">
        <v>15919.7</v>
      </c>
      <c r="O5627">
        <v>447.36999999999989</v>
      </c>
      <c r="P5627">
        <v>25.928029534666713</v>
      </c>
      <c r="Q5627">
        <v>0.87709497206703912</v>
      </c>
      <c r="R5627">
        <v>1.3500383393580895</v>
      </c>
      <c r="S5627">
        <f>(VendorSalesData[[#This Row],[TotalPurchaseQuantity]] - VendorSalesData[[#This Row],[TotalSalesQuantity]]) * VendorSalesData[[#This Row],[PurchasePrice]]</f>
        <v>157.07999999999998</v>
      </c>
    </row>
    <row r="5628" spans="1:19" x14ac:dyDescent="0.3">
      <c r="A5628">
        <v>90047</v>
      </c>
      <c r="B5628" t="s">
        <v>2206</v>
      </c>
      <c r="C5628">
        <v>20200</v>
      </c>
      <c r="D5628" t="s">
        <v>5133</v>
      </c>
      <c r="E5628">
        <v>42.56</v>
      </c>
      <c r="F5628">
        <v>62.99</v>
      </c>
      <c r="G5628">
        <v>750</v>
      </c>
      <c r="H5628">
        <v>30</v>
      </c>
      <c r="I5628">
        <v>1276.8000000000002</v>
      </c>
      <c r="J5628">
        <v>24</v>
      </c>
      <c r="K5628">
        <v>1511.76</v>
      </c>
      <c r="L5628">
        <v>1196.81</v>
      </c>
      <c r="M5628">
        <v>2.65</v>
      </c>
      <c r="N5628">
        <v>1457.73</v>
      </c>
      <c r="O5628">
        <v>234.95999999999981</v>
      </c>
      <c r="P5628">
        <v>15.542149547547218</v>
      </c>
      <c r="Q5628">
        <v>0.8</v>
      </c>
      <c r="R5628">
        <v>1.1840225563909772</v>
      </c>
      <c r="S5628">
        <f>(VendorSalesData[[#This Row],[TotalPurchaseQuantity]] - VendorSalesData[[#This Row],[TotalSalesQuantity]]) * VendorSalesData[[#This Row],[PurchasePrice]]</f>
        <v>255.36</v>
      </c>
    </row>
    <row r="5629" spans="1:19" x14ac:dyDescent="0.3">
      <c r="A5629">
        <v>3252</v>
      </c>
      <c r="B5629" t="s">
        <v>94</v>
      </c>
      <c r="C5629">
        <v>6968</v>
      </c>
      <c r="D5629" t="s">
        <v>5134</v>
      </c>
      <c r="E5629">
        <v>9.73</v>
      </c>
      <c r="F5629">
        <v>14.99</v>
      </c>
      <c r="G5629">
        <v>5000</v>
      </c>
      <c r="H5629">
        <v>131</v>
      </c>
      <c r="I5629">
        <v>1274.6300000000001</v>
      </c>
      <c r="J5629">
        <v>122</v>
      </c>
      <c r="K5629">
        <v>1828.78</v>
      </c>
      <c r="L5629">
        <v>674.55</v>
      </c>
      <c r="M5629">
        <v>91.5</v>
      </c>
      <c r="N5629">
        <v>61966.91</v>
      </c>
      <c r="O5629">
        <v>554.14999999999986</v>
      </c>
      <c r="P5629">
        <v>30.301621846258154</v>
      </c>
      <c r="Q5629">
        <v>0.93129770992366412</v>
      </c>
      <c r="R5629">
        <v>1.4347536147744835</v>
      </c>
      <c r="S5629">
        <f>(VendorSalesData[[#This Row],[TotalPurchaseQuantity]] - VendorSalesData[[#This Row],[TotalSalesQuantity]]) * VendorSalesData[[#This Row],[PurchasePrice]]</f>
        <v>87.570000000000007</v>
      </c>
    </row>
    <row r="5630" spans="1:19" x14ac:dyDescent="0.3">
      <c r="A5630">
        <v>9165</v>
      </c>
      <c r="B5630" t="s">
        <v>38</v>
      </c>
      <c r="C5630">
        <v>22230</v>
      </c>
      <c r="D5630" t="s">
        <v>5135</v>
      </c>
      <c r="E5630">
        <v>8.9600000000000009</v>
      </c>
      <c r="F5630">
        <v>12.99</v>
      </c>
      <c r="G5630">
        <v>750</v>
      </c>
      <c r="H5630">
        <v>142</v>
      </c>
      <c r="I5630">
        <v>1272.32</v>
      </c>
      <c r="J5630">
        <v>502</v>
      </c>
      <c r="K5630">
        <v>8026.9800000000005</v>
      </c>
      <c r="L5630">
        <v>4749.03</v>
      </c>
      <c r="M5630">
        <v>55.71</v>
      </c>
      <c r="N5630">
        <v>68054.7</v>
      </c>
      <c r="O5630">
        <v>6754.6600000000008</v>
      </c>
      <c r="P5630">
        <v>84.149455959775665</v>
      </c>
      <c r="Q5630">
        <v>3.535211267605634</v>
      </c>
      <c r="R5630">
        <v>6.3089317152917515</v>
      </c>
      <c r="S5630">
        <f>(VendorSalesData[[#This Row],[TotalPurchaseQuantity]] - VendorSalesData[[#This Row],[TotalSalesQuantity]]) * VendorSalesData[[#This Row],[PurchasePrice]]</f>
        <v>-3225.6000000000004</v>
      </c>
    </row>
    <row r="5631" spans="1:19" x14ac:dyDescent="0.3">
      <c r="A5631">
        <v>9165</v>
      </c>
      <c r="B5631" t="s">
        <v>38</v>
      </c>
      <c r="C5631">
        <v>26017</v>
      </c>
      <c r="D5631" t="s">
        <v>5136</v>
      </c>
      <c r="E5631">
        <v>6.84</v>
      </c>
      <c r="F5631">
        <v>9.99</v>
      </c>
      <c r="G5631">
        <v>750</v>
      </c>
      <c r="H5631">
        <v>186</v>
      </c>
      <c r="I5631">
        <v>1272.24</v>
      </c>
      <c r="J5631">
        <v>166</v>
      </c>
      <c r="K5631">
        <v>1658.34</v>
      </c>
      <c r="L5631">
        <v>1168.83</v>
      </c>
      <c r="M5631">
        <v>18.350000000000001</v>
      </c>
      <c r="N5631">
        <v>68054.7</v>
      </c>
      <c r="O5631">
        <v>386.09999999999991</v>
      </c>
      <c r="P5631">
        <v>23.282318463041353</v>
      </c>
      <c r="Q5631">
        <v>0.89247311827956988</v>
      </c>
      <c r="R5631">
        <v>1.3034804753820033</v>
      </c>
      <c r="S5631">
        <f>(VendorSalesData[[#This Row],[TotalPurchaseQuantity]] - VendorSalesData[[#This Row],[TotalSalesQuantity]]) * VendorSalesData[[#This Row],[PurchasePrice]]</f>
        <v>136.80000000000001</v>
      </c>
    </row>
    <row r="5632" spans="1:19" x14ac:dyDescent="0.3">
      <c r="A5632">
        <v>9552</v>
      </c>
      <c r="B5632" t="s">
        <v>72</v>
      </c>
      <c r="C5632">
        <v>23530</v>
      </c>
      <c r="D5632" t="s">
        <v>5137</v>
      </c>
      <c r="E5632">
        <v>15.12</v>
      </c>
      <c r="F5632">
        <v>22.99</v>
      </c>
      <c r="G5632">
        <v>750</v>
      </c>
      <c r="H5632">
        <v>84</v>
      </c>
      <c r="I5632">
        <v>1270.08</v>
      </c>
      <c r="J5632">
        <v>72</v>
      </c>
      <c r="K5632">
        <v>1729.28</v>
      </c>
      <c r="L5632">
        <v>959.59999999999991</v>
      </c>
      <c r="M5632">
        <v>8.01</v>
      </c>
      <c r="N5632">
        <v>55551.82</v>
      </c>
      <c r="O5632">
        <v>459.20000000000005</v>
      </c>
      <c r="P5632">
        <v>26.554404145077726</v>
      </c>
      <c r="Q5632">
        <v>0.8571428571428571</v>
      </c>
      <c r="R5632">
        <v>1.361552028218695</v>
      </c>
      <c r="S5632">
        <f>(VendorSalesData[[#This Row],[TotalPurchaseQuantity]] - VendorSalesData[[#This Row],[TotalSalesQuantity]]) * VendorSalesData[[#This Row],[PurchasePrice]]</f>
        <v>181.44</v>
      </c>
    </row>
    <row r="5633" spans="1:19" x14ac:dyDescent="0.3">
      <c r="A5633">
        <v>4425</v>
      </c>
      <c r="B5633" t="s">
        <v>20</v>
      </c>
      <c r="C5633">
        <v>26081</v>
      </c>
      <c r="D5633" t="s">
        <v>5138</v>
      </c>
      <c r="E5633">
        <v>42.28</v>
      </c>
      <c r="F5633">
        <v>62.99</v>
      </c>
      <c r="G5633">
        <v>750</v>
      </c>
      <c r="H5633">
        <v>30</v>
      </c>
      <c r="I5633">
        <v>1268.4000000000001</v>
      </c>
      <c r="J5633">
        <v>21</v>
      </c>
      <c r="K5633">
        <v>1322.79</v>
      </c>
      <c r="L5633">
        <v>1133.82</v>
      </c>
      <c r="M5633">
        <v>2.3199999999999998</v>
      </c>
      <c r="N5633">
        <v>144929.24</v>
      </c>
      <c r="O5633">
        <v>54.389999999999873</v>
      </c>
      <c r="P5633">
        <v>4.1117637720272961</v>
      </c>
      <c r="Q5633">
        <v>0.7</v>
      </c>
      <c r="R5633">
        <v>1.0428807947019867</v>
      </c>
      <c r="S5633">
        <f>(VendorSalesData[[#This Row],[TotalPurchaseQuantity]] - VendorSalesData[[#This Row],[TotalSalesQuantity]]) * VendorSalesData[[#This Row],[PurchasePrice]]</f>
        <v>380.52</v>
      </c>
    </row>
    <row r="5634" spans="1:19" x14ac:dyDescent="0.3">
      <c r="A5634">
        <v>7153</v>
      </c>
      <c r="B5634" t="s">
        <v>271</v>
      </c>
      <c r="C5634">
        <v>17838</v>
      </c>
      <c r="D5634" t="s">
        <v>5139</v>
      </c>
      <c r="E5634">
        <v>6.7</v>
      </c>
      <c r="F5634">
        <v>12.99</v>
      </c>
      <c r="G5634">
        <v>750</v>
      </c>
      <c r="H5634">
        <v>189</v>
      </c>
      <c r="I5634">
        <v>1266.3000000000002</v>
      </c>
      <c r="J5634">
        <v>201</v>
      </c>
      <c r="K5634">
        <v>2115.9900000000002</v>
      </c>
      <c r="L5634">
        <v>1325.74</v>
      </c>
      <c r="M5634">
        <v>22.3</v>
      </c>
      <c r="N5634">
        <v>15884.82</v>
      </c>
      <c r="O5634">
        <v>849.69</v>
      </c>
      <c r="P5634">
        <v>40.15567181319382</v>
      </c>
      <c r="Q5634">
        <v>1.0634920634920635</v>
      </c>
      <c r="R5634">
        <v>1.6710021321961619</v>
      </c>
      <c r="S5634">
        <f>(VendorSalesData[[#This Row],[TotalPurchaseQuantity]] - VendorSalesData[[#This Row],[TotalSalesQuantity]]) * VendorSalesData[[#This Row],[PurchasePrice]]</f>
        <v>-80.400000000000006</v>
      </c>
    </row>
    <row r="5635" spans="1:19" x14ac:dyDescent="0.3">
      <c r="A5635">
        <v>7153</v>
      </c>
      <c r="B5635" t="s">
        <v>271</v>
      </c>
      <c r="C5635">
        <v>23022</v>
      </c>
      <c r="D5635" t="s">
        <v>5140</v>
      </c>
      <c r="E5635">
        <v>8.3800000000000008</v>
      </c>
      <c r="F5635">
        <v>13.99</v>
      </c>
      <c r="G5635">
        <v>750</v>
      </c>
      <c r="H5635">
        <v>151</v>
      </c>
      <c r="I5635">
        <v>1265.3800000000001</v>
      </c>
      <c r="J5635">
        <v>178</v>
      </c>
      <c r="K5635">
        <v>2476.2200000000003</v>
      </c>
      <c r="L5635">
        <v>1681.79</v>
      </c>
      <c r="M5635">
        <v>19.7</v>
      </c>
      <c r="N5635">
        <v>15884.82</v>
      </c>
      <c r="O5635">
        <v>1210.8400000000001</v>
      </c>
      <c r="P5635">
        <v>48.898724669052022</v>
      </c>
      <c r="Q5635">
        <v>1.1788079470198676</v>
      </c>
      <c r="R5635">
        <v>1.9568983230333972</v>
      </c>
      <c r="S5635">
        <f>(VendorSalesData[[#This Row],[TotalPurchaseQuantity]] - VendorSalesData[[#This Row],[TotalSalesQuantity]]) * VendorSalesData[[#This Row],[PurchasePrice]]</f>
        <v>-226.26000000000002</v>
      </c>
    </row>
    <row r="5636" spans="1:19" x14ac:dyDescent="0.3">
      <c r="A5636">
        <v>4425</v>
      </c>
      <c r="B5636" t="s">
        <v>20</v>
      </c>
      <c r="C5636">
        <v>10701</v>
      </c>
      <c r="D5636" t="s">
        <v>5141</v>
      </c>
      <c r="E5636">
        <v>6.62</v>
      </c>
      <c r="F5636">
        <v>9.99</v>
      </c>
      <c r="G5636">
        <v>750</v>
      </c>
      <c r="H5636">
        <v>191</v>
      </c>
      <c r="I5636">
        <v>1264.42</v>
      </c>
      <c r="J5636">
        <v>162</v>
      </c>
      <c r="K5636">
        <v>1618.38</v>
      </c>
      <c r="L5636">
        <v>899.1</v>
      </c>
      <c r="M5636">
        <v>17.98</v>
      </c>
      <c r="N5636">
        <v>144929.24</v>
      </c>
      <c r="O5636">
        <v>353.96000000000004</v>
      </c>
      <c r="P5636">
        <v>21.871253970019403</v>
      </c>
      <c r="Q5636">
        <v>0.84816753926701571</v>
      </c>
      <c r="R5636">
        <v>1.2799386279875358</v>
      </c>
      <c r="S5636">
        <f>(VendorSalesData[[#This Row],[TotalPurchaseQuantity]] - VendorSalesData[[#This Row],[TotalSalesQuantity]]) * VendorSalesData[[#This Row],[PurchasePrice]]</f>
        <v>191.98</v>
      </c>
    </row>
    <row r="5637" spans="1:19" x14ac:dyDescent="0.3">
      <c r="A5637">
        <v>4425</v>
      </c>
      <c r="B5637" t="s">
        <v>20</v>
      </c>
      <c r="C5637">
        <v>12768</v>
      </c>
      <c r="D5637" t="s">
        <v>5142</v>
      </c>
      <c r="E5637">
        <v>6.62</v>
      </c>
      <c r="F5637">
        <v>9.99</v>
      </c>
      <c r="G5637">
        <v>750</v>
      </c>
      <c r="H5637">
        <v>191</v>
      </c>
      <c r="I5637">
        <v>1264.42</v>
      </c>
      <c r="J5637">
        <v>171</v>
      </c>
      <c r="K5637">
        <v>1879.29</v>
      </c>
      <c r="L5637">
        <v>417.62</v>
      </c>
      <c r="M5637">
        <v>19.16</v>
      </c>
      <c r="N5637">
        <v>144929.24</v>
      </c>
      <c r="O5637">
        <v>614.86999999999989</v>
      </c>
      <c r="P5637">
        <v>32.718207408116889</v>
      </c>
      <c r="Q5637">
        <v>0.89528795811518325</v>
      </c>
      <c r="R5637">
        <v>1.4862862023694656</v>
      </c>
      <c r="S5637">
        <f>(VendorSalesData[[#This Row],[TotalPurchaseQuantity]] - VendorSalesData[[#This Row],[TotalSalesQuantity]]) * VendorSalesData[[#This Row],[PurchasePrice]]</f>
        <v>132.4</v>
      </c>
    </row>
    <row r="5638" spans="1:19" x14ac:dyDescent="0.3">
      <c r="A5638">
        <v>10754</v>
      </c>
      <c r="B5638" t="s">
        <v>212</v>
      </c>
      <c r="C5638">
        <v>23899</v>
      </c>
      <c r="D5638" t="s">
        <v>5143</v>
      </c>
      <c r="E5638">
        <v>8.1</v>
      </c>
      <c r="F5638">
        <v>13.99</v>
      </c>
      <c r="G5638">
        <v>750</v>
      </c>
      <c r="H5638">
        <v>156</v>
      </c>
      <c r="I5638">
        <v>1263.6000000000001</v>
      </c>
      <c r="J5638">
        <v>152</v>
      </c>
      <c r="K5638">
        <v>1982.48</v>
      </c>
      <c r="L5638">
        <v>1111.1500000000001</v>
      </c>
      <c r="M5638">
        <v>16.89</v>
      </c>
      <c r="N5638">
        <v>28720.52</v>
      </c>
      <c r="O5638">
        <v>718.87999999999988</v>
      </c>
      <c r="P5638">
        <v>36.261652072152046</v>
      </c>
      <c r="Q5638">
        <v>0.97435897435897434</v>
      </c>
      <c r="R5638">
        <v>1.5689142133586576</v>
      </c>
      <c r="S5638">
        <f>(VendorSalesData[[#This Row],[TotalPurchaseQuantity]] - VendorSalesData[[#This Row],[TotalSalesQuantity]]) * VendorSalesData[[#This Row],[PurchasePrice]]</f>
        <v>32.4</v>
      </c>
    </row>
    <row r="5639" spans="1:19" x14ac:dyDescent="0.3">
      <c r="A5639">
        <v>9165</v>
      </c>
      <c r="B5639" t="s">
        <v>38</v>
      </c>
      <c r="C5639">
        <v>34735</v>
      </c>
      <c r="D5639" t="s">
        <v>5144</v>
      </c>
      <c r="E5639">
        <v>13.15</v>
      </c>
      <c r="F5639">
        <v>19.989999999999998</v>
      </c>
      <c r="G5639">
        <v>750</v>
      </c>
      <c r="H5639">
        <v>96</v>
      </c>
      <c r="I5639">
        <v>1262.4000000000001</v>
      </c>
      <c r="J5639">
        <v>111</v>
      </c>
      <c r="K5639">
        <v>2218.89</v>
      </c>
      <c r="L5639">
        <v>359.82</v>
      </c>
      <c r="M5639">
        <v>12.520000000000001</v>
      </c>
      <c r="N5639">
        <v>68054.7</v>
      </c>
      <c r="O5639">
        <v>956.48999999999978</v>
      </c>
      <c r="P5639">
        <v>43.106688479374817</v>
      </c>
      <c r="Q5639">
        <v>1.15625</v>
      </c>
      <c r="R5639">
        <v>1.7576758555133078</v>
      </c>
      <c r="S5639">
        <f>(VendorSalesData[[#This Row],[TotalPurchaseQuantity]] - VendorSalesData[[#This Row],[TotalSalesQuantity]]) * VendorSalesData[[#This Row],[PurchasePrice]]</f>
        <v>-197.25</v>
      </c>
    </row>
    <row r="5640" spans="1:19" x14ac:dyDescent="0.3">
      <c r="A5640">
        <v>480</v>
      </c>
      <c r="B5640" t="s">
        <v>27</v>
      </c>
      <c r="C5640">
        <v>4160</v>
      </c>
      <c r="D5640" t="s">
        <v>5145</v>
      </c>
      <c r="E5640">
        <v>15.5</v>
      </c>
      <c r="F5640">
        <v>24.99</v>
      </c>
      <c r="G5640">
        <v>750</v>
      </c>
      <c r="H5640">
        <v>81</v>
      </c>
      <c r="I5640">
        <v>1255.5</v>
      </c>
      <c r="J5640">
        <v>564</v>
      </c>
      <c r="K5640">
        <v>12064.359999999999</v>
      </c>
      <c r="L5640">
        <v>8460.99</v>
      </c>
      <c r="M5640">
        <v>444.69</v>
      </c>
      <c r="N5640">
        <v>89286.27</v>
      </c>
      <c r="O5640">
        <v>10808.859999999999</v>
      </c>
      <c r="P5640">
        <v>89.593314523107736</v>
      </c>
      <c r="Q5640">
        <v>6.9629629629629628</v>
      </c>
      <c r="R5640">
        <v>9.609207487056949</v>
      </c>
      <c r="S5640">
        <f>(VendorSalesData[[#This Row],[TotalPurchaseQuantity]] - VendorSalesData[[#This Row],[TotalSalesQuantity]]) * VendorSalesData[[#This Row],[PurchasePrice]]</f>
        <v>-7486.5</v>
      </c>
    </row>
    <row r="5641" spans="1:19" x14ac:dyDescent="0.3">
      <c r="A5641">
        <v>4425</v>
      </c>
      <c r="B5641" t="s">
        <v>20</v>
      </c>
      <c r="C5641">
        <v>23076</v>
      </c>
      <c r="D5641" t="s">
        <v>5146</v>
      </c>
      <c r="E5641">
        <v>9.08</v>
      </c>
      <c r="F5641">
        <v>13.99</v>
      </c>
      <c r="G5641">
        <v>750</v>
      </c>
      <c r="H5641">
        <v>138</v>
      </c>
      <c r="I5641">
        <v>1253.04</v>
      </c>
      <c r="J5641">
        <v>753</v>
      </c>
      <c r="K5641">
        <v>10534.47</v>
      </c>
      <c r="L5641">
        <v>4728.62</v>
      </c>
      <c r="M5641">
        <v>83.95</v>
      </c>
      <c r="N5641">
        <v>144929.24</v>
      </c>
      <c r="O5641">
        <v>9281.43</v>
      </c>
      <c r="P5641">
        <v>88.105334202859765</v>
      </c>
      <c r="Q5641">
        <v>5.4565217391304346</v>
      </c>
      <c r="R5641">
        <v>8.4071298601800422</v>
      </c>
      <c r="S5641">
        <f>(VendorSalesData[[#This Row],[TotalPurchaseQuantity]] - VendorSalesData[[#This Row],[TotalSalesQuantity]]) * VendorSalesData[[#This Row],[PurchasePrice]]</f>
        <v>-5584.2</v>
      </c>
    </row>
    <row r="5642" spans="1:19" x14ac:dyDescent="0.3">
      <c r="A5642">
        <v>9552</v>
      </c>
      <c r="B5642" t="s">
        <v>72</v>
      </c>
      <c r="C5642">
        <v>41081</v>
      </c>
      <c r="D5642" t="s">
        <v>5147</v>
      </c>
      <c r="E5642">
        <v>12.16</v>
      </c>
      <c r="F5642">
        <v>19.989999999999998</v>
      </c>
      <c r="G5642">
        <v>750</v>
      </c>
      <c r="H5642">
        <v>103</v>
      </c>
      <c r="I5642">
        <v>1252.48</v>
      </c>
      <c r="J5642">
        <v>122</v>
      </c>
      <c r="K5642">
        <v>2296.7799999999997</v>
      </c>
      <c r="L5642">
        <v>1405.26</v>
      </c>
      <c r="M5642">
        <v>13.530000000000001</v>
      </c>
      <c r="N5642">
        <v>55551.82</v>
      </c>
      <c r="O5642">
        <v>1044.2999999999997</v>
      </c>
      <c r="P5642">
        <v>45.468003030329413</v>
      </c>
      <c r="Q5642">
        <v>1.1844660194174756</v>
      </c>
      <c r="R5642">
        <v>1.8337857690342358</v>
      </c>
      <c r="S5642">
        <f>(VendorSalesData[[#This Row],[TotalPurchaseQuantity]] - VendorSalesData[[#This Row],[TotalSalesQuantity]]) * VendorSalesData[[#This Row],[PurchasePrice]]</f>
        <v>-231.04</v>
      </c>
    </row>
    <row r="5643" spans="1:19" x14ac:dyDescent="0.3">
      <c r="A5643">
        <v>10754</v>
      </c>
      <c r="B5643" t="s">
        <v>212</v>
      </c>
      <c r="C5643">
        <v>17015</v>
      </c>
      <c r="D5643" t="s">
        <v>5148</v>
      </c>
      <c r="E5643">
        <v>5.82</v>
      </c>
      <c r="F5643">
        <v>8.7899999999999991</v>
      </c>
      <c r="G5643">
        <v>750</v>
      </c>
      <c r="H5643">
        <v>215</v>
      </c>
      <c r="I5643">
        <v>1251.3</v>
      </c>
      <c r="J5643">
        <v>219</v>
      </c>
      <c r="K5643">
        <v>2529.81</v>
      </c>
      <c r="L5643">
        <v>278.94</v>
      </c>
      <c r="M5643">
        <v>24.62</v>
      </c>
      <c r="N5643">
        <v>28720.52</v>
      </c>
      <c r="O5643">
        <v>1278.51</v>
      </c>
      <c r="P5643">
        <v>50.537787422770883</v>
      </c>
      <c r="Q5643">
        <v>1.0186046511627906</v>
      </c>
      <c r="R5643">
        <v>2.0217453847998081</v>
      </c>
      <c r="S5643">
        <f>(VendorSalesData[[#This Row],[TotalPurchaseQuantity]] - VendorSalesData[[#This Row],[TotalSalesQuantity]]) * VendorSalesData[[#This Row],[PurchasePrice]]</f>
        <v>-23.28</v>
      </c>
    </row>
    <row r="5644" spans="1:19" x14ac:dyDescent="0.3">
      <c r="A5644">
        <v>4425</v>
      </c>
      <c r="B5644" t="s">
        <v>20</v>
      </c>
      <c r="C5644">
        <v>13867</v>
      </c>
      <c r="D5644" t="s">
        <v>5149</v>
      </c>
      <c r="E5644">
        <v>8.66</v>
      </c>
      <c r="F5644">
        <v>13.99</v>
      </c>
      <c r="G5644">
        <v>750</v>
      </c>
      <c r="H5644">
        <v>144</v>
      </c>
      <c r="I5644">
        <v>1247.04</v>
      </c>
      <c r="J5644">
        <v>122</v>
      </c>
      <c r="K5644">
        <v>1706.78</v>
      </c>
      <c r="L5644">
        <v>265.81</v>
      </c>
      <c r="M5644">
        <v>13.72</v>
      </c>
      <c r="N5644">
        <v>144929.24</v>
      </c>
      <c r="O5644">
        <v>459.74</v>
      </c>
      <c r="P5644">
        <v>26.936101899483241</v>
      </c>
      <c r="Q5644">
        <v>0.84722222222222221</v>
      </c>
      <c r="R5644">
        <v>1.3686649987169617</v>
      </c>
      <c r="S5644">
        <f>(VendorSalesData[[#This Row],[TotalPurchaseQuantity]] - VendorSalesData[[#This Row],[TotalSalesQuantity]]) * VendorSalesData[[#This Row],[PurchasePrice]]</f>
        <v>190.52</v>
      </c>
    </row>
    <row r="5645" spans="1:19" x14ac:dyDescent="0.3">
      <c r="A5645">
        <v>90024</v>
      </c>
      <c r="B5645" t="s">
        <v>1511</v>
      </c>
      <c r="C5645">
        <v>25117</v>
      </c>
      <c r="D5645" t="s">
        <v>5150</v>
      </c>
      <c r="E5645">
        <v>12.98</v>
      </c>
      <c r="F5645">
        <v>19.989999999999998</v>
      </c>
      <c r="G5645">
        <v>750</v>
      </c>
      <c r="H5645">
        <v>96</v>
      </c>
      <c r="I5645">
        <v>1246.08</v>
      </c>
      <c r="J5645">
        <v>82</v>
      </c>
      <c r="K5645">
        <v>1639.1799999999998</v>
      </c>
      <c r="L5645">
        <v>1239.3799999999999</v>
      </c>
      <c r="M5645">
        <v>9.0400000000000009</v>
      </c>
      <c r="N5645">
        <v>2802.64</v>
      </c>
      <c r="O5645">
        <v>393.09999999999991</v>
      </c>
      <c r="P5645">
        <v>23.981502946595246</v>
      </c>
      <c r="Q5645">
        <v>0.85416666666666663</v>
      </c>
      <c r="R5645">
        <v>1.3154693117616847</v>
      </c>
      <c r="S5645">
        <f>(VendorSalesData[[#This Row],[TotalPurchaseQuantity]] - VendorSalesData[[#This Row],[TotalSalesQuantity]]) * VendorSalesData[[#This Row],[PurchasePrice]]</f>
        <v>181.72</v>
      </c>
    </row>
    <row r="5646" spans="1:19" x14ac:dyDescent="0.3">
      <c r="A5646">
        <v>4425</v>
      </c>
      <c r="B5646" t="s">
        <v>20</v>
      </c>
      <c r="C5646">
        <v>43890</v>
      </c>
      <c r="D5646" t="s">
        <v>5151</v>
      </c>
      <c r="E5646">
        <v>10.88</v>
      </c>
      <c r="F5646">
        <v>15.99</v>
      </c>
      <c r="G5646">
        <v>750</v>
      </c>
      <c r="H5646">
        <v>114</v>
      </c>
      <c r="I5646">
        <v>1240.32</v>
      </c>
      <c r="J5646">
        <v>95</v>
      </c>
      <c r="K5646">
        <v>1519.05</v>
      </c>
      <c r="L5646">
        <v>655.59</v>
      </c>
      <c r="M5646">
        <v>10.56</v>
      </c>
      <c r="N5646">
        <v>144929.24</v>
      </c>
      <c r="O5646">
        <v>278.73</v>
      </c>
      <c r="P5646">
        <v>18.348968105065669</v>
      </c>
      <c r="Q5646">
        <v>0.83333333333333337</v>
      </c>
      <c r="R5646">
        <v>1.2247242647058825</v>
      </c>
      <c r="S5646">
        <f>(VendorSalesData[[#This Row],[TotalPurchaseQuantity]] - VendorSalesData[[#This Row],[TotalSalesQuantity]]) * VendorSalesData[[#This Row],[PurchasePrice]]</f>
        <v>206.72000000000003</v>
      </c>
    </row>
    <row r="5647" spans="1:19" x14ac:dyDescent="0.3">
      <c r="A5647">
        <v>8892</v>
      </c>
      <c r="B5647" t="s">
        <v>177</v>
      </c>
      <c r="C5647">
        <v>13831</v>
      </c>
      <c r="D5647" t="s">
        <v>5152</v>
      </c>
      <c r="E5647">
        <v>8.16</v>
      </c>
      <c r="F5647">
        <v>11.99</v>
      </c>
      <c r="G5647">
        <v>750</v>
      </c>
      <c r="H5647">
        <v>152</v>
      </c>
      <c r="I5647">
        <v>1240.32</v>
      </c>
      <c r="J5647">
        <v>140</v>
      </c>
      <c r="K5647">
        <v>1678.6</v>
      </c>
      <c r="L5647">
        <v>311.74</v>
      </c>
      <c r="M5647">
        <v>15.750000000000002</v>
      </c>
      <c r="N5647">
        <v>11595.97</v>
      </c>
      <c r="O5647">
        <v>438.28</v>
      </c>
      <c r="P5647">
        <v>26.109853449302989</v>
      </c>
      <c r="Q5647">
        <v>0.92105263157894735</v>
      </c>
      <c r="R5647">
        <v>1.353360423116615</v>
      </c>
      <c r="S5647">
        <f>(VendorSalesData[[#This Row],[TotalPurchaseQuantity]] - VendorSalesData[[#This Row],[TotalSalesQuantity]]) * VendorSalesData[[#This Row],[PurchasePrice]]</f>
        <v>97.92</v>
      </c>
    </row>
    <row r="5648" spans="1:19" x14ac:dyDescent="0.3">
      <c r="A5648">
        <v>8112</v>
      </c>
      <c r="B5648" t="s">
        <v>53</v>
      </c>
      <c r="C5648">
        <v>9291</v>
      </c>
      <c r="D5648" t="s">
        <v>5153</v>
      </c>
      <c r="E5648">
        <v>620.15</v>
      </c>
      <c r="F5648">
        <v>799.99</v>
      </c>
      <c r="G5648">
        <v>750</v>
      </c>
      <c r="H5648">
        <v>2</v>
      </c>
      <c r="I5648">
        <v>1240.3</v>
      </c>
      <c r="J5648">
        <v>6</v>
      </c>
      <c r="K5648">
        <v>4799.9400000000005</v>
      </c>
      <c r="L5648">
        <v>4799.9400000000005</v>
      </c>
      <c r="M5648">
        <v>4.74</v>
      </c>
      <c r="N5648">
        <v>48347.26</v>
      </c>
      <c r="O5648">
        <v>3559.6400000000003</v>
      </c>
      <c r="P5648">
        <v>74.160093667837515</v>
      </c>
      <c r="Q5648">
        <v>3</v>
      </c>
      <c r="R5648">
        <v>3.869983068612433</v>
      </c>
      <c r="S5648">
        <f>(VendorSalesData[[#This Row],[TotalPurchaseQuantity]] - VendorSalesData[[#This Row],[TotalSalesQuantity]]) * VendorSalesData[[#This Row],[PurchasePrice]]</f>
        <v>-2480.6</v>
      </c>
    </row>
    <row r="5649" spans="1:19" x14ac:dyDescent="0.3">
      <c r="A5649">
        <v>6213</v>
      </c>
      <c r="B5649" t="s">
        <v>186</v>
      </c>
      <c r="C5649">
        <v>836</v>
      </c>
      <c r="D5649" t="s">
        <v>5154</v>
      </c>
      <c r="E5649">
        <v>7.8</v>
      </c>
      <c r="F5649">
        <v>9.99</v>
      </c>
      <c r="G5649">
        <v>1000</v>
      </c>
      <c r="H5649">
        <v>159</v>
      </c>
      <c r="I5649">
        <v>1240.1999999999998</v>
      </c>
      <c r="J5649">
        <v>183</v>
      </c>
      <c r="K5649">
        <v>1828.17</v>
      </c>
      <c r="L5649">
        <v>1578.42</v>
      </c>
      <c r="M5649">
        <v>192.15</v>
      </c>
      <c r="N5649">
        <v>9621.58</v>
      </c>
      <c r="O5649">
        <v>587.97000000000025</v>
      </c>
      <c r="P5649">
        <v>32.161669866587914</v>
      </c>
      <c r="Q5649">
        <v>1.1509433962264151</v>
      </c>
      <c r="R5649">
        <v>1.474092888243832</v>
      </c>
      <c r="S5649">
        <f>(VendorSalesData[[#This Row],[TotalPurchaseQuantity]] - VendorSalesData[[#This Row],[TotalSalesQuantity]]) * VendorSalesData[[#This Row],[PurchasePrice]]</f>
        <v>-187.2</v>
      </c>
    </row>
    <row r="5650" spans="1:19" x14ac:dyDescent="0.3">
      <c r="A5650">
        <v>7749</v>
      </c>
      <c r="B5650" t="s">
        <v>4651</v>
      </c>
      <c r="C5650">
        <v>19621</v>
      </c>
      <c r="D5650" t="s">
        <v>5155</v>
      </c>
      <c r="E5650">
        <v>42.66</v>
      </c>
      <c r="F5650">
        <v>63.99</v>
      </c>
      <c r="G5650">
        <v>750</v>
      </c>
      <c r="H5650">
        <v>29</v>
      </c>
      <c r="I5650">
        <v>1237.1400000000001</v>
      </c>
      <c r="J5650">
        <v>46</v>
      </c>
      <c r="K5650">
        <v>2943.54</v>
      </c>
      <c r="L5650">
        <v>1087.83</v>
      </c>
      <c r="M5650">
        <v>5.1400000000000006</v>
      </c>
      <c r="N5650">
        <v>91.5</v>
      </c>
      <c r="O5650">
        <v>1706.3999999999999</v>
      </c>
      <c r="P5650">
        <v>57.971014492753611</v>
      </c>
      <c r="Q5650">
        <v>1.5862068965517242</v>
      </c>
      <c r="R5650">
        <v>2.3793103448275859</v>
      </c>
      <c r="S5650">
        <f>(VendorSalesData[[#This Row],[TotalPurchaseQuantity]] - VendorSalesData[[#This Row],[TotalSalesQuantity]]) * VendorSalesData[[#This Row],[PurchasePrice]]</f>
        <v>-725.21999999999991</v>
      </c>
    </row>
    <row r="5651" spans="1:19" x14ac:dyDescent="0.3">
      <c r="A5651">
        <v>9165</v>
      </c>
      <c r="B5651" t="s">
        <v>38</v>
      </c>
      <c r="C5651">
        <v>11296</v>
      </c>
      <c r="D5651" t="s">
        <v>5156</v>
      </c>
      <c r="E5651">
        <v>9.58</v>
      </c>
      <c r="F5651">
        <v>13.99</v>
      </c>
      <c r="G5651">
        <v>750</v>
      </c>
      <c r="H5651">
        <v>129</v>
      </c>
      <c r="I5651">
        <v>1235.82</v>
      </c>
      <c r="J5651">
        <v>183</v>
      </c>
      <c r="K5651">
        <v>2471.17</v>
      </c>
      <c r="L5651">
        <v>1382.99</v>
      </c>
      <c r="M5651">
        <v>20.350000000000001</v>
      </c>
      <c r="N5651">
        <v>68054.7</v>
      </c>
      <c r="O5651">
        <v>1235.3500000000001</v>
      </c>
      <c r="P5651">
        <v>49.990490334537895</v>
      </c>
      <c r="Q5651">
        <v>1.4186046511627908</v>
      </c>
      <c r="R5651">
        <v>1.9996196857147484</v>
      </c>
      <c r="S5651">
        <f>(VendorSalesData[[#This Row],[TotalPurchaseQuantity]] - VendorSalesData[[#This Row],[TotalSalesQuantity]]) * VendorSalesData[[#This Row],[PurchasePrice]]</f>
        <v>-517.32000000000005</v>
      </c>
    </row>
    <row r="5652" spans="1:19" x14ac:dyDescent="0.3">
      <c r="A5652">
        <v>9552</v>
      </c>
      <c r="B5652" t="s">
        <v>72</v>
      </c>
      <c r="C5652">
        <v>23921</v>
      </c>
      <c r="D5652" t="s">
        <v>5157</v>
      </c>
      <c r="E5652">
        <v>19.600000000000001</v>
      </c>
      <c r="F5652">
        <v>29.99</v>
      </c>
      <c r="G5652">
        <v>750</v>
      </c>
      <c r="H5652">
        <v>63</v>
      </c>
      <c r="I5652">
        <v>1234.8</v>
      </c>
      <c r="J5652">
        <v>75</v>
      </c>
      <c r="K5652">
        <v>2249.25</v>
      </c>
      <c r="L5652">
        <v>329.89</v>
      </c>
      <c r="M5652">
        <v>8.4400000000000013</v>
      </c>
      <c r="N5652">
        <v>55551.82</v>
      </c>
      <c r="O5652">
        <v>1014.45</v>
      </c>
      <c r="P5652">
        <v>45.101700566855619</v>
      </c>
      <c r="Q5652">
        <v>1.1904761904761905</v>
      </c>
      <c r="R5652">
        <v>1.8215500485908649</v>
      </c>
      <c r="S5652">
        <f>(VendorSalesData[[#This Row],[TotalPurchaseQuantity]] - VendorSalesData[[#This Row],[TotalSalesQuantity]]) * VendorSalesData[[#This Row],[PurchasePrice]]</f>
        <v>-235.20000000000002</v>
      </c>
    </row>
    <row r="5653" spans="1:19" x14ac:dyDescent="0.3">
      <c r="A5653">
        <v>4425</v>
      </c>
      <c r="B5653" t="s">
        <v>20</v>
      </c>
      <c r="C5653">
        <v>22337</v>
      </c>
      <c r="D5653" t="s">
        <v>5158</v>
      </c>
      <c r="E5653">
        <v>24.66</v>
      </c>
      <c r="F5653">
        <v>36.99</v>
      </c>
      <c r="G5653">
        <v>750</v>
      </c>
      <c r="H5653">
        <v>50</v>
      </c>
      <c r="I5653">
        <v>1233</v>
      </c>
      <c r="J5653">
        <v>102</v>
      </c>
      <c r="K5653">
        <v>3772.98</v>
      </c>
      <c r="L5653">
        <v>1960.47</v>
      </c>
      <c r="M5653">
        <v>11.33</v>
      </c>
      <c r="N5653">
        <v>144929.24</v>
      </c>
      <c r="O5653">
        <v>2539.98</v>
      </c>
      <c r="P5653">
        <v>67.320261437908499</v>
      </c>
      <c r="Q5653">
        <v>2.04</v>
      </c>
      <c r="R5653">
        <v>3.06</v>
      </c>
      <c r="S5653">
        <f>(VendorSalesData[[#This Row],[TotalPurchaseQuantity]] - VendorSalesData[[#This Row],[TotalSalesQuantity]]) * VendorSalesData[[#This Row],[PurchasePrice]]</f>
        <v>-1282.32</v>
      </c>
    </row>
    <row r="5654" spans="1:19" x14ac:dyDescent="0.3">
      <c r="A5654">
        <v>12546</v>
      </c>
      <c r="B5654" t="s">
        <v>32</v>
      </c>
      <c r="C5654">
        <v>905</v>
      </c>
      <c r="D5654" t="s">
        <v>5159</v>
      </c>
      <c r="E5654">
        <v>9.6199999999999992</v>
      </c>
      <c r="F5654">
        <v>12.99</v>
      </c>
      <c r="G5654">
        <v>1000</v>
      </c>
      <c r="H5654">
        <v>128</v>
      </c>
      <c r="I5654">
        <v>1231.3599999999999</v>
      </c>
      <c r="J5654">
        <v>101</v>
      </c>
      <c r="K5654">
        <v>1311.99</v>
      </c>
      <c r="L5654">
        <v>870.33</v>
      </c>
      <c r="M5654">
        <v>106.05</v>
      </c>
      <c r="N5654">
        <v>123880.97</v>
      </c>
      <c r="O5654">
        <v>80.630000000000109</v>
      </c>
      <c r="P5654">
        <v>6.1456261099551144</v>
      </c>
      <c r="Q5654">
        <v>0.7890625</v>
      </c>
      <c r="R5654">
        <v>1.0654804443866945</v>
      </c>
      <c r="S5654">
        <f>(VendorSalesData[[#This Row],[TotalPurchaseQuantity]] - VendorSalesData[[#This Row],[TotalSalesQuantity]]) * VendorSalesData[[#This Row],[PurchasePrice]]</f>
        <v>259.73999999999995</v>
      </c>
    </row>
    <row r="5655" spans="1:19" x14ac:dyDescent="0.3">
      <c r="A5655">
        <v>90047</v>
      </c>
      <c r="B5655" t="s">
        <v>2206</v>
      </c>
      <c r="C5655">
        <v>21045</v>
      </c>
      <c r="D5655" t="s">
        <v>5160</v>
      </c>
      <c r="E5655">
        <v>17.559999999999999</v>
      </c>
      <c r="F5655">
        <v>27.99</v>
      </c>
      <c r="G5655">
        <v>375</v>
      </c>
      <c r="H5655">
        <v>70</v>
      </c>
      <c r="I5655">
        <v>1229.2</v>
      </c>
      <c r="J5655">
        <v>71</v>
      </c>
      <c r="K5655">
        <v>1938.79</v>
      </c>
      <c r="L5655">
        <v>1479.9599999999998</v>
      </c>
      <c r="M5655">
        <v>4.1399999999999997</v>
      </c>
      <c r="N5655">
        <v>1457.73</v>
      </c>
      <c r="O5655">
        <v>709.58999999999992</v>
      </c>
      <c r="P5655">
        <v>36.599631729068129</v>
      </c>
      <c r="Q5655">
        <v>1.0142857142857142</v>
      </c>
      <c r="R5655">
        <v>1.5772779043280181</v>
      </c>
      <c r="S5655">
        <f>(VendorSalesData[[#This Row],[TotalPurchaseQuantity]] - VendorSalesData[[#This Row],[TotalSalesQuantity]]) * VendorSalesData[[#This Row],[PurchasePrice]]</f>
        <v>-17.559999999999999</v>
      </c>
    </row>
    <row r="5656" spans="1:19" x14ac:dyDescent="0.3">
      <c r="A5656">
        <v>2242</v>
      </c>
      <c r="B5656" t="s">
        <v>569</v>
      </c>
      <c r="C5656">
        <v>16240</v>
      </c>
      <c r="D5656" t="s">
        <v>4560</v>
      </c>
      <c r="E5656">
        <v>3.24</v>
      </c>
      <c r="F5656">
        <v>4.99</v>
      </c>
      <c r="G5656">
        <v>750</v>
      </c>
      <c r="H5656">
        <v>379</v>
      </c>
      <c r="I5656">
        <v>1227.96</v>
      </c>
      <c r="J5656">
        <v>359</v>
      </c>
      <c r="K5656">
        <v>2070.41</v>
      </c>
      <c r="L5656">
        <v>577.99</v>
      </c>
      <c r="M5656">
        <v>40.32</v>
      </c>
      <c r="N5656">
        <v>7982.65</v>
      </c>
      <c r="O5656">
        <v>842.44999999999982</v>
      </c>
      <c r="P5656">
        <v>40.690008259233672</v>
      </c>
      <c r="Q5656">
        <v>0.94722955145118737</v>
      </c>
      <c r="R5656">
        <v>1.6860565490732595</v>
      </c>
      <c r="S5656">
        <f>(VendorSalesData[[#This Row],[TotalPurchaseQuantity]] - VendorSalesData[[#This Row],[TotalSalesQuantity]]) * VendorSalesData[[#This Row],[PurchasePrice]]</f>
        <v>64.800000000000011</v>
      </c>
    </row>
    <row r="5657" spans="1:19" x14ac:dyDescent="0.3">
      <c r="A5657">
        <v>2000</v>
      </c>
      <c r="B5657" t="s">
        <v>164</v>
      </c>
      <c r="C5657">
        <v>23325</v>
      </c>
      <c r="D5657" t="s">
        <v>5161</v>
      </c>
      <c r="E5657">
        <v>136.36000000000001</v>
      </c>
      <c r="F5657">
        <v>209.99</v>
      </c>
      <c r="G5657">
        <v>750</v>
      </c>
      <c r="H5657">
        <v>9</v>
      </c>
      <c r="I5657">
        <v>1227.24</v>
      </c>
      <c r="J5657">
        <v>9</v>
      </c>
      <c r="K5657">
        <v>1889.91</v>
      </c>
      <c r="L5657">
        <v>629.97</v>
      </c>
      <c r="M5657">
        <v>1.02</v>
      </c>
      <c r="N5657">
        <v>19016.59</v>
      </c>
      <c r="O5657">
        <v>662.67000000000007</v>
      </c>
      <c r="P5657">
        <v>35.063574455926478</v>
      </c>
      <c r="Q5657">
        <v>1</v>
      </c>
      <c r="R5657">
        <v>1.539967732472866</v>
      </c>
      <c r="S5657">
        <f>(VendorSalesData[[#This Row],[TotalPurchaseQuantity]] - VendorSalesData[[#This Row],[TotalSalesQuantity]]) * VendorSalesData[[#This Row],[PurchasePrice]]</f>
        <v>0</v>
      </c>
    </row>
    <row r="5658" spans="1:19" x14ac:dyDescent="0.3">
      <c r="A5658">
        <v>3252</v>
      </c>
      <c r="B5658" t="s">
        <v>94</v>
      </c>
      <c r="C5658">
        <v>24095</v>
      </c>
      <c r="D5658" t="s">
        <v>2524</v>
      </c>
      <c r="E5658">
        <v>2.7</v>
      </c>
      <c r="F5658">
        <v>3.99</v>
      </c>
      <c r="G5658">
        <v>750</v>
      </c>
      <c r="H5658">
        <v>454</v>
      </c>
      <c r="I5658">
        <v>1225.8</v>
      </c>
      <c r="J5658">
        <v>455</v>
      </c>
      <c r="K5658">
        <v>1815.45</v>
      </c>
      <c r="L5658">
        <v>215.46</v>
      </c>
      <c r="M5658">
        <v>51.18</v>
      </c>
      <c r="N5658">
        <v>61966.91</v>
      </c>
      <c r="O5658">
        <v>589.65000000000009</v>
      </c>
      <c r="P5658">
        <v>32.47955052466331</v>
      </c>
      <c r="Q5658">
        <v>1.0022026431718061</v>
      </c>
      <c r="R5658">
        <v>1.4810327949094471</v>
      </c>
      <c r="S5658">
        <f>(VendorSalesData[[#This Row],[TotalPurchaseQuantity]] - VendorSalesData[[#This Row],[TotalSalesQuantity]]) * VendorSalesData[[#This Row],[PurchasePrice]]</f>
        <v>-2.7</v>
      </c>
    </row>
    <row r="5659" spans="1:19" x14ac:dyDescent="0.3">
      <c r="A5659">
        <v>2000</v>
      </c>
      <c r="B5659" t="s">
        <v>164</v>
      </c>
      <c r="C5659">
        <v>26935</v>
      </c>
      <c r="D5659" t="s">
        <v>5162</v>
      </c>
      <c r="E5659">
        <v>9.8000000000000007</v>
      </c>
      <c r="F5659">
        <v>14.99</v>
      </c>
      <c r="G5659">
        <v>750</v>
      </c>
      <c r="H5659">
        <v>125</v>
      </c>
      <c r="I5659">
        <v>1225</v>
      </c>
      <c r="J5659">
        <v>112</v>
      </c>
      <c r="K5659">
        <v>1678.88</v>
      </c>
      <c r="L5659">
        <v>1229.18</v>
      </c>
      <c r="M5659">
        <v>12.370000000000001</v>
      </c>
      <c r="N5659">
        <v>19016.59</v>
      </c>
      <c r="O5659">
        <v>453.88000000000011</v>
      </c>
      <c r="P5659">
        <v>27.034689793195472</v>
      </c>
      <c r="Q5659">
        <v>0.89600000000000002</v>
      </c>
      <c r="R5659">
        <v>1.3705142857142858</v>
      </c>
      <c r="S5659">
        <f>(VendorSalesData[[#This Row],[TotalPurchaseQuantity]] - VendorSalesData[[#This Row],[TotalSalesQuantity]]) * VendorSalesData[[#This Row],[PurchasePrice]]</f>
        <v>127.4</v>
      </c>
    </row>
    <row r="5660" spans="1:19" x14ac:dyDescent="0.3">
      <c r="A5660">
        <v>10754</v>
      </c>
      <c r="B5660" t="s">
        <v>212</v>
      </c>
      <c r="C5660">
        <v>22028</v>
      </c>
      <c r="D5660" t="s">
        <v>5163</v>
      </c>
      <c r="E5660">
        <v>34.01</v>
      </c>
      <c r="F5660">
        <v>49.99</v>
      </c>
      <c r="G5660">
        <v>750</v>
      </c>
      <c r="H5660">
        <v>36</v>
      </c>
      <c r="I5660">
        <v>1224.3600000000001</v>
      </c>
      <c r="J5660">
        <v>88</v>
      </c>
      <c r="K5660">
        <v>4399.12</v>
      </c>
      <c r="L5660">
        <v>3049.3900000000003</v>
      </c>
      <c r="M5660">
        <v>9.74</v>
      </c>
      <c r="N5660">
        <v>28720.52</v>
      </c>
      <c r="O5660">
        <v>3174.7599999999998</v>
      </c>
      <c r="P5660">
        <v>72.168069977631887</v>
      </c>
      <c r="Q5660">
        <v>2.4444444444444446</v>
      </c>
      <c r="R5660">
        <v>3.5929955241922307</v>
      </c>
      <c r="S5660">
        <f>(VendorSalesData[[#This Row],[TotalPurchaseQuantity]] - VendorSalesData[[#This Row],[TotalSalesQuantity]]) * VendorSalesData[[#This Row],[PurchasePrice]]</f>
        <v>-1768.52</v>
      </c>
    </row>
    <row r="5661" spans="1:19" x14ac:dyDescent="0.3">
      <c r="A5661">
        <v>4425</v>
      </c>
      <c r="B5661" t="s">
        <v>20</v>
      </c>
      <c r="C5661">
        <v>16824</v>
      </c>
      <c r="D5661" t="s">
        <v>5164</v>
      </c>
      <c r="E5661">
        <v>13.15</v>
      </c>
      <c r="F5661">
        <v>19.989999999999998</v>
      </c>
      <c r="G5661">
        <v>750</v>
      </c>
      <c r="H5661">
        <v>93</v>
      </c>
      <c r="I5661">
        <v>1222.95</v>
      </c>
      <c r="J5661">
        <v>309</v>
      </c>
      <c r="K5661">
        <v>6176.91</v>
      </c>
      <c r="L5661">
        <v>3818.0899999999997</v>
      </c>
      <c r="M5661">
        <v>34.29</v>
      </c>
      <c r="N5661">
        <v>144929.24</v>
      </c>
      <c r="O5661">
        <v>4953.96</v>
      </c>
      <c r="P5661">
        <v>80.201265681384385</v>
      </c>
      <c r="Q5661">
        <v>3.3225806451612905</v>
      </c>
      <c r="R5661">
        <v>5.0508279161045015</v>
      </c>
      <c r="S5661">
        <f>(VendorSalesData[[#This Row],[TotalPurchaseQuantity]] - VendorSalesData[[#This Row],[TotalSalesQuantity]]) * VendorSalesData[[#This Row],[PurchasePrice]]</f>
        <v>-2840.4</v>
      </c>
    </row>
    <row r="5662" spans="1:19" x14ac:dyDescent="0.3">
      <c r="A5662">
        <v>1601</v>
      </c>
      <c r="B5662" t="s">
        <v>720</v>
      </c>
      <c r="C5662">
        <v>22820</v>
      </c>
      <c r="D5662" t="s">
        <v>5165</v>
      </c>
      <c r="E5662">
        <v>27.74</v>
      </c>
      <c r="F5662">
        <v>42.99</v>
      </c>
      <c r="G5662">
        <v>750</v>
      </c>
      <c r="H5662">
        <v>44</v>
      </c>
      <c r="I5662">
        <v>1220.56</v>
      </c>
      <c r="J5662">
        <v>150</v>
      </c>
      <c r="K5662">
        <v>6448.5</v>
      </c>
      <c r="L5662">
        <v>3568.17</v>
      </c>
      <c r="M5662">
        <v>16.66</v>
      </c>
      <c r="N5662">
        <v>1048.97</v>
      </c>
      <c r="O5662">
        <v>5227.9400000000005</v>
      </c>
      <c r="P5662">
        <v>81.072187330386924</v>
      </c>
      <c r="Q5662">
        <v>3.4090909090909092</v>
      </c>
      <c r="R5662">
        <v>5.2832306482270432</v>
      </c>
      <c r="S5662">
        <f>(VendorSalesData[[#This Row],[TotalPurchaseQuantity]] - VendorSalesData[[#This Row],[TotalSalesQuantity]]) * VendorSalesData[[#This Row],[PurchasePrice]]</f>
        <v>-2940.44</v>
      </c>
    </row>
    <row r="5663" spans="1:19" x14ac:dyDescent="0.3">
      <c r="A5663">
        <v>90024</v>
      </c>
      <c r="B5663" t="s">
        <v>1511</v>
      </c>
      <c r="C5663">
        <v>24812</v>
      </c>
      <c r="D5663" t="s">
        <v>5166</v>
      </c>
      <c r="E5663">
        <v>8.7799999999999994</v>
      </c>
      <c r="F5663">
        <v>12.99</v>
      </c>
      <c r="G5663">
        <v>750</v>
      </c>
      <c r="H5663">
        <v>139</v>
      </c>
      <c r="I5663">
        <v>1220.42</v>
      </c>
      <c r="J5663">
        <v>139</v>
      </c>
      <c r="K5663">
        <v>1805.61</v>
      </c>
      <c r="L5663">
        <v>311.76</v>
      </c>
      <c r="M5663">
        <v>15.610000000000001</v>
      </c>
      <c r="N5663">
        <v>2802.64</v>
      </c>
      <c r="O5663">
        <v>585.18999999999983</v>
      </c>
      <c r="P5663">
        <v>32.409545804464969</v>
      </c>
      <c r="Q5663">
        <v>1</v>
      </c>
      <c r="R5663">
        <v>1.4794988610478359</v>
      </c>
      <c r="S5663">
        <f>(VendorSalesData[[#This Row],[TotalPurchaseQuantity]] - VendorSalesData[[#This Row],[TotalSalesQuantity]]) * VendorSalesData[[#This Row],[PurchasePrice]]</f>
        <v>0</v>
      </c>
    </row>
    <row r="5664" spans="1:19" x14ac:dyDescent="0.3">
      <c r="A5664">
        <v>3252</v>
      </c>
      <c r="B5664" t="s">
        <v>94</v>
      </c>
      <c r="C5664">
        <v>42751</v>
      </c>
      <c r="D5664" t="s">
        <v>5167</v>
      </c>
      <c r="E5664">
        <v>2.4500000000000002</v>
      </c>
      <c r="F5664">
        <v>3.79</v>
      </c>
      <c r="G5664">
        <v>750</v>
      </c>
      <c r="H5664">
        <v>498</v>
      </c>
      <c r="I5664">
        <v>1220.0999999999999</v>
      </c>
      <c r="J5664">
        <v>498</v>
      </c>
      <c r="K5664">
        <v>1887.42</v>
      </c>
      <c r="L5664">
        <v>136.44</v>
      </c>
      <c r="M5664">
        <v>55.99</v>
      </c>
      <c r="N5664">
        <v>61966.91</v>
      </c>
      <c r="O5664">
        <v>667.32000000000016</v>
      </c>
      <c r="P5664">
        <v>35.356200527704495</v>
      </c>
      <c r="Q5664">
        <v>1</v>
      </c>
      <c r="R5664">
        <v>1.5469387755102042</v>
      </c>
      <c r="S5664">
        <f>(VendorSalesData[[#This Row],[TotalPurchaseQuantity]] - VendorSalesData[[#This Row],[TotalSalesQuantity]]) * VendorSalesData[[#This Row],[PurchasePrice]]</f>
        <v>0</v>
      </c>
    </row>
    <row r="5665" spans="1:19" x14ac:dyDescent="0.3">
      <c r="A5665">
        <v>90047</v>
      </c>
      <c r="B5665" t="s">
        <v>2206</v>
      </c>
      <c r="C5665">
        <v>15507</v>
      </c>
      <c r="D5665" t="s">
        <v>5168</v>
      </c>
      <c r="E5665">
        <v>30.4</v>
      </c>
      <c r="F5665">
        <v>44.99</v>
      </c>
      <c r="G5665">
        <v>750</v>
      </c>
      <c r="H5665">
        <v>40</v>
      </c>
      <c r="I5665">
        <v>1216</v>
      </c>
      <c r="J5665">
        <v>41</v>
      </c>
      <c r="K5665">
        <v>1839.5900000000001</v>
      </c>
      <c r="L5665">
        <v>984.78000000000009</v>
      </c>
      <c r="M5665">
        <v>4.58</v>
      </c>
      <c r="N5665">
        <v>1457.73</v>
      </c>
      <c r="O5665">
        <v>623.59000000000015</v>
      </c>
      <c r="P5665">
        <v>33.898314298294736</v>
      </c>
      <c r="Q5665">
        <v>1.0249999999999999</v>
      </c>
      <c r="R5665">
        <v>1.5128207236842106</v>
      </c>
      <c r="S5665">
        <f>(VendorSalesData[[#This Row],[TotalPurchaseQuantity]] - VendorSalesData[[#This Row],[TotalSalesQuantity]]) * VendorSalesData[[#This Row],[PurchasePrice]]</f>
        <v>-30.4</v>
      </c>
    </row>
    <row r="5666" spans="1:19" x14ac:dyDescent="0.3">
      <c r="A5666">
        <v>2000</v>
      </c>
      <c r="B5666" t="s">
        <v>164</v>
      </c>
      <c r="C5666">
        <v>24328</v>
      </c>
      <c r="D5666" t="s">
        <v>5169</v>
      </c>
      <c r="E5666">
        <v>101.3</v>
      </c>
      <c r="F5666">
        <v>154.99</v>
      </c>
      <c r="G5666">
        <v>750</v>
      </c>
      <c r="H5666">
        <v>12</v>
      </c>
      <c r="I5666">
        <v>1215.5999999999999</v>
      </c>
      <c r="J5666">
        <v>23</v>
      </c>
      <c r="K5666">
        <v>3564.7700000000004</v>
      </c>
      <c r="L5666">
        <v>2014.8700000000001</v>
      </c>
      <c r="M5666">
        <v>2.5700000000000003</v>
      </c>
      <c r="N5666">
        <v>19016.59</v>
      </c>
      <c r="O5666">
        <v>2349.1700000000005</v>
      </c>
      <c r="P5666">
        <v>65.899623257601476</v>
      </c>
      <c r="Q5666">
        <v>1.9166666666666667</v>
      </c>
      <c r="R5666">
        <v>2.9325189206975986</v>
      </c>
      <c r="S5666">
        <f>(VendorSalesData[[#This Row],[TotalPurchaseQuantity]] - VendorSalesData[[#This Row],[TotalSalesQuantity]]) * VendorSalesData[[#This Row],[PurchasePrice]]</f>
        <v>-1114.3</v>
      </c>
    </row>
    <row r="5667" spans="1:19" x14ac:dyDescent="0.3">
      <c r="A5667">
        <v>10754</v>
      </c>
      <c r="B5667" t="s">
        <v>212</v>
      </c>
      <c r="C5667">
        <v>21438</v>
      </c>
      <c r="D5667" t="s">
        <v>5170</v>
      </c>
      <c r="E5667">
        <v>75.86</v>
      </c>
      <c r="F5667">
        <v>109.99</v>
      </c>
      <c r="G5667">
        <v>750</v>
      </c>
      <c r="H5667">
        <v>16</v>
      </c>
      <c r="I5667">
        <v>1213.76</v>
      </c>
      <c r="J5667">
        <v>38</v>
      </c>
      <c r="K5667">
        <v>4179.62</v>
      </c>
      <c r="L5667">
        <v>2199.7999999999997</v>
      </c>
      <c r="M5667">
        <v>4.25</v>
      </c>
      <c r="N5667">
        <v>28720.52</v>
      </c>
      <c r="O5667">
        <v>2965.8599999999997</v>
      </c>
      <c r="P5667">
        <v>70.960039429421812</v>
      </c>
      <c r="Q5667">
        <v>2.375</v>
      </c>
      <c r="R5667">
        <v>3.4435308462958081</v>
      </c>
      <c r="S5667">
        <f>(VendorSalesData[[#This Row],[TotalPurchaseQuantity]] - VendorSalesData[[#This Row],[TotalSalesQuantity]]) * VendorSalesData[[#This Row],[PurchasePrice]]</f>
        <v>-1668.92</v>
      </c>
    </row>
    <row r="5668" spans="1:19" x14ac:dyDescent="0.3">
      <c r="A5668">
        <v>3252</v>
      </c>
      <c r="B5668" t="s">
        <v>94</v>
      </c>
      <c r="C5668">
        <v>36541</v>
      </c>
      <c r="D5668" t="s">
        <v>5171</v>
      </c>
      <c r="E5668">
        <v>5.51</v>
      </c>
      <c r="F5668">
        <v>7.99</v>
      </c>
      <c r="G5668">
        <v>1500</v>
      </c>
      <c r="H5668">
        <v>220</v>
      </c>
      <c r="I5668">
        <v>1212.2</v>
      </c>
      <c r="J5668">
        <v>217</v>
      </c>
      <c r="K5668">
        <v>1733.83</v>
      </c>
      <c r="L5668">
        <v>343.57</v>
      </c>
      <c r="M5668">
        <v>48.82</v>
      </c>
      <c r="N5668">
        <v>61966.91</v>
      </c>
      <c r="O5668">
        <v>521.62999999999988</v>
      </c>
      <c r="P5668">
        <v>30.085417832198075</v>
      </c>
      <c r="Q5668">
        <v>0.98636363636363633</v>
      </c>
      <c r="R5668">
        <v>1.4303167794093383</v>
      </c>
      <c r="S5668">
        <f>(VendorSalesData[[#This Row],[TotalPurchaseQuantity]] - VendorSalesData[[#This Row],[TotalSalesQuantity]]) * VendorSalesData[[#This Row],[PurchasePrice]]</f>
        <v>16.53</v>
      </c>
    </row>
    <row r="5669" spans="1:19" x14ac:dyDescent="0.3">
      <c r="A5669">
        <v>4425</v>
      </c>
      <c r="B5669" t="s">
        <v>20</v>
      </c>
      <c r="C5669">
        <v>42949</v>
      </c>
      <c r="D5669" t="s">
        <v>5172</v>
      </c>
      <c r="E5669">
        <v>9.4499999999999993</v>
      </c>
      <c r="F5669">
        <v>13.99</v>
      </c>
      <c r="G5669">
        <v>750</v>
      </c>
      <c r="H5669">
        <v>128</v>
      </c>
      <c r="I5669">
        <v>1209.6000000000001</v>
      </c>
      <c r="J5669">
        <v>129</v>
      </c>
      <c r="K5669">
        <v>1806.71</v>
      </c>
      <c r="L5669">
        <v>1009.28</v>
      </c>
      <c r="M5669">
        <v>14.33</v>
      </c>
      <c r="N5669">
        <v>144929.24</v>
      </c>
      <c r="O5669">
        <v>597.1099999999999</v>
      </c>
      <c r="P5669">
        <v>33.049576301675415</v>
      </c>
      <c r="Q5669">
        <v>1.0078125</v>
      </c>
      <c r="R5669">
        <v>1.4936425264550264</v>
      </c>
      <c r="S5669">
        <f>(VendorSalesData[[#This Row],[TotalPurchaseQuantity]] - VendorSalesData[[#This Row],[TotalSalesQuantity]]) * VendorSalesData[[#This Row],[PurchasePrice]]</f>
        <v>-9.4499999999999993</v>
      </c>
    </row>
    <row r="5670" spans="1:19" x14ac:dyDescent="0.3">
      <c r="A5670">
        <v>516</v>
      </c>
      <c r="B5670" t="s">
        <v>415</v>
      </c>
      <c r="C5670">
        <v>23079</v>
      </c>
      <c r="D5670" t="s">
        <v>5173</v>
      </c>
      <c r="E5670">
        <v>10.06</v>
      </c>
      <c r="F5670">
        <v>14.99</v>
      </c>
      <c r="G5670">
        <v>750</v>
      </c>
      <c r="H5670">
        <v>120</v>
      </c>
      <c r="I5670">
        <v>1207.2</v>
      </c>
      <c r="J5670">
        <v>108</v>
      </c>
      <c r="K5670">
        <v>2050.92</v>
      </c>
      <c r="L5670">
        <v>227.88</v>
      </c>
      <c r="M5670">
        <v>12.16</v>
      </c>
      <c r="N5670">
        <v>8510.41</v>
      </c>
      <c r="O5670">
        <v>843.72</v>
      </c>
      <c r="P5670">
        <v>41.138610964835294</v>
      </c>
      <c r="Q5670">
        <v>0.9</v>
      </c>
      <c r="R5670">
        <v>1.6989065606361828</v>
      </c>
      <c r="S5670">
        <f>(VendorSalesData[[#This Row],[TotalPurchaseQuantity]] - VendorSalesData[[#This Row],[TotalSalesQuantity]]) * VendorSalesData[[#This Row],[PurchasePrice]]</f>
        <v>120.72</v>
      </c>
    </row>
    <row r="5671" spans="1:19" x14ac:dyDescent="0.3">
      <c r="A5671">
        <v>17035</v>
      </c>
      <c r="B5671" t="s">
        <v>22</v>
      </c>
      <c r="C5671">
        <v>700</v>
      </c>
      <c r="D5671" t="s">
        <v>5174</v>
      </c>
      <c r="E5671">
        <v>6.33</v>
      </c>
      <c r="F5671">
        <v>8.2899999999999991</v>
      </c>
      <c r="G5671">
        <v>1000</v>
      </c>
      <c r="H5671">
        <v>190</v>
      </c>
      <c r="I5671">
        <v>1202.6999999999998</v>
      </c>
      <c r="J5671">
        <v>181</v>
      </c>
      <c r="K5671">
        <v>1500.4899999999998</v>
      </c>
      <c r="L5671">
        <v>1185.4699999999998</v>
      </c>
      <c r="M5671">
        <v>190.05</v>
      </c>
      <c r="N5671">
        <v>123780.22</v>
      </c>
      <c r="O5671">
        <v>297.78999999999996</v>
      </c>
      <c r="P5671">
        <v>19.846183580030523</v>
      </c>
      <c r="Q5671">
        <v>0.95263157894736838</v>
      </c>
      <c r="R5671">
        <v>1.2476012305645632</v>
      </c>
      <c r="S5671">
        <f>(VendorSalesData[[#This Row],[TotalPurchaseQuantity]] - VendorSalesData[[#This Row],[TotalSalesQuantity]]) * VendorSalesData[[#This Row],[PurchasePrice]]</f>
        <v>56.97</v>
      </c>
    </row>
    <row r="5672" spans="1:19" x14ac:dyDescent="0.3">
      <c r="A5672">
        <v>9552</v>
      </c>
      <c r="B5672" t="s">
        <v>72</v>
      </c>
      <c r="C5672">
        <v>18938</v>
      </c>
      <c r="D5672" t="s">
        <v>5175</v>
      </c>
      <c r="E5672">
        <v>6.49</v>
      </c>
      <c r="F5672">
        <v>10.99</v>
      </c>
      <c r="G5672">
        <v>750</v>
      </c>
      <c r="H5672">
        <v>185</v>
      </c>
      <c r="I5672">
        <v>1200.6499999999999</v>
      </c>
      <c r="J5672">
        <v>170</v>
      </c>
      <c r="K5672">
        <v>1858.3</v>
      </c>
      <c r="L5672">
        <v>1431.69</v>
      </c>
      <c r="M5672">
        <v>18.79</v>
      </c>
      <c r="N5672">
        <v>55551.82</v>
      </c>
      <c r="O5672">
        <v>657.65000000000009</v>
      </c>
      <c r="P5672">
        <v>35.389872464080078</v>
      </c>
      <c r="Q5672">
        <v>0.91891891891891897</v>
      </c>
      <c r="R5672">
        <v>1.5477449714737852</v>
      </c>
      <c r="S5672">
        <f>(VendorSalesData[[#This Row],[TotalPurchaseQuantity]] - VendorSalesData[[#This Row],[TotalSalesQuantity]]) * VendorSalesData[[#This Row],[PurchasePrice]]</f>
        <v>97.350000000000009</v>
      </c>
    </row>
    <row r="5673" spans="1:19" x14ac:dyDescent="0.3">
      <c r="A5673">
        <v>9165</v>
      </c>
      <c r="B5673" t="s">
        <v>38</v>
      </c>
      <c r="C5673">
        <v>25819</v>
      </c>
      <c r="D5673" t="s">
        <v>5176</v>
      </c>
      <c r="E5673">
        <v>7.14</v>
      </c>
      <c r="F5673">
        <v>10.99</v>
      </c>
      <c r="G5673">
        <v>750</v>
      </c>
      <c r="H5673">
        <v>168</v>
      </c>
      <c r="I5673">
        <v>1199.52</v>
      </c>
      <c r="J5673">
        <v>135</v>
      </c>
      <c r="K5673">
        <v>1483.65</v>
      </c>
      <c r="L5673">
        <v>1088.01</v>
      </c>
      <c r="M5673">
        <v>14.92</v>
      </c>
      <c r="N5673">
        <v>68054.7</v>
      </c>
      <c r="O5673">
        <v>284.13000000000011</v>
      </c>
      <c r="P5673">
        <v>19.150743099787693</v>
      </c>
      <c r="Q5673">
        <v>0.8035714285714286</v>
      </c>
      <c r="R5673">
        <v>1.2368697478991597</v>
      </c>
      <c r="S5673">
        <f>(VendorSalesData[[#This Row],[TotalPurchaseQuantity]] - VendorSalesData[[#This Row],[TotalSalesQuantity]]) * VendorSalesData[[#This Row],[PurchasePrice]]</f>
        <v>235.61999999999998</v>
      </c>
    </row>
    <row r="5674" spans="1:19" x14ac:dyDescent="0.3">
      <c r="A5674">
        <v>7245</v>
      </c>
      <c r="B5674" t="s">
        <v>50</v>
      </c>
      <c r="C5674">
        <v>925</v>
      </c>
      <c r="D5674" t="s">
        <v>5177</v>
      </c>
      <c r="E5674">
        <v>22.21</v>
      </c>
      <c r="F5674">
        <v>27.99</v>
      </c>
      <c r="G5674">
        <v>750</v>
      </c>
      <c r="H5674">
        <v>54</v>
      </c>
      <c r="I5674">
        <v>1199.3399999999999</v>
      </c>
      <c r="J5674">
        <v>54</v>
      </c>
      <c r="K5674">
        <v>1511.46</v>
      </c>
      <c r="L5674">
        <v>391.85999999999996</v>
      </c>
      <c r="M5674">
        <v>42.53</v>
      </c>
      <c r="N5674">
        <v>38994.78</v>
      </c>
      <c r="O5674">
        <v>312.12000000000012</v>
      </c>
      <c r="P5674">
        <v>20.650232225794934</v>
      </c>
      <c r="Q5674">
        <v>1</v>
      </c>
      <c r="R5674">
        <v>1.260243133723548</v>
      </c>
      <c r="S5674">
        <f>(VendorSalesData[[#This Row],[TotalPurchaseQuantity]] - VendorSalesData[[#This Row],[TotalSalesQuantity]]) * VendorSalesData[[#This Row],[PurchasePrice]]</f>
        <v>0</v>
      </c>
    </row>
    <row r="5675" spans="1:19" x14ac:dyDescent="0.3">
      <c r="A5675">
        <v>10754</v>
      </c>
      <c r="B5675" t="s">
        <v>212</v>
      </c>
      <c r="C5675">
        <v>16532</v>
      </c>
      <c r="D5675" t="s">
        <v>5178</v>
      </c>
      <c r="E5675">
        <v>7.89</v>
      </c>
      <c r="F5675">
        <v>11.99</v>
      </c>
      <c r="G5675">
        <v>750</v>
      </c>
      <c r="H5675">
        <v>152</v>
      </c>
      <c r="I5675">
        <v>1199.28</v>
      </c>
      <c r="J5675">
        <v>116</v>
      </c>
      <c r="K5675">
        <v>1489.84</v>
      </c>
      <c r="L5675">
        <v>217.83</v>
      </c>
      <c r="M5675">
        <v>13.040000000000001</v>
      </c>
      <c r="N5675">
        <v>28720.52</v>
      </c>
      <c r="O5675">
        <v>290.55999999999995</v>
      </c>
      <c r="P5675">
        <v>19.502765397626586</v>
      </c>
      <c r="Q5675">
        <v>0.76315789473684215</v>
      </c>
      <c r="R5675">
        <v>1.2422787005536655</v>
      </c>
      <c r="S5675">
        <f>(VendorSalesData[[#This Row],[TotalPurchaseQuantity]] - VendorSalesData[[#This Row],[TotalSalesQuantity]]) * VendorSalesData[[#This Row],[PurchasePrice]]</f>
        <v>284.03999999999996</v>
      </c>
    </row>
    <row r="5676" spans="1:19" x14ac:dyDescent="0.3">
      <c r="A5676">
        <v>3252</v>
      </c>
      <c r="B5676" t="s">
        <v>94</v>
      </c>
      <c r="C5676">
        <v>23401</v>
      </c>
      <c r="D5676" t="s">
        <v>5179</v>
      </c>
      <c r="E5676">
        <v>10.8</v>
      </c>
      <c r="F5676">
        <v>15.99</v>
      </c>
      <c r="G5676">
        <v>750</v>
      </c>
      <c r="H5676">
        <v>111</v>
      </c>
      <c r="I5676">
        <v>1198.8</v>
      </c>
      <c r="J5676">
        <v>340</v>
      </c>
      <c r="K5676">
        <v>5436.6</v>
      </c>
      <c r="L5676">
        <v>1391.13</v>
      </c>
      <c r="M5676">
        <v>38.11</v>
      </c>
      <c r="N5676">
        <v>61966.91</v>
      </c>
      <c r="O5676">
        <v>4237.8</v>
      </c>
      <c r="P5676">
        <v>77.949453702681822</v>
      </c>
      <c r="Q5676">
        <v>3.0630630630630629</v>
      </c>
      <c r="R5676">
        <v>4.5350350350350359</v>
      </c>
      <c r="S5676">
        <f>(VendorSalesData[[#This Row],[TotalPurchaseQuantity]] - VendorSalesData[[#This Row],[TotalSalesQuantity]]) * VendorSalesData[[#This Row],[PurchasePrice]]</f>
        <v>-2473.2000000000003</v>
      </c>
    </row>
    <row r="5677" spans="1:19" x14ac:dyDescent="0.3">
      <c r="A5677">
        <v>4425</v>
      </c>
      <c r="B5677" t="s">
        <v>20</v>
      </c>
      <c r="C5677">
        <v>26840</v>
      </c>
      <c r="D5677" t="s">
        <v>5180</v>
      </c>
      <c r="E5677">
        <v>11.1</v>
      </c>
      <c r="F5677">
        <v>16.989999999999998</v>
      </c>
      <c r="G5677">
        <v>750</v>
      </c>
      <c r="H5677">
        <v>108</v>
      </c>
      <c r="I5677">
        <v>1198.8</v>
      </c>
      <c r="J5677">
        <v>93</v>
      </c>
      <c r="K5677">
        <v>1580.07</v>
      </c>
      <c r="L5677">
        <v>458.72999999999996</v>
      </c>
      <c r="M5677">
        <v>10.41</v>
      </c>
      <c r="N5677">
        <v>144929.24</v>
      </c>
      <c r="O5677">
        <v>381.27</v>
      </c>
      <c r="P5677">
        <v>24.129943610093225</v>
      </c>
      <c r="Q5677">
        <v>0.86111111111111116</v>
      </c>
      <c r="R5677">
        <v>1.318043043043043</v>
      </c>
      <c r="S5677">
        <f>(VendorSalesData[[#This Row],[TotalPurchaseQuantity]] - VendorSalesData[[#This Row],[TotalSalesQuantity]]) * VendorSalesData[[#This Row],[PurchasePrice]]</f>
        <v>166.5</v>
      </c>
    </row>
    <row r="5678" spans="1:19" x14ac:dyDescent="0.3">
      <c r="A5678">
        <v>6213</v>
      </c>
      <c r="B5678" t="s">
        <v>186</v>
      </c>
      <c r="C5678">
        <v>8043</v>
      </c>
      <c r="D5678" t="s">
        <v>3359</v>
      </c>
      <c r="E5678">
        <v>4.47</v>
      </c>
      <c r="F5678">
        <v>5.99</v>
      </c>
      <c r="G5678">
        <v>750</v>
      </c>
      <c r="H5678">
        <v>268</v>
      </c>
      <c r="I5678">
        <v>1197.96</v>
      </c>
      <c r="J5678">
        <v>277</v>
      </c>
      <c r="K5678">
        <v>1623.23</v>
      </c>
      <c r="L5678">
        <v>477.18</v>
      </c>
      <c r="M5678">
        <v>218.17</v>
      </c>
      <c r="N5678">
        <v>9621.58</v>
      </c>
      <c r="O5678">
        <v>425.27</v>
      </c>
      <c r="P5678">
        <v>26.198998293525872</v>
      </c>
      <c r="Q5678">
        <v>1.0335820895522387</v>
      </c>
      <c r="R5678">
        <v>1.3549951584360078</v>
      </c>
      <c r="S5678">
        <f>(VendorSalesData[[#This Row],[TotalPurchaseQuantity]] - VendorSalesData[[#This Row],[TotalSalesQuantity]]) * VendorSalesData[[#This Row],[PurchasePrice]]</f>
        <v>-40.229999999999997</v>
      </c>
    </row>
    <row r="5679" spans="1:19" x14ac:dyDescent="0.3">
      <c r="A5679">
        <v>1392</v>
      </c>
      <c r="B5679" t="s">
        <v>67</v>
      </c>
      <c r="C5679">
        <v>6472</v>
      </c>
      <c r="D5679" t="s">
        <v>3002</v>
      </c>
      <c r="E5679">
        <v>2.71</v>
      </c>
      <c r="F5679">
        <v>3.99</v>
      </c>
      <c r="G5679">
        <v>750</v>
      </c>
      <c r="H5679">
        <v>442</v>
      </c>
      <c r="I5679">
        <v>1197.8200000000002</v>
      </c>
      <c r="J5679">
        <v>402</v>
      </c>
      <c r="K5679">
        <v>1603.98</v>
      </c>
      <c r="L5679">
        <v>143.64000000000001</v>
      </c>
      <c r="M5679">
        <v>45.21</v>
      </c>
      <c r="N5679">
        <v>79528.990000000005</v>
      </c>
      <c r="O5679">
        <v>406.15999999999985</v>
      </c>
      <c r="P5679">
        <v>25.322011496402691</v>
      </c>
      <c r="Q5679">
        <v>0.9095022624434389</v>
      </c>
      <c r="R5679">
        <v>1.3390826668447677</v>
      </c>
      <c r="S5679">
        <f>(VendorSalesData[[#This Row],[TotalPurchaseQuantity]] - VendorSalesData[[#This Row],[TotalSalesQuantity]]) * VendorSalesData[[#This Row],[PurchasePrice]]</f>
        <v>108.4</v>
      </c>
    </row>
    <row r="5680" spans="1:19" x14ac:dyDescent="0.3">
      <c r="A5680">
        <v>2000</v>
      </c>
      <c r="B5680" t="s">
        <v>164</v>
      </c>
      <c r="C5680">
        <v>23292</v>
      </c>
      <c r="D5680" t="s">
        <v>5181</v>
      </c>
      <c r="E5680">
        <v>299.31</v>
      </c>
      <c r="F5680">
        <v>439.99</v>
      </c>
      <c r="G5680">
        <v>750</v>
      </c>
      <c r="H5680">
        <v>4</v>
      </c>
      <c r="I5680">
        <v>1197.24</v>
      </c>
      <c r="J5680">
        <v>4</v>
      </c>
      <c r="K5680">
        <v>1759.96</v>
      </c>
      <c r="L5680">
        <v>879.98</v>
      </c>
      <c r="M5680">
        <v>0.45</v>
      </c>
      <c r="N5680">
        <v>19016.59</v>
      </c>
      <c r="O5680">
        <v>562.72</v>
      </c>
      <c r="P5680">
        <v>31.973453942135048</v>
      </c>
      <c r="Q5680">
        <v>1</v>
      </c>
      <c r="R5680">
        <v>1.4700143663759981</v>
      </c>
      <c r="S5680">
        <f>(VendorSalesData[[#This Row],[TotalPurchaseQuantity]] - VendorSalesData[[#This Row],[TotalSalesQuantity]]) * VendorSalesData[[#This Row],[PurchasePrice]]</f>
        <v>0</v>
      </c>
    </row>
    <row r="5681" spans="1:19" x14ac:dyDescent="0.3">
      <c r="A5681">
        <v>17033</v>
      </c>
      <c r="B5681" t="s">
        <v>1783</v>
      </c>
      <c r="C5681">
        <v>418</v>
      </c>
      <c r="D5681" t="s">
        <v>5182</v>
      </c>
      <c r="E5681">
        <v>33.11</v>
      </c>
      <c r="F5681">
        <v>49.99</v>
      </c>
      <c r="G5681">
        <v>750</v>
      </c>
      <c r="H5681">
        <v>36</v>
      </c>
      <c r="I5681">
        <v>1191.96</v>
      </c>
      <c r="J5681">
        <v>31</v>
      </c>
      <c r="K5681">
        <v>1549.69</v>
      </c>
      <c r="L5681">
        <v>1199.76</v>
      </c>
      <c r="M5681">
        <v>3.43</v>
      </c>
      <c r="N5681">
        <v>549.54999999999995</v>
      </c>
      <c r="O5681">
        <v>357.73</v>
      </c>
      <c r="P5681">
        <v>23.083971633036285</v>
      </c>
      <c r="Q5681">
        <v>0.86111111111111116</v>
      </c>
      <c r="R5681">
        <v>1.3001191315144804</v>
      </c>
      <c r="S5681">
        <f>(VendorSalesData[[#This Row],[TotalPurchaseQuantity]] - VendorSalesData[[#This Row],[TotalSalesQuantity]]) * VendorSalesData[[#This Row],[PurchasePrice]]</f>
        <v>165.55</v>
      </c>
    </row>
    <row r="5682" spans="1:19" x14ac:dyDescent="0.3">
      <c r="A5682">
        <v>4425</v>
      </c>
      <c r="B5682" t="s">
        <v>20</v>
      </c>
      <c r="C5682">
        <v>10591</v>
      </c>
      <c r="D5682" t="s">
        <v>5183</v>
      </c>
      <c r="E5682">
        <v>18.61</v>
      </c>
      <c r="F5682">
        <v>29.99</v>
      </c>
      <c r="G5682">
        <v>750</v>
      </c>
      <c r="H5682">
        <v>64</v>
      </c>
      <c r="I5682">
        <v>1191.04</v>
      </c>
      <c r="J5682">
        <v>116</v>
      </c>
      <c r="K5682">
        <v>3406.8399999999997</v>
      </c>
      <c r="L5682">
        <v>2015.31</v>
      </c>
      <c r="M5682">
        <v>12.88</v>
      </c>
      <c r="N5682">
        <v>144929.24</v>
      </c>
      <c r="O5682">
        <v>2215.7999999999997</v>
      </c>
      <c r="P5682">
        <v>65.039743574690917</v>
      </c>
      <c r="Q5682">
        <v>1.8125</v>
      </c>
      <c r="R5682">
        <v>2.8603909188608272</v>
      </c>
      <c r="S5682">
        <f>(VendorSalesData[[#This Row],[TotalPurchaseQuantity]] - VendorSalesData[[#This Row],[TotalSalesQuantity]]) * VendorSalesData[[#This Row],[PurchasePrice]]</f>
        <v>-967.72</v>
      </c>
    </row>
    <row r="5683" spans="1:19" x14ac:dyDescent="0.3">
      <c r="A5683">
        <v>90024</v>
      </c>
      <c r="B5683" t="s">
        <v>1511</v>
      </c>
      <c r="C5683">
        <v>24337</v>
      </c>
      <c r="D5683" t="s">
        <v>5184</v>
      </c>
      <c r="E5683">
        <v>8.27</v>
      </c>
      <c r="F5683">
        <v>11.99</v>
      </c>
      <c r="G5683">
        <v>750</v>
      </c>
      <c r="H5683">
        <v>144</v>
      </c>
      <c r="I5683">
        <v>1190.8799999999999</v>
      </c>
      <c r="J5683">
        <v>128</v>
      </c>
      <c r="K5683">
        <v>1918.72</v>
      </c>
      <c r="L5683">
        <v>419.72</v>
      </c>
      <c r="M5683">
        <v>14.34</v>
      </c>
      <c r="N5683">
        <v>2802.64</v>
      </c>
      <c r="O5683">
        <v>727.84000000000015</v>
      </c>
      <c r="P5683">
        <v>37.933622414943301</v>
      </c>
      <c r="Q5683">
        <v>0.88888888888888884</v>
      </c>
      <c r="R5683">
        <v>1.6111782883246004</v>
      </c>
      <c r="S5683">
        <f>(VendorSalesData[[#This Row],[TotalPurchaseQuantity]] - VendorSalesData[[#This Row],[TotalSalesQuantity]]) * VendorSalesData[[#This Row],[PurchasePrice]]</f>
        <v>132.32</v>
      </c>
    </row>
    <row r="5684" spans="1:19" x14ac:dyDescent="0.3">
      <c r="A5684">
        <v>3960</v>
      </c>
      <c r="B5684" t="s">
        <v>24</v>
      </c>
      <c r="C5684">
        <v>1474</v>
      </c>
      <c r="D5684" t="s">
        <v>5185</v>
      </c>
      <c r="E5684">
        <v>19.84</v>
      </c>
      <c r="F5684">
        <v>25.99</v>
      </c>
      <c r="G5684">
        <v>750</v>
      </c>
      <c r="H5684">
        <v>60</v>
      </c>
      <c r="I5684">
        <v>1190.4000000000001</v>
      </c>
      <c r="J5684">
        <v>65</v>
      </c>
      <c r="K5684">
        <v>1718.35</v>
      </c>
      <c r="L5684">
        <v>1299.51</v>
      </c>
      <c r="M5684">
        <v>51.260000000000005</v>
      </c>
      <c r="N5684">
        <v>257032.07</v>
      </c>
      <c r="O5684">
        <v>527.94999999999982</v>
      </c>
      <c r="P5684">
        <v>30.724241277970137</v>
      </c>
      <c r="Q5684">
        <v>1.0833333333333333</v>
      </c>
      <c r="R5684">
        <v>1.443506384408602</v>
      </c>
      <c r="S5684">
        <f>(VendorSalesData[[#This Row],[TotalPurchaseQuantity]] - VendorSalesData[[#This Row],[TotalSalesQuantity]]) * VendorSalesData[[#This Row],[PurchasePrice]]</f>
        <v>-99.2</v>
      </c>
    </row>
    <row r="5685" spans="1:19" x14ac:dyDescent="0.3">
      <c r="A5685">
        <v>4425</v>
      </c>
      <c r="B5685" t="s">
        <v>20</v>
      </c>
      <c r="C5685">
        <v>24532</v>
      </c>
      <c r="D5685" t="s">
        <v>5186</v>
      </c>
      <c r="E5685">
        <v>19.2</v>
      </c>
      <c r="F5685">
        <v>28.99</v>
      </c>
      <c r="G5685">
        <v>750</v>
      </c>
      <c r="H5685">
        <v>62</v>
      </c>
      <c r="I5685">
        <v>1190.4000000000001</v>
      </c>
      <c r="J5685">
        <v>57</v>
      </c>
      <c r="K5685">
        <v>1619.4299999999998</v>
      </c>
      <c r="L5685">
        <v>1027.6399999999999</v>
      </c>
      <c r="M5685">
        <v>6.3100000000000005</v>
      </c>
      <c r="N5685">
        <v>144929.24</v>
      </c>
      <c r="O5685">
        <v>429.02999999999975</v>
      </c>
      <c r="P5685">
        <v>26.492654822993263</v>
      </c>
      <c r="Q5685">
        <v>0.91935483870967738</v>
      </c>
      <c r="R5685">
        <v>1.360408266129032</v>
      </c>
      <c r="S5685">
        <f>(VendorSalesData[[#This Row],[TotalPurchaseQuantity]] - VendorSalesData[[#This Row],[TotalSalesQuantity]]) * VendorSalesData[[#This Row],[PurchasePrice]]</f>
        <v>96</v>
      </c>
    </row>
    <row r="5686" spans="1:19" x14ac:dyDescent="0.3">
      <c r="A5686">
        <v>8004</v>
      </c>
      <c r="B5686" t="s">
        <v>60</v>
      </c>
      <c r="C5686">
        <v>1604</v>
      </c>
      <c r="D5686" t="s">
        <v>5187</v>
      </c>
      <c r="E5686">
        <v>198.4</v>
      </c>
      <c r="F5686">
        <v>249.99</v>
      </c>
      <c r="G5686">
        <v>750</v>
      </c>
      <c r="H5686">
        <v>6</v>
      </c>
      <c r="I5686">
        <v>1190.4000000000001</v>
      </c>
      <c r="J5686">
        <v>6</v>
      </c>
      <c r="K5686">
        <v>1619.94</v>
      </c>
      <c r="L5686">
        <v>809.97</v>
      </c>
      <c r="M5686">
        <v>4.72</v>
      </c>
      <c r="N5686">
        <v>50293.62</v>
      </c>
      <c r="O5686">
        <v>429.53999999999996</v>
      </c>
      <c r="P5686">
        <v>26.515796881365972</v>
      </c>
      <c r="Q5686">
        <v>1</v>
      </c>
      <c r="R5686">
        <v>1.3608366935483871</v>
      </c>
      <c r="S5686">
        <f>(VendorSalesData[[#This Row],[TotalPurchaseQuantity]] - VendorSalesData[[#This Row],[TotalSalesQuantity]]) * VendorSalesData[[#This Row],[PurchasePrice]]</f>
        <v>0</v>
      </c>
    </row>
    <row r="5687" spans="1:19" x14ac:dyDescent="0.3">
      <c r="A5687">
        <v>9552</v>
      </c>
      <c r="B5687" t="s">
        <v>72</v>
      </c>
      <c r="C5687">
        <v>40424</v>
      </c>
      <c r="D5687" t="s">
        <v>5188</v>
      </c>
      <c r="E5687">
        <v>5.51</v>
      </c>
      <c r="F5687">
        <v>7.99</v>
      </c>
      <c r="G5687">
        <v>375</v>
      </c>
      <c r="H5687">
        <v>216</v>
      </c>
      <c r="I5687">
        <v>1190.1600000000001</v>
      </c>
      <c r="J5687">
        <v>197</v>
      </c>
      <c r="K5687">
        <v>1574.03</v>
      </c>
      <c r="L5687">
        <v>207.74</v>
      </c>
      <c r="M5687">
        <v>11.100000000000001</v>
      </c>
      <c r="N5687">
        <v>55551.82</v>
      </c>
      <c r="O5687">
        <v>383.86999999999989</v>
      </c>
      <c r="P5687">
        <v>24.387718150225844</v>
      </c>
      <c r="Q5687">
        <v>0.91203703703703709</v>
      </c>
      <c r="R5687">
        <v>1.3225364656852858</v>
      </c>
      <c r="S5687">
        <f>(VendorSalesData[[#This Row],[TotalPurchaseQuantity]] - VendorSalesData[[#This Row],[TotalSalesQuantity]]) * VendorSalesData[[#This Row],[PurchasePrice]]</f>
        <v>104.69</v>
      </c>
    </row>
    <row r="5688" spans="1:19" x14ac:dyDescent="0.3">
      <c r="A5688">
        <v>12546</v>
      </c>
      <c r="B5688" t="s">
        <v>32</v>
      </c>
      <c r="C5688">
        <v>881</v>
      </c>
      <c r="D5688" t="s">
        <v>5189</v>
      </c>
      <c r="E5688">
        <v>6.56</v>
      </c>
      <c r="F5688">
        <v>8.99</v>
      </c>
      <c r="G5688">
        <v>1000</v>
      </c>
      <c r="H5688">
        <v>181</v>
      </c>
      <c r="I5688">
        <v>1187.3599999999999</v>
      </c>
      <c r="J5688">
        <v>210</v>
      </c>
      <c r="K5688">
        <v>1887.9</v>
      </c>
      <c r="L5688">
        <v>1042.8399999999999</v>
      </c>
      <c r="M5688">
        <v>220.5</v>
      </c>
      <c r="N5688">
        <v>123880.97</v>
      </c>
      <c r="O5688">
        <v>700.54000000000019</v>
      </c>
      <c r="P5688">
        <v>37.106838285926166</v>
      </c>
      <c r="Q5688">
        <v>1.160220994475138</v>
      </c>
      <c r="R5688">
        <v>1.589997978709069</v>
      </c>
      <c r="S5688">
        <f>(VendorSalesData[[#This Row],[TotalPurchaseQuantity]] - VendorSalesData[[#This Row],[TotalSalesQuantity]]) * VendorSalesData[[#This Row],[PurchasePrice]]</f>
        <v>-190.23999999999998</v>
      </c>
    </row>
    <row r="5689" spans="1:19" x14ac:dyDescent="0.3">
      <c r="A5689">
        <v>8004</v>
      </c>
      <c r="B5689" t="s">
        <v>60</v>
      </c>
      <c r="C5689">
        <v>495</v>
      </c>
      <c r="D5689" t="s">
        <v>5190</v>
      </c>
      <c r="E5689">
        <v>12.49</v>
      </c>
      <c r="F5689">
        <v>15.99</v>
      </c>
      <c r="G5689">
        <v>1000</v>
      </c>
      <c r="H5689">
        <v>95</v>
      </c>
      <c r="I5689">
        <v>1186.55</v>
      </c>
      <c r="J5689">
        <v>91</v>
      </c>
      <c r="K5689">
        <v>1455.09</v>
      </c>
      <c r="L5689">
        <v>607.62</v>
      </c>
      <c r="M5689">
        <v>95.55</v>
      </c>
      <c r="N5689">
        <v>50293.62</v>
      </c>
      <c r="O5689">
        <v>268.53999999999996</v>
      </c>
      <c r="P5689">
        <v>18.455215828574175</v>
      </c>
      <c r="Q5689">
        <v>0.95789473684210524</v>
      </c>
      <c r="R5689">
        <v>1.2263200033711179</v>
      </c>
      <c r="S5689">
        <f>(VendorSalesData[[#This Row],[TotalPurchaseQuantity]] - VendorSalesData[[#This Row],[TotalSalesQuantity]]) * VendorSalesData[[#This Row],[PurchasePrice]]</f>
        <v>49.96</v>
      </c>
    </row>
    <row r="5690" spans="1:19" x14ac:dyDescent="0.3">
      <c r="A5690">
        <v>9552</v>
      </c>
      <c r="B5690" t="s">
        <v>72</v>
      </c>
      <c r="C5690">
        <v>27168</v>
      </c>
      <c r="D5690" t="s">
        <v>5191</v>
      </c>
      <c r="E5690">
        <v>12.49</v>
      </c>
      <c r="F5690">
        <v>18.989999999999998</v>
      </c>
      <c r="G5690">
        <v>750</v>
      </c>
      <c r="H5690">
        <v>95</v>
      </c>
      <c r="I5690">
        <v>1186.55</v>
      </c>
      <c r="J5690">
        <v>74</v>
      </c>
      <c r="K5690">
        <v>1405.26</v>
      </c>
      <c r="L5690">
        <v>740.6099999999999</v>
      </c>
      <c r="M5690">
        <v>8.25</v>
      </c>
      <c r="N5690">
        <v>55551.82</v>
      </c>
      <c r="O5690">
        <v>218.71000000000004</v>
      </c>
      <c r="P5690">
        <v>15.563667933336184</v>
      </c>
      <c r="Q5690">
        <v>0.77894736842105261</v>
      </c>
      <c r="R5690">
        <v>1.1843243015465004</v>
      </c>
      <c r="S5690">
        <f>(VendorSalesData[[#This Row],[TotalPurchaseQuantity]] - VendorSalesData[[#This Row],[TotalSalesQuantity]]) * VendorSalesData[[#This Row],[PurchasePrice]]</f>
        <v>262.29000000000002</v>
      </c>
    </row>
    <row r="5691" spans="1:19" x14ac:dyDescent="0.3">
      <c r="A5691">
        <v>17035</v>
      </c>
      <c r="B5691" t="s">
        <v>22</v>
      </c>
      <c r="C5691">
        <v>39841</v>
      </c>
      <c r="D5691" t="s">
        <v>5192</v>
      </c>
      <c r="E5691">
        <v>5.84</v>
      </c>
      <c r="F5691">
        <v>8.99</v>
      </c>
      <c r="G5691">
        <v>750</v>
      </c>
      <c r="H5691">
        <v>203</v>
      </c>
      <c r="I5691">
        <v>1185.52</v>
      </c>
      <c r="J5691">
        <v>187</v>
      </c>
      <c r="K5691">
        <v>1681.1299999999999</v>
      </c>
      <c r="L5691">
        <v>296.67</v>
      </c>
      <c r="M5691">
        <v>20.98</v>
      </c>
      <c r="N5691">
        <v>123780.22</v>
      </c>
      <c r="O5691">
        <v>495.6099999999999</v>
      </c>
      <c r="P5691">
        <v>29.480765913403477</v>
      </c>
      <c r="Q5691">
        <v>0.9211822660098522</v>
      </c>
      <c r="R5691">
        <v>1.4180528375733854</v>
      </c>
      <c r="S5691">
        <f>(VendorSalesData[[#This Row],[TotalPurchaseQuantity]] - VendorSalesData[[#This Row],[TotalSalesQuantity]]) * VendorSalesData[[#This Row],[PurchasePrice]]</f>
        <v>93.44</v>
      </c>
    </row>
    <row r="5692" spans="1:19" x14ac:dyDescent="0.3">
      <c r="A5692">
        <v>12546</v>
      </c>
      <c r="B5692" t="s">
        <v>32</v>
      </c>
      <c r="C5692">
        <v>516</v>
      </c>
      <c r="D5692" t="s">
        <v>5193</v>
      </c>
      <c r="E5692">
        <v>8.52</v>
      </c>
      <c r="F5692">
        <v>10.99</v>
      </c>
      <c r="G5692">
        <v>1000</v>
      </c>
      <c r="H5692">
        <v>139</v>
      </c>
      <c r="I5692">
        <v>1184.28</v>
      </c>
      <c r="J5692">
        <v>152</v>
      </c>
      <c r="K5692">
        <v>1670.48</v>
      </c>
      <c r="L5692">
        <v>1406.72</v>
      </c>
      <c r="M5692">
        <v>159.6</v>
      </c>
      <c r="N5692">
        <v>123880.97</v>
      </c>
      <c r="O5692">
        <v>486.20000000000005</v>
      </c>
      <c r="P5692">
        <v>29.10540682917485</v>
      </c>
      <c r="Q5692">
        <v>1.0935251798561152</v>
      </c>
      <c r="R5692">
        <v>1.4105448035937447</v>
      </c>
      <c r="S5692">
        <f>(VendorSalesData[[#This Row],[TotalPurchaseQuantity]] - VendorSalesData[[#This Row],[TotalSalesQuantity]]) * VendorSalesData[[#This Row],[PurchasePrice]]</f>
        <v>-110.75999999999999</v>
      </c>
    </row>
    <row r="5693" spans="1:19" x14ac:dyDescent="0.3">
      <c r="A5693">
        <v>10754</v>
      </c>
      <c r="B5693" t="s">
        <v>212</v>
      </c>
      <c r="C5693">
        <v>24144</v>
      </c>
      <c r="D5693" t="s">
        <v>5194</v>
      </c>
      <c r="E5693">
        <v>49.31</v>
      </c>
      <c r="F5693">
        <v>72.489999999999995</v>
      </c>
      <c r="G5693">
        <v>18000</v>
      </c>
      <c r="H5693">
        <v>24</v>
      </c>
      <c r="I5693">
        <v>1183.44</v>
      </c>
      <c r="J5693">
        <v>20</v>
      </c>
      <c r="K5693">
        <v>1449.8</v>
      </c>
      <c r="L5693">
        <v>942.36999999999989</v>
      </c>
      <c r="M5693">
        <v>54</v>
      </c>
      <c r="N5693">
        <v>28720.52</v>
      </c>
      <c r="O5693">
        <v>266.3599999999999</v>
      </c>
      <c r="P5693">
        <v>18.372189267485165</v>
      </c>
      <c r="Q5693">
        <v>0.83333333333333337</v>
      </c>
      <c r="R5693">
        <v>1.2250726695058474</v>
      </c>
      <c r="S5693">
        <f>(VendorSalesData[[#This Row],[TotalPurchaseQuantity]] - VendorSalesData[[#This Row],[TotalSalesQuantity]]) * VendorSalesData[[#This Row],[PurchasePrice]]</f>
        <v>197.24</v>
      </c>
    </row>
    <row r="5694" spans="1:19" x14ac:dyDescent="0.3">
      <c r="A5694">
        <v>6785</v>
      </c>
      <c r="B5694" t="s">
        <v>81</v>
      </c>
      <c r="C5694">
        <v>17289</v>
      </c>
      <c r="D5694" t="s">
        <v>5195</v>
      </c>
      <c r="E5694">
        <v>10.199999999999999</v>
      </c>
      <c r="F5694">
        <v>14.99</v>
      </c>
      <c r="G5694">
        <v>750</v>
      </c>
      <c r="H5694">
        <v>116</v>
      </c>
      <c r="I5694">
        <v>1183.2</v>
      </c>
      <c r="J5694">
        <v>109</v>
      </c>
      <c r="K5694">
        <v>1633.91</v>
      </c>
      <c r="L5694">
        <v>659.56000000000006</v>
      </c>
      <c r="M5694">
        <v>12.190000000000001</v>
      </c>
      <c r="N5694">
        <v>13605.41</v>
      </c>
      <c r="O5694">
        <v>450.71000000000004</v>
      </c>
      <c r="P5694">
        <v>27.584750690062489</v>
      </c>
      <c r="Q5694">
        <v>0.93965517241379315</v>
      </c>
      <c r="R5694">
        <v>1.3809246112237998</v>
      </c>
      <c r="S5694">
        <f>(VendorSalesData[[#This Row],[TotalPurchaseQuantity]] - VendorSalesData[[#This Row],[TotalSalesQuantity]]) * VendorSalesData[[#This Row],[PurchasePrice]]</f>
        <v>71.399999999999991</v>
      </c>
    </row>
    <row r="5695" spans="1:19" x14ac:dyDescent="0.3">
      <c r="A5695">
        <v>1590</v>
      </c>
      <c r="B5695" t="s">
        <v>261</v>
      </c>
      <c r="C5695">
        <v>15746</v>
      </c>
      <c r="D5695" t="s">
        <v>5196</v>
      </c>
      <c r="E5695">
        <v>6.16</v>
      </c>
      <c r="F5695">
        <v>8.99</v>
      </c>
      <c r="G5695">
        <v>750</v>
      </c>
      <c r="H5695">
        <v>192</v>
      </c>
      <c r="I5695">
        <v>1182.72</v>
      </c>
      <c r="J5695">
        <v>174</v>
      </c>
      <c r="K5695">
        <v>1564.26</v>
      </c>
      <c r="L5695">
        <v>170.81</v>
      </c>
      <c r="M5695">
        <v>19.560000000000002</v>
      </c>
      <c r="N5695">
        <v>7259.75</v>
      </c>
      <c r="O5695">
        <v>381.53999999999996</v>
      </c>
      <c r="P5695">
        <v>24.391085880863791</v>
      </c>
      <c r="Q5695">
        <v>0.90625</v>
      </c>
      <c r="R5695">
        <v>1.3225953733766234</v>
      </c>
      <c r="S5695">
        <f>(VendorSalesData[[#This Row],[TotalPurchaseQuantity]] - VendorSalesData[[#This Row],[TotalSalesQuantity]]) * VendorSalesData[[#This Row],[PurchasePrice]]</f>
        <v>110.88</v>
      </c>
    </row>
    <row r="5696" spans="1:19" x14ac:dyDescent="0.3">
      <c r="A5696">
        <v>2000</v>
      </c>
      <c r="B5696" t="s">
        <v>164</v>
      </c>
      <c r="C5696">
        <v>25761</v>
      </c>
      <c r="D5696" t="s">
        <v>5197</v>
      </c>
      <c r="E5696">
        <v>7.58</v>
      </c>
      <c r="F5696">
        <v>10.99</v>
      </c>
      <c r="G5696">
        <v>750</v>
      </c>
      <c r="H5696">
        <v>156</v>
      </c>
      <c r="I5696">
        <v>1182.48</v>
      </c>
      <c r="J5696">
        <v>137</v>
      </c>
      <c r="K5696">
        <v>1573.6299999999999</v>
      </c>
      <c r="L5696">
        <v>73.94</v>
      </c>
      <c r="M5696">
        <v>15.42</v>
      </c>
      <c r="N5696">
        <v>19016.59</v>
      </c>
      <c r="O5696">
        <v>391.14999999999986</v>
      </c>
      <c r="P5696">
        <v>24.856541880874151</v>
      </c>
      <c r="Q5696">
        <v>0.87820512820512819</v>
      </c>
      <c r="R5696">
        <v>1.3307878357350651</v>
      </c>
      <c r="S5696">
        <f>(VendorSalesData[[#This Row],[TotalPurchaseQuantity]] - VendorSalesData[[#This Row],[TotalSalesQuantity]]) * VendorSalesData[[#This Row],[PurchasePrice]]</f>
        <v>144.02000000000001</v>
      </c>
    </row>
    <row r="5697" spans="1:19" x14ac:dyDescent="0.3">
      <c r="A5697">
        <v>516</v>
      </c>
      <c r="B5697" t="s">
        <v>415</v>
      </c>
      <c r="C5697">
        <v>18275</v>
      </c>
      <c r="D5697" t="s">
        <v>5198</v>
      </c>
      <c r="E5697">
        <v>8.2100000000000009</v>
      </c>
      <c r="F5697">
        <v>11.99</v>
      </c>
      <c r="G5697">
        <v>750</v>
      </c>
      <c r="H5697">
        <v>144</v>
      </c>
      <c r="I5697">
        <v>1182.24</v>
      </c>
      <c r="J5697">
        <v>121</v>
      </c>
      <c r="K5697">
        <v>1597.79</v>
      </c>
      <c r="L5697">
        <v>617.54</v>
      </c>
      <c r="M5697">
        <v>13.52</v>
      </c>
      <c r="N5697">
        <v>8510.41</v>
      </c>
      <c r="O5697">
        <v>415.54999999999995</v>
      </c>
      <c r="P5697">
        <v>26.007798271362315</v>
      </c>
      <c r="Q5697">
        <v>0.84027777777777779</v>
      </c>
      <c r="R5697">
        <v>1.3514937745297062</v>
      </c>
      <c r="S5697">
        <f>(VendorSalesData[[#This Row],[TotalPurchaseQuantity]] - VendorSalesData[[#This Row],[TotalSalesQuantity]]) * VendorSalesData[[#This Row],[PurchasePrice]]</f>
        <v>188.83</v>
      </c>
    </row>
    <row r="5698" spans="1:19" x14ac:dyDescent="0.3">
      <c r="A5698">
        <v>12546</v>
      </c>
      <c r="B5698" t="s">
        <v>32</v>
      </c>
      <c r="C5698">
        <v>5325</v>
      </c>
      <c r="D5698" t="s">
        <v>5199</v>
      </c>
      <c r="E5698">
        <v>12.94</v>
      </c>
      <c r="F5698">
        <v>21.99</v>
      </c>
      <c r="G5698">
        <v>750</v>
      </c>
      <c r="H5698">
        <v>91</v>
      </c>
      <c r="I5698">
        <v>1177.54</v>
      </c>
      <c r="J5698">
        <v>244</v>
      </c>
      <c r="K5698">
        <v>4731.5599999999995</v>
      </c>
      <c r="L5698">
        <v>2428.7199999999998</v>
      </c>
      <c r="M5698">
        <v>192.19</v>
      </c>
      <c r="N5698">
        <v>123880.97</v>
      </c>
      <c r="O5698">
        <v>3554.0199999999995</v>
      </c>
      <c r="P5698">
        <v>75.113070530649509</v>
      </c>
      <c r="Q5698">
        <v>2.6813186813186811</v>
      </c>
      <c r="R5698">
        <v>4.0181734803064009</v>
      </c>
      <c r="S5698">
        <f>(VendorSalesData[[#This Row],[TotalPurchaseQuantity]] - VendorSalesData[[#This Row],[TotalSalesQuantity]]) * VendorSalesData[[#This Row],[PurchasePrice]]</f>
        <v>-1979.82</v>
      </c>
    </row>
    <row r="5699" spans="1:19" x14ac:dyDescent="0.3">
      <c r="A5699">
        <v>8352</v>
      </c>
      <c r="B5699" t="s">
        <v>232</v>
      </c>
      <c r="C5699">
        <v>1022</v>
      </c>
      <c r="D5699" t="s">
        <v>5200</v>
      </c>
      <c r="E5699">
        <v>10.6</v>
      </c>
      <c r="F5699">
        <v>13.99</v>
      </c>
      <c r="G5699">
        <v>750</v>
      </c>
      <c r="H5699">
        <v>111</v>
      </c>
      <c r="I5699">
        <v>1176.5999999999999</v>
      </c>
      <c r="J5699">
        <v>552</v>
      </c>
      <c r="K5699">
        <v>6382.4800000000005</v>
      </c>
      <c r="L5699">
        <v>3924.61</v>
      </c>
      <c r="M5699">
        <v>434.96000000000004</v>
      </c>
      <c r="N5699">
        <v>10261.6</v>
      </c>
      <c r="O5699">
        <v>5205.880000000001</v>
      </c>
      <c r="P5699">
        <v>81.565159624472003</v>
      </c>
      <c r="Q5699">
        <v>4.9729729729729728</v>
      </c>
      <c r="R5699">
        <v>5.4245113037565877</v>
      </c>
      <c r="S5699">
        <f>(VendorSalesData[[#This Row],[TotalPurchaseQuantity]] - VendorSalesData[[#This Row],[TotalSalesQuantity]]) * VendorSalesData[[#This Row],[PurchasePrice]]</f>
        <v>-4674.5999999999995</v>
      </c>
    </row>
    <row r="5700" spans="1:19" x14ac:dyDescent="0.3">
      <c r="A5700">
        <v>8892</v>
      </c>
      <c r="B5700" t="s">
        <v>177</v>
      </c>
      <c r="C5700">
        <v>33213</v>
      </c>
      <c r="D5700" t="s">
        <v>3264</v>
      </c>
      <c r="E5700">
        <v>3.5</v>
      </c>
      <c r="F5700">
        <v>5.29</v>
      </c>
      <c r="G5700">
        <v>750</v>
      </c>
      <c r="H5700">
        <v>336</v>
      </c>
      <c r="I5700">
        <v>1176</v>
      </c>
      <c r="J5700">
        <v>329</v>
      </c>
      <c r="K5700">
        <v>1740.4099999999999</v>
      </c>
      <c r="L5700">
        <v>142.83000000000001</v>
      </c>
      <c r="M5700">
        <v>37.020000000000003</v>
      </c>
      <c r="N5700">
        <v>11595.97</v>
      </c>
      <c r="O5700">
        <v>564.40999999999985</v>
      </c>
      <c r="P5700">
        <v>32.429714837308445</v>
      </c>
      <c r="Q5700">
        <v>0.97916666666666663</v>
      </c>
      <c r="R5700">
        <v>1.479940476190476</v>
      </c>
      <c r="S5700">
        <f>(VendorSalesData[[#This Row],[TotalPurchaseQuantity]] - VendorSalesData[[#This Row],[TotalSalesQuantity]]) * VendorSalesData[[#This Row],[PurchasePrice]]</f>
        <v>24.5</v>
      </c>
    </row>
    <row r="5701" spans="1:19" x14ac:dyDescent="0.3">
      <c r="A5701">
        <v>8320</v>
      </c>
      <c r="B5701" t="s">
        <v>268</v>
      </c>
      <c r="C5701">
        <v>5463</v>
      </c>
      <c r="D5701" t="s">
        <v>5201</v>
      </c>
      <c r="E5701">
        <v>9.48</v>
      </c>
      <c r="F5701">
        <v>12.99</v>
      </c>
      <c r="G5701">
        <v>750</v>
      </c>
      <c r="H5701">
        <v>124</v>
      </c>
      <c r="I5701">
        <v>1175.52</v>
      </c>
      <c r="J5701">
        <v>109</v>
      </c>
      <c r="K5701">
        <v>1415.91</v>
      </c>
      <c r="L5701">
        <v>792.39</v>
      </c>
      <c r="M5701">
        <v>85.86</v>
      </c>
      <c r="N5701">
        <v>3151.92</v>
      </c>
      <c r="O5701">
        <v>240.3900000000001</v>
      </c>
      <c r="P5701">
        <v>16.977774011060031</v>
      </c>
      <c r="Q5701">
        <v>0.87903225806451613</v>
      </c>
      <c r="R5701">
        <v>1.2044967333605554</v>
      </c>
      <c r="S5701">
        <f>(VendorSalesData[[#This Row],[TotalPurchaseQuantity]] - VendorSalesData[[#This Row],[TotalSalesQuantity]]) * VendorSalesData[[#This Row],[PurchasePrice]]</f>
        <v>142.20000000000002</v>
      </c>
    </row>
    <row r="5702" spans="1:19" x14ac:dyDescent="0.3">
      <c r="A5702">
        <v>4425</v>
      </c>
      <c r="B5702" t="s">
        <v>20</v>
      </c>
      <c r="C5702">
        <v>16174</v>
      </c>
      <c r="D5702" t="s">
        <v>5202</v>
      </c>
      <c r="E5702">
        <v>21.7</v>
      </c>
      <c r="F5702">
        <v>35.99</v>
      </c>
      <c r="G5702">
        <v>750</v>
      </c>
      <c r="H5702">
        <v>54</v>
      </c>
      <c r="I5702">
        <v>1171.8</v>
      </c>
      <c r="J5702">
        <v>185</v>
      </c>
      <c r="K5702">
        <v>6481.1500000000015</v>
      </c>
      <c r="L5702">
        <v>4267.79</v>
      </c>
      <c r="M5702">
        <v>20.5</v>
      </c>
      <c r="N5702">
        <v>144929.24</v>
      </c>
      <c r="O5702">
        <v>5309.35</v>
      </c>
      <c r="P5702">
        <v>81.919875330766914</v>
      </c>
      <c r="Q5702">
        <v>3.425925925925926</v>
      </c>
      <c r="R5702">
        <v>5.5309353131933783</v>
      </c>
      <c r="S5702">
        <f>(VendorSalesData[[#This Row],[TotalPurchaseQuantity]] - VendorSalesData[[#This Row],[TotalSalesQuantity]]) * VendorSalesData[[#This Row],[PurchasePrice]]</f>
        <v>-2842.7</v>
      </c>
    </row>
    <row r="5703" spans="1:19" x14ac:dyDescent="0.3">
      <c r="A5703">
        <v>17035</v>
      </c>
      <c r="B5703" t="s">
        <v>22</v>
      </c>
      <c r="C5703">
        <v>216</v>
      </c>
      <c r="D5703" t="s">
        <v>660</v>
      </c>
      <c r="E5703">
        <v>15.62</v>
      </c>
      <c r="F5703">
        <v>21.99</v>
      </c>
      <c r="G5703">
        <v>1000</v>
      </c>
      <c r="H5703">
        <v>75</v>
      </c>
      <c r="I5703">
        <v>1171.5</v>
      </c>
      <c r="J5703">
        <v>64</v>
      </c>
      <c r="K5703">
        <v>1331.36</v>
      </c>
      <c r="L5703">
        <v>799.6099999999999</v>
      </c>
      <c r="M5703">
        <v>67.2</v>
      </c>
      <c r="N5703">
        <v>123780.22</v>
      </c>
      <c r="O5703">
        <v>159.8599999999999</v>
      </c>
      <c r="P5703">
        <v>12.007270760725868</v>
      </c>
      <c r="Q5703">
        <v>0.85333333333333339</v>
      </c>
      <c r="R5703">
        <v>1.1364575330772513</v>
      </c>
      <c r="S5703">
        <f>(VendorSalesData[[#This Row],[TotalPurchaseQuantity]] - VendorSalesData[[#This Row],[TotalSalesQuantity]]) * VendorSalesData[[#This Row],[PurchasePrice]]</f>
        <v>171.82</v>
      </c>
    </row>
    <row r="5704" spans="1:19" x14ac:dyDescent="0.3">
      <c r="A5704">
        <v>7153</v>
      </c>
      <c r="B5704" t="s">
        <v>271</v>
      </c>
      <c r="C5704">
        <v>12511</v>
      </c>
      <c r="D5704" t="s">
        <v>5203</v>
      </c>
      <c r="E5704">
        <v>9.67</v>
      </c>
      <c r="F5704">
        <v>19.989999999999998</v>
      </c>
      <c r="G5704">
        <v>750</v>
      </c>
      <c r="H5704">
        <v>121</v>
      </c>
      <c r="I5704">
        <v>1170.0700000000002</v>
      </c>
      <c r="J5704">
        <v>119</v>
      </c>
      <c r="K5704">
        <v>1888.81</v>
      </c>
      <c r="L5704">
        <v>1374.15</v>
      </c>
      <c r="M5704">
        <v>13.15</v>
      </c>
      <c r="N5704">
        <v>15884.82</v>
      </c>
      <c r="O5704">
        <v>718.73999999999978</v>
      </c>
      <c r="P5704">
        <v>38.052530429212034</v>
      </c>
      <c r="Q5704">
        <v>0.98347107438016534</v>
      </c>
      <c r="R5704">
        <v>1.6142709410548084</v>
      </c>
      <c r="S5704">
        <f>(VendorSalesData[[#This Row],[TotalPurchaseQuantity]] - VendorSalesData[[#This Row],[TotalSalesQuantity]]) * VendorSalesData[[#This Row],[PurchasePrice]]</f>
        <v>19.34</v>
      </c>
    </row>
    <row r="5705" spans="1:19" x14ac:dyDescent="0.3">
      <c r="A5705">
        <v>8892</v>
      </c>
      <c r="B5705" t="s">
        <v>177</v>
      </c>
      <c r="C5705">
        <v>18232</v>
      </c>
      <c r="D5705" t="s">
        <v>5204</v>
      </c>
      <c r="E5705">
        <v>11.03</v>
      </c>
      <c r="F5705">
        <v>19.989999999999998</v>
      </c>
      <c r="G5705">
        <v>750</v>
      </c>
      <c r="H5705">
        <v>106</v>
      </c>
      <c r="I5705">
        <v>1169.18</v>
      </c>
      <c r="J5705">
        <v>273</v>
      </c>
      <c r="K5705">
        <v>5457.2699999999995</v>
      </c>
      <c r="L5705">
        <v>2398.7999999999997</v>
      </c>
      <c r="M5705">
        <v>30.42</v>
      </c>
      <c r="N5705">
        <v>11595.97</v>
      </c>
      <c r="O5705">
        <v>4288.0899999999992</v>
      </c>
      <c r="P5705">
        <v>78.575734753823795</v>
      </c>
      <c r="Q5705">
        <v>2.5754716981132075</v>
      </c>
      <c r="R5705">
        <v>4.6676046459912071</v>
      </c>
      <c r="S5705">
        <f>(VendorSalesData[[#This Row],[TotalPurchaseQuantity]] - VendorSalesData[[#This Row],[TotalSalesQuantity]]) * VendorSalesData[[#This Row],[PurchasePrice]]</f>
        <v>-1842.01</v>
      </c>
    </row>
    <row r="5706" spans="1:19" x14ac:dyDescent="0.3">
      <c r="A5706">
        <v>10000</v>
      </c>
      <c r="B5706" t="s">
        <v>36</v>
      </c>
      <c r="C5706">
        <v>40258</v>
      </c>
      <c r="D5706" t="s">
        <v>5205</v>
      </c>
      <c r="E5706">
        <v>6.53</v>
      </c>
      <c r="F5706">
        <v>9.99</v>
      </c>
      <c r="G5706">
        <v>375</v>
      </c>
      <c r="H5706">
        <v>179</v>
      </c>
      <c r="I5706">
        <v>1168.8699999999999</v>
      </c>
      <c r="J5706">
        <v>119</v>
      </c>
      <c r="K5706">
        <v>1188.81</v>
      </c>
      <c r="L5706">
        <v>729.27</v>
      </c>
      <c r="M5706">
        <v>6.81</v>
      </c>
      <c r="N5706">
        <v>17587.59</v>
      </c>
      <c r="O5706">
        <v>19.940000000000055</v>
      </c>
      <c r="P5706">
        <v>1.6773075596605056</v>
      </c>
      <c r="Q5706">
        <v>0.66480446927374304</v>
      </c>
      <c r="R5706">
        <v>1.017059211032878</v>
      </c>
      <c r="S5706">
        <f>(VendorSalesData[[#This Row],[TotalPurchaseQuantity]] - VendorSalesData[[#This Row],[TotalSalesQuantity]]) * VendorSalesData[[#This Row],[PurchasePrice]]</f>
        <v>391.8</v>
      </c>
    </row>
    <row r="5707" spans="1:19" x14ac:dyDescent="0.3">
      <c r="A5707">
        <v>6785</v>
      </c>
      <c r="B5707" t="s">
        <v>81</v>
      </c>
      <c r="C5707">
        <v>19349</v>
      </c>
      <c r="D5707" t="s">
        <v>5206</v>
      </c>
      <c r="E5707">
        <v>13.9</v>
      </c>
      <c r="F5707">
        <v>20.99</v>
      </c>
      <c r="G5707">
        <v>750</v>
      </c>
      <c r="H5707">
        <v>84</v>
      </c>
      <c r="I5707">
        <v>1167.5999999999999</v>
      </c>
      <c r="J5707">
        <v>72</v>
      </c>
      <c r="K5707">
        <v>1511.28</v>
      </c>
      <c r="L5707">
        <v>62.97</v>
      </c>
      <c r="M5707">
        <v>8.1</v>
      </c>
      <c r="N5707">
        <v>13605.41</v>
      </c>
      <c r="O5707">
        <v>343.68000000000006</v>
      </c>
      <c r="P5707">
        <v>22.740987771954906</v>
      </c>
      <c r="Q5707">
        <v>0.8571428571428571</v>
      </c>
      <c r="R5707">
        <v>1.2943473792394657</v>
      </c>
      <c r="S5707">
        <f>(VendorSalesData[[#This Row],[TotalPurchaseQuantity]] - VendorSalesData[[#This Row],[TotalSalesQuantity]]) * VendorSalesData[[#This Row],[PurchasePrice]]</f>
        <v>166.8</v>
      </c>
    </row>
    <row r="5708" spans="1:19" x14ac:dyDescent="0.3">
      <c r="A5708">
        <v>660</v>
      </c>
      <c r="B5708" t="s">
        <v>75</v>
      </c>
      <c r="C5708">
        <v>735</v>
      </c>
      <c r="D5708" t="s">
        <v>5207</v>
      </c>
      <c r="E5708">
        <v>10.81</v>
      </c>
      <c r="F5708">
        <v>14.49</v>
      </c>
      <c r="G5708">
        <v>1000</v>
      </c>
      <c r="H5708">
        <v>108</v>
      </c>
      <c r="I5708">
        <v>1167.48</v>
      </c>
      <c r="J5708">
        <v>110</v>
      </c>
      <c r="K5708">
        <v>1593.9</v>
      </c>
      <c r="L5708">
        <v>536.13</v>
      </c>
      <c r="M5708">
        <v>115.5</v>
      </c>
      <c r="N5708">
        <v>17932.330000000002</v>
      </c>
      <c r="O5708">
        <v>426.42000000000007</v>
      </c>
      <c r="P5708">
        <v>26.753246753246756</v>
      </c>
      <c r="Q5708">
        <v>1.0185185185185186</v>
      </c>
      <c r="R5708">
        <v>1.3652482269503547</v>
      </c>
      <c r="S5708">
        <f>(VendorSalesData[[#This Row],[TotalPurchaseQuantity]] - VendorSalesData[[#This Row],[TotalSalesQuantity]]) * VendorSalesData[[#This Row],[PurchasePrice]]</f>
        <v>-21.62</v>
      </c>
    </row>
    <row r="5709" spans="1:19" x14ac:dyDescent="0.3">
      <c r="A5709">
        <v>7153</v>
      </c>
      <c r="B5709" t="s">
        <v>271</v>
      </c>
      <c r="C5709">
        <v>2467</v>
      </c>
      <c r="D5709" t="s">
        <v>5208</v>
      </c>
      <c r="E5709">
        <v>17.96</v>
      </c>
      <c r="F5709">
        <v>32.99</v>
      </c>
      <c r="G5709">
        <v>375</v>
      </c>
      <c r="H5709">
        <v>65</v>
      </c>
      <c r="I5709">
        <v>1167.4000000000001</v>
      </c>
      <c r="J5709">
        <v>185</v>
      </c>
      <c r="K5709">
        <v>5310.15</v>
      </c>
      <c r="L5709">
        <v>3479.7999999999997</v>
      </c>
      <c r="M5709">
        <v>72.45</v>
      </c>
      <c r="N5709">
        <v>15884.82</v>
      </c>
      <c r="O5709">
        <v>4142.75</v>
      </c>
      <c r="P5709">
        <v>78.015686939163686</v>
      </c>
      <c r="Q5709">
        <v>2.8461538461538463</v>
      </c>
      <c r="R5709">
        <v>4.54869796128148</v>
      </c>
      <c r="S5709">
        <f>(VendorSalesData[[#This Row],[TotalPurchaseQuantity]] - VendorSalesData[[#This Row],[TotalSalesQuantity]]) * VendorSalesData[[#This Row],[PurchasePrice]]</f>
        <v>-2155.2000000000003</v>
      </c>
    </row>
    <row r="5710" spans="1:19" x14ac:dyDescent="0.3">
      <c r="A5710">
        <v>480</v>
      </c>
      <c r="B5710" t="s">
        <v>27</v>
      </c>
      <c r="C5710">
        <v>3185</v>
      </c>
      <c r="D5710" t="s">
        <v>500</v>
      </c>
      <c r="E5710">
        <v>35.33</v>
      </c>
      <c r="F5710">
        <v>46.99</v>
      </c>
      <c r="G5710">
        <v>1750</v>
      </c>
      <c r="H5710">
        <v>33</v>
      </c>
      <c r="I5710">
        <v>1165.8900000000001</v>
      </c>
      <c r="J5710">
        <v>280</v>
      </c>
      <c r="K5710">
        <v>13157.2</v>
      </c>
      <c r="L5710">
        <v>9257.0300000000007</v>
      </c>
      <c r="M5710">
        <v>514.75</v>
      </c>
      <c r="N5710">
        <v>89286.27</v>
      </c>
      <c r="O5710">
        <v>11991.310000000001</v>
      </c>
      <c r="P5710">
        <v>91.138768126957103</v>
      </c>
      <c r="Q5710">
        <v>8.4848484848484844</v>
      </c>
      <c r="R5710">
        <v>11.285112660714132</v>
      </c>
      <c r="S5710">
        <f>(VendorSalesData[[#This Row],[TotalPurchaseQuantity]] - VendorSalesData[[#This Row],[TotalSalesQuantity]]) * VendorSalesData[[#This Row],[PurchasePrice]]</f>
        <v>-8726.51</v>
      </c>
    </row>
    <row r="5711" spans="1:19" x14ac:dyDescent="0.3">
      <c r="A5711">
        <v>1392</v>
      </c>
      <c r="B5711" t="s">
        <v>67</v>
      </c>
      <c r="C5711">
        <v>25917</v>
      </c>
      <c r="D5711" t="s">
        <v>5209</v>
      </c>
      <c r="E5711">
        <v>6.07</v>
      </c>
      <c r="F5711">
        <v>9.99</v>
      </c>
      <c r="G5711">
        <v>750</v>
      </c>
      <c r="H5711">
        <v>192</v>
      </c>
      <c r="I5711">
        <v>1165.44</v>
      </c>
      <c r="J5711">
        <v>147</v>
      </c>
      <c r="K5711">
        <v>1514.53</v>
      </c>
      <c r="L5711">
        <v>1083.94</v>
      </c>
      <c r="M5711">
        <v>16.22</v>
      </c>
      <c r="N5711">
        <v>79528.990000000005</v>
      </c>
      <c r="O5711">
        <v>349.08999999999992</v>
      </c>
      <c r="P5711">
        <v>23.049394861772292</v>
      </c>
      <c r="Q5711">
        <v>0.765625</v>
      </c>
      <c r="R5711">
        <v>1.2995349395936298</v>
      </c>
      <c r="S5711">
        <f>(VendorSalesData[[#This Row],[TotalPurchaseQuantity]] - VendorSalesData[[#This Row],[TotalSalesQuantity]]) * VendorSalesData[[#This Row],[PurchasePrice]]</f>
        <v>273.15000000000003</v>
      </c>
    </row>
    <row r="5712" spans="1:19" x14ac:dyDescent="0.3">
      <c r="A5712">
        <v>3252</v>
      </c>
      <c r="B5712" t="s">
        <v>94</v>
      </c>
      <c r="C5712">
        <v>15262</v>
      </c>
      <c r="D5712" t="s">
        <v>3613</v>
      </c>
      <c r="E5712">
        <v>4.41</v>
      </c>
      <c r="F5712">
        <v>6.49</v>
      </c>
      <c r="G5712">
        <v>750</v>
      </c>
      <c r="H5712">
        <v>264</v>
      </c>
      <c r="I5712">
        <v>1164.24</v>
      </c>
      <c r="J5712">
        <v>245</v>
      </c>
      <c r="K5712">
        <v>1590.05</v>
      </c>
      <c r="L5712">
        <v>253.11</v>
      </c>
      <c r="M5712">
        <v>27.540000000000003</v>
      </c>
      <c r="N5712">
        <v>61966.91</v>
      </c>
      <c r="O5712">
        <v>425.80999999999995</v>
      </c>
      <c r="P5712">
        <v>26.779661016949152</v>
      </c>
      <c r="Q5712">
        <v>0.92803030303030298</v>
      </c>
      <c r="R5712">
        <v>1.3657407407407407</v>
      </c>
      <c r="S5712">
        <f>(VendorSalesData[[#This Row],[TotalPurchaseQuantity]] - VendorSalesData[[#This Row],[TotalSalesQuantity]]) * VendorSalesData[[#This Row],[PurchasePrice]]</f>
        <v>83.79</v>
      </c>
    </row>
    <row r="5713" spans="1:19" x14ac:dyDescent="0.3">
      <c r="A5713">
        <v>4425</v>
      </c>
      <c r="B5713" t="s">
        <v>20</v>
      </c>
      <c r="C5713">
        <v>1128</v>
      </c>
      <c r="D5713" t="s">
        <v>5210</v>
      </c>
      <c r="E5713">
        <v>24.23</v>
      </c>
      <c r="F5713">
        <v>31.99</v>
      </c>
      <c r="G5713">
        <v>750</v>
      </c>
      <c r="H5713">
        <v>48</v>
      </c>
      <c r="I5713">
        <v>1163.04</v>
      </c>
      <c r="J5713">
        <v>57</v>
      </c>
      <c r="K5713">
        <v>1823.4299999999998</v>
      </c>
      <c r="L5713">
        <v>1375.57</v>
      </c>
      <c r="M5713">
        <v>44.96</v>
      </c>
      <c r="N5713">
        <v>144929.24</v>
      </c>
      <c r="O5713">
        <v>660.38999999999987</v>
      </c>
      <c r="P5713">
        <v>36.216909889603656</v>
      </c>
      <c r="Q5713">
        <v>1.1875</v>
      </c>
      <c r="R5713">
        <v>1.5678136607511348</v>
      </c>
      <c r="S5713">
        <f>(VendorSalesData[[#This Row],[TotalPurchaseQuantity]] - VendorSalesData[[#This Row],[TotalSalesQuantity]]) * VendorSalesData[[#This Row],[PurchasePrice]]</f>
        <v>-218.07</v>
      </c>
    </row>
    <row r="5714" spans="1:19" x14ac:dyDescent="0.3">
      <c r="A5714">
        <v>4692</v>
      </c>
      <c r="B5714" t="s">
        <v>386</v>
      </c>
      <c r="C5714">
        <v>25056</v>
      </c>
      <c r="D5714" t="s">
        <v>5211</v>
      </c>
      <c r="E5714">
        <v>64.510000000000005</v>
      </c>
      <c r="F5714">
        <v>99.99</v>
      </c>
      <c r="G5714">
        <v>750</v>
      </c>
      <c r="H5714">
        <v>18</v>
      </c>
      <c r="I5714">
        <v>1161.18</v>
      </c>
      <c r="J5714">
        <v>27</v>
      </c>
      <c r="K5714">
        <v>2699.73</v>
      </c>
      <c r="L5714">
        <v>999.9</v>
      </c>
      <c r="M5714">
        <v>3.02</v>
      </c>
      <c r="N5714">
        <v>9139.3799999999992</v>
      </c>
      <c r="O5714">
        <v>1538.55</v>
      </c>
      <c r="P5714">
        <v>56.989032236556994</v>
      </c>
      <c r="Q5714">
        <v>1.5</v>
      </c>
      <c r="R5714">
        <v>2.3249883738955202</v>
      </c>
      <c r="S5714">
        <f>(VendorSalesData[[#This Row],[TotalPurchaseQuantity]] - VendorSalesData[[#This Row],[TotalSalesQuantity]]) * VendorSalesData[[#This Row],[PurchasePrice]]</f>
        <v>-580.59</v>
      </c>
    </row>
    <row r="5715" spans="1:19" x14ac:dyDescent="0.3">
      <c r="A5715">
        <v>10000</v>
      </c>
      <c r="B5715" t="s">
        <v>36</v>
      </c>
      <c r="C5715">
        <v>21368</v>
      </c>
      <c r="D5715" t="s">
        <v>5212</v>
      </c>
      <c r="E5715">
        <v>24.13</v>
      </c>
      <c r="F5715">
        <v>34.99</v>
      </c>
      <c r="G5715">
        <v>750</v>
      </c>
      <c r="H5715">
        <v>48</v>
      </c>
      <c r="I5715">
        <v>1158.24</v>
      </c>
      <c r="J5715">
        <v>50</v>
      </c>
      <c r="K5715">
        <v>1749.5</v>
      </c>
      <c r="L5715">
        <v>1329.6200000000001</v>
      </c>
      <c r="M5715">
        <v>5.5200000000000005</v>
      </c>
      <c r="N5715">
        <v>17587.59</v>
      </c>
      <c r="O5715">
        <v>591.26</v>
      </c>
      <c r="P5715">
        <v>33.795941697627896</v>
      </c>
      <c r="Q5715">
        <v>1.0416666666666667</v>
      </c>
      <c r="R5715">
        <v>1.5104814200856471</v>
      </c>
      <c r="S5715">
        <f>(VendorSalesData[[#This Row],[TotalPurchaseQuantity]] - VendorSalesData[[#This Row],[TotalSalesQuantity]]) * VendorSalesData[[#This Row],[PurchasePrice]]</f>
        <v>-48.26</v>
      </c>
    </row>
    <row r="5716" spans="1:19" x14ac:dyDescent="0.3">
      <c r="A5716">
        <v>9744</v>
      </c>
      <c r="B5716" t="s">
        <v>868</v>
      </c>
      <c r="C5716">
        <v>13784</v>
      </c>
      <c r="D5716" t="s">
        <v>5213</v>
      </c>
      <c r="E5716">
        <v>15.03</v>
      </c>
      <c r="F5716">
        <v>26.99</v>
      </c>
      <c r="G5716">
        <v>500</v>
      </c>
      <c r="H5716">
        <v>77</v>
      </c>
      <c r="I5716">
        <v>1157.31</v>
      </c>
      <c r="J5716">
        <v>80</v>
      </c>
      <c r="K5716">
        <v>2033.1999999999998</v>
      </c>
      <c r="L5716">
        <v>1449.4199999999998</v>
      </c>
      <c r="M5716">
        <v>6.24</v>
      </c>
      <c r="N5716">
        <v>3999.93</v>
      </c>
      <c r="O5716">
        <v>875.88999999999987</v>
      </c>
      <c r="P5716">
        <v>43.079382254574064</v>
      </c>
      <c r="Q5716">
        <v>1.0389610389610389</v>
      </c>
      <c r="R5716">
        <v>1.7568326550362479</v>
      </c>
      <c r="S5716">
        <f>(VendorSalesData[[#This Row],[TotalPurchaseQuantity]] - VendorSalesData[[#This Row],[TotalSalesQuantity]]) * VendorSalesData[[#This Row],[PurchasePrice]]</f>
        <v>-45.089999999999996</v>
      </c>
    </row>
    <row r="5717" spans="1:19" x14ac:dyDescent="0.3">
      <c r="A5717">
        <v>1265</v>
      </c>
      <c r="B5717" t="s">
        <v>5214</v>
      </c>
      <c r="C5717">
        <v>3599</v>
      </c>
      <c r="D5717" t="s">
        <v>5215</v>
      </c>
      <c r="E5717">
        <v>14.05</v>
      </c>
      <c r="F5717">
        <v>24.99</v>
      </c>
      <c r="G5717">
        <v>750</v>
      </c>
      <c r="H5717">
        <v>82</v>
      </c>
      <c r="I5717">
        <v>1152.0999999999999</v>
      </c>
      <c r="J5717">
        <v>82</v>
      </c>
      <c r="K5717">
        <v>2049.1799999999998</v>
      </c>
      <c r="L5717">
        <v>824.67</v>
      </c>
      <c r="M5717">
        <v>64.55</v>
      </c>
      <c r="N5717">
        <v>5.79</v>
      </c>
      <c r="O5717">
        <v>897.07999999999993</v>
      </c>
      <c r="P5717">
        <v>43.777511004401759</v>
      </c>
      <c r="Q5717">
        <v>1</v>
      </c>
      <c r="R5717">
        <v>1.7786476868327401</v>
      </c>
      <c r="S5717">
        <f>(VendorSalesData[[#This Row],[TotalPurchaseQuantity]] - VendorSalesData[[#This Row],[TotalSalesQuantity]]) * VendorSalesData[[#This Row],[PurchasePrice]]</f>
        <v>0</v>
      </c>
    </row>
    <row r="5718" spans="1:19" x14ac:dyDescent="0.3">
      <c r="A5718">
        <v>6785</v>
      </c>
      <c r="B5718" t="s">
        <v>81</v>
      </c>
      <c r="C5718">
        <v>46555</v>
      </c>
      <c r="D5718" t="s">
        <v>5216</v>
      </c>
      <c r="E5718">
        <v>5.84</v>
      </c>
      <c r="F5718">
        <v>8.99</v>
      </c>
      <c r="G5718">
        <v>750</v>
      </c>
      <c r="H5718">
        <v>197</v>
      </c>
      <c r="I5718">
        <v>1150.48</v>
      </c>
      <c r="J5718">
        <v>217</v>
      </c>
      <c r="K5718">
        <v>1950.83</v>
      </c>
      <c r="L5718">
        <v>1186.68</v>
      </c>
      <c r="M5718">
        <v>24.09</v>
      </c>
      <c r="N5718">
        <v>13605.41</v>
      </c>
      <c r="O5718">
        <v>800.34999999999991</v>
      </c>
      <c r="P5718">
        <v>41.026127340670378</v>
      </c>
      <c r="Q5718">
        <v>1.101522842639594</v>
      </c>
      <c r="R5718">
        <v>1.6956661567345803</v>
      </c>
      <c r="S5718">
        <f>(VendorSalesData[[#This Row],[TotalPurchaseQuantity]] - VendorSalesData[[#This Row],[TotalSalesQuantity]]) * VendorSalesData[[#This Row],[PurchasePrice]]</f>
        <v>-116.8</v>
      </c>
    </row>
    <row r="5719" spans="1:19" x14ac:dyDescent="0.3">
      <c r="A5719">
        <v>9165</v>
      </c>
      <c r="B5719" t="s">
        <v>38</v>
      </c>
      <c r="C5719">
        <v>15425</v>
      </c>
      <c r="D5719" t="s">
        <v>5217</v>
      </c>
      <c r="E5719">
        <v>14.37</v>
      </c>
      <c r="F5719">
        <v>21.99</v>
      </c>
      <c r="G5719">
        <v>750</v>
      </c>
      <c r="H5719">
        <v>80</v>
      </c>
      <c r="I5719">
        <v>1149.5999999999999</v>
      </c>
      <c r="J5719">
        <v>73</v>
      </c>
      <c r="K5719">
        <v>1605.27</v>
      </c>
      <c r="L5719">
        <v>417.80999999999995</v>
      </c>
      <c r="M5719">
        <v>8.18</v>
      </c>
      <c r="N5719">
        <v>68054.7</v>
      </c>
      <c r="O5719">
        <v>455.67000000000007</v>
      </c>
      <c r="P5719">
        <v>28.385879011007496</v>
      </c>
      <c r="Q5719">
        <v>0.91249999999999998</v>
      </c>
      <c r="R5719">
        <v>1.3963726513569938</v>
      </c>
      <c r="S5719">
        <f>(VendorSalesData[[#This Row],[TotalPurchaseQuantity]] - VendorSalesData[[#This Row],[TotalSalesQuantity]]) * VendorSalesData[[#This Row],[PurchasePrice]]</f>
        <v>100.58999999999999</v>
      </c>
    </row>
    <row r="5720" spans="1:19" x14ac:dyDescent="0.3">
      <c r="A5720">
        <v>1392</v>
      </c>
      <c r="B5720" t="s">
        <v>67</v>
      </c>
      <c r="C5720">
        <v>41171</v>
      </c>
      <c r="D5720" t="s">
        <v>5218</v>
      </c>
      <c r="E5720">
        <v>2.66</v>
      </c>
      <c r="F5720">
        <v>3.99</v>
      </c>
      <c r="G5720">
        <v>500</v>
      </c>
      <c r="H5720">
        <v>432</v>
      </c>
      <c r="I5720">
        <v>1149.1200000000001</v>
      </c>
      <c r="J5720">
        <v>415</v>
      </c>
      <c r="K5720">
        <v>1655.8500000000001</v>
      </c>
      <c r="L5720">
        <v>263.34000000000003</v>
      </c>
      <c r="M5720">
        <v>31.220000000000002</v>
      </c>
      <c r="N5720">
        <v>79528.990000000005</v>
      </c>
      <c r="O5720">
        <v>506.73</v>
      </c>
      <c r="P5720">
        <v>30.602409638554217</v>
      </c>
      <c r="Q5720">
        <v>0.96064814814814814</v>
      </c>
      <c r="R5720">
        <v>1.4409722222222221</v>
      </c>
      <c r="S5720">
        <f>(VendorSalesData[[#This Row],[TotalPurchaseQuantity]] - VendorSalesData[[#This Row],[TotalSalesQuantity]]) * VendorSalesData[[#This Row],[PurchasePrice]]</f>
        <v>45.22</v>
      </c>
    </row>
    <row r="5721" spans="1:19" x14ac:dyDescent="0.3">
      <c r="A5721">
        <v>90011</v>
      </c>
      <c r="B5721" t="s">
        <v>2463</v>
      </c>
      <c r="C5721">
        <v>2484</v>
      </c>
      <c r="D5721" t="s">
        <v>5219</v>
      </c>
      <c r="E5721">
        <v>36.950000000000003</v>
      </c>
      <c r="F5721">
        <v>50.99</v>
      </c>
      <c r="G5721">
        <v>750</v>
      </c>
      <c r="H5721">
        <v>31</v>
      </c>
      <c r="I5721">
        <v>1145.45</v>
      </c>
      <c r="J5721">
        <v>111</v>
      </c>
      <c r="K5721">
        <v>5786.89</v>
      </c>
      <c r="L5721">
        <v>4476.1400000000003</v>
      </c>
      <c r="M5721">
        <v>87.58</v>
      </c>
      <c r="N5721">
        <v>238.60999999999999</v>
      </c>
      <c r="O5721">
        <v>4641.4400000000005</v>
      </c>
      <c r="P5721">
        <v>80.206121077124337</v>
      </c>
      <c r="Q5721">
        <v>3.5806451612903225</v>
      </c>
      <c r="R5721">
        <v>5.0520668732812437</v>
      </c>
      <c r="S5721">
        <f>(VendorSalesData[[#This Row],[TotalPurchaseQuantity]] - VendorSalesData[[#This Row],[TotalSalesQuantity]]) * VendorSalesData[[#This Row],[PurchasePrice]]</f>
        <v>-2956</v>
      </c>
    </row>
    <row r="5722" spans="1:19" x14ac:dyDescent="0.3">
      <c r="A5722">
        <v>10754</v>
      </c>
      <c r="B5722" t="s">
        <v>212</v>
      </c>
      <c r="C5722">
        <v>23898</v>
      </c>
      <c r="D5722" t="s">
        <v>5220</v>
      </c>
      <c r="E5722">
        <v>9.08</v>
      </c>
      <c r="F5722">
        <v>16.989999999999998</v>
      </c>
      <c r="G5722">
        <v>750</v>
      </c>
      <c r="H5722">
        <v>126</v>
      </c>
      <c r="I5722">
        <v>1144.08</v>
      </c>
      <c r="J5722">
        <v>295</v>
      </c>
      <c r="K5722">
        <v>5012.0499999999993</v>
      </c>
      <c r="L5722">
        <v>2531.5099999999998</v>
      </c>
      <c r="M5722">
        <v>32.81</v>
      </c>
      <c r="N5722">
        <v>28720.52</v>
      </c>
      <c r="O5722">
        <v>3867.9699999999993</v>
      </c>
      <c r="P5722">
        <v>77.173412076894692</v>
      </c>
      <c r="Q5722">
        <v>2.3412698412698414</v>
      </c>
      <c r="R5722">
        <v>4.3808562338298014</v>
      </c>
      <c r="S5722">
        <f>(VendorSalesData[[#This Row],[TotalPurchaseQuantity]] - VendorSalesData[[#This Row],[TotalSalesQuantity]]) * VendorSalesData[[#This Row],[PurchasePrice]]</f>
        <v>-1534.52</v>
      </c>
    </row>
    <row r="5723" spans="1:19" x14ac:dyDescent="0.3">
      <c r="A5723">
        <v>90024</v>
      </c>
      <c r="B5723" t="s">
        <v>1511</v>
      </c>
      <c r="C5723">
        <v>45185</v>
      </c>
      <c r="D5723" t="s">
        <v>5221</v>
      </c>
      <c r="E5723">
        <v>9.08</v>
      </c>
      <c r="F5723">
        <v>13.99</v>
      </c>
      <c r="G5723">
        <v>750</v>
      </c>
      <c r="H5723">
        <v>126</v>
      </c>
      <c r="I5723">
        <v>1144.08</v>
      </c>
      <c r="J5723">
        <v>95</v>
      </c>
      <c r="K5723">
        <v>1519.05</v>
      </c>
      <c r="L5723">
        <v>335.79</v>
      </c>
      <c r="M5723">
        <v>10.65</v>
      </c>
      <c r="N5723">
        <v>2802.64</v>
      </c>
      <c r="O5723">
        <v>374.97</v>
      </c>
      <c r="P5723">
        <v>24.684506764095985</v>
      </c>
      <c r="Q5723">
        <v>0.75396825396825395</v>
      </c>
      <c r="R5723">
        <v>1.3277480595762534</v>
      </c>
      <c r="S5723">
        <f>(VendorSalesData[[#This Row],[TotalPurchaseQuantity]] - VendorSalesData[[#This Row],[TotalSalesQuantity]]) * VendorSalesData[[#This Row],[PurchasePrice]]</f>
        <v>281.48</v>
      </c>
    </row>
    <row r="5724" spans="1:19" x14ac:dyDescent="0.3">
      <c r="A5724">
        <v>9552</v>
      </c>
      <c r="B5724" t="s">
        <v>72</v>
      </c>
      <c r="C5724">
        <v>14652</v>
      </c>
      <c r="D5724" t="s">
        <v>5222</v>
      </c>
      <c r="E5724">
        <v>10.59</v>
      </c>
      <c r="F5724">
        <v>15.99</v>
      </c>
      <c r="G5724">
        <v>750</v>
      </c>
      <c r="H5724">
        <v>108</v>
      </c>
      <c r="I5724">
        <v>1143.72</v>
      </c>
      <c r="J5724">
        <v>107</v>
      </c>
      <c r="K5724">
        <v>1710.93</v>
      </c>
      <c r="L5724">
        <v>831.48</v>
      </c>
      <c r="M5724">
        <v>11.89</v>
      </c>
      <c r="N5724">
        <v>55551.82</v>
      </c>
      <c r="O5724">
        <v>567.21</v>
      </c>
      <c r="P5724">
        <v>33.152145324472656</v>
      </c>
      <c r="Q5724">
        <v>0.9907407407407407</v>
      </c>
      <c r="R5724">
        <v>1.4959343195887105</v>
      </c>
      <c r="S5724">
        <f>(VendorSalesData[[#This Row],[TotalPurchaseQuantity]] - VendorSalesData[[#This Row],[TotalSalesQuantity]]) * VendorSalesData[[#This Row],[PurchasePrice]]</f>
        <v>10.59</v>
      </c>
    </row>
    <row r="5725" spans="1:19" x14ac:dyDescent="0.3">
      <c r="A5725">
        <v>4425</v>
      </c>
      <c r="B5725" t="s">
        <v>20</v>
      </c>
      <c r="C5725">
        <v>22889</v>
      </c>
      <c r="D5725" t="s">
        <v>5223</v>
      </c>
      <c r="E5725">
        <v>24.32</v>
      </c>
      <c r="F5725">
        <v>35.99</v>
      </c>
      <c r="G5725">
        <v>750</v>
      </c>
      <c r="H5725">
        <v>47</v>
      </c>
      <c r="I5725">
        <v>1143.04</v>
      </c>
      <c r="J5725">
        <v>47</v>
      </c>
      <c r="K5725">
        <v>1691.53</v>
      </c>
      <c r="L5725">
        <v>35.99</v>
      </c>
      <c r="M5725">
        <v>5.29</v>
      </c>
      <c r="N5725">
        <v>144929.24</v>
      </c>
      <c r="O5725">
        <v>548.49</v>
      </c>
      <c r="P5725">
        <v>32.425673798277302</v>
      </c>
      <c r="Q5725">
        <v>1</v>
      </c>
      <c r="R5725">
        <v>1.4798519736842106</v>
      </c>
      <c r="S5725">
        <f>(VendorSalesData[[#This Row],[TotalPurchaseQuantity]] - VendorSalesData[[#This Row],[TotalSalesQuantity]]) * VendorSalesData[[#This Row],[PurchasePrice]]</f>
        <v>0</v>
      </c>
    </row>
    <row r="5726" spans="1:19" x14ac:dyDescent="0.3">
      <c r="A5726">
        <v>4425</v>
      </c>
      <c r="B5726" t="s">
        <v>20</v>
      </c>
      <c r="C5726">
        <v>26328</v>
      </c>
      <c r="D5726" t="s">
        <v>5224</v>
      </c>
      <c r="E5726">
        <v>19.04</v>
      </c>
      <c r="F5726">
        <v>27.99</v>
      </c>
      <c r="G5726">
        <v>750</v>
      </c>
      <c r="H5726">
        <v>60</v>
      </c>
      <c r="I5726">
        <v>1142.3999999999999</v>
      </c>
      <c r="J5726">
        <v>44</v>
      </c>
      <c r="K5726">
        <v>1231.56</v>
      </c>
      <c r="L5726">
        <v>923.67</v>
      </c>
      <c r="M5726">
        <v>4.8600000000000003</v>
      </c>
      <c r="N5726">
        <v>144929.24</v>
      </c>
      <c r="O5726">
        <v>89.160000000000082</v>
      </c>
      <c r="P5726">
        <v>7.2395985579265396</v>
      </c>
      <c r="Q5726">
        <v>0.73333333333333328</v>
      </c>
      <c r="R5726">
        <v>1.0780462184873951</v>
      </c>
      <c r="S5726">
        <f>(VendorSalesData[[#This Row],[TotalPurchaseQuantity]] - VendorSalesData[[#This Row],[TotalSalesQuantity]]) * VendorSalesData[[#This Row],[PurchasePrice]]</f>
        <v>304.64</v>
      </c>
    </row>
    <row r="5727" spans="1:19" x14ac:dyDescent="0.3">
      <c r="A5727">
        <v>480</v>
      </c>
      <c r="B5727" t="s">
        <v>27</v>
      </c>
      <c r="C5727">
        <v>23205</v>
      </c>
      <c r="D5727" t="s">
        <v>2574</v>
      </c>
      <c r="E5727">
        <v>10.66</v>
      </c>
      <c r="F5727">
        <v>15.99</v>
      </c>
      <c r="G5727">
        <v>187</v>
      </c>
      <c r="H5727">
        <v>107</v>
      </c>
      <c r="I5727">
        <v>1140.6199999999999</v>
      </c>
      <c r="J5727">
        <v>98</v>
      </c>
      <c r="K5727">
        <v>1567.02</v>
      </c>
      <c r="L5727">
        <v>1103.31</v>
      </c>
      <c r="M5727">
        <v>2.88</v>
      </c>
      <c r="N5727">
        <v>89286.27</v>
      </c>
      <c r="O5727">
        <v>426.40000000000009</v>
      </c>
      <c r="P5727">
        <v>27.210884353741505</v>
      </c>
      <c r="Q5727">
        <v>0.91588785046728971</v>
      </c>
      <c r="R5727">
        <v>1.3738317757009346</v>
      </c>
      <c r="S5727">
        <f>(VendorSalesData[[#This Row],[TotalPurchaseQuantity]] - VendorSalesData[[#This Row],[TotalSalesQuantity]]) * VendorSalesData[[#This Row],[PurchasePrice]]</f>
        <v>95.94</v>
      </c>
    </row>
    <row r="5728" spans="1:19" x14ac:dyDescent="0.3">
      <c r="A5728">
        <v>90011</v>
      </c>
      <c r="B5728" t="s">
        <v>2463</v>
      </c>
      <c r="C5728">
        <v>44220</v>
      </c>
      <c r="D5728" t="s">
        <v>5225</v>
      </c>
      <c r="E5728">
        <v>21.47</v>
      </c>
      <c r="F5728">
        <v>33.99</v>
      </c>
      <c r="G5728">
        <v>500</v>
      </c>
      <c r="H5728">
        <v>53</v>
      </c>
      <c r="I5728">
        <v>1137.9099999999999</v>
      </c>
      <c r="J5728">
        <v>52</v>
      </c>
      <c r="K5728">
        <v>1790.48</v>
      </c>
      <c r="L5728">
        <v>930.73</v>
      </c>
      <c r="M5728">
        <v>3.96</v>
      </c>
      <c r="N5728">
        <v>238.60999999999999</v>
      </c>
      <c r="O5728">
        <v>652.57000000000016</v>
      </c>
      <c r="P5728">
        <v>36.446651177337927</v>
      </c>
      <c r="Q5728">
        <v>0.98113207547169812</v>
      </c>
      <c r="R5728">
        <v>1.5734812067738224</v>
      </c>
      <c r="S5728">
        <f>(VendorSalesData[[#This Row],[TotalPurchaseQuantity]] - VendorSalesData[[#This Row],[TotalSalesQuantity]]) * VendorSalesData[[#This Row],[PurchasePrice]]</f>
        <v>21.47</v>
      </c>
    </row>
    <row r="5729" spans="1:19" x14ac:dyDescent="0.3">
      <c r="A5729">
        <v>6785</v>
      </c>
      <c r="B5729" t="s">
        <v>81</v>
      </c>
      <c r="C5729">
        <v>26705</v>
      </c>
      <c r="D5729" t="s">
        <v>5226</v>
      </c>
      <c r="E5729">
        <v>31.57</v>
      </c>
      <c r="F5729">
        <v>47.99</v>
      </c>
      <c r="G5729">
        <v>750</v>
      </c>
      <c r="H5729">
        <v>36</v>
      </c>
      <c r="I5729">
        <v>1136.52</v>
      </c>
      <c r="J5729">
        <v>24</v>
      </c>
      <c r="K5729">
        <v>1151.76</v>
      </c>
      <c r="L5729">
        <v>671.86</v>
      </c>
      <c r="M5729">
        <v>2.67</v>
      </c>
      <c r="N5729">
        <v>13605.41</v>
      </c>
      <c r="O5729">
        <v>15.240000000000009</v>
      </c>
      <c r="P5729">
        <v>1.323192331735779</v>
      </c>
      <c r="Q5729">
        <v>0.66666666666666663</v>
      </c>
      <c r="R5729">
        <v>1.0134093548727696</v>
      </c>
      <c r="S5729">
        <f>(VendorSalesData[[#This Row],[TotalPurchaseQuantity]] - VendorSalesData[[#This Row],[TotalSalesQuantity]]) * VendorSalesData[[#This Row],[PurchasePrice]]</f>
        <v>378.84000000000003</v>
      </c>
    </row>
    <row r="5730" spans="1:19" x14ac:dyDescent="0.3">
      <c r="A5730">
        <v>17035</v>
      </c>
      <c r="B5730" t="s">
        <v>22</v>
      </c>
      <c r="C5730">
        <v>8958</v>
      </c>
      <c r="D5730" t="s">
        <v>5227</v>
      </c>
      <c r="E5730">
        <v>7.99</v>
      </c>
      <c r="F5730">
        <v>13.99</v>
      </c>
      <c r="G5730">
        <v>750</v>
      </c>
      <c r="H5730">
        <v>142</v>
      </c>
      <c r="I5730">
        <v>1134.58</v>
      </c>
      <c r="J5730">
        <v>527</v>
      </c>
      <c r="K5730">
        <v>5284.7300000000005</v>
      </c>
      <c r="L5730">
        <v>3156.86</v>
      </c>
      <c r="M5730">
        <v>415.36</v>
      </c>
      <c r="N5730">
        <v>123780.22</v>
      </c>
      <c r="O5730">
        <v>4150.1500000000015</v>
      </c>
      <c r="P5730">
        <v>78.530975092388829</v>
      </c>
      <c r="Q5730">
        <v>3.711267605633803</v>
      </c>
      <c r="R5730">
        <v>4.6578733980856359</v>
      </c>
      <c r="S5730">
        <f>(VendorSalesData[[#This Row],[TotalPurchaseQuantity]] - VendorSalesData[[#This Row],[TotalSalesQuantity]]) * VendorSalesData[[#This Row],[PurchasePrice]]</f>
        <v>-3076.15</v>
      </c>
    </row>
    <row r="5731" spans="1:19" x14ac:dyDescent="0.3">
      <c r="A5731">
        <v>4692</v>
      </c>
      <c r="B5731" t="s">
        <v>386</v>
      </c>
      <c r="C5731">
        <v>14105</v>
      </c>
      <c r="D5731" t="s">
        <v>5228</v>
      </c>
      <c r="E5731">
        <v>75.16</v>
      </c>
      <c r="F5731">
        <v>114.99</v>
      </c>
      <c r="G5731">
        <v>750</v>
      </c>
      <c r="H5731">
        <v>15</v>
      </c>
      <c r="I5731">
        <v>1127.4000000000001</v>
      </c>
      <c r="J5731">
        <v>34</v>
      </c>
      <c r="K5731">
        <v>3909.66</v>
      </c>
      <c r="L5731">
        <v>1954.83</v>
      </c>
      <c r="M5731">
        <v>3.8000000000000003</v>
      </c>
      <c r="N5731">
        <v>9139.3799999999992</v>
      </c>
      <c r="O5731">
        <v>2782.2599999999998</v>
      </c>
      <c r="P5731">
        <v>71.163732907720885</v>
      </c>
      <c r="Q5731">
        <v>2.2666666666666666</v>
      </c>
      <c r="R5731">
        <v>3.4678552421500792</v>
      </c>
      <c r="S5731">
        <f>(VendorSalesData[[#This Row],[TotalPurchaseQuantity]] - VendorSalesData[[#This Row],[TotalSalesQuantity]]) * VendorSalesData[[#This Row],[PurchasePrice]]</f>
        <v>-1428.04</v>
      </c>
    </row>
    <row r="5732" spans="1:19" x14ac:dyDescent="0.3">
      <c r="A5732">
        <v>6355</v>
      </c>
      <c r="B5732" t="s">
        <v>1263</v>
      </c>
      <c r="C5732">
        <v>5680</v>
      </c>
      <c r="D5732" t="s">
        <v>1264</v>
      </c>
      <c r="E5732">
        <v>1.46</v>
      </c>
      <c r="F5732">
        <v>1.99</v>
      </c>
      <c r="G5732">
        <v>50</v>
      </c>
      <c r="H5732">
        <v>771</v>
      </c>
      <c r="I5732">
        <v>1125.6599999999999</v>
      </c>
      <c r="J5732">
        <v>3262</v>
      </c>
      <c r="K5732">
        <v>6491.38</v>
      </c>
      <c r="L5732">
        <v>3454.64</v>
      </c>
      <c r="M5732">
        <v>166.75</v>
      </c>
      <c r="N5732">
        <v>551.21</v>
      </c>
      <c r="O5732">
        <v>5365.72</v>
      </c>
      <c r="P5732">
        <v>82.659157220806662</v>
      </c>
      <c r="Q5732">
        <v>4.2308690012970169</v>
      </c>
      <c r="R5732">
        <v>5.7667324058774421</v>
      </c>
      <c r="S5732">
        <f>(VendorSalesData[[#This Row],[TotalPurchaseQuantity]] - VendorSalesData[[#This Row],[TotalSalesQuantity]]) * VendorSalesData[[#This Row],[PurchasePrice]]</f>
        <v>-3636.86</v>
      </c>
    </row>
    <row r="5733" spans="1:19" x14ac:dyDescent="0.3">
      <c r="A5733">
        <v>9552</v>
      </c>
      <c r="B5733" t="s">
        <v>72</v>
      </c>
      <c r="C5733">
        <v>249</v>
      </c>
      <c r="D5733" t="s">
        <v>5229</v>
      </c>
      <c r="E5733">
        <v>16.29</v>
      </c>
      <c r="F5733">
        <v>21.99</v>
      </c>
      <c r="G5733">
        <v>750</v>
      </c>
      <c r="H5733">
        <v>69</v>
      </c>
      <c r="I5733">
        <v>1124.01</v>
      </c>
      <c r="J5733">
        <v>81</v>
      </c>
      <c r="K5733">
        <v>1781.1899999999998</v>
      </c>
      <c r="L5733">
        <v>1429.35</v>
      </c>
      <c r="M5733">
        <v>63.89</v>
      </c>
      <c r="N5733">
        <v>55551.82</v>
      </c>
      <c r="O5733">
        <v>657.17999999999984</v>
      </c>
      <c r="P5733">
        <v>36.895558587236614</v>
      </c>
      <c r="Q5733">
        <v>1.173913043478261</v>
      </c>
      <c r="R5733">
        <v>1.5846745135719431</v>
      </c>
      <c r="S5733">
        <f>(VendorSalesData[[#This Row],[TotalPurchaseQuantity]] - VendorSalesData[[#This Row],[TotalSalesQuantity]]) * VendorSalesData[[#This Row],[PurchasePrice]]</f>
        <v>-195.48</v>
      </c>
    </row>
    <row r="5734" spans="1:19" x14ac:dyDescent="0.3">
      <c r="A5734">
        <v>3960</v>
      </c>
      <c r="B5734" t="s">
        <v>24</v>
      </c>
      <c r="C5734">
        <v>7838</v>
      </c>
      <c r="D5734" t="s">
        <v>5230</v>
      </c>
      <c r="E5734">
        <v>8.4499999999999993</v>
      </c>
      <c r="F5734">
        <v>12.99</v>
      </c>
      <c r="G5734">
        <v>750</v>
      </c>
      <c r="H5734">
        <v>133</v>
      </c>
      <c r="I5734">
        <v>1123.8500000000001</v>
      </c>
      <c r="J5734">
        <v>117</v>
      </c>
      <c r="K5734">
        <v>1753.83</v>
      </c>
      <c r="L5734">
        <v>674.55</v>
      </c>
      <c r="M5734">
        <v>92.12</v>
      </c>
      <c r="N5734">
        <v>257032.07</v>
      </c>
      <c r="O5734">
        <v>629.97999999999979</v>
      </c>
      <c r="P5734">
        <v>35.920243125046319</v>
      </c>
      <c r="Q5734">
        <v>0.87969924812030076</v>
      </c>
      <c r="R5734">
        <v>1.5605552342394444</v>
      </c>
      <c r="S5734">
        <f>(VendorSalesData[[#This Row],[TotalPurchaseQuantity]] - VendorSalesData[[#This Row],[TotalSalesQuantity]]) * VendorSalesData[[#This Row],[PurchasePrice]]</f>
        <v>135.19999999999999</v>
      </c>
    </row>
    <row r="5735" spans="1:19" x14ac:dyDescent="0.3">
      <c r="A5735">
        <v>2876</v>
      </c>
      <c r="B5735" t="s">
        <v>5231</v>
      </c>
      <c r="C5735">
        <v>22867</v>
      </c>
      <c r="D5735" t="s">
        <v>5232</v>
      </c>
      <c r="E5735">
        <v>9.52</v>
      </c>
      <c r="F5735">
        <v>13.99</v>
      </c>
      <c r="G5735">
        <v>750</v>
      </c>
      <c r="H5735">
        <v>118</v>
      </c>
      <c r="I5735">
        <v>1123.3599999999999</v>
      </c>
      <c r="J5735">
        <v>89</v>
      </c>
      <c r="K5735">
        <v>1245.1099999999999</v>
      </c>
      <c r="L5735">
        <v>839.4</v>
      </c>
      <c r="M5735">
        <v>9.870000000000001</v>
      </c>
      <c r="N5735">
        <v>31.5</v>
      </c>
      <c r="O5735">
        <v>121.75</v>
      </c>
      <c r="P5735">
        <v>9.7782525238733928</v>
      </c>
      <c r="Q5735">
        <v>0.75423728813559321</v>
      </c>
      <c r="R5735">
        <v>1.1083802164933769</v>
      </c>
      <c r="S5735">
        <f>(VendorSalesData[[#This Row],[TotalPurchaseQuantity]] - VendorSalesData[[#This Row],[TotalSalesQuantity]]) * VendorSalesData[[#This Row],[PurchasePrice]]</f>
        <v>276.08</v>
      </c>
    </row>
    <row r="5736" spans="1:19" x14ac:dyDescent="0.3">
      <c r="A5736">
        <v>4425</v>
      </c>
      <c r="B5736" t="s">
        <v>20</v>
      </c>
      <c r="C5736">
        <v>27797</v>
      </c>
      <c r="D5736" t="s">
        <v>5233</v>
      </c>
      <c r="E5736">
        <v>8.3800000000000008</v>
      </c>
      <c r="F5736">
        <v>12.99</v>
      </c>
      <c r="G5736">
        <v>750</v>
      </c>
      <c r="H5736">
        <v>134</v>
      </c>
      <c r="I5736">
        <v>1122.92</v>
      </c>
      <c r="J5736">
        <v>114</v>
      </c>
      <c r="K5736">
        <v>1480.86</v>
      </c>
      <c r="L5736">
        <v>831.36</v>
      </c>
      <c r="M5736">
        <v>12.67</v>
      </c>
      <c r="N5736">
        <v>144929.24</v>
      </c>
      <c r="O5736">
        <v>357.93999999999983</v>
      </c>
      <c r="P5736">
        <v>24.171089772159409</v>
      </c>
      <c r="Q5736">
        <v>0.85074626865671643</v>
      </c>
      <c r="R5736">
        <v>1.3187582374523561</v>
      </c>
      <c r="S5736">
        <f>(VendorSalesData[[#This Row],[TotalPurchaseQuantity]] - VendorSalesData[[#This Row],[TotalSalesQuantity]]) * VendorSalesData[[#This Row],[PurchasePrice]]</f>
        <v>167.60000000000002</v>
      </c>
    </row>
    <row r="5737" spans="1:19" x14ac:dyDescent="0.3">
      <c r="A5737">
        <v>2000</v>
      </c>
      <c r="B5737" t="s">
        <v>164</v>
      </c>
      <c r="C5737">
        <v>24178</v>
      </c>
      <c r="D5737" t="s">
        <v>5234</v>
      </c>
      <c r="E5737">
        <v>74.819999999999993</v>
      </c>
      <c r="F5737">
        <v>109.99</v>
      </c>
      <c r="G5737">
        <v>750</v>
      </c>
      <c r="H5737">
        <v>15</v>
      </c>
      <c r="I5737">
        <v>1122.3</v>
      </c>
      <c r="J5737">
        <v>27</v>
      </c>
      <c r="K5737">
        <v>2969.73</v>
      </c>
      <c r="L5737">
        <v>1319.8799999999999</v>
      </c>
      <c r="M5737">
        <v>3.02</v>
      </c>
      <c r="N5737">
        <v>19016.59</v>
      </c>
      <c r="O5737">
        <v>1847.43</v>
      </c>
      <c r="P5737">
        <v>62.208685638088312</v>
      </c>
      <c r="Q5737">
        <v>1.8</v>
      </c>
      <c r="R5737">
        <v>2.6461106655974338</v>
      </c>
      <c r="S5737">
        <f>(VendorSalesData[[#This Row],[TotalPurchaseQuantity]] - VendorSalesData[[#This Row],[TotalSalesQuantity]]) * VendorSalesData[[#This Row],[PurchasePrice]]</f>
        <v>-897.83999999999992</v>
      </c>
    </row>
    <row r="5738" spans="1:19" x14ac:dyDescent="0.3">
      <c r="A5738">
        <v>4425</v>
      </c>
      <c r="B5738" t="s">
        <v>20</v>
      </c>
      <c r="C5738">
        <v>25011</v>
      </c>
      <c r="D5738" t="s">
        <v>5235</v>
      </c>
      <c r="E5738">
        <v>25.48</v>
      </c>
      <c r="F5738">
        <v>38.99</v>
      </c>
      <c r="G5738">
        <v>750</v>
      </c>
      <c r="H5738">
        <v>44</v>
      </c>
      <c r="I5738">
        <v>1121.1199999999999</v>
      </c>
      <c r="J5738">
        <v>48</v>
      </c>
      <c r="K5738">
        <v>1871.52</v>
      </c>
      <c r="L5738">
        <v>1559.6000000000001</v>
      </c>
      <c r="M5738">
        <v>5.29</v>
      </c>
      <c r="N5738">
        <v>144929.24</v>
      </c>
      <c r="O5738">
        <v>750.40000000000009</v>
      </c>
      <c r="P5738">
        <v>40.095751047277084</v>
      </c>
      <c r="Q5738">
        <v>1.0909090909090908</v>
      </c>
      <c r="R5738">
        <v>1.6693306693306695</v>
      </c>
      <c r="S5738">
        <f>(VendorSalesData[[#This Row],[TotalPurchaseQuantity]] - VendorSalesData[[#This Row],[TotalSalesQuantity]]) * VendorSalesData[[#This Row],[PurchasePrice]]</f>
        <v>-101.92</v>
      </c>
    </row>
    <row r="5739" spans="1:19" x14ac:dyDescent="0.3">
      <c r="A5739">
        <v>90011</v>
      </c>
      <c r="B5739" t="s">
        <v>2463</v>
      </c>
      <c r="C5739">
        <v>41558</v>
      </c>
      <c r="D5739" t="s">
        <v>5236</v>
      </c>
      <c r="E5739">
        <v>8.49</v>
      </c>
      <c r="F5739">
        <v>12.99</v>
      </c>
      <c r="G5739">
        <v>750</v>
      </c>
      <c r="H5739">
        <v>132</v>
      </c>
      <c r="I5739">
        <v>1120.6799999999998</v>
      </c>
      <c r="J5739">
        <v>123</v>
      </c>
      <c r="K5739">
        <v>1560.77</v>
      </c>
      <c r="L5739">
        <v>164.87</v>
      </c>
      <c r="M5739">
        <v>13.83</v>
      </c>
      <c r="N5739">
        <v>238.60999999999999</v>
      </c>
      <c r="O5739">
        <v>440.09000000000015</v>
      </c>
      <c r="P5739">
        <v>28.196979695919332</v>
      </c>
      <c r="Q5739">
        <v>0.93181818181818177</v>
      </c>
      <c r="R5739">
        <v>1.3926990755612665</v>
      </c>
      <c r="S5739">
        <f>(VendorSalesData[[#This Row],[TotalPurchaseQuantity]] - VendorSalesData[[#This Row],[TotalSalesQuantity]]) * VendorSalesData[[#This Row],[PurchasePrice]]</f>
        <v>76.41</v>
      </c>
    </row>
    <row r="5740" spans="1:19" x14ac:dyDescent="0.3">
      <c r="A5740">
        <v>9815</v>
      </c>
      <c r="B5740" t="s">
        <v>191</v>
      </c>
      <c r="C5740">
        <v>26396</v>
      </c>
      <c r="D5740" t="s">
        <v>5237</v>
      </c>
      <c r="E5740">
        <v>3.89</v>
      </c>
      <c r="F5740">
        <v>5.99</v>
      </c>
      <c r="G5740">
        <v>750</v>
      </c>
      <c r="H5740">
        <v>288</v>
      </c>
      <c r="I5740">
        <v>1120.32</v>
      </c>
      <c r="J5740">
        <v>288</v>
      </c>
      <c r="K5740">
        <v>1725.12</v>
      </c>
      <c r="L5740">
        <v>137.77000000000001</v>
      </c>
      <c r="M5740">
        <v>32.400000000000006</v>
      </c>
      <c r="N5740">
        <v>27100.41</v>
      </c>
      <c r="O5740">
        <v>604.79999999999995</v>
      </c>
      <c r="P5740">
        <v>35.058430717863104</v>
      </c>
      <c r="Q5740">
        <v>1</v>
      </c>
      <c r="R5740">
        <v>1.5398457583547558</v>
      </c>
      <c r="S5740">
        <f>(VendorSalesData[[#This Row],[TotalPurchaseQuantity]] - VendorSalesData[[#This Row],[TotalSalesQuantity]]) * VendorSalesData[[#This Row],[PurchasePrice]]</f>
        <v>0</v>
      </c>
    </row>
    <row r="5741" spans="1:19" x14ac:dyDescent="0.3">
      <c r="A5741">
        <v>1392</v>
      </c>
      <c r="B5741" t="s">
        <v>67</v>
      </c>
      <c r="C5741">
        <v>37194</v>
      </c>
      <c r="D5741" t="s">
        <v>5238</v>
      </c>
      <c r="E5741">
        <v>5.51</v>
      </c>
      <c r="F5741">
        <v>7.99</v>
      </c>
      <c r="G5741">
        <v>750</v>
      </c>
      <c r="H5741">
        <v>203</v>
      </c>
      <c r="I5741">
        <v>1118.53</v>
      </c>
      <c r="J5741">
        <v>176</v>
      </c>
      <c r="K5741">
        <v>1527.24</v>
      </c>
      <c r="L5741">
        <v>1243.56</v>
      </c>
      <c r="M5741">
        <v>19.41</v>
      </c>
      <c r="N5741">
        <v>79528.990000000005</v>
      </c>
      <c r="O5741">
        <v>408.71000000000004</v>
      </c>
      <c r="P5741">
        <v>26.761347266965245</v>
      </c>
      <c r="Q5741">
        <v>0.86699507389162567</v>
      </c>
      <c r="R5741">
        <v>1.3653992293456592</v>
      </c>
      <c r="S5741">
        <f>(VendorSalesData[[#This Row],[TotalPurchaseQuantity]] - VendorSalesData[[#This Row],[TotalSalesQuantity]]) * VendorSalesData[[#This Row],[PurchasePrice]]</f>
        <v>148.76999999999998</v>
      </c>
    </row>
    <row r="5742" spans="1:19" x14ac:dyDescent="0.3">
      <c r="A5742">
        <v>9552</v>
      </c>
      <c r="B5742" t="s">
        <v>72</v>
      </c>
      <c r="C5742">
        <v>635</v>
      </c>
      <c r="D5742" t="s">
        <v>5239</v>
      </c>
      <c r="E5742">
        <v>7.87</v>
      </c>
      <c r="F5742">
        <v>9.99</v>
      </c>
      <c r="G5742">
        <v>1000</v>
      </c>
      <c r="H5742">
        <v>142</v>
      </c>
      <c r="I5742">
        <v>1117.54</v>
      </c>
      <c r="J5742">
        <v>151</v>
      </c>
      <c r="K5742">
        <v>1508.49</v>
      </c>
      <c r="L5742">
        <v>419.58</v>
      </c>
      <c r="M5742">
        <v>158.55000000000001</v>
      </c>
      <c r="N5742">
        <v>55551.82</v>
      </c>
      <c r="O5742">
        <v>390.95000000000005</v>
      </c>
      <c r="P5742">
        <v>25.916645121943137</v>
      </c>
      <c r="Q5742">
        <v>1.0633802816901408</v>
      </c>
      <c r="R5742">
        <v>1.3498308785367863</v>
      </c>
      <c r="S5742">
        <f>(VendorSalesData[[#This Row],[TotalPurchaseQuantity]] - VendorSalesData[[#This Row],[TotalSalesQuantity]]) * VendorSalesData[[#This Row],[PurchasePrice]]</f>
        <v>-70.83</v>
      </c>
    </row>
    <row r="5743" spans="1:19" x14ac:dyDescent="0.3">
      <c r="A5743">
        <v>4425</v>
      </c>
      <c r="B5743" t="s">
        <v>20</v>
      </c>
      <c r="C5743">
        <v>24528</v>
      </c>
      <c r="D5743" t="s">
        <v>5240</v>
      </c>
      <c r="E5743">
        <v>16.43</v>
      </c>
      <c r="F5743">
        <v>23.99</v>
      </c>
      <c r="G5743">
        <v>750</v>
      </c>
      <c r="H5743">
        <v>68</v>
      </c>
      <c r="I5743">
        <v>1117.24</v>
      </c>
      <c r="J5743">
        <v>178</v>
      </c>
      <c r="K5743">
        <v>4270.22</v>
      </c>
      <c r="L5743">
        <v>2135.1099999999997</v>
      </c>
      <c r="M5743">
        <v>19.810000000000002</v>
      </c>
      <c r="N5743">
        <v>144929.24</v>
      </c>
      <c r="O5743">
        <v>3152.9800000000005</v>
      </c>
      <c r="P5743">
        <v>73.836476809157375</v>
      </c>
      <c r="Q5743">
        <v>2.6176470588235294</v>
      </c>
      <c r="R5743">
        <v>3.8221152124879167</v>
      </c>
      <c r="S5743">
        <f>(VendorSalesData[[#This Row],[TotalPurchaseQuantity]] - VendorSalesData[[#This Row],[TotalSalesQuantity]]) * VendorSalesData[[#This Row],[PurchasePrice]]</f>
        <v>-1807.3</v>
      </c>
    </row>
    <row r="5744" spans="1:19" x14ac:dyDescent="0.3">
      <c r="A5744">
        <v>8004</v>
      </c>
      <c r="B5744" t="s">
        <v>60</v>
      </c>
      <c r="C5744">
        <v>158</v>
      </c>
      <c r="D5744" t="s">
        <v>5241</v>
      </c>
      <c r="E5744">
        <v>62.01</v>
      </c>
      <c r="F5744">
        <v>79.989999999999995</v>
      </c>
      <c r="G5744">
        <v>750</v>
      </c>
      <c r="H5744">
        <v>18</v>
      </c>
      <c r="I5744">
        <v>1116.18</v>
      </c>
      <c r="J5744">
        <v>18</v>
      </c>
      <c r="K5744">
        <v>1799.82</v>
      </c>
      <c r="L5744">
        <v>1599.84</v>
      </c>
      <c r="M5744">
        <v>14.200000000000001</v>
      </c>
      <c r="N5744">
        <v>50293.62</v>
      </c>
      <c r="O5744">
        <v>683.63999999999987</v>
      </c>
      <c r="P5744">
        <v>37.983798379837978</v>
      </c>
      <c r="Q5744">
        <v>1</v>
      </c>
      <c r="R5744">
        <v>1.6124818577648765</v>
      </c>
      <c r="S5744">
        <f>(VendorSalesData[[#This Row],[TotalPurchaseQuantity]] - VendorSalesData[[#This Row],[TotalSalesQuantity]]) * VendorSalesData[[#This Row],[PurchasePrice]]</f>
        <v>0</v>
      </c>
    </row>
    <row r="5745" spans="1:19" x14ac:dyDescent="0.3">
      <c r="A5745">
        <v>653</v>
      </c>
      <c r="B5745" t="s">
        <v>352</v>
      </c>
      <c r="C5745">
        <v>19944</v>
      </c>
      <c r="D5745" t="s">
        <v>4199</v>
      </c>
      <c r="E5745">
        <v>6.8</v>
      </c>
      <c r="F5745">
        <v>9.99</v>
      </c>
      <c r="G5745">
        <v>1500</v>
      </c>
      <c r="H5745">
        <v>164</v>
      </c>
      <c r="I5745">
        <v>1115.2</v>
      </c>
      <c r="J5745">
        <v>154</v>
      </c>
      <c r="K5745">
        <v>1538.46</v>
      </c>
      <c r="L5745">
        <v>399.6</v>
      </c>
      <c r="M5745">
        <v>34.660000000000004</v>
      </c>
      <c r="N5745">
        <v>8014.9800000000005</v>
      </c>
      <c r="O5745">
        <v>423.26</v>
      </c>
      <c r="P5745">
        <v>27.51192751192751</v>
      </c>
      <c r="Q5745">
        <v>0.93902439024390238</v>
      </c>
      <c r="R5745">
        <v>1.3795373027259683</v>
      </c>
      <c r="S5745">
        <f>(VendorSalesData[[#This Row],[TotalPurchaseQuantity]] - VendorSalesData[[#This Row],[TotalSalesQuantity]]) * VendorSalesData[[#This Row],[PurchasePrice]]</f>
        <v>68</v>
      </c>
    </row>
    <row r="5746" spans="1:19" x14ac:dyDescent="0.3">
      <c r="A5746">
        <v>90024</v>
      </c>
      <c r="B5746" t="s">
        <v>1511</v>
      </c>
      <c r="C5746">
        <v>18866</v>
      </c>
      <c r="D5746" t="s">
        <v>5242</v>
      </c>
      <c r="E5746">
        <v>8.44</v>
      </c>
      <c r="F5746">
        <v>12.99</v>
      </c>
      <c r="G5746">
        <v>750</v>
      </c>
      <c r="H5746">
        <v>132</v>
      </c>
      <c r="I5746">
        <v>1114.08</v>
      </c>
      <c r="J5746">
        <v>96</v>
      </c>
      <c r="K5746">
        <v>1247.04</v>
      </c>
      <c r="L5746">
        <v>324.75</v>
      </c>
      <c r="M5746">
        <v>10.75</v>
      </c>
      <c r="N5746">
        <v>2802.64</v>
      </c>
      <c r="O5746">
        <v>132.96000000000004</v>
      </c>
      <c r="P5746">
        <v>10.662047729022328</v>
      </c>
      <c r="Q5746">
        <v>0.72727272727272729</v>
      </c>
      <c r="R5746">
        <v>1.1193451098664369</v>
      </c>
      <c r="S5746">
        <f>(VendorSalesData[[#This Row],[TotalPurchaseQuantity]] - VendorSalesData[[#This Row],[TotalSalesQuantity]]) * VendorSalesData[[#This Row],[PurchasePrice]]</f>
        <v>303.83999999999997</v>
      </c>
    </row>
    <row r="5747" spans="1:19" x14ac:dyDescent="0.3">
      <c r="A5747">
        <v>12546</v>
      </c>
      <c r="B5747" t="s">
        <v>32</v>
      </c>
      <c r="C5747">
        <v>161</v>
      </c>
      <c r="D5747" t="s">
        <v>5243</v>
      </c>
      <c r="E5747">
        <v>9.2799999999999994</v>
      </c>
      <c r="F5747">
        <v>12.99</v>
      </c>
      <c r="G5747">
        <v>1000</v>
      </c>
      <c r="H5747">
        <v>120</v>
      </c>
      <c r="I5747">
        <v>1113.5999999999999</v>
      </c>
      <c r="J5747">
        <v>100</v>
      </c>
      <c r="K5747">
        <v>1299</v>
      </c>
      <c r="L5747">
        <v>1117.1400000000001</v>
      </c>
      <c r="M5747">
        <v>105</v>
      </c>
      <c r="N5747">
        <v>123880.97</v>
      </c>
      <c r="O5747">
        <v>185.40000000000009</v>
      </c>
      <c r="P5747">
        <v>14.272517321016172</v>
      </c>
      <c r="Q5747">
        <v>0.83333333333333337</v>
      </c>
      <c r="R5747">
        <v>1.1664870689655173</v>
      </c>
      <c r="S5747">
        <f>(VendorSalesData[[#This Row],[TotalPurchaseQuantity]] - VendorSalesData[[#This Row],[TotalSalesQuantity]]) * VendorSalesData[[#This Row],[PurchasePrice]]</f>
        <v>185.6</v>
      </c>
    </row>
    <row r="5748" spans="1:19" x14ac:dyDescent="0.3">
      <c r="A5748">
        <v>17035</v>
      </c>
      <c r="B5748" t="s">
        <v>22</v>
      </c>
      <c r="C5748">
        <v>451</v>
      </c>
      <c r="D5748" t="s">
        <v>5244</v>
      </c>
      <c r="E5748">
        <v>3.59</v>
      </c>
      <c r="F5748">
        <v>4.99</v>
      </c>
      <c r="G5748">
        <v>1000</v>
      </c>
      <c r="H5748">
        <v>310</v>
      </c>
      <c r="I5748">
        <v>1112.8999999999999</v>
      </c>
      <c r="J5748">
        <v>316</v>
      </c>
      <c r="K5748">
        <v>1576.8400000000001</v>
      </c>
      <c r="L5748">
        <v>783.43000000000006</v>
      </c>
      <c r="M5748">
        <v>331.8</v>
      </c>
      <c r="N5748">
        <v>123780.22</v>
      </c>
      <c r="O5748">
        <v>463.94000000000028</v>
      </c>
      <c r="P5748">
        <v>29.42213541006064</v>
      </c>
      <c r="Q5748">
        <v>1.0193548387096774</v>
      </c>
      <c r="R5748">
        <v>1.4168748315212512</v>
      </c>
      <c r="S5748">
        <f>(VendorSalesData[[#This Row],[TotalPurchaseQuantity]] - VendorSalesData[[#This Row],[TotalSalesQuantity]]) * VendorSalesData[[#This Row],[PurchasePrice]]</f>
        <v>-21.54</v>
      </c>
    </row>
    <row r="5749" spans="1:19" x14ac:dyDescent="0.3">
      <c r="A5749">
        <v>9165</v>
      </c>
      <c r="B5749" t="s">
        <v>38</v>
      </c>
      <c r="C5749">
        <v>24692</v>
      </c>
      <c r="D5749" t="s">
        <v>5245</v>
      </c>
      <c r="E5749">
        <v>8.49</v>
      </c>
      <c r="F5749">
        <v>15.99</v>
      </c>
      <c r="G5749">
        <v>750</v>
      </c>
      <c r="H5749">
        <v>131</v>
      </c>
      <c r="I5749">
        <v>1112.19</v>
      </c>
      <c r="J5749">
        <v>331</v>
      </c>
      <c r="K5749">
        <v>2432.69</v>
      </c>
      <c r="L5749">
        <v>986.24</v>
      </c>
      <c r="M5749">
        <v>36.99</v>
      </c>
      <c r="N5749">
        <v>68054.7</v>
      </c>
      <c r="O5749">
        <v>1320.5</v>
      </c>
      <c r="P5749">
        <v>54.281474417208933</v>
      </c>
      <c r="Q5749">
        <v>2.5267175572519083</v>
      </c>
      <c r="R5749">
        <v>2.1872971344824177</v>
      </c>
      <c r="S5749">
        <f>(VendorSalesData[[#This Row],[TotalPurchaseQuantity]] - VendorSalesData[[#This Row],[TotalSalesQuantity]]) * VendorSalesData[[#This Row],[PurchasePrice]]</f>
        <v>-1698</v>
      </c>
    </row>
    <row r="5750" spans="1:19" x14ac:dyDescent="0.3">
      <c r="A5750">
        <v>9165</v>
      </c>
      <c r="B5750" t="s">
        <v>38</v>
      </c>
      <c r="C5750">
        <v>34703</v>
      </c>
      <c r="D5750" t="s">
        <v>5246</v>
      </c>
      <c r="E5750">
        <v>13.24</v>
      </c>
      <c r="F5750">
        <v>19.989999999999998</v>
      </c>
      <c r="G5750">
        <v>750</v>
      </c>
      <c r="H5750">
        <v>84</v>
      </c>
      <c r="I5750">
        <v>1112.1599999999999</v>
      </c>
      <c r="J5750">
        <v>80</v>
      </c>
      <c r="K5750">
        <v>1599.2</v>
      </c>
      <c r="L5750">
        <v>279.85999999999996</v>
      </c>
      <c r="M5750">
        <v>8.98</v>
      </c>
      <c r="N5750">
        <v>68054.7</v>
      </c>
      <c r="O5750">
        <v>487.04000000000019</v>
      </c>
      <c r="P5750">
        <v>30.455227613806912</v>
      </c>
      <c r="Q5750">
        <v>0.95238095238095233</v>
      </c>
      <c r="R5750">
        <v>1.4379226010645954</v>
      </c>
      <c r="S5750">
        <f>(VendorSalesData[[#This Row],[TotalPurchaseQuantity]] - VendorSalesData[[#This Row],[TotalSalesQuantity]]) * VendorSalesData[[#This Row],[PurchasePrice]]</f>
        <v>52.96</v>
      </c>
    </row>
    <row r="5751" spans="1:19" x14ac:dyDescent="0.3">
      <c r="A5751">
        <v>2561</v>
      </c>
      <c r="B5751" t="s">
        <v>112</v>
      </c>
      <c r="C5751">
        <v>2823</v>
      </c>
      <c r="D5751" t="s">
        <v>5247</v>
      </c>
      <c r="E5751">
        <v>1111.0999999999999</v>
      </c>
      <c r="F5751">
        <v>1499.99</v>
      </c>
      <c r="G5751">
        <v>375</v>
      </c>
      <c r="H5751">
        <v>1</v>
      </c>
      <c r="I5751">
        <v>1111.0999999999999</v>
      </c>
      <c r="J5751">
        <v>1</v>
      </c>
      <c r="K5751">
        <v>1499.99</v>
      </c>
      <c r="L5751">
        <v>1499.99</v>
      </c>
      <c r="M5751">
        <v>0.39</v>
      </c>
      <c r="N5751">
        <v>9654.5</v>
      </c>
      <c r="O5751">
        <v>388.8900000000001</v>
      </c>
      <c r="P5751">
        <v>25.92617284115228</v>
      </c>
      <c r="Q5751">
        <v>1</v>
      </c>
      <c r="R5751">
        <v>1.3500045000450005</v>
      </c>
      <c r="S5751">
        <f>(VendorSalesData[[#This Row],[TotalPurchaseQuantity]] - VendorSalesData[[#This Row],[TotalSalesQuantity]]) * VendorSalesData[[#This Row],[PurchasePrice]]</f>
        <v>0</v>
      </c>
    </row>
    <row r="5752" spans="1:19" x14ac:dyDescent="0.3">
      <c r="A5752">
        <v>10754</v>
      </c>
      <c r="B5752" t="s">
        <v>212</v>
      </c>
      <c r="C5752">
        <v>26021</v>
      </c>
      <c r="D5752" t="s">
        <v>5248</v>
      </c>
      <c r="E5752">
        <v>13.07</v>
      </c>
      <c r="F5752">
        <v>19.989999999999998</v>
      </c>
      <c r="G5752">
        <v>750</v>
      </c>
      <c r="H5752">
        <v>85</v>
      </c>
      <c r="I5752">
        <v>1110.95</v>
      </c>
      <c r="J5752">
        <v>72</v>
      </c>
      <c r="K5752">
        <v>1439.28</v>
      </c>
      <c r="L5752">
        <v>1079.4599999999998</v>
      </c>
      <c r="M5752">
        <v>7.96</v>
      </c>
      <c r="N5752">
        <v>28720.52</v>
      </c>
      <c r="O5752">
        <v>328.32999999999993</v>
      </c>
      <c r="P5752">
        <v>22.812100494691787</v>
      </c>
      <c r="Q5752">
        <v>0.84705882352941175</v>
      </c>
      <c r="R5752">
        <v>1.2955398532787252</v>
      </c>
      <c r="S5752">
        <f>(VendorSalesData[[#This Row],[TotalPurchaseQuantity]] - VendorSalesData[[#This Row],[TotalSalesQuantity]]) * VendorSalesData[[#This Row],[PurchasePrice]]</f>
        <v>169.91</v>
      </c>
    </row>
    <row r="5753" spans="1:19" x14ac:dyDescent="0.3">
      <c r="A5753">
        <v>2242</v>
      </c>
      <c r="B5753" t="s">
        <v>569</v>
      </c>
      <c r="C5753">
        <v>14964</v>
      </c>
      <c r="D5753" t="s">
        <v>5249</v>
      </c>
      <c r="E5753">
        <v>6.16</v>
      </c>
      <c r="F5753">
        <v>8.99</v>
      </c>
      <c r="G5753">
        <v>750</v>
      </c>
      <c r="H5753">
        <v>180</v>
      </c>
      <c r="I5753">
        <v>1108.8</v>
      </c>
      <c r="J5753">
        <v>177</v>
      </c>
      <c r="K5753">
        <v>1591.23</v>
      </c>
      <c r="L5753">
        <v>323.64</v>
      </c>
      <c r="M5753">
        <v>19.850000000000001</v>
      </c>
      <c r="N5753">
        <v>7982.65</v>
      </c>
      <c r="O5753">
        <v>482.43000000000006</v>
      </c>
      <c r="P5753">
        <v>30.318055843592695</v>
      </c>
      <c r="Q5753">
        <v>0.98333333333333328</v>
      </c>
      <c r="R5753">
        <v>1.4350919913419915</v>
      </c>
      <c r="S5753">
        <f>(VendorSalesData[[#This Row],[TotalPurchaseQuantity]] - VendorSalesData[[#This Row],[TotalSalesQuantity]]) * VendorSalesData[[#This Row],[PurchasePrice]]</f>
        <v>18.48</v>
      </c>
    </row>
    <row r="5754" spans="1:19" x14ac:dyDescent="0.3">
      <c r="A5754">
        <v>10754</v>
      </c>
      <c r="B5754" t="s">
        <v>212</v>
      </c>
      <c r="C5754">
        <v>15189</v>
      </c>
      <c r="D5754" t="s">
        <v>5250</v>
      </c>
      <c r="E5754">
        <v>6.16</v>
      </c>
      <c r="F5754">
        <v>8.99</v>
      </c>
      <c r="G5754">
        <v>750</v>
      </c>
      <c r="H5754">
        <v>180</v>
      </c>
      <c r="I5754">
        <v>1108.8</v>
      </c>
      <c r="J5754">
        <v>161</v>
      </c>
      <c r="K5754">
        <v>1447.3899999999999</v>
      </c>
      <c r="L5754">
        <v>134.85</v>
      </c>
      <c r="M5754">
        <v>18.11</v>
      </c>
      <c r="N5754">
        <v>28720.52</v>
      </c>
      <c r="O5754">
        <v>338.58999999999992</v>
      </c>
      <c r="P5754">
        <v>23.393142138608113</v>
      </c>
      <c r="Q5754">
        <v>0.89444444444444449</v>
      </c>
      <c r="R5754">
        <v>1.3053661616161616</v>
      </c>
      <c r="S5754">
        <f>(VendorSalesData[[#This Row],[TotalPurchaseQuantity]] - VendorSalesData[[#This Row],[TotalSalesQuantity]]) * VendorSalesData[[#This Row],[PurchasePrice]]</f>
        <v>117.04</v>
      </c>
    </row>
    <row r="5755" spans="1:19" x14ac:dyDescent="0.3">
      <c r="A5755">
        <v>10754</v>
      </c>
      <c r="B5755" t="s">
        <v>212</v>
      </c>
      <c r="C5755">
        <v>15717</v>
      </c>
      <c r="D5755" t="s">
        <v>5251</v>
      </c>
      <c r="E5755">
        <v>184.51</v>
      </c>
      <c r="F5755">
        <v>285.99</v>
      </c>
      <c r="G5755">
        <v>375</v>
      </c>
      <c r="H5755">
        <v>6</v>
      </c>
      <c r="I5755">
        <v>1107.06</v>
      </c>
      <c r="J5755">
        <v>9</v>
      </c>
      <c r="K5755">
        <v>2573.91</v>
      </c>
      <c r="L5755">
        <v>1143.96</v>
      </c>
      <c r="M5755">
        <v>0.51</v>
      </c>
      <c r="N5755">
        <v>28720.52</v>
      </c>
      <c r="O5755">
        <v>1466.85</v>
      </c>
      <c r="P5755">
        <v>56.989172115575137</v>
      </c>
      <c r="Q5755">
        <v>1.5</v>
      </c>
      <c r="R5755">
        <v>2.3249959351796652</v>
      </c>
      <c r="S5755">
        <f>(VendorSalesData[[#This Row],[TotalPurchaseQuantity]] - VendorSalesData[[#This Row],[TotalSalesQuantity]]) * VendorSalesData[[#This Row],[PurchasePrice]]</f>
        <v>-553.53</v>
      </c>
    </row>
    <row r="5756" spans="1:19" x14ac:dyDescent="0.3">
      <c r="A5756">
        <v>9165</v>
      </c>
      <c r="B5756" t="s">
        <v>38</v>
      </c>
      <c r="C5756">
        <v>21313</v>
      </c>
      <c r="D5756" t="s">
        <v>5252</v>
      </c>
      <c r="E5756">
        <v>3.92</v>
      </c>
      <c r="F5756">
        <v>5.99</v>
      </c>
      <c r="G5756">
        <v>750</v>
      </c>
      <c r="H5756">
        <v>282</v>
      </c>
      <c r="I5756">
        <v>1105.44</v>
      </c>
      <c r="J5756">
        <v>320</v>
      </c>
      <c r="K5756">
        <v>1957.8</v>
      </c>
      <c r="L5756">
        <v>1164.1000000000001</v>
      </c>
      <c r="M5756">
        <v>35.520000000000003</v>
      </c>
      <c r="N5756">
        <v>68054.7</v>
      </c>
      <c r="O5756">
        <v>852.3599999999999</v>
      </c>
      <c r="P5756">
        <v>43.536622739809985</v>
      </c>
      <c r="Q5756">
        <v>1.1347517730496455</v>
      </c>
      <c r="R5756">
        <v>1.7710594876248371</v>
      </c>
      <c r="S5756">
        <f>(VendorSalesData[[#This Row],[TotalPurchaseQuantity]] - VendorSalesData[[#This Row],[TotalSalesQuantity]]) * VendorSalesData[[#This Row],[PurchasePrice]]</f>
        <v>-148.96</v>
      </c>
    </row>
    <row r="5757" spans="1:19" x14ac:dyDescent="0.3">
      <c r="A5757">
        <v>9165</v>
      </c>
      <c r="B5757" t="s">
        <v>38</v>
      </c>
      <c r="C5757">
        <v>21172</v>
      </c>
      <c r="D5757" t="s">
        <v>5253</v>
      </c>
      <c r="E5757">
        <v>137.91999999999999</v>
      </c>
      <c r="F5757">
        <v>199.99</v>
      </c>
      <c r="G5757">
        <v>750</v>
      </c>
      <c r="H5757">
        <v>8</v>
      </c>
      <c r="I5757">
        <v>1103.3599999999999</v>
      </c>
      <c r="J5757">
        <v>8</v>
      </c>
      <c r="K5757">
        <v>1599.92</v>
      </c>
      <c r="L5757">
        <v>1199.94</v>
      </c>
      <c r="M5757">
        <v>0.88</v>
      </c>
      <c r="N5757">
        <v>68054.7</v>
      </c>
      <c r="O5757">
        <v>496.56000000000017</v>
      </c>
      <c r="P5757">
        <v>31.036551827591392</v>
      </c>
      <c r="Q5757">
        <v>1</v>
      </c>
      <c r="R5757">
        <v>1.4500435034802786</v>
      </c>
      <c r="S5757">
        <f>(VendorSalesData[[#This Row],[TotalPurchaseQuantity]] - VendorSalesData[[#This Row],[TotalSalesQuantity]]) * VendorSalesData[[#This Row],[PurchasePrice]]</f>
        <v>0</v>
      </c>
    </row>
    <row r="5758" spans="1:19" x14ac:dyDescent="0.3">
      <c r="A5758">
        <v>3252</v>
      </c>
      <c r="B5758" t="s">
        <v>94</v>
      </c>
      <c r="C5758">
        <v>22397</v>
      </c>
      <c r="D5758" t="s">
        <v>5254</v>
      </c>
      <c r="E5758">
        <v>11.03</v>
      </c>
      <c r="F5758">
        <v>16.989999999999998</v>
      </c>
      <c r="G5758">
        <v>750</v>
      </c>
      <c r="H5758">
        <v>100</v>
      </c>
      <c r="I5758">
        <v>1103</v>
      </c>
      <c r="J5758">
        <v>97</v>
      </c>
      <c r="K5758">
        <v>1849.03</v>
      </c>
      <c r="L5758">
        <v>1220.3699999999999</v>
      </c>
      <c r="M5758">
        <v>10.75</v>
      </c>
      <c r="N5758">
        <v>61966.91</v>
      </c>
      <c r="O5758">
        <v>746.03</v>
      </c>
      <c r="P5758">
        <v>40.347100912370273</v>
      </c>
      <c r="Q5758">
        <v>0.97</v>
      </c>
      <c r="R5758">
        <v>1.6763644605621033</v>
      </c>
      <c r="S5758">
        <f>(VendorSalesData[[#This Row],[TotalPurchaseQuantity]] - VendorSalesData[[#This Row],[TotalSalesQuantity]]) * VendorSalesData[[#This Row],[PurchasePrice]]</f>
        <v>33.089999999999996</v>
      </c>
    </row>
    <row r="5759" spans="1:19" x14ac:dyDescent="0.3">
      <c r="A5759">
        <v>9819</v>
      </c>
      <c r="B5759" t="s">
        <v>243</v>
      </c>
      <c r="C5759">
        <v>24595</v>
      </c>
      <c r="D5759" t="s">
        <v>5255</v>
      </c>
      <c r="E5759">
        <v>5.86</v>
      </c>
      <c r="F5759">
        <v>16.989999999999998</v>
      </c>
      <c r="G5759">
        <v>750</v>
      </c>
      <c r="H5759">
        <v>187</v>
      </c>
      <c r="I5759">
        <v>1095.82</v>
      </c>
      <c r="J5759">
        <v>459</v>
      </c>
      <c r="K5759">
        <v>4034.6099999999997</v>
      </c>
      <c r="L5759">
        <v>1248.1799999999998</v>
      </c>
      <c r="M5759">
        <v>51.370000000000005</v>
      </c>
      <c r="N5759">
        <v>14836.57</v>
      </c>
      <c r="O5759">
        <v>2938.79</v>
      </c>
      <c r="P5759">
        <v>72.839506172839506</v>
      </c>
      <c r="Q5759">
        <v>2.4545454545454546</v>
      </c>
      <c r="R5759">
        <v>3.6818181818181817</v>
      </c>
      <c r="S5759">
        <f>(VendorSalesData[[#This Row],[TotalPurchaseQuantity]] - VendorSalesData[[#This Row],[TotalSalesQuantity]]) * VendorSalesData[[#This Row],[PurchasePrice]]</f>
        <v>-1593.92</v>
      </c>
    </row>
    <row r="5760" spans="1:19" x14ac:dyDescent="0.3">
      <c r="A5760">
        <v>7153</v>
      </c>
      <c r="B5760" t="s">
        <v>271</v>
      </c>
      <c r="C5760">
        <v>2487</v>
      </c>
      <c r="D5760" t="s">
        <v>5256</v>
      </c>
      <c r="E5760">
        <v>21.87</v>
      </c>
      <c r="F5760">
        <v>39.99</v>
      </c>
      <c r="G5760">
        <v>375</v>
      </c>
      <c r="H5760">
        <v>50</v>
      </c>
      <c r="I5760">
        <v>1093.5</v>
      </c>
      <c r="J5760">
        <v>78</v>
      </c>
      <c r="K5760">
        <v>2655.22</v>
      </c>
      <c r="L5760">
        <v>1095.68</v>
      </c>
      <c r="M5760">
        <v>30.62</v>
      </c>
      <c r="N5760">
        <v>15884.82</v>
      </c>
      <c r="O5760">
        <v>1561.7199999999998</v>
      </c>
      <c r="P5760">
        <v>58.816971851673308</v>
      </c>
      <c r="Q5760">
        <v>1.56</v>
      </c>
      <c r="R5760">
        <v>2.4281847279378144</v>
      </c>
      <c r="S5760">
        <f>(VendorSalesData[[#This Row],[TotalPurchaseQuantity]] - VendorSalesData[[#This Row],[TotalSalesQuantity]]) * VendorSalesData[[#This Row],[PurchasePrice]]</f>
        <v>-612.36</v>
      </c>
    </row>
    <row r="5761" spans="1:19" x14ac:dyDescent="0.3">
      <c r="A5761">
        <v>9552</v>
      </c>
      <c r="B5761" t="s">
        <v>72</v>
      </c>
      <c r="C5761">
        <v>1856</v>
      </c>
      <c r="D5761" t="s">
        <v>5257</v>
      </c>
      <c r="E5761">
        <v>91.1</v>
      </c>
      <c r="F5761">
        <v>122.99</v>
      </c>
      <c r="G5761">
        <v>750</v>
      </c>
      <c r="H5761">
        <v>12</v>
      </c>
      <c r="I5761">
        <v>1093.2</v>
      </c>
      <c r="J5761">
        <v>12</v>
      </c>
      <c r="K5761">
        <v>1475.88</v>
      </c>
      <c r="L5761">
        <v>491.96</v>
      </c>
      <c r="M5761">
        <v>9.4499999999999993</v>
      </c>
      <c r="N5761">
        <v>55551.82</v>
      </c>
      <c r="O5761">
        <v>382.68000000000006</v>
      </c>
      <c r="P5761">
        <v>25.928937311976586</v>
      </c>
      <c r="Q5761">
        <v>1</v>
      </c>
      <c r="R5761">
        <v>1.3500548847420417</v>
      </c>
      <c r="S5761">
        <f>(VendorSalesData[[#This Row],[TotalPurchaseQuantity]] - VendorSalesData[[#This Row],[TotalSalesQuantity]]) * VendorSalesData[[#This Row],[PurchasePrice]]</f>
        <v>0</v>
      </c>
    </row>
    <row r="5762" spans="1:19" x14ac:dyDescent="0.3">
      <c r="A5762">
        <v>17035</v>
      </c>
      <c r="B5762" t="s">
        <v>22</v>
      </c>
      <c r="C5762">
        <v>18979</v>
      </c>
      <c r="D5762" t="s">
        <v>5258</v>
      </c>
      <c r="E5762">
        <v>10.8</v>
      </c>
      <c r="F5762">
        <v>17.989999999999998</v>
      </c>
      <c r="G5762">
        <v>750</v>
      </c>
      <c r="H5762">
        <v>101</v>
      </c>
      <c r="I5762">
        <v>1090.8</v>
      </c>
      <c r="J5762">
        <v>71</v>
      </c>
      <c r="K5762">
        <v>1277.29</v>
      </c>
      <c r="L5762">
        <v>953.46999999999991</v>
      </c>
      <c r="M5762">
        <v>7.84</v>
      </c>
      <c r="N5762">
        <v>123780.22</v>
      </c>
      <c r="O5762">
        <v>186.49</v>
      </c>
      <c r="P5762">
        <v>14.600443125680151</v>
      </c>
      <c r="Q5762">
        <v>0.70297029702970293</v>
      </c>
      <c r="R5762">
        <v>1.170966263292996</v>
      </c>
      <c r="S5762">
        <f>(VendorSalesData[[#This Row],[TotalPurchaseQuantity]] - VendorSalesData[[#This Row],[TotalSalesQuantity]]) * VendorSalesData[[#This Row],[PurchasePrice]]</f>
        <v>324</v>
      </c>
    </row>
    <row r="5763" spans="1:19" x14ac:dyDescent="0.3">
      <c r="A5763">
        <v>10754</v>
      </c>
      <c r="B5763" t="s">
        <v>212</v>
      </c>
      <c r="C5763">
        <v>359</v>
      </c>
      <c r="D5763" t="s">
        <v>5259</v>
      </c>
      <c r="E5763">
        <v>4.17</v>
      </c>
      <c r="F5763">
        <v>5.29</v>
      </c>
      <c r="G5763">
        <v>750</v>
      </c>
      <c r="H5763">
        <v>261</v>
      </c>
      <c r="I5763">
        <v>1088.3700000000001</v>
      </c>
      <c r="J5763">
        <v>261</v>
      </c>
      <c r="K5763">
        <v>1425.3899999999999</v>
      </c>
      <c r="L5763">
        <v>207.56</v>
      </c>
      <c r="M5763">
        <v>205.53</v>
      </c>
      <c r="N5763">
        <v>28720.52</v>
      </c>
      <c r="O5763">
        <v>337.01999999999975</v>
      </c>
      <c r="P5763">
        <v>23.644055311177979</v>
      </c>
      <c r="Q5763">
        <v>1</v>
      </c>
      <c r="R5763">
        <v>1.3096557236969042</v>
      </c>
      <c r="S5763">
        <f>(VendorSalesData[[#This Row],[TotalPurchaseQuantity]] - VendorSalesData[[#This Row],[TotalSalesQuantity]]) * VendorSalesData[[#This Row],[PurchasePrice]]</f>
        <v>0</v>
      </c>
    </row>
    <row r="5764" spans="1:19" x14ac:dyDescent="0.3">
      <c r="A5764">
        <v>4425</v>
      </c>
      <c r="B5764" t="s">
        <v>20</v>
      </c>
      <c r="C5764">
        <v>20504</v>
      </c>
      <c r="D5764" t="s">
        <v>5260</v>
      </c>
      <c r="E5764">
        <v>3.94</v>
      </c>
      <c r="F5764">
        <v>5.79</v>
      </c>
      <c r="G5764">
        <v>750</v>
      </c>
      <c r="H5764">
        <v>276</v>
      </c>
      <c r="I5764">
        <v>1087.44</v>
      </c>
      <c r="J5764">
        <v>288</v>
      </c>
      <c r="K5764">
        <v>1170.72</v>
      </c>
      <c r="L5764">
        <v>268.35000000000002</v>
      </c>
      <c r="M5764">
        <v>32.31</v>
      </c>
      <c r="N5764">
        <v>144929.24</v>
      </c>
      <c r="O5764">
        <v>83.279999999999973</v>
      </c>
      <c r="P5764">
        <v>7.1135711357113554</v>
      </c>
      <c r="Q5764">
        <v>1.0434782608695652</v>
      </c>
      <c r="R5764">
        <v>1.0765835356433457</v>
      </c>
      <c r="S5764">
        <f>(VendorSalesData[[#This Row],[TotalPurchaseQuantity]] - VendorSalesData[[#This Row],[TotalSalesQuantity]]) * VendorSalesData[[#This Row],[PurchasePrice]]</f>
        <v>-47.28</v>
      </c>
    </row>
    <row r="5765" spans="1:19" x14ac:dyDescent="0.3">
      <c r="A5765">
        <v>4425</v>
      </c>
      <c r="B5765" t="s">
        <v>20</v>
      </c>
      <c r="C5765">
        <v>21737</v>
      </c>
      <c r="D5765" t="s">
        <v>5261</v>
      </c>
      <c r="E5765">
        <v>120.8</v>
      </c>
      <c r="F5765">
        <v>179.99</v>
      </c>
      <c r="G5765">
        <v>750</v>
      </c>
      <c r="H5765">
        <v>9</v>
      </c>
      <c r="I5765">
        <v>1087.1999999999998</v>
      </c>
      <c r="J5765">
        <v>13</v>
      </c>
      <c r="K5765">
        <v>3509.87</v>
      </c>
      <c r="L5765">
        <v>2429.91</v>
      </c>
      <c r="M5765">
        <v>1.45</v>
      </c>
      <c r="N5765">
        <v>144929.24</v>
      </c>
      <c r="O5765">
        <v>2422.67</v>
      </c>
      <c r="P5765">
        <v>69.024493784670099</v>
      </c>
      <c r="Q5765">
        <v>1.4444444444444444</v>
      </c>
      <c r="R5765">
        <v>3.2283572479764535</v>
      </c>
      <c r="S5765">
        <f>(VendorSalesData[[#This Row],[TotalPurchaseQuantity]] - VendorSalesData[[#This Row],[TotalSalesQuantity]]) * VendorSalesData[[#This Row],[PurchasePrice]]</f>
        <v>-483.2</v>
      </c>
    </row>
    <row r="5766" spans="1:19" x14ac:dyDescent="0.3">
      <c r="A5766">
        <v>7245</v>
      </c>
      <c r="B5766" t="s">
        <v>50</v>
      </c>
      <c r="C5766">
        <v>3738</v>
      </c>
      <c r="D5766" t="s">
        <v>5262</v>
      </c>
      <c r="E5766">
        <v>9.2899999999999991</v>
      </c>
      <c r="F5766">
        <v>11.99</v>
      </c>
      <c r="G5766">
        <v>750</v>
      </c>
      <c r="H5766">
        <v>117</v>
      </c>
      <c r="I5766">
        <v>1086.93</v>
      </c>
      <c r="J5766">
        <v>725</v>
      </c>
      <c r="K5766">
        <v>9001.75</v>
      </c>
      <c r="L5766">
        <v>4179.6400000000003</v>
      </c>
      <c r="M5766">
        <v>571.09</v>
      </c>
      <c r="N5766">
        <v>38994.78</v>
      </c>
      <c r="O5766">
        <v>7914.82</v>
      </c>
      <c r="P5766">
        <v>87.92534784902935</v>
      </c>
      <c r="Q5766">
        <v>6.1965811965811968</v>
      </c>
      <c r="R5766">
        <v>8.2818120762146599</v>
      </c>
      <c r="S5766">
        <f>(VendorSalesData[[#This Row],[TotalPurchaseQuantity]] - VendorSalesData[[#This Row],[TotalSalesQuantity]]) * VendorSalesData[[#This Row],[PurchasePrice]]</f>
        <v>-5648.32</v>
      </c>
    </row>
    <row r="5767" spans="1:19" x14ac:dyDescent="0.3">
      <c r="A5767">
        <v>10754</v>
      </c>
      <c r="B5767" t="s">
        <v>212</v>
      </c>
      <c r="C5767">
        <v>36849</v>
      </c>
      <c r="D5767" t="s">
        <v>5263</v>
      </c>
      <c r="E5767">
        <v>12.92</v>
      </c>
      <c r="F5767">
        <v>18.989999999999998</v>
      </c>
      <c r="G5767">
        <v>750</v>
      </c>
      <c r="H5767">
        <v>84</v>
      </c>
      <c r="I5767">
        <v>1085.28</v>
      </c>
      <c r="J5767">
        <v>72</v>
      </c>
      <c r="K5767">
        <v>1367.28</v>
      </c>
      <c r="L5767">
        <v>94.949999999999989</v>
      </c>
      <c r="M5767">
        <v>8.1</v>
      </c>
      <c r="N5767">
        <v>28720.52</v>
      </c>
      <c r="O5767">
        <v>282</v>
      </c>
      <c r="P5767">
        <v>20.624890293136737</v>
      </c>
      <c r="Q5767">
        <v>0.8571428571428571</v>
      </c>
      <c r="R5767">
        <v>1.2598407784166299</v>
      </c>
      <c r="S5767">
        <f>(VendorSalesData[[#This Row],[TotalPurchaseQuantity]] - VendorSalesData[[#This Row],[TotalSalesQuantity]]) * VendorSalesData[[#This Row],[PurchasePrice]]</f>
        <v>155.04</v>
      </c>
    </row>
    <row r="5768" spans="1:19" x14ac:dyDescent="0.3">
      <c r="A5768">
        <v>12546</v>
      </c>
      <c r="B5768" t="s">
        <v>32</v>
      </c>
      <c r="C5768">
        <v>2765</v>
      </c>
      <c r="D5768" t="s">
        <v>5264</v>
      </c>
      <c r="E5768">
        <v>60.14</v>
      </c>
      <c r="F5768">
        <v>79.989999999999995</v>
      </c>
      <c r="G5768">
        <v>750</v>
      </c>
      <c r="H5768">
        <v>18</v>
      </c>
      <c r="I5768">
        <v>1082.52</v>
      </c>
      <c r="J5768">
        <v>41</v>
      </c>
      <c r="K5768">
        <v>3429.59</v>
      </c>
      <c r="L5768">
        <v>1949.7599999999998</v>
      </c>
      <c r="M5768">
        <v>32.31</v>
      </c>
      <c r="N5768">
        <v>123880.97</v>
      </c>
      <c r="O5768">
        <v>2347.0700000000002</v>
      </c>
      <c r="P5768">
        <v>68.43587717482265</v>
      </c>
      <c r="Q5768">
        <v>2.2777777777777777</v>
      </c>
      <c r="R5768">
        <v>3.1681539371097074</v>
      </c>
      <c r="S5768">
        <f>(VendorSalesData[[#This Row],[TotalPurchaseQuantity]] - VendorSalesData[[#This Row],[TotalSalesQuantity]]) * VendorSalesData[[#This Row],[PurchasePrice]]</f>
        <v>-1383.22</v>
      </c>
    </row>
    <row r="5769" spans="1:19" x14ac:dyDescent="0.3">
      <c r="A5769">
        <v>9165</v>
      </c>
      <c r="B5769" t="s">
        <v>38</v>
      </c>
      <c r="C5769">
        <v>25816</v>
      </c>
      <c r="D5769" t="s">
        <v>5265</v>
      </c>
      <c r="E5769">
        <v>6.84</v>
      </c>
      <c r="F5769">
        <v>9.99</v>
      </c>
      <c r="G5769">
        <v>750</v>
      </c>
      <c r="H5769">
        <v>158</v>
      </c>
      <c r="I5769">
        <v>1080.72</v>
      </c>
      <c r="J5769">
        <v>148</v>
      </c>
      <c r="K5769">
        <v>1478.52</v>
      </c>
      <c r="L5769">
        <v>1118.8800000000001</v>
      </c>
      <c r="M5769">
        <v>16.350000000000001</v>
      </c>
      <c r="N5769">
        <v>68054.7</v>
      </c>
      <c r="O5769">
        <v>397.79999999999995</v>
      </c>
      <c r="P5769">
        <v>26.905283662040414</v>
      </c>
      <c r="Q5769">
        <v>0.93670886075949367</v>
      </c>
      <c r="R5769">
        <v>1.3680879413724183</v>
      </c>
      <c r="S5769">
        <f>(VendorSalesData[[#This Row],[TotalPurchaseQuantity]] - VendorSalesData[[#This Row],[TotalSalesQuantity]]) * VendorSalesData[[#This Row],[PurchasePrice]]</f>
        <v>68.400000000000006</v>
      </c>
    </row>
    <row r="5770" spans="1:19" x14ac:dyDescent="0.3">
      <c r="A5770">
        <v>90047</v>
      </c>
      <c r="B5770" t="s">
        <v>2206</v>
      </c>
      <c r="C5770">
        <v>21223</v>
      </c>
      <c r="D5770" t="s">
        <v>5266</v>
      </c>
      <c r="E5770">
        <v>11.25</v>
      </c>
      <c r="F5770">
        <v>17.989999999999998</v>
      </c>
      <c r="G5770">
        <v>750</v>
      </c>
      <c r="H5770">
        <v>96</v>
      </c>
      <c r="I5770">
        <v>1080</v>
      </c>
      <c r="J5770">
        <v>88</v>
      </c>
      <c r="K5770">
        <v>1560.12</v>
      </c>
      <c r="L5770">
        <v>227.86999999999998</v>
      </c>
      <c r="M5770">
        <v>9.91</v>
      </c>
      <c r="N5770">
        <v>1457.73</v>
      </c>
      <c r="O5770">
        <v>480.11999999999989</v>
      </c>
      <c r="P5770">
        <v>30.774555803399732</v>
      </c>
      <c r="Q5770">
        <v>0.91666666666666663</v>
      </c>
      <c r="R5770">
        <v>1.4445555555555554</v>
      </c>
      <c r="S5770">
        <f>(VendorSalesData[[#This Row],[TotalPurchaseQuantity]] - VendorSalesData[[#This Row],[TotalSalesQuantity]]) * VendorSalesData[[#This Row],[PurchasePrice]]</f>
        <v>90</v>
      </c>
    </row>
    <row r="5771" spans="1:19" x14ac:dyDescent="0.3">
      <c r="A5771">
        <v>4425</v>
      </c>
      <c r="B5771" t="s">
        <v>20</v>
      </c>
      <c r="C5771">
        <v>22107</v>
      </c>
      <c r="D5771" t="s">
        <v>5267</v>
      </c>
      <c r="E5771">
        <v>39.99</v>
      </c>
      <c r="F5771">
        <v>57.99</v>
      </c>
      <c r="G5771">
        <v>750</v>
      </c>
      <c r="H5771">
        <v>27</v>
      </c>
      <c r="I5771">
        <v>1079.73</v>
      </c>
      <c r="J5771">
        <v>87</v>
      </c>
      <c r="K5771">
        <v>5045.13</v>
      </c>
      <c r="L5771">
        <v>2493.5700000000002</v>
      </c>
      <c r="M5771">
        <v>9.66</v>
      </c>
      <c r="N5771">
        <v>144929.24</v>
      </c>
      <c r="O5771">
        <v>3965.4</v>
      </c>
      <c r="P5771">
        <v>78.598569313377453</v>
      </c>
      <c r="Q5771">
        <v>3.2222222222222223</v>
      </c>
      <c r="R5771">
        <v>4.6725848128698839</v>
      </c>
      <c r="S5771">
        <f>(VendorSalesData[[#This Row],[TotalPurchaseQuantity]] - VendorSalesData[[#This Row],[TotalSalesQuantity]]) * VendorSalesData[[#This Row],[PurchasePrice]]</f>
        <v>-2399.4</v>
      </c>
    </row>
    <row r="5772" spans="1:19" x14ac:dyDescent="0.3">
      <c r="A5772">
        <v>9165</v>
      </c>
      <c r="B5772" t="s">
        <v>38</v>
      </c>
      <c r="C5772">
        <v>9359</v>
      </c>
      <c r="D5772" t="s">
        <v>5268</v>
      </c>
      <c r="E5772">
        <v>179.85</v>
      </c>
      <c r="F5772">
        <v>249.99</v>
      </c>
      <c r="G5772">
        <v>750</v>
      </c>
      <c r="H5772">
        <v>6</v>
      </c>
      <c r="I5772">
        <v>1079.0999999999999</v>
      </c>
      <c r="J5772">
        <v>5</v>
      </c>
      <c r="K5772">
        <v>1249.95</v>
      </c>
      <c r="L5772">
        <v>249.99</v>
      </c>
      <c r="M5772">
        <v>3.94</v>
      </c>
      <c r="N5772">
        <v>68054.7</v>
      </c>
      <c r="O5772">
        <v>170.85000000000014</v>
      </c>
      <c r="P5772">
        <v>13.668546741869687</v>
      </c>
      <c r="Q5772">
        <v>0.83333333333333337</v>
      </c>
      <c r="R5772">
        <v>1.1583263830970254</v>
      </c>
      <c r="S5772">
        <f>(VendorSalesData[[#This Row],[TotalPurchaseQuantity]] - VendorSalesData[[#This Row],[TotalSalesQuantity]]) * VendorSalesData[[#This Row],[PurchasePrice]]</f>
        <v>179.85</v>
      </c>
    </row>
    <row r="5773" spans="1:19" x14ac:dyDescent="0.3">
      <c r="A5773">
        <v>3252</v>
      </c>
      <c r="B5773" t="s">
        <v>94</v>
      </c>
      <c r="C5773">
        <v>25726</v>
      </c>
      <c r="D5773" t="s">
        <v>122</v>
      </c>
      <c r="E5773">
        <v>10.47</v>
      </c>
      <c r="F5773">
        <v>15.49</v>
      </c>
      <c r="G5773">
        <v>187</v>
      </c>
      <c r="H5773">
        <v>103</v>
      </c>
      <c r="I5773">
        <v>1078.4100000000001</v>
      </c>
      <c r="J5773">
        <v>103</v>
      </c>
      <c r="K5773">
        <v>1595.47</v>
      </c>
      <c r="L5773">
        <v>681.56000000000006</v>
      </c>
      <c r="M5773">
        <v>2.96</v>
      </c>
      <c r="N5773">
        <v>61966.91</v>
      </c>
      <c r="O5773">
        <v>517.05999999999995</v>
      </c>
      <c r="P5773">
        <v>32.408005164622331</v>
      </c>
      <c r="Q5773">
        <v>1</v>
      </c>
      <c r="R5773">
        <v>1.4794651384909263</v>
      </c>
      <c r="S5773">
        <f>(VendorSalesData[[#This Row],[TotalPurchaseQuantity]] - VendorSalesData[[#This Row],[TotalSalesQuantity]]) * VendorSalesData[[#This Row],[PurchasePrice]]</f>
        <v>0</v>
      </c>
    </row>
    <row r="5774" spans="1:19" x14ac:dyDescent="0.3">
      <c r="A5774">
        <v>1587</v>
      </c>
      <c r="B5774" t="s">
        <v>525</v>
      </c>
      <c r="C5774">
        <v>15058</v>
      </c>
      <c r="D5774" t="s">
        <v>5269</v>
      </c>
      <c r="E5774">
        <v>5.95</v>
      </c>
      <c r="F5774">
        <v>8.99</v>
      </c>
      <c r="G5774">
        <v>750</v>
      </c>
      <c r="H5774">
        <v>181</v>
      </c>
      <c r="I5774">
        <v>1076.95</v>
      </c>
      <c r="J5774">
        <v>226</v>
      </c>
      <c r="K5774">
        <v>2315.7400000000002</v>
      </c>
      <c r="L5774">
        <v>1501.53</v>
      </c>
      <c r="M5774">
        <v>25.02</v>
      </c>
      <c r="N5774">
        <v>6070.09</v>
      </c>
      <c r="O5774">
        <v>1238.7900000000002</v>
      </c>
      <c r="P5774">
        <v>53.494347379239471</v>
      </c>
      <c r="Q5774">
        <v>1.2486187845303867</v>
      </c>
      <c r="R5774">
        <v>2.1502762430939226</v>
      </c>
      <c r="S5774">
        <f>(VendorSalesData[[#This Row],[TotalPurchaseQuantity]] - VendorSalesData[[#This Row],[TotalSalesQuantity]]) * VendorSalesData[[#This Row],[PurchasePrice]]</f>
        <v>-267.75</v>
      </c>
    </row>
    <row r="5775" spans="1:19" x14ac:dyDescent="0.3">
      <c r="A5775">
        <v>660</v>
      </c>
      <c r="B5775" t="s">
        <v>75</v>
      </c>
      <c r="C5775">
        <v>112</v>
      </c>
      <c r="D5775" t="s">
        <v>5270</v>
      </c>
      <c r="E5775">
        <v>4.7</v>
      </c>
      <c r="F5775">
        <v>6.49</v>
      </c>
      <c r="G5775">
        <v>1000</v>
      </c>
      <c r="H5775">
        <v>229</v>
      </c>
      <c r="I5775">
        <v>1076.3</v>
      </c>
      <c r="J5775">
        <v>194</v>
      </c>
      <c r="K5775">
        <v>1259.06</v>
      </c>
      <c r="L5775">
        <v>941.05000000000007</v>
      </c>
      <c r="M5775">
        <v>203.70000000000002</v>
      </c>
      <c r="N5775">
        <v>17932.330000000002</v>
      </c>
      <c r="O5775">
        <v>182.76</v>
      </c>
      <c r="P5775">
        <v>14.515590996457675</v>
      </c>
      <c r="Q5775">
        <v>0.84716157205240172</v>
      </c>
      <c r="R5775">
        <v>1.1698039580042738</v>
      </c>
      <c r="S5775">
        <f>(VendorSalesData[[#This Row],[TotalPurchaseQuantity]] - VendorSalesData[[#This Row],[TotalSalesQuantity]]) * VendorSalesData[[#This Row],[PurchasePrice]]</f>
        <v>164.5</v>
      </c>
    </row>
    <row r="5776" spans="1:19" x14ac:dyDescent="0.3">
      <c r="A5776">
        <v>4425</v>
      </c>
      <c r="B5776" t="s">
        <v>20</v>
      </c>
      <c r="C5776">
        <v>29696</v>
      </c>
      <c r="D5776" t="s">
        <v>5271</v>
      </c>
      <c r="E5776">
        <v>12.66</v>
      </c>
      <c r="F5776">
        <v>20.99</v>
      </c>
      <c r="G5776">
        <v>750</v>
      </c>
      <c r="H5776">
        <v>85</v>
      </c>
      <c r="I5776">
        <v>1076.0999999999999</v>
      </c>
      <c r="J5776">
        <v>129</v>
      </c>
      <c r="K5776">
        <v>2607.71</v>
      </c>
      <c r="L5776">
        <v>1669.1799999999998</v>
      </c>
      <c r="M5776">
        <v>14.31</v>
      </c>
      <c r="N5776">
        <v>144929.24</v>
      </c>
      <c r="O5776">
        <v>1531.6100000000001</v>
      </c>
      <c r="P5776">
        <v>58.733908295017464</v>
      </c>
      <c r="Q5776">
        <v>1.5176470588235293</v>
      </c>
      <c r="R5776">
        <v>2.4232970913483878</v>
      </c>
      <c r="S5776">
        <f>(VendorSalesData[[#This Row],[TotalPurchaseQuantity]] - VendorSalesData[[#This Row],[TotalSalesQuantity]]) * VendorSalesData[[#This Row],[PurchasePrice]]</f>
        <v>-557.04</v>
      </c>
    </row>
    <row r="5777" spans="1:19" x14ac:dyDescent="0.3">
      <c r="A5777">
        <v>516</v>
      </c>
      <c r="B5777" t="s">
        <v>415</v>
      </c>
      <c r="C5777">
        <v>13993</v>
      </c>
      <c r="D5777" t="s">
        <v>5272</v>
      </c>
      <c r="E5777">
        <v>5.4</v>
      </c>
      <c r="F5777">
        <v>7.99</v>
      </c>
      <c r="G5777">
        <v>750</v>
      </c>
      <c r="H5777">
        <v>199</v>
      </c>
      <c r="I5777">
        <v>1074.5999999999999</v>
      </c>
      <c r="J5777">
        <v>201</v>
      </c>
      <c r="K5777">
        <v>1605.99</v>
      </c>
      <c r="L5777">
        <v>279.65000000000003</v>
      </c>
      <c r="M5777">
        <v>22.560000000000002</v>
      </c>
      <c r="N5777">
        <v>8510.41</v>
      </c>
      <c r="O5777">
        <v>531.3900000000001</v>
      </c>
      <c r="P5777">
        <v>33.088001793286395</v>
      </c>
      <c r="Q5777">
        <v>1.0100502512562815</v>
      </c>
      <c r="R5777">
        <v>1.4945002791736461</v>
      </c>
      <c r="S5777">
        <f>(VendorSalesData[[#This Row],[TotalPurchaseQuantity]] - VendorSalesData[[#This Row],[TotalSalesQuantity]]) * VendorSalesData[[#This Row],[PurchasePrice]]</f>
        <v>-10.8</v>
      </c>
    </row>
    <row r="5778" spans="1:19" x14ac:dyDescent="0.3">
      <c r="A5778">
        <v>17031</v>
      </c>
      <c r="B5778" t="s">
        <v>1294</v>
      </c>
      <c r="C5778">
        <v>1603</v>
      </c>
      <c r="D5778" t="s">
        <v>5273</v>
      </c>
      <c r="E5778">
        <v>34.64</v>
      </c>
      <c r="F5778">
        <v>43.99</v>
      </c>
      <c r="G5778">
        <v>750</v>
      </c>
      <c r="H5778">
        <v>31</v>
      </c>
      <c r="I5778">
        <v>1073.8399999999999</v>
      </c>
      <c r="J5778">
        <v>25</v>
      </c>
      <c r="K5778">
        <v>1099.75</v>
      </c>
      <c r="L5778">
        <v>703.84</v>
      </c>
      <c r="M5778">
        <v>19.68</v>
      </c>
      <c r="N5778">
        <v>1573.31</v>
      </c>
      <c r="O5778">
        <v>25.910000000000082</v>
      </c>
      <c r="P5778">
        <v>2.3559899977267635</v>
      </c>
      <c r="Q5778">
        <v>0.80645161290322576</v>
      </c>
      <c r="R5778">
        <v>1.0241283617671162</v>
      </c>
      <c r="S5778">
        <f>(VendorSalesData[[#This Row],[TotalPurchaseQuantity]] - VendorSalesData[[#This Row],[TotalSalesQuantity]]) * VendorSalesData[[#This Row],[PurchasePrice]]</f>
        <v>207.84</v>
      </c>
    </row>
    <row r="5779" spans="1:19" x14ac:dyDescent="0.3">
      <c r="A5779">
        <v>1590</v>
      </c>
      <c r="B5779" t="s">
        <v>261</v>
      </c>
      <c r="C5779">
        <v>17377</v>
      </c>
      <c r="D5779" t="s">
        <v>5274</v>
      </c>
      <c r="E5779">
        <v>10.130000000000001</v>
      </c>
      <c r="F5779">
        <v>14.99</v>
      </c>
      <c r="G5779">
        <v>750</v>
      </c>
      <c r="H5779">
        <v>106</v>
      </c>
      <c r="I5779">
        <v>1073.78</v>
      </c>
      <c r="J5779">
        <v>459</v>
      </c>
      <c r="K5779">
        <v>6880.41</v>
      </c>
      <c r="L5779">
        <v>2593.27</v>
      </c>
      <c r="M5779">
        <v>51.230000000000004</v>
      </c>
      <c r="N5779">
        <v>7259.75</v>
      </c>
      <c r="O5779">
        <v>5806.63</v>
      </c>
      <c r="P5779">
        <v>84.393662586967935</v>
      </c>
      <c r="Q5779">
        <v>4.3301886792452828</v>
      </c>
      <c r="R5779">
        <v>6.4076533368101476</v>
      </c>
      <c r="S5779">
        <f>(VendorSalesData[[#This Row],[TotalPurchaseQuantity]] - VendorSalesData[[#This Row],[TotalSalesQuantity]]) * VendorSalesData[[#This Row],[PurchasePrice]]</f>
        <v>-3575.8900000000003</v>
      </c>
    </row>
    <row r="5780" spans="1:19" x14ac:dyDescent="0.3">
      <c r="A5780">
        <v>12546</v>
      </c>
      <c r="B5780" t="s">
        <v>32</v>
      </c>
      <c r="C5780">
        <v>879</v>
      </c>
      <c r="D5780" t="s">
        <v>5275</v>
      </c>
      <c r="E5780">
        <v>7.4</v>
      </c>
      <c r="F5780">
        <v>9.99</v>
      </c>
      <c r="G5780">
        <v>1000</v>
      </c>
      <c r="H5780">
        <v>145</v>
      </c>
      <c r="I5780">
        <v>1073</v>
      </c>
      <c r="J5780">
        <v>143</v>
      </c>
      <c r="K5780">
        <v>1428.57</v>
      </c>
      <c r="L5780">
        <v>969.03</v>
      </c>
      <c r="M5780">
        <v>150.15</v>
      </c>
      <c r="N5780">
        <v>123880.97</v>
      </c>
      <c r="O5780">
        <v>355.56999999999994</v>
      </c>
      <c r="P5780">
        <v>24.889924889924885</v>
      </c>
      <c r="Q5780">
        <v>0.98620689655172411</v>
      </c>
      <c r="R5780">
        <v>1.3313793103448275</v>
      </c>
      <c r="S5780">
        <f>(VendorSalesData[[#This Row],[TotalPurchaseQuantity]] - VendorSalesData[[#This Row],[TotalSalesQuantity]]) * VendorSalesData[[#This Row],[PurchasePrice]]</f>
        <v>14.8</v>
      </c>
    </row>
    <row r="5781" spans="1:19" x14ac:dyDescent="0.3">
      <c r="A5781">
        <v>8673</v>
      </c>
      <c r="B5781" t="s">
        <v>174</v>
      </c>
      <c r="C5781">
        <v>22596</v>
      </c>
      <c r="D5781" t="s">
        <v>5276</v>
      </c>
      <c r="E5781">
        <v>25.51</v>
      </c>
      <c r="F5781">
        <v>36.99</v>
      </c>
      <c r="G5781">
        <v>750</v>
      </c>
      <c r="H5781">
        <v>42</v>
      </c>
      <c r="I5781">
        <v>1071.42</v>
      </c>
      <c r="J5781">
        <v>49</v>
      </c>
      <c r="K5781">
        <v>1860.51</v>
      </c>
      <c r="L5781">
        <v>1444.6200000000001</v>
      </c>
      <c r="M5781">
        <v>5.42</v>
      </c>
      <c r="N5781">
        <v>15919.7</v>
      </c>
      <c r="O5781">
        <v>789.08999999999992</v>
      </c>
      <c r="P5781">
        <v>42.412564296886337</v>
      </c>
      <c r="Q5781">
        <v>1.1666666666666667</v>
      </c>
      <c r="R5781">
        <v>1.7364898919191352</v>
      </c>
      <c r="S5781">
        <f>(VendorSalesData[[#This Row],[TotalPurchaseQuantity]] - VendorSalesData[[#This Row],[TotalSalesQuantity]]) * VendorSalesData[[#This Row],[PurchasePrice]]</f>
        <v>-178.57000000000002</v>
      </c>
    </row>
    <row r="5782" spans="1:19" x14ac:dyDescent="0.3">
      <c r="A5782">
        <v>4425</v>
      </c>
      <c r="B5782" t="s">
        <v>20</v>
      </c>
      <c r="C5782">
        <v>22643</v>
      </c>
      <c r="D5782" t="s">
        <v>5277</v>
      </c>
      <c r="E5782">
        <v>42.85</v>
      </c>
      <c r="F5782">
        <v>62.99</v>
      </c>
      <c r="G5782">
        <v>750</v>
      </c>
      <c r="H5782">
        <v>25</v>
      </c>
      <c r="I5782">
        <v>1071.25</v>
      </c>
      <c r="J5782">
        <v>46</v>
      </c>
      <c r="K5782">
        <v>2897.54</v>
      </c>
      <c r="L5782">
        <v>1637.74</v>
      </c>
      <c r="M5782">
        <v>5.1000000000000005</v>
      </c>
      <c r="N5782">
        <v>144929.24</v>
      </c>
      <c r="O5782">
        <v>1826.29</v>
      </c>
      <c r="P5782">
        <v>63.028983206444089</v>
      </c>
      <c r="Q5782">
        <v>1.84</v>
      </c>
      <c r="R5782">
        <v>2.7048214702450406</v>
      </c>
      <c r="S5782">
        <f>(VendorSalesData[[#This Row],[TotalPurchaseQuantity]] - VendorSalesData[[#This Row],[TotalSalesQuantity]]) * VendorSalesData[[#This Row],[PurchasePrice]]</f>
        <v>-899.85</v>
      </c>
    </row>
    <row r="5783" spans="1:19" x14ac:dyDescent="0.3">
      <c r="A5783">
        <v>90047</v>
      </c>
      <c r="B5783" t="s">
        <v>2206</v>
      </c>
      <c r="C5783">
        <v>16443</v>
      </c>
      <c r="D5783" t="s">
        <v>5278</v>
      </c>
      <c r="E5783">
        <v>12.9</v>
      </c>
      <c r="F5783">
        <v>22.99</v>
      </c>
      <c r="G5783">
        <v>750</v>
      </c>
      <c r="H5783">
        <v>83</v>
      </c>
      <c r="I5783">
        <v>1070.7</v>
      </c>
      <c r="J5783">
        <v>61</v>
      </c>
      <c r="K5783">
        <v>1346.3899999999999</v>
      </c>
      <c r="L5783">
        <v>667.69999999999993</v>
      </c>
      <c r="M5783">
        <v>6.78</v>
      </c>
      <c r="N5783">
        <v>1457.73</v>
      </c>
      <c r="O5783">
        <v>275.68999999999983</v>
      </c>
      <c r="P5783">
        <v>20.47623645451911</v>
      </c>
      <c r="Q5783">
        <v>0.73493975903614461</v>
      </c>
      <c r="R5783">
        <v>1.257485756981414</v>
      </c>
      <c r="S5783">
        <f>(VendorSalesData[[#This Row],[TotalPurchaseQuantity]] - VendorSalesData[[#This Row],[TotalSalesQuantity]]) * VendorSalesData[[#This Row],[PurchasePrice]]</f>
        <v>283.8</v>
      </c>
    </row>
    <row r="5784" spans="1:19" x14ac:dyDescent="0.3">
      <c r="A5784">
        <v>9552</v>
      </c>
      <c r="B5784" t="s">
        <v>72</v>
      </c>
      <c r="C5784">
        <v>18880</v>
      </c>
      <c r="D5784" t="s">
        <v>5279</v>
      </c>
      <c r="E5784">
        <v>8.84</v>
      </c>
      <c r="F5784">
        <v>12.99</v>
      </c>
      <c r="G5784">
        <v>750</v>
      </c>
      <c r="H5784">
        <v>121</v>
      </c>
      <c r="I5784">
        <v>1069.6399999999999</v>
      </c>
      <c r="J5784">
        <v>199</v>
      </c>
      <c r="K5784">
        <v>2784.01</v>
      </c>
      <c r="L5784">
        <v>1636.83</v>
      </c>
      <c r="M5784">
        <v>22.080000000000002</v>
      </c>
      <c r="N5784">
        <v>55551.82</v>
      </c>
      <c r="O5784">
        <v>1714.3700000000003</v>
      </c>
      <c r="P5784">
        <v>61.579160994392993</v>
      </c>
      <c r="Q5784">
        <v>1.6446280991735538</v>
      </c>
      <c r="R5784">
        <v>2.6027541976739843</v>
      </c>
      <c r="S5784">
        <f>(VendorSalesData[[#This Row],[TotalPurchaseQuantity]] - VendorSalesData[[#This Row],[TotalSalesQuantity]]) * VendorSalesData[[#This Row],[PurchasePrice]]</f>
        <v>-689.52</v>
      </c>
    </row>
    <row r="5785" spans="1:19" x14ac:dyDescent="0.3">
      <c r="A5785">
        <v>10754</v>
      </c>
      <c r="B5785" t="s">
        <v>212</v>
      </c>
      <c r="C5785">
        <v>42733</v>
      </c>
      <c r="D5785" t="s">
        <v>5280</v>
      </c>
      <c r="E5785">
        <v>22.75</v>
      </c>
      <c r="F5785">
        <v>32.99</v>
      </c>
      <c r="G5785">
        <v>750</v>
      </c>
      <c r="H5785">
        <v>47</v>
      </c>
      <c r="I5785">
        <v>1069.25</v>
      </c>
      <c r="J5785">
        <v>38</v>
      </c>
      <c r="K5785">
        <v>1253.6200000000001</v>
      </c>
      <c r="L5785">
        <v>791.76</v>
      </c>
      <c r="M5785">
        <v>4.21</v>
      </c>
      <c r="N5785">
        <v>28720.52</v>
      </c>
      <c r="O5785">
        <v>184.37000000000012</v>
      </c>
      <c r="P5785">
        <v>14.707008503374237</v>
      </c>
      <c r="Q5785">
        <v>0.80851063829787229</v>
      </c>
      <c r="R5785">
        <v>1.1724292728548049</v>
      </c>
      <c r="S5785">
        <f>(VendorSalesData[[#This Row],[TotalPurchaseQuantity]] - VendorSalesData[[#This Row],[TotalSalesQuantity]]) * VendorSalesData[[#This Row],[PurchasePrice]]</f>
        <v>204.75</v>
      </c>
    </row>
    <row r="5786" spans="1:19" x14ac:dyDescent="0.3">
      <c r="A5786">
        <v>3664</v>
      </c>
      <c r="B5786" t="s">
        <v>96</v>
      </c>
      <c r="C5786">
        <v>2714</v>
      </c>
      <c r="D5786" t="s">
        <v>5281</v>
      </c>
      <c r="E5786">
        <v>76.33</v>
      </c>
      <c r="F5786">
        <v>99.99</v>
      </c>
      <c r="G5786">
        <v>750</v>
      </c>
      <c r="H5786">
        <v>14</v>
      </c>
      <c r="I5786">
        <v>1068.6200000000001</v>
      </c>
      <c r="J5786">
        <v>79</v>
      </c>
      <c r="K5786">
        <v>7899.21</v>
      </c>
      <c r="L5786">
        <v>4999.5</v>
      </c>
      <c r="M5786">
        <v>62.300000000000004</v>
      </c>
      <c r="N5786">
        <v>30234.420000000002</v>
      </c>
      <c r="O5786">
        <v>6830.59</v>
      </c>
      <c r="P5786">
        <v>86.471811738135841</v>
      </c>
      <c r="Q5786">
        <v>5.6428571428571432</v>
      </c>
      <c r="R5786">
        <v>7.3919728247646486</v>
      </c>
      <c r="S5786">
        <f>(VendorSalesData[[#This Row],[TotalPurchaseQuantity]] - VendorSalesData[[#This Row],[TotalSalesQuantity]]) * VendorSalesData[[#This Row],[PurchasePrice]]</f>
        <v>-4961.45</v>
      </c>
    </row>
    <row r="5787" spans="1:19" x14ac:dyDescent="0.3">
      <c r="A5787">
        <v>2242</v>
      </c>
      <c r="B5787" t="s">
        <v>569</v>
      </c>
      <c r="C5787">
        <v>16239</v>
      </c>
      <c r="D5787" t="s">
        <v>4989</v>
      </c>
      <c r="E5787">
        <v>3.37</v>
      </c>
      <c r="F5787">
        <v>4.99</v>
      </c>
      <c r="G5787">
        <v>750</v>
      </c>
      <c r="H5787">
        <v>317</v>
      </c>
      <c r="I5787">
        <v>1068.29</v>
      </c>
      <c r="J5787">
        <v>308</v>
      </c>
      <c r="K5787">
        <v>1761.92</v>
      </c>
      <c r="L5787">
        <v>516.09</v>
      </c>
      <c r="M5787">
        <v>34.5</v>
      </c>
      <c r="N5787">
        <v>7982.65</v>
      </c>
      <c r="O5787">
        <v>693.63000000000011</v>
      </c>
      <c r="P5787">
        <v>39.367848710497647</v>
      </c>
      <c r="Q5787">
        <v>0.97160883280757093</v>
      </c>
      <c r="R5787">
        <v>1.6492899868013369</v>
      </c>
      <c r="S5787">
        <f>(VendorSalesData[[#This Row],[TotalPurchaseQuantity]] - VendorSalesData[[#This Row],[TotalSalesQuantity]]) * VendorSalesData[[#This Row],[PurchasePrice]]</f>
        <v>30.330000000000002</v>
      </c>
    </row>
    <row r="5788" spans="1:19" x14ac:dyDescent="0.3">
      <c r="A5788">
        <v>4425</v>
      </c>
      <c r="B5788" t="s">
        <v>20</v>
      </c>
      <c r="C5788">
        <v>17861</v>
      </c>
      <c r="D5788" t="s">
        <v>5282</v>
      </c>
      <c r="E5788">
        <v>29.67</v>
      </c>
      <c r="F5788">
        <v>69.989999999999995</v>
      </c>
      <c r="G5788">
        <v>750</v>
      </c>
      <c r="H5788">
        <v>36</v>
      </c>
      <c r="I5788">
        <v>1068.1200000000001</v>
      </c>
      <c r="J5788">
        <v>59</v>
      </c>
      <c r="K5788">
        <v>2713.41</v>
      </c>
      <c r="L5788">
        <v>873.81000000000006</v>
      </c>
      <c r="M5788">
        <v>6.59</v>
      </c>
      <c r="N5788">
        <v>144929.24</v>
      </c>
      <c r="O5788">
        <v>1645.2899999999997</v>
      </c>
      <c r="P5788">
        <v>60.635510298849042</v>
      </c>
      <c r="Q5788">
        <v>1.6388888888888888</v>
      </c>
      <c r="R5788">
        <v>2.5403606336366695</v>
      </c>
      <c r="S5788">
        <f>(VendorSalesData[[#This Row],[TotalPurchaseQuantity]] - VendorSalesData[[#This Row],[TotalSalesQuantity]]) * VendorSalesData[[#This Row],[PurchasePrice]]</f>
        <v>-682.41000000000008</v>
      </c>
    </row>
    <row r="5789" spans="1:19" x14ac:dyDescent="0.3">
      <c r="A5789">
        <v>4425</v>
      </c>
      <c r="B5789" t="s">
        <v>20</v>
      </c>
      <c r="C5789">
        <v>16426</v>
      </c>
      <c r="D5789" t="s">
        <v>2500</v>
      </c>
      <c r="E5789">
        <v>5.44</v>
      </c>
      <c r="F5789">
        <v>7.99</v>
      </c>
      <c r="G5789">
        <v>750</v>
      </c>
      <c r="H5789">
        <v>196</v>
      </c>
      <c r="I5789">
        <v>1066.24</v>
      </c>
      <c r="J5789">
        <v>183</v>
      </c>
      <c r="K5789">
        <v>1462.17</v>
      </c>
      <c r="L5789">
        <v>806.99</v>
      </c>
      <c r="M5789">
        <v>20.36</v>
      </c>
      <c r="N5789">
        <v>144929.24</v>
      </c>
      <c r="O5789">
        <v>395.93000000000006</v>
      </c>
      <c r="P5789">
        <v>27.078246715498199</v>
      </c>
      <c r="Q5789">
        <v>0.93367346938775508</v>
      </c>
      <c r="R5789">
        <v>1.3713329081632653</v>
      </c>
      <c r="S5789">
        <f>(VendorSalesData[[#This Row],[TotalPurchaseQuantity]] - VendorSalesData[[#This Row],[TotalSalesQuantity]]) * VendorSalesData[[#This Row],[PurchasePrice]]</f>
        <v>70.72</v>
      </c>
    </row>
    <row r="5790" spans="1:19" x14ac:dyDescent="0.3">
      <c r="A5790">
        <v>8320</v>
      </c>
      <c r="B5790" t="s">
        <v>268</v>
      </c>
      <c r="C5790">
        <v>23344</v>
      </c>
      <c r="D5790" t="s">
        <v>5283</v>
      </c>
      <c r="E5790">
        <v>2.97</v>
      </c>
      <c r="F5790">
        <v>4.49</v>
      </c>
      <c r="G5790">
        <v>300</v>
      </c>
      <c r="H5790">
        <v>359</v>
      </c>
      <c r="I5790">
        <v>1066.23</v>
      </c>
      <c r="J5790">
        <v>312</v>
      </c>
      <c r="K5790">
        <v>1400.88</v>
      </c>
      <c r="L5790">
        <v>583.70000000000005</v>
      </c>
      <c r="M5790">
        <v>13.63</v>
      </c>
      <c r="N5790">
        <v>3151.92</v>
      </c>
      <c r="O5790">
        <v>334.65000000000009</v>
      </c>
      <c r="P5790">
        <v>23.888555764947753</v>
      </c>
      <c r="Q5790">
        <v>0.86908077994428967</v>
      </c>
      <c r="R5790">
        <v>1.3138628626093809</v>
      </c>
      <c r="S5790">
        <f>(VendorSalesData[[#This Row],[TotalPurchaseQuantity]] - VendorSalesData[[#This Row],[TotalSalesQuantity]]) * VendorSalesData[[#This Row],[PurchasePrice]]</f>
        <v>139.59</v>
      </c>
    </row>
    <row r="5791" spans="1:19" x14ac:dyDescent="0.3">
      <c r="A5791">
        <v>9165</v>
      </c>
      <c r="B5791" t="s">
        <v>38</v>
      </c>
      <c r="C5791">
        <v>308</v>
      </c>
      <c r="D5791" t="s">
        <v>5284</v>
      </c>
      <c r="E5791">
        <v>15.62</v>
      </c>
      <c r="F5791">
        <v>26.99</v>
      </c>
      <c r="G5791">
        <v>750</v>
      </c>
      <c r="H5791">
        <v>68</v>
      </c>
      <c r="I5791">
        <v>1062.1600000000001</v>
      </c>
      <c r="J5791">
        <v>68</v>
      </c>
      <c r="K5791">
        <v>1457.32</v>
      </c>
      <c r="L5791">
        <v>589.74</v>
      </c>
      <c r="M5791">
        <v>53.53</v>
      </c>
      <c r="N5791">
        <v>68054.7</v>
      </c>
      <c r="O5791">
        <v>395.15999999999985</v>
      </c>
      <c r="P5791">
        <v>27.115527131995709</v>
      </c>
      <c r="Q5791">
        <v>1</v>
      </c>
      <c r="R5791">
        <v>1.3720343451080814</v>
      </c>
      <c r="S5791">
        <f>(VendorSalesData[[#This Row],[TotalPurchaseQuantity]] - VendorSalesData[[#This Row],[TotalSalesQuantity]]) * VendorSalesData[[#This Row],[PurchasePrice]]</f>
        <v>0</v>
      </c>
    </row>
    <row r="5792" spans="1:19" x14ac:dyDescent="0.3">
      <c r="A5792">
        <v>4425</v>
      </c>
      <c r="B5792" t="s">
        <v>20</v>
      </c>
      <c r="C5792">
        <v>22957</v>
      </c>
      <c r="D5792" t="s">
        <v>5285</v>
      </c>
      <c r="E5792">
        <v>42.48</v>
      </c>
      <c r="F5792">
        <v>64.989999999999995</v>
      </c>
      <c r="G5792">
        <v>750</v>
      </c>
      <c r="H5792">
        <v>25</v>
      </c>
      <c r="I5792">
        <v>1062</v>
      </c>
      <c r="J5792">
        <v>65</v>
      </c>
      <c r="K5792">
        <v>4224.3499999999995</v>
      </c>
      <c r="L5792">
        <v>2534.6099999999997</v>
      </c>
      <c r="M5792">
        <v>7.23</v>
      </c>
      <c r="N5792">
        <v>144929.24</v>
      </c>
      <c r="O5792">
        <v>3162.3499999999995</v>
      </c>
      <c r="P5792">
        <v>74.860037638926684</v>
      </c>
      <c r="Q5792">
        <v>2.6</v>
      </c>
      <c r="R5792">
        <v>3.9777306967984929</v>
      </c>
      <c r="S5792">
        <f>(VendorSalesData[[#This Row],[TotalPurchaseQuantity]] - VendorSalesData[[#This Row],[TotalSalesQuantity]]) * VendorSalesData[[#This Row],[PurchasePrice]]</f>
        <v>-1699.1999999999998</v>
      </c>
    </row>
    <row r="5793" spans="1:19" x14ac:dyDescent="0.3">
      <c r="A5793">
        <v>2000</v>
      </c>
      <c r="B5793" t="s">
        <v>164</v>
      </c>
      <c r="C5793">
        <v>20067</v>
      </c>
      <c r="D5793" t="s">
        <v>5286</v>
      </c>
      <c r="E5793">
        <v>353.73</v>
      </c>
      <c r="F5793">
        <v>519.99</v>
      </c>
      <c r="G5793">
        <v>750</v>
      </c>
      <c r="H5793">
        <v>3</v>
      </c>
      <c r="I5793">
        <v>1061.19</v>
      </c>
      <c r="J5793">
        <v>3</v>
      </c>
      <c r="K5793">
        <v>1559.97</v>
      </c>
      <c r="L5793">
        <v>519.99</v>
      </c>
      <c r="M5793">
        <v>0.34</v>
      </c>
      <c r="N5793">
        <v>19016.59</v>
      </c>
      <c r="O5793">
        <v>498.78</v>
      </c>
      <c r="P5793">
        <v>31.973691801765412</v>
      </c>
      <c r="Q5793">
        <v>1</v>
      </c>
      <c r="R5793">
        <v>1.4700195064031889</v>
      </c>
      <c r="S5793">
        <f>(VendorSalesData[[#This Row],[TotalPurchaseQuantity]] - VendorSalesData[[#This Row],[TotalSalesQuantity]]) * VendorSalesData[[#This Row],[PurchasePrice]]</f>
        <v>0</v>
      </c>
    </row>
    <row r="5794" spans="1:19" x14ac:dyDescent="0.3">
      <c r="A5794">
        <v>9552</v>
      </c>
      <c r="B5794" t="s">
        <v>72</v>
      </c>
      <c r="C5794">
        <v>23477</v>
      </c>
      <c r="D5794" t="s">
        <v>5287</v>
      </c>
      <c r="E5794">
        <v>11.03</v>
      </c>
      <c r="F5794">
        <v>16.989999999999998</v>
      </c>
      <c r="G5794">
        <v>750</v>
      </c>
      <c r="H5794">
        <v>96</v>
      </c>
      <c r="I5794">
        <v>1058.8800000000001</v>
      </c>
      <c r="J5794">
        <v>88</v>
      </c>
      <c r="K5794">
        <v>1495.12</v>
      </c>
      <c r="L5794">
        <v>1002.4099999999999</v>
      </c>
      <c r="M5794">
        <v>9.74</v>
      </c>
      <c r="N5794">
        <v>55551.82</v>
      </c>
      <c r="O5794">
        <v>436.23999999999978</v>
      </c>
      <c r="P5794">
        <v>29.177591096366832</v>
      </c>
      <c r="Q5794">
        <v>0.91666666666666663</v>
      </c>
      <c r="R5794">
        <v>1.4119824720459351</v>
      </c>
      <c r="S5794">
        <f>(VendorSalesData[[#This Row],[TotalPurchaseQuantity]] - VendorSalesData[[#This Row],[TotalSalesQuantity]]) * VendorSalesData[[#This Row],[PurchasePrice]]</f>
        <v>88.24</v>
      </c>
    </row>
    <row r="5795" spans="1:19" x14ac:dyDescent="0.3">
      <c r="A5795">
        <v>10754</v>
      </c>
      <c r="B5795" t="s">
        <v>212</v>
      </c>
      <c r="C5795">
        <v>19346</v>
      </c>
      <c r="D5795" t="s">
        <v>5288</v>
      </c>
      <c r="E5795">
        <v>11.03</v>
      </c>
      <c r="F5795">
        <v>15.99</v>
      </c>
      <c r="G5795">
        <v>750</v>
      </c>
      <c r="H5795">
        <v>96</v>
      </c>
      <c r="I5795">
        <v>1058.8800000000001</v>
      </c>
      <c r="J5795">
        <v>96</v>
      </c>
      <c r="K5795">
        <v>1535.04</v>
      </c>
      <c r="L5795">
        <v>111.93</v>
      </c>
      <c r="M5795">
        <v>10.8</v>
      </c>
      <c r="N5795">
        <v>28720.52</v>
      </c>
      <c r="O5795">
        <v>476.15999999999985</v>
      </c>
      <c r="P5795">
        <v>31.019387116948081</v>
      </c>
      <c r="Q5795">
        <v>1</v>
      </c>
      <c r="R5795">
        <v>1.4496826835902084</v>
      </c>
      <c r="S5795">
        <f>(VendorSalesData[[#This Row],[TotalPurchaseQuantity]] - VendorSalesData[[#This Row],[TotalSalesQuantity]]) * VendorSalesData[[#This Row],[PurchasePrice]]</f>
        <v>0</v>
      </c>
    </row>
    <row r="5796" spans="1:19" x14ac:dyDescent="0.3">
      <c r="A5796">
        <v>1590</v>
      </c>
      <c r="B5796" t="s">
        <v>261</v>
      </c>
      <c r="C5796">
        <v>37712</v>
      </c>
      <c r="D5796" t="s">
        <v>5289</v>
      </c>
      <c r="E5796">
        <v>7.3</v>
      </c>
      <c r="F5796">
        <v>10.95</v>
      </c>
      <c r="G5796">
        <v>750</v>
      </c>
      <c r="H5796">
        <v>145</v>
      </c>
      <c r="I5796">
        <v>1058.5</v>
      </c>
      <c r="J5796">
        <v>215</v>
      </c>
      <c r="K5796">
        <v>2447.85</v>
      </c>
      <c r="L5796">
        <v>1369.8</v>
      </c>
      <c r="M5796">
        <v>23.93</v>
      </c>
      <c r="N5796">
        <v>7259.75</v>
      </c>
      <c r="O5796">
        <v>1389.35</v>
      </c>
      <c r="P5796">
        <v>56.757971280919996</v>
      </c>
      <c r="Q5796">
        <v>1.4827586206896552</v>
      </c>
      <c r="R5796">
        <v>2.3125649504015113</v>
      </c>
      <c r="S5796">
        <f>(VendorSalesData[[#This Row],[TotalPurchaseQuantity]] - VendorSalesData[[#This Row],[TotalSalesQuantity]]) * VendorSalesData[[#This Row],[PurchasePrice]]</f>
        <v>-511</v>
      </c>
    </row>
    <row r="5797" spans="1:19" x14ac:dyDescent="0.3">
      <c r="A5797">
        <v>6213</v>
      </c>
      <c r="B5797" t="s">
        <v>186</v>
      </c>
      <c r="C5797">
        <v>845</v>
      </c>
      <c r="D5797" t="s">
        <v>4872</v>
      </c>
      <c r="E5797">
        <v>7.19</v>
      </c>
      <c r="F5797">
        <v>9.99</v>
      </c>
      <c r="G5797">
        <v>1000</v>
      </c>
      <c r="H5797">
        <v>147</v>
      </c>
      <c r="I5797">
        <v>1056.93</v>
      </c>
      <c r="J5797">
        <v>161</v>
      </c>
      <c r="K5797">
        <v>1608.39</v>
      </c>
      <c r="L5797">
        <v>1188.81</v>
      </c>
      <c r="M5797">
        <v>169.05</v>
      </c>
      <c r="N5797">
        <v>9621.58</v>
      </c>
      <c r="O5797">
        <v>551.46</v>
      </c>
      <c r="P5797">
        <v>34.286460373416894</v>
      </c>
      <c r="Q5797">
        <v>1.0952380952380953</v>
      </c>
      <c r="R5797">
        <v>1.5217564077091199</v>
      </c>
      <c r="S5797">
        <f>(VendorSalesData[[#This Row],[TotalPurchaseQuantity]] - VendorSalesData[[#This Row],[TotalSalesQuantity]]) * VendorSalesData[[#This Row],[PurchasePrice]]</f>
        <v>-100.66000000000001</v>
      </c>
    </row>
    <row r="5798" spans="1:19" x14ac:dyDescent="0.3">
      <c r="A5798">
        <v>90017</v>
      </c>
      <c r="B5798" t="s">
        <v>4145</v>
      </c>
      <c r="C5798">
        <v>10762</v>
      </c>
      <c r="D5798" t="s">
        <v>5290</v>
      </c>
      <c r="E5798">
        <v>4.05</v>
      </c>
      <c r="F5798">
        <v>7.29</v>
      </c>
      <c r="G5798">
        <v>750</v>
      </c>
      <c r="H5798">
        <v>260</v>
      </c>
      <c r="I5798">
        <v>1053</v>
      </c>
      <c r="J5798">
        <v>216</v>
      </c>
      <c r="K5798">
        <v>1550.14</v>
      </c>
      <c r="L5798">
        <v>781.11</v>
      </c>
      <c r="M5798">
        <v>24.04</v>
      </c>
      <c r="N5798">
        <v>80.03</v>
      </c>
      <c r="O5798">
        <v>497.1400000000001</v>
      </c>
      <c r="P5798">
        <v>32.070651683073791</v>
      </c>
      <c r="Q5798">
        <v>0.83076923076923082</v>
      </c>
      <c r="R5798">
        <v>1.4721177587844256</v>
      </c>
      <c r="S5798">
        <f>(VendorSalesData[[#This Row],[TotalPurchaseQuantity]] - VendorSalesData[[#This Row],[TotalSalesQuantity]]) * VendorSalesData[[#This Row],[PurchasePrice]]</f>
        <v>178.2</v>
      </c>
    </row>
    <row r="5799" spans="1:19" x14ac:dyDescent="0.3">
      <c r="A5799">
        <v>12546</v>
      </c>
      <c r="B5799" t="s">
        <v>32</v>
      </c>
      <c r="C5799">
        <v>549</v>
      </c>
      <c r="D5799" t="s">
        <v>5291</v>
      </c>
      <c r="E5799">
        <v>6.42</v>
      </c>
      <c r="F5799">
        <v>8.99</v>
      </c>
      <c r="G5799">
        <v>1000</v>
      </c>
      <c r="H5799">
        <v>164</v>
      </c>
      <c r="I5799">
        <v>1052.8800000000001</v>
      </c>
      <c r="J5799">
        <v>153</v>
      </c>
      <c r="K5799">
        <v>1375.47</v>
      </c>
      <c r="L5799">
        <v>970.92000000000007</v>
      </c>
      <c r="M5799">
        <v>160.65</v>
      </c>
      <c r="N5799">
        <v>123880.97</v>
      </c>
      <c r="O5799">
        <v>322.58999999999992</v>
      </c>
      <c r="P5799">
        <v>23.453074221902327</v>
      </c>
      <c r="Q5799">
        <v>0.93292682926829273</v>
      </c>
      <c r="R5799">
        <v>1.3063881923865968</v>
      </c>
      <c r="S5799">
        <f>(VendorSalesData[[#This Row],[TotalPurchaseQuantity]] - VendorSalesData[[#This Row],[TotalSalesQuantity]]) * VendorSalesData[[#This Row],[PurchasePrice]]</f>
        <v>70.62</v>
      </c>
    </row>
    <row r="5800" spans="1:19" x14ac:dyDescent="0.3">
      <c r="A5800">
        <v>8892</v>
      </c>
      <c r="B5800" t="s">
        <v>177</v>
      </c>
      <c r="C5800">
        <v>34508</v>
      </c>
      <c r="D5800" t="s">
        <v>5292</v>
      </c>
      <c r="E5800">
        <v>5.15</v>
      </c>
      <c r="F5800">
        <v>8.99</v>
      </c>
      <c r="G5800">
        <v>750</v>
      </c>
      <c r="H5800">
        <v>204</v>
      </c>
      <c r="I5800">
        <v>1050.5999999999999</v>
      </c>
      <c r="J5800">
        <v>185</v>
      </c>
      <c r="K5800">
        <v>1478.1499999999999</v>
      </c>
      <c r="L5800">
        <v>135.83000000000001</v>
      </c>
      <c r="M5800">
        <v>20.79</v>
      </c>
      <c r="N5800">
        <v>11595.97</v>
      </c>
      <c r="O5800">
        <v>427.54999999999995</v>
      </c>
      <c r="P5800">
        <v>28.924669350201267</v>
      </c>
      <c r="Q5800">
        <v>0.90686274509803921</v>
      </c>
      <c r="R5800">
        <v>1.4069579288025891</v>
      </c>
      <c r="S5800">
        <f>(VendorSalesData[[#This Row],[TotalPurchaseQuantity]] - VendorSalesData[[#This Row],[TotalSalesQuantity]]) * VendorSalesData[[#This Row],[PurchasePrice]]</f>
        <v>97.850000000000009</v>
      </c>
    </row>
    <row r="5801" spans="1:19" x14ac:dyDescent="0.3">
      <c r="A5801">
        <v>9744</v>
      </c>
      <c r="B5801" t="s">
        <v>868</v>
      </c>
      <c r="C5801">
        <v>24385</v>
      </c>
      <c r="D5801" t="s">
        <v>5293</v>
      </c>
      <c r="E5801">
        <v>209.58</v>
      </c>
      <c r="F5801">
        <v>305.99</v>
      </c>
      <c r="G5801">
        <v>750</v>
      </c>
      <c r="H5801">
        <v>5</v>
      </c>
      <c r="I5801">
        <v>1047.9000000000001</v>
      </c>
      <c r="J5801">
        <v>7</v>
      </c>
      <c r="K5801">
        <v>2141.9300000000003</v>
      </c>
      <c r="L5801">
        <v>917.97</v>
      </c>
      <c r="M5801">
        <v>0.78</v>
      </c>
      <c r="N5801">
        <v>3999.93</v>
      </c>
      <c r="O5801">
        <v>1094.0300000000002</v>
      </c>
      <c r="P5801">
        <v>51.076832576227979</v>
      </c>
      <c r="Q5801">
        <v>1.4</v>
      </c>
      <c r="R5801">
        <v>2.0440213760855044</v>
      </c>
      <c r="S5801">
        <f>(VendorSalesData[[#This Row],[TotalPurchaseQuantity]] - VendorSalesData[[#This Row],[TotalSalesQuantity]]) * VendorSalesData[[#This Row],[PurchasePrice]]</f>
        <v>-419.16</v>
      </c>
    </row>
    <row r="5802" spans="1:19" x14ac:dyDescent="0.3">
      <c r="A5802">
        <v>10754</v>
      </c>
      <c r="B5802" t="s">
        <v>212</v>
      </c>
      <c r="C5802">
        <v>21463</v>
      </c>
      <c r="D5802" t="s">
        <v>5294</v>
      </c>
      <c r="E5802">
        <v>95.23</v>
      </c>
      <c r="F5802">
        <v>139.99</v>
      </c>
      <c r="G5802">
        <v>750</v>
      </c>
      <c r="H5802">
        <v>11</v>
      </c>
      <c r="I5802">
        <v>1047.53</v>
      </c>
      <c r="J5802">
        <v>28</v>
      </c>
      <c r="K5802">
        <v>3919.7200000000003</v>
      </c>
      <c r="L5802">
        <v>2239.84</v>
      </c>
      <c r="M5802">
        <v>3.12</v>
      </c>
      <c r="N5802">
        <v>28720.52</v>
      </c>
      <c r="O5802">
        <v>2872.1900000000005</v>
      </c>
      <c r="P5802">
        <v>73.275387017440025</v>
      </c>
      <c r="Q5802">
        <v>2.5454545454545454</v>
      </c>
      <c r="R5802">
        <v>3.7418689679531854</v>
      </c>
      <c r="S5802">
        <f>(VendorSalesData[[#This Row],[TotalPurchaseQuantity]] - VendorSalesData[[#This Row],[TotalSalesQuantity]]) * VendorSalesData[[#This Row],[PurchasePrice]]</f>
        <v>-1618.91</v>
      </c>
    </row>
    <row r="5803" spans="1:19" x14ac:dyDescent="0.3">
      <c r="A5803">
        <v>3252</v>
      </c>
      <c r="B5803" t="s">
        <v>94</v>
      </c>
      <c r="C5803">
        <v>34135</v>
      </c>
      <c r="D5803" t="s">
        <v>2477</v>
      </c>
      <c r="E5803">
        <v>7.48</v>
      </c>
      <c r="F5803">
        <v>10.99</v>
      </c>
      <c r="G5803">
        <v>1500</v>
      </c>
      <c r="H5803">
        <v>140</v>
      </c>
      <c r="I5803">
        <v>1047.2</v>
      </c>
      <c r="J5803">
        <v>139</v>
      </c>
      <c r="K5803">
        <v>1527.61</v>
      </c>
      <c r="L5803">
        <v>307.72000000000003</v>
      </c>
      <c r="M5803">
        <v>31.250000000000004</v>
      </c>
      <c r="N5803">
        <v>61966.91</v>
      </c>
      <c r="O5803">
        <v>480.40999999999985</v>
      </c>
      <c r="P5803">
        <v>31.448471795811749</v>
      </c>
      <c r="Q5803">
        <v>0.99285714285714288</v>
      </c>
      <c r="R5803">
        <v>1.4587566844919784</v>
      </c>
      <c r="S5803">
        <f>(VendorSalesData[[#This Row],[TotalPurchaseQuantity]] - VendorSalesData[[#This Row],[TotalSalesQuantity]]) * VendorSalesData[[#This Row],[PurchasePrice]]</f>
        <v>7.48</v>
      </c>
    </row>
    <row r="5804" spans="1:19" x14ac:dyDescent="0.3">
      <c r="A5804">
        <v>4425</v>
      </c>
      <c r="B5804" t="s">
        <v>20</v>
      </c>
      <c r="C5804">
        <v>41575</v>
      </c>
      <c r="D5804" t="s">
        <v>5295</v>
      </c>
      <c r="E5804">
        <v>33.770000000000003</v>
      </c>
      <c r="F5804">
        <v>55.99</v>
      </c>
      <c r="G5804">
        <v>750</v>
      </c>
      <c r="H5804">
        <v>31</v>
      </c>
      <c r="I5804">
        <v>1046.8700000000001</v>
      </c>
      <c r="J5804">
        <v>163</v>
      </c>
      <c r="K5804">
        <v>8645.3700000000008</v>
      </c>
      <c r="L5804">
        <v>5071.05</v>
      </c>
      <c r="M5804">
        <v>18.07</v>
      </c>
      <c r="N5804">
        <v>144929.24</v>
      </c>
      <c r="O5804">
        <v>7598.5000000000009</v>
      </c>
      <c r="P5804">
        <v>87.890975169368119</v>
      </c>
      <c r="Q5804">
        <v>5.258064516129032</v>
      </c>
      <c r="R5804">
        <v>8.2583033232397529</v>
      </c>
      <c r="S5804">
        <f>(VendorSalesData[[#This Row],[TotalPurchaseQuantity]] - VendorSalesData[[#This Row],[TotalSalesQuantity]]) * VendorSalesData[[#This Row],[PurchasePrice]]</f>
        <v>-4457.6400000000003</v>
      </c>
    </row>
    <row r="5805" spans="1:19" x14ac:dyDescent="0.3">
      <c r="A5805">
        <v>2000</v>
      </c>
      <c r="B5805" t="s">
        <v>164</v>
      </c>
      <c r="C5805">
        <v>20161</v>
      </c>
      <c r="D5805" t="s">
        <v>5296</v>
      </c>
      <c r="E5805">
        <v>4.3600000000000003</v>
      </c>
      <c r="F5805">
        <v>6.49</v>
      </c>
      <c r="G5805">
        <v>750</v>
      </c>
      <c r="H5805">
        <v>240</v>
      </c>
      <c r="I5805">
        <v>1046.4000000000001</v>
      </c>
      <c r="J5805">
        <v>240</v>
      </c>
      <c r="K5805">
        <v>1569.6</v>
      </c>
      <c r="L5805">
        <v>319.52</v>
      </c>
      <c r="M5805">
        <v>26.91</v>
      </c>
      <c r="N5805">
        <v>19016.59</v>
      </c>
      <c r="O5805">
        <v>523.19999999999982</v>
      </c>
      <c r="P5805">
        <v>33.333333333333329</v>
      </c>
      <c r="Q5805">
        <v>1</v>
      </c>
      <c r="R5805">
        <v>1.4999999999999998</v>
      </c>
      <c r="S5805">
        <f>(VendorSalesData[[#This Row],[TotalPurchaseQuantity]] - VendorSalesData[[#This Row],[TotalSalesQuantity]]) * VendorSalesData[[#This Row],[PurchasePrice]]</f>
        <v>0</v>
      </c>
    </row>
    <row r="5806" spans="1:19" x14ac:dyDescent="0.3">
      <c r="A5806">
        <v>9165</v>
      </c>
      <c r="B5806" t="s">
        <v>38</v>
      </c>
      <c r="C5806">
        <v>15347</v>
      </c>
      <c r="D5806" t="s">
        <v>5297</v>
      </c>
      <c r="E5806">
        <v>5.23</v>
      </c>
      <c r="F5806">
        <v>7.89</v>
      </c>
      <c r="G5806">
        <v>300</v>
      </c>
      <c r="H5806">
        <v>200</v>
      </c>
      <c r="I5806">
        <v>1046</v>
      </c>
      <c r="J5806">
        <v>199</v>
      </c>
      <c r="K5806">
        <v>1230.01</v>
      </c>
      <c r="L5806">
        <v>187.59</v>
      </c>
      <c r="M5806">
        <v>8.8800000000000008</v>
      </c>
      <c r="N5806">
        <v>68054.7</v>
      </c>
      <c r="O5806">
        <v>184.01</v>
      </c>
      <c r="P5806">
        <v>14.960040975276623</v>
      </c>
      <c r="Q5806">
        <v>0.995</v>
      </c>
      <c r="R5806">
        <v>1.1759177820267686</v>
      </c>
      <c r="S5806">
        <f>(VendorSalesData[[#This Row],[TotalPurchaseQuantity]] - VendorSalesData[[#This Row],[TotalSalesQuantity]]) * VendorSalesData[[#This Row],[PurchasePrice]]</f>
        <v>5.23</v>
      </c>
    </row>
    <row r="5807" spans="1:19" x14ac:dyDescent="0.3">
      <c r="A5807">
        <v>9165</v>
      </c>
      <c r="B5807" t="s">
        <v>38</v>
      </c>
      <c r="C5807">
        <v>23383</v>
      </c>
      <c r="D5807" t="s">
        <v>5298</v>
      </c>
      <c r="E5807">
        <v>11.48</v>
      </c>
      <c r="F5807">
        <v>16.989999999999998</v>
      </c>
      <c r="G5807">
        <v>750</v>
      </c>
      <c r="H5807">
        <v>91</v>
      </c>
      <c r="I5807">
        <v>1044.68</v>
      </c>
      <c r="J5807">
        <v>779</v>
      </c>
      <c r="K5807">
        <v>13235.21</v>
      </c>
      <c r="L5807">
        <v>6999.8799999999992</v>
      </c>
      <c r="M5807">
        <v>86.61</v>
      </c>
      <c r="N5807">
        <v>68054.7</v>
      </c>
      <c r="O5807">
        <v>12190.529999999999</v>
      </c>
      <c r="P5807">
        <v>92.106812056627746</v>
      </c>
      <c r="Q5807">
        <v>8.5604395604395602</v>
      </c>
      <c r="R5807">
        <v>12.669152276295131</v>
      </c>
      <c r="S5807">
        <f>(VendorSalesData[[#This Row],[TotalPurchaseQuantity]] - VendorSalesData[[#This Row],[TotalSalesQuantity]]) * VendorSalesData[[#This Row],[PurchasePrice]]</f>
        <v>-7898.2400000000007</v>
      </c>
    </row>
    <row r="5808" spans="1:19" x14ac:dyDescent="0.3">
      <c r="A5808">
        <v>2000</v>
      </c>
      <c r="B5808" t="s">
        <v>164</v>
      </c>
      <c r="C5808">
        <v>23329</v>
      </c>
      <c r="D5808" t="s">
        <v>5299</v>
      </c>
      <c r="E5808">
        <v>149</v>
      </c>
      <c r="F5808">
        <v>224.99</v>
      </c>
      <c r="G5808">
        <v>750</v>
      </c>
      <c r="H5808">
        <v>7</v>
      </c>
      <c r="I5808">
        <v>1043</v>
      </c>
      <c r="J5808">
        <v>8</v>
      </c>
      <c r="K5808">
        <v>1799.92</v>
      </c>
      <c r="L5808">
        <v>899.96</v>
      </c>
      <c r="M5808">
        <v>0.9</v>
      </c>
      <c r="N5808">
        <v>19016.59</v>
      </c>
      <c r="O5808">
        <v>756.92000000000007</v>
      </c>
      <c r="P5808">
        <v>42.052980132450337</v>
      </c>
      <c r="Q5808">
        <v>1.1428571428571428</v>
      </c>
      <c r="R5808">
        <v>1.7257142857142858</v>
      </c>
      <c r="S5808">
        <f>(VendorSalesData[[#This Row],[TotalPurchaseQuantity]] - VendorSalesData[[#This Row],[TotalSalesQuantity]]) * VendorSalesData[[#This Row],[PurchasePrice]]</f>
        <v>-149</v>
      </c>
    </row>
    <row r="5809" spans="1:19" x14ac:dyDescent="0.3">
      <c r="A5809">
        <v>10754</v>
      </c>
      <c r="B5809" t="s">
        <v>212</v>
      </c>
      <c r="C5809">
        <v>26020</v>
      </c>
      <c r="D5809" t="s">
        <v>5300</v>
      </c>
      <c r="E5809">
        <v>12.41</v>
      </c>
      <c r="F5809">
        <v>18.989999999999998</v>
      </c>
      <c r="G5809">
        <v>750</v>
      </c>
      <c r="H5809">
        <v>84</v>
      </c>
      <c r="I5809">
        <v>1042.4399999999998</v>
      </c>
      <c r="J5809">
        <v>76</v>
      </c>
      <c r="K5809">
        <v>1443.2399999999998</v>
      </c>
      <c r="L5809">
        <v>1196.3699999999999</v>
      </c>
      <c r="M5809">
        <v>8.39</v>
      </c>
      <c r="N5809">
        <v>28720.52</v>
      </c>
      <c r="O5809">
        <v>400.79999999999995</v>
      </c>
      <c r="P5809">
        <v>27.770848923256008</v>
      </c>
      <c r="Q5809">
        <v>0.90476190476190477</v>
      </c>
      <c r="R5809">
        <v>1.3844825601473467</v>
      </c>
      <c r="S5809">
        <f>(VendorSalesData[[#This Row],[TotalPurchaseQuantity]] - VendorSalesData[[#This Row],[TotalSalesQuantity]]) * VendorSalesData[[#This Row],[PurchasePrice]]</f>
        <v>99.28</v>
      </c>
    </row>
    <row r="5810" spans="1:19" x14ac:dyDescent="0.3">
      <c r="A5810">
        <v>10754</v>
      </c>
      <c r="B5810" t="s">
        <v>212</v>
      </c>
      <c r="C5810">
        <v>25335</v>
      </c>
      <c r="D5810" t="s">
        <v>5301</v>
      </c>
      <c r="E5810">
        <v>43.41</v>
      </c>
      <c r="F5810">
        <v>65.989999999999995</v>
      </c>
      <c r="G5810">
        <v>750</v>
      </c>
      <c r="H5810">
        <v>24</v>
      </c>
      <c r="I5810">
        <v>1041.8399999999999</v>
      </c>
      <c r="J5810">
        <v>46</v>
      </c>
      <c r="K5810">
        <v>3035.54</v>
      </c>
      <c r="L5810">
        <v>989.84999999999991</v>
      </c>
      <c r="M5810">
        <v>5.15</v>
      </c>
      <c r="N5810">
        <v>28720.52</v>
      </c>
      <c r="O5810">
        <v>1993.7</v>
      </c>
      <c r="P5810">
        <v>65.678594253411262</v>
      </c>
      <c r="Q5810">
        <v>1.9166666666666667</v>
      </c>
      <c r="R5810">
        <v>2.9136335713737238</v>
      </c>
      <c r="S5810">
        <f>(VendorSalesData[[#This Row],[TotalPurchaseQuantity]] - VendorSalesData[[#This Row],[TotalSalesQuantity]]) * VendorSalesData[[#This Row],[PurchasePrice]]</f>
        <v>-955.02</v>
      </c>
    </row>
    <row r="5811" spans="1:19" x14ac:dyDescent="0.3">
      <c r="A5811">
        <v>10754</v>
      </c>
      <c r="B5811" t="s">
        <v>212</v>
      </c>
      <c r="C5811">
        <v>13920</v>
      </c>
      <c r="D5811" t="s">
        <v>5302</v>
      </c>
      <c r="E5811">
        <v>7.23</v>
      </c>
      <c r="F5811">
        <v>10.99</v>
      </c>
      <c r="G5811">
        <v>750</v>
      </c>
      <c r="H5811">
        <v>144</v>
      </c>
      <c r="I5811">
        <v>1041.1200000000001</v>
      </c>
      <c r="J5811">
        <v>144</v>
      </c>
      <c r="K5811">
        <v>1582.56</v>
      </c>
      <c r="L5811">
        <v>109.9</v>
      </c>
      <c r="M5811">
        <v>16.200000000000003</v>
      </c>
      <c r="N5811">
        <v>28720.52</v>
      </c>
      <c r="O5811">
        <v>541.43999999999983</v>
      </c>
      <c r="P5811">
        <v>34.212920837124649</v>
      </c>
      <c r="Q5811">
        <v>1</v>
      </c>
      <c r="R5811">
        <v>1.5200553250345779</v>
      </c>
      <c r="S5811">
        <f>(VendorSalesData[[#This Row],[TotalPurchaseQuantity]] - VendorSalesData[[#This Row],[TotalSalesQuantity]]) * VendorSalesData[[#This Row],[PurchasePrice]]</f>
        <v>0</v>
      </c>
    </row>
    <row r="5812" spans="1:19" x14ac:dyDescent="0.3">
      <c r="A5812">
        <v>3252</v>
      </c>
      <c r="B5812" t="s">
        <v>94</v>
      </c>
      <c r="C5812">
        <v>6359</v>
      </c>
      <c r="D5812" t="s">
        <v>5303</v>
      </c>
      <c r="E5812">
        <v>16.77</v>
      </c>
      <c r="F5812">
        <v>24.99</v>
      </c>
      <c r="G5812">
        <v>750</v>
      </c>
      <c r="H5812">
        <v>62</v>
      </c>
      <c r="I5812">
        <v>1039.74</v>
      </c>
      <c r="J5812">
        <v>61</v>
      </c>
      <c r="K5812">
        <v>1829.3899999999999</v>
      </c>
      <c r="L5812">
        <v>1469.51</v>
      </c>
      <c r="M5812">
        <v>6.74</v>
      </c>
      <c r="N5812">
        <v>61966.91</v>
      </c>
      <c r="O5812">
        <v>789.64999999999986</v>
      </c>
      <c r="P5812">
        <v>43.164661444525223</v>
      </c>
      <c r="Q5812">
        <v>0.9838709677419355</v>
      </c>
      <c r="R5812">
        <v>1.7594687133321791</v>
      </c>
      <c r="S5812">
        <f>(VendorSalesData[[#This Row],[TotalPurchaseQuantity]] - VendorSalesData[[#This Row],[TotalSalesQuantity]]) * VendorSalesData[[#This Row],[PurchasePrice]]</f>
        <v>16.77</v>
      </c>
    </row>
    <row r="5813" spans="1:19" x14ac:dyDescent="0.3">
      <c r="A5813">
        <v>4425</v>
      </c>
      <c r="B5813" t="s">
        <v>20</v>
      </c>
      <c r="C5813">
        <v>21730</v>
      </c>
      <c r="D5813" t="s">
        <v>5304</v>
      </c>
      <c r="E5813">
        <v>38.4</v>
      </c>
      <c r="F5813">
        <v>57.99</v>
      </c>
      <c r="G5813">
        <v>750</v>
      </c>
      <c r="H5813">
        <v>27</v>
      </c>
      <c r="I5813">
        <v>1036.8</v>
      </c>
      <c r="J5813">
        <v>115</v>
      </c>
      <c r="K5813">
        <v>6668.85</v>
      </c>
      <c r="L5813">
        <v>3479.4</v>
      </c>
      <c r="M5813">
        <v>12.8</v>
      </c>
      <c r="N5813">
        <v>144929.24</v>
      </c>
      <c r="O5813">
        <v>5632.05</v>
      </c>
      <c r="P5813">
        <v>84.453091612496905</v>
      </c>
      <c r="Q5813">
        <v>4.2592592592592595</v>
      </c>
      <c r="R5813">
        <v>6.4321469907407414</v>
      </c>
      <c r="S5813">
        <f>(VendorSalesData[[#This Row],[TotalPurchaseQuantity]] - VendorSalesData[[#This Row],[TotalSalesQuantity]]) * VendorSalesData[[#This Row],[PurchasePrice]]</f>
        <v>-3379.2</v>
      </c>
    </row>
    <row r="5814" spans="1:19" x14ac:dyDescent="0.3">
      <c r="A5814">
        <v>1128</v>
      </c>
      <c r="B5814" t="s">
        <v>18</v>
      </c>
      <c r="C5814">
        <v>8017</v>
      </c>
      <c r="D5814" t="s">
        <v>5305</v>
      </c>
      <c r="E5814">
        <v>7.85</v>
      </c>
      <c r="F5814">
        <v>10.99</v>
      </c>
      <c r="G5814">
        <v>750</v>
      </c>
      <c r="H5814">
        <v>132</v>
      </c>
      <c r="I5814">
        <v>1036.2</v>
      </c>
      <c r="J5814">
        <v>120</v>
      </c>
      <c r="K5814">
        <v>1318.8</v>
      </c>
      <c r="L5814">
        <v>109.9</v>
      </c>
      <c r="M5814">
        <v>94.5</v>
      </c>
      <c r="N5814">
        <v>68601.679999999993</v>
      </c>
      <c r="O5814">
        <v>282.59999999999991</v>
      </c>
      <c r="P5814">
        <v>21.428571428571423</v>
      </c>
      <c r="Q5814">
        <v>0.90909090909090906</v>
      </c>
      <c r="R5814">
        <v>1.2727272727272727</v>
      </c>
      <c r="S5814">
        <f>(VendorSalesData[[#This Row],[TotalPurchaseQuantity]] - VendorSalesData[[#This Row],[TotalSalesQuantity]]) * VendorSalesData[[#This Row],[PurchasePrice]]</f>
        <v>94.199999999999989</v>
      </c>
    </row>
    <row r="5815" spans="1:19" x14ac:dyDescent="0.3">
      <c r="A5815">
        <v>7749</v>
      </c>
      <c r="B5815" t="s">
        <v>4651</v>
      </c>
      <c r="C5815">
        <v>19609</v>
      </c>
      <c r="D5815" t="s">
        <v>5306</v>
      </c>
      <c r="E5815">
        <v>57.53</v>
      </c>
      <c r="F5815">
        <v>83.99</v>
      </c>
      <c r="G5815">
        <v>750</v>
      </c>
      <c r="H5815">
        <v>18</v>
      </c>
      <c r="I5815">
        <v>1035.54</v>
      </c>
      <c r="J5815">
        <v>34</v>
      </c>
      <c r="K5815">
        <v>2855.66</v>
      </c>
      <c r="L5815">
        <v>1427.83</v>
      </c>
      <c r="M5815">
        <v>3.79</v>
      </c>
      <c r="N5815">
        <v>91.5</v>
      </c>
      <c r="O5815">
        <v>1820.12</v>
      </c>
      <c r="P5815">
        <v>63.737279648137381</v>
      </c>
      <c r="Q5815">
        <v>1.8888888888888888</v>
      </c>
      <c r="R5815">
        <v>2.757653011955115</v>
      </c>
      <c r="S5815">
        <f>(VendorSalesData[[#This Row],[TotalPurchaseQuantity]] - VendorSalesData[[#This Row],[TotalSalesQuantity]]) * VendorSalesData[[#This Row],[PurchasePrice]]</f>
        <v>-920.48</v>
      </c>
    </row>
    <row r="5816" spans="1:19" x14ac:dyDescent="0.3">
      <c r="A5816">
        <v>9165</v>
      </c>
      <c r="B5816" t="s">
        <v>38</v>
      </c>
      <c r="C5816">
        <v>22418</v>
      </c>
      <c r="D5816" t="s">
        <v>5307</v>
      </c>
      <c r="E5816">
        <v>9.58</v>
      </c>
      <c r="F5816">
        <v>13.99</v>
      </c>
      <c r="G5816">
        <v>750</v>
      </c>
      <c r="H5816">
        <v>108</v>
      </c>
      <c r="I5816">
        <v>1034.6399999999999</v>
      </c>
      <c r="J5816">
        <v>75</v>
      </c>
      <c r="K5816">
        <v>1049.25</v>
      </c>
      <c r="L5816">
        <v>867.38</v>
      </c>
      <c r="M5816">
        <v>8.2900000000000009</v>
      </c>
      <c r="N5816">
        <v>68054.7</v>
      </c>
      <c r="O5816">
        <v>14.610000000000127</v>
      </c>
      <c r="P5816">
        <v>1.3924231593995833</v>
      </c>
      <c r="Q5816">
        <v>0.69444444444444442</v>
      </c>
      <c r="R5816">
        <v>1.0141208536302484</v>
      </c>
      <c r="S5816">
        <f>(VendorSalesData[[#This Row],[TotalPurchaseQuantity]] - VendorSalesData[[#This Row],[TotalSalesQuantity]]) * VendorSalesData[[#This Row],[PurchasePrice]]</f>
        <v>316.14</v>
      </c>
    </row>
    <row r="5817" spans="1:19" x14ac:dyDescent="0.3">
      <c r="A5817">
        <v>10754</v>
      </c>
      <c r="B5817" t="s">
        <v>212</v>
      </c>
      <c r="C5817">
        <v>24929</v>
      </c>
      <c r="D5817" t="s">
        <v>5308</v>
      </c>
      <c r="E5817">
        <v>11.84</v>
      </c>
      <c r="F5817">
        <v>23.99</v>
      </c>
      <c r="G5817">
        <v>750</v>
      </c>
      <c r="H5817">
        <v>87</v>
      </c>
      <c r="I5817">
        <v>1030.08</v>
      </c>
      <c r="J5817">
        <v>224</v>
      </c>
      <c r="K5817">
        <v>5367.76</v>
      </c>
      <c r="L5817">
        <v>2608.91</v>
      </c>
      <c r="M5817">
        <v>24.97</v>
      </c>
      <c r="N5817">
        <v>28720.52</v>
      </c>
      <c r="O5817">
        <v>4337.68</v>
      </c>
      <c r="P5817">
        <v>80.809872274468304</v>
      </c>
      <c r="Q5817">
        <v>2.5747126436781609</v>
      </c>
      <c r="R5817">
        <v>5.2110127368748067</v>
      </c>
      <c r="S5817">
        <f>(VendorSalesData[[#This Row],[TotalPurchaseQuantity]] - VendorSalesData[[#This Row],[TotalSalesQuantity]]) * VendorSalesData[[#This Row],[PurchasePrice]]</f>
        <v>-1622.08</v>
      </c>
    </row>
    <row r="5818" spans="1:19" x14ac:dyDescent="0.3">
      <c r="A5818">
        <v>1392</v>
      </c>
      <c r="B5818" t="s">
        <v>67</v>
      </c>
      <c r="C5818">
        <v>12607</v>
      </c>
      <c r="D5818" t="s">
        <v>5309</v>
      </c>
      <c r="E5818">
        <v>18.36</v>
      </c>
      <c r="F5818">
        <v>29.99</v>
      </c>
      <c r="G5818">
        <v>750</v>
      </c>
      <c r="H5818">
        <v>56</v>
      </c>
      <c r="I5818">
        <v>1028.1600000000001</v>
      </c>
      <c r="J5818">
        <v>63</v>
      </c>
      <c r="K5818">
        <v>1811.37</v>
      </c>
      <c r="L5818">
        <v>1076.6199999999999</v>
      </c>
      <c r="M5818">
        <v>6.98</v>
      </c>
      <c r="N5818">
        <v>79528.990000000005</v>
      </c>
      <c r="O5818">
        <v>783.20999999999981</v>
      </c>
      <c r="P5818">
        <v>43.238543202106683</v>
      </c>
      <c r="Q5818">
        <v>1.125</v>
      </c>
      <c r="R5818">
        <v>1.7617588702147524</v>
      </c>
      <c r="S5818">
        <f>(VendorSalesData[[#This Row],[TotalPurchaseQuantity]] - VendorSalesData[[#This Row],[TotalSalesQuantity]]) * VendorSalesData[[#This Row],[PurchasePrice]]</f>
        <v>-128.51999999999998</v>
      </c>
    </row>
    <row r="5819" spans="1:19" x14ac:dyDescent="0.3">
      <c r="A5819">
        <v>10754</v>
      </c>
      <c r="B5819" t="s">
        <v>212</v>
      </c>
      <c r="C5819">
        <v>10704</v>
      </c>
      <c r="D5819" t="s">
        <v>5310</v>
      </c>
      <c r="E5819">
        <v>6.12</v>
      </c>
      <c r="F5819">
        <v>8.99</v>
      </c>
      <c r="G5819">
        <v>750</v>
      </c>
      <c r="H5819">
        <v>168</v>
      </c>
      <c r="I5819">
        <v>1028.1599999999999</v>
      </c>
      <c r="J5819">
        <v>151</v>
      </c>
      <c r="K5819">
        <v>1357.49</v>
      </c>
      <c r="L5819">
        <v>98.89</v>
      </c>
      <c r="M5819">
        <v>16.97</v>
      </c>
      <c r="N5819">
        <v>28720.52</v>
      </c>
      <c r="O5819">
        <v>329.33000000000015</v>
      </c>
      <c r="P5819">
        <v>24.260215544865904</v>
      </c>
      <c r="Q5819">
        <v>0.89880952380952384</v>
      </c>
      <c r="R5819">
        <v>1.3203100684718334</v>
      </c>
      <c r="S5819">
        <f>(VendorSalesData[[#This Row],[TotalPurchaseQuantity]] - VendorSalesData[[#This Row],[TotalSalesQuantity]]) * VendorSalesData[[#This Row],[PurchasePrice]]</f>
        <v>104.04</v>
      </c>
    </row>
    <row r="5820" spans="1:19" x14ac:dyDescent="0.3">
      <c r="A5820">
        <v>4425</v>
      </c>
      <c r="B5820" t="s">
        <v>20</v>
      </c>
      <c r="C5820">
        <v>24766</v>
      </c>
      <c r="D5820" t="s">
        <v>5311</v>
      </c>
      <c r="E5820">
        <v>10.27</v>
      </c>
      <c r="F5820">
        <v>27.99</v>
      </c>
      <c r="G5820">
        <v>750</v>
      </c>
      <c r="H5820">
        <v>100</v>
      </c>
      <c r="I5820">
        <v>1027</v>
      </c>
      <c r="J5820">
        <v>897</v>
      </c>
      <c r="K5820">
        <v>13446.03</v>
      </c>
      <c r="L5820">
        <v>3372.75</v>
      </c>
      <c r="M5820">
        <v>100.55</v>
      </c>
      <c r="N5820">
        <v>144929.24</v>
      </c>
      <c r="O5820">
        <v>12419.03</v>
      </c>
      <c r="P5820">
        <v>92.362057796985425</v>
      </c>
      <c r="Q5820">
        <v>8.9700000000000006</v>
      </c>
      <c r="R5820">
        <v>13.09253164556962</v>
      </c>
      <c r="S5820">
        <f>(VendorSalesData[[#This Row],[TotalPurchaseQuantity]] - VendorSalesData[[#This Row],[TotalSalesQuantity]]) * VendorSalesData[[#This Row],[PurchasePrice]]</f>
        <v>-8185.19</v>
      </c>
    </row>
    <row r="5821" spans="1:19" x14ac:dyDescent="0.3">
      <c r="A5821">
        <v>4425</v>
      </c>
      <c r="B5821" t="s">
        <v>20</v>
      </c>
      <c r="C5821">
        <v>21060</v>
      </c>
      <c r="D5821" t="s">
        <v>5312</v>
      </c>
      <c r="E5821">
        <v>39.450000000000003</v>
      </c>
      <c r="F5821">
        <v>57.99</v>
      </c>
      <c r="G5821">
        <v>750</v>
      </c>
      <c r="H5821">
        <v>26</v>
      </c>
      <c r="I5821">
        <v>1025.7</v>
      </c>
      <c r="J5821">
        <v>44</v>
      </c>
      <c r="K5821">
        <v>2607.56</v>
      </c>
      <c r="L5821">
        <v>1003.83</v>
      </c>
      <c r="M5821">
        <v>4.9000000000000004</v>
      </c>
      <c r="N5821">
        <v>144929.24</v>
      </c>
      <c r="O5821">
        <v>1581.86</v>
      </c>
      <c r="P5821">
        <v>60.664375891638159</v>
      </c>
      <c r="Q5821">
        <v>1.6923076923076923</v>
      </c>
      <c r="R5821">
        <v>2.5422248220727308</v>
      </c>
      <c r="S5821">
        <f>(VendorSalesData[[#This Row],[TotalPurchaseQuantity]] - VendorSalesData[[#This Row],[TotalSalesQuantity]]) * VendorSalesData[[#This Row],[PurchasePrice]]</f>
        <v>-710.1</v>
      </c>
    </row>
    <row r="5822" spans="1:19" x14ac:dyDescent="0.3">
      <c r="A5822">
        <v>8673</v>
      </c>
      <c r="B5822" t="s">
        <v>174</v>
      </c>
      <c r="C5822">
        <v>18564</v>
      </c>
      <c r="D5822" t="s">
        <v>5313</v>
      </c>
      <c r="E5822">
        <v>18.61</v>
      </c>
      <c r="F5822">
        <v>26.99</v>
      </c>
      <c r="G5822">
        <v>750</v>
      </c>
      <c r="H5822">
        <v>55</v>
      </c>
      <c r="I5822">
        <v>1023.55</v>
      </c>
      <c r="J5822">
        <v>51</v>
      </c>
      <c r="K5822">
        <v>1499.49</v>
      </c>
      <c r="L5822">
        <v>1264.57</v>
      </c>
      <c r="M5822">
        <v>5.62</v>
      </c>
      <c r="N5822">
        <v>15919.7</v>
      </c>
      <c r="O5822">
        <v>475.94000000000005</v>
      </c>
      <c r="P5822">
        <v>31.740124975825118</v>
      </c>
      <c r="Q5822">
        <v>0.92727272727272725</v>
      </c>
      <c r="R5822">
        <v>1.4649894973376973</v>
      </c>
      <c r="S5822">
        <f>(VendorSalesData[[#This Row],[TotalPurchaseQuantity]] - VendorSalesData[[#This Row],[TotalSalesQuantity]]) * VendorSalesData[[#This Row],[PurchasePrice]]</f>
        <v>74.44</v>
      </c>
    </row>
    <row r="5823" spans="1:19" x14ac:dyDescent="0.3">
      <c r="A5823">
        <v>7245</v>
      </c>
      <c r="B5823" t="s">
        <v>50</v>
      </c>
      <c r="C5823">
        <v>3860</v>
      </c>
      <c r="D5823" t="s">
        <v>5314</v>
      </c>
      <c r="E5823">
        <v>9.2200000000000006</v>
      </c>
      <c r="F5823">
        <v>11.99</v>
      </c>
      <c r="G5823">
        <v>750</v>
      </c>
      <c r="H5823">
        <v>111</v>
      </c>
      <c r="I5823">
        <v>1023.42</v>
      </c>
      <c r="J5823">
        <v>111</v>
      </c>
      <c r="K5823">
        <v>1885.8899999999999</v>
      </c>
      <c r="L5823">
        <v>577.66</v>
      </c>
      <c r="M5823">
        <v>87.44</v>
      </c>
      <c r="N5823">
        <v>38994.78</v>
      </c>
      <c r="O5823">
        <v>862.46999999999991</v>
      </c>
      <c r="P5823">
        <v>45.732783990582689</v>
      </c>
      <c r="Q5823">
        <v>1</v>
      </c>
      <c r="R5823">
        <v>1.8427331887201734</v>
      </c>
      <c r="S5823">
        <f>(VendorSalesData[[#This Row],[TotalPurchaseQuantity]] - VendorSalesData[[#This Row],[TotalSalesQuantity]]) * VendorSalesData[[#This Row],[PurchasePrice]]</f>
        <v>0</v>
      </c>
    </row>
    <row r="5824" spans="1:19" x14ac:dyDescent="0.3">
      <c r="A5824">
        <v>2561</v>
      </c>
      <c r="B5824" t="s">
        <v>112</v>
      </c>
      <c r="C5824">
        <v>2530</v>
      </c>
      <c r="D5824" t="s">
        <v>5315</v>
      </c>
      <c r="E5824">
        <v>170.36</v>
      </c>
      <c r="F5824">
        <v>229.99</v>
      </c>
      <c r="G5824">
        <v>750</v>
      </c>
      <c r="H5824">
        <v>6</v>
      </c>
      <c r="I5824">
        <v>1022.1600000000001</v>
      </c>
      <c r="J5824">
        <v>29</v>
      </c>
      <c r="K5824">
        <v>6969.71</v>
      </c>
      <c r="L5824">
        <v>6049.75</v>
      </c>
      <c r="M5824">
        <v>22.880000000000003</v>
      </c>
      <c r="N5824">
        <v>9654.5</v>
      </c>
      <c r="O5824">
        <v>5947.55</v>
      </c>
      <c r="P5824">
        <v>85.334253505526064</v>
      </c>
      <c r="Q5824">
        <v>4.833333333333333</v>
      </c>
      <c r="R5824">
        <v>6.8186096110198005</v>
      </c>
      <c r="S5824">
        <f>(VendorSalesData[[#This Row],[TotalPurchaseQuantity]] - VendorSalesData[[#This Row],[TotalSalesQuantity]]) * VendorSalesData[[#This Row],[PurchasePrice]]</f>
        <v>-3918.28</v>
      </c>
    </row>
    <row r="5825" spans="1:19" x14ac:dyDescent="0.3">
      <c r="A5825">
        <v>90024</v>
      </c>
      <c r="B5825" t="s">
        <v>1511</v>
      </c>
      <c r="C5825">
        <v>25356</v>
      </c>
      <c r="D5825" t="s">
        <v>5316</v>
      </c>
      <c r="E5825">
        <v>14.19</v>
      </c>
      <c r="F5825">
        <v>21.99</v>
      </c>
      <c r="G5825">
        <v>750</v>
      </c>
      <c r="H5825">
        <v>72</v>
      </c>
      <c r="I5825">
        <v>1021.6800000000001</v>
      </c>
      <c r="J5825">
        <v>62</v>
      </c>
      <c r="K5825">
        <v>1363.3799999999999</v>
      </c>
      <c r="L5825">
        <v>285.87</v>
      </c>
      <c r="M5825">
        <v>6.94</v>
      </c>
      <c r="N5825">
        <v>2802.64</v>
      </c>
      <c r="O5825">
        <v>341.69999999999982</v>
      </c>
      <c r="P5825">
        <v>25.062711789816472</v>
      </c>
      <c r="Q5825">
        <v>0.86111111111111116</v>
      </c>
      <c r="R5825">
        <v>1.3344491425886773</v>
      </c>
      <c r="S5825">
        <f>(VendorSalesData[[#This Row],[TotalPurchaseQuantity]] - VendorSalesData[[#This Row],[TotalSalesQuantity]]) * VendorSalesData[[#This Row],[PurchasePrice]]</f>
        <v>141.9</v>
      </c>
    </row>
    <row r="5826" spans="1:19" x14ac:dyDescent="0.3">
      <c r="A5826">
        <v>12546</v>
      </c>
      <c r="B5826" t="s">
        <v>32</v>
      </c>
      <c r="C5826">
        <v>871</v>
      </c>
      <c r="D5826" t="s">
        <v>5317</v>
      </c>
      <c r="E5826">
        <v>7.51</v>
      </c>
      <c r="F5826">
        <v>9.99</v>
      </c>
      <c r="G5826">
        <v>1000</v>
      </c>
      <c r="H5826">
        <v>136</v>
      </c>
      <c r="I5826">
        <v>1021.36</v>
      </c>
      <c r="J5826">
        <v>112</v>
      </c>
      <c r="K5826">
        <v>1118.8800000000001</v>
      </c>
      <c r="L5826">
        <v>449.55</v>
      </c>
      <c r="M5826">
        <v>117.6</v>
      </c>
      <c r="N5826">
        <v>123880.97</v>
      </c>
      <c r="O5826">
        <v>97.520000000000095</v>
      </c>
      <c r="P5826">
        <v>8.7158587158587242</v>
      </c>
      <c r="Q5826">
        <v>0.82352941176470584</v>
      </c>
      <c r="R5826">
        <v>1.0954805357562467</v>
      </c>
      <c r="S5826">
        <f>(VendorSalesData[[#This Row],[TotalPurchaseQuantity]] - VendorSalesData[[#This Row],[TotalSalesQuantity]]) * VendorSalesData[[#This Row],[PurchasePrice]]</f>
        <v>180.24</v>
      </c>
    </row>
    <row r="5827" spans="1:19" x14ac:dyDescent="0.3">
      <c r="A5827">
        <v>9165</v>
      </c>
      <c r="B5827" t="s">
        <v>38</v>
      </c>
      <c r="C5827">
        <v>19414</v>
      </c>
      <c r="D5827" t="s">
        <v>5318</v>
      </c>
      <c r="E5827">
        <v>8.1</v>
      </c>
      <c r="F5827">
        <v>13.99</v>
      </c>
      <c r="G5827">
        <v>750</v>
      </c>
      <c r="H5827">
        <v>126</v>
      </c>
      <c r="I5827">
        <v>1020.6</v>
      </c>
      <c r="J5827">
        <v>109</v>
      </c>
      <c r="K5827">
        <v>1306.9100000000001</v>
      </c>
      <c r="L5827">
        <v>731.39</v>
      </c>
      <c r="M5827">
        <v>12.16</v>
      </c>
      <c r="N5827">
        <v>68054.7</v>
      </c>
      <c r="O5827">
        <v>286.31000000000006</v>
      </c>
      <c r="P5827">
        <v>21.907399897468078</v>
      </c>
      <c r="Q5827">
        <v>0.86507936507936511</v>
      </c>
      <c r="R5827">
        <v>1.2805310601606898</v>
      </c>
      <c r="S5827">
        <f>(VendorSalesData[[#This Row],[TotalPurchaseQuantity]] - VendorSalesData[[#This Row],[TotalSalesQuantity]]) * VendorSalesData[[#This Row],[PurchasePrice]]</f>
        <v>137.69999999999999</v>
      </c>
    </row>
    <row r="5828" spans="1:19" x14ac:dyDescent="0.3">
      <c r="A5828">
        <v>3252</v>
      </c>
      <c r="B5828" t="s">
        <v>94</v>
      </c>
      <c r="C5828">
        <v>6891</v>
      </c>
      <c r="D5828" t="s">
        <v>5319</v>
      </c>
      <c r="E5828">
        <v>3.42</v>
      </c>
      <c r="F5828">
        <v>4.99</v>
      </c>
      <c r="G5828">
        <v>750</v>
      </c>
      <c r="H5828">
        <v>298</v>
      </c>
      <c r="I5828">
        <v>1019.16</v>
      </c>
      <c r="J5828">
        <v>283</v>
      </c>
      <c r="K5828">
        <v>1412.17</v>
      </c>
      <c r="L5828">
        <v>179.64000000000001</v>
      </c>
      <c r="M5828">
        <v>31.790000000000003</v>
      </c>
      <c r="N5828">
        <v>61966.91</v>
      </c>
      <c r="O5828">
        <v>393.0100000000001</v>
      </c>
      <c r="P5828">
        <v>27.830218741369674</v>
      </c>
      <c r="Q5828">
        <v>0.94966442953020136</v>
      </c>
      <c r="R5828">
        <v>1.3856214922092704</v>
      </c>
      <c r="S5828">
        <f>(VendorSalesData[[#This Row],[TotalPurchaseQuantity]] - VendorSalesData[[#This Row],[TotalSalesQuantity]]) * VendorSalesData[[#This Row],[PurchasePrice]]</f>
        <v>51.3</v>
      </c>
    </row>
    <row r="5829" spans="1:19" x14ac:dyDescent="0.3">
      <c r="A5829">
        <v>17035</v>
      </c>
      <c r="B5829" t="s">
        <v>22</v>
      </c>
      <c r="C5829">
        <v>22794</v>
      </c>
      <c r="D5829" t="s">
        <v>5320</v>
      </c>
      <c r="E5829">
        <v>1.94</v>
      </c>
      <c r="F5829">
        <v>2.99</v>
      </c>
      <c r="G5829">
        <v>187</v>
      </c>
      <c r="H5829">
        <v>525</v>
      </c>
      <c r="I5829">
        <v>1018.5</v>
      </c>
      <c r="J5829">
        <v>494</v>
      </c>
      <c r="K5829">
        <v>1477.0600000000002</v>
      </c>
      <c r="L5829">
        <v>86.710000000000008</v>
      </c>
      <c r="M5829">
        <v>13.83</v>
      </c>
      <c r="N5829">
        <v>123780.22</v>
      </c>
      <c r="O5829">
        <v>458.56000000000017</v>
      </c>
      <c r="P5829">
        <v>31.045455160927798</v>
      </c>
      <c r="Q5829">
        <v>0.94095238095238098</v>
      </c>
      <c r="R5829">
        <v>1.4502307314678451</v>
      </c>
      <c r="S5829">
        <f>(VendorSalesData[[#This Row],[TotalPurchaseQuantity]] - VendorSalesData[[#This Row],[TotalSalesQuantity]]) * VendorSalesData[[#This Row],[PurchasePrice]]</f>
        <v>60.14</v>
      </c>
    </row>
    <row r="5830" spans="1:19" x14ac:dyDescent="0.3">
      <c r="A5830">
        <v>10754</v>
      </c>
      <c r="B5830" t="s">
        <v>212</v>
      </c>
      <c r="C5830">
        <v>23146</v>
      </c>
      <c r="D5830" t="s">
        <v>5321</v>
      </c>
      <c r="E5830">
        <v>12.24</v>
      </c>
      <c r="F5830">
        <v>19.989999999999998</v>
      </c>
      <c r="G5830">
        <v>750</v>
      </c>
      <c r="H5830">
        <v>83</v>
      </c>
      <c r="I5830">
        <v>1015.92</v>
      </c>
      <c r="J5830">
        <v>105</v>
      </c>
      <c r="K5830">
        <v>2098.9499999999998</v>
      </c>
      <c r="L5830">
        <v>1379.31</v>
      </c>
      <c r="M5830">
        <v>11.63</v>
      </c>
      <c r="N5830">
        <v>28720.52</v>
      </c>
      <c r="O5830">
        <v>1083.0299999999997</v>
      </c>
      <c r="P5830">
        <v>51.598656471092688</v>
      </c>
      <c r="Q5830">
        <v>1.2650602409638554</v>
      </c>
      <c r="R5830">
        <v>2.0660583510512636</v>
      </c>
      <c r="S5830">
        <f>(VendorSalesData[[#This Row],[TotalPurchaseQuantity]] - VendorSalesData[[#This Row],[TotalSalesQuantity]]) * VendorSalesData[[#This Row],[PurchasePrice]]</f>
        <v>-269.28000000000003</v>
      </c>
    </row>
    <row r="5831" spans="1:19" x14ac:dyDescent="0.3">
      <c r="A5831">
        <v>4425</v>
      </c>
      <c r="B5831" t="s">
        <v>20</v>
      </c>
      <c r="C5831">
        <v>24936</v>
      </c>
      <c r="D5831" t="s">
        <v>5322</v>
      </c>
      <c r="E5831">
        <v>9.67</v>
      </c>
      <c r="F5831">
        <v>14.99</v>
      </c>
      <c r="G5831">
        <v>750</v>
      </c>
      <c r="H5831">
        <v>105</v>
      </c>
      <c r="I5831">
        <v>1015.35</v>
      </c>
      <c r="J5831">
        <v>722</v>
      </c>
      <c r="K5831">
        <v>10822.78</v>
      </c>
      <c r="L5831">
        <v>3087.94</v>
      </c>
      <c r="M5831">
        <v>80.88000000000001</v>
      </c>
      <c r="N5831">
        <v>144929.24</v>
      </c>
      <c r="O5831">
        <v>9807.43</v>
      </c>
      <c r="P5831">
        <v>90.618399339171631</v>
      </c>
      <c r="Q5831">
        <v>6.8761904761904766</v>
      </c>
      <c r="R5831">
        <v>10.659161865366622</v>
      </c>
      <c r="S5831">
        <f>(VendorSalesData[[#This Row],[TotalPurchaseQuantity]] - VendorSalesData[[#This Row],[TotalSalesQuantity]]) * VendorSalesData[[#This Row],[PurchasePrice]]</f>
        <v>-5966.39</v>
      </c>
    </row>
    <row r="5832" spans="1:19" x14ac:dyDescent="0.3">
      <c r="A5832">
        <v>2000</v>
      </c>
      <c r="B5832" t="s">
        <v>164</v>
      </c>
      <c r="C5832">
        <v>16680</v>
      </c>
      <c r="D5832" t="s">
        <v>5323</v>
      </c>
      <c r="E5832">
        <v>5.8</v>
      </c>
      <c r="F5832">
        <v>8.99</v>
      </c>
      <c r="G5832">
        <v>750</v>
      </c>
      <c r="H5832">
        <v>175</v>
      </c>
      <c r="I5832">
        <v>1014.9999999999999</v>
      </c>
      <c r="J5832">
        <v>102</v>
      </c>
      <c r="K5832">
        <v>1616.98</v>
      </c>
      <c r="L5832">
        <v>1048.3399999999999</v>
      </c>
      <c r="M5832">
        <v>11.290000000000001</v>
      </c>
      <c r="N5832">
        <v>19016.59</v>
      </c>
      <c r="O5832">
        <v>601.98000000000013</v>
      </c>
      <c r="P5832">
        <v>37.228660836868741</v>
      </c>
      <c r="Q5832">
        <v>0.58285714285714285</v>
      </c>
      <c r="R5832">
        <v>1.5930837438423646</v>
      </c>
      <c r="S5832">
        <f>(VendorSalesData[[#This Row],[TotalPurchaseQuantity]] - VendorSalesData[[#This Row],[TotalSalesQuantity]]) * VendorSalesData[[#This Row],[PurchasePrice]]</f>
        <v>423.4</v>
      </c>
    </row>
    <row r="5833" spans="1:19" x14ac:dyDescent="0.3">
      <c r="A5833">
        <v>3960</v>
      </c>
      <c r="B5833" t="s">
        <v>24</v>
      </c>
      <c r="C5833">
        <v>2392</v>
      </c>
      <c r="D5833" t="s">
        <v>5324</v>
      </c>
      <c r="E5833">
        <v>50.72</v>
      </c>
      <c r="F5833">
        <v>69.989999999999995</v>
      </c>
      <c r="G5833">
        <v>750</v>
      </c>
      <c r="H5833">
        <v>20</v>
      </c>
      <c r="I5833">
        <v>1014.4</v>
      </c>
      <c r="J5833">
        <v>62</v>
      </c>
      <c r="K5833">
        <v>4339.38</v>
      </c>
      <c r="L5833">
        <v>2729.6099999999997</v>
      </c>
      <c r="M5833">
        <v>48.84</v>
      </c>
      <c r="N5833">
        <v>257032.07</v>
      </c>
      <c r="O5833">
        <v>3324.98</v>
      </c>
      <c r="P5833">
        <v>76.62338859468403</v>
      </c>
      <c r="Q5833">
        <v>3.1</v>
      </c>
      <c r="R5833">
        <v>4.2777799684542588</v>
      </c>
      <c r="S5833">
        <f>(VendorSalesData[[#This Row],[TotalPurchaseQuantity]] - VendorSalesData[[#This Row],[TotalSalesQuantity]]) * VendorSalesData[[#This Row],[PurchasePrice]]</f>
        <v>-2130.2399999999998</v>
      </c>
    </row>
    <row r="5834" spans="1:19" x14ac:dyDescent="0.3">
      <c r="A5834">
        <v>480</v>
      </c>
      <c r="B5834" t="s">
        <v>27</v>
      </c>
      <c r="C5834">
        <v>3615</v>
      </c>
      <c r="D5834" t="s">
        <v>5325</v>
      </c>
      <c r="E5834">
        <v>11.02</v>
      </c>
      <c r="F5834">
        <v>18.989999999999998</v>
      </c>
      <c r="G5834">
        <v>750</v>
      </c>
      <c r="H5834">
        <v>92</v>
      </c>
      <c r="I5834">
        <v>1013.84</v>
      </c>
      <c r="J5834">
        <v>177</v>
      </c>
      <c r="K5834">
        <v>2476.23</v>
      </c>
      <c r="L5834">
        <v>769.45</v>
      </c>
      <c r="M5834">
        <v>139.41</v>
      </c>
      <c r="N5834">
        <v>89286.27</v>
      </c>
      <c r="O5834">
        <v>1462.3899999999999</v>
      </c>
      <c r="P5834">
        <v>59.057115049894392</v>
      </c>
      <c r="Q5834">
        <v>1.923913043478261</v>
      </c>
      <c r="R5834">
        <v>2.4424268129093347</v>
      </c>
      <c r="S5834">
        <f>(VendorSalesData[[#This Row],[TotalPurchaseQuantity]] - VendorSalesData[[#This Row],[TotalSalesQuantity]]) * VendorSalesData[[#This Row],[PurchasePrice]]</f>
        <v>-936.69999999999993</v>
      </c>
    </row>
    <row r="5835" spans="1:19" x14ac:dyDescent="0.3">
      <c r="A5835">
        <v>516</v>
      </c>
      <c r="B5835" t="s">
        <v>415</v>
      </c>
      <c r="C5835">
        <v>43803</v>
      </c>
      <c r="D5835" t="s">
        <v>954</v>
      </c>
      <c r="E5835">
        <v>3.1</v>
      </c>
      <c r="F5835">
        <v>4.49</v>
      </c>
      <c r="G5835">
        <v>187</v>
      </c>
      <c r="H5835">
        <v>326</v>
      </c>
      <c r="I5835">
        <v>1010.6</v>
      </c>
      <c r="J5835">
        <v>330</v>
      </c>
      <c r="K5835">
        <v>1481.7</v>
      </c>
      <c r="L5835">
        <v>637.58000000000004</v>
      </c>
      <c r="M5835">
        <v>9.5399999999999991</v>
      </c>
      <c r="N5835">
        <v>8510.41</v>
      </c>
      <c r="O5835">
        <v>471.1</v>
      </c>
      <c r="P5835">
        <v>31.7945603023554</v>
      </c>
      <c r="Q5835">
        <v>1.0122699386503067</v>
      </c>
      <c r="R5835">
        <v>1.4661587175935089</v>
      </c>
      <c r="S5835">
        <f>(VendorSalesData[[#This Row],[TotalPurchaseQuantity]] - VendorSalesData[[#This Row],[TotalSalesQuantity]]) * VendorSalesData[[#This Row],[PurchasePrice]]</f>
        <v>-12.4</v>
      </c>
    </row>
    <row r="5836" spans="1:19" x14ac:dyDescent="0.3">
      <c r="A5836">
        <v>653</v>
      </c>
      <c r="B5836" t="s">
        <v>352</v>
      </c>
      <c r="C5836">
        <v>11306</v>
      </c>
      <c r="D5836" t="s">
        <v>5326</v>
      </c>
      <c r="E5836">
        <v>10.52</v>
      </c>
      <c r="F5836">
        <v>15.99</v>
      </c>
      <c r="G5836">
        <v>750</v>
      </c>
      <c r="H5836">
        <v>96</v>
      </c>
      <c r="I5836">
        <v>1009.92</v>
      </c>
      <c r="J5836">
        <v>84</v>
      </c>
      <c r="K5836">
        <v>1317.16</v>
      </c>
      <c r="L5836">
        <v>368.76</v>
      </c>
      <c r="M5836">
        <v>9.41</v>
      </c>
      <c r="N5836">
        <v>8014.9800000000005</v>
      </c>
      <c r="O5836">
        <v>307.24000000000012</v>
      </c>
      <c r="P5836">
        <v>23.325943697045165</v>
      </c>
      <c r="Q5836">
        <v>0.875</v>
      </c>
      <c r="R5836">
        <v>1.3042221166032955</v>
      </c>
      <c r="S5836">
        <f>(VendorSalesData[[#This Row],[TotalPurchaseQuantity]] - VendorSalesData[[#This Row],[TotalSalesQuantity]]) * VendorSalesData[[#This Row],[PurchasePrice]]</f>
        <v>126.24</v>
      </c>
    </row>
    <row r="5837" spans="1:19" x14ac:dyDescent="0.3">
      <c r="A5837">
        <v>4425</v>
      </c>
      <c r="B5837" t="s">
        <v>20</v>
      </c>
      <c r="C5837">
        <v>22778</v>
      </c>
      <c r="D5837" t="s">
        <v>5327</v>
      </c>
      <c r="E5837">
        <v>19.04</v>
      </c>
      <c r="F5837">
        <v>27.99</v>
      </c>
      <c r="G5837">
        <v>750</v>
      </c>
      <c r="H5837">
        <v>53</v>
      </c>
      <c r="I5837">
        <v>1009.12</v>
      </c>
      <c r="J5837">
        <v>45</v>
      </c>
      <c r="K5837">
        <v>1259.55</v>
      </c>
      <c r="L5837">
        <v>951.66</v>
      </c>
      <c r="M5837">
        <v>4.97</v>
      </c>
      <c r="N5837">
        <v>144929.24</v>
      </c>
      <c r="O5837">
        <v>250.42999999999995</v>
      </c>
      <c r="P5837">
        <v>19.882497717438767</v>
      </c>
      <c r="Q5837">
        <v>0.84905660377358494</v>
      </c>
      <c r="R5837">
        <v>1.2481667195179957</v>
      </c>
      <c r="S5837">
        <f>(VendorSalesData[[#This Row],[TotalPurchaseQuantity]] - VendorSalesData[[#This Row],[TotalSalesQuantity]]) * VendorSalesData[[#This Row],[PurchasePrice]]</f>
        <v>152.32</v>
      </c>
    </row>
    <row r="5838" spans="1:19" x14ac:dyDescent="0.3">
      <c r="A5838">
        <v>6213</v>
      </c>
      <c r="B5838" t="s">
        <v>186</v>
      </c>
      <c r="C5838">
        <v>3203</v>
      </c>
      <c r="D5838" t="s">
        <v>5328</v>
      </c>
      <c r="E5838">
        <v>19.399999999999999</v>
      </c>
      <c r="F5838">
        <v>25.99</v>
      </c>
      <c r="G5838">
        <v>750</v>
      </c>
      <c r="H5838">
        <v>52</v>
      </c>
      <c r="I5838">
        <v>1008.8000000000001</v>
      </c>
      <c r="J5838">
        <v>57</v>
      </c>
      <c r="K5838">
        <v>1481.43</v>
      </c>
      <c r="L5838">
        <v>545.79</v>
      </c>
      <c r="M5838">
        <v>44.89</v>
      </c>
      <c r="N5838">
        <v>9621.58</v>
      </c>
      <c r="O5838">
        <v>472.63</v>
      </c>
      <c r="P5838">
        <v>31.903633651269381</v>
      </c>
      <c r="Q5838">
        <v>1.0961538461538463</v>
      </c>
      <c r="R5838">
        <v>1.4685071371927041</v>
      </c>
      <c r="S5838">
        <f>(VendorSalesData[[#This Row],[TotalPurchaseQuantity]] - VendorSalesData[[#This Row],[TotalSalesQuantity]]) * VendorSalesData[[#This Row],[PurchasePrice]]</f>
        <v>-97</v>
      </c>
    </row>
    <row r="5839" spans="1:19" x14ac:dyDescent="0.3">
      <c r="A5839">
        <v>9165</v>
      </c>
      <c r="B5839" t="s">
        <v>38</v>
      </c>
      <c r="C5839">
        <v>25591</v>
      </c>
      <c r="D5839" t="s">
        <v>5329</v>
      </c>
      <c r="E5839">
        <v>24.01</v>
      </c>
      <c r="F5839">
        <v>36.49</v>
      </c>
      <c r="G5839">
        <v>375</v>
      </c>
      <c r="H5839">
        <v>42</v>
      </c>
      <c r="I5839">
        <v>1008.42</v>
      </c>
      <c r="J5839">
        <v>36</v>
      </c>
      <c r="K5839">
        <v>1313.64</v>
      </c>
      <c r="L5839">
        <v>620.33000000000004</v>
      </c>
      <c r="M5839">
        <v>2.0499999999999998</v>
      </c>
      <c r="N5839">
        <v>68054.7</v>
      </c>
      <c r="O5839">
        <v>305.22000000000014</v>
      </c>
      <c r="P5839">
        <v>23.234676166986397</v>
      </c>
      <c r="Q5839">
        <v>0.8571428571428571</v>
      </c>
      <c r="R5839">
        <v>1.3026715059201526</v>
      </c>
      <c r="S5839">
        <f>(VendorSalesData[[#This Row],[TotalPurchaseQuantity]] - VendorSalesData[[#This Row],[TotalSalesQuantity]]) * VendorSalesData[[#This Row],[PurchasePrice]]</f>
        <v>144.06</v>
      </c>
    </row>
    <row r="5840" spans="1:19" x14ac:dyDescent="0.3">
      <c r="A5840">
        <v>10754</v>
      </c>
      <c r="B5840" t="s">
        <v>212</v>
      </c>
      <c r="C5840">
        <v>22456</v>
      </c>
      <c r="D5840" t="s">
        <v>5330</v>
      </c>
      <c r="E5840">
        <v>13.81</v>
      </c>
      <c r="F5840">
        <v>20.99</v>
      </c>
      <c r="G5840">
        <v>750</v>
      </c>
      <c r="H5840">
        <v>73</v>
      </c>
      <c r="I5840">
        <v>1008.13</v>
      </c>
      <c r="J5840">
        <v>90</v>
      </c>
      <c r="K5840">
        <v>1898.1</v>
      </c>
      <c r="L5840">
        <v>1041.52</v>
      </c>
      <c r="M5840">
        <v>10.01</v>
      </c>
      <c r="N5840">
        <v>28720.52</v>
      </c>
      <c r="O5840">
        <v>889.96999999999991</v>
      </c>
      <c r="P5840">
        <v>46.88741372951899</v>
      </c>
      <c r="Q5840">
        <v>1.2328767123287672</v>
      </c>
      <c r="R5840">
        <v>1.8827928937736205</v>
      </c>
      <c r="S5840">
        <f>(VendorSalesData[[#This Row],[TotalPurchaseQuantity]] - VendorSalesData[[#This Row],[TotalSalesQuantity]]) * VendorSalesData[[#This Row],[PurchasePrice]]</f>
        <v>-234.77</v>
      </c>
    </row>
    <row r="5841" spans="1:19" x14ac:dyDescent="0.3">
      <c r="A5841">
        <v>2561</v>
      </c>
      <c r="B5841" t="s">
        <v>112</v>
      </c>
      <c r="C5841">
        <v>2943</v>
      </c>
      <c r="D5841" t="s">
        <v>496</v>
      </c>
      <c r="E5841">
        <v>91.6</v>
      </c>
      <c r="F5841">
        <v>119.99</v>
      </c>
      <c r="G5841">
        <v>375</v>
      </c>
      <c r="H5841">
        <v>11</v>
      </c>
      <c r="I5841">
        <v>1007.5999999999999</v>
      </c>
      <c r="J5841">
        <v>24</v>
      </c>
      <c r="K5841">
        <v>2879.7599999999998</v>
      </c>
      <c r="L5841">
        <v>1919.84</v>
      </c>
      <c r="M5841">
        <v>9.43</v>
      </c>
      <c r="N5841">
        <v>9654.5</v>
      </c>
      <c r="O5841">
        <v>1872.1599999999999</v>
      </c>
      <c r="P5841">
        <v>65.010973136650279</v>
      </c>
      <c r="Q5841">
        <v>2.1818181818181817</v>
      </c>
      <c r="R5841">
        <v>2.8580389043271142</v>
      </c>
      <c r="S5841">
        <f>(VendorSalesData[[#This Row],[TotalPurchaseQuantity]] - VendorSalesData[[#This Row],[TotalSalesQuantity]]) * VendorSalesData[[#This Row],[PurchasePrice]]</f>
        <v>-1190.8</v>
      </c>
    </row>
    <row r="5842" spans="1:19" x14ac:dyDescent="0.3">
      <c r="A5842">
        <v>17035</v>
      </c>
      <c r="B5842" t="s">
        <v>22</v>
      </c>
      <c r="C5842">
        <v>39842</v>
      </c>
      <c r="D5842" t="s">
        <v>5331</v>
      </c>
      <c r="E5842">
        <v>5.99</v>
      </c>
      <c r="F5842">
        <v>8.99</v>
      </c>
      <c r="G5842">
        <v>750</v>
      </c>
      <c r="H5842">
        <v>168</v>
      </c>
      <c r="I5842">
        <v>1006.3199999999999</v>
      </c>
      <c r="J5842">
        <v>155</v>
      </c>
      <c r="K5842">
        <v>1393.45</v>
      </c>
      <c r="L5842">
        <v>314.65000000000003</v>
      </c>
      <c r="M5842">
        <v>17.37</v>
      </c>
      <c r="N5842">
        <v>123780.22</v>
      </c>
      <c r="O5842">
        <v>387.13000000000011</v>
      </c>
      <c r="P5842">
        <v>27.782123506404972</v>
      </c>
      <c r="Q5842">
        <v>0.92261904761904767</v>
      </c>
      <c r="R5842">
        <v>1.3846987041895225</v>
      </c>
      <c r="S5842">
        <f>(VendorSalesData[[#This Row],[TotalPurchaseQuantity]] - VendorSalesData[[#This Row],[TotalSalesQuantity]]) * VendorSalesData[[#This Row],[PurchasePrice]]</f>
        <v>77.87</v>
      </c>
    </row>
    <row r="5843" spans="1:19" x14ac:dyDescent="0.3">
      <c r="A5843">
        <v>1650</v>
      </c>
      <c r="B5843" t="s">
        <v>4517</v>
      </c>
      <c r="C5843">
        <v>19253</v>
      </c>
      <c r="D5843" t="s">
        <v>5332</v>
      </c>
      <c r="E5843">
        <v>8.3800000000000008</v>
      </c>
      <c r="F5843">
        <v>12.99</v>
      </c>
      <c r="G5843">
        <v>750</v>
      </c>
      <c r="H5843">
        <v>120</v>
      </c>
      <c r="I5843">
        <v>1005.6</v>
      </c>
      <c r="J5843">
        <v>100</v>
      </c>
      <c r="K5843">
        <v>1387</v>
      </c>
      <c r="L5843">
        <v>138.9</v>
      </c>
      <c r="M5843">
        <v>11.24</v>
      </c>
      <c r="N5843">
        <v>211.97</v>
      </c>
      <c r="O5843">
        <v>381.4</v>
      </c>
      <c r="P5843">
        <v>27.498197548666187</v>
      </c>
      <c r="Q5843">
        <v>0.83333333333333337</v>
      </c>
      <c r="R5843">
        <v>1.3792760540970566</v>
      </c>
      <c r="S5843">
        <f>(VendorSalesData[[#This Row],[TotalPurchaseQuantity]] - VendorSalesData[[#This Row],[TotalSalesQuantity]]) * VendorSalesData[[#This Row],[PurchasePrice]]</f>
        <v>167.60000000000002</v>
      </c>
    </row>
    <row r="5844" spans="1:19" x14ac:dyDescent="0.3">
      <c r="A5844">
        <v>10754</v>
      </c>
      <c r="B5844" t="s">
        <v>212</v>
      </c>
      <c r="C5844">
        <v>22950</v>
      </c>
      <c r="D5844" t="s">
        <v>5333</v>
      </c>
      <c r="E5844">
        <v>18.61</v>
      </c>
      <c r="F5844">
        <v>26.99</v>
      </c>
      <c r="G5844">
        <v>750</v>
      </c>
      <c r="H5844">
        <v>54</v>
      </c>
      <c r="I5844">
        <v>1004.94</v>
      </c>
      <c r="J5844">
        <v>162</v>
      </c>
      <c r="K5844">
        <v>4604.38</v>
      </c>
      <c r="L5844">
        <v>2685.06</v>
      </c>
      <c r="M5844">
        <v>17.96</v>
      </c>
      <c r="N5844">
        <v>28720.52</v>
      </c>
      <c r="O5844">
        <v>3599.44</v>
      </c>
      <c r="P5844">
        <v>78.174260160977155</v>
      </c>
      <c r="Q5844">
        <v>3</v>
      </c>
      <c r="R5844">
        <v>4.5817461739009291</v>
      </c>
      <c r="S5844">
        <f>(VendorSalesData[[#This Row],[TotalPurchaseQuantity]] - VendorSalesData[[#This Row],[TotalSalesQuantity]]) * VendorSalesData[[#This Row],[PurchasePrice]]</f>
        <v>-2009.8799999999999</v>
      </c>
    </row>
    <row r="5845" spans="1:19" x14ac:dyDescent="0.3">
      <c r="A5845">
        <v>9165</v>
      </c>
      <c r="B5845" t="s">
        <v>38</v>
      </c>
      <c r="C5845">
        <v>22228</v>
      </c>
      <c r="D5845" t="s">
        <v>5334</v>
      </c>
      <c r="E5845">
        <v>27.15</v>
      </c>
      <c r="F5845">
        <v>42.99</v>
      </c>
      <c r="G5845">
        <v>750</v>
      </c>
      <c r="H5845">
        <v>37</v>
      </c>
      <c r="I5845">
        <v>1004.55</v>
      </c>
      <c r="J5845">
        <v>78</v>
      </c>
      <c r="K5845">
        <v>3197.2200000000003</v>
      </c>
      <c r="L5845">
        <v>1352.67</v>
      </c>
      <c r="M5845">
        <v>8.6999999999999993</v>
      </c>
      <c r="N5845">
        <v>68054.7</v>
      </c>
      <c r="O5845">
        <v>2192.67</v>
      </c>
      <c r="P5845">
        <v>68.580516823990834</v>
      </c>
      <c r="Q5845">
        <v>2.1081081081081079</v>
      </c>
      <c r="R5845">
        <v>3.1827385396446175</v>
      </c>
      <c r="S5845">
        <f>(VendorSalesData[[#This Row],[TotalPurchaseQuantity]] - VendorSalesData[[#This Row],[TotalSalesQuantity]]) * VendorSalesData[[#This Row],[PurchasePrice]]</f>
        <v>-1113.1499999999999</v>
      </c>
    </row>
    <row r="5846" spans="1:19" x14ac:dyDescent="0.3">
      <c r="A5846">
        <v>17035</v>
      </c>
      <c r="B5846" t="s">
        <v>22</v>
      </c>
      <c r="C5846">
        <v>715</v>
      </c>
      <c r="D5846" t="s">
        <v>5335</v>
      </c>
      <c r="E5846">
        <v>6.19</v>
      </c>
      <c r="F5846">
        <v>8.2899999999999991</v>
      </c>
      <c r="G5846">
        <v>1000</v>
      </c>
      <c r="H5846">
        <v>162</v>
      </c>
      <c r="I5846">
        <v>1002.78</v>
      </c>
      <c r="J5846">
        <v>151</v>
      </c>
      <c r="K5846">
        <v>1251.79</v>
      </c>
      <c r="L5846">
        <v>936.76999999999987</v>
      </c>
      <c r="M5846">
        <v>158.55000000000001</v>
      </c>
      <c r="N5846">
        <v>123780.22</v>
      </c>
      <c r="O5846">
        <v>249.01</v>
      </c>
      <c r="P5846">
        <v>19.892314206056927</v>
      </c>
      <c r="Q5846">
        <v>0.9320987654320988</v>
      </c>
      <c r="R5846">
        <v>1.2483196713137479</v>
      </c>
      <c r="S5846">
        <f>(VendorSalesData[[#This Row],[TotalPurchaseQuantity]] - VendorSalesData[[#This Row],[TotalSalesQuantity]]) * VendorSalesData[[#This Row],[PurchasePrice]]</f>
        <v>68.09</v>
      </c>
    </row>
    <row r="5847" spans="1:19" x14ac:dyDescent="0.3">
      <c r="A5847">
        <v>7245</v>
      </c>
      <c r="B5847" t="s">
        <v>50</v>
      </c>
      <c r="C5847">
        <v>274</v>
      </c>
      <c r="D5847" t="s">
        <v>695</v>
      </c>
      <c r="E5847">
        <v>18.559999999999999</v>
      </c>
      <c r="F5847">
        <v>25.99</v>
      </c>
      <c r="G5847">
        <v>1000</v>
      </c>
      <c r="H5847">
        <v>54</v>
      </c>
      <c r="I5847">
        <v>1002.24</v>
      </c>
      <c r="J5847">
        <v>58</v>
      </c>
      <c r="K5847">
        <v>1507.4199999999998</v>
      </c>
      <c r="L5847">
        <v>1273.51</v>
      </c>
      <c r="M5847">
        <v>60.900000000000006</v>
      </c>
      <c r="N5847">
        <v>38994.78</v>
      </c>
      <c r="O5847">
        <v>505.17999999999984</v>
      </c>
      <c r="P5847">
        <v>33.512889572912655</v>
      </c>
      <c r="Q5847">
        <v>1.0740740740740742</v>
      </c>
      <c r="R5847">
        <v>1.5040509259259258</v>
      </c>
      <c r="S5847">
        <f>(VendorSalesData[[#This Row],[TotalPurchaseQuantity]] - VendorSalesData[[#This Row],[TotalSalesQuantity]]) * VendorSalesData[[#This Row],[PurchasePrice]]</f>
        <v>-74.239999999999995</v>
      </c>
    </row>
    <row r="5848" spans="1:19" x14ac:dyDescent="0.3">
      <c r="A5848">
        <v>9165</v>
      </c>
      <c r="B5848" t="s">
        <v>38</v>
      </c>
      <c r="C5848">
        <v>11336</v>
      </c>
      <c r="D5848" t="s">
        <v>5336</v>
      </c>
      <c r="E5848">
        <v>5.95</v>
      </c>
      <c r="F5848">
        <v>11.99</v>
      </c>
      <c r="G5848">
        <v>750</v>
      </c>
      <c r="H5848">
        <v>168</v>
      </c>
      <c r="I5848">
        <v>999.60000000000014</v>
      </c>
      <c r="J5848">
        <v>114</v>
      </c>
      <c r="K5848">
        <v>1122.8600000000001</v>
      </c>
      <c r="L5848">
        <v>881.11</v>
      </c>
      <c r="M5848">
        <v>12.58</v>
      </c>
      <c r="N5848">
        <v>68054.7</v>
      </c>
      <c r="O5848">
        <v>123.25999999999999</v>
      </c>
      <c r="P5848">
        <v>10.977325757440818</v>
      </c>
      <c r="Q5848">
        <v>0.6785714285714286</v>
      </c>
      <c r="R5848">
        <v>1.1233093237294918</v>
      </c>
      <c r="S5848">
        <f>(VendorSalesData[[#This Row],[TotalPurchaseQuantity]] - VendorSalesData[[#This Row],[TotalSalesQuantity]]) * VendorSalesData[[#This Row],[PurchasePrice]]</f>
        <v>321.3</v>
      </c>
    </row>
    <row r="5849" spans="1:19" x14ac:dyDescent="0.3">
      <c r="A5849">
        <v>17035</v>
      </c>
      <c r="B5849" t="s">
        <v>22</v>
      </c>
      <c r="C5849">
        <v>2584</v>
      </c>
      <c r="D5849" t="s">
        <v>5337</v>
      </c>
      <c r="E5849">
        <v>14.28</v>
      </c>
      <c r="F5849">
        <v>18.989999999999998</v>
      </c>
      <c r="G5849">
        <v>750</v>
      </c>
      <c r="H5849">
        <v>70</v>
      </c>
      <c r="I5849">
        <v>999.59999999999991</v>
      </c>
      <c r="J5849">
        <v>206</v>
      </c>
      <c r="K5849">
        <v>3911.94</v>
      </c>
      <c r="L5849">
        <v>2240.8199999999997</v>
      </c>
      <c r="M5849">
        <v>162.45000000000002</v>
      </c>
      <c r="N5849">
        <v>123780.22</v>
      </c>
      <c r="O5849">
        <v>2912.34</v>
      </c>
      <c r="P5849">
        <v>74.447460850626541</v>
      </c>
      <c r="Q5849">
        <v>2.9428571428571431</v>
      </c>
      <c r="R5849">
        <v>3.9135054021608648</v>
      </c>
      <c r="S5849">
        <f>(VendorSalesData[[#This Row],[TotalPurchaseQuantity]] - VendorSalesData[[#This Row],[TotalSalesQuantity]]) * VendorSalesData[[#This Row],[PurchasePrice]]</f>
        <v>-1942.08</v>
      </c>
    </row>
    <row r="5850" spans="1:19" x14ac:dyDescent="0.3">
      <c r="A5850">
        <v>6213</v>
      </c>
      <c r="B5850" t="s">
        <v>186</v>
      </c>
      <c r="C5850">
        <v>832</v>
      </c>
      <c r="D5850" t="s">
        <v>5338</v>
      </c>
      <c r="E5850">
        <v>7.24</v>
      </c>
      <c r="F5850">
        <v>9.99</v>
      </c>
      <c r="G5850">
        <v>1000</v>
      </c>
      <c r="H5850">
        <v>138</v>
      </c>
      <c r="I5850">
        <v>999.12</v>
      </c>
      <c r="J5850">
        <v>157</v>
      </c>
      <c r="K5850">
        <v>1568.43</v>
      </c>
      <c r="L5850">
        <v>1008.99</v>
      </c>
      <c r="M5850">
        <v>164.85</v>
      </c>
      <c r="N5850">
        <v>9621.58</v>
      </c>
      <c r="O5850">
        <v>569.31000000000006</v>
      </c>
      <c r="P5850">
        <v>36.298081521011461</v>
      </c>
      <c r="Q5850">
        <v>1.1376811594202898</v>
      </c>
      <c r="R5850">
        <v>1.5698114340619747</v>
      </c>
      <c r="S5850">
        <f>(VendorSalesData[[#This Row],[TotalPurchaseQuantity]] - VendorSalesData[[#This Row],[TotalSalesQuantity]]) * VendorSalesData[[#This Row],[PurchasePrice]]</f>
        <v>-137.56</v>
      </c>
    </row>
    <row r="5851" spans="1:19" x14ac:dyDescent="0.3">
      <c r="A5851">
        <v>4692</v>
      </c>
      <c r="B5851" t="s">
        <v>386</v>
      </c>
      <c r="C5851">
        <v>24722</v>
      </c>
      <c r="D5851" t="s">
        <v>5339</v>
      </c>
      <c r="E5851">
        <v>19.170000000000002</v>
      </c>
      <c r="F5851">
        <v>27.99</v>
      </c>
      <c r="G5851">
        <v>750</v>
      </c>
      <c r="H5851">
        <v>52</v>
      </c>
      <c r="I5851">
        <v>996.83999999999992</v>
      </c>
      <c r="J5851">
        <v>45</v>
      </c>
      <c r="K5851">
        <v>1285.55</v>
      </c>
      <c r="L5851">
        <v>1085.6199999999999</v>
      </c>
      <c r="M5851">
        <v>4.96</v>
      </c>
      <c r="N5851">
        <v>9139.3799999999992</v>
      </c>
      <c r="O5851">
        <v>288.71000000000004</v>
      </c>
      <c r="P5851">
        <v>22.458091867294158</v>
      </c>
      <c r="Q5851">
        <v>0.86538461538461542</v>
      </c>
      <c r="R5851">
        <v>1.2896252156815537</v>
      </c>
      <c r="S5851">
        <f>(VendorSalesData[[#This Row],[TotalPurchaseQuantity]] - VendorSalesData[[#This Row],[TotalSalesQuantity]]) * VendorSalesData[[#This Row],[PurchasePrice]]</f>
        <v>134.19</v>
      </c>
    </row>
    <row r="5852" spans="1:19" x14ac:dyDescent="0.3">
      <c r="A5852">
        <v>9552</v>
      </c>
      <c r="B5852" t="s">
        <v>72</v>
      </c>
      <c r="C5852">
        <v>18783</v>
      </c>
      <c r="D5852" t="s">
        <v>5340</v>
      </c>
      <c r="E5852">
        <v>5.86</v>
      </c>
      <c r="F5852">
        <v>10.99</v>
      </c>
      <c r="G5852">
        <v>750</v>
      </c>
      <c r="H5852">
        <v>170</v>
      </c>
      <c r="I5852">
        <v>996.19999999999993</v>
      </c>
      <c r="J5852">
        <v>170</v>
      </c>
      <c r="K5852">
        <v>1443.3</v>
      </c>
      <c r="L5852">
        <v>857.49</v>
      </c>
      <c r="M5852">
        <v>18.86</v>
      </c>
      <c r="N5852">
        <v>55551.82</v>
      </c>
      <c r="O5852">
        <v>447.1</v>
      </c>
      <c r="P5852">
        <v>30.97762073027091</v>
      </c>
      <c r="Q5852">
        <v>1</v>
      </c>
      <c r="R5852">
        <v>1.4488054607508534</v>
      </c>
      <c r="S5852">
        <f>(VendorSalesData[[#This Row],[TotalPurchaseQuantity]] - VendorSalesData[[#This Row],[TotalSalesQuantity]]) * VendorSalesData[[#This Row],[PurchasePrice]]</f>
        <v>0</v>
      </c>
    </row>
    <row r="5853" spans="1:19" x14ac:dyDescent="0.3">
      <c r="A5853">
        <v>17035</v>
      </c>
      <c r="B5853" t="s">
        <v>22</v>
      </c>
      <c r="C5853">
        <v>3061</v>
      </c>
      <c r="D5853" t="s">
        <v>5341</v>
      </c>
      <c r="E5853">
        <v>11.32</v>
      </c>
      <c r="F5853">
        <v>16.989999999999998</v>
      </c>
      <c r="G5853">
        <v>750</v>
      </c>
      <c r="H5853">
        <v>88</v>
      </c>
      <c r="I5853">
        <v>996.16</v>
      </c>
      <c r="J5853">
        <v>390</v>
      </c>
      <c r="K5853">
        <v>5672.1</v>
      </c>
      <c r="L5853">
        <v>3857.35</v>
      </c>
      <c r="M5853">
        <v>307.47000000000003</v>
      </c>
      <c r="N5853">
        <v>123780.22</v>
      </c>
      <c r="O5853">
        <v>4675.9400000000005</v>
      </c>
      <c r="P5853">
        <v>82.437545177271204</v>
      </c>
      <c r="Q5853">
        <v>4.4318181818181817</v>
      </c>
      <c r="R5853">
        <v>5.6939648249277228</v>
      </c>
      <c r="S5853">
        <f>(VendorSalesData[[#This Row],[TotalPurchaseQuantity]] - VendorSalesData[[#This Row],[TotalSalesQuantity]]) * VendorSalesData[[#This Row],[PurchasePrice]]</f>
        <v>-3418.64</v>
      </c>
    </row>
    <row r="5854" spans="1:19" x14ac:dyDescent="0.3">
      <c r="A5854">
        <v>7153</v>
      </c>
      <c r="B5854" t="s">
        <v>271</v>
      </c>
      <c r="C5854">
        <v>2498</v>
      </c>
      <c r="D5854" t="s">
        <v>5342</v>
      </c>
      <c r="E5854">
        <v>26.86</v>
      </c>
      <c r="F5854">
        <v>45.99</v>
      </c>
      <c r="G5854">
        <v>375</v>
      </c>
      <c r="H5854">
        <v>37</v>
      </c>
      <c r="I5854">
        <v>993.82</v>
      </c>
      <c r="J5854">
        <v>89</v>
      </c>
      <c r="K5854">
        <v>3861.11</v>
      </c>
      <c r="L5854">
        <v>2321.46</v>
      </c>
      <c r="M5854">
        <v>34.85</v>
      </c>
      <c r="N5854">
        <v>15884.82</v>
      </c>
      <c r="O5854">
        <v>2867.29</v>
      </c>
      <c r="P5854">
        <v>74.26076957144447</v>
      </c>
      <c r="Q5854">
        <v>2.4054054054054053</v>
      </c>
      <c r="R5854">
        <v>3.8851200418586864</v>
      </c>
      <c r="S5854">
        <f>(VendorSalesData[[#This Row],[TotalPurchaseQuantity]] - VendorSalesData[[#This Row],[TotalSalesQuantity]]) * VendorSalesData[[#This Row],[PurchasePrice]]</f>
        <v>-1396.72</v>
      </c>
    </row>
    <row r="5855" spans="1:19" x14ac:dyDescent="0.3">
      <c r="A5855">
        <v>9552</v>
      </c>
      <c r="B5855" t="s">
        <v>72</v>
      </c>
      <c r="C5855">
        <v>21959</v>
      </c>
      <c r="D5855" t="s">
        <v>4827</v>
      </c>
      <c r="E5855">
        <v>3.76</v>
      </c>
      <c r="F5855">
        <v>5.79</v>
      </c>
      <c r="G5855">
        <v>187</v>
      </c>
      <c r="H5855">
        <v>264</v>
      </c>
      <c r="I5855">
        <v>992.64</v>
      </c>
      <c r="J5855">
        <v>285</v>
      </c>
      <c r="K5855">
        <v>1984.15</v>
      </c>
      <c r="L5855">
        <v>1049.49</v>
      </c>
      <c r="M5855">
        <v>8.24</v>
      </c>
      <c r="N5855">
        <v>55551.82</v>
      </c>
      <c r="O5855">
        <v>991.5100000000001</v>
      </c>
      <c r="P5855">
        <v>49.971524330317777</v>
      </c>
      <c r="Q5855">
        <v>1.0795454545454546</v>
      </c>
      <c r="R5855">
        <v>1.9988616215344941</v>
      </c>
      <c r="S5855">
        <f>(VendorSalesData[[#This Row],[TotalPurchaseQuantity]] - VendorSalesData[[#This Row],[TotalSalesQuantity]]) * VendorSalesData[[#This Row],[PurchasePrice]]</f>
        <v>-78.959999999999994</v>
      </c>
    </row>
    <row r="5856" spans="1:19" x14ac:dyDescent="0.3">
      <c r="A5856">
        <v>9552</v>
      </c>
      <c r="B5856" t="s">
        <v>72</v>
      </c>
      <c r="C5856">
        <v>16461</v>
      </c>
      <c r="D5856" t="s">
        <v>5343</v>
      </c>
      <c r="E5856">
        <v>9.26</v>
      </c>
      <c r="F5856">
        <v>13.99</v>
      </c>
      <c r="G5856">
        <v>750</v>
      </c>
      <c r="H5856">
        <v>107</v>
      </c>
      <c r="I5856">
        <v>990.82</v>
      </c>
      <c r="J5856">
        <v>79</v>
      </c>
      <c r="K5856">
        <v>1073.21</v>
      </c>
      <c r="L5856">
        <v>493.63</v>
      </c>
      <c r="M5856">
        <v>8.7900000000000009</v>
      </c>
      <c r="N5856">
        <v>55551.82</v>
      </c>
      <c r="O5856">
        <v>82.389999999999986</v>
      </c>
      <c r="P5856">
        <v>7.6769690927218335</v>
      </c>
      <c r="Q5856">
        <v>0.73831775700934577</v>
      </c>
      <c r="R5856">
        <v>1.0831533477321813</v>
      </c>
      <c r="S5856">
        <f>(VendorSalesData[[#This Row],[TotalPurchaseQuantity]] - VendorSalesData[[#This Row],[TotalSalesQuantity]]) * VendorSalesData[[#This Row],[PurchasePrice]]</f>
        <v>259.27999999999997</v>
      </c>
    </row>
    <row r="5857" spans="1:19" x14ac:dyDescent="0.3">
      <c r="A5857">
        <v>9552</v>
      </c>
      <c r="B5857" t="s">
        <v>72</v>
      </c>
      <c r="C5857">
        <v>22725</v>
      </c>
      <c r="D5857" t="s">
        <v>5344</v>
      </c>
      <c r="E5857">
        <v>11.76</v>
      </c>
      <c r="F5857">
        <v>19.989999999999998</v>
      </c>
      <c r="G5857">
        <v>750</v>
      </c>
      <c r="H5857">
        <v>84</v>
      </c>
      <c r="I5857">
        <v>987.84</v>
      </c>
      <c r="J5857">
        <v>76</v>
      </c>
      <c r="K5857">
        <v>1813.2399999999998</v>
      </c>
      <c r="L5857">
        <v>1272.47</v>
      </c>
      <c r="M5857">
        <v>8.42</v>
      </c>
      <c r="N5857">
        <v>55551.82</v>
      </c>
      <c r="O5857">
        <v>825.39999999999975</v>
      </c>
      <c r="P5857">
        <v>45.520725331450876</v>
      </c>
      <c r="Q5857">
        <v>0.90476190476190477</v>
      </c>
      <c r="R5857">
        <v>1.835560414642047</v>
      </c>
      <c r="S5857">
        <f>(VendorSalesData[[#This Row],[TotalPurchaseQuantity]] - VendorSalesData[[#This Row],[TotalSalesQuantity]]) * VendorSalesData[[#This Row],[PurchasePrice]]</f>
        <v>94.08</v>
      </c>
    </row>
    <row r="5858" spans="1:19" x14ac:dyDescent="0.3">
      <c r="A5858">
        <v>9165</v>
      </c>
      <c r="B5858" t="s">
        <v>38</v>
      </c>
      <c r="C5858">
        <v>23381</v>
      </c>
      <c r="D5858" t="s">
        <v>5345</v>
      </c>
      <c r="E5858">
        <v>11.76</v>
      </c>
      <c r="F5858">
        <v>17.989999999999998</v>
      </c>
      <c r="G5858">
        <v>750</v>
      </c>
      <c r="H5858">
        <v>84</v>
      </c>
      <c r="I5858">
        <v>987.83999999999992</v>
      </c>
      <c r="J5858">
        <v>407</v>
      </c>
      <c r="K5858">
        <v>7321.9299999999994</v>
      </c>
      <c r="L5858">
        <v>2986.3399999999997</v>
      </c>
      <c r="M5858">
        <v>45.37</v>
      </c>
      <c r="N5858">
        <v>68054.7</v>
      </c>
      <c r="O5858">
        <v>6334.0899999999992</v>
      </c>
      <c r="P5858">
        <v>86.508475224428523</v>
      </c>
      <c r="Q5858">
        <v>4.8452380952380949</v>
      </c>
      <c r="R5858">
        <v>7.4120606575963714</v>
      </c>
      <c r="S5858">
        <f>(VendorSalesData[[#This Row],[TotalPurchaseQuantity]] - VendorSalesData[[#This Row],[TotalSalesQuantity]]) * VendorSalesData[[#This Row],[PurchasePrice]]</f>
        <v>-3798.48</v>
      </c>
    </row>
    <row r="5859" spans="1:19" x14ac:dyDescent="0.3">
      <c r="A5859">
        <v>4425</v>
      </c>
      <c r="B5859" t="s">
        <v>20</v>
      </c>
      <c r="C5859">
        <v>21407</v>
      </c>
      <c r="D5859" t="s">
        <v>5346</v>
      </c>
      <c r="E5859">
        <v>9.14</v>
      </c>
      <c r="F5859">
        <v>13.99</v>
      </c>
      <c r="G5859">
        <v>750</v>
      </c>
      <c r="H5859">
        <v>108</v>
      </c>
      <c r="I5859">
        <v>987.12</v>
      </c>
      <c r="J5859">
        <v>147</v>
      </c>
      <c r="K5859">
        <v>2056.5300000000002</v>
      </c>
      <c r="L5859">
        <v>1161.17</v>
      </c>
      <c r="M5859">
        <v>16.32</v>
      </c>
      <c r="N5859">
        <v>144929.24</v>
      </c>
      <c r="O5859">
        <v>1069.4100000000003</v>
      </c>
      <c r="P5859">
        <v>52.000700208603824</v>
      </c>
      <c r="Q5859">
        <v>1.3611111111111112</v>
      </c>
      <c r="R5859">
        <v>2.0833637247751033</v>
      </c>
      <c r="S5859">
        <f>(VendorSalesData[[#This Row],[TotalPurchaseQuantity]] - VendorSalesData[[#This Row],[TotalSalesQuantity]]) * VendorSalesData[[#This Row],[PurchasePrice]]</f>
        <v>-356.46000000000004</v>
      </c>
    </row>
    <row r="5860" spans="1:19" x14ac:dyDescent="0.3">
      <c r="A5860">
        <v>4425</v>
      </c>
      <c r="B5860" t="s">
        <v>20</v>
      </c>
      <c r="C5860">
        <v>22740</v>
      </c>
      <c r="D5860" t="s">
        <v>5347</v>
      </c>
      <c r="E5860">
        <v>16.440000000000001</v>
      </c>
      <c r="F5860">
        <v>24.99</v>
      </c>
      <c r="G5860">
        <v>750</v>
      </c>
      <c r="H5860">
        <v>60</v>
      </c>
      <c r="I5860">
        <v>986.4</v>
      </c>
      <c r="J5860">
        <v>41</v>
      </c>
      <c r="K5860">
        <v>1024.5899999999999</v>
      </c>
      <c r="L5860">
        <v>674.7299999999999</v>
      </c>
      <c r="M5860">
        <v>4.54</v>
      </c>
      <c r="N5860">
        <v>144929.24</v>
      </c>
      <c r="O5860">
        <v>38.189999999999941</v>
      </c>
      <c r="P5860">
        <v>3.7273445963751297</v>
      </c>
      <c r="Q5860">
        <v>0.68333333333333335</v>
      </c>
      <c r="R5860">
        <v>1.0387165450121654</v>
      </c>
      <c r="S5860">
        <f>(VendorSalesData[[#This Row],[TotalPurchaseQuantity]] - VendorSalesData[[#This Row],[TotalSalesQuantity]]) * VendorSalesData[[#This Row],[PurchasePrice]]</f>
        <v>312.36</v>
      </c>
    </row>
    <row r="5861" spans="1:19" x14ac:dyDescent="0.3">
      <c r="A5861">
        <v>2000</v>
      </c>
      <c r="B5861" t="s">
        <v>164</v>
      </c>
      <c r="C5861">
        <v>18762</v>
      </c>
      <c r="D5861" t="s">
        <v>5348</v>
      </c>
      <c r="E5861">
        <v>27.39</v>
      </c>
      <c r="F5861">
        <v>39.99</v>
      </c>
      <c r="G5861">
        <v>750</v>
      </c>
      <c r="H5861">
        <v>36</v>
      </c>
      <c r="I5861">
        <v>986.04</v>
      </c>
      <c r="J5861">
        <v>36</v>
      </c>
      <c r="K5861">
        <v>1439.64</v>
      </c>
      <c r="L5861">
        <v>39.99</v>
      </c>
      <c r="M5861">
        <v>4.05</v>
      </c>
      <c r="N5861">
        <v>19016.59</v>
      </c>
      <c r="O5861">
        <v>453.60000000000014</v>
      </c>
      <c r="P5861">
        <v>31.507876969242314</v>
      </c>
      <c r="Q5861">
        <v>1</v>
      </c>
      <c r="R5861">
        <v>1.4600219058050385</v>
      </c>
      <c r="S5861">
        <f>(VendorSalesData[[#This Row],[TotalPurchaseQuantity]] - VendorSalesData[[#This Row],[TotalSalesQuantity]]) * VendorSalesData[[#This Row],[PurchasePrice]]</f>
        <v>0</v>
      </c>
    </row>
    <row r="5862" spans="1:19" x14ac:dyDescent="0.3">
      <c r="A5862">
        <v>3252</v>
      </c>
      <c r="B5862" t="s">
        <v>94</v>
      </c>
      <c r="C5862">
        <v>43546</v>
      </c>
      <c r="D5862" t="s">
        <v>5349</v>
      </c>
      <c r="E5862">
        <v>10.8</v>
      </c>
      <c r="F5862">
        <v>15.99</v>
      </c>
      <c r="G5862">
        <v>4000</v>
      </c>
      <c r="H5862">
        <v>91</v>
      </c>
      <c r="I5862">
        <v>982.80000000000007</v>
      </c>
      <c r="J5862">
        <v>74</v>
      </c>
      <c r="K5862">
        <v>1183.26</v>
      </c>
      <c r="L5862">
        <v>415.74</v>
      </c>
      <c r="M5862">
        <v>44.4</v>
      </c>
      <c r="N5862">
        <v>61966.91</v>
      </c>
      <c r="O5862">
        <v>200.45999999999992</v>
      </c>
      <c r="P5862">
        <v>16.941331575477911</v>
      </c>
      <c r="Q5862">
        <v>0.81318681318681318</v>
      </c>
      <c r="R5862">
        <v>1.2039682539682539</v>
      </c>
      <c r="S5862">
        <f>(VendorSalesData[[#This Row],[TotalPurchaseQuantity]] - VendorSalesData[[#This Row],[TotalSalesQuantity]]) * VendorSalesData[[#This Row],[PurchasePrice]]</f>
        <v>183.60000000000002</v>
      </c>
    </row>
    <row r="5863" spans="1:19" x14ac:dyDescent="0.3">
      <c r="A5863">
        <v>660</v>
      </c>
      <c r="B5863" t="s">
        <v>75</v>
      </c>
      <c r="C5863">
        <v>104</v>
      </c>
      <c r="D5863" t="s">
        <v>5350</v>
      </c>
      <c r="E5863">
        <v>6.42</v>
      </c>
      <c r="F5863">
        <v>8.7899999999999991</v>
      </c>
      <c r="G5863">
        <v>1000</v>
      </c>
      <c r="H5863">
        <v>153</v>
      </c>
      <c r="I5863">
        <v>982.2600000000001</v>
      </c>
      <c r="J5863">
        <v>166</v>
      </c>
      <c r="K5863">
        <v>1459.1399999999999</v>
      </c>
      <c r="L5863">
        <v>1151.4899999999998</v>
      </c>
      <c r="M5863">
        <v>174.3</v>
      </c>
      <c r="N5863">
        <v>17932.330000000002</v>
      </c>
      <c r="O5863">
        <v>476.87999999999977</v>
      </c>
      <c r="P5863">
        <v>32.682264895760504</v>
      </c>
      <c r="Q5863">
        <v>1.0849673202614378</v>
      </c>
      <c r="R5863">
        <v>1.4854926394233703</v>
      </c>
      <c r="S5863">
        <f>(VendorSalesData[[#This Row],[TotalPurchaseQuantity]] - VendorSalesData[[#This Row],[TotalSalesQuantity]]) * VendorSalesData[[#This Row],[PurchasePrice]]</f>
        <v>-83.46</v>
      </c>
    </row>
    <row r="5864" spans="1:19" x14ac:dyDescent="0.3">
      <c r="A5864">
        <v>10754</v>
      </c>
      <c r="B5864" t="s">
        <v>212</v>
      </c>
      <c r="C5864">
        <v>25383</v>
      </c>
      <c r="D5864" t="s">
        <v>5351</v>
      </c>
      <c r="E5864">
        <v>12.74</v>
      </c>
      <c r="F5864">
        <v>18.989999999999998</v>
      </c>
      <c r="G5864">
        <v>750</v>
      </c>
      <c r="H5864">
        <v>77</v>
      </c>
      <c r="I5864">
        <v>980.98</v>
      </c>
      <c r="J5864">
        <v>148</v>
      </c>
      <c r="K5864">
        <v>2680.52</v>
      </c>
      <c r="L5864">
        <v>1896.9399999999998</v>
      </c>
      <c r="M5864">
        <v>16.38</v>
      </c>
      <c r="N5864">
        <v>28720.52</v>
      </c>
      <c r="O5864">
        <v>1699.54</v>
      </c>
      <c r="P5864">
        <v>63.403369495471026</v>
      </c>
      <c r="Q5864">
        <v>1.9220779220779221</v>
      </c>
      <c r="R5864">
        <v>2.7324919977981201</v>
      </c>
      <c r="S5864">
        <f>(VendorSalesData[[#This Row],[TotalPurchaseQuantity]] - VendorSalesData[[#This Row],[TotalSalesQuantity]]) * VendorSalesData[[#This Row],[PurchasePrice]]</f>
        <v>-904.54</v>
      </c>
    </row>
    <row r="5865" spans="1:19" x14ac:dyDescent="0.3">
      <c r="A5865">
        <v>9744</v>
      </c>
      <c r="B5865" t="s">
        <v>868</v>
      </c>
      <c r="C5865">
        <v>27131</v>
      </c>
      <c r="D5865" t="s">
        <v>5352</v>
      </c>
      <c r="E5865">
        <v>32.67</v>
      </c>
      <c r="F5865">
        <v>49.99</v>
      </c>
      <c r="G5865">
        <v>750</v>
      </c>
      <c r="H5865">
        <v>30</v>
      </c>
      <c r="I5865">
        <v>980.1</v>
      </c>
      <c r="J5865">
        <v>22</v>
      </c>
      <c r="K5865">
        <v>1099.78</v>
      </c>
      <c r="L5865">
        <v>849.83</v>
      </c>
      <c r="M5865">
        <v>2.4300000000000002</v>
      </c>
      <c r="N5865">
        <v>3999.93</v>
      </c>
      <c r="O5865">
        <v>119.67999999999995</v>
      </c>
      <c r="P5865">
        <v>10.882176435287052</v>
      </c>
      <c r="Q5865">
        <v>0.73333333333333328</v>
      </c>
      <c r="R5865">
        <v>1.1221099887766555</v>
      </c>
      <c r="S5865">
        <f>(VendorSalesData[[#This Row],[TotalPurchaseQuantity]] - VendorSalesData[[#This Row],[TotalSalesQuantity]]) * VendorSalesData[[#This Row],[PurchasePrice]]</f>
        <v>261.36</v>
      </c>
    </row>
    <row r="5866" spans="1:19" x14ac:dyDescent="0.3">
      <c r="A5866">
        <v>3252</v>
      </c>
      <c r="B5866" t="s">
        <v>94</v>
      </c>
      <c r="C5866">
        <v>10724</v>
      </c>
      <c r="D5866" t="s">
        <v>4457</v>
      </c>
      <c r="E5866">
        <v>3.15</v>
      </c>
      <c r="F5866">
        <v>4.79</v>
      </c>
      <c r="G5866">
        <v>750</v>
      </c>
      <c r="H5866">
        <v>311</v>
      </c>
      <c r="I5866">
        <v>979.65</v>
      </c>
      <c r="J5866">
        <v>327</v>
      </c>
      <c r="K5866">
        <v>1566.33</v>
      </c>
      <c r="L5866">
        <v>325.72000000000003</v>
      </c>
      <c r="M5866">
        <v>36.700000000000003</v>
      </c>
      <c r="N5866">
        <v>61966.91</v>
      </c>
      <c r="O5866">
        <v>586.67999999999995</v>
      </c>
      <c r="P5866">
        <v>37.455708567160173</v>
      </c>
      <c r="Q5866">
        <v>1.0514469453376205</v>
      </c>
      <c r="R5866">
        <v>1.5988669422753023</v>
      </c>
      <c r="S5866">
        <f>(VendorSalesData[[#This Row],[TotalPurchaseQuantity]] - VendorSalesData[[#This Row],[TotalSalesQuantity]]) * VendorSalesData[[#This Row],[PurchasePrice]]</f>
        <v>-50.4</v>
      </c>
    </row>
    <row r="5867" spans="1:19" x14ac:dyDescent="0.3">
      <c r="A5867">
        <v>4425</v>
      </c>
      <c r="B5867" t="s">
        <v>20</v>
      </c>
      <c r="C5867">
        <v>20883</v>
      </c>
      <c r="D5867" t="s">
        <v>5353</v>
      </c>
      <c r="E5867">
        <v>61.22</v>
      </c>
      <c r="F5867">
        <v>89.99</v>
      </c>
      <c r="G5867">
        <v>750</v>
      </c>
      <c r="H5867">
        <v>16</v>
      </c>
      <c r="I5867">
        <v>979.52</v>
      </c>
      <c r="J5867">
        <v>38</v>
      </c>
      <c r="K5867">
        <v>3419.62</v>
      </c>
      <c r="L5867">
        <v>2609.71</v>
      </c>
      <c r="M5867">
        <v>4.2</v>
      </c>
      <c r="N5867">
        <v>144929.24</v>
      </c>
      <c r="O5867">
        <v>2440.1</v>
      </c>
      <c r="P5867">
        <v>71.355881647668454</v>
      </c>
      <c r="Q5867">
        <v>2.375</v>
      </c>
      <c r="R5867">
        <v>3.4911180986605683</v>
      </c>
      <c r="S5867">
        <f>(VendorSalesData[[#This Row],[TotalPurchaseQuantity]] - VendorSalesData[[#This Row],[TotalSalesQuantity]]) * VendorSalesData[[#This Row],[PurchasePrice]]</f>
        <v>-1346.84</v>
      </c>
    </row>
    <row r="5868" spans="1:19" x14ac:dyDescent="0.3">
      <c r="A5868">
        <v>4425</v>
      </c>
      <c r="B5868" t="s">
        <v>20</v>
      </c>
      <c r="C5868">
        <v>6774</v>
      </c>
      <c r="D5868" t="s">
        <v>5354</v>
      </c>
      <c r="E5868">
        <v>19.989999999999998</v>
      </c>
      <c r="F5868">
        <v>24.99</v>
      </c>
      <c r="G5868">
        <v>750</v>
      </c>
      <c r="H5868">
        <v>49</v>
      </c>
      <c r="I5868">
        <v>979.51</v>
      </c>
      <c r="J5868">
        <v>72</v>
      </c>
      <c r="K5868">
        <v>1799.28</v>
      </c>
      <c r="L5868">
        <v>1124.55</v>
      </c>
      <c r="M5868">
        <v>56.78</v>
      </c>
      <c r="N5868">
        <v>144929.24</v>
      </c>
      <c r="O5868">
        <v>819.77</v>
      </c>
      <c r="P5868">
        <v>45.561002178649233</v>
      </c>
      <c r="Q5868">
        <v>1.4693877551020409</v>
      </c>
      <c r="R5868">
        <v>1.8369184592296148</v>
      </c>
      <c r="S5868">
        <f>(VendorSalesData[[#This Row],[TotalPurchaseQuantity]] - VendorSalesData[[#This Row],[TotalSalesQuantity]]) * VendorSalesData[[#This Row],[PurchasePrice]]</f>
        <v>-459.77</v>
      </c>
    </row>
    <row r="5869" spans="1:19" x14ac:dyDescent="0.3">
      <c r="A5869">
        <v>3960</v>
      </c>
      <c r="B5869" t="s">
        <v>24</v>
      </c>
      <c r="C5869">
        <v>364</v>
      </c>
      <c r="D5869" t="s">
        <v>236</v>
      </c>
      <c r="E5869">
        <v>5.83</v>
      </c>
      <c r="F5869">
        <v>7.99</v>
      </c>
      <c r="G5869">
        <v>200</v>
      </c>
      <c r="H5869">
        <v>168</v>
      </c>
      <c r="I5869">
        <v>979.43999999999994</v>
      </c>
      <c r="J5869">
        <v>229</v>
      </c>
      <c r="K5869">
        <v>1769.71</v>
      </c>
      <c r="L5869">
        <v>655.17000000000007</v>
      </c>
      <c r="M5869">
        <v>48.089999999999996</v>
      </c>
      <c r="N5869">
        <v>257032.07</v>
      </c>
      <c r="O5869">
        <v>790.2700000000001</v>
      </c>
      <c r="P5869">
        <v>44.655339010346331</v>
      </c>
      <c r="Q5869">
        <v>1.3630952380952381</v>
      </c>
      <c r="R5869">
        <v>1.8068590214816631</v>
      </c>
      <c r="S5869">
        <f>(VendorSalesData[[#This Row],[TotalPurchaseQuantity]] - VendorSalesData[[#This Row],[TotalSalesQuantity]]) * VendorSalesData[[#This Row],[PurchasePrice]]</f>
        <v>-355.63</v>
      </c>
    </row>
    <row r="5870" spans="1:19" x14ac:dyDescent="0.3">
      <c r="A5870">
        <v>1650</v>
      </c>
      <c r="B5870" t="s">
        <v>4517</v>
      </c>
      <c r="C5870">
        <v>19252</v>
      </c>
      <c r="D5870" t="s">
        <v>5355</v>
      </c>
      <c r="E5870">
        <v>10.199999999999999</v>
      </c>
      <c r="F5870">
        <v>14.99</v>
      </c>
      <c r="G5870">
        <v>750</v>
      </c>
      <c r="H5870">
        <v>96</v>
      </c>
      <c r="I5870">
        <v>979.2</v>
      </c>
      <c r="J5870">
        <v>73</v>
      </c>
      <c r="K5870">
        <v>1167.27</v>
      </c>
      <c r="L5870">
        <v>111.93</v>
      </c>
      <c r="M5870">
        <v>8.2100000000000009</v>
      </c>
      <c r="N5870">
        <v>211.97</v>
      </c>
      <c r="O5870">
        <v>188.06999999999994</v>
      </c>
      <c r="P5870">
        <v>16.111953532601706</v>
      </c>
      <c r="Q5870">
        <v>0.76041666666666663</v>
      </c>
      <c r="R5870">
        <v>1.192064950980392</v>
      </c>
      <c r="S5870">
        <f>(VendorSalesData[[#This Row],[TotalPurchaseQuantity]] - VendorSalesData[[#This Row],[TotalSalesQuantity]]) * VendorSalesData[[#This Row],[PurchasePrice]]</f>
        <v>234.6</v>
      </c>
    </row>
    <row r="5871" spans="1:19" x14ac:dyDescent="0.3">
      <c r="A5871">
        <v>4425</v>
      </c>
      <c r="B5871" t="s">
        <v>20</v>
      </c>
      <c r="C5871">
        <v>11187</v>
      </c>
      <c r="D5871" t="s">
        <v>5356</v>
      </c>
      <c r="E5871">
        <v>37.659999999999997</v>
      </c>
      <c r="F5871">
        <v>56.99</v>
      </c>
      <c r="G5871">
        <v>750</v>
      </c>
      <c r="H5871">
        <v>26</v>
      </c>
      <c r="I5871">
        <v>979.16</v>
      </c>
      <c r="J5871">
        <v>92</v>
      </c>
      <c r="K5871">
        <v>5209.08</v>
      </c>
      <c r="L5871">
        <v>2890.4900000000002</v>
      </c>
      <c r="M5871">
        <v>10.220000000000001</v>
      </c>
      <c r="N5871">
        <v>144929.24</v>
      </c>
      <c r="O5871">
        <v>4229.92</v>
      </c>
      <c r="P5871">
        <v>81.202822763328655</v>
      </c>
      <c r="Q5871">
        <v>3.5384615384615383</v>
      </c>
      <c r="R5871">
        <v>5.3199477102822827</v>
      </c>
      <c r="S5871">
        <f>(VendorSalesData[[#This Row],[TotalPurchaseQuantity]] - VendorSalesData[[#This Row],[TotalSalesQuantity]]) * VendorSalesData[[#This Row],[PurchasePrice]]</f>
        <v>-2485.56</v>
      </c>
    </row>
    <row r="5872" spans="1:19" x14ac:dyDescent="0.3">
      <c r="A5872">
        <v>4425</v>
      </c>
      <c r="B5872" t="s">
        <v>20</v>
      </c>
      <c r="C5872">
        <v>17431</v>
      </c>
      <c r="D5872" t="s">
        <v>5357</v>
      </c>
      <c r="E5872">
        <v>7.09</v>
      </c>
      <c r="F5872">
        <v>10.99</v>
      </c>
      <c r="G5872">
        <v>750</v>
      </c>
      <c r="H5872">
        <v>138</v>
      </c>
      <c r="I5872">
        <v>978.42</v>
      </c>
      <c r="J5872">
        <v>119</v>
      </c>
      <c r="K5872">
        <v>1307.81</v>
      </c>
      <c r="L5872">
        <v>329.7</v>
      </c>
      <c r="M5872">
        <v>13.350000000000001</v>
      </c>
      <c r="N5872">
        <v>144929.24</v>
      </c>
      <c r="O5872">
        <v>329.39</v>
      </c>
      <c r="P5872">
        <v>25.186380284597913</v>
      </c>
      <c r="Q5872">
        <v>0.8623188405797102</v>
      </c>
      <c r="R5872">
        <v>1.3366550152286338</v>
      </c>
      <c r="S5872">
        <f>(VendorSalesData[[#This Row],[TotalPurchaseQuantity]] - VendorSalesData[[#This Row],[TotalSalesQuantity]]) * VendorSalesData[[#This Row],[PurchasePrice]]</f>
        <v>134.71</v>
      </c>
    </row>
    <row r="5873" spans="1:19" x14ac:dyDescent="0.3">
      <c r="A5873">
        <v>10754</v>
      </c>
      <c r="B5873" t="s">
        <v>212</v>
      </c>
      <c r="C5873">
        <v>13442</v>
      </c>
      <c r="D5873" t="s">
        <v>5358</v>
      </c>
      <c r="E5873">
        <v>11.64</v>
      </c>
      <c r="F5873">
        <v>16.989999999999998</v>
      </c>
      <c r="G5873">
        <v>750</v>
      </c>
      <c r="H5873">
        <v>84</v>
      </c>
      <c r="I5873">
        <v>977.76</v>
      </c>
      <c r="J5873">
        <v>67</v>
      </c>
      <c r="K5873">
        <v>1138.33</v>
      </c>
      <c r="L5873">
        <v>186.89</v>
      </c>
      <c r="M5873">
        <v>7.5400000000000009</v>
      </c>
      <c r="N5873">
        <v>28720.52</v>
      </c>
      <c r="O5873">
        <v>160.56999999999994</v>
      </c>
      <c r="P5873">
        <v>14.105751407764</v>
      </c>
      <c r="Q5873">
        <v>0.79761904761904767</v>
      </c>
      <c r="R5873">
        <v>1.1642223040418915</v>
      </c>
      <c r="S5873">
        <f>(VendorSalesData[[#This Row],[TotalPurchaseQuantity]] - VendorSalesData[[#This Row],[TotalSalesQuantity]]) * VendorSalesData[[#This Row],[PurchasePrice]]</f>
        <v>197.88</v>
      </c>
    </row>
    <row r="5874" spans="1:19" x14ac:dyDescent="0.3">
      <c r="A5874">
        <v>12546</v>
      </c>
      <c r="B5874" t="s">
        <v>32</v>
      </c>
      <c r="C5874">
        <v>882</v>
      </c>
      <c r="D5874" t="s">
        <v>1283</v>
      </c>
      <c r="E5874">
        <v>10.39</v>
      </c>
      <c r="F5874">
        <v>12.99</v>
      </c>
      <c r="G5874">
        <v>1000</v>
      </c>
      <c r="H5874">
        <v>94</v>
      </c>
      <c r="I5874">
        <v>976.66000000000008</v>
      </c>
      <c r="J5874">
        <v>146</v>
      </c>
      <c r="K5874">
        <v>1896.54</v>
      </c>
      <c r="L5874">
        <v>1584.78</v>
      </c>
      <c r="M5874">
        <v>153.30000000000001</v>
      </c>
      <c r="N5874">
        <v>123880.97</v>
      </c>
      <c r="O5874">
        <v>919.87999999999988</v>
      </c>
      <c r="P5874">
        <v>48.503063473483287</v>
      </c>
      <c r="Q5874">
        <v>1.553191489361702</v>
      </c>
      <c r="R5874">
        <v>1.9418630843896543</v>
      </c>
      <c r="S5874">
        <f>(VendorSalesData[[#This Row],[TotalPurchaseQuantity]] - VendorSalesData[[#This Row],[TotalSalesQuantity]]) * VendorSalesData[[#This Row],[PurchasePrice]]</f>
        <v>-540.28</v>
      </c>
    </row>
    <row r="5875" spans="1:19" x14ac:dyDescent="0.3">
      <c r="A5875">
        <v>3960</v>
      </c>
      <c r="B5875" t="s">
        <v>24</v>
      </c>
      <c r="C5875">
        <v>240</v>
      </c>
      <c r="D5875" t="s">
        <v>5359</v>
      </c>
      <c r="E5875">
        <v>14.99</v>
      </c>
      <c r="F5875">
        <v>20.99</v>
      </c>
      <c r="G5875">
        <v>1000</v>
      </c>
      <c r="H5875">
        <v>65</v>
      </c>
      <c r="I5875">
        <v>974.34999999999991</v>
      </c>
      <c r="J5875">
        <v>63</v>
      </c>
      <c r="K5875">
        <v>1322.37</v>
      </c>
      <c r="L5875">
        <v>860.58999999999992</v>
      </c>
      <c r="M5875">
        <v>66.150000000000006</v>
      </c>
      <c r="N5875">
        <v>257032.07</v>
      </c>
      <c r="O5875">
        <v>348.02</v>
      </c>
      <c r="P5875">
        <v>26.317898923901783</v>
      </c>
      <c r="Q5875">
        <v>0.96923076923076923</v>
      </c>
      <c r="R5875">
        <v>1.3571817108841793</v>
      </c>
      <c r="S5875">
        <f>(VendorSalesData[[#This Row],[TotalPurchaseQuantity]] - VendorSalesData[[#This Row],[TotalSalesQuantity]]) * VendorSalesData[[#This Row],[PurchasePrice]]</f>
        <v>29.98</v>
      </c>
    </row>
    <row r="5876" spans="1:19" x14ac:dyDescent="0.3">
      <c r="A5876">
        <v>2242</v>
      </c>
      <c r="B5876" t="s">
        <v>569</v>
      </c>
      <c r="C5876">
        <v>23403</v>
      </c>
      <c r="D5876" t="s">
        <v>5360</v>
      </c>
      <c r="E5876">
        <v>6.16</v>
      </c>
      <c r="F5876">
        <v>8.99</v>
      </c>
      <c r="G5876">
        <v>750</v>
      </c>
      <c r="H5876">
        <v>158</v>
      </c>
      <c r="I5876">
        <v>973.28000000000009</v>
      </c>
      <c r="J5876">
        <v>520</v>
      </c>
      <c r="K5876">
        <v>4674.8</v>
      </c>
      <c r="L5876">
        <v>1923.8600000000001</v>
      </c>
      <c r="M5876">
        <v>57.97</v>
      </c>
      <c r="N5876">
        <v>7982.65</v>
      </c>
      <c r="O5876">
        <v>3701.52</v>
      </c>
      <c r="P5876">
        <v>79.18028578762727</v>
      </c>
      <c r="Q5876">
        <v>3.2911392405063293</v>
      </c>
      <c r="R5876">
        <v>4.8031398980766067</v>
      </c>
      <c r="S5876">
        <f>(VendorSalesData[[#This Row],[TotalPurchaseQuantity]] - VendorSalesData[[#This Row],[TotalSalesQuantity]]) * VendorSalesData[[#This Row],[PurchasePrice]]</f>
        <v>-2229.92</v>
      </c>
    </row>
    <row r="5877" spans="1:19" x14ac:dyDescent="0.3">
      <c r="A5877">
        <v>9552</v>
      </c>
      <c r="B5877" t="s">
        <v>72</v>
      </c>
      <c r="C5877">
        <v>21008</v>
      </c>
      <c r="D5877" t="s">
        <v>5361</v>
      </c>
      <c r="E5877">
        <v>33.549999999999997</v>
      </c>
      <c r="F5877">
        <v>49.99</v>
      </c>
      <c r="G5877">
        <v>750</v>
      </c>
      <c r="H5877">
        <v>29</v>
      </c>
      <c r="I5877">
        <v>972.95</v>
      </c>
      <c r="J5877">
        <v>38</v>
      </c>
      <c r="K5877">
        <v>2049.62</v>
      </c>
      <c r="L5877">
        <v>1124.79</v>
      </c>
      <c r="M5877">
        <v>4.21</v>
      </c>
      <c r="N5877">
        <v>55551.82</v>
      </c>
      <c r="O5877">
        <v>1076.6699999999998</v>
      </c>
      <c r="P5877">
        <v>52.530225114899345</v>
      </c>
      <c r="Q5877">
        <v>1.3103448275862069</v>
      </c>
      <c r="R5877">
        <v>2.1066036281412197</v>
      </c>
      <c r="S5877">
        <f>(VendorSalesData[[#This Row],[TotalPurchaseQuantity]] - VendorSalesData[[#This Row],[TotalSalesQuantity]]) * VendorSalesData[[#This Row],[PurchasePrice]]</f>
        <v>-301.95</v>
      </c>
    </row>
    <row r="5878" spans="1:19" x14ac:dyDescent="0.3">
      <c r="A5878">
        <v>9552</v>
      </c>
      <c r="B5878" t="s">
        <v>72</v>
      </c>
      <c r="C5878">
        <v>39797</v>
      </c>
      <c r="D5878" t="s">
        <v>5362</v>
      </c>
      <c r="E5878">
        <v>16.21</v>
      </c>
      <c r="F5878">
        <v>23.99</v>
      </c>
      <c r="G5878">
        <v>750</v>
      </c>
      <c r="H5878">
        <v>60</v>
      </c>
      <c r="I5878">
        <v>972.6</v>
      </c>
      <c r="J5878">
        <v>48</v>
      </c>
      <c r="K5878">
        <v>1065.52</v>
      </c>
      <c r="L5878">
        <v>489.78</v>
      </c>
      <c r="M5878">
        <v>5.36</v>
      </c>
      <c r="N5878">
        <v>55551.82</v>
      </c>
      <c r="O5878">
        <v>92.919999999999959</v>
      </c>
      <c r="P5878">
        <v>8.7206246715218825</v>
      </c>
      <c r="Q5878">
        <v>0.8</v>
      </c>
      <c r="R5878">
        <v>1.0955377339091095</v>
      </c>
      <c r="S5878">
        <f>(VendorSalesData[[#This Row],[TotalPurchaseQuantity]] - VendorSalesData[[#This Row],[TotalSalesQuantity]]) * VendorSalesData[[#This Row],[PurchasePrice]]</f>
        <v>194.52</v>
      </c>
    </row>
    <row r="5879" spans="1:19" x14ac:dyDescent="0.3">
      <c r="A5879">
        <v>4425</v>
      </c>
      <c r="B5879" t="s">
        <v>20</v>
      </c>
      <c r="C5879">
        <v>44705</v>
      </c>
      <c r="D5879" t="s">
        <v>5363</v>
      </c>
      <c r="E5879">
        <v>8.99</v>
      </c>
      <c r="F5879">
        <v>13.49</v>
      </c>
      <c r="G5879">
        <v>750</v>
      </c>
      <c r="H5879">
        <v>108</v>
      </c>
      <c r="I5879">
        <v>970.92</v>
      </c>
      <c r="J5879">
        <v>117</v>
      </c>
      <c r="K5879">
        <v>1578.33</v>
      </c>
      <c r="L5879">
        <v>242.82</v>
      </c>
      <c r="M5879">
        <v>13.14</v>
      </c>
      <c r="N5879">
        <v>144929.24</v>
      </c>
      <c r="O5879">
        <v>607.41</v>
      </c>
      <c r="P5879">
        <v>38.484347379825515</v>
      </c>
      <c r="Q5879">
        <v>1.0833333333333333</v>
      </c>
      <c r="R5879">
        <v>1.6256025213199852</v>
      </c>
      <c r="S5879">
        <f>(VendorSalesData[[#This Row],[TotalPurchaseQuantity]] - VendorSalesData[[#This Row],[TotalSalesQuantity]]) * VendorSalesData[[#This Row],[PurchasePrice]]</f>
        <v>-80.91</v>
      </c>
    </row>
    <row r="5880" spans="1:19" x14ac:dyDescent="0.3">
      <c r="A5880">
        <v>3252</v>
      </c>
      <c r="B5880" t="s">
        <v>94</v>
      </c>
      <c r="C5880">
        <v>28313</v>
      </c>
      <c r="D5880" t="s">
        <v>2578</v>
      </c>
      <c r="E5880">
        <v>2.71</v>
      </c>
      <c r="F5880">
        <v>3.99</v>
      </c>
      <c r="G5880">
        <v>750</v>
      </c>
      <c r="H5880">
        <v>358</v>
      </c>
      <c r="I5880">
        <v>970.18000000000006</v>
      </c>
      <c r="J5880">
        <v>358</v>
      </c>
      <c r="K5880">
        <v>1428.42</v>
      </c>
      <c r="L5880">
        <v>127.68</v>
      </c>
      <c r="M5880">
        <v>40.260000000000005</v>
      </c>
      <c r="N5880">
        <v>61966.91</v>
      </c>
      <c r="O5880">
        <v>458.24</v>
      </c>
      <c r="P5880">
        <v>32.080200501253131</v>
      </c>
      <c r="Q5880">
        <v>1</v>
      </c>
      <c r="R5880">
        <v>1.4723247232472325</v>
      </c>
      <c r="S5880">
        <f>(VendorSalesData[[#This Row],[TotalPurchaseQuantity]] - VendorSalesData[[#This Row],[TotalSalesQuantity]]) * VendorSalesData[[#This Row],[PurchasePrice]]</f>
        <v>0</v>
      </c>
    </row>
    <row r="5881" spans="1:19" x14ac:dyDescent="0.3">
      <c r="A5881">
        <v>1128</v>
      </c>
      <c r="B5881" t="s">
        <v>18</v>
      </c>
      <c r="C5881">
        <v>1051</v>
      </c>
      <c r="D5881" t="s">
        <v>5364</v>
      </c>
      <c r="E5881">
        <v>74.62</v>
      </c>
      <c r="F5881">
        <v>99.99</v>
      </c>
      <c r="G5881">
        <v>750</v>
      </c>
      <c r="H5881">
        <v>13</v>
      </c>
      <c r="I5881">
        <v>970.06000000000006</v>
      </c>
      <c r="J5881">
        <v>89</v>
      </c>
      <c r="K5881">
        <v>8329.1099999999988</v>
      </c>
      <c r="L5881">
        <v>7219.23</v>
      </c>
      <c r="M5881">
        <v>70.240000000000009</v>
      </c>
      <c r="N5881">
        <v>68601.679999999993</v>
      </c>
      <c r="O5881">
        <v>7359.0499999999984</v>
      </c>
      <c r="P5881">
        <v>88.353377491712791</v>
      </c>
      <c r="Q5881">
        <v>6.8461538461538458</v>
      </c>
      <c r="R5881">
        <v>8.5861802362740427</v>
      </c>
      <c r="S5881">
        <f>(VendorSalesData[[#This Row],[TotalPurchaseQuantity]] - VendorSalesData[[#This Row],[TotalSalesQuantity]]) * VendorSalesData[[#This Row],[PurchasePrice]]</f>
        <v>-5671.1200000000008</v>
      </c>
    </row>
    <row r="5882" spans="1:19" x14ac:dyDescent="0.3">
      <c r="A5882">
        <v>3960</v>
      </c>
      <c r="B5882" t="s">
        <v>24</v>
      </c>
      <c r="C5882">
        <v>912</v>
      </c>
      <c r="D5882" t="s">
        <v>481</v>
      </c>
      <c r="E5882">
        <v>11.15</v>
      </c>
      <c r="F5882">
        <v>14.49</v>
      </c>
      <c r="G5882">
        <v>1000</v>
      </c>
      <c r="H5882">
        <v>87</v>
      </c>
      <c r="I5882">
        <v>970.05000000000007</v>
      </c>
      <c r="J5882">
        <v>97</v>
      </c>
      <c r="K5882">
        <v>1405.53</v>
      </c>
      <c r="L5882">
        <v>1101.24</v>
      </c>
      <c r="M5882">
        <v>101.85000000000001</v>
      </c>
      <c r="N5882">
        <v>257032.07</v>
      </c>
      <c r="O5882">
        <v>435.4799999999999</v>
      </c>
      <c r="P5882">
        <v>30.983330131694085</v>
      </c>
      <c r="Q5882">
        <v>1.1149425287356323</v>
      </c>
      <c r="R5882">
        <v>1.4489253131281892</v>
      </c>
      <c r="S5882">
        <f>(VendorSalesData[[#This Row],[TotalPurchaseQuantity]] - VendorSalesData[[#This Row],[TotalSalesQuantity]]) * VendorSalesData[[#This Row],[PurchasePrice]]</f>
        <v>-111.5</v>
      </c>
    </row>
    <row r="5883" spans="1:19" x14ac:dyDescent="0.3">
      <c r="A5883">
        <v>6785</v>
      </c>
      <c r="B5883" t="s">
        <v>81</v>
      </c>
      <c r="C5883">
        <v>26706</v>
      </c>
      <c r="D5883" t="s">
        <v>5365</v>
      </c>
      <c r="E5883">
        <v>16.12</v>
      </c>
      <c r="F5883">
        <v>24.99</v>
      </c>
      <c r="G5883">
        <v>750</v>
      </c>
      <c r="H5883">
        <v>60</v>
      </c>
      <c r="I5883">
        <v>967.2</v>
      </c>
      <c r="J5883">
        <v>47</v>
      </c>
      <c r="K5883">
        <v>1174.53</v>
      </c>
      <c r="L5883">
        <v>774.68999999999994</v>
      </c>
      <c r="M5883">
        <v>5.23</v>
      </c>
      <c r="N5883">
        <v>13605.41</v>
      </c>
      <c r="O5883">
        <v>207.32999999999993</v>
      </c>
      <c r="P5883">
        <v>17.652167249878669</v>
      </c>
      <c r="Q5883">
        <v>0.78333333333333333</v>
      </c>
      <c r="R5883">
        <v>1.2143610421836228</v>
      </c>
      <c r="S5883">
        <f>(VendorSalesData[[#This Row],[TotalPurchaseQuantity]] - VendorSalesData[[#This Row],[TotalSalesQuantity]]) * VendorSalesData[[#This Row],[PurchasePrice]]</f>
        <v>209.56</v>
      </c>
    </row>
    <row r="5884" spans="1:19" x14ac:dyDescent="0.3">
      <c r="A5884">
        <v>4425</v>
      </c>
      <c r="B5884" t="s">
        <v>20</v>
      </c>
      <c r="C5884">
        <v>12097</v>
      </c>
      <c r="D5884" t="s">
        <v>5366</v>
      </c>
      <c r="E5884">
        <v>13.42</v>
      </c>
      <c r="F5884">
        <v>19.989999999999998</v>
      </c>
      <c r="G5884">
        <v>750</v>
      </c>
      <c r="H5884">
        <v>72</v>
      </c>
      <c r="I5884">
        <v>966.24</v>
      </c>
      <c r="J5884">
        <v>72</v>
      </c>
      <c r="K5884">
        <v>1439.28</v>
      </c>
      <c r="L5884">
        <v>119.94</v>
      </c>
      <c r="M5884">
        <v>8.1000000000000014</v>
      </c>
      <c r="N5884">
        <v>144929.24</v>
      </c>
      <c r="O5884">
        <v>473.03999999999996</v>
      </c>
      <c r="P5884">
        <v>32.866433216608307</v>
      </c>
      <c r="Q5884">
        <v>1</v>
      </c>
      <c r="R5884">
        <v>1.4895678092399403</v>
      </c>
      <c r="S5884">
        <f>(VendorSalesData[[#This Row],[TotalPurchaseQuantity]] - VendorSalesData[[#This Row],[TotalSalesQuantity]]) * VendorSalesData[[#This Row],[PurchasePrice]]</f>
        <v>0</v>
      </c>
    </row>
    <row r="5885" spans="1:19" x14ac:dyDescent="0.3">
      <c r="A5885">
        <v>9552</v>
      </c>
      <c r="B5885" t="s">
        <v>72</v>
      </c>
      <c r="C5885">
        <v>20748</v>
      </c>
      <c r="D5885" t="s">
        <v>5367</v>
      </c>
      <c r="E5885">
        <v>34.479999999999997</v>
      </c>
      <c r="F5885">
        <v>49.99</v>
      </c>
      <c r="G5885">
        <v>750</v>
      </c>
      <c r="H5885">
        <v>28</v>
      </c>
      <c r="I5885">
        <v>965.43999999999994</v>
      </c>
      <c r="J5885">
        <v>330</v>
      </c>
      <c r="K5885">
        <v>16496.7</v>
      </c>
      <c r="L5885">
        <v>10247.950000000001</v>
      </c>
      <c r="M5885">
        <v>36.61</v>
      </c>
      <c r="N5885">
        <v>55551.82</v>
      </c>
      <c r="O5885">
        <v>15531.26</v>
      </c>
      <c r="P5885">
        <v>94.147678020452574</v>
      </c>
      <c r="Q5885">
        <v>11.785714285714286</v>
      </c>
      <c r="R5885">
        <v>17.087234835929735</v>
      </c>
      <c r="S5885">
        <f>(VendorSalesData[[#This Row],[TotalPurchaseQuantity]] - VendorSalesData[[#This Row],[TotalSalesQuantity]]) * VendorSalesData[[#This Row],[PurchasePrice]]</f>
        <v>-10412.959999999999</v>
      </c>
    </row>
    <row r="5886" spans="1:19" x14ac:dyDescent="0.3">
      <c r="A5886">
        <v>4425</v>
      </c>
      <c r="B5886" t="s">
        <v>20</v>
      </c>
      <c r="C5886">
        <v>26003</v>
      </c>
      <c r="D5886" t="s">
        <v>5368</v>
      </c>
      <c r="E5886">
        <v>11.61</v>
      </c>
      <c r="F5886">
        <v>17.989999999999998</v>
      </c>
      <c r="G5886">
        <v>750</v>
      </c>
      <c r="H5886">
        <v>83</v>
      </c>
      <c r="I5886">
        <v>963.63</v>
      </c>
      <c r="J5886">
        <v>67</v>
      </c>
      <c r="K5886">
        <v>1205.33</v>
      </c>
      <c r="L5886">
        <v>377.78999999999996</v>
      </c>
      <c r="M5886">
        <v>7.48</v>
      </c>
      <c r="N5886">
        <v>144929.24</v>
      </c>
      <c r="O5886">
        <v>241.69999999999993</v>
      </c>
      <c r="P5886">
        <v>20.052599702985898</v>
      </c>
      <c r="Q5886">
        <v>0.80722891566265065</v>
      </c>
      <c r="R5886">
        <v>1.2508224110913939</v>
      </c>
      <c r="S5886">
        <f>(VendorSalesData[[#This Row],[TotalPurchaseQuantity]] - VendorSalesData[[#This Row],[TotalSalesQuantity]]) * VendorSalesData[[#This Row],[PurchasePrice]]</f>
        <v>185.76</v>
      </c>
    </row>
    <row r="5887" spans="1:19" x14ac:dyDescent="0.3">
      <c r="A5887">
        <v>8664</v>
      </c>
      <c r="B5887" t="s">
        <v>46</v>
      </c>
      <c r="C5887">
        <v>3092</v>
      </c>
      <c r="D5887" t="s">
        <v>5369</v>
      </c>
      <c r="E5887">
        <v>13.38</v>
      </c>
      <c r="F5887">
        <v>16.989999999999998</v>
      </c>
      <c r="G5887">
        <v>750</v>
      </c>
      <c r="H5887">
        <v>72</v>
      </c>
      <c r="I5887">
        <v>963.36</v>
      </c>
      <c r="J5887">
        <v>89</v>
      </c>
      <c r="K5887">
        <v>1957.11</v>
      </c>
      <c r="L5887">
        <v>615.71999999999991</v>
      </c>
      <c r="M5887">
        <v>70.05</v>
      </c>
      <c r="N5887">
        <v>18544.490000000002</v>
      </c>
      <c r="O5887">
        <v>993.74999999999989</v>
      </c>
      <c r="P5887">
        <v>50.776399895764669</v>
      </c>
      <c r="Q5887">
        <v>1.2361111111111112</v>
      </c>
      <c r="R5887">
        <v>2.0315458395615345</v>
      </c>
      <c r="S5887">
        <f>(VendorSalesData[[#This Row],[TotalPurchaseQuantity]] - VendorSalesData[[#This Row],[TotalSalesQuantity]]) * VendorSalesData[[#This Row],[PurchasePrice]]</f>
        <v>-227.46</v>
      </c>
    </row>
    <row r="5888" spans="1:19" x14ac:dyDescent="0.3">
      <c r="A5888">
        <v>11567</v>
      </c>
      <c r="B5888" t="s">
        <v>56</v>
      </c>
      <c r="C5888">
        <v>3928</v>
      </c>
      <c r="D5888" t="s">
        <v>5370</v>
      </c>
      <c r="E5888">
        <v>9.52</v>
      </c>
      <c r="F5888">
        <v>15.99</v>
      </c>
      <c r="G5888">
        <v>750</v>
      </c>
      <c r="H5888">
        <v>101</v>
      </c>
      <c r="I5888">
        <v>961.52</v>
      </c>
      <c r="J5888">
        <v>525</v>
      </c>
      <c r="K5888">
        <v>6294.75</v>
      </c>
      <c r="L5888">
        <v>3920.73</v>
      </c>
      <c r="M5888">
        <v>413.78000000000003</v>
      </c>
      <c r="N5888">
        <v>20964.810000000001</v>
      </c>
      <c r="O5888">
        <v>5333.23</v>
      </c>
      <c r="P5888">
        <v>84.725048651654149</v>
      </c>
      <c r="Q5888">
        <v>5.1980198019801982</v>
      </c>
      <c r="R5888">
        <v>6.5466656959813632</v>
      </c>
      <c r="S5888">
        <f>(VendorSalesData[[#This Row],[TotalPurchaseQuantity]] - VendorSalesData[[#This Row],[TotalSalesQuantity]]) * VendorSalesData[[#This Row],[PurchasePrice]]</f>
        <v>-4036.48</v>
      </c>
    </row>
    <row r="5889" spans="1:19" x14ac:dyDescent="0.3">
      <c r="A5889">
        <v>4425</v>
      </c>
      <c r="B5889" t="s">
        <v>20</v>
      </c>
      <c r="C5889">
        <v>945</v>
      </c>
      <c r="D5889" t="s">
        <v>5371</v>
      </c>
      <c r="E5889">
        <v>20.43</v>
      </c>
      <c r="F5889">
        <v>27.99</v>
      </c>
      <c r="G5889">
        <v>750</v>
      </c>
      <c r="H5889">
        <v>47</v>
      </c>
      <c r="I5889">
        <v>960.21</v>
      </c>
      <c r="J5889">
        <v>43</v>
      </c>
      <c r="K5889">
        <v>1203.57</v>
      </c>
      <c r="L5889">
        <v>1119.5999999999999</v>
      </c>
      <c r="M5889">
        <v>33.96</v>
      </c>
      <c r="N5889">
        <v>144929.24</v>
      </c>
      <c r="O5889">
        <v>243.3599999999999</v>
      </c>
      <c r="P5889">
        <v>20.219845958274128</v>
      </c>
      <c r="Q5889">
        <v>0.91489361702127658</v>
      </c>
      <c r="R5889">
        <v>1.2534445590027181</v>
      </c>
      <c r="S5889">
        <f>(VendorSalesData[[#This Row],[TotalPurchaseQuantity]] - VendorSalesData[[#This Row],[TotalSalesQuantity]]) * VendorSalesData[[#This Row],[PurchasePrice]]</f>
        <v>81.72</v>
      </c>
    </row>
    <row r="5890" spans="1:19" x14ac:dyDescent="0.3">
      <c r="A5890">
        <v>9552</v>
      </c>
      <c r="B5890" t="s">
        <v>72</v>
      </c>
      <c r="C5890">
        <v>21622</v>
      </c>
      <c r="D5890" t="s">
        <v>5372</v>
      </c>
      <c r="E5890">
        <v>5.8</v>
      </c>
      <c r="F5890">
        <v>10.99</v>
      </c>
      <c r="G5890">
        <v>750</v>
      </c>
      <c r="H5890">
        <v>165</v>
      </c>
      <c r="I5890">
        <v>956.99999999999989</v>
      </c>
      <c r="J5890">
        <v>160</v>
      </c>
      <c r="K5890">
        <v>1640.4</v>
      </c>
      <c r="L5890">
        <v>1152.8800000000001</v>
      </c>
      <c r="M5890">
        <v>17.71</v>
      </c>
      <c r="N5890">
        <v>55551.82</v>
      </c>
      <c r="O5890">
        <v>683.4000000000002</v>
      </c>
      <c r="P5890">
        <v>41.660570592538413</v>
      </c>
      <c r="Q5890">
        <v>0.96969696969696972</v>
      </c>
      <c r="R5890">
        <v>1.7141065830721005</v>
      </c>
      <c r="S5890">
        <f>(VendorSalesData[[#This Row],[TotalPurchaseQuantity]] - VendorSalesData[[#This Row],[TotalSalesQuantity]]) * VendorSalesData[[#This Row],[PurchasePrice]]</f>
        <v>29</v>
      </c>
    </row>
    <row r="5891" spans="1:19" x14ac:dyDescent="0.3">
      <c r="A5891">
        <v>90047</v>
      </c>
      <c r="B5891" t="s">
        <v>2206</v>
      </c>
      <c r="C5891">
        <v>22661</v>
      </c>
      <c r="D5891" t="s">
        <v>5373</v>
      </c>
      <c r="E5891">
        <v>30.82</v>
      </c>
      <c r="F5891">
        <v>47.99</v>
      </c>
      <c r="G5891">
        <v>750</v>
      </c>
      <c r="H5891">
        <v>31</v>
      </c>
      <c r="I5891">
        <v>955.42</v>
      </c>
      <c r="J5891">
        <v>61</v>
      </c>
      <c r="K5891">
        <v>1722.39</v>
      </c>
      <c r="L5891">
        <v>985.71</v>
      </c>
      <c r="M5891">
        <v>6.8</v>
      </c>
      <c r="N5891">
        <v>1457.73</v>
      </c>
      <c r="O5891">
        <v>766.97000000000014</v>
      </c>
      <c r="P5891">
        <v>44.529403909683637</v>
      </c>
      <c r="Q5891">
        <v>1.967741935483871</v>
      </c>
      <c r="R5891">
        <v>1.8027569027234098</v>
      </c>
      <c r="S5891">
        <f>(VendorSalesData[[#This Row],[TotalPurchaseQuantity]] - VendorSalesData[[#This Row],[TotalSalesQuantity]]) * VendorSalesData[[#This Row],[PurchasePrice]]</f>
        <v>-924.6</v>
      </c>
    </row>
    <row r="5892" spans="1:19" x14ac:dyDescent="0.3">
      <c r="A5892">
        <v>8664</v>
      </c>
      <c r="B5892" t="s">
        <v>46</v>
      </c>
      <c r="C5892">
        <v>3841</v>
      </c>
      <c r="D5892" t="s">
        <v>5374</v>
      </c>
      <c r="E5892">
        <v>15.14</v>
      </c>
      <c r="F5892">
        <v>19.989999999999998</v>
      </c>
      <c r="G5892">
        <v>1000</v>
      </c>
      <c r="H5892">
        <v>63</v>
      </c>
      <c r="I5892">
        <v>953.82</v>
      </c>
      <c r="J5892">
        <v>52</v>
      </c>
      <c r="K5892">
        <v>1039.48</v>
      </c>
      <c r="L5892">
        <v>399.79999999999995</v>
      </c>
      <c r="M5892">
        <v>54.6</v>
      </c>
      <c r="N5892">
        <v>18544.490000000002</v>
      </c>
      <c r="O5892">
        <v>85.659999999999968</v>
      </c>
      <c r="P5892">
        <v>8.2406587909339244</v>
      </c>
      <c r="Q5892">
        <v>0.82539682539682535</v>
      </c>
      <c r="R5892">
        <v>1.0898073011679352</v>
      </c>
      <c r="S5892">
        <f>(VendorSalesData[[#This Row],[TotalPurchaseQuantity]] - VendorSalesData[[#This Row],[TotalSalesQuantity]]) * VendorSalesData[[#This Row],[PurchasePrice]]</f>
        <v>166.54000000000002</v>
      </c>
    </row>
    <row r="5893" spans="1:19" x14ac:dyDescent="0.3">
      <c r="A5893">
        <v>4425</v>
      </c>
      <c r="B5893" t="s">
        <v>20</v>
      </c>
      <c r="C5893">
        <v>23662</v>
      </c>
      <c r="D5893" t="s">
        <v>5375</v>
      </c>
      <c r="E5893">
        <v>17.989999999999998</v>
      </c>
      <c r="F5893">
        <v>26.99</v>
      </c>
      <c r="G5893">
        <v>750</v>
      </c>
      <c r="H5893">
        <v>53</v>
      </c>
      <c r="I5893">
        <v>953.47</v>
      </c>
      <c r="J5893">
        <v>168</v>
      </c>
      <c r="K5893">
        <v>4534.32</v>
      </c>
      <c r="L5893">
        <v>2483.08</v>
      </c>
      <c r="M5893">
        <v>18.66</v>
      </c>
      <c r="N5893">
        <v>144929.24</v>
      </c>
      <c r="O5893">
        <v>3580.8499999999995</v>
      </c>
      <c r="P5893">
        <v>78.972150179078653</v>
      </c>
      <c r="Q5893">
        <v>3.1698113207547172</v>
      </c>
      <c r="R5893">
        <v>4.7555979737170544</v>
      </c>
      <c r="S5893">
        <f>(VendorSalesData[[#This Row],[TotalPurchaseQuantity]] - VendorSalesData[[#This Row],[TotalSalesQuantity]]) * VendorSalesData[[#This Row],[PurchasePrice]]</f>
        <v>-2068.85</v>
      </c>
    </row>
    <row r="5894" spans="1:19" x14ac:dyDescent="0.3">
      <c r="A5894">
        <v>8892</v>
      </c>
      <c r="B5894" t="s">
        <v>177</v>
      </c>
      <c r="C5894">
        <v>33209</v>
      </c>
      <c r="D5894" t="s">
        <v>2879</v>
      </c>
      <c r="E5894">
        <v>3.46</v>
      </c>
      <c r="F5894">
        <v>5.29</v>
      </c>
      <c r="G5894">
        <v>750</v>
      </c>
      <c r="H5894">
        <v>275</v>
      </c>
      <c r="I5894">
        <v>951.50000000000011</v>
      </c>
      <c r="J5894">
        <v>272</v>
      </c>
      <c r="K5894">
        <v>1438.8799999999999</v>
      </c>
      <c r="L5894">
        <v>174.57</v>
      </c>
      <c r="M5894">
        <v>30.540000000000003</v>
      </c>
      <c r="N5894">
        <v>11595.97</v>
      </c>
      <c r="O5894">
        <v>487.37999999999977</v>
      </c>
      <c r="P5894">
        <v>33.872178360947395</v>
      </c>
      <c r="Q5894">
        <v>0.98909090909090913</v>
      </c>
      <c r="R5894">
        <v>1.5122228060956382</v>
      </c>
      <c r="S5894">
        <f>(VendorSalesData[[#This Row],[TotalPurchaseQuantity]] - VendorSalesData[[#This Row],[TotalSalesQuantity]]) * VendorSalesData[[#This Row],[PurchasePrice]]</f>
        <v>10.379999999999999</v>
      </c>
    </row>
    <row r="5895" spans="1:19" x14ac:dyDescent="0.3">
      <c r="A5895">
        <v>1590</v>
      </c>
      <c r="B5895" t="s">
        <v>261</v>
      </c>
      <c r="C5895">
        <v>42672</v>
      </c>
      <c r="D5895" t="s">
        <v>5376</v>
      </c>
      <c r="E5895">
        <v>25.67</v>
      </c>
      <c r="F5895">
        <v>37.99</v>
      </c>
      <c r="G5895">
        <v>750</v>
      </c>
      <c r="H5895">
        <v>37</v>
      </c>
      <c r="I5895">
        <v>949.79000000000008</v>
      </c>
      <c r="J5895">
        <v>33</v>
      </c>
      <c r="K5895">
        <v>1253.67</v>
      </c>
      <c r="L5895">
        <v>265.93</v>
      </c>
      <c r="M5895">
        <v>3.7</v>
      </c>
      <c r="N5895">
        <v>7259.75</v>
      </c>
      <c r="O5895">
        <v>303.88</v>
      </c>
      <c r="P5895">
        <v>24.239233610120685</v>
      </c>
      <c r="Q5895">
        <v>0.89189189189189189</v>
      </c>
      <c r="R5895">
        <v>1.3199444087640426</v>
      </c>
      <c r="S5895">
        <f>(VendorSalesData[[#This Row],[TotalPurchaseQuantity]] - VendorSalesData[[#This Row],[TotalSalesQuantity]]) * VendorSalesData[[#This Row],[PurchasePrice]]</f>
        <v>102.68</v>
      </c>
    </row>
    <row r="5896" spans="1:19" x14ac:dyDescent="0.3">
      <c r="A5896">
        <v>8673</v>
      </c>
      <c r="B5896" t="s">
        <v>174</v>
      </c>
      <c r="C5896">
        <v>18173</v>
      </c>
      <c r="D5896" t="s">
        <v>5377</v>
      </c>
      <c r="E5896">
        <v>7.18</v>
      </c>
      <c r="F5896">
        <v>10.99</v>
      </c>
      <c r="G5896">
        <v>750</v>
      </c>
      <c r="H5896">
        <v>132</v>
      </c>
      <c r="I5896">
        <v>947.76</v>
      </c>
      <c r="J5896">
        <v>93</v>
      </c>
      <c r="K5896">
        <v>1022.0699999999999</v>
      </c>
      <c r="L5896">
        <v>252.77</v>
      </c>
      <c r="M5896">
        <v>10.440000000000001</v>
      </c>
      <c r="N5896">
        <v>15919.7</v>
      </c>
      <c r="O5896">
        <v>74.309999999999945</v>
      </c>
      <c r="P5896">
        <v>7.2705391998591047</v>
      </c>
      <c r="Q5896">
        <v>0.70454545454545459</v>
      </c>
      <c r="R5896">
        <v>1.0784059255507723</v>
      </c>
      <c r="S5896">
        <f>(VendorSalesData[[#This Row],[TotalPurchaseQuantity]] - VendorSalesData[[#This Row],[TotalSalesQuantity]]) * VendorSalesData[[#This Row],[PurchasePrice]]</f>
        <v>280.02</v>
      </c>
    </row>
    <row r="5897" spans="1:19" x14ac:dyDescent="0.3">
      <c r="A5897">
        <v>9552</v>
      </c>
      <c r="B5897" t="s">
        <v>72</v>
      </c>
      <c r="C5897">
        <v>18309</v>
      </c>
      <c r="D5897" t="s">
        <v>5378</v>
      </c>
      <c r="E5897">
        <v>6.57</v>
      </c>
      <c r="F5897">
        <v>9.99</v>
      </c>
      <c r="G5897">
        <v>750</v>
      </c>
      <c r="H5897">
        <v>144</v>
      </c>
      <c r="I5897">
        <v>946.08</v>
      </c>
      <c r="J5897">
        <v>121</v>
      </c>
      <c r="K5897">
        <v>1208.79</v>
      </c>
      <c r="L5897">
        <v>369.63</v>
      </c>
      <c r="M5897">
        <v>13.540000000000001</v>
      </c>
      <c r="N5897">
        <v>55551.82</v>
      </c>
      <c r="O5897">
        <v>262.70999999999992</v>
      </c>
      <c r="P5897">
        <v>21.733303551485363</v>
      </c>
      <c r="Q5897">
        <v>0.84027777777777779</v>
      </c>
      <c r="R5897">
        <v>1.2776826484018264</v>
      </c>
      <c r="S5897">
        <f>(VendorSalesData[[#This Row],[TotalPurchaseQuantity]] - VendorSalesData[[#This Row],[TotalSalesQuantity]]) * VendorSalesData[[#This Row],[PurchasePrice]]</f>
        <v>151.11000000000001</v>
      </c>
    </row>
    <row r="5898" spans="1:19" x14ac:dyDescent="0.3">
      <c r="A5898">
        <v>3252</v>
      </c>
      <c r="B5898" t="s">
        <v>94</v>
      </c>
      <c r="C5898">
        <v>46166</v>
      </c>
      <c r="D5898" t="s">
        <v>2352</v>
      </c>
      <c r="E5898">
        <v>4.3</v>
      </c>
      <c r="F5898">
        <v>6.49</v>
      </c>
      <c r="G5898">
        <v>187</v>
      </c>
      <c r="H5898">
        <v>220</v>
      </c>
      <c r="I5898">
        <v>946</v>
      </c>
      <c r="J5898">
        <v>211</v>
      </c>
      <c r="K5898">
        <v>1369.3899999999999</v>
      </c>
      <c r="L5898">
        <v>311.52</v>
      </c>
      <c r="M5898">
        <v>5.99</v>
      </c>
      <c r="N5898">
        <v>61966.91</v>
      </c>
      <c r="O5898">
        <v>423.38999999999987</v>
      </c>
      <c r="P5898">
        <v>30.918146035826165</v>
      </c>
      <c r="Q5898">
        <v>0.95909090909090911</v>
      </c>
      <c r="R5898">
        <v>1.4475581395348835</v>
      </c>
      <c r="S5898">
        <f>(VendorSalesData[[#This Row],[TotalPurchaseQuantity]] - VendorSalesData[[#This Row],[TotalSalesQuantity]]) * VendorSalesData[[#This Row],[PurchasePrice]]</f>
        <v>38.699999999999996</v>
      </c>
    </row>
    <row r="5899" spans="1:19" x14ac:dyDescent="0.3">
      <c r="A5899">
        <v>3252</v>
      </c>
      <c r="B5899" t="s">
        <v>94</v>
      </c>
      <c r="C5899">
        <v>18561</v>
      </c>
      <c r="D5899" t="s">
        <v>5379</v>
      </c>
      <c r="E5899">
        <v>10.06</v>
      </c>
      <c r="F5899">
        <v>14.99</v>
      </c>
      <c r="G5899">
        <v>4000</v>
      </c>
      <c r="H5899">
        <v>94</v>
      </c>
      <c r="I5899">
        <v>945.64</v>
      </c>
      <c r="J5899">
        <v>89</v>
      </c>
      <c r="K5899">
        <v>1334.1100000000001</v>
      </c>
      <c r="L5899">
        <v>959.36</v>
      </c>
      <c r="M5899">
        <v>53.4</v>
      </c>
      <c r="N5899">
        <v>61966.91</v>
      </c>
      <c r="O5899">
        <v>388.47000000000014</v>
      </c>
      <c r="P5899">
        <v>29.118288596892317</v>
      </c>
      <c r="Q5899">
        <v>0.94680851063829785</v>
      </c>
      <c r="R5899">
        <v>1.4108011505435474</v>
      </c>
      <c r="S5899">
        <f>(VendorSalesData[[#This Row],[TotalPurchaseQuantity]] - VendorSalesData[[#This Row],[TotalSalesQuantity]]) * VendorSalesData[[#This Row],[PurchasePrice]]</f>
        <v>50.300000000000004</v>
      </c>
    </row>
    <row r="5900" spans="1:19" x14ac:dyDescent="0.3">
      <c r="A5900">
        <v>9552</v>
      </c>
      <c r="B5900" t="s">
        <v>72</v>
      </c>
      <c r="C5900">
        <v>20771</v>
      </c>
      <c r="D5900" t="s">
        <v>5380</v>
      </c>
      <c r="E5900">
        <v>27.81</v>
      </c>
      <c r="F5900">
        <v>59.99</v>
      </c>
      <c r="G5900">
        <v>750</v>
      </c>
      <c r="H5900">
        <v>34</v>
      </c>
      <c r="I5900">
        <v>945.54000000000008</v>
      </c>
      <c r="J5900">
        <v>78</v>
      </c>
      <c r="K5900">
        <v>3275.2200000000003</v>
      </c>
      <c r="L5900">
        <v>1721.5900000000001</v>
      </c>
      <c r="M5900">
        <v>8.66</v>
      </c>
      <c r="N5900">
        <v>55551.82</v>
      </c>
      <c r="O5900">
        <v>2329.6800000000003</v>
      </c>
      <c r="P5900">
        <v>71.130488944254139</v>
      </c>
      <c r="Q5900">
        <v>2.2941176470588234</v>
      </c>
      <c r="R5900">
        <v>3.4638619201726</v>
      </c>
      <c r="S5900">
        <f>(VendorSalesData[[#This Row],[TotalPurchaseQuantity]] - VendorSalesData[[#This Row],[TotalSalesQuantity]]) * VendorSalesData[[#This Row],[PurchasePrice]]</f>
        <v>-1223.6399999999999</v>
      </c>
    </row>
    <row r="5901" spans="1:19" x14ac:dyDescent="0.3">
      <c r="A5901">
        <v>9552</v>
      </c>
      <c r="B5901" t="s">
        <v>72</v>
      </c>
      <c r="C5901">
        <v>13808</v>
      </c>
      <c r="D5901" t="s">
        <v>5381</v>
      </c>
      <c r="E5901">
        <v>7.94</v>
      </c>
      <c r="F5901">
        <v>11.99</v>
      </c>
      <c r="G5901">
        <v>750</v>
      </c>
      <c r="H5901">
        <v>119</v>
      </c>
      <c r="I5901">
        <v>944.86</v>
      </c>
      <c r="J5901">
        <v>107</v>
      </c>
      <c r="K5901">
        <v>1282.93</v>
      </c>
      <c r="L5901">
        <v>167.86</v>
      </c>
      <c r="M5901">
        <v>12.020000000000001</v>
      </c>
      <c r="N5901">
        <v>55551.82</v>
      </c>
      <c r="O5901">
        <v>338.07000000000005</v>
      </c>
      <c r="P5901">
        <v>26.351398751295861</v>
      </c>
      <c r="Q5901">
        <v>0.89915966386554624</v>
      </c>
      <c r="R5901">
        <v>1.3577990390110706</v>
      </c>
      <c r="S5901">
        <f>(VendorSalesData[[#This Row],[TotalPurchaseQuantity]] - VendorSalesData[[#This Row],[TotalSalesQuantity]]) * VendorSalesData[[#This Row],[PurchasePrice]]</f>
        <v>95.28</v>
      </c>
    </row>
    <row r="5902" spans="1:19" x14ac:dyDescent="0.3">
      <c r="A5902">
        <v>3252</v>
      </c>
      <c r="B5902" t="s">
        <v>94</v>
      </c>
      <c r="C5902">
        <v>14627</v>
      </c>
      <c r="D5902" t="s">
        <v>5382</v>
      </c>
      <c r="E5902">
        <v>9.93</v>
      </c>
      <c r="F5902">
        <v>14.99</v>
      </c>
      <c r="G5902">
        <v>4000</v>
      </c>
      <c r="H5902">
        <v>95</v>
      </c>
      <c r="I5902">
        <v>943.35</v>
      </c>
      <c r="J5902">
        <v>93</v>
      </c>
      <c r="K5902">
        <v>1394.07</v>
      </c>
      <c r="L5902">
        <v>629.58000000000004</v>
      </c>
      <c r="M5902">
        <v>55.8</v>
      </c>
      <c r="N5902">
        <v>61966.91</v>
      </c>
      <c r="O5902">
        <v>450.71999999999991</v>
      </c>
      <c r="P5902">
        <v>32.331231573737327</v>
      </c>
      <c r="Q5902">
        <v>0.97894736842105268</v>
      </c>
      <c r="R5902">
        <v>1.4777866115439655</v>
      </c>
      <c r="S5902">
        <f>(VendorSalesData[[#This Row],[TotalPurchaseQuantity]] - VendorSalesData[[#This Row],[TotalSalesQuantity]]) * VendorSalesData[[#This Row],[PurchasePrice]]</f>
        <v>19.86</v>
      </c>
    </row>
    <row r="5903" spans="1:19" x14ac:dyDescent="0.3">
      <c r="A5903">
        <v>9165</v>
      </c>
      <c r="B5903" t="s">
        <v>38</v>
      </c>
      <c r="C5903">
        <v>12378</v>
      </c>
      <c r="D5903" t="s">
        <v>5383</v>
      </c>
      <c r="E5903">
        <v>8.7200000000000006</v>
      </c>
      <c r="F5903">
        <v>12.99</v>
      </c>
      <c r="G5903">
        <v>750</v>
      </c>
      <c r="H5903">
        <v>108</v>
      </c>
      <c r="I5903">
        <v>941.76</v>
      </c>
      <c r="J5903">
        <v>86</v>
      </c>
      <c r="K5903">
        <v>1117.1399999999999</v>
      </c>
      <c r="L5903">
        <v>519.6</v>
      </c>
      <c r="M5903">
        <v>9.58</v>
      </c>
      <c r="N5903">
        <v>68054.7</v>
      </c>
      <c r="O5903">
        <v>175.37999999999988</v>
      </c>
      <c r="P5903">
        <v>15.699017133036136</v>
      </c>
      <c r="Q5903">
        <v>0.79629629629629628</v>
      </c>
      <c r="R5903">
        <v>1.1862257900101936</v>
      </c>
      <c r="S5903">
        <f>(VendorSalesData[[#This Row],[TotalPurchaseQuantity]] - VendorSalesData[[#This Row],[TotalSalesQuantity]]) * VendorSalesData[[#This Row],[PurchasePrice]]</f>
        <v>191.84</v>
      </c>
    </row>
    <row r="5904" spans="1:19" x14ac:dyDescent="0.3">
      <c r="A5904">
        <v>4425</v>
      </c>
      <c r="B5904" t="s">
        <v>20</v>
      </c>
      <c r="C5904">
        <v>24964</v>
      </c>
      <c r="D5904" t="s">
        <v>5384</v>
      </c>
      <c r="E5904">
        <v>26.14</v>
      </c>
      <c r="F5904">
        <v>39.99</v>
      </c>
      <c r="G5904">
        <v>750</v>
      </c>
      <c r="H5904">
        <v>36</v>
      </c>
      <c r="I5904">
        <v>941.04</v>
      </c>
      <c r="J5904">
        <v>94</v>
      </c>
      <c r="K5904">
        <v>3759.06</v>
      </c>
      <c r="L5904">
        <v>1719.5700000000002</v>
      </c>
      <c r="M5904">
        <v>10.47</v>
      </c>
      <c r="N5904">
        <v>144929.24</v>
      </c>
      <c r="O5904">
        <v>2818.02</v>
      </c>
      <c r="P5904">
        <v>74.96608194601842</v>
      </c>
      <c r="Q5904">
        <v>2.6111111111111112</v>
      </c>
      <c r="R5904">
        <v>3.9945804641673042</v>
      </c>
      <c r="S5904">
        <f>(VendorSalesData[[#This Row],[TotalPurchaseQuantity]] - VendorSalesData[[#This Row],[TotalSalesQuantity]]) * VendorSalesData[[#This Row],[PurchasePrice]]</f>
        <v>-1516.1200000000001</v>
      </c>
    </row>
    <row r="5905" spans="1:19" x14ac:dyDescent="0.3">
      <c r="A5905">
        <v>4425</v>
      </c>
      <c r="B5905" t="s">
        <v>20</v>
      </c>
      <c r="C5905">
        <v>46583</v>
      </c>
      <c r="D5905" t="s">
        <v>5385</v>
      </c>
      <c r="E5905">
        <v>47.05</v>
      </c>
      <c r="F5905">
        <v>99.99</v>
      </c>
      <c r="G5905">
        <v>750</v>
      </c>
      <c r="H5905">
        <v>20</v>
      </c>
      <c r="I5905">
        <v>941</v>
      </c>
      <c r="J5905">
        <v>58</v>
      </c>
      <c r="K5905">
        <v>4175.42</v>
      </c>
      <c r="L5905">
        <v>2015.7199999999998</v>
      </c>
      <c r="M5905">
        <v>6.4700000000000006</v>
      </c>
      <c r="N5905">
        <v>144929.24</v>
      </c>
      <c r="O5905">
        <v>3234.42</v>
      </c>
      <c r="P5905">
        <v>77.463345004813888</v>
      </c>
      <c r="Q5905">
        <v>2.9</v>
      </c>
      <c r="R5905">
        <v>4.4372157279489901</v>
      </c>
      <c r="S5905">
        <f>(VendorSalesData[[#This Row],[TotalPurchaseQuantity]] - VendorSalesData[[#This Row],[TotalSalesQuantity]]) * VendorSalesData[[#This Row],[PurchasePrice]]</f>
        <v>-1787.8999999999999</v>
      </c>
    </row>
    <row r="5906" spans="1:19" x14ac:dyDescent="0.3">
      <c r="A5906">
        <v>10754</v>
      </c>
      <c r="B5906" t="s">
        <v>212</v>
      </c>
      <c r="C5906">
        <v>18740</v>
      </c>
      <c r="D5906" t="s">
        <v>5386</v>
      </c>
      <c r="E5906">
        <v>19.600000000000001</v>
      </c>
      <c r="F5906">
        <v>30.99</v>
      </c>
      <c r="G5906">
        <v>750</v>
      </c>
      <c r="H5906">
        <v>48</v>
      </c>
      <c r="I5906">
        <v>940.8</v>
      </c>
      <c r="J5906">
        <v>97</v>
      </c>
      <c r="K5906">
        <v>3134.03</v>
      </c>
      <c r="L5906">
        <v>1835.44</v>
      </c>
      <c r="M5906">
        <v>10.790000000000001</v>
      </c>
      <c r="N5906">
        <v>28720.52</v>
      </c>
      <c r="O5906">
        <v>2193.2300000000005</v>
      </c>
      <c r="P5906">
        <v>69.981142490658996</v>
      </c>
      <c r="Q5906">
        <v>2.0208333333333335</v>
      </c>
      <c r="R5906">
        <v>3.3312393707482997</v>
      </c>
      <c r="S5906">
        <f>(VendorSalesData[[#This Row],[TotalPurchaseQuantity]] - VendorSalesData[[#This Row],[TotalSalesQuantity]]) * VendorSalesData[[#This Row],[PurchasePrice]]</f>
        <v>-960.40000000000009</v>
      </c>
    </row>
    <row r="5907" spans="1:19" x14ac:dyDescent="0.3">
      <c r="A5907">
        <v>4425</v>
      </c>
      <c r="B5907" t="s">
        <v>20</v>
      </c>
      <c r="C5907">
        <v>3440</v>
      </c>
      <c r="D5907" t="s">
        <v>5387</v>
      </c>
      <c r="E5907">
        <v>22.39</v>
      </c>
      <c r="F5907">
        <v>27.99</v>
      </c>
      <c r="G5907">
        <v>750</v>
      </c>
      <c r="H5907">
        <v>42</v>
      </c>
      <c r="I5907">
        <v>940.38</v>
      </c>
      <c r="J5907">
        <v>51</v>
      </c>
      <c r="K5907">
        <v>1427.49</v>
      </c>
      <c r="L5907">
        <v>923.67</v>
      </c>
      <c r="M5907">
        <v>40.19</v>
      </c>
      <c r="N5907">
        <v>144929.24</v>
      </c>
      <c r="O5907">
        <v>487.11</v>
      </c>
      <c r="P5907">
        <v>34.123531513355609</v>
      </c>
      <c r="Q5907">
        <v>1.2142857142857142</v>
      </c>
      <c r="R5907">
        <v>1.5179927263446691</v>
      </c>
      <c r="S5907">
        <f>(VendorSalesData[[#This Row],[TotalPurchaseQuantity]] - VendorSalesData[[#This Row],[TotalSalesQuantity]]) * VendorSalesData[[#This Row],[PurchasePrice]]</f>
        <v>-201.51</v>
      </c>
    </row>
    <row r="5908" spans="1:19" x14ac:dyDescent="0.3">
      <c r="A5908">
        <v>4425</v>
      </c>
      <c r="B5908" t="s">
        <v>20</v>
      </c>
      <c r="C5908">
        <v>26080</v>
      </c>
      <c r="D5908" t="s">
        <v>5388</v>
      </c>
      <c r="E5908">
        <v>30.32</v>
      </c>
      <c r="F5908">
        <v>46.99</v>
      </c>
      <c r="G5908">
        <v>750</v>
      </c>
      <c r="H5908">
        <v>31</v>
      </c>
      <c r="I5908">
        <v>939.92</v>
      </c>
      <c r="J5908">
        <v>27</v>
      </c>
      <c r="K5908">
        <v>1268.73</v>
      </c>
      <c r="L5908">
        <v>939.80000000000007</v>
      </c>
      <c r="M5908">
        <v>2.97</v>
      </c>
      <c r="N5908">
        <v>144929.24</v>
      </c>
      <c r="O5908">
        <v>328.81000000000006</v>
      </c>
      <c r="P5908">
        <v>25.916467648751119</v>
      </c>
      <c r="Q5908">
        <v>0.87096774193548387</v>
      </c>
      <c r="R5908">
        <v>1.3498276449059494</v>
      </c>
      <c r="S5908">
        <f>(VendorSalesData[[#This Row],[TotalPurchaseQuantity]] - VendorSalesData[[#This Row],[TotalSalesQuantity]]) * VendorSalesData[[#This Row],[PurchasePrice]]</f>
        <v>121.28</v>
      </c>
    </row>
    <row r="5909" spans="1:19" x14ac:dyDescent="0.3">
      <c r="A5909">
        <v>9552</v>
      </c>
      <c r="B5909" t="s">
        <v>72</v>
      </c>
      <c r="C5909">
        <v>36370</v>
      </c>
      <c r="D5909" t="s">
        <v>5389</v>
      </c>
      <c r="E5909">
        <v>4.63</v>
      </c>
      <c r="F5909">
        <v>11.99</v>
      </c>
      <c r="G5909">
        <v>750</v>
      </c>
      <c r="H5909">
        <v>203</v>
      </c>
      <c r="I5909">
        <v>939.89</v>
      </c>
      <c r="J5909">
        <v>339</v>
      </c>
      <c r="K5909">
        <v>2369.61</v>
      </c>
      <c r="L5909">
        <v>943.65</v>
      </c>
      <c r="M5909">
        <v>37.880000000000003</v>
      </c>
      <c r="N5909">
        <v>55551.82</v>
      </c>
      <c r="O5909">
        <v>1429.7200000000003</v>
      </c>
      <c r="P5909">
        <v>60.335667050696117</v>
      </c>
      <c r="Q5909">
        <v>1.6699507389162562</v>
      </c>
      <c r="R5909">
        <v>2.5211567311068319</v>
      </c>
      <c r="S5909">
        <f>(VendorSalesData[[#This Row],[TotalPurchaseQuantity]] - VendorSalesData[[#This Row],[TotalSalesQuantity]]) * VendorSalesData[[#This Row],[PurchasePrice]]</f>
        <v>-629.67999999999995</v>
      </c>
    </row>
    <row r="5910" spans="1:19" x14ac:dyDescent="0.3">
      <c r="A5910">
        <v>6213</v>
      </c>
      <c r="B5910" t="s">
        <v>186</v>
      </c>
      <c r="C5910">
        <v>835</v>
      </c>
      <c r="D5910" t="s">
        <v>5390</v>
      </c>
      <c r="E5910">
        <v>7.57</v>
      </c>
      <c r="F5910">
        <v>9.99</v>
      </c>
      <c r="G5910">
        <v>1000</v>
      </c>
      <c r="H5910">
        <v>124</v>
      </c>
      <c r="I5910">
        <v>938.68000000000006</v>
      </c>
      <c r="J5910">
        <v>111</v>
      </c>
      <c r="K5910">
        <v>1108.8899999999999</v>
      </c>
      <c r="L5910">
        <v>149.85</v>
      </c>
      <c r="M5910">
        <v>116.55</v>
      </c>
      <c r="N5910">
        <v>9621.58</v>
      </c>
      <c r="O5910">
        <v>170.20999999999981</v>
      </c>
      <c r="P5910">
        <v>15.34958381805227</v>
      </c>
      <c r="Q5910">
        <v>0.89516129032258063</v>
      </c>
      <c r="R5910">
        <v>1.1813291004389139</v>
      </c>
      <c r="S5910">
        <f>(VendorSalesData[[#This Row],[TotalPurchaseQuantity]] - VendorSalesData[[#This Row],[TotalSalesQuantity]]) * VendorSalesData[[#This Row],[PurchasePrice]]</f>
        <v>98.41</v>
      </c>
    </row>
    <row r="5911" spans="1:19" x14ac:dyDescent="0.3">
      <c r="A5911">
        <v>9815</v>
      </c>
      <c r="B5911" t="s">
        <v>191</v>
      </c>
      <c r="C5911">
        <v>13872</v>
      </c>
      <c r="D5911" t="s">
        <v>5391</v>
      </c>
      <c r="E5911">
        <v>2.37</v>
      </c>
      <c r="F5911">
        <v>3.49</v>
      </c>
      <c r="G5911">
        <v>750</v>
      </c>
      <c r="H5911">
        <v>396</v>
      </c>
      <c r="I5911">
        <v>938.52</v>
      </c>
      <c r="J5911">
        <v>360</v>
      </c>
      <c r="K5911">
        <v>1256.4000000000001</v>
      </c>
      <c r="L5911">
        <v>41.88</v>
      </c>
      <c r="M5911">
        <v>40.5</v>
      </c>
      <c r="N5911">
        <v>27100.41</v>
      </c>
      <c r="O5911">
        <v>317.88000000000011</v>
      </c>
      <c r="P5911">
        <v>25.300859598853876</v>
      </c>
      <c r="Q5911">
        <v>0.90909090909090906</v>
      </c>
      <c r="R5911">
        <v>1.3387034906022248</v>
      </c>
      <c r="S5911">
        <f>(VendorSalesData[[#This Row],[TotalPurchaseQuantity]] - VendorSalesData[[#This Row],[TotalSalesQuantity]]) * VendorSalesData[[#This Row],[PurchasePrice]]</f>
        <v>85.320000000000007</v>
      </c>
    </row>
    <row r="5912" spans="1:19" x14ac:dyDescent="0.3">
      <c r="A5912">
        <v>9165</v>
      </c>
      <c r="B5912" t="s">
        <v>38</v>
      </c>
      <c r="C5912">
        <v>5970</v>
      </c>
      <c r="D5912" t="s">
        <v>5392</v>
      </c>
      <c r="E5912">
        <v>21.8</v>
      </c>
      <c r="F5912">
        <v>28.99</v>
      </c>
      <c r="G5912">
        <v>750</v>
      </c>
      <c r="H5912">
        <v>43</v>
      </c>
      <c r="I5912">
        <v>937.40000000000009</v>
      </c>
      <c r="J5912">
        <v>34</v>
      </c>
      <c r="K5912">
        <v>985.66</v>
      </c>
      <c r="L5912">
        <v>695.76</v>
      </c>
      <c r="M5912">
        <v>26.77</v>
      </c>
      <c r="N5912">
        <v>68054.7</v>
      </c>
      <c r="O5912">
        <v>48.259999999999877</v>
      </c>
      <c r="P5912">
        <v>4.8962116754255911</v>
      </c>
      <c r="Q5912">
        <v>0.79069767441860461</v>
      </c>
      <c r="R5912">
        <v>1.0514828248346488</v>
      </c>
      <c r="S5912">
        <f>(VendorSalesData[[#This Row],[TotalPurchaseQuantity]] - VendorSalesData[[#This Row],[TotalSalesQuantity]]) * VendorSalesData[[#This Row],[PurchasePrice]]</f>
        <v>196.20000000000002</v>
      </c>
    </row>
    <row r="5913" spans="1:19" x14ac:dyDescent="0.3">
      <c r="A5913">
        <v>10754</v>
      </c>
      <c r="B5913" t="s">
        <v>212</v>
      </c>
      <c r="C5913">
        <v>35755</v>
      </c>
      <c r="D5913" t="s">
        <v>5393</v>
      </c>
      <c r="E5913">
        <v>37.409999999999997</v>
      </c>
      <c r="F5913">
        <v>54.99</v>
      </c>
      <c r="G5913">
        <v>750</v>
      </c>
      <c r="H5913">
        <v>25</v>
      </c>
      <c r="I5913">
        <v>935.25</v>
      </c>
      <c r="J5913">
        <v>35</v>
      </c>
      <c r="K5913">
        <v>1924.65</v>
      </c>
      <c r="L5913">
        <v>1154.79</v>
      </c>
      <c r="M5913">
        <v>3.89</v>
      </c>
      <c r="N5913">
        <v>28720.52</v>
      </c>
      <c r="O5913">
        <v>989.40000000000009</v>
      </c>
      <c r="P5913">
        <v>51.406749279089702</v>
      </c>
      <c r="Q5913">
        <v>1.4</v>
      </c>
      <c r="R5913">
        <v>2.0578989574979953</v>
      </c>
      <c r="S5913">
        <f>(VendorSalesData[[#This Row],[TotalPurchaseQuantity]] - VendorSalesData[[#This Row],[TotalSalesQuantity]]) * VendorSalesData[[#This Row],[PurchasePrice]]</f>
        <v>-374.09999999999997</v>
      </c>
    </row>
    <row r="5914" spans="1:19" x14ac:dyDescent="0.3">
      <c r="A5914">
        <v>4425</v>
      </c>
      <c r="B5914" t="s">
        <v>20</v>
      </c>
      <c r="C5914">
        <v>21386</v>
      </c>
      <c r="D5914" t="s">
        <v>5394</v>
      </c>
      <c r="E5914">
        <v>13.54</v>
      </c>
      <c r="F5914">
        <v>20.99</v>
      </c>
      <c r="G5914">
        <v>750</v>
      </c>
      <c r="H5914">
        <v>69</v>
      </c>
      <c r="I5914">
        <v>934.26</v>
      </c>
      <c r="J5914">
        <v>268</v>
      </c>
      <c r="K5914">
        <v>5625.32</v>
      </c>
      <c r="L5914">
        <v>2392.8599999999997</v>
      </c>
      <c r="M5914">
        <v>29.92</v>
      </c>
      <c r="N5914">
        <v>144929.24</v>
      </c>
      <c r="O5914">
        <v>4691.0599999999995</v>
      </c>
      <c r="P5914">
        <v>83.391878150931859</v>
      </c>
      <c r="Q5914">
        <v>3.8840579710144927</v>
      </c>
      <c r="R5914">
        <v>6.0211504292167062</v>
      </c>
      <c r="S5914">
        <f>(VendorSalesData[[#This Row],[TotalPurchaseQuantity]] - VendorSalesData[[#This Row],[TotalSalesQuantity]]) * VendorSalesData[[#This Row],[PurchasePrice]]</f>
        <v>-2694.46</v>
      </c>
    </row>
    <row r="5915" spans="1:19" x14ac:dyDescent="0.3">
      <c r="A5915">
        <v>200</v>
      </c>
      <c r="B5915" t="s">
        <v>5395</v>
      </c>
      <c r="C5915">
        <v>20789</v>
      </c>
      <c r="D5915" t="s">
        <v>5396</v>
      </c>
      <c r="E5915">
        <v>9.73</v>
      </c>
      <c r="F5915">
        <v>14.99</v>
      </c>
      <c r="G5915">
        <v>750</v>
      </c>
      <c r="H5915">
        <v>96</v>
      </c>
      <c r="I5915">
        <v>934.08</v>
      </c>
      <c r="J5915">
        <v>84</v>
      </c>
      <c r="K5915">
        <v>1511.1599999999999</v>
      </c>
      <c r="L5915">
        <v>287.83999999999997</v>
      </c>
      <c r="M5915">
        <v>9.43</v>
      </c>
      <c r="N5915">
        <v>6.1899999999999995</v>
      </c>
      <c r="O5915">
        <v>577.07999999999981</v>
      </c>
      <c r="P5915">
        <v>38.187882156753744</v>
      </c>
      <c r="Q5915">
        <v>0.875</v>
      </c>
      <c r="R5915">
        <v>1.6178057553956833</v>
      </c>
      <c r="S5915">
        <f>(VendorSalesData[[#This Row],[TotalPurchaseQuantity]] - VendorSalesData[[#This Row],[TotalSalesQuantity]]) * VendorSalesData[[#This Row],[PurchasePrice]]</f>
        <v>116.76</v>
      </c>
    </row>
    <row r="5916" spans="1:19" x14ac:dyDescent="0.3">
      <c r="A5916">
        <v>1650</v>
      </c>
      <c r="B5916" t="s">
        <v>4517</v>
      </c>
      <c r="C5916">
        <v>18359</v>
      </c>
      <c r="D5916" t="s">
        <v>5397</v>
      </c>
      <c r="E5916">
        <v>9.73</v>
      </c>
      <c r="F5916">
        <v>14.99</v>
      </c>
      <c r="G5916">
        <v>750</v>
      </c>
      <c r="H5916">
        <v>96</v>
      </c>
      <c r="I5916">
        <v>934.08</v>
      </c>
      <c r="J5916">
        <v>72</v>
      </c>
      <c r="K5916">
        <v>1043.28</v>
      </c>
      <c r="L5916">
        <v>86.94</v>
      </c>
      <c r="M5916">
        <v>8.1000000000000014</v>
      </c>
      <c r="N5916">
        <v>211.97</v>
      </c>
      <c r="O5916">
        <v>109.19999999999993</v>
      </c>
      <c r="P5916">
        <v>10.466988727858286</v>
      </c>
      <c r="Q5916">
        <v>0.75</v>
      </c>
      <c r="R5916">
        <v>1.1169064748201438</v>
      </c>
      <c r="S5916">
        <f>(VendorSalesData[[#This Row],[TotalPurchaseQuantity]] - VendorSalesData[[#This Row],[TotalSalesQuantity]]) * VendorSalesData[[#This Row],[PurchasePrice]]</f>
        <v>233.52</v>
      </c>
    </row>
    <row r="5917" spans="1:19" x14ac:dyDescent="0.3">
      <c r="A5917">
        <v>4425</v>
      </c>
      <c r="B5917" t="s">
        <v>20</v>
      </c>
      <c r="C5917">
        <v>41984</v>
      </c>
      <c r="D5917" t="s">
        <v>5398</v>
      </c>
      <c r="E5917">
        <v>19.86</v>
      </c>
      <c r="F5917">
        <v>28.99</v>
      </c>
      <c r="G5917">
        <v>750</v>
      </c>
      <c r="H5917">
        <v>47</v>
      </c>
      <c r="I5917">
        <v>933.42</v>
      </c>
      <c r="J5917">
        <v>76</v>
      </c>
      <c r="K5917">
        <v>2275.2399999999998</v>
      </c>
      <c r="L5917">
        <v>1224.5899999999999</v>
      </c>
      <c r="M5917">
        <v>8.4600000000000009</v>
      </c>
      <c r="N5917">
        <v>144929.24</v>
      </c>
      <c r="O5917">
        <v>1341.8199999999997</v>
      </c>
      <c r="P5917">
        <v>58.974877375573556</v>
      </c>
      <c r="Q5917">
        <v>1.6170212765957446</v>
      </c>
      <c r="R5917">
        <v>2.4375308007113623</v>
      </c>
      <c r="S5917">
        <f>(VendorSalesData[[#This Row],[TotalPurchaseQuantity]] - VendorSalesData[[#This Row],[TotalSalesQuantity]]) * VendorSalesData[[#This Row],[PurchasePrice]]</f>
        <v>-575.93999999999994</v>
      </c>
    </row>
    <row r="5918" spans="1:19" x14ac:dyDescent="0.3">
      <c r="A5918">
        <v>9552</v>
      </c>
      <c r="B5918" t="s">
        <v>72</v>
      </c>
      <c r="C5918">
        <v>298</v>
      </c>
      <c r="D5918" t="s">
        <v>5399</v>
      </c>
      <c r="E5918">
        <v>6.06</v>
      </c>
      <c r="F5918">
        <v>8.49</v>
      </c>
      <c r="G5918">
        <v>1000</v>
      </c>
      <c r="H5918">
        <v>154</v>
      </c>
      <c r="I5918">
        <v>933.24</v>
      </c>
      <c r="J5918">
        <v>138</v>
      </c>
      <c r="K5918">
        <v>1171.6199999999999</v>
      </c>
      <c r="L5918">
        <v>399.03000000000003</v>
      </c>
      <c r="M5918">
        <v>144.9</v>
      </c>
      <c r="N5918">
        <v>55551.82</v>
      </c>
      <c r="O5918">
        <v>238.37999999999988</v>
      </c>
      <c r="P5918">
        <v>20.346187330363076</v>
      </c>
      <c r="Q5918">
        <v>0.89610389610389607</v>
      </c>
      <c r="R5918">
        <v>1.2554326861257552</v>
      </c>
      <c r="S5918">
        <f>(VendorSalesData[[#This Row],[TotalPurchaseQuantity]] - VendorSalesData[[#This Row],[TotalSalesQuantity]]) * VendorSalesData[[#This Row],[PurchasePrice]]</f>
        <v>96.96</v>
      </c>
    </row>
    <row r="5919" spans="1:19" x14ac:dyDescent="0.3">
      <c r="A5919">
        <v>9552</v>
      </c>
      <c r="B5919" t="s">
        <v>72</v>
      </c>
      <c r="C5919">
        <v>15542</v>
      </c>
      <c r="D5919" t="s">
        <v>5400</v>
      </c>
      <c r="E5919">
        <v>11.1</v>
      </c>
      <c r="F5919">
        <v>16.989999999999998</v>
      </c>
      <c r="G5919">
        <v>750</v>
      </c>
      <c r="H5919">
        <v>84</v>
      </c>
      <c r="I5919">
        <v>932.39999999999986</v>
      </c>
      <c r="J5919">
        <v>90</v>
      </c>
      <c r="K5919">
        <v>1529.1</v>
      </c>
      <c r="L5919">
        <v>1002.4099999999999</v>
      </c>
      <c r="M5919">
        <v>9.98</v>
      </c>
      <c r="N5919">
        <v>55551.82</v>
      </c>
      <c r="O5919">
        <v>596.70000000000005</v>
      </c>
      <c r="P5919">
        <v>39.022954679223076</v>
      </c>
      <c r="Q5919">
        <v>1.0714285714285714</v>
      </c>
      <c r="R5919">
        <v>1.6399613899613901</v>
      </c>
      <c r="S5919">
        <f>(VendorSalesData[[#This Row],[TotalPurchaseQuantity]] - VendorSalesData[[#This Row],[TotalSalesQuantity]]) * VendorSalesData[[#This Row],[PurchasePrice]]</f>
        <v>-66.599999999999994</v>
      </c>
    </row>
    <row r="5920" spans="1:19" x14ac:dyDescent="0.3">
      <c r="A5920">
        <v>90024</v>
      </c>
      <c r="B5920" t="s">
        <v>1511</v>
      </c>
      <c r="C5920">
        <v>25302</v>
      </c>
      <c r="D5920" t="s">
        <v>5401</v>
      </c>
      <c r="E5920">
        <v>11.1</v>
      </c>
      <c r="F5920">
        <v>16.989999999999998</v>
      </c>
      <c r="G5920">
        <v>750</v>
      </c>
      <c r="H5920">
        <v>84</v>
      </c>
      <c r="I5920">
        <v>932.39999999999986</v>
      </c>
      <c r="J5920">
        <v>61</v>
      </c>
      <c r="K5920">
        <v>1036.3899999999999</v>
      </c>
      <c r="L5920">
        <v>101.94</v>
      </c>
      <c r="M5920">
        <v>6.86</v>
      </c>
      <c r="N5920">
        <v>2802.64</v>
      </c>
      <c r="O5920">
        <v>103.99000000000001</v>
      </c>
      <c r="P5920">
        <v>10.033867559509453</v>
      </c>
      <c r="Q5920">
        <v>0.72619047619047616</v>
      </c>
      <c r="R5920">
        <v>1.1115293865293865</v>
      </c>
      <c r="S5920">
        <f>(VendorSalesData[[#This Row],[TotalPurchaseQuantity]] - VendorSalesData[[#This Row],[TotalSalesQuantity]]) * VendorSalesData[[#This Row],[PurchasePrice]]</f>
        <v>255.29999999999998</v>
      </c>
    </row>
    <row r="5921" spans="1:19" x14ac:dyDescent="0.3">
      <c r="A5921">
        <v>9552</v>
      </c>
      <c r="B5921" t="s">
        <v>72</v>
      </c>
      <c r="C5921">
        <v>42158</v>
      </c>
      <c r="D5921" t="s">
        <v>5402</v>
      </c>
      <c r="E5921">
        <v>7.28</v>
      </c>
      <c r="F5921">
        <v>10.99</v>
      </c>
      <c r="G5921">
        <v>750</v>
      </c>
      <c r="H5921">
        <v>128</v>
      </c>
      <c r="I5921">
        <v>931.84</v>
      </c>
      <c r="J5921">
        <v>107</v>
      </c>
      <c r="K5921">
        <v>1357.93</v>
      </c>
      <c r="L5921">
        <v>485.62</v>
      </c>
      <c r="M5921">
        <v>11.950000000000001</v>
      </c>
      <c r="N5921">
        <v>55551.82</v>
      </c>
      <c r="O5921">
        <v>426.09000000000003</v>
      </c>
      <c r="P5921">
        <v>31.377906077632865</v>
      </c>
      <c r="Q5921">
        <v>0.8359375</v>
      </c>
      <c r="R5921">
        <v>1.4572566105769231</v>
      </c>
      <c r="S5921">
        <f>(VendorSalesData[[#This Row],[TotalPurchaseQuantity]] - VendorSalesData[[#This Row],[TotalSalesQuantity]]) * VendorSalesData[[#This Row],[PurchasePrice]]</f>
        <v>152.88</v>
      </c>
    </row>
    <row r="5922" spans="1:19" x14ac:dyDescent="0.3">
      <c r="A5922">
        <v>10754</v>
      </c>
      <c r="B5922" t="s">
        <v>212</v>
      </c>
      <c r="C5922">
        <v>35759</v>
      </c>
      <c r="D5922" t="s">
        <v>5403</v>
      </c>
      <c r="E5922">
        <v>35.71</v>
      </c>
      <c r="F5922">
        <v>54.99</v>
      </c>
      <c r="G5922">
        <v>750</v>
      </c>
      <c r="H5922">
        <v>26</v>
      </c>
      <c r="I5922">
        <v>928.46</v>
      </c>
      <c r="J5922">
        <v>38</v>
      </c>
      <c r="K5922">
        <v>2089.62</v>
      </c>
      <c r="L5922">
        <v>1209.78</v>
      </c>
      <c r="M5922">
        <v>4.22</v>
      </c>
      <c r="N5922">
        <v>28720.52</v>
      </c>
      <c r="O5922">
        <v>1161.1599999999999</v>
      </c>
      <c r="P5922">
        <v>55.567998009207408</v>
      </c>
      <c r="Q5922">
        <v>1.4615384615384615</v>
      </c>
      <c r="R5922">
        <v>2.2506300756090729</v>
      </c>
      <c r="S5922">
        <f>(VendorSalesData[[#This Row],[TotalPurchaseQuantity]] - VendorSalesData[[#This Row],[TotalSalesQuantity]]) * VendorSalesData[[#This Row],[PurchasePrice]]</f>
        <v>-428.52</v>
      </c>
    </row>
    <row r="5923" spans="1:19" x14ac:dyDescent="0.3">
      <c r="A5923">
        <v>4425</v>
      </c>
      <c r="B5923" t="s">
        <v>20</v>
      </c>
      <c r="C5923">
        <v>25104</v>
      </c>
      <c r="D5923" t="s">
        <v>5404</v>
      </c>
      <c r="E5923">
        <v>30.91</v>
      </c>
      <c r="F5923">
        <v>46.99</v>
      </c>
      <c r="G5923">
        <v>750</v>
      </c>
      <c r="H5923">
        <v>30</v>
      </c>
      <c r="I5923">
        <v>927.30000000000007</v>
      </c>
      <c r="J5923">
        <v>38</v>
      </c>
      <c r="K5923">
        <v>1785.6200000000001</v>
      </c>
      <c r="L5923">
        <v>1409.7</v>
      </c>
      <c r="M5923">
        <v>4.2</v>
      </c>
      <c r="N5923">
        <v>144929.24</v>
      </c>
      <c r="O5923">
        <v>858.32</v>
      </c>
      <c r="P5923">
        <v>48.068458014583172</v>
      </c>
      <c r="Q5923">
        <v>1.2666666666666666</v>
      </c>
      <c r="R5923">
        <v>1.9256119918041625</v>
      </c>
      <c r="S5923">
        <f>(VendorSalesData[[#This Row],[TotalPurchaseQuantity]] - VendorSalesData[[#This Row],[TotalSalesQuantity]]) * VendorSalesData[[#This Row],[PurchasePrice]]</f>
        <v>-247.28</v>
      </c>
    </row>
    <row r="5924" spans="1:19" x14ac:dyDescent="0.3">
      <c r="A5924">
        <v>2000</v>
      </c>
      <c r="B5924" t="s">
        <v>164</v>
      </c>
      <c r="C5924">
        <v>23286</v>
      </c>
      <c r="D5924" t="s">
        <v>5405</v>
      </c>
      <c r="E5924">
        <v>132.44</v>
      </c>
      <c r="F5924">
        <v>199.99</v>
      </c>
      <c r="G5924">
        <v>750</v>
      </c>
      <c r="H5924">
        <v>7</v>
      </c>
      <c r="I5924">
        <v>927.07999999999993</v>
      </c>
      <c r="J5924">
        <v>11</v>
      </c>
      <c r="K5924">
        <v>2199.8900000000003</v>
      </c>
      <c r="L5924">
        <v>1399.93</v>
      </c>
      <c r="M5924">
        <v>1.22</v>
      </c>
      <c r="N5924">
        <v>19016.59</v>
      </c>
      <c r="O5924">
        <v>1272.8100000000004</v>
      </c>
      <c r="P5924">
        <v>57.857892894644749</v>
      </c>
      <c r="Q5924">
        <v>1.5714285714285714</v>
      </c>
      <c r="R5924">
        <v>2.3729235880398676</v>
      </c>
      <c r="S5924">
        <f>(VendorSalesData[[#This Row],[TotalPurchaseQuantity]] - VendorSalesData[[#This Row],[TotalSalesQuantity]]) * VendorSalesData[[#This Row],[PurchasePrice]]</f>
        <v>-529.76</v>
      </c>
    </row>
    <row r="5925" spans="1:19" x14ac:dyDescent="0.3">
      <c r="A5925">
        <v>10754</v>
      </c>
      <c r="B5925" t="s">
        <v>212</v>
      </c>
      <c r="C5925">
        <v>15833</v>
      </c>
      <c r="D5925" t="s">
        <v>5406</v>
      </c>
      <c r="E5925">
        <v>11.03</v>
      </c>
      <c r="F5925">
        <v>15.99</v>
      </c>
      <c r="G5925">
        <v>750</v>
      </c>
      <c r="H5925">
        <v>84</v>
      </c>
      <c r="I5925">
        <v>926.5200000000001</v>
      </c>
      <c r="J5925">
        <v>65</v>
      </c>
      <c r="K5925">
        <v>1039.3499999999999</v>
      </c>
      <c r="L5925">
        <v>159.9</v>
      </c>
      <c r="M5925">
        <v>7.3000000000000007</v>
      </c>
      <c r="N5925">
        <v>28720.52</v>
      </c>
      <c r="O5925">
        <v>112.82999999999981</v>
      </c>
      <c r="P5925">
        <v>10.855823351132903</v>
      </c>
      <c r="Q5925">
        <v>0.77380952380952384</v>
      </c>
      <c r="R5925">
        <v>1.1217782670638516</v>
      </c>
      <c r="S5925">
        <f>(VendorSalesData[[#This Row],[TotalPurchaseQuantity]] - VendorSalesData[[#This Row],[TotalSalesQuantity]]) * VendorSalesData[[#This Row],[PurchasePrice]]</f>
        <v>209.57</v>
      </c>
    </row>
    <row r="5926" spans="1:19" x14ac:dyDescent="0.3">
      <c r="A5926">
        <v>653</v>
      </c>
      <c r="B5926" t="s">
        <v>352</v>
      </c>
      <c r="C5926">
        <v>2910</v>
      </c>
      <c r="D5926" t="s">
        <v>5407</v>
      </c>
      <c r="E5926">
        <v>14.7</v>
      </c>
      <c r="F5926">
        <v>19.989999999999998</v>
      </c>
      <c r="G5926">
        <v>750</v>
      </c>
      <c r="H5926">
        <v>63</v>
      </c>
      <c r="I5926">
        <v>926.1</v>
      </c>
      <c r="J5926">
        <v>152</v>
      </c>
      <c r="K5926">
        <v>3038.48</v>
      </c>
      <c r="L5926">
        <v>1799.1</v>
      </c>
      <c r="M5926">
        <v>119.85</v>
      </c>
      <c r="N5926">
        <v>8014.9800000000005</v>
      </c>
      <c r="O5926">
        <v>2112.38</v>
      </c>
      <c r="P5926">
        <v>69.520944682867764</v>
      </c>
      <c r="Q5926">
        <v>2.4126984126984126</v>
      </c>
      <c r="R5926">
        <v>3.2809415829823991</v>
      </c>
      <c r="S5926">
        <f>(VendorSalesData[[#This Row],[TotalPurchaseQuantity]] - VendorSalesData[[#This Row],[TotalSalesQuantity]]) * VendorSalesData[[#This Row],[PurchasePrice]]</f>
        <v>-1308.3</v>
      </c>
    </row>
    <row r="5927" spans="1:19" x14ac:dyDescent="0.3">
      <c r="A5927">
        <v>660</v>
      </c>
      <c r="B5927" t="s">
        <v>75</v>
      </c>
      <c r="C5927">
        <v>111</v>
      </c>
      <c r="D5927" t="s">
        <v>5408</v>
      </c>
      <c r="E5927">
        <v>4.7</v>
      </c>
      <c r="F5927">
        <v>6.49</v>
      </c>
      <c r="G5927">
        <v>1000</v>
      </c>
      <c r="H5927">
        <v>197</v>
      </c>
      <c r="I5927">
        <v>925.9</v>
      </c>
      <c r="J5927">
        <v>185</v>
      </c>
      <c r="K5927">
        <v>1200.6500000000001</v>
      </c>
      <c r="L5927">
        <v>986.48</v>
      </c>
      <c r="M5927">
        <v>194.25</v>
      </c>
      <c r="N5927">
        <v>17932.330000000002</v>
      </c>
      <c r="O5927">
        <v>274.75000000000011</v>
      </c>
      <c r="P5927">
        <v>22.883438137675434</v>
      </c>
      <c r="Q5927">
        <v>0.93908629441624369</v>
      </c>
      <c r="R5927">
        <v>1.2967383086726429</v>
      </c>
      <c r="S5927">
        <f>(VendorSalesData[[#This Row],[TotalPurchaseQuantity]] - VendorSalesData[[#This Row],[TotalSalesQuantity]]) * VendorSalesData[[#This Row],[PurchasePrice]]</f>
        <v>56.400000000000006</v>
      </c>
    </row>
    <row r="5928" spans="1:19" x14ac:dyDescent="0.3">
      <c r="A5928">
        <v>10754</v>
      </c>
      <c r="B5928" t="s">
        <v>212</v>
      </c>
      <c r="C5928">
        <v>24051</v>
      </c>
      <c r="D5928" t="s">
        <v>5409</v>
      </c>
      <c r="E5928">
        <v>3.89</v>
      </c>
      <c r="F5928">
        <v>5.99</v>
      </c>
      <c r="G5928">
        <v>180</v>
      </c>
      <c r="H5928">
        <v>238</v>
      </c>
      <c r="I5928">
        <v>925.81999999999994</v>
      </c>
      <c r="J5928">
        <v>229</v>
      </c>
      <c r="K5928">
        <v>1371.71</v>
      </c>
      <c r="L5928">
        <v>976.37</v>
      </c>
      <c r="M5928">
        <v>6.47</v>
      </c>
      <c r="N5928">
        <v>28720.52</v>
      </c>
      <c r="O5928">
        <v>445.8900000000001</v>
      </c>
      <c r="P5928">
        <v>32.506141968783496</v>
      </c>
      <c r="Q5928">
        <v>0.96218487394957986</v>
      </c>
      <c r="R5928">
        <v>1.481616296904366</v>
      </c>
      <c r="S5928">
        <f>(VendorSalesData[[#This Row],[TotalPurchaseQuantity]] - VendorSalesData[[#This Row],[TotalSalesQuantity]]) * VendorSalesData[[#This Row],[PurchasePrice]]</f>
        <v>35.01</v>
      </c>
    </row>
    <row r="5929" spans="1:19" x14ac:dyDescent="0.3">
      <c r="A5929">
        <v>653</v>
      </c>
      <c r="B5929" t="s">
        <v>352</v>
      </c>
      <c r="C5929">
        <v>20218</v>
      </c>
      <c r="D5929" t="s">
        <v>5410</v>
      </c>
      <c r="E5929">
        <v>7.84</v>
      </c>
      <c r="F5929">
        <v>12.99</v>
      </c>
      <c r="G5929">
        <v>750</v>
      </c>
      <c r="H5929">
        <v>118</v>
      </c>
      <c r="I5929">
        <v>925.12</v>
      </c>
      <c r="J5929">
        <v>105</v>
      </c>
      <c r="K5929">
        <v>1319.95</v>
      </c>
      <c r="L5929">
        <v>529.58000000000004</v>
      </c>
      <c r="M5929">
        <v>11.73</v>
      </c>
      <c r="N5929">
        <v>8014.9800000000005</v>
      </c>
      <c r="O5929">
        <v>394.83000000000004</v>
      </c>
      <c r="P5929">
        <v>29.912496685480512</v>
      </c>
      <c r="Q5929">
        <v>0.88983050847457623</v>
      </c>
      <c r="R5929">
        <v>1.4267878761674162</v>
      </c>
      <c r="S5929">
        <f>(VendorSalesData[[#This Row],[TotalPurchaseQuantity]] - VendorSalesData[[#This Row],[TotalSalesQuantity]]) * VendorSalesData[[#This Row],[PurchasePrice]]</f>
        <v>101.92</v>
      </c>
    </row>
    <row r="5930" spans="1:19" x14ac:dyDescent="0.3">
      <c r="A5930">
        <v>9552</v>
      </c>
      <c r="B5930" t="s">
        <v>72</v>
      </c>
      <c r="C5930">
        <v>10937</v>
      </c>
      <c r="D5930" t="s">
        <v>5411</v>
      </c>
      <c r="E5930">
        <v>61.64</v>
      </c>
      <c r="F5930">
        <v>89.99</v>
      </c>
      <c r="G5930">
        <v>750</v>
      </c>
      <c r="H5930">
        <v>15</v>
      </c>
      <c r="I5930">
        <v>924.59999999999991</v>
      </c>
      <c r="J5930">
        <v>15</v>
      </c>
      <c r="K5930">
        <v>1349.85</v>
      </c>
      <c r="L5930">
        <v>899.9</v>
      </c>
      <c r="M5930">
        <v>1.6600000000000001</v>
      </c>
      <c r="N5930">
        <v>55551.82</v>
      </c>
      <c r="O5930">
        <v>425.25</v>
      </c>
      <c r="P5930">
        <v>31.503500388932103</v>
      </c>
      <c r="Q5930">
        <v>1</v>
      </c>
      <c r="R5930">
        <v>1.4599286177806619</v>
      </c>
      <c r="S5930">
        <f>(VendorSalesData[[#This Row],[TotalPurchaseQuantity]] - VendorSalesData[[#This Row],[TotalSalesQuantity]]) * VendorSalesData[[#This Row],[PurchasePrice]]</f>
        <v>0</v>
      </c>
    </row>
    <row r="5931" spans="1:19" x14ac:dyDescent="0.3">
      <c r="A5931">
        <v>10754</v>
      </c>
      <c r="B5931" t="s">
        <v>212</v>
      </c>
      <c r="C5931">
        <v>39473</v>
      </c>
      <c r="D5931" t="s">
        <v>5412</v>
      </c>
      <c r="E5931">
        <v>18.489999999999998</v>
      </c>
      <c r="F5931">
        <v>27.99</v>
      </c>
      <c r="G5931">
        <v>750</v>
      </c>
      <c r="H5931">
        <v>50</v>
      </c>
      <c r="I5931">
        <v>924.5</v>
      </c>
      <c r="J5931">
        <v>99</v>
      </c>
      <c r="K5931">
        <v>2780.0099999999998</v>
      </c>
      <c r="L5931">
        <v>2024.27</v>
      </c>
      <c r="M5931">
        <v>10.950000000000001</v>
      </c>
      <c r="N5931">
        <v>28720.52</v>
      </c>
      <c r="O5931">
        <v>1855.5099999999998</v>
      </c>
      <c r="P5931">
        <v>66.744723939841947</v>
      </c>
      <c r="Q5931">
        <v>1.98</v>
      </c>
      <c r="R5931">
        <v>3.007041644131963</v>
      </c>
      <c r="S5931">
        <f>(VendorSalesData[[#This Row],[TotalPurchaseQuantity]] - VendorSalesData[[#This Row],[TotalSalesQuantity]]) * VendorSalesData[[#This Row],[PurchasePrice]]</f>
        <v>-906.00999999999988</v>
      </c>
    </row>
    <row r="5932" spans="1:19" x14ac:dyDescent="0.3">
      <c r="A5932">
        <v>17035</v>
      </c>
      <c r="B5932" t="s">
        <v>22</v>
      </c>
      <c r="C5932">
        <v>2216</v>
      </c>
      <c r="D5932" t="s">
        <v>325</v>
      </c>
      <c r="E5932">
        <v>6.42</v>
      </c>
      <c r="F5932">
        <v>8.99</v>
      </c>
      <c r="G5932">
        <v>1000</v>
      </c>
      <c r="H5932">
        <v>144</v>
      </c>
      <c r="I5932">
        <v>924.48</v>
      </c>
      <c r="J5932">
        <v>144</v>
      </c>
      <c r="K5932">
        <v>1294.56</v>
      </c>
      <c r="L5932">
        <v>8.99</v>
      </c>
      <c r="M5932">
        <v>151.19999999999999</v>
      </c>
      <c r="N5932">
        <v>123780.22</v>
      </c>
      <c r="O5932">
        <v>370.07999999999993</v>
      </c>
      <c r="P5932">
        <v>28.587319243603996</v>
      </c>
      <c r="Q5932">
        <v>1</v>
      </c>
      <c r="R5932">
        <v>1.4003115264797508</v>
      </c>
      <c r="S5932">
        <f>(VendorSalesData[[#This Row],[TotalPurchaseQuantity]] - VendorSalesData[[#This Row],[TotalSalesQuantity]]) * VendorSalesData[[#This Row],[PurchasePrice]]</f>
        <v>0</v>
      </c>
    </row>
    <row r="5933" spans="1:19" x14ac:dyDescent="0.3">
      <c r="A5933">
        <v>9744</v>
      </c>
      <c r="B5933" t="s">
        <v>868</v>
      </c>
      <c r="C5933">
        <v>27132</v>
      </c>
      <c r="D5933" t="s">
        <v>5413</v>
      </c>
      <c r="E5933">
        <v>12.83</v>
      </c>
      <c r="F5933">
        <v>18.989999999999998</v>
      </c>
      <c r="G5933">
        <v>750</v>
      </c>
      <c r="H5933">
        <v>72</v>
      </c>
      <c r="I5933">
        <v>923.76</v>
      </c>
      <c r="J5933">
        <v>70</v>
      </c>
      <c r="K5933">
        <v>1329.3</v>
      </c>
      <c r="L5933">
        <v>132.92999999999998</v>
      </c>
      <c r="M5933">
        <v>7.87</v>
      </c>
      <c r="N5933">
        <v>3999.93</v>
      </c>
      <c r="O5933">
        <v>405.53999999999996</v>
      </c>
      <c r="P5933">
        <v>30.507786052809749</v>
      </c>
      <c r="Q5933">
        <v>0.97222222222222221</v>
      </c>
      <c r="R5933">
        <v>1.4390101325019484</v>
      </c>
      <c r="S5933">
        <f>(VendorSalesData[[#This Row],[TotalPurchaseQuantity]] - VendorSalesData[[#This Row],[TotalSalesQuantity]]) * VendorSalesData[[#This Row],[PurchasePrice]]</f>
        <v>25.66</v>
      </c>
    </row>
    <row r="5934" spans="1:19" x14ac:dyDescent="0.3">
      <c r="A5934">
        <v>3950</v>
      </c>
      <c r="B5934" t="s">
        <v>2148</v>
      </c>
      <c r="C5934">
        <v>197</v>
      </c>
      <c r="D5934" t="s">
        <v>5414</v>
      </c>
      <c r="E5934">
        <v>17.71</v>
      </c>
      <c r="F5934">
        <v>22.49</v>
      </c>
      <c r="G5934">
        <v>750</v>
      </c>
      <c r="H5934">
        <v>52</v>
      </c>
      <c r="I5934">
        <v>920.92000000000007</v>
      </c>
      <c r="J5934">
        <v>47</v>
      </c>
      <c r="K5934">
        <v>1057.03</v>
      </c>
      <c r="L5934">
        <v>337.34999999999997</v>
      </c>
      <c r="M5934">
        <v>37.01</v>
      </c>
      <c r="N5934">
        <v>117.52000000000001</v>
      </c>
      <c r="O5934">
        <v>136.1099999999999</v>
      </c>
      <c r="P5934">
        <v>12.876644939121871</v>
      </c>
      <c r="Q5934">
        <v>0.90384615384615385</v>
      </c>
      <c r="R5934">
        <v>1.1477978543195932</v>
      </c>
      <c r="S5934">
        <f>(VendorSalesData[[#This Row],[TotalPurchaseQuantity]] - VendorSalesData[[#This Row],[TotalSalesQuantity]]) * VendorSalesData[[#This Row],[PurchasePrice]]</f>
        <v>88.550000000000011</v>
      </c>
    </row>
    <row r="5935" spans="1:19" x14ac:dyDescent="0.3">
      <c r="A5935">
        <v>1392</v>
      </c>
      <c r="B5935" t="s">
        <v>67</v>
      </c>
      <c r="C5935">
        <v>3230</v>
      </c>
      <c r="D5935" t="s">
        <v>5415</v>
      </c>
      <c r="E5935">
        <v>7.08</v>
      </c>
      <c r="F5935">
        <v>10.99</v>
      </c>
      <c r="G5935">
        <v>750</v>
      </c>
      <c r="H5935">
        <v>130</v>
      </c>
      <c r="I5935">
        <v>920.4</v>
      </c>
      <c r="J5935">
        <v>494</v>
      </c>
      <c r="K5935">
        <v>4688.0600000000004</v>
      </c>
      <c r="L5935">
        <v>2828.02</v>
      </c>
      <c r="M5935">
        <v>389.29</v>
      </c>
      <c r="N5935">
        <v>79528.990000000005</v>
      </c>
      <c r="O5935">
        <v>3767.6600000000003</v>
      </c>
      <c r="P5935">
        <v>80.36714547168765</v>
      </c>
      <c r="Q5935">
        <v>3.8</v>
      </c>
      <c r="R5935">
        <v>5.0935028248587573</v>
      </c>
      <c r="S5935">
        <f>(VendorSalesData[[#This Row],[TotalPurchaseQuantity]] - VendorSalesData[[#This Row],[TotalSalesQuantity]]) * VendorSalesData[[#This Row],[PurchasePrice]]</f>
        <v>-2577.12</v>
      </c>
    </row>
    <row r="5936" spans="1:19" x14ac:dyDescent="0.3">
      <c r="A5936">
        <v>4425</v>
      </c>
      <c r="B5936" t="s">
        <v>20</v>
      </c>
      <c r="C5936">
        <v>19866</v>
      </c>
      <c r="D5936" t="s">
        <v>5416</v>
      </c>
      <c r="E5936">
        <v>11.48</v>
      </c>
      <c r="F5936">
        <v>16.989999999999998</v>
      </c>
      <c r="G5936">
        <v>750</v>
      </c>
      <c r="H5936">
        <v>80</v>
      </c>
      <c r="I5936">
        <v>918.4</v>
      </c>
      <c r="J5936">
        <v>196</v>
      </c>
      <c r="K5936">
        <v>3330.04</v>
      </c>
      <c r="L5936">
        <v>1427.1599999999999</v>
      </c>
      <c r="M5936">
        <v>21.84</v>
      </c>
      <c r="N5936">
        <v>144929.24</v>
      </c>
      <c r="O5936">
        <v>2411.64</v>
      </c>
      <c r="P5936">
        <v>72.420751702682253</v>
      </c>
      <c r="Q5936">
        <v>2.4500000000000002</v>
      </c>
      <c r="R5936">
        <v>3.6259146341463415</v>
      </c>
      <c r="S5936">
        <f>(VendorSalesData[[#This Row],[TotalPurchaseQuantity]] - VendorSalesData[[#This Row],[TotalSalesQuantity]]) * VendorSalesData[[#This Row],[PurchasePrice]]</f>
        <v>-1331.68</v>
      </c>
    </row>
    <row r="5937" spans="1:19" x14ac:dyDescent="0.3">
      <c r="A5937">
        <v>17035</v>
      </c>
      <c r="B5937" t="s">
        <v>22</v>
      </c>
      <c r="C5937">
        <v>2660</v>
      </c>
      <c r="D5937" t="s">
        <v>5417</v>
      </c>
      <c r="E5937">
        <v>229</v>
      </c>
      <c r="F5937">
        <v>299.99</v>
      </c>
      <c r="G5937">
        <v>750</v>
      </c>
      <c r="H5937">
        <v>4</v>
      </c>
      <c r="I5937">
        <v>916</v>
      </c>
      <c r="J5937">
        <v>17</v>
      </c>
      <c r="K5937">
        <v>5099.83</v>
      </c>
      <c r="L5937">
        <v>5099.83</v>
      </c>
      <c r="M5937">
        <v>13.43</v>
      </c>
      <c r="N5937">
        <v>123780.22</v>
      </c>
      <c r="O5937">
        <v>4183.83</v>
      </c>
      <c r="P5937">
        <v>82.038616973506961</v>
      </c>
      <c r="Q5937">
        <v>4.25</v>
      </c>
      <c r="R5937">
        <v>5.5674999999999999</v>
      </c>
      <c r="S5937">
        <f>(VendorSalesData[[#This Row],[TotalPurchaseQuantity]] - VendorSalesData[[#This Row],[TotalSalesQuantity]]) * VendorSalesData[[#This Row],[PurchasePrice]]</f>
        <v>-2977</v>
      </c>
    </row>
    <row r="5938" spans="1:19" x14ac:dyDescent="0.3">
      <c r="A5938">
        <v>9744</v>
      </c>
      <c r="B5938" t="s">
        <v>868</v>
      </c>
      <c r="C5938">
        <v>18886</v>
      </c>
      <c r="D5938" t="s">
        <v>5418</v>
      </c>
      <c r="E5938">
        <v>30.51</v>
      </c>
      <c r="F5938">
        <v>46.99</v>
      </c>
      <c r="G5938">
        <v>750</v>
      </c>
      <c r="H5938">
        <v>30</v>
      </c>
      <c r="I5938">
        <v>915.3</v>
      </c>
      <c r="J5938">
        <v>21</v>
      </c>
      <c r="K5938">
        <v>986.79</v>
      </c>
      <c r="L5938">
        <v>563.88</v>
      </c>
      <c r="M5938">
        <v>2.33</v>
      </c>
      <c r="N5938">
        <v>3999.93</v>
      </c>
      <c r="O5938">
        <v>71.490000000000009</v>
      </c>
      <c r="P5938">
        <v>7.2447025202930728</v>
      </c>
      <c r="Q5938">
        <v>0.7</v>
      </c>
      <c r="R5938">
        <v>1.0781055391674861</v>
      </c>
      <c r="S5938">
        <f>(VendorSalesData[[#This Row],[TotalPurchaseQuantity]] - VendorSalesData[[#This Row],[TotalSalesQuantity]]) * VendorSalesData[[#This Row],[PurchasePrice]]</f>
        <v>274.59000000000003</v>
      </c>
    </row>
    <row r="5939" spans="1:19" x14ac:dyDescent="0.3">
      <c r="A5939">
        <v>1392</v>
      </c>
      <c r="B5939" t="s">
        <v>67</v>
      </c>
      <c r="C5939">
        <v>21017</v>
      </c>
      <c r="D5939" t="s">
        <v>5419</v>
      </c>
      <c r="E5939">
        <v>9.52</v>
      </c>
      <c r="F5939">
        <v>13.99</v>
      </c>
      <c r="G5939">
        <v>750</v>
      </c>
      <c r="H5939">
        <v>96</v>
      </c>
      <c r="I5939">
        <v>913.92</v>
      </c>
      <c r="J5939">
        <v>98</v>
      </c>
      <c r="K5939">
        <v>2065.02</v>
      </c>
      <c r="L5939">
        <v>1533.27</v>
      </c>
      <c r="M5939">
        <v>10.81</v>
      </c>
      <c r="N5939">
        <v>79528.990000000005</v>
      </c>
      <c r="O5939">
        <v>1151.0999999999999</v>
      </c>
      <c r="P5939">
        <v>55.742801522503406</v>
      </c>
      <c r="Q5939">
        <v>1.0208333333333333</v>
      </c>
      <c r="R5939">
        <v>2.2595194327731094</v>
      </c>
      <c r="S5939">
        <f>(VendorSalesData[[#This Row],[TotalPurchaseQuantity]] - VendorSalesData[[#This Row],[TotalSalesQuantity]]) * VendorSalesData[[#This Row],[PurchasePrice]]</f>
        <v>-19.04</v>
      </c>
    </row>
    <row r="5940" spans="1:19" x14ac:dyDescent="0.3">
      <c r="A5940">
        <v>2000</v>
      </c>
      <c r="B5940" t="s">
        <v>164</v>
      </c>
      <c r="C5940">
        <v>15729</v>
      </c>
      <c r="D5940" t="s">
        <v>5420</v>
      </c>
      <c r="E5940">
        <v>1.66</v>
      </c>
      <c r="F5940">
        <v>2.4900000000000002</v>
      </c>
      <c r="G5940">
        <v>187</v>
      </c>
      <c r="H5940">
        <v>549</v>
      </c>
      <c r="I5940">
        <v>911.34</v>
      </c>
      <c r="J5940">
        <v>906</v>
      </c>
      <c r="K5940">
        <v>2255.94</v>
      </c>
      <c r="L5940">
        <v>1065.72</v>
      </c>
      <c r="M5940">
        <v>26.14</v>
      </c>
      <c r="N5940">
        <v>19016.59</v>
      </c>
      <c r="O5940">
        <v>1344.6</v>
      </c>
      <c r="P5940">
        <v>59.602649006622514</v>
      </c>
      <c r="Q5940">
        <v>1.6502732240437159</v>
      </c>
      <c r="R5940">
        <v>2.4754098360655736</v>
      </c>
      <c r="S5940">
        <f>(VendorSalesData[[#This Row],[TotalPurchaseQuantity]] - VendorSalesData[[#This Row],[TotalSalesQuantity]]) * VendorSalesData[[#This Row],[PurchasePrice]]</f>
        <v>-592.62</v>
      </c>
    </row>
    <row r="5941" spans="1:19" x14ac:dyDescent="0.3">
      <c r="A5941">
        <v>17035</v>
      </c>
      <c r="B5941" t="s">
        <v>22</v>
      </c>
      <c r="C5941">
        <v>586</v>
      </c>
      <c r="D5941" t="s">
        <v>849</v>
      </c>
      <c r="E5941">
        <v>13.59</v>
      </c>
      <c r="F5941">
        <v>16.989999999999998</v>
      </c>
      <c r="G5941">
        <v>1000</v>
      </c>
      <c r="H5941">
        <v>67</v>
      </c>
      <c r="I5941">
        <v>910.53000000000009</v>
      </c>
      <c r="J5941">
        <v>62</v>
      </c>
      <c r="K5941">
        <v>1051.3799999999999</v>
      </c>
      <c r="L5941">
        <v>354.78999999999996</v>
      </c>
      <c r="M5941">
        <v>65.099999999999994</v>
      </c>
      <c r="N5941">
        <v>123780.22</v>
      </c>
      <c r="O5941">
        <v>140.8499999999998</v>
      </c>
      <c r="P5941">
        <v>13.396678650915922</v>
      </c>
      <c r="Q5941">
        <v>0.92537313432835822</v>
      </c>
      <c r="R5941">
        <v>1.1546901255312838</v>
      </c>
      <c r="S5941">
        <f>(VendorSalesData[[#This Row],[TotalPurchaseQuantity]] - VendorSalesData[[#This Row],[TotalSalesQuantity]]) * VendorSalesData[[#This Row],[PurchasePrice]]</f>
        <v>67.95</v>
      </c>
    </row>
    <row r="5942" spans="1:19" x14ac:dyDescent="0.3">
      <c r="A5942">
        <v>1587</v>
      </c>
      <c r="B5942" t="s">
        <v>525</v>
      </c>
      <c r="C5942">
        <v>21979</v>
      </c>
      <c r="D5942" t="s">
        <v>5421</v>
      </c>
      <c r="E5942">
        <v>11.64</v>
      </c>
      <c r="F5942">
        <v>16.989999999999998</v>
      </c>
      <c r="G5942">
        <v>750</v>
      </c>
      <c r="H5942">
        <v>78</v>
      </c>
      <c r="I5942">
        <v>907.92000000000007</v>
      </c>
      <c r="J5942">
        <v>229</v>
      </c>
      <c r="K5942">
        <v>3890.7099999999996</v>
      </c>
      <c r="L5942">
        <v>2004.8199999999997</v>
      </c>
      <c r="M5942">
        <v>25.45</v>
      </c>
      <c r="N5942">
        <v>6070.09</v>
      </c>
      <c r="O5942">
        <v>2982.7899999999995</v>
      </c>
      <c r="P5942">
        <v>76.664413436108063</v>
      </c>
      <c r="Q5942">
        <v>2.9358974358974357</v>
      </c>
      <c r="R5942">
        <v>4.2853004670014974</v>
      </c>
      <c r="S5942">
        <f>(VendorSalesData[[#This Row],[TotalPurchaseQuantity]] - VendorSalesData[[#This Row],[TotalSalesQuantity]]) * VendorSalesData[[#This Row],[PurchasePrice]]</f>
        <v>-1757.64</v>
      </c>
    </row>
    <row r="5943" spans="1:19" x14ac:dyDescent="0.3">
      <c r="A5943">
        <v>653</v>
      </c>
      <c r="B5943" t="s">
        <v>352</v>
      </c>
      <c r="C5943">
        <v>20715</v>
      </c>
      <c r="D5943" t="s">
        <v>5422</v>
      </c>
      <c r="E5943">
        <v>30.26</v>
      </c>
      <c r="F5943">
        <v>45.99</v>
      </c>
      <c r="G5943">
        <v>375</v>
      </c>
      <c r="H5943">
        <v>30</v>
      </c>
      <c r="I5943">
        <v>907.8</v>
      </c>
      <c r="J5943">
        <v>28</v>
      </c>
      <c r="K5943">
        <v>1287.72</v>
      </c>
      <c r="L5943">
        <v>413.91</v>
      </c>
      <c r="M5943">
        <v>1.6</v>
      </c>
      <c r="N5943">
        <v>8014.9800000000005</v>
      </c>
      <c r="O5943">
        <v>379.92000000000007</v>
      </c>
      <c r="P5943">
        <v>29.503308172584109</v>
      </c>
      <c r="Q5943">
        <v>0.93333333333333335</v>
      </c>
      <c r="R5943">
        <v>1.418506278916061</v>
      </c>
      <c r="S5943">
        <f>(VendorSalesData[[#This Row],[TotalPurchaseQuantity]] - VendorSalesData[[#This Row],[TotalSalesQuantity]]) * VendorSalesData[[#This Row],[PurchasePrice]]</f>
        <v>60.52</v>
      </c>
    </row>
    <row r="5944" spans="1:19" x14ac:dyDescent="0.3">
      <c r="A5944">
        <v>4425</v>
      </c>
      <c r="B5944" t="s">
        <v>20</v>
      </c>
      <c r="C5944">
        <v>12076</v>
      </c>
      <c r="D5944" t="s">
        <v>5423</v>
      </c>
      <c r="E5944">
        <v>53.33</v>
      </c>
      <c r="F5944">
        <v>94.99</v>
      </c>
      <c r="G5944">
        <v>750</v>
      </c>
      <c r="H5944">
        <v>17</v>
      </c>
      <c r="I5944">
        <v>906.61</v>
      </c>
      <c r="J5944">
        <v>30</v>
      </c>
      <c r="K5944">
        <v>2399.6999999999998</v>
      </c>
      <c r="L5944">
        <v>1119.8599999999999</v>
      </c>
      <c r="M5944">
        <v>3.3400000000000003</v>
      </c>
      <c r="N5944">
        <v>144929.24</v>
      </c>
      <c r="O5944">
        <v>1493.0899999999997</v>
      </c>
      <c r="P5944">
        <v>62.219860815935313</v>
      </c>
      <c r="Q5944">
        <v>1.7647058823529411</v>
      </c>
      <c r="R5944">
        <v>2.646893372012221</v>
      </c>
      <c r="S5944">
        <f>(VendorSalesData[[#This Row],[TotalPurchaseQuantity]] - VendorSalesData[[#This Row],[TotalSalesQuantity]]) * VendorSalesData[[#This Row],[PurchasePrice]]</f>
        <v>-693.29</v>
      </c>
    </row>
    <row r="5945" spans="1:19" x14ac:dyDescent="0.3">
      <c r="A5945">
        <v>6213</v>
      </c>
      <c r="B5945" t="s">
        <v>186</v>
      </c>
      <c r="C5945">
        <v>828</v>
      </c>
      <c r="D5945" t="s">
        <v>5424</v>
      </c>
      <c r="E5945">
        <v>7.74</v>
      </c>
      <c r="F5945">
        <v>9.99</v>
      </c>
      <c r="G5945">
        <v>1000</v>
      </c>
      <c r="H5945">
        <v>117</v>
      </c>
      <c r="I5945">
        <v>905.57999999999993</v>
      </c>
      <c r="J5945">
        <v>134</v>
      </c>
      <c r="K5945">
        <v>1338.66</v>
      </c>
      <c r="L5945">
        <v>899.1</v>
      </c>
      <c r="M5945">
        <v>140.70000000000002</v>
      </c>
      <c r="N5945">
        <v>9621.58</v>
      </c>
      <c r="O5945">
        <v>433.08000000000015</v>
      </c>
      <c r="P5945">
        <v>32.351754739814453</v>
      </c>
      <c r="Q5945">
        <v>1.1452991452991452</v>
      </c>
      <c r="R5945">
        <v>1.4782349433512227</v>
      </c>
      <c r="S5945">
        <f>(VendorSalesData[[#This Row],[TotalPurchaseQuantity]] - VendorSalesData[[#This Row],[TotalSalesQuantity]]) * VendorSalesData[[#This Row],[PurchasePrice]]</f>
        <v>-131.58000000000001</v>
      </c>
    </row>
    <row r="5946" spans="1:19" x14ac:dyDescent="0.3">
      <c r="A5946">
        <v>4425</v>
      </c>
      <c r="B5946" t="s">
        <v>20</v>
      </c>
      <c r="C5946">
        <v>18587</v>
      </c>
      <c r="D5946" t="s">
        <v>5425</v>
      </c>
      <c r="E5946">
        <v>23.83</v>
      </c>
      <c r="F5946">
        <v>39.99</v>
      </c>
      <c r="G5946">
        <v>750</v>
      </c>
      <c r="H5946">
        <v>38</v>
      </c>
      <c r="I5946">
        <v>905.54</v>
      </c>
      <c r="J5946">
        <v>32</v>
      </c>
      <c r="K5946">
        <v>1253.68</v>
      </c>
      <c r="L5946">
        <v>943.76</v>
      </c>
      <c r="M5946">
        <v>3.5300000000000002</v>
      </c>
      <c r="N5946">
        <v>144929.24</v>
      </c>
      <c r="O5946">
        <v>348.1400000000001</v>
      </c>
      <c r="P5946">
        <v>27.769446748771625</v>
      </c>
      <c r="Q5946">
        <v>0.84210526315789469</v>
      </c>
      <c r="R5946">
        <v>1.3844556839013187</v>
      </c>
      <c r="S5946">
        <f>(VendorSalesData[[#This Row],[TotalPurchaseQuantity]] - VendorSalesData[[#This Row],[TotalSalesQuantity]]) * VendorSalesData[[#This Row],[PurchasePrice]]</f>
        <v>142.97999999999999</v>
      </c>
    </row>
    <row r="5947" spans="1:19" x14ac:dyDescent="0.3">
      <c r="A5947">
        <v>9815</v>
      </c>
      <c r="B5947" t="s">
        <v>191</v>
      </c>
      <c r="C5947">
        <v>15063</v>
      </c>
      <c r="D5947" t="s">
        <v>5426</v>
      </c>
      <c r="E5947">
        <v>12.07</v>
      </c>
      <c r="F5947">
        <v>17.989999999999998</v>
      </c>
      <c r="G5947">
        <v>5000</v>
      </c>
      <c r="H5947">
        <v>75</v>
      </c>
      <c r="I5947">
        <v>905.25</v>
      </c>
      <c r="J5947">
        <v>64</v>
      </c>
      <c r="K5947">
        <v>1151.3599999999999</v>
      </c>
      <c r="L5947">
        <v>395.78</v>
      </c>
      <c r="M5947">
        <v>48</v>
      </c>
      <c r="N5947">
        <v>27100.41</v>
      </c>
      <c r="O5947">
        <v>246.1099999999999</v>
      </c>
      <c r="P5947">
        <v>21.375590605892157</v>
      </c>
      <c r="Q5947">
        <v>0.85333333333333339</v>
      </c>
      <c r="R5947">
        <v>1.2718696492681578</v>
      </c>
      <c r="S5947">
        <f>(VendorSalesData[[#This Row],[TotalPurchaseQuantity]] - VendorSalesData[[#This Row],[TotalSalesQuantity]]) * VendorSalesData[[#This Row],[PurchasePrice]]</f>
        <v>132.77000000000001</v>
      </c>
    </row>
    <row r="5948" spans="1:19" x14ac:dyDescent="0.3">
      <c r="A5948">
        <v>9165</v>
      </c>
      <c r="B5948" t="s">
        <v>38</v>
      </c>
      <c r="C5948">
        <v>25526</v>
      </c>
      <c r="D5948" t="s">
        <v>5427</v>
      </c>
      <c r="E5948">
        <v>13.1</v>
      </c>
      <c r="F5948">
        <v>18.989999999999998</v>
      </c>
      <c r="G5948">
        <v>750</v>
      </c>
      <c r="H5948">
        <v>69</v>
      </c>
      <c r="I5948">
        <v>903.9</v>
      </c>
      <c r="J5948">
        <v>66</v>
      </c>
      <c r="K5948">
        <v>1253.3399999999999</v>
      </c>
      <c r="L5948">
        <v>436.77</v>
      </c>
      <c r="M5948">
        <v>7.3900000000000006</v>
      </c>
      <c r="N5948">
        <v>68054.7</v>
      </c>
      <c r="O5948">
        <v>349.43999999999994</v>
      </c>
      <c r="P5948">
        <v>27.880702762219343</v>
      </c>
      <c r="Q5948">
        <v>0.95652173913043481</v>
      </c>
      <c r="R5948">
        <v>1.3865914371058745</v>
      </c>
      <c r="S5948">
        <f>(VendorSalesData[[#This Row],[TotalPurchaseQuantity]] - VendorSalesData[[#This Row],[TotalSalesQuantity]]) * VendorSalesData[[#This Row],[PurchasePrice]]</f>
        <v>39.299999999999997</v>
      </c>
    </row>
    <row r="5949" spans="1:19" x14ac:dyDescent="0.3">
      <c r="A5949">
        <v>9552</v>
      </c>
      <c r="B5949" t="s">
        <v>72</v>
      </c>
      <c r="C5949">
        <v>25327</v>
      </c>
      <c r="D5949" t="s">
        <v>5428</v>
      </c>
      <c r="E5949">
        <v>19.600000000000001</v>
      </c>
      <c r="F5949">
        <v>29.99</v>
      </c>
      <c r="G5949">
        <v>750</v>
      </c>
      <c r="H5949">
        <v>46</v>
      </c>
      <c r="I5949">
        <v>901.59999999999991</v>
      </c>
      <c r="J5949">
        <v>39</v>
      </c>
      <c r="K5949">
        <v>1104.6099999999999</v>
      </c>
      <c r="L5949">
        <v>549.79999999999995</v>
      </c>
      <c r="M5949">
        <v>4.33</v>
      </c>
      <c r="N5949">
        <v>55551.82</v>
      </c>
      <c r="O5949">
        <v>203.01</v>
      </c>
      <c r="P5949">
        <v>18.378432206842234</v>
      </c>
      <c r="Q5949">
        <v>0.84782608695652173</v>
      </c>
      <c r="R5949">
        <v>1.2251663708961846</v>
      </c>
      <c r="S5949">
        <f>(VendorSalesData[[#This Row],[TotalPurchaseQuantity]] - VendorSalesData[[#This Row],[TotalSalesQuantity]]) * VendorSalesData[[#This Row],[PurchasePrice]]</f>
        <v>137.20000000000002</v>
      </c>
    </row>
    <row r="5950" spans="1:19" x14ac:dyDescent="0.3">
      <c r="A5950">
        <v>12546</v>
      </c>
      <c r="B5950" t="s">
        <v>32</v>
      </c>
      <c r="C5950">
        <v>5678</v>
      </c>
      <c r="D5950" t="s">
        <v>5429</v>
      </c>
      <c r="E5950">
        <v>6.93</v>
      </c>
      <c r="F5950">
        <v>12.99</v>
      </c>
      <c r="G5950">
        <v>750</v>
      </c>
      <c r="H5950">
        <v>130</v>
      </c>
      <c r="I5950">
        <v>900.9</v>
      </c>
      <c r="J5950">
        <v>337</v>
      </c>
      <c r="K5950">
        <v>3306.63</v>
      </c>
      <c r="L5950">
        <v>1358.08</v>
      </c>
      <c r="M5950">
        <v>265.48</v>
      </c>
      <c r="N5950">
        <v>123880.97</v>
      </c>
      <c r="O5950">
        <v>2405.73</v>
      </c>
      <c r="P5950">
        <v>72.754738207782538</v>
      </c>
      <c r="Q5950">
        <v>2.5923076923076924</v>
      </c>
      <c r="R5950">
        <v>3.6703629703629708</v>
      </c>
      <c r="S5950">
        <f>(VendorSalesData[[#This Row],[TotalPurchaseQuantity]] - VendorSalesData[[#This Row],[TotalSalesQuantity]]) * VendorSalesData[[#This Row],[PurchasePrice]]</f>
        <v>-1434.51</v>
      </c>
    </row>
    <row r="5951" spans="1:19" x14ac:dyDescent="0.3">
      <c r="A5951">
        <v>9552</v>
      </c>
      <c r="B5951" t="s">
        <v>72</v>
      </c>
      <c r="C5951">
        <v>10359</v>
      </c>
      <c r="D5951" t="s">
        <v>5430</v>
      </c>
      <c r="E5951">
        <v>29.03</v>
      </c>
      <c r="F5951">
        <v>44.99</v>
      </c>
      <c r="G5951">
        <v>750</v>
      </c>
      <c r="H5951">
        <v>31</v>
      </c>
      <c r="I5951">
        <v>899.93000000000006</v>
      </c>
      <c r="J5951">
        <v>55</v>
      </c>
      <c r="K5951">
        <v>2561.4499999999998</v>
      </c>
      <c r="L5951">
        <v>1451.69</v>
      </c>
      <c r="M5951">
        <v>6.1000000000000005</v>
      </c>
      <c r="N5951">
        <v>55551.82</v>
      </c>
      <c r="O5951">
        <v>1661.5199999999998</v>
      </c>
      <c r="P5951">
        <v>64.866384274531995</v>
      </c>
      <c r="Q5951">
        <v>1.7741935483870968</v>
      </c>
      <c r="R5951">
        <v>2.846276932650317</v>
      </c>
      <c r="S5951">
        <f>(VendorSalesData[[#This Row],[TotalPurchaseQuantity]] - VendorSalesData[[#This Row],[TotalSalesQuantity]]) * VendorSalesData[[#This Row],[PurchasePrice]]</f>
        <v>-696.72</v>
      </c>
    </row>
    <row r="5952" spans="1:19" x14ac:dyDescent="0.3">
      <c r="A5952">
        <v>2000</v>
      </c>
      <c r="B5952" t="s">
        <v>2139</v>
      </c>
      <c r="C5952">
        <v>27611</v>
      </c>
      <c r="D5952" t="s">
        <v>5431</v>
      </c>
      <c r="E5952">
        <v>37.49</v>
      </c>
      <c r="F5952">
        <v>56.99</v>
      </c>
      <c r="G5952">
        <v>750</v>
      </c>
      <c r="H5952">
        <v>24</v>
      </c>
      <c r="I5952">
        <v>899.76</v>
      </c>
      <c r="J5952">
        <v>24</v>
      </c>
      <c r="K5952">
        <v>1367.76</v>
      </c>
      <c r="L5952">
        <v>227.96</v>
      </c>
      <c r="M5952">
        <v>2.6900000000000004</v>
      </c>
      <c r="N5952">
        <v>19016.59</v>
      </c>
      <c r="O5952">
        <v>468</v>
      </c>
      <c r="P5952">
        <v>34.216529215651867</v>
      </c>
      <c r="Q5952">
        <v>1</v>
      </c>
      <c r="R5952">
        <v>1.5201387036543079</v>
      </c>
      <c r="S5952">
        <f>(VendorSalesData[[#This Row],[TotalPurchaseQuantity]] - VendorSalesData[[#This Row],[TotalSalesQuantity]]) * VendorSalesData[[#This Row],[PurchasePrice]]</f>
        <v>0</v>
      </c>
    </row>
    <row r="5953" spans="1:19" x14ac:dyDescent="0.3">
      <c r="A5953">
        <v>4425</v>
      </c>
      <c r="B5953" t="s">
        <v>20</v>
      </c>
      <c r="C5953">
        <v>25283</v>
      </c>
      <c r="D5953" t="s">
        <v>5432</v>
      </c>
      <c r="E5953">
        <v>16.66</v>
      </c>
      <c r="F5953">
        <v>24.99</v>
      </c>
      <c r="G5953">
        <v>750</v>
      </c>
      <c r="H5953">
        <v>54</v>
      </c>
      <c r="I5953">
        <v>899.64</v>
      </c>
      <c r="J5953">
        <v>260</v>
      </c>
      <c r="K5953">
        <v>6497.4</v>
      </c>
      <c r="L5953">
        <v>4723.1099999999997</v>
      </c>
      <c r="M5953">
        <v>28.73</v>
      </c>
      <c r="N5953">
        <v>144929.24</v>
      </c>
      <c r="O5953">
        <v>5597.7599999999993</v>
      </c>
      <c r="P5953">
        <v>86.153846153846146</v>
      </c>
      <c r="Q5953">
        <v>4.8148148148148149</v>
      </c>
      <c r="R5953">
        <v>7.2222222222222223</v>
      </c>
      <c r="S5953">
        <f>(VendorSalesData[[#This Row],[TotalPurchaseQuantity]] - VendorSalesData[[#This Row],[TotalSalesQuantity]]) * VendorSalesData[[#This Row],[PurchasePrice]]</f>
        <v>-3431.96</v>
      </c>
    </row>
    <row r="5954" spans="1:19" x14ac:dyDescent="0.3">
      <c r="A5954">
        <v>3664</v>
      </c>
      <c r="B5954" t="s">
        <v>96</v>
      </c>
      <c r="C5954">
        <v>2814</v>
      </c>
      <c r="D5954" t="s">
        <v>5433</v>
      </c>
      <c r="E5954">
        <v>31</v>
      </c>
      <c r="F5954">
        <v>39.99</v>
      </c>
      <c r="G5954">
        <v>375</v>
      </c>
      <c r="H5954">
        <v>29</v>
      </c>
      <c r="I5954">
        <v>899</v>
      </c>
      <c r="J5954">
        <v>68</v>
      </c>
      <c r="K5954">
        <v>3049.32</v>
      </c>
      <c r="L5954">
        <v>1744.6100000000001</v>
      </c>
      <c r="M5954">
        <v>26.64</v>
      </c>
      <c r="N5954">
        <v>30234.420000000002</v>
      </c>
      <c r="O5954">
        <v>2150.3200000000002</v>
      </c>
      <c r="P5954">
        <v>70.518017131688381</v>
      </c>
      <c r="Q5954">
        <v>2.3448275862068964</v>
      </c>
      <c r="R5954">
        <v>3.3919021134593996</v>
      </c>
      <c r="S5954">
        <f>(VendorSalesData[[#This Row],[TotalPurchaseQuantity]] - VendorSalesData[[#This Row],[TotalSalesQuantity]]) * VendorSalesData[[#This Row],[PurchasePrice]]</f>
        <v>-1209</v>
      </c>
    </row>
    <row r="5955" spans="1:19" x14ac:dyDescent="0.3">
      <c r="A5955">
        <v>2000</v>
      </c>
      <c r="B5955" t="s">
        <v>164</v>
      </c>
      <c r="C5955">
        <v>25072</v>
      </c>
      <c r="D5955" t="s">
        <v>5434</v>
      </c>
      <c r="E5955">
        <v>37.409999999999997</v>
      </c>
      <c r="F5955">
        <v>54.99</v>
      </c>
      <c r="G5955">
        <v>750</v>
      </c>
      <c r="H5955">
        <v>24</v>
      </c>
      <c r="I5955">
        <v>897.84</v>
      </c>
      <c r="J5955">
        <v>17</v>
      </c>
      <c r="K5955">
        <v>934.83</v>
      </c>
      <c r="L5955">
        <v>604.89</v>
      </c>
      <c r="M5955">
        <v>1.8800000000000001</v>
      </c>
      <c r="N5955">
        <v>19016.59</v>
      </c>
      <c r="O5955">
        <v>36.990000000000009</v>
      </c>
      <c r="P5955">
        <v>3.9568691633772994</v>
      </c>
      <c r="Q5955">
        <v>0.70833333333333337</v>
      </c>
      <c r="R5955">
        <v>1.0411988773055334</v>
      </c>
      <c r="S5955">
        <f>(VendorSalesData[[#This Row],[TotalPurchaseQuantity]] - VendorSalesData[[#This Row],[TotalSalesQuantity]]) * VendorSalesData[[#This Row],[PurchasePrice]]</f>
        <v>261.87</v>
      </c>
    </row>
    <row r="5956" spans="1:19" x14ac:dyDescent="0.3">
      <c r="A5956">
        <v>9552</v>
      </c>
      <c r="B5956" t="s">
        <v>72</v>
      </c>
      <c r="C5956">
        <v>24540</v>
      </c>
      <c r="D5956" t="s">
        <v>5435</v>
      </c>
      <c r="E5956">
        <v>13.79</v>
      </c>
      <c r="F5956">
        <v>21.99</v>
      </c>
      <c r="G5956">
        <v>750</v>
      </c>
      <c r="H5956">
        <v>65</v>
      </c>
      <c r="I5956">
        <v>896.34999999999991</v>
      </c>
      <c r="J5956">
        <v>286</v>
      </c>
      <c r="K5956">
        <v>6019.1399999999994</v>
      </c>
      <c r="L5956">
        <v>3034.5499999999997</v>
      </c>
      <c r="M5956">
        <v>31.82</v>
      </c>
      <c r="N5956">
        <v>55551.82</v>
      </c>
      <c r="O5956">
        <v>5122.7899999999991</v>
      </c>
      <c r="P5956">
        <v>85.108337735955629</v>
      </c>
      <c r="Q5956">
        <v>4.4000000000000004</v>
      </c>
      <c r="R5956">
        <v>6.7151670664361021</v>
      </c>
      <c r="S5956">
        <f>(VendorSalesData[[#This Row],[TotalPurchaseQuantity]] - VendorSalesData[[#This Row],[TotalSalesQuantity]]) * VendorSalesData[[#This Row],[PurchasePrice]]</f>
        <v>-3047.5899999999997</v>
      </c>
    </row>
    <row r="5957" spans="1:19" x14ac:dyDescent="0.3">
      <c r="A5957">
        <v>90011</v>
      </c>
      <c r="B5957" t="s">
        <v>2463</v>
      </c>
      <c r="C5957">
        <v>44895</v>
      </c>
      <c r="D5957" t="s">
        <v>5436</v>
      </c>
      <c r="E5957">
        <v>10.66</v>
      </c>
      <c r="F5957">
        <v>16.989999999999998</v>
      </c>
      <c r="G5957">
        <v>750</v>
      </c>
      <c r="H5957">
        <v>84</v>
      </c>
      <c r="I5957">
        <v>895.44</v>
      </c>
      <c r="J5957">
        <v>96</v>
      </c>
      <c r="K5957">
        <v>1607.04</v>
      </c>
      <c r="L5957">
        <v>150.91</v>
      </c>
      <c r="M5957">
        <v>10.81</v>
      </c>
      <c r="N5957">
        <v>238.60999999999999</v>
      </c>
      <c r="O5957">
        <v>711.59999999999991</v>
      </c>
      <c r="P5957">
        <v>44.280167264038234</v>
      </c>
      <c r="Q5957">
        <v>1.1428571428571428</v>
      </c>
      <c r="R5957">
        <v>1.7946931117662823</v>
      </c>
      <c r="S5957">
        <f>(VendorSalesData[[#This Row],[TotalPurchaseQuantity]] - VendorSalesData[[#This Row],[TotalSalesQuantity]]) * VendorSalesData[[#This Row],[PurchasePrice]]</f>
        <v>-127.92</v>
      </c>
    </row>
    <row r="5958" spans="1:19" x14ac:dyDescent="0.3">
      <c r="A5958">
        <v>90024</v>
      </c>
      <c r="B5958" t="s">
        <v>1511</v>
      </c>
      <c r="C5958">
        <v>23929</v>
      </c>
      <c r="D5958" t="s">
        <v>5437</v>
      </c>
      <c r="E5958">
        <v>4.66</v>
      </c>
      <c r="F5958">
        <v>8.99</v>
      </c>
      <c r="G5958">
        <v>750</v>
      </c>
      <c r="H5958">
        <v>192</v>
      </c>
      <c r="I5958">
        <v>894.72</v>
      </c>
      <c r="J5958">
        <v>180</v>
      </c>
      <c r="K5958">
        <v>1258.1999999999998</v>
      </c>
      <c r="L5958">
        <v>90.87</v>
      </c>
      <c r="M5958">
        <v>20.25</v>
      </c>
      <c r="N5958">
        <v>2802.64</v>
      </c>
      <c r="O5958">
        <v>363.47999999999979</v>
      </c>
      <c r="P5958">
        <v>28.888888888888875</v>
      </c>
      <c r="Q5958">
        <v>0.9375</v>
      </c>
      <c r="R5958">
        <v>1.4062499999999998</v>
      </c>
      <c r="S5958">
        <f>(VendorSalesData[[#This Row],[TotalPurchaseQuantity]] - VendorSalesData[[#This Row],[TotalSalesQuantity]]) * VendorSalesData[[#This Row],[PurchasePrice]]</f>
        <v>55.92</v>
      </c>
    </row>
    <row r="5959" spans="1:19" x14ac:dyDescent="0.3">
      <c r="A5959">
        <v>1392</v>
      </c>
      <c r="B5959" t="s">
        <v>67</v>
      </c>
      <c r="C5959">
        <v>16851</v>
      </c>
      <c r="D5959" t="s">
        <v>5438</v>
      </c>
      <c r="E5959">
        <v>2.54</v>
      </c>
      <c r="F5959">
        <v>3.79</v>
      </c>
      <c r="G5959">
        <v>750</v>
      </c>
      <c r="H5959">
        <v>352</v>
      </c>
      <c r="I5959">
        <v>894.08</v>
      </c>
      <c r="J5959">
        <v>352</v>
      </c>
      <c r="K5959">
        <v>1334.08</v>
      </c>
      <c r="L5959">
        <v>238.77</v>
      </c>
      <c r="M5959">
        <v>39.53</v>
      </c>
      <c r="N5959">
        <v>79528.990000000005</v>
      </c>
      <c r="O5959">
        <v>439.99999999999989</v>
      </c>
      <c r="P5959">
        <v>32.981530343007911</v>
      </c>
      <c r="Q5959">
        <v>1</v>
      </c>
      <c r="R5959">
        <v>1.4921259842519683</v>
      </c>
      <c r="S5959">
        <f>(VendorSalesData[[#This Row],[TotalPurchaseQuantity]] - VendorSalesData[[#This Row],[TotalSalesQuantity]]) * VendorSalesData[[#This Row],[PurchasePrice]]</f>
        <v>0</v>
      </c>
    </row>
    <row r="5960" spans="1:19" x14ac:dyDescent="0.3">
      <c r="A5960">
        <v>3960</v>
      </c>
      <c r="B5960" t="s">
        <v>24</v>
      </c>
      <c r="C5960">
        <v>2058</v>
      </c>
      <c r="D5960" t="s">
        <v>5439</v>
      </c>
      <c r="E5960">
        <v>33.08</v>
      </c>
      <c r="F5960">
        <v>43.99</v>
      </c>
      <c r="G5960">
        <v>750</v>
      </c>
      <c r="H5960">
        <v>27</v>
      </c>
      <c r="I5960">
        <v>893.16</v>
      </c>
      <c r="J5960">
        <v>86</v>
      </c>
      <c r="K5960">
        <v>3783.14</v>
      </c>
      <c r="L5960">
        <v>2727.38</v>
      </c>
      <c r="M5960">
        <v>67.86</v>
      </c>
      <c r="N5960">
        <v>257032.07</v>
      </c>
      <c r="O5960">
        <v>2889.98</v>
      </c>
      <c r="P5960">
        <v>76.391040246990599</v>
      </c>
      <c r="Q5960">
        <v>3.1851851851851851</v>
      </c>
      <c r="R5960">
        <v>4.2356800573245552</v>
      </c>
      <c r="S5960">
        <f>(VendorSalesData[[#This Row],[TotalPurchaseQuantity]] - VendorSalesData[[#This Row],[TotalSalesQuantity]]) * VendorSalesData[[#This Row],[PurchasePrice]]</f>
        <v>-1951.7199999999998</v>
      </c>
    </row>
    <row r="5961" spans="1:19" x14ac:dyDescent="0.3">
      <c r="A5961">
        <v>17035</v>
      </c>
      <c r="B5961" t="s">
        <v>22</v>
      </c>
      <c r="C5961">
        <v>22793</v>
      </c>
      <c r="D5961" t="s">
        <v>5440</v>
      </c>
      <c r="E5961">
        <v>6.2</v>
      </c>
      <c r="F5961">
        <v>8.99</v>
      </c>
      <c r="G5961">
        <v>750</v>
      </c>
      <c r="H5961">
        <v>144</v>
      </c>
      <c r="I5961">
        <v>892.80000000000007</v>
      </c>
      <c r="J5961">
        <v>131</v>
      </c>
      <c r="K5961">
        <v>1177.69</v>
      </c>
      <c r="L5961">
        <v>134.85</v>
      </c>
      <c r="M5961">
        <v>14.73</v>
      </c>
      <c r="N5961">
        <v>123780.22</v>
      </c>
      <c r="O5961">
        <v>284.89</v>
      </c>
      <c r="P5961">
        <v>24.190576467491443</v>
      </c>
      <c r="Q5961">
        <v>0.90972222222222221</v>
      </c>
      <c r="R5961">
        <v>1.3190972222222221</v>
      </c>
      <c r="S5961">
        <f>(VendorSalesData[[#This Row],[TotalPurchaseQuantity]] - VendorSalesData[[#This Row],[TotalSalesQuantity]]) * VendorSalesData[[#This Row],[PurchasePrice]]</f>
        <v>80.600000000000009</v>
      </c>
    </row>
    <row r="5962" spans="1:19" x14ac:dyDescent="0.3">
      <c r="A5962">
        <v>90024</v>
      </c>
      <c r="B5962" t="s">
        <v>1511</v>
      </c>
      <c r="C5962">
        <v>23969</v>
      </c>
      <c r="D5962" t="s">
        <v>5441</v>
      </c>
      <c r="E5962">
        <v>5.51</v>
      </c>
      <c r="F5962">
        <v>7.99</v>
      </c>
      <c r="G5962">
        <v>750</v>
      </c>
      <c r="H5962">
        <v>162</v>
      </c>
      <c r="I5962">
        <v>892.62</v>
      </c>
      <c r="J5962">
        <v>283</v>
      </c>
      <c r="K5962">
        <v>1686.47</v>
      </c>
      <c r="L5962">
        <v>691.81000000000006</v>
      </c>
      <c r="M5962">
        <v>31.64</v>
      </c>
      <c r="N5962">
        <v>2802.64</v>
      </c>
      <c r="O5962">
        <v>793.85</v>
      </c>
      <c r="P5962">
        <v>47.071694130343261</v>
      </c>
      <c r="Q5962">
        <v>1.7469135802469136</v>
      </c>
      <c r="R5962">
        <v>1.889348210884811</v>
      </c>
      <c r="S5962">
        <f>(VendorSalesData[[#This Row],[TotalPurchaseQuantity]] - VendorSalesData[[#This Row],[TotalSalesQuantity]]) * VendorSalesData[[#This Row],[PurchasePrice]]</f>
        <v>-666.70999999999992</v>
      </c>
    </row>
    <row r="5963" spans="1:19" x14ac:dyDescent="0.3">
      <c r="A5963">
        <v>90024</v>
      </c>
      <c r="B5963" t="s">
        <v>1511</v>
      </c>
      <c r="C5963">
        <v>12374</v>
      </c>
      <c r="D5963" t="s">
        <v>5442</v>
      </c>
      <c r="E5963">
        <v>6.66</v>
      </c>
      <c r="F5963">
        <v>14.99</v>
      </c>
      <c r="G5963">
        <v>750</v>
      </c>
      <c r="H5963">
        <v>134</v>
      </c>
      <c r="I5963">
        <v>892.44</v>
      </c>
      <c r="J5963">
        <v>347</v>
      </c>
      <c r="K5963">
        <v>3466.53</v>
      </c>
      <c r="L5963">
        <v>2047.95</v>
      </c>
      <c r="M5963">
        <v>38.47</v>
      </c>
      <c r="N5963">
        <v>2802.64</v>
      </c>
      <c r="O5963">
        <v>2574.09</v>
      </c>
      <c r="P5963">
        <v>74.255523535062437</v>
      </c>
      <c r="Q5963">
        <v>2.58955223880597</v>
      </c>
      <c r="R5963">
        <v>3.8843283582089554</v>
      </c>
      <c r="S5963">
        <f>(VendorSalesData[[#This Row],[TotalPurchaseQuantity]] - VendorSalesData[[#This Row],[TotalSalesQuantity]]) * VendorSalesData[[#This Row],[PurchasePrice]]</f>
        <v>-1418.58</v>
      </c>
    </row>
    <row r="5964" spans="1:19" x14ac:dyDescent="0.3">
      <c r="A5964">
        <v>9165</v>
      </c>
      <c r="B5964" t="s">
        <v>38</v>
      </c>
      <c r="C5964">
        <v>36235</v>
      </c>
      <c r="D5964" t="s">
        <v>5443</v>
      </c>
      <c r="E5964">
        <v>40.53</v>
      </c>
      <c r="F5964">
        <v>59.99</v>
      </c>
      <c r="G5964">
        <v>750</v>
      </c>
      <c r="H5964">
        <v>22</v>
      </c>
      <c r="I5964">
        <v>891.66000000000008</v>
      </c>
      <c r="J5964">
        <v>22</v>
      </c>
      <c r="K5964">
        <v>2199.7799999999997</v>
      </c>
      <c r="L5964">
        <v>1199.8799999999999</v>
      </c>
      <c r="M5964">
        <v>2.4500000000000002</v>
      </c>
      <c r="N5964">
        <v>68054.7</v>
      </c>
      <c r="O5964">
        <v>1308.1199999999997</v>
      </c>
      <c r="P5964">
        <v>59.465946594659457</v>
      </c>
      <c r="Q5964">
        <v>1</v>
      </c>
      <c r="R5964">
        <v>2.4670614359733527</v>
      </c>
      <c r="S5964">
        <f>(VendorSalesData[[#This Row],[TotalPurchaseQuantity]] - VendorSalesData[[#This Row],[TotalSalesQuantity]]) * VendorSalesData[[#This Row],[PurchasePrice]]</f>
        <v>0</v>
      </c>
    </row>
    <row r="5965" spans="1:19" x14ac:dyDescent="0.3">
      <c r="A5965">
        <v>10754</v>
      </c>
      <c r="B5965" t="s">
        <v>212</v>
      </c>
      <c r="C5965">
        <v>21477</v>
      </c>
      <c r="D5965" t="s">
        <v>5444</v>
      </c>
      <c r="E5965">
        <v>89.03</v>
      </c>
      <c r="F5965">
        <v>129.99</v>
      </c>
      <c r="G5965">
        <v>750</v>
      </c>
      <c r="H5965">
        <v>10</v>
      </c>
      <c r="I5965">
        <v>890.3</v>
      </c>
      <c r="J5965">
        <v>13</v>
      </c>
      <c r="K5965">
        <v>1689.8700000000001</v>
      </c>
      <c r="L5965">
        <v>909.93000000000006</v>
      </c>
      <c r="M5965">
        <v>1.45</v>
      </c>
      <c r="N5965">
        <v>28720.52</v>
      </c>
      <c r="O5965">
        <v>799.57000000000016</v>
      </c>
      <c r="P5965">
        <v>47.315473971370587</v>
      </c>
      <c r="Q5965">
        <v>1.3</v>
      </c>
      <c r="R5965">
        <v>1.8980905312815908</v>
      </c>
      <c r="S5965">
        <f>(VendorSalesData[[#This Row],[TotalPurchaseQuantity]] - VendorSalesData[[#This Row],[TotalSalesQuantity]]) * VendorSalesData[[#This Row],[PurchasePrice]]</f>
        <v>-267.09000000000003</v>
      </c>
    </row>
    <row r="5966" spans="1:19" x14ac:dyDescent="0.3">
      <c r="A5966">
        <v>90047</v>
      </c>
      <c r="B5966" t="s">
        <v>2206</v>
      </c>
      <c r="C5966">
        <v>15790</v>
      </c>
      <c r="D5966" t="s">
        <v>5445</v>
      </c>
      <c r="E5966">
        <v>7.74</v>
      </c>
      <c r="F5966">
        <v>11.99</v>
      </c>
      <c r="G5966">
        <v>750</v>
      </c>
      <c r="H5966">
        <v>115</v>
      </c>
      <c r="I5966">
        <v>890.09999999999991</v>
      </c>
      <c r="J5966">
        <v>97</v>
      </c>
      <c r="K5966">
        <v>1163.03</v>
      </c>
      <c r="L5966">
        <v>203.83</v>
      </c>
      <c r="M5966">
        <v>10.91</v>
      </c>
      <c r="N5966">
        <v>1457.73</v>
      </c>
      <c r="O5966">
        <v>272.93000000000006</v>
      </c>
      <c r="P5966">
        <v>23.467150460435249</v>
      </c>
      <c r="Q5966">
        <v>0.84347826086956523</v>
      </c>
      <c r="R5966">
        <v>1.3066284687113809</v>
      </c>
      <c r="S5966">
        <f>(VendorSalesData[[#This Row],[TotalPurchaseQuantity]] - VendorSalesData[[#This Row],[TotalSalesQuantity]]) * VendorSalesData[[#This Row],[PurchasePrice]]</f>
        <v>139.32</v>
      </c>
    </row>
    <row r="5967" spans="1:19" x14ac:dyDescent="0.3">
      <c r="A5967">
        <v>8892</v>
      </c>
      <c r="B5967" t="s">
        <v>177</v>
      </c>
      <c r="C5967">
        <v>44709</v>
      </c>
      <c r="D5967" t="s">
        <v>5446</v>
      </c>
      <c r="E5967">
        <v>5.29</v>
      </c>
      <c r="F5967">
        <v>8.99</v>
      </c>
      <c r="G5967">
        <v>750</v>
      </c>
      <c r="H5967">
        <v>168</v>
      </c>
      <c r="I5967">
        <v>888.71999999999991</v>
      </c>
      <c r="J5967">
        <v>137</v>
      </c>
      <c r="K5967">
        <v>1094.6299999999999</v>
      </c>
      <c r="L5967">
        <v>119.85000000000001</v>
      </c>
      <c r="M5967">
        <v>15.4</v>
      </c>
      <c r="N5967">
        <v>11595.97</v>
      </c>
      <c r="O5967">
        <v>205.90999999999997</v>
      </c>
      <c r="P5967">
        <v>18.810922412139259</v>
      </c>
      <c r="Q5967">
        <v>0.81547619047619047</v>
      </c>
      <c r="R5967">
        <v>1.2316927716266091</v>
      </c>
      <c r="S5967">
        <f>(VendorSalesData[[#This Row],[TotalPurchaseQuantity]] - VendorSalesData[[#This Row],[TotalSalesQuantity]]) * VendorSalesData[[#This Row],[PurchasePrice]]</f>
        <v>163.99</v>
      </c>
    </row>
    <row r="5968" spans="1:19" x14ac:dyDescent="0.3">
      <c r="A5968">
        <v>653</v>
      </c>
      <c r="B5968" t="s">
        <v>352</v>
      </c>
      <c r="C5968">
        <v>20492</v>
      </c>
      <c r="D5968" t="s">
        <v>5447</v>
      </c>
      <c r="E5968">
        <v>7.38</v>
      </c>
      <c r="F5968">
        <v>11.99</v>
      </c>
      <c r="G5968">
        <v>750</v>
      </c>
      <c r="H5968">
        <v>120</v>
      </c>
      <c r="I5968">
        <v>885.6</v>
      </c>
      <c r="J5968">
        <v>119</v>
      </c>
      <c r="K5968">
        <v>1426.81</v>
      </c>
      <c r="L5968">
        <v>683.43000000000006</v>
      </c>
      <c r="M5968">
        <v>13.25</v>
      </c>
      <c r="N5968">
        <v>8014.9800000000005</v>
      </c>
      <c r="O5968">
        <v>541.20999999999992</v>
      </c>
      <c r="P5968">
        <v>37.931469501895833</v>
      </c>
      <c r="Q5968">
        <v>0.9916666666666667</v>
      </c>
      <c r="R5968">
        <v>1.6111224028906954</v>
      </c>
      <c r="S5968">
        <f>(VendorSalesData[[#This Row],[TotalPurchaseQuantity]] - VendorSalesData[[#This Row],[TotalSalesQuantity]]) * VendorSalesData[[#This Row],[PurchasePrice]]</f>
        <v>7.38</v>
      </c>
    </row>
    <row r="5969" spans="1:19" x14ac:dyDescent="0.3">
      <c r="A5969">
        <v>9552</v>
      </c>
      <c r="B5969" t="s">
        <v>72</v>
      </c>
      <c r="C5969">
        <v>39098</v>
      </c>
      <c r="D5969" t="s">
        <v>5448</v>
      </c>
      <c r="E5969">
        <v>14.76</v>
      </c>
      <c r="F5969">
        <v>21.99</v>
      </c>
      <c r="G5969">
        <v>750</v>
      </c>
      <c r="H5969">
        <v>60</v>
      </c>
      <c r="I5969">
        <v>885.6</v>
      </c>
      <c r="J5969">
        <v>48</v>
      </c>
      <c r="K5969">
        <v>1135.52</v>
      </c>
      <c r="L5969">
        <v>1019.5699999999999</v>
      </c>
      <c r="M5969">
        <v>5.29</v>
      </c>
      <c r="N5969">
        <v>55551.82</v>
      </c>
      <c r="O5969">
        <v>249.91999999999996</v>
      </c>
      <c r="P5969">
        <v>22.009299704100322</v>
      </c>
      <c r="Q5969">
        <v>0.8</v>
      </c>
      <c r="R5969">
        <v>1.2822041553748871</v>
      </c>
      <c r="S5969">
        <f>(VendorSalesData[[#This Row],[TotalPurchaseQuantity]] - VendorSalesData[[#This Row],[TotalSalesQuantity]]) * VendorSalesData[[#This Row],[PurchasePrice]]</f>
        <v>177.12</v>
      </c>
    </row>
    <row r="5970" spans="1:19" x14ac:dyDescent="0.3">
      <c r="A5970">
        <v>7153</v>
      </c>
      <c r="B5970" t="s">
        <v>271</v>
      </c>
      <c r="C5970">
        <v>22939</v>
      </c>
      <c r="D5970" t="s">
        <v>5449</v>
      </c>
      <c r="E5970">
        <v>442.56</v>
      </c>
      <c r="F5970">
        <v>654.99</v>
      </c>
      <c r="G5970">
        <v>1500</v>
      </c>
      <c r="H5970">
        <v>2</v>
      </c>
      <c r="I5970">
        <v>885.12</v>
      </c>
      <c r="J5970">
        <v>4</v>
      </c>
      <c r="K5970">
        <v>2619.96</v>
      </c>
      <c r="L5970">
        <v>1964.97</v>
      </c>
      <c r="M5970">
        <v>0.89</v>
      </c>
      <c r="N5970">
        <v>15884.82</v>
      </c>
      <c r="O5970">
        <v>1734.8400000000001</v>
      </c>
      <c r="P5970">
        <v>66.216278111116196</v>
      </c>
      <c r="Q5970">
        <v>2</v>
      </c>
      <c r="R5970">
        <v>2.9600054229934925</v>
      </c>
      <c r="S5970">
        <f>(VendorSalesData[[#This Row],[TotalPurchaseQuantity]] - VendorSalesData[[#This Row],[TotalSalesQuantity]]) * VendorSalesData[[#This Row],[PurchasePrice]]</f>
        <v>-885.12</v>
      </c>
    </row>
    <row r="5971" spans="1:19" x14ac:dyDescent="0.3">
      <c r="A5971">
        <v>3252</v>
      </c>
      <c r="B5971" t="s">
        <v>94</v>
      </c>
      <c r="C5971">
        <v>46374</v>
      </c>
      <c r="D5971" t="s">
        <v>5450</v>
      </c>
      <c r="E5971">
        <v>11.64</v>
      </c>
      <c r="F5971">
        <v>16.989999999999998</v>
      </c>
      <c r="G5971">
        <v>5000</v>
      </c>
      <c r="H5971">
        <v>76</v>
      </c>
      <c r="I5971">
        <v>884.6400000000001</v>
      </c>
      <c r="J5971">
        <v>76</v>
      </c>
      <c r="K5971">
        <v>1291.2399999999998</v>
      </c>
      <c r="L5971">
        <v>186.89</v>
      </c>
      <c r="M5971">
        <v>57</v>
      </c>
      <c r="N5971">
        <v>61966.91</v>
      </c>
      <c r="O5971">
        <v>406.59999999999968</v>
      </c>
      <c r="P5971">
        <v>31.489111241906986</v>
      </c>
      <c r="Q5971">
        <v>1</v>
      </c>
      <c r="R5971">
        <v>1.4596219931271472</v>
      </c>
      <c r="S5971">
        <f>(VendorSalesData[[#This Row],[TotalPurchaseQuantity]] - VendorSalesData[[#This Row],[TotalSalesQuantity]]) * VendorSalesData[[#This Row],[PurchasePrice]]</f>
        <v>0</v>
      </c>
    </row>
    <row r="5972" spans="1:19" x14ac:dyDescent="0.3">
      <c r="A5972">
        <v>4950</v>
      </c>
      <c r="B5972" t="s">
        <v>854</v>
      </c>
      <c r="C5972">
        <v>18614</v>
      </c>
      <c r="D5972" t="s">
        <v>5451</v>
      </c>
      <c r="E5972">
        <v>9.1999999999999993</v>
      </c>
      <c r="F5972">
        <v>13.99</v>
      </c>
      <c r="G5972">
        <v>750</v>
      </c>
      <c r="H5972">
        <v>96</v>
      </c>
      <c r="I5972">
        <v>883.2</v>
      </c>
      <c r="J5972">
        <v>96</v>
      </c>
      <c r="K5972">
        <v>1343.04</v>
      </c>
      <c r="L5972">
        <v>629.54999999999995</v>
      </c>
      <c r="M5972">
        <v>10.72</v>
      </c>
      <c r="N5972">
        <v>1610</v>
      </c>
      <c r="O5972">
        <v>459.83999999999992</v>
      </c>
      <c r="P5972">
        <v>34.238741958541816</v>
      </c>
      <c r="Q5972">
        <v>1</v>
      </c>
      <c r="R5972">
        <v>1.5206521739130434</v>
      </c>
      <c r="S5972">
        <f>(VendorSalesData[[#This Row],[TotalPurchaseQuantity]] - VendorSalesData[[#This Row],[TotalSalesQuantity]]) * VendorSalesData[[#This Row],[PurchasePrice]]</f>
        <v>0</v>
      </c>
    </row>
    <row r="5973" spans="1:19" x14ac:dyDescent="0.3">
      <c r="A5973">
        <v>4425</v>
      </c>
      <c r="B5973" t="s">
        <v>20</v>
      </c>
      <c r="C5973">
        <v>36907</v>
      </c>
      <c r="D5973" t="s">
        <v>5452</v>
      </c>
      <c r="E5973">
        <v>25.97</v>
      </c>
      <c r="F5973">
        <v>44.99</v>
      </c>
      <c r="G5973">
        <v>750</v>
      </c>
      <c r="H5973">
        <v>34</v>
      </c>
      <c r="I5973">
        <v>882.98</v>
      </c>
      <c r="J5973">
        <v>119</v>
      </c>
      <c r="K5973">
        <v>4758.8100000000004</v>
      </c>
      <c r="L5973">
        <v>1879.5300000000002</v>
      </c>
      <c r="M5973">
        <v>13.290000000000001</v>
      </c>
      <c r="N5973">
        <v>144929.24</v>
      </c>
      <c r="O5973">
        <v>3875.8300000000004</v>
      </c>
      <c r="P5973">
        <v>81.445361340335083</v>
      </c>
      <c r="Q5973">
        <v>3.5</v>
      </c>
      <c r="R5973">
        <v>5.3894878706199467</v>
      </c>
      <c r="S5973">
        <f>(VendorSalesData[[#This Row],[TotalPurchaseQuantity]] - VendorSalesData[[#This Row],[TotalSalesQuantity]]) * VendorSalesData[[#This Row],[PurchasePrice]]</f>
        <v>-2207.4499999999998</v>
      </c>
    </row>
    <row r="5974" spans="1:19" x14ac:dyDescent="0.3">
      <c r="A5974">
        <v>4425</v>
      </c>
      <c r="B5974" t="s">
        <v>20</v>
      </c>
      <c r="C5974">
        <v>25707</v>
      </c>
      <c r="D5974" t="s">
        <v>5453</v>
      </c>
      <c r="E5974">
        <v>23.22</v>
      </c>
      <c r="F5974">
        <v>35.99</v>
      </c>
      <c r="G5974">
        <v>750</v>
      </c>
      <c r="H5974">
        <v>38</v>
      </c>
      <c r="I5974">
        <v>882.3599999999999</v>
      </c>
      <c r="J5974">
        <v>41</v>
      </c>
      <c r="K5974">
        <v>1577.5900000000001</v>
      </c>
      <c r="L5974">
        <v>1153.7</v>
      </c>
      <c r="M5974">
        <v>4.53</v>
      </c>
      <c r="N5974">
        <v>144929.24</v>
      </c>
      <c r="O5974">
        <v>695.23000000000025</v>
      </c>
      <c r="P5974">
        <v>44.06911808518057</v>
      </c>
      <c r="Q5974">
        <v>1.0789473684210527</v>
      </c>
      <c r="R5974">
        <v>1.7879210299650941</v>
      </c>
      <c r="S5974">
        <f>(VendorSalesData[[#This Row],[TotalPurchaseQuantity]] - VendorSalesData[[#This Row],[TotalSalesQuantity]]) * VendorSalesData[[#This Row],[PurchasePrice]]</f>
        <v>-69.66</v>
      </c>
    </row>
    <row r="5975" spans="1:19" x14ac:dyDescent="0.3">
      <c r="A5975">
        <v>7239</v>
      </c>
      <c r="B5975" t="s">
        <v>86</v>
      </c>
      <c r="C5975">
        <v>1072</v>
      </c>
      <c r="D5975" t="s">
        <v>5454</v>
      </c>
      <c r="E5975">
        <v>44.11</v>
      </c>
      <c r="F5975">
        <v>59.99</v>
      </c>
      <c r="G5975">
        <v>200</v>
      </c>
      <c r="H5975">
        <v>20</v>
      </c>
      <c r="I5975">
        <v>882.2</v>
      </c>
      <c r="J5975">
        <v>20</v>
      </c>
      <c r="K5975">
        <v>1199.8</v>
      </c>
      <c r="L5975">
        <v>1199.8</v>
      </c>
      <c r="M5975">
        <v>4.2</v>
      </c>
      <c r="N5975">
        <v>16978.669999999998</v>
      </c>
      <c r="O5975">
        <v>317.59999999999991</v>
      </c>
      <c r="P5975">
        <v>26.471078513085505</v>
      </c>
      <c r="Q5975">
        <v>1</v>
      </c>
      <c r="R5975">
        <v>1.3600090682384947</v>
      </c>
      <c r="S5975">
        <f>(VendorSalesData[[#This Row],[TotalPurchaseQuantity]] - VendorSalesData[[#This Row],[TotalSalesQuantity]]) * VendorSalesData[[#This Row],[PurchasePrice]]</f>
        <v>0</v>
      </c>
    </row>
    <row r="5976" spans="1:19" x14ac:dyDescent="0.3">
      <c r="A5976">
        <v>653</v>
      </c>
      <c r="B5976" t="s">
        <v>352</v>
      </c>
      <c r="C5976">
        <v>19936</v>
      </c>
      <c r="D5976" t="s">
        <v>5455</v>
      </c>
      <c r="E5976">
        <v>7.53</v>
      </c>
      <c r="F5976">
        <v>10.99</v>
      </c>
      <c r="G5976">
        <v>750</v>
      </c>
      <c r="H5976">
        <v>117</v>
      </c>
      <c r="I5976">
        <v>881.01</v>
      </c>
      <c r="J5976">
        <v>98</v>
      </c>
      <c r="K5976">
        <v>1113.02</v>
      </c>
      <c r="L5976">
        <v>167.85</v>
      </c>
      <c r="M5976">
        <v>11</v>
      </c>
      <c r="N5976">
        <v>8014.9800000000005</v>
      </c>
      <c r="O5976">
        <v>232.01</v>
      </c>
      <c r="P5976">
        <v>20.845088138577921</v>
      </c>
      <c r="Q5976">
        <v>0.83760683760683763</v>
      </c>
      <c r="R5976">
        <v>1.2633454784849207</v>
      </c>
      <c r="S5976">
        <f>(VendorSalesData[[#This Row],[TotalPurchaseQuantity]] - VendorSalesData[[#This Row],[TotalSalesQuantity]]) * VendorSalesData[[#This Row],[PurchasePrice]]</f>
        <v>143.07</v>
      </c>
    </row>
    <row r="5977" spans="1:19" x14ac:dyDescent="0.3">
      <c r="A5977">
        <v>10000</v>
      </c>
      <c r="B5977" t="s">
        <v>36</v>
      </c>
      <c r="C5977">
        <v>44730</v>
      </c>
      <c r="D5977" t="s">
        <v>5456</v>
      </c>
      <c r="E5977">
        <v>9.14</v>
      </c>
      <c r="F5977">
        <v>13.99</v>
      </c>
      <c r="G5977">
        <v>750</v>
      </c>
      <c r="H5977">
        <v>96</v>
      </c>
      <c r="I5977">
        <v>877.44</v>
      </c>
      <c r="J5977">
        <v>83</v>
      </c>
      <c r="K5977">
        <v>1161.17</v>
      </c>
      <c r="L5977">
        <v>181.87</v>
      </c>
      <c r="M5977">
        <v>9.32</v>
      </c>
      <c r="N5977">
        <v>17587.59</v>
      </c>
      <c r="O5977">
        <v>283.73</v>
      </c>
      <c r="P5977">
        <v>24.434837276195562</v>
      </c>
      <c r="Q5977">
        <v>0.86458333333333337</v>
      </c>
      <c r="R5977">
        <v>1.3233611415025528</v>
      </c>
      <c r="S5977">
        <f>(VendorSalesData[[#This Row],[TotalPurchaseQuantity]] - VendorSalesData[[#This Row],[TotalSalesQuantity]]) * VendorSalesData[[#This Row],[PurchasePrice]]</f>
        <v>118.82000000000001</v>
      </c>
    </row>
    <row r="5978" spans="1:19" x14ac:dyDescent="0.3">
      <c r="A5978">
        <v>4692</v>
      </c>
      <c r="B5978" t="s">
        <v>386</v>
      </c>
      <c r="C5978">
        <v>15951</v>
      </c>
      <c r="D5978" t="s">
        <v>5457</v>
      </c>
      <c r="E5978">
        <v>36.479999999999997</v>
      </c>
      <c r="F5978">
        <v>79.989999999999995</v>
      </c>
      <c r="G5978">
        <v>750</v>
      </c>
      <c r="H5978">
        <v>24</v>
      </c>
      <c r="I5978">
        <v>875.52</v>
      </c>
      <c r="J5978">
        <v>51</v>
      </c>
      <c r="K5978">
        <v>2753.4900000000002</v>
      </c>
      <c r="L5978">
        <v>971.82</v>
      </c>
      <c r="M5978">
        <v>5.71</v>
      </c>
      <c r="N5978">
        <v>9139.3799999999992</v>
      </c>
      <c r="O5978">
        <v>1877.9700000000003</v>
      </c>
      <c r="P5978">
        <v>68.203262041990357</v>
      </c>
      <c r="Q5978">
        <v>2.125</v>
      </c>
      <c r="R5978">
        <v>3.1449766995614037</v>
      </c>
      <c r="S5978">
        <f>(VendorSalesData[[#This Row],[TotalPurchaseQuantity]] - VendorSalesData[[#This Row],[TotalSalesQuantity]]) * VendorSalesData[[#This Row],[PurchasePrice]]</f>
        <v>-984.95999999999992</v>
      </c>
    </row>
    <row r="5979" spans="1:19" x14ac:dyDescent="0.3">
      <c r="A5979">
        <v>9165</v>
      </c>
      <c r="B5979" t="s">
        <v>38</v>
      </c>
      <c r="C5979">
        <v>18640</v>
      </c>
      <c r="D5979" t="s">
        <v>5458</v>
      </c>
      <c r="E5979">
        <v>3.53</v>
      </c>
      <c r="F5979">
        <v>5.29</v>
      </c>
      <c r="G5979">
        <v>750</v>
      </c>
      <c r="H5979">
        <v>248</v>
      </c>
      <c r="I5979">
        <v>875.43999999999994</v>
      </c>
      <c r="J5979">
        <v>177</v>
      </c>
      <c r="K5979">
        <v>936.33</v>
      </c>
      <c r="L5979">
        <v>370.3</v>
      </c>
      <c r="M5979">
        <v>19.77</v>
      </c>
      <c r="N5979">
        <v>68054.7</v>
      </c>
      <c r="O5979">
        <v>60.8900000000001</v>
      </c>
      <c r="P5979">
        <v>6.5030491386583904</v>
      </c>
      <c r="Q5979">
        <v>0.71370967741935487</v>
      </c>
      <c r="R5979">
        <v>1.0695535959060587</v>
      </c>
      <c r="S5979">
        <f>(VendorSalesData[[#This Row],[TotalPurchaseQuantity]] - VendorSalesData[[#This Row],[TotalSalesQuantity]]) * VendorSalesData[[#This Row],[PurchasePrice]]</f>
        <v>250.63</v>
      </c>
    </row>
    <row r="5980" spans="1:19" x14ac:dyDescent="0.3">
      <c r="A5980">
        <v>2000</v>
      </c>
      <c r="B5980" t="s">
        <v>164</v>
      </c>
      <c r="C5980">
        <v>13145</v>
      </c>
      <c r="D5980" t="s">
        <v>5459</v>
      </c>
      <c r="E5980">
        <v>14.56</v>
      </c>
      <c r="F5980">
        <v>21.99</v>
      </c>
      <c r="G5980">
        <v>750</v>
      </c>
      <c r="H5980">
        <v>60</v>
      </c>
      <c r="I5980">
        <v>873.6</v>
      </c>
      <c r="J5980">
        <v>46</v>
      </c>
      <c r="K5980">
        <v>902.54</v>
      </c>
      <c r="L5980">
        <v>461.77</v>
      </c>
      <c r="M5980">
        <v>5.12</v>
      </c>
      <c r="N5980">
        <v>19016.59</v>
      </c>
      <c r="O5980">
        <v>28.939999999999941</v>
      </c>
      <c r="P5980">
        <v>3.2065060828328877</v>
      </c>
      <c r="Q5980">
        <v>0.76666666666666672</v>
      </c>
      <c r="R5980">
        <v>1.0331272893772894</v>
      </c>
      <c r="S5980">
        <f>(VendorSalesData[[#This Row],[TotalPurchaseQuantity]] - VendorSalesData[[#This Row],[TotalSalesQuantity]]) * VendorSalesData[[#This Row],[PurchasePrice]]</f>
        <v>203.84</v>
      </c>
    </row>
    <row r="5981" spans="1:19" x14ac:dyDescent="0.3">
      <c r="A5981">
        <v>4692</v>
      </c>
      <c r="B5981" t="s">
        <v>386</v>
      </c>
      <c r="C5981">
        <v>22067</v>
      </c>
      <c r="D5981" t="s">
        <v>5460</v>
      </c>
      <c r="E5981">
        <v>14.56</v>
      </c>
      <c r="F5981">
        <v>21.99</v>
      </c>
      <c r="G5981">
        <v>750</v>
      </c>
      <c r="H5981">
        <v>60</v>
      </c>
      <c r="I5981">
        <v>873.6</v>
      </c>
      <c r="J5981">
        <v>44</v>
      </c>
      <c r="K5981">
        <v>967.56</v>
      </c>
      <c r="L5981">
        <v>725.67</v>
      </c>
      <c r="M5981">
        <v>4.8600000000000003</v>
      </c>
      <c r="N5981">
        <v>9139.3799999999992</v>
      </c>
      <c r="O5981">
        <v>93.959999999999923</v>
      </c>
      <c r="P5981">
        <v>9.7110256728264837</v>
      </c>
      <c r="Q5981">
        <v>0.73333333333333328</v>
      </c>
      <c r="R5981">
        <v>1.1075549450549449</v>
      </c>
      <c r="S5981">
        <f>(VendorSalesData[[#This Row],[TotalPurchaseQuantity]] - VendorSalesData[[#This Row],[TotalSalesQuantity]]) * VendorSalesData[[#This Row],[PurchasePrice]]</f>
        <v>232.96</v>
      </c>
    </row>
    <row r="5982" spans="1:19" x14ac:dyDescent="0.3">
      <c r="A5982">
        <v>9552</v>
      </c>
      <c r="B5982" t="s">
        <v>72</v>
      </c>
      <c r="C5982">
        <v>11163</v>
      </c>
      <c r="D5982" t="s">
        <v>5461</v>
      </c>
      <c r="E5982">
        <v>14.56</v>
      </c>
      <c r="F5982">
        <v>26.99</v>
      </c>
      <c r="G5982">
        <v>750</v>
      </c>
      <c r="H5982">
        <v>60</v>
      </c>
      <c r="I5982">
        <v>873.6</v>
      </c>
      <c r="J5982">
        <v>37</v>
      </c>
      <c r="K5982">
        <v>887.63</v>
      </c>
      <c r="L5982">
        <v>455.80999999999995</v>
      </c>
      <c r="M5982">
        <v>4.12</v>
      </c>
      <c r="N5982">
        <v>55551.82</v>
      </c>
      <c r="O5982">
        <v>14.029999999999973</v>
      </c>
      <c r="P5982">
        <v>1.5806135439315903</v>
      </c>
      <c r="Q5982">
        <v>0.6166666666666667</v>
      </c>
      <c r="R5982">
        <v>1.0160599816849816</v>
      </c>
      <c r="S5982">
        <f>(VendorSalesData[[#This Row],[TotalPurchaseQuantity]] - VendorSalesData[[#This Row],[TotalSalesQuantity]]) * VendorSalesData[[#This Row],[PurchasePrice]]</f>
        <v>334.88</v>
      </c>
    </row>
    <row r="5983" spans="1:19" x14ac:dyDescent="0.3">
      <c r="A5983">
        <v>9552</v>
      </c>
      <c r="B5983" t="s">
        <v>72</v>
      </c>
      <c r="C5983">
        <v>19887</v>
      </c>
      <c r="D5983" t="s">
        <v>5462</v>
      </c>
      <c r="E5983">
        <v>32.25</v>
      </c>
      <c r="F5983">
        <v>64.989999999999995</v>
      </c>
      <c r="G5983">
        <v>750</v>
      </c>
      <c r="H5983">
        <v>27</v>
      </c>
      <c r="I5983">
        <v>870.75</v>
      </c>
      <c r="J5983">
        <v>301</v>
      </c>
      <c r="K5983">
        <v>15046.99</v>
      </c>
      <c r="L5983">
        <v>6248.75</v>
      </c>
      <c r="M5983">
        <v>33.590000000000003</v>
      </c>
      <c r="N5983">
        <v>55551.82</v>
      </c>
      <c r="O5983">
        <v>14176.24</v>
      </c>
      <c r="P5983">
        <v>94.213128339953698</v>
      </c>
      <c r="Q5983">
        <v>11.148148148148149</v>
      </c>
      <c r="R5983">
        <v>17.280493827160495</v>
      </c>
      <c r="S5983">
        <f>(VendorSalesData[[#This Row],[TotalPurchaseQuantity]] - VendorSalesData[[#This Row],[TotalSalesQuantity]]) * VendorSalesData[[#This Row],[PurchasePrice]]</f>
        <v>-8836.5</v>
      </c>
    </row>
    <row r="5984" spans="1:19" x14ac:dyDescent="0.3">
      <c r="A5984">
        <v>9815</v>
      </c>
      <c r="B5984" t="s">
        <v>191</v>
      </c>
      <c r="C5984">
        <v>46065</v>
      </c>
      <c r="D5984" t="s">
        <v>5463</v>
      </c>
      <c r="E5984">
        <v>8.44</v>
      </c>
      <c r="F5984">
        <v>12.99</v>
      </c>
      <c r="G5984">
        <v>3000</v>
      </c>
      <c r="H5984">
        <v>103</v>
      </c>
      <c r="I5984">
        <v>869.32</v>
      </c>
      <c r="J5984">
        <v>88</v>
      </c>
      <c r="K5984">
        <v>1143.1200000000001</v>
      </c>
      <c r="L5984">
        <v>1052.19</v>
      </c>
      <c r="M5984">
        <v>39.6</v>
      </c>
      <c r="N5984">
        <v>27100.41</v>
      </c>
      <c r="O5984">
        <v>273.80000000000007</v>
      </c>
      <c r="P5984">
        <v>23.951991042060332</v>
      </c>
      <c r="Q5984">
        <v>0.85436893203883491</v>
      </c>
      <c r="R5984">
        <v>1.3149588183867851</v>
      </c>
      <c r="S5984">
        <f>(VendorSalesData[[#This Row],[TotalPurchaseQuantity]] - VendorSalesData[[#This Row],[TotalSalesQuantity]]) * VendorSalesData[[#This Row],[PurchasePrice]]</f>
        <v>126.6</v>
      </c>
    </row>
    <row r="5985" spans="1:19" x14ac:dyDescent="0.3">
      <c r="A5985">
        <v>10754</v>
      </c>
      <c r="B5985" t="s">
        <v>212</v>
      </c>
      <c r="C5985">
        <v>36060</v>
      </c>
      <c r="D5985" t="s">
        <v>5464</v>
      </c>
      <c r="E5985">
        <v>217.33</v>
      </c>
      <c r="F5985">
        <v>455.99</v>
      </c>
      <c r="G5985">
        <v>750</v>
      </c>
      <c r="H5985">
        <v>4</v>
      </c>
      <c r="I5985">
        <v>869.32</v>
      </c>
      <c r="J5985">
        <v>5</v>
      </c>
      <c r="K5985">
        <v>1629.95</v>
      </c>
      <c r="L5985">
        <v>977.97</v>
      </c>
      <c r="M5985">
        <v>0.56000000000000005</v>
      </c>
      <c r="N5985">
        <v>28720.52</v>
      </c>
      <c r="O5985">
        <v>760.63</v>
      </c>
      <c r="P5985">
        <v>46.665848645663978</v>
      </c>
      <c r="Q5985">
        <v>1.25</v>
      </c>
      <c r="R5985">
        <v>1.8749712418902129</v>
      </c>
      <c r="S5985">
        <f>(VendorSalesData[[#This Row],[TotalPurchaseQuantity]] - VendorSalesData[[#This Row],[TotalSalesQuantity]]) * VendorSalesData[[#This Row],[PurchasePrice]]</f>
        <v>-217.33</v>
      </c>
    </row>
    <row r="5986" spans="1:19" x14ac:dyDescent="0.3">
      <c r="A5986">
        <v>10754</v>
      </c>
      <c r="B5986" t="s">
        <v>212</v>
      </c>
      <c r="C5986">
        <v>18660</v>
      </c>
      <c r="D5986" t="s">
        <v>5465</v>
      </c>
      <c r="E5986">
        <v>10.34</v>
      </c>
      <c r="F5986">
        <v>14.99</v>
      </c>
      <c r="G5986">
        <v>750</v>
      </c>
      <c r="H5986">
        <v>84</v>
      </c>
      <c r="I5986">
        <v>868.56</v>
      </c>
      <c r="J5986">
        <v>62</v>
      </c>
      <c r="K5986">
        <v>929.38</v>
      </c>
      <c r="L5986">
        <v>74.95</v>
      </c>
      <c r="M5986">
        <v>6.97</v>
      </c>
      <c r="N5986">
        <v>28720.52</v>
      </c>
      <c r="O5986">
        <v>60.82000000000005</v>
      </c>
      <c r="P5986">
        <v>6.5441477113774837</v>
      </c>
      <c r="Q5986">
        <v>0.73809523809523814</v>
      </c>
      <c r="R5986">
        <v>1.0700239476835223</v>
      </c>
      <c r="S5986">
        <f>(VendorSalesData[[#This Row],[TotalPurchaseQuantity]] - VendorSalesData[[#This Row],[TotalSalesQuantity]]) * VendorSalesData[[#This Row],[PurchasePrice]]</f>
        <v>227.48</v>
      </c>
    </row>
    <row r="5987" spans="1:19" x14ac:dyDescent="0.3">
      <c r="A5987">
        <v>4425</v>
      </c>
      <c r="B5987" t="s">
        <v>20</v>
      </c>
      <c r="C5987">
        <v>14100</v>
      </c>
      <c r="D5987" t="s">
        <v>5466</v>
      </c>
      <c r="E5987">
        <v>4.0199999999999996</v>
      </c>
      <c r="F5987">
        <v>5.99</v>
      </c>
      <c r="G5987">
        <v>750</v>
      </c>
      <c r="H5987">
        <v>216</v>
      </c>
      <c r="I5987">
        <v>868.32</v>
      </c>
      <c r="J5987">
        <v>197</v>
      </c>
      <c r="K5987">
        <v>1180.03</v>
      </c>
      <c r="L5987">
        <v>113.81</v>
      </c>
      <c r="M5987">
        <v>22.150000000000002</v>
      </c>
      <c r="N5987">
        <v>144929.24</v>
      </c>
      <c r="O5987">
        <v>311.70999999999992</v>
      </c>
      <c r="P5987">
        <v>26.415430116183479</v>
      </c>
      <c r="Q5987">
        <v>0.91203703703703709</v>
      </c>
      <c r="R5987">
        <v>1.3589805601621521</v>
      </c>
      <c r="S5987">
        <f>(VendorSalesData[[#This Row],[TotalPurchaseQuantity]] - VendorSalesData[[#This Row],[TotalSalesQuantity]]) * VendorSalesData[[#This Row],[PurchasePrice]]</f>
        <v>76.38</v>
      </c>
    </row>
    <row r="5988" spans="1:19" x14ac:dyDescent="0.3">
      <c r="A5988">
        <v>10754</v>
      </c>
      <c r="B5988" t="s">
        <v>212</v>
      </c>
      <c r="C5988">
        <v>36071</v>
      </c>
      <c r="D5988" t="s">
        <v>5467</v>
      </c>
      <c r="E5988">
        <v>289.18</v>
      </c>
      <c r="F5988">
        <v>598.99</v>
      </c>
      <c r="G5988">
        <v>750</v>
      </c>
      <c r="H5988">
        <v>3</v>
      </c>
      <c r="I5988">
        <v>867.54</v>
      </c>
      <c r="J5988">
        <v>3</v>
      </c>
      <c r="K5988">
        <v>1283.97</v>
      </c>
      <c r="L5988">
        <v>427.99</v>
      </c>
      <c r="M5988">
        <v>0.34</v>
      </c>
      <c r="N5988">
        <v>28720.52</v>
      </c>
      <c r="O5988">
        <v>416.43000000000006</v>
      </c>
      <c r="P5988">
        <v>32.433000771046054</v>
      </c>
      <c r="Q5988">
        <v>1</v>
      </c>
      <c r="R5988">
        <v>1.4800124489937065</v>
      </c>
      <c r="S5988">
        <f>(VendorSalesData[[#This Row],[TotalPurchaseQuantity]] - VendorSalesData[[#This Row],[TotalSalesQuantity]]) * VendorSalesData[[#This Row],[PurchasePrice]]</f>
        <v>0</v>
      </c>
    </row>
    <row r="5989" spans="1:19" x14ac:dyDescent="0.3">
      <c r="A5989">
        <v>9552</v>
      </c>
      <c r="B5989" t="s">
        <v>72</v>
      </c>
      <c r="C5989">
        <v>19558</v>
      </c>
      <c r="D5989" t="s">
        <v>5468</v>
      </c>
      <c r="E5989">
        <v>289.11</v>
      </c>
      <c r="F5989">
        <v>424.99</v>
      </c>
      <c r="G5989">
        <v>750</v>
      </c>
      <c r="H5989">
        <v>3</v>
      </c>
      <c r="I5989">
        <v>867.33</v>
      </c>
      <c r="J5989">
        <v>6</v>
      </c>
      <c r="K5989">
        <v>2549.94</v>
      </c>
      <c r="L5989">
        <v>1274.97</v>
      </c>
      <c r="M5989">
        <v>0.67</v>
      </c>
      <c r="N5989">
        <v>55551.82</v>
      </c>
      <c r="O5989">
        <v>1682.6100000000001</v>
      </c>
      <c r="P5989">
        <v>65.986258500200009</v>
      </c>
      <c r="Q5989">
        <v>2</v>
      </c>
      <c r="R5989">
        <v>2.9399882397703294</v>
      </c>
      <c r="S5989">
        <f>(VendorSalesData[[#This Row],[TotalPurchaseQuantity]] - VendorSalesData[[#This Row],[TotalSalesQuantity]]) * VendorSalesData[[#This Row],[PurchasePrice]]</f>
        <v>-867.33</v>
      </c>
    </row>
    <row r="5990" spans="1:19" x14ac:dyDescent="0.3">
      <c r="A5990">
        <v>1392</v>
      </c>
      <c r="B5990" t="s">
        <v>67</v>
      </c>
      <c r="C5990">
        <v>6220</v>
      </c>
      <c r="D5990" t="s">
        <v>5469</v>
      </c>
      <c r="E5990">
        <v>96.29</v>
      </c>
      <c r="F5990">
        <v>129.99</v>
      </c>
      <c r="G5990">
        <v>750</v>
      </c>
      <c r="H5990">
        <v>9</v>
      </c>
      <c r="I5990">
        <v>866.61</v>
      </c>
      <c r="J5990">
        <v>9</v>
      </c>
      <c r="K5990">
        <v>1169.9100000000001</v>
      </c>
      <c r="L5990">
        <v>909.93000000000006</v>
      </c>
      <c r="M5990">
        <v>7.1</v>
      </c>
      <c r="N5990">
        <v>79528.990000000005</v>
      </c>
      <c r="O5990">
        <v>303.30000000000007</v>
      </c>
      <c r="P5990">
        <v>25.925071159319952</v>
      </c>
      <c r="Q5990">
        <v>1</v>
      </c>
      <c r="R5990">
        <v>1.3499844220583654</v>
      </c>
      <c r="S5990">
        <f>(VendorSalesData[[#This Row],[TotalPurchaseQuantity]] - VendorSalesData[[#This Row],[TotalSalesQuantity]]) * VendorSalesData[[#This Row],[PurchasePrice]]</f>
        <v>0</v>
      </c>
    </row>
    <row r="5991" spans="1:19" x14ac:dyDescent="0.3">
      <c r="A5991">
        <v>653</v>
      </c>
      <c r="B5991" t="s">
        <v>352</v>
      </c>
      <c r="C5991">
        <v>19946</v>
      </c>
      <c r="D5991" t="s">
        <v>5470</v>
      </c>
      <c r="E5991">
        <v>9.73</v>
      </c>
      <c r="F5991">
        <v>14.99</v>
      </c>
      <c r="G5991">
        <v>750</v>
      </c>
      <c r="H5991">
        <v>89</v>
      </c>
      <c r="I5991">
        <v>865.97</v>
      </c>
      <c r="J5991">
        <v>88</v>
      </c>
      <c r="K5991">
        <v>1308.1200000000001</v>
      </c>
      <c r="L5991">
        <v>815.45</v>
      </c>
      <c r="M5991">
        <v>9.77</v>
      </c>
      <c r="N5991">
        <v>8014.9800000000005</v>
      </c>
      <c r="O5991">
        <v>442.15000000000009</v>
      </c>
      <c r="P5991">
        <v>33.800415863988015</v>
      </c>
      <c r="Q5991">
        <v>0.9887640449438202</v>
      </c>
      <c r="R5991">
        <v>1.5105835075118077</v>
      </c>
      <c r="S5991">
        <f>(VendorSalesData[[#This Row],[TotalPurchaseQuantity]] - VendorSalesData[[#This Row],[TotalSalesQuantity]]) * VendorSalesData[[#This Row],[PurchasePrice]]</f>
        <v>9.73</v>
      </c>
    </row>
    <row r="5992" spans="1:19" x14ac:dyDescent="0.3">
      <c r="A5992">
        <v>9552</v>
      </c>
      <c r="B5992" t="s">
        <v>72</v>
      </c>
      <c r="C5992">
        <v>25481</v>
      </c>
      <c r="D5992" t="s">
        <v>5471</v>
      </c>
      <c r="E5992">
        <v>24.02</v>
      </c>
      <c r="F5992">
        <v>36.99</v>
      </c>
      <c r="G5992">
        <v>750</v>
      </c>
      <c r="H5992">
        <v>36</v>
      </c>
      <c r="I5992">
        <v>864.72</v>
      </c>
      <c r="J5992">
        <v>29</v>
      </c>
      <c r="K5992">
        <v>1072.71</v>
      </c>
      <c r="L5992">
        <v>813.78000000000009</v>
      </c>
      <c r="M5992">
        <v>3.21</v>
      </c>
      <c r="N5992">
        <v>55551.82</v>
      </c>
      <c r="O5992">
        <v>207.99</v>
      </c>
      <c r="P5992">
        <v>19.389210504236935</v>
      </c>
      <c r="Q5992">
        <v>0.80555555555555558</v>
      </c>
      <c r="R5992">
        <v>1.2405287260616153</v>
      </c>
      <c r="S5992">
        <f>(VendorSalesData[[#This Row],[TotalPurchaseQuantity]] - VendorSalesData[[#This Row],[TotalSalesQuantity]]) * VendorSalesData[[#This Row],[PurchasePrice]]</f>
        <v>168.14</v>
      </c>
    </row>
    <row r="5993" spans="1:19" x14ac:dyDescent="0.3">
      <c r="A5993">
        <v>3960</v>
      </c>
      <c r="B5993" t="s">
        <v>24</v>
      </c>
      <c r="C5993">
        <v>2903</v>
      </c>
      <c r="D5993" t="s">
        <v>5472</v>
      </c>
      <c r="E5993">
        <v>20.58</v>
      </c>
      <c r="F5993">
        <v>27.99</v>
      </c>
      <c r="G5993">
        <v>1750</v>
      </c>
      <c r="H5993">
        <v>42</v>
      </c>
      <c r="I5993">
        <v>864.36</v>
      </c>
      <c r="J5993">
        <v>46</v>
      </c>
      <c r="K5993">
        <v>1287.54</v>
      </c>
      <c r="L5993">
        <v>811.70999999999992</v>
      </c>
      <c r="M5993">
        <v>84.56</v>
      </c>
      <c r="N5993">
        <v>257032.07</v>
      </c>
      <c r="O5993">
        <v>423.17999999999995</v>
      </c>
      <c r="P5993">
        <v>32.867328393680971</v>
      </c>
      <c r="Q5993">
        <v>1.0952380952380953</v>
      </c>
      <c r="R5993">
        <v>1.4895876718034151</v>
      </c>
      <c r="S5993">
        <f>(VendorSalesData[[#This Row],[TotalPurchaseQuantity]] - VendorSalesData[[#This Row],[TotalSalesQuantity]]) * VendorSalesData[[#This Row],[PurchasePrice]]</f>
        <v>-82.32</v>
      </c>
    </row>
    <row r="5994" spans="1:19" x14ac:dyDescent="0.3">
      <c r="A5994">
        <v>1587</v>
      </c>
      <c r="B5994" t="s">
        <v>525</v>
      </c>
      <c r="C5994">
        <v>21983</v>
      </c>
      <c r="D5994" t="s">
        <v>5473</v>
      </c>
      <c r="E5994">
        <v>11.68</v>
      </c>
      <c r="F5994">
        <v>17.989999999999998</v>
      </c>
      <c r="G5994">
        <v>750</v>
      </c>
      <c r="H5994">
        <v>74</v>
      </c>
      <c r="I5994">
        <v>864.31999999999994</v>
      </c>
      <c r="J5994">
        <v>297</v>
      </c>
      <c r="K5994">
        <v>5343.03</v>
      </c>
      <c r="L5994">
        <v>3364.1299999999997</v>
      </c>
      <c r="M5994">
        <v>32.93</v>
      </c>
      <c r="N5994">
        <v>6070.09</v>
      </c>
      <c r="O5994">
        <v>4478.71</v>
      </c>
      <c r="P5994">
        <v>83.823411060765153</v>
      </c>
      <c r="Q5994">
        <v>4.0135135135135132</v>
      </c>
      <c r="R5994">
        <v>6.1817729544613105</v>
      </c>
      <c r="S5994">
        <f>(VendorSalesData[[#This Row],[TotalPurchaseQuantity]] - VendorSalesData[[#This Row],[TotalSalesQuantity]]) * VendorSalesData[[#This Row],[PurchasePrice]]</f>
        <v>-2604.64</v>
      </c>
    </row>
    <row r="5995" spans="1:19" x14ac:dyDescent="0.3">
      <c r="A5995">
        <v>4425</v>
      </c>
      <c r="B5995" t="s">
        <v>20</v>
      </c>
      <c r="C5995">
        <v>18756</v>
      </c>
      <c r="D5995" t="s">
        <v>1384</v>
      </c>
      <c r="E5995">
        <v>5.36</v>
      </c>
      <c r="F5995">
        <v>7.99</v>
      </c>
      <c r="G5995">
        <v>750</v>
      </c>
      <c r="H5995">
        <v>161</v>
      </c>
      <c r="I5995">
        <v>862.95999999999992</v>
      </c>
      <c r="J5995">
        <v>155</v>
      </c>
      <c r="K5995">
        <v>1238.45</v>
      </c>
      <c r="L5995">
        <v>830.96</v>
      </c>
      <c r="M5995">
        <v>17.170000000000002</v>
      </c>
      <c r="N5995">
        <v>144929.24</v>
      </c>
      <c r="O5995">
        <v>375.49000000000012</v>
      </c>
      <c r="P5995">
        <v>30.319350801404994</v>
      </c>
      <c r="Q5995">
        <v>0.96273291925465843</v>
      </c>
      <c r="R5995">
        <v>1.4351186613516271</v>
      </c>
      <c r="S5995">
        <f>(VendorSalesData[[#This Row],[TotalPurchaseQuantity]] - VendorSalesData[[#This Row],[TotalSalesQuantity]]) * VendorSalesData[[#This Row],[PurchasePrice]]</f>
        <v>32.160000000000004</v>
      </c>
    </row>
    <row r="5996" spans="1:19" x14ac:dyDescent="0.3">
      <c r="A5996">
        <v>3252</v>
      </c>
      <c r="B5996" t="s">
        <v>94</v>
      </c>
      <c r="C5996">
        <v>18852</v>
      </c>
      <c r="D5996" t="s">
        <v>5474</v>
      </c>
      <c r="E5996">
        <v>5.29</v>
      </c>
      <c r="F5996">
        <v>8.99</v>
      </c>
      <c r="G5996">
        <v>750</v>
      </c>
      <c r="H5996">
        <v>163</v>
      </c>
      <c r="I5996">
        <v>862.27</v>
      </c>
      <c r="J5996">
        <v>167</v>
      </c>
      <c r="K5996">
        <v>1334.33</v>
      </c>
      <c r="L5996">
        <v>495.38</v>
      </c>
      <c r="M5996">
        <v>18.7</v>
      </c>
      <c r="N5996">
        <v>61966.91</v>
      </c>
      <c r="O5996">
        <v>472.05999999999995</v>
      </c>
      <c r="P5996">
        <v>35.378054903959288</v>
      </c>
      <c r="Q5996">
        <v>1.0245398773006136</v>
      </c>
      <c r="R5996">
        <v>1.547461931877486</v>
      </c>
      <c r="S5996">
        <f>(VendorSalesData[[#This Row],[TotalPurchaseQuantity]] - VendorSalesData[[#This Row],[TotalSalesQuantity]]) * VendorSalesData[[#This Row],[PurchasePrice]]</f>
        <v>-21.16</v>
      </c>
    </row>
    <row r="5997" spans="1:19" x14ac:dyDescent="0.3">
      <c r="A5997">
        <v>4425</v>
      </c>
      <c r="B5997" t="s">
        <v>20</v>
      </c>
      <c r="C5997">
        <v>21733</v>
      </c>
      <c r="D5997" t="s">
        <v>5475</v>
      </c>
      <c r="E5997">
        <v>8.7799999999999994</v>
      </c>
      <c r="F5997">
        <v>12.99</v>
      </c>
      <c r="G5997">
        <v>750</v>
      </c>
      <c r="H5997">
        <v>98</v>
      </c>
      <c r="I5997">
        <v>860.43999999999994</v>
      </c>
      <c r="J5997">
        <v>163</v>
      </c>
      <c r="K5997">
        <v>2117.37</v>
      </c>
      <c r="L5997">
        <v>623.52</v>
      </c>
      <c r="M5997">
        <v>18.240000000000002</v>
      </c>
      <c r="N5997">
        <v>144929.24</v>
      </c>
      <c r="O5997">
        <v>1256.9299999999998</v>
      </c>
      <c r="P5997">
        <v>59.362794410046419</v>
      </c>
      <c r="Q5997">
        <v>1.6632653061224489</v>
      </c>
      <c r="R5997">
        <v>2.4607991260285438</v>
      </c>
      <c r="S5997">
        <f>(VendorSalesData[[#This Row],[TotalPurchaseQuantity]] - VendorSalesData[[#This Row],[TotalSalesQuantity]]) * VendorSalesData[[#This Row],[PurchasePrice]]</f>
        <v>-570.69999999999993</v>
      </c>
    </row>
    <row r="5998" spans="1:19" x14ac:dyDescent="0.3">
      <c r="A5998">
        <v>480</v>
      </c>
      <c r="B5998" t="s">
        <v>27</v>
      </c>
      <c r="C5998">
        <v>3778</v>
      </c>
      <c r="D5998" t="s">
        <v>401</v>
      </c>
      <c r="E5998">
        <v>34.299999999999997</v>
      </c>
      <c r="F5998">
        <v>46.99</v>
      </c>
      <c r="G5998">
        <v>1750</v>
      </c>
      <c r="H5998">
        <v>25</v>
      </c>
      <c r="I5998">
        <v>857.5</v>
      </c>
      <c r="J5998">
        <v>209</v>
      </c>
      <c r="K5998">
        <v>9820.91</v>
      </c>
      <c r="L5998">
        <v>7377.43</v>
      </c>
      <c r="M5998">
        <v>384.23</v>
      </c>
      <c r="N5998">
        <v>89286.27</v>
      </c>
      <c r="O5998">
        <v>8963.41</v>
      </c>
      <c r="P5998">
        <v>91.268629892749246</v>
      </c>
      <c r="Q5998">
        <v>8.36</v>
      </c>
      <c r="R5998">
        <v>11.452956268221573</v>
      </c>
      <c r="S5998">
        <f>(VendorSalesData[[#This Row],[TotalPurchaseQuantity]] - VendorSalesData[[#This Row],[TotalSalesQuantity]]) * VendorSalesData[[#This Row],[PurchasePrice]]</f>
        <v>-6311.2</v>
      </c>
    </row>
    <row r="5999" spans="1:19" x14ac:dyDescent="0.3">
      <c r="A5999">
        <v>9165</v>
      </c>
      <c r="B5999" t="s">
        <v>38</v>
      </c>
      <c r="C5999">
        <v>20985</v>
      </c>
      <c r="D5999" t="s">
        <v>5476</v>
      </c>
      <c r="E5999">
        <v>7.79</v>
      </c>
      <c r="F5999">
        <v>11.99</v>
      </c>
      <c r="G5999">
        <v>750</v>
      </c>
      <c r="H5999">
        <v>110</v>
      </c>
      <c r="I5999">
        <v>856.90000000000009</v>
      </c>
      <c r="J5999">
        <v>91</v>
      </c>
      <c r="K5999">
        <v>1091.0899999999999</v>
      </c>
      <c r="L5999">
        <v>587.51</v>
      </c>
      <c r="M5999">
        <v>10.1</v>
      </c>
      <c r="N5999">
        <v>68054.7</v>
      </c>
      <c r="O5999">
        <v>234.18999999999983</v>
      </c>
      <c r="P5999">
        <v>21.463857243673743</v>
      </c>
      <c r="Q5999">
        <v>0.82727272727272727</v>
      </c>
      <c r="R5999">
        <v>1.2732991014120665</v>
      </c>
      <c r="S5999">
        <f>(VendorSalesData[[#This Row],[TotalPurchaseQuantity]] - VendorSalesData[[#This Row],[TotalSalesQuantity]]) * VendorSalesData[[#This Row],[PurchasePrice]]</f>
        <v>148.01</v>
      </c>
    </row>
    <row r="6000" spans="1:19" x14ac:dyDescent="0.3">
      <c r="A6000">
        <v>1601</v>
      </c>
      <c r="B6000" t="s">
        <v>720</v>
      </c>
      <c r="C6000">
        <v>22819</v>
      </c>
      <c r="D6000" t="s">
        <v>5477</v>
      </c>
      <c r="E6000">
        <v>15.86</v>
      </c>
      <c r="F6000">
        <v>24.99</v>
      </c>
      <c r="G6000">
        <v>750</v>
      </c>
      <c r="H6000">
        <v>54</v>
      </c>
      <c r="I6000">
        <v>856.43999999999994</v>
      </c>
      <c r="J6000">
        <v>135</v>
      </c>
      <c r="K6000">
        <v>3325.6499999999996</v>
      </c>
      <c r="L6000">
        <v>2906.8199999999997</v>
      </c>
      <c r="M6000">
        <v>14.89</v>
      </c>
      <c r="N6000">
        <v>1048.97</v>
      </c>
      <c r="O6000">
        <v>2469.2099999999996</v>
      </c>
      <c r="P6000">
        <v>74.247440350006769</v>
      </c>
      <c r="Q6000">
        <v>2.5</v>
      </c>
      <c r="R6000">
        <v>3.8831091495025918</v>
      </c>
      <c r="S6000">
        <f>(VendorSalesData[[#This Row],[TotalPurchaseQuantity]] - VendorSalesData[[#This Row],[TotalSalesQuantity]]) * VendorSalesData[[#This Row],[PurchasePrice]]</f>
        <v>-1284.6599999999999</v>
      </c>
    </row>
    <row r="6001" spans="1:19" x14ac:dyDescent="0.3">
      <c r="A6001">
        <v>1703</v>
      </c>
      <c r="B6001" t="s">
        <v>3858</v>
      </c>
      <c r="C6001">
        <v>90012</v>
      </c>
      <c r="D6001" t="s">
        <v>5478</v>
      </c>
      <c r="E6001">
        <v>34.24</v>
      </c>
      <c r="F6001">
        <v>49.99</v>
      </c>
      <c r="G6001">
        <v>750</v>
      </c>
      <c r="H6001">
        <v>25</v>
      </c>
      <c r="I6001">
        <v>856</v>
      </c>
      <c r="J6001">
        <v>125</v>
      </c>
      <c r="K6001">
        <v>6248.75</v>
      </c>
      <c r="L6001">
        <v>3349.33</v>
      </c>
      <c r="M6001">
        <v>13.91</v>
      </c>
      <c r="N6001">
        <v>172</v>
      </c>
      <c r="O6001">
        <v>5392.75</v>
      </c>
      <c r="P6001">
        <v>86.301260252050412</v>
      </c>
      <c r="Q6001">
        <v>5</v>
      </c>
      <c r="R6001">
        <v>7.299941588785047</v>
      </c>
      <c r="S6001">
        <f>(VendorSalesData[[#This Row],[TotalPurchaseQuantity]] - VendorSalesData[[#This Row],[TotalSalesQuantity]]) * VendorSalesData[[#This Row],[PurchasePrice]]</f>
        <v>-3424</v>
      </c>
    </row>
    <row r="6002" spans="1:19" x14ac:dyDescent="0.3">
      <c r="A6002">
        <v>9744</v>
      </c>
      <c r="B6002" t="s">
        <v>868</v>
      </c>
      <c r="C6002">
        <v>18239</v>
      </c>
      <c r="D6002" t="s">
        <v>5479</v>
      </c>
      <c r="E6002">
        <v>50.32</v>
      </c>
      <c r="F6002">
        <v>77.989999999999995</v>
      </c>
      <c r="G6002">
        <v>750</v>
      </c>
      <c r="H6002">
        <v>17</v>
      </c>
      <c r="I6002">
        <v>855.44</v>
      </c>
      <c r="J6002">
        <v>12</v>
      </c>
      <c r="K6002">
        <v>935.88</v>
      </c>
      <c r="L6002">
        <v>389.95</v>
      </c>
      <c r="M6002">
        <v>1.34</v>
      </c>
      <c r="N6002">
        <v>3999.93</v>
      </c>
      <c r="O6002">
        <v>80.439999999999941</v>
      </c>
      <c r="P6002">
        <v>8.5951190323545692</v>
      </c>
      <c r="Q6002">
        <v>0.70588235294117652</v>
      </c>
      <c r="R6002">
        <v>1.0940334798466285</v>
      </c>
      <c r="S6002">
        <f>(VendorSalesData[[#This Row],[TotalPurchaseQuantity]] - VendorSalesData[[#This Row],[TotalSalesQuantity]]) * VendorSalesData[[#This Row],[PurchasePrice]]</f>
        <v>251.6</v>
      </c>
    </row>
    <row r="6003" spans="1:19" x14ac:dyDescent="0.3">
      <c r="A6003">
        <v>9552</v>
      </c>
      <c r="B6003" t="s">
        <v>72</v>
      </c>
      <c r="C6003">
        <v>24276</v>
      </c>
      <c r="D6003" t="s">
        <v>5480</v>
      </c>
      <c r="E6003">
        <v>8.0500000000000007</v>
      </c>
      <c r="F6003">
        <v>11.99</v>
      </c>
      <c r="G6003">
        <v>750</v>
      </c>
      <c r="H6003">
        <v>106</v>
      </c>
      <c r="I6003">
        <v>853.3</v>
      </c>
      <c r="J6003">
        <v>84</v>
      </c>
      <c r="K6003">
        <v>1007.16</v>
      </c>
      <c r="L6003">
        <v>263.78000000000003</v>
      </c>
      <c r="M6003">
        <v>9.4</v>
      </c>
      <c r="N6003">
        <v>55551.82</v>
      </c>
      <c r="O6003">
        <v>153.86000000000001</v>
      </c>
      <c r="P6003">
        <v>15.276619405059774</v>
      </c>
      <c r="Q6003">
        <v>0.79245283018867929</v>
      </c>
      <c r="R6003">
        <v>1.1803117309269893</v>
      </c>
      <c r="S6003">
        <f>(VendorSalesData[[#This Row],[TotalPurchaseQuantity]] - VendorSalesData[[#This Row],[TotalSalesQuantity]]) * VendorSalesData[[#This Row],[PurchasePrice]]</f>
        <v>177.10000000000002</v>
      </c>
    </row>
    <row r="6004" spans="1:19" x14ac:dyDescent="0.3">
      <c r="A6004">
        <v>3252</v>
      </c>
      <c r="B6004" t="s">
        <v>94</v>
      </c>
      <c r="C6004">
        <v>43542</v>
      </c>
      <c r="D6004" t="s">
        <v>4690</v>
      </c>
      <c r="E6004">
        <v>10.66</v>
      </c>
      <c r="F6004">
        <v>15.99</v>
      </c>
      <c r="G6004">
        <v>4000</v>
      </c>
      <c r="H6004">
        <v>80</v>
      </c>
      <c r="I6004">
        <v>852.8</v>
      </c>
      <c r="J6004">
        <v>67</v>
      </c>
      <c r="K6004">
        <v>1071.33</v>
      </c>
      <c r="L6004">
        <v>463.71</v>
      </c>
      <c r="M6004">
        <v>40.199999999999996</v>
      </c>
      <c r="N6004">
        <v>61966.91</v>
      </c>
      <c r="O6004">
        <v>218.52999999999997</v>
      </c>
      <c r="P6004">
        <v>20.398009950248756</v>
      </c>
      <c r="Q6004">
        <v>0.83750000000000002</v>
      </c>
      <c r="R6004">
        <v>1.2562500000000001</v>
      </c>
      <c r="S6004">
        <f>(VendorSalesData[[#This Row],[TotalPurchaseQuantity]] - VendorSalesData[[#This Row],[TotalSalesQuantity]]) * VendorSalesData[[#This Row],[PurchasePrice]]</f>
        <v>138.58000000000001</v>
      </c>
    </row>
    <row r="6005" spans="1:19" x14ac:dyDescent="0.3">
      <c r="A6005">
        <v>480</v>
      </c>
      <c r="B6005" t="s">
        <v>27</v>
      </c>
      <c r="C6005">
        <v>4214</v>
      </c>
      <c r="D6005" t="s">
        <v>5481</v>
      </c>
      <c r="E6005">
        <v>7.57</v>
      </c>
      <c r="F6005">
        <v>11.99</v>
      </c>
      <c r="G6005">
        <v>750</v>
      </c>
      <c r="H6005">
        <v>112</v>
      </c>
      <c r="I6005">
        <v>847.84</v>
      </c>
      <c r="J6005">
        <v>116</v>
      </c>
      <c r="K6005">
        <v>1552.84</v>
      </c>
      <c r="L6005">
        <v>751.45</v>
      </c>
      <c r="M6005">
        <v>91.37</v>
      </c>
      <c r="N6005">
        <v>89286.27</v>
      </c>
      <c r="O6005">
        <v>704.99999999999989</v>
      </c>
      <c r="P6005">
        <v>45.400685196156715</v>
      </c>
      <c r="Q6005">
        <v>1.0357142857142858</v>
      </c>
      <c r="R6005">
        <v>1.8315248160030193</v>
      </c>
      <c r="S6005">
        <f>(VendorSalesData[[#This Row],[TotalPurchaseQuantity]] - VendorSalesData[[#This Row],[TotalSalesQuantity]]) * VendorSalesData[[#This Row],[PurchasePrice]]</f>
        <v>-30.28</v>
      </c>
    </row>
    <row r="6006" spans="1:19" x14ac:dyDescent="0.3">
      <c r="A6006">
        <v>9165</v>
      </c>
      <c r="B6006" t="s">
        <v>38</v>
      </c>
      <c r="C6006">
        <v>856</v>
      </c>
      <c r="D6006" t="s">
        <v>5482</v>
      </c>
      <c r="E6006">
        <v>21.73</v>
      </c>
      <c r="F6006">
        <v>29.99</v>
      </c>
      <c r="G6006">
        <v>750</v>
      </c>
      <c r="H6006">
        <v>39</v>
      </c>
      <c r="I6006">
        <v>847.47</v>
      </c>
      <c r="J6006">
        <v>191</v>
      </c>
      <c r="K6006">
        <v>5728.09</v>
      </c>
      <c r="L6006">
        <v>3718.7599999999998</v>
      </c>
      <c r="M6006">
        <v>150.57</v>
      </c>
      <c r="N6006">
        <v>68054.7</v>
      </c>
      <c r="O6006">
        <v>4880.62</v>
      </c>
      <c r="P6006">
        <v>85.205015982639935</v>
      </c>
      <c r="Q6006">
        <v>4.8974358974358978</v>
      </c>
      <c r="R6006">
        <v>6.7590475179062386</v>
      </c>
      <c r="S6006">
        <f>(VendorSalesData[[#This Row],[TotalPurchaseQuantity]] - VendorSalesData[[#This Row],[TotalSalesQuantity]]) * VendorSalesData[[#This Row],[PurchasePrice]]</f>
        <v>-3302.96</v>
      </c>
    </row>
    <row r="6007" spans="1:19" x14ac:dyDescent="0.3">
      <c r="A6007">
        <v>653</v>
      </c>
      <c r="B6007" t="s">
        <v>352</v>
      </c>
      <c r="C6007">
        <v>9140</v>
      </c>
      <c r="D6007" t="s">
        <v>5483</v>
      </c>
      <c r="E6007">
        <v>16.29</v>
      </c>
      <c r="F6007">
        <v>21.99</v>
      </c>
      <c r="G6007">
        <v>750</v>
      </c>
      <c r="H6007">
        <v>52</v>
      </c>
      <c r="I6007">
        <v>847.07999999999993</v>
      </c>
      <c r="J6007">
        <v>219</v>
      </c>
      <c r="K6007">
        <v>4815.8099999999995</v>
      </c>
      <c r="L6007">
        <v>3562.3799999999997</v>
      </c>
      <c r="M6007">
        <v>172.67000000000002</v>
      </c>
      <c r="N6007">
        <v>8014.9800000000005</v>
      </c>
      <c r="O6007">
        <v>3968.7299999999996</v>
      </c>
      <c r="P6007">
        <v>82.410435627651424</v>
      </c>
      <c r="Q6007">
        <v>4.2115384615384617</v>
      </c>
      <c r="R6007">
        <v>5.6851891202719935</v>
      </c>
      <c r="S6007">
        <f>(VendorSalesData[[#This Row],[TotalPurchaseQuantity]] - VendorSalesData[[#This Row],[TotalSalesQuantity]]) * VendorSalesData[[#This Row],[PurchasePrice]]</f>
        <v>-2720.43</v>
      </c>
    </row>
    <row r="6008" spans="1:19" x14ac:dyDescent="0.3">
      <c r="A6008">
        <v>1650</v>
      </c>
      <c r="B6008" t="s">
        <v>4517</v>
      </c>
      <c r="C6008">
        <v>22209</v>
      </c>
      <c r="D6008" t="s">
        <v>5484</v>
      </c>
      <c r="E6008">
        <v>11.76</v>
      </c>
      <c r="F6008">
        <v>17.989999999999998</v>
      </c>
      <c r="G6008">
        <v>750</v>
      </c>
      <c r="H6008">
        <v>72</v>
      </c>
      <c r="I6008">
        <v>846.72</v>
      </c>
      <c r="J6008">
        <v>53</v>
      </c>
      <c r="K6008">
        <v>953.46999999999991</v>
      </c>
      <c r="L6008">
        <v>251.85999999999999</v>
      </c>
      <c r="M6008">
        <v>5.95</v>
      </c>
      <c r="N6008">
        <v>211.97</v>
      </c>
      <c r="O6008">
        <v>106.74999999999989</v>
      </c>
      <c r="P6008">
        <v>11.195947434109085</v>
      </c>
      <c r="Q6008">
        <v>0.73611111111111116</v>
      </c>
      <c r="R6008">
        <v>1.1260747354497354</v>
      </c>
      <c r="S6008">
        <f>(VendorSalesData[[#This Row],[TotalPurchaseQuantity]] - VendorSalesData[[#This Row],[TotalSalesQuantity]]) * VendorSalesData[[#This Row],[PurchasePrice]]</f>
        <v>223.44</v>
      </c>
    </row>
    <row r="6009" spans="1:19" x14ac:dyDescent="0.3">
      <c r="A6009">
        <v>9552</v>
      </c>
      <c r="B6009" t="s">
        <v>72</v>
      </c>
      <c r="C6009">
        <v>19572</v>
      </c>
      <c r="D6009" t="s">
        <v>5485</v>
      </c>
      <c r="E6009">
        <v>44.51</v>
      </c>
      <c r="F6009">
        <v>64.989999999999995</v>
      </c>
      <c r="G6009">
        <v>750</v>
      </c>
      <c r="H6009">
        <v>19</v>
      </c>
      <c r="I6009">
        <v>845.69</v>
      </c>
      <c r="J6009">
        <v>17</v>
      </c>
      <c r="K6009">
        <v>1359.83</v>
      </c>
      <c r="L6009">
        <v>1199.8499999999999</v>
      </c>
      <c r="M6009">
        <v>1.87</v>
      </c>
      <c r="N6009">
        <v>55551.82</v>
      </c>
      <c r="O6009">
        <v>514.13999999999987</v>
      </c>
      <c r="P6009">
        <v>37.809137906944244</v>
      </c>
      <c r="Q6009">
        <v>0.89473684210526316</v>
      </c>
      <c r="R6009">
        <v>1.6079532689283305</v>
      </c>
      <c r="S6009">
        <f>(VendorSalesData[[#This Row],[TotalPurchaseQuantity]] - VendorSalesData[[#This Row],[TotalSalesQuantity]]) * VendorSalesData[[#This Row],[PurchasePrice]]</f>
        <v>89.02</v>
      </c>
    </row>
    <row r="6010" spans="1:19" x14ac:dyDescent="0.3">
      <c r="A6010">
        <v>7153</v>
      </c>
      <c r="B6010" t="s">
        <v>271</v>
      </c>
      <c r="C6010">
        <v>23944</v>
      </c>
      <c r="D6010" t="s">
        <v>5486</v>
      </c>
      <c r="E6010">
        <v>17.23</v>
      </c>
      <c r="F6010">
        <v>24.99</v>
      </c>
      <c r="G6010">
        <v>750</v>
      </c>
      <c r="H6010">
        <v>49</v>
      </c>
      <c r="I6010">
        <v>844.27</v>
      </c>
      <c r="J6010">
        <v>230</v>
      </c>
      <c r="K6010">
        <v>5747.7</v>
      </c>
      <c r="L6010">
        <v>3223.7099999999996</v>
      </c>
      <c r="M6010">
        <v>25.53</v>
      </c>
      <c r="N6010">
        <v>15884.82</v>
      </c>
      <c r="O6010">
        <v>4903.43</v>
      </c>
      <c r="P6010">
        <v>85.311167945439053</v>
      </c>
      <c r="Q6010">
        <v>4.6938775510204085</v>
      </c>
      <c r="R6010">
        <v>6.8078932095182818</v>
      </c>
      <c r="S6010">
        <f>(VendorSalesData[[#This Row],[TotalPurchaseQuantity]] - VendorSalesData[[#This Row],[TotalSalesQuantity]]) * VendorSalesData[[#This Row],[PurchasePrice]]</f>
        <v>-3118.63</v>
      </c>
    </row>
    <row r="6011" spans="1:19" x14ac:dyDescent="0.3">
      <c r="A6011">
        <v>10754</v>
      </c>
      <c r="B6011" t="s">
        <v>212</v>
      </c>
      <c r="C6011">
        <v>45912</v>
      </c>
      <c r="D6011" t="s">
        <v>5487</v>
      </c>
      <c r="E6011">
        <v>11.72</v>
      </c>
      <c r="F6011">
        <v>16.989999999999998</v>
      </c>
      <c r="G6011">
        <v>750</v>
      </c>
      <c r="H6011">
        <v>72</v>
      </c>
      <c r="I6011">
        <v>843.83999999999992</v>
      </c>
      <c r="J6011">
        <v>61</v>
      </c>
      <c r="K6011">
        <v>1122.3899999999999</v>
      </c>
      <c r="L6011">
        <v>896.50999999999988</v>
      </c>
      <c r="M6011">
        <v>6.72</v>
      </c>
      <c r="N6011">
        <v>28720.52</v>
      </c>
      <c r="O6011">
        <v>278.54999999999995</v>
      </c>
      <c r="P6011">
        <v>24.81757677812525</v>
      </c>
      <c r="Q6011">
        <v>0.84722222222222221</v>
      </c>
      <c r="R6011">
        <v>1.3300981228668942</v>
      </c>
      <c r="S6011">
        <f>(VendorSalesData[[#This Row],[TotalPurchaseQuantity]] - VendorSalesData[[#This Row],[TotalSalesQuantity]]) * VendorSalesData[[#This Row],[PurchasePrice]]</f>
        <v>128.92000000000002</v>
      </c>
    </row>
    <row r="6012" spans="1:19" x14ac:dyDescent="0.3">
      <c r="A6012">
        <v>2242</v>
      </c>
      <c r="B6012" t="s">
        <v>569</v>
      </c>
      <c r="C6012">
        <v>14962</v>
      </c>
      <c r="D6012" t="s">
        <v>5488</v>
      </c>
      <c r="E6012">
        <v>3.19</v>
      </c>
      <c r="F6012">
        <v>4.79</v>
      </c>
      <c r="G6012">
        <v>750</v>
      </c>
      <c r="H6012">
        <v>264</v>
      </c>
      <c r="I6012">
        <v>842.16000000000008</v>
      </c>
      <c r="J6012">
        <v>250</v>
      </c>
      <c r="K6012">
        <v>1197.5</v>
      </c>
      <c r="L6012">
        <v>129.33000000000001</v>
      </c>
      <c r="M6012">
        <v>28.07</v>
      </c>
      <c r="N6012">
        <v>7982.65</v>
      </c>
      <c r="O6012">
        <v>355.33999999999992</v>
      </c>
      <c r="P6012">
        <v>29.673486430062624</v>
      </c>
      <c r="Q6012">
        <v>0.94696969696969702</v>
      </c>
      <c r="R6012">
        <v>1.4219388239764414</v>
      </c>
      <c r="S6012">
        <f>(VendorSalesData[[#This Row],[TotalPurchaseQuantity]] - VendorSalesData[[#This Row],[TotalSalesQuantity]]) * VendorSalesData[[#This Row],[PurchasePrice]]</f>
        <v>44.66</v>
      </c>
    </row>
    <row r="6013" spans="1:19" x14ac:dyDescent="0.3">
      <c r="A6013">
        <v>9165</v>
      </c>
      <c r="B6013" t="s">
        <v>38</v>
      </c>
      <c r="C6013">
        <v>38649</v>
      </c>
      <c r="D6013" t="s">
        <v>5489</v>
      </c>
      <c r="E6013">
        <v>17.53</v>
      </c>
      <c r="F6013">
        <v>26.99</v>
      </c>
      <c r="G6013">
        <v>750</v>
      </c>
      <c r="H6013">
        <v>48</v>
      </c>
      <c r="I6013">
        <v>841.44</v>
      </c>
      <c r="J6013">
        <v>51</v>
      </c>
      <c r="K6013">
        <v>1376.49</v>
      </c>
      <c r="L6013">
        <v>647.76</v>
      </c>
      <c r="M6013">
        <v>5.69</v>
      </c>
      <c r="N6013">
        <v>68054.7</v>
      </c>
      <c r="O6013">
        <v>535.04999999999995</v>
      </c>
      <c r="P6013">
        <v>38.870605670945665</v>
      </c>
      <c r="Q6013">
        <v>1.0625</v>
      </c>
      <c r="R6013">
        <v>1.6358742156303478</v>
      </c>
      <c r="S6013">
        <f>(VendorSalesData[[#This Row],[TotalPurchaseQuantity]] - VendorSalesData[[#This Row],[TotalSalesQuantity]]) * VendorSalesData[[#This Row],[PurchasePrice]]</f>
        <v>-52.59</v>
      </c>
    </row>
    <row r="6014" spans="1:19" x14ac:dyDescent="0.3">
      <c r="A6014">
        <v>8004</v>
      </c>
      <c r="B6014" t="s">
        <v>60</v>
      </c>
      <c r="C6014">
        <v>3752</v>
      </c>
      <c r="D6014" t="s">
        <v>5490</v>
      </c>
      <c r="E6014">
        <v>11.06</v>
      </c>
      <c r="F6014">
        <v>14.49</v>
      </c>
      <c r="G6014">
        <v>750</v>
      </c>
      <c r="H6014">
        <v>76</v>
      </c>
      <c r="I6014">
        <v>840.56</v>
      </c>
      <c r="J6014">
        <v>69</v>
      </c>
      <c r="K6014">
        <v>999.81000000000006</v>
      </c>
      <c r="L6014">
        <v>666.54</v>
      </c>
      <c r="M6014">
        <v>54.370000000000005</v>
      </c>
      <c r="N6014">
        <v>50293.62</v>
      </c>
      <c r="O6014">
        <v>159.25000000000011</v>
      </c>
      <c r="P6014">
        <v>15.92802632500176</v>
      </c>
      <c r="Q6014">
        <v>0.90789473684210531</v>
      </c>
      <c r="R6014">
        <v>1.1894570286475685</v>
      </c>
      <c r="S6014">
        <f>(VendorSalesData[[#This Row],[TotalPurchaseQuantity]] - VendorSalesData[[#This Row],[TotalSalesQuantity]]) * VendorSalesData[[#This Row],[PurchasePrice]]</f>
        <v>77.42</v>
      </c>
    </row>
    <row r="6015" spans="1:19" x14ac:dyDescent="0.3">
      <c r="A6015">
        <v>2000</v>
      </c>
      <c r="B6015" t="s">
        <v>164</v>
      </c>
      <c r="C6015">
        <v>19971</v>
      </c>
      <c r="D6015" t="s">
        <v>5491</v>
      </c>
      <c r="E6015">
        <v>83.89</v>
      </c>
      <c r="F6015">
        <v>124.99</v>
      </c>
      <c r="G6015">
        <v>750</v>
      </c>
      <c r="H6015">
        <v>10</v>
      </c>
      <c r="I6015">
        <v>838.9</v>
      </c>
      <c r="J6015">
        <v>13</v>
      </c>
      <c r="K6015">
        <v>1624.87</v>
      </c>
      <c r="L6015">
        <v>1124.9099999999999</v>
      </c>
      <c r="M6015">
        <v>1.44</v>
      </c>
      <c r="N6015">
        <v>19016.59</v>
      </c>
      <c r="O6015">
        <v>785.96999999999991</v>
      </c>
      <c r="P6015">
        <v>48.371254315729871</v>
      </c>
      <c r="Q6015">
        <v>1.3</v>
      </c>
      <c r="R6015">
        <v>1.9369054714507092</v>
      </c>
      <c r="S6015">
        <f>(VendorSalesData[[#This Row],[TotalPurchaseQuantity]] - VendorSalesData[[#This Row],[TotalSalesQuantity]]) * VendorSalesData[[#This Row],[PurchasePrice]]</f>
        <v>-251.67000000000002</v>
      </c>
    </row>
    <row r="6016" spans="1:19" x14ac:dyDescent="0.3">
      <c r="A6016">
        <v>10754</v>
      </c>
      <c r="B6016" t="s">
        <v>212</v>
      </c>
      <c r="C6016">
        <v>23965</v>
      </c>
      <c r="D6016" t="s">
        <v>5492</v>
      </c>
      <c r="E6016">
        <v>9.86</v>
      </c>
      <c r="F6016">
        <v>16.989999999999998</v>
      </c>
      <c r="G6016">
        <v>750</v>
      </c>
      <c r="H6016">
        <v>85</v>
      </c>
      <c r="I6016">
        <v>838.09999999999991</v>
      </c>
      <c r="J6016">
        <v>105</v>
      </c>
      <c r="K6016">
        <v>1777.9499999999998</v>
      </c>
      <c r="L6016">
        <v>1389.1799999999998</v>
      </c>
      <c r="M6016">
        <v>11.59</v>
      </c>
      <c r="N6016">
        <v>28720.52</v>
      </c>
      <c r="O6016">
        <v>939.84999999999991</v>
      </c>
      <c r="P6016">
        <v>52.861441547850049</v>
      </c>
      <c r="Q6016">
        <v>1.2352941176470589</v>
      </c>
      <c r="R6016">
        <v>2.1214055601956807</v>
      </c>
      <c r="S6016">
        <f>(VendorSalesData[[#This Row],[TotalPurchaseQuantity]] - VendorSalesData[[#This Row],[TotalSalesQuantity]]) * VendorSalesData[[#This Row],[PurchasePrice]]</f>
        <v>-197.2</v>
      </c>
    </row>
    <row r="6017" spans="1:19" x14ac:dyDescent="0.3">
      <c r="A6017">
        <v>653</v>
      </c>
      <c r="B6017" t="s">
        <v>352</v>
      </c>
      <c r="C6017">
        <v>20555</v>
      </c>
      <c r="D6017" t="s">
        <v>5493</v>
      </c>
      <c r="E6017">
        <v>8.2100000000000009</v>
      </c>
      <c r="F6017">
        <v>12.99</v>
      </c>
      <c r="G6017">
        <v>750</v>
      </c>
      <c r="H6017">
        <v>102</v>
      </c>
      <c r="I6017">
        <v>837.42</v>
      </c>
      <c r="J6017">
        <v>92</v>
      </c>
      <c r="K6017">
        <v>1232.08</v>
      </c>
      <c r="L6017">
        <v>510.63</v>
      </c>
      <c r="M6017">
        <v>10.280000000000001</v>
      </c>
      <c r="N6017">
        <v>8014.9800000000005</v>
      </c>
      <c r="O6017">
        <v>394.65999999999997</v>
      </c>
      <c r="P6017">
        <v>32.032010908382574</v>
      </c>
      <c r="Q6017">
        <v>0.90196078431372551</v>
      </c>
      <c r="R6017">
        <v>1.4712808387666882</v>
      </c>
      <c r="S6017">
        <f>(VendorSalesData[[#This Row],[TotalPurchaseQuantity]] - VendorSalesData[[#This Row],[TotalSalesQuantity]]) * VendorSalesData[[#This Row],[PurchasePrice]]</f>
        <v>82.100000000000009</v>
      </c>
    </row>
    <row r="6018" spans="1:19" x14ac:dyDescent="0.3">
      <c r="A6018">
        <v>653</v>
      </c>
      <c r="B6018" t="s">
        <v>352</v>
      </c>
      <c r="C6018">
        <v>21992</v>
      </c>
      <c r="D6018" t="s">
        <v>5494</v>
      </c>
      <c r="E6018">
        <v>5.26</v>
      </c>
      <c r="F6018">
        <v>11.99</v>
      </c>
      <c r="G6018">
        <v>750</v>
      </c>
      <c r="H6018">
        <v>159</v>
      </c>
      <c r="I6018">
        <v>836.33999999999992</v>
      </c>
      <c r="J6018">
        <v>311</v>
      </c>
      <c r="K6018">
        <v>2160.89</v>
      </c>
      <c r="L6018">
        <v>973.7</v>
      </c>
      <c r="M6018">
        <v>34.71</v>
      </c>
      <c r="N6018">
        <v>8014.9800000000005</v>
      </c>
      <c r="O6018">
        <v>1324.55</v>
      </c>
      <c r="P6018">
        <v>61.296502829852514</v>
      </c>
      <c r="Q6018">
        <v>1.9559748427672956</v>
      </c>
      <c r="R6018">
        <v>2.5837458449912716</v>
      </c>
      <c r="S6018">
        <f>(VendorSalesData[[#This Row],[TotalPurchaseQuantity]] - VendorSalesData[[#This Row],[TotalSalesQuantity]]) * VendorSalesData[[#This Row],[PurchasePrice]]</f>
        <v>-799.52</v>
      </c>
    </row>
    <row r="6019" spans="1:19" x14ac:dyDescent="0.3">
      <c r="A6019">
        <v>10754</v>
      </c>
      <c r="B6019" t="s">
        <v>212</v>
      </c>
      <c r="C6019">
        <v>23746</v>
      </c>
      <c r="D6019" t="s">
        <v>5495</v>
      </c>
      <c r="E6019">
        <v>59.6</v>
      </c>
      <c r="F6019">
        <v>89.99</v>
      </c>
      <c r="G6019">
        <v>750</v>
      </c>
      <c r="H6019">
        <v>14</v>
      </c>
      <c r="I6019">
        <v>834.40000000000009</v>
      </c>
      <c r="J6019">
        <v>19</v>
      </c>
      <c r="K6019">
        <v>1709.8100000000002</v>
      </c>
      <c r="L6019">
        <v>449.95</v>
      </c>
      <c r="M6019">
        <v>2.13</v>
      </c>
      <c r="N6019">
        <v>28720.52</v>
      </c>
      <c r="O6019">
        <v>875.41000000000008</v>
      </c>
      <c r="P6019">
        <v>51.199256057690626</v>
      </c>
      <c r="Q6019">
        <v>1.3571428571428572</v>
      </c>
      <c r="R6019">
        <v>2.0491490891658675</v>
      </c>
      <c r="S6019">
        <f>(VendorSalesData[[#This Row],[TotalPurchaseQuantity]] - VendorSalesData[[#This Row],[TotalSalesQuantity]]) * VendorSalesData[[#This Row],[PurchasePrice]]</f>
        <v>-298</v>
      </c>
    </row>
    <row r="6020" spans="1:19" x14ac:dyDescent="0.3">
      <c r="A6020">
        <v>9165</v>
      </c>
      <c r="B6020" t="s">
        <v>38</v>
      </c>
      <c r="C6020">
        <v>10623</v>
      </c>
      <c r="D6020" t="s">
        <v>5496</v>
      </c>
      <c r="E6020">
        <v>31.97</v>
      </c>
      <c r="F6020">
        <v>46.99</v>
      </c>
      <c r="G6020">
        <v>750</v>
      </c>
      <c r="H6020">
        <v>26</v>
      </c>
      <c r="I6020">
        <v>831.22</v>
      </c>
      <c r="J6020">
        <v>62</v>
      </c>
      <c r="K6020">
        <v>2988.38</v>
      </c>
      <c r="L6020">
        <v>1868.6100000000001</v>
      </c>
      <c r="M6020">
        <v>6.87</v>
      </c>
      <c r="N6020">
        <v>68054.7</v>
      </c>
      <c r="O6020">
        <v>2157.16</v>
      </c>
      <c r="P6020">
        <v>72.184929627423543</v>
      </c>
      <c r="Q6020">
        <v>2.3846153846153846</v>
      </c>
      <c r="R6020">
        <v>3.595173359640047</v>
      </c>
      <c r="S6020">
        <f>(VendorSalesData[[#This Row],[TotalPurchaseQuantity]] - VendorSalesData[[#This Row],[TotalSalesQuantity]]) * VendorSalesData[[#This Row],[PurchasePrice]]</f>
        <v>-1150.92</v>
      </c>
    </row>
    <row r="6021" spans="1:19" x14ac:dyDescent="0.3">
      <c r="A6021">
        <v>9625</v>
      </c>
      <c r="B6021" t="s">
        <v>912</v>
      </c>
      <c r="C6021">
        <v>3740</v>
      </c>
      <c r="D6021" t="s">
        <v>5497</v>
      </c>
      <c r="E6021">
        <v>5.26</v>
      </c>
      <c r="F6021">
        <v>6.99</v>
      </c>
      <c r="G6021">
        <v>750</v>
      </c>
      <c r="H6021">
        <v>158</v>
      </c>
      <c r="I6021">
        <v>831.08</v>
      </c>
      <c r="J6021">
        <v>344</v>
      </c>
      <c r="K6021">
        <v>4296.5600000000004</v>
      </c>
      <c r="L6021">
        <v>2198.2400000000002</v>
      </c>
      <c r="M6021">
        <v>271.07</v>
      </c>
      <c r="N6021">
        <v>1933.19</v>
      </c>
      <c r="O6021">
        <v>3465.4800000000005</v>
      </c>
      <c r="P6021">
        <v>80.657083806580161</v>
      </c>
      <c r="Q6021">
        <v>2.1772151898734178</v>
      </c>
      <c r="R6021">
        <v>5.1698512778553214</v>
      </c>
      <c r="S6021">
        <f>(VendorSalesData[[#This Row],[TotalPurchaseQuantity]] - VendorSalesData[[#This Row],[TotalSalesQuantity]]) * VendorSalesData[[#This Row],[PurchasePrice]]</f>
        <v>-978.36</v>
      </c>
    </row>
    <row r="6022" spans="1:19" x14ac:dyDescent="0.3">
      <c r="A6022">
        <v>1128</v>
      </c>
      <c r="B6022" t="s">
        <v>18</v>
      </c>
      <c r="C6022">
        <v>7780</v>
      </c>
      <c r="D6022" t="s">
        <v>5498</v>
      </c>
      <c r="E6022">
        <v>34.58</v>
      </c>
      <c r="F6022">
        <v>45.99</v>
      </c>
      <c r="G6022">
        <v>750</v>
      </c>
      <c r="H6022">
        <v>24</v>
      </c>
      <c r="I6022">
        <v>829.92</v>
      </c>
      <c r="J6022">
        <v>55</v>
      </c>
      <c r="K6022">
        <v>2529.4499999999998</v>
      </c>
      <c r="L6022">
        <v>689.85</v>
      </c>
      <c r="M6022">
        <v>43.3</v>
      </c>
      <c r="N6022">
        <v>68601.679999999993</v>
      </c>
      <c r="O6022">
        <v>1699.5299999999997</v>
      </c>
      <c r="P6022">
        <v>67.189705271897054</v>
      </c>
      <c r="Q6022">
        <v>2.2916666666666665</v>
      </c>
      <c r="R6022">
        <v>3.0478238866396761</v>
      </c>
      <c r="S6022">
        <f>(VendorSalesData[[#This Row],[TotalPurchaseQuantity]] - VendorSalesData[[#This Row],[TotalSalesQuantity]]) * VendorSalesData[[#This Row],[PurchasePrice]]</f>
        <v>-1071.98</v>
      </c>
    </row>
    <row r="6023" spans="1:19" x14ac:dyDescent="0.3">
      <c r="A6023">
        <v>1590</v>
      </c>
      <c r="B6023" t="s">
        <v>261</v>
      </c>
      <c r="C6023">
        <v>18779</v>
      </c>
      <c r="D6023" t="s">
        <v>5499</v>
      </c>
      <c r="E6023">
        <v>2.0299999999999998</v>
      </c>
      <c r="F6023">
        <v>2.99</v>
      </c>
      <c r="G6023">
        <v>750</v>
      </c>
      <c r="H6023">
        <v>408</v>
      </c>
      <c r="I6023">
        <v>828.24</v>
      </c>
      <c r="J6023">
        <v>407</v>
      </c>
      <c r="K6023">
        <v>1216.93</v>
      </c>
      <c r="L6023">
        <v>146.51000000000002</v>
      </c>
      <c r="M6023">
        <v>45.76</v>
      </c>
      <c r="N6023">
        <v>7259.75</v>
      </c>
      <c r="O6023">
        <v>388.69000000000005</v>
      </c>
      <c r="P6023">
        <v>31.940210201079772</v>
      </c>
      <c r="Q6023">
        <v>0.99754901960784315</v>
      </c>
      <c r="R6023">
        <v>1.4692963392253453</v>
      </c>
      <c r="S6023">
        <f>(VendorSalesData[[#This Row],[TotalPurchaseQuantity]] - VendorSalesData[[#This Row],[TotalSalesQuantity]]) * VendorSalesData[[#This Row],[PurchasePrice]]</f>
        <v>2.0299999999999998</v>
      </c>
    </row>
    <row r="6024" spans="1:19" x14ac:dyDescent="0.3">
      <c r="A6024">
        <v>6213</v>
      </c>
      <c r="B6024" t="s">
        <v>186</v>
      </c>
      <c r="C6024">
        <v>8008</v>
      </c>
      <c r="D6024" t="s">
        <v>5500</v>
      </c>
      <c r="E6024">
        <v>7.14</v>
      </c>
      <c r="F6024">
        <v>9.99</v>
      </c>
      <c r="G6024">
        <v>1000</v>
      </c>
      <c r="H6024">
        <v>116</v>
      </c>
      <c r="I6024">
        <v>828.24</v>
      </c>
      <c r="J6024">
        <v>132</v>
      </c>
      <c r="K6024">
        <v>1318.68</v>
      </c>
      <c r="L6024">
        <v>989.01</v>
      </c>
      <c r="M6024">
        <v>138.6</v>
      </c>
      <c r="N6024">
        <v>9621.58</v>
      </c>
      <c r="O6024">
        <v>490.44000000000005</v>
      </c>
      <c r="P6024">
        <v>37.191737191737197</v>
      </c>
      <c r="Q6024">
        <v>1.1379310344827587</v>
      </c>
      <c r="R6024">
        <v>1.5921472037090698</v>
      </c>
      <c r="S6024">
        <f>(VendorSalesData[[#This Row],[TotalPurchaseQuantity]] - VendorSalesData[[#This Row],[TotalSalesQuantity]]) * VendorSalesData[[#This Row],[PurchasePrice]]</f>
        <v>-114.24</v>
      </c>
    </row>
    <row r="6025" spans="1:19" x14ac:dyDescent="0.3">
      <c r="A6025">
        <v>9165</v>
      </c>
      <c r="B6025" t="s">
        <v>38</v>
      </c>
      <c r="C6025">
        <v>38314</v>
      </c>
      <c r="D6025" t="s">
        <v>5501</v>
      </c>
      <c r="E6025">
        <v>9.86</v>
      </c>
      <c r="F6025">
        <v>14.99</v>
      </c>
      <c r="G6025">
        <v>750</v>
      </c>
      <c r="H6025">
        <v>84</v>
      </c>
      <c r="I6025">
        <v>828.24</v>
      </c>
      <c r="J6025">
        <v>96</v>
      </c>
      <c r="K6025">
        <v>899.04</v>
      </c>
      <c r="L6025">
        <v>122.84</v>
      </c>
      <c r="M6025">
        <v>10.77</v>
      </c>
      <c r="N6025">
        <v>68054.7</v>
      </c>
      <c r="O6025">
        <v>70.799999999999955</v>
      </c>
      <c r="P6025">
        <v>7.8750667378537056</v>
      </c>
      <c r="Q6025">
        <v>1.1428571428571428</v>
      </c>
      <c r="R6025">
        <v>1.0854824688496088</v>
      </c>
      <c r="S6025">
        <f>(VendorSalesData[[#This Row],[TotalPurchaseQuantity]] - VendorSalesData[[#This Row],[TotalSalesQuantity]]) * VendorSalesData[[#This Row],[PurchasePrice]]</f>
        <v>-118.32</v>
      </c>
    </row>
    <row r="6026" spans="1:19" x14ac:dyDescent="0.3">
      <c r="A6026">
        <v>9165</v>
      </c>
      <c r="B6026" t="s">
        <v>38</v>
      </c>
      <c r="C6026">
        <v>20416</v>
      </c>
      <c r="D6026" t="s">
        <v>5502</v>
      </c>
      <c r="E6026">
        <v>17.23</v>
      </c>
      <c r="F6026">
        <v>24.99</v>
      </c>
      <c r="G6026">
        <v>750</v>
      </c>
      <c r="H6026">
        <v>48</v>
      </c>
      <c r="I6026">
        <v>827.04</v>
      </c>
      <c r="J6026">
        <v>44</v>
      </c>
      <c r="K6026">
        <v>1099.56</v>
      </c>
      <c r="L6026">
        <v>599.76</v>
      </c>
      <c r="M6026">
        <v>4.88</v>
      </c>
      <c r="N6026">
        <v>68054.7</v>
      </c>
      <c r="O6026">
        <v>272.52</v>
      </c>
      <c r="P6026">
        <v>24.78445923824075</v>
      </c>
      <c r="Q6026">
        <v>0.91666666666666663</v>
      </c>
      <c r="R6026">
        <v>1.3295124782356356</v>
      </c>
      <c r="S6026">
        <f>(VendorSalesData[[#This Row],[TotalPurchaseQuantity]] - VendorSalesData[[#This Row],[TotalSalesQuantity]]) * VendorSalesData[[#This Row],[PurchasePrice]]</f>
        <v>68.92</v>
      </c>
    </row>
    <row r="6027" spans="1:19" x14ac:dyDescent="0.3">
      <c r="A6027">
        <v>9165</v>
      </c>
      <c r="B6027" t="s">
        <v>38</v>
      </c>
      <c r="C6027">
        <v>25741</v>
      </c>
      <c r="D6027" t="s">
        <v>5503</v>
      </c>
      <c r="E6027">
        <v>25.8</v>
      </c>
      <c r="F6027">
        <v>39.99</v>
      </c>
      <c r="G6027">
        <v>500</v>
      </c>
      <c r="H6027">
        <v>32</v>
      </c>
      <c r="I6027">
        <v>825.6</v>
      </c>
      <c r="J6027">
        <v>32</v>
      </c>
      <c r="K6027">
        <v>1279.68</v>
      </c>
      <c r="L6027">
        <v>239.94</v>
      </c>
      <c r="M6027">
        <v>2.41</v>
      </c>
      <c r="N6027">
        <v>68054.7</v>
      </c>
      <c r="O6027">
        <v>454.08000000000004</v>
      </c>
      <c r="P6027">
        <v>35.483870967741936</v>
      </c>
      <c r="Q6027">
        <v>1</v>
      </c>
      <c r="R6027">
        <v>1.55</v>
      </c>
      <c r="S6027">
        <f>(VendorSalesData[[#This Row],[TotalPurchaseQuantity]] - VendorSalesData[[#This Row],[TotalSalesQuantity]]) * VendorSalesData[[#This Row],[PurchasePrice]]</f>
        <v>0</v>
      </c>
    </row>
    <row r="6028" spans="1:19" x14ac:dyDescent="0.3">
      <c r="A6028">
        <v>11567</v>
      </c>
      <c r="B6028" t="s">
        <v>56</v>
      </c>
      <c r="C6028">
        <v>8010</v>
      </c>
      <c r="D6028" t="s">
        <v>5504</v>
      </c>
      <c r="E6028">
        <v>39.28</v>
      </c>
      <c r="F6028">
        <v>54.99</v>
      </c>
      <c r="G6028">
        <v>750</v>
      </c>
      <c r="H6028">
        <v>21</v>
      </c>
      <c r="I6028">
        <v>824.88</v>
      </c>
      <c r="J6028">
        <v>94</v>
      </c>
      <c r="K6028">
        <v>5169.0600000000004</v>
      </c>
      <c r="L6028">
        <v>4069.26</v>
      </c>
      <c r="M6028">
        <v>74.12</v>
      </c>
      <c r="N6028">
        <v>20964.810000000001</v>
      </c>
      <c r="O6028">
        <v>4344.18</v>
      </c>
      <c r="P6028">
        <v>84.041972815173366</v>
      </c>
      <c r="Q6028">
        <v>4.4761904761904763</v>
      </c>
      <c r="R6028">
        <v>6.266438754727961</v>
      </c>
      <c r="S6028">
        <f>(VendorSalesData[[#This Row],[TotalPurchaseQuantity]] - VendorSalesData[[#This Row],[TotalSalesQuantity]]) * VendorSalesData[[#This Row],[PurchasePrice]]</f>
        <v>-2867.44</v>
      </c>
    </row>
    <row r="6029" spans="1:19" x14ac:dyDescent="0.3">
      <c r="A6029">
        <v>1601</v>
      </c>
      <c r="B6029" t="s">
        <v>720</v>
      </c>
      <c r="C6029">
        <v>21614</v>
      </c>
      <c r="D6029" t="s">
        <v>5505</v>
      </c>
      <c r="E6029">
        <v>8.16</v>
      </c>
      <c r="F6029">
        <v>11.99</v>
      </c>
      <c r="G6029">
        <v>750</v>
      </c>
      <c r="H6029">
        <v>101</v>
      </c>
      <c r="I6029">
        <v>824.16</v>
      </c>
      <c r="J6029">
        <v>89</v>
      </c>
      <c r="K6029">
        <v>1067.1099999999999</v>
      </c>
      <c r="L6029">
        <v>311.74</v>
      </c>
      <c r="M6029">
        <v>9.94</v>
      </c>
      <c r="N6029">
        <v>1048.97</v>
      </c>
      <c r="O6029">
        <v>242.94999999999993</v>
      </c>
      <c r="P6029">
        <v>22.767099924094044</v>
      </c>
      <c r="Q6029">
        <v>0.88118811881188119</v>
      </c>
      <c r="R6029">
        <v>1.2947849932052029</v>
      </c>
      <c r="S6029">
        <f>(VendorSalesData[[#This Row],[TotalPurchaseQuantity]] - VendorSalesData[[#This Row],[TotalSalesQuantity]]) * VendorSalesData[[#This Row],[PurchasePrice]]</f>
        <v>97.92</v>
      </c>
    </row>
    <row r="6030" spans="1:19" x14ac:dyDescent="0.3">
      <c r="A6030">
        <v>653</v>
      </c>
      <c r="B6030" t="s">
        <v>352</v>
      </c>
      <c r="C6030">
        <v>16583</v>
      </c>
      <c r="D6030" t="s">
        <v>5506</v>
      </c>
      <c r="E6030">
        <v>13.51</v>
      </c>
      <c r="F6030">
        <v>22.99</v>
      </c>
      <c r="G6030">
        <v>750</v>
      </c>
      <c r="H6030">
        <v>61</v>
      </c>
      <c r="I6030">
        <v>824.11</v>
      </c>
      <c r="J6030">
        <v>89</v>
      </c>
      <c r="K6030">
        <v>1779.11</v>
      </c>
      <c r="L6030">
        <v>1199.3999999999999</v>
      </c>
      <c r="M6030">
        <v>9.86</v>
      </c>
      <c r="N6030">
        <v>8014.9800000000005</v>
      </c>
      <c r="O6030">
        <v>954.99999999999989</v>
      </c>
      <c r="P6030">
        <v>53.678524655586216</v>
      </c>
      <c r="Q6030">
        <v>1.459016393442623</v>
      </c>
      <c r="R6030">
        <v>2.1588258848940067</v>
      </c>
      <c r="S6030">
        <f>(VendorSalesData[[#This Row],[TotalPurchaseQuantity]] - VendorSalesData[[#This Row],[TotalSalesQuantity]]) * VendorSalesData[[#This Row],[PurchasePrice]]</f>
        <v>-378.28</v>
      </c>
    </row>
    <row r="6031" spans="1:19" x14ac:dyDescent="0.3">
      <c r="A6031">
        <v>9552</v>
      </c>
      <c r="B6031" t="s">
        <v>72</v>
      </c>
      <c r="C6031">
        <v>26051</v>
      </c>
      <c r="D6031" t="s">
        <v>5507</v>
      </c>
      <c r="E6031">
        <v>9.8000000000000007</v>
      </c>
      <c r="F6031">
        <v>14.99</v>
      </c>
      <c r="G6031">
        <v>750</v>
      </c>
      <c r="H6031">
        <v>84</v>
      </c>
      <c r="I6031">
        <v>823.19999999999993</v>
      </c>
      <c r="J6031">
        <v>71</v>
      </c>
      <c r="K6031">
        <v>1064.29</v>
      </c>
      <c r="L6031">
        <v>794.47</v>
      </c>
      <c r="M6031">
        <v>7.8500000000000005</v>
      </c>
      <c r="N6031">
        <v>55551.82</v>
      </c>
      <c r="O6031">
        <v>241.09000000000003</v>
      </c>
      <c r="P6031">
        <v>22.652660459085403</v>
      </c>
      <c r="Q6031">
        <v>0.84523809523809523</v>
      </c>
      <c r="R6031">
        <v>1.2928692905733723</v>
      </c>
      <c r="S6031">
        <f>(VendorSalesData[[#This Row],[TotalPurchaseQuantity]] - VendorSalesData[[#This Row],[TotalSalesQuantity]]) * VendorSalesData[[#This Row],[PurchasePrice]]</f>
        <v>127.4</v>
      </c>
    </row>
    <row r="6032" spans="1:19" x14ac:dyDescent="0.3">
      <c r="A6032">
        <v>8673</v>
      </c>
      <c r="B6032" t="s">
        <v>174</v>
      </c>
      <c r="C6032">
        <v>14121</v>
      </c>
      <c r="D6032" t="s">
        <v>5508</v>
      </c>
      <c r="E6032">
        <v>21.08</v>
      </c>
      <c r="F6032">
        <v>30.99</v>
      </c>
      <c r="G6032">
        <v>750</v>
      </c>
      <c r="H6032">
        <v>39</v>
      </c>
      <c r="I6032">
        <v>822.12</v>
      </c>
      <c r="J6032">
        <v>38</v>
      </c>
      <c r="K6032">
        <v>1193.6199999999999</v>
      </c>
      <c r="L6032">
        <v>875.71999999999991</v>
      </c>
      <c r="M6032">
        <v>4.21</v>
      </c>
      <c r="N6032">
        <v>15919.7</v>
      </c>
      <c r="O6032">
        <v>371.49999999999989</v>
      </c>
      <c r="P6032">
        <v>31.12380824718084</v>
      </c>
      <c r="Q6032">
        <v>0.97435897435897434</v>
      </c>
      <c r="R6032">
        <v>1.451880504062667</v>
      </c>
      <c r="S6032">
        <f>(VendorSalesData[[#This Row],[TotalPurchaseQuantity]] - VendorSalesData[[#This Row],[TotalSalesQuantity]]) * VendorSalesData[[#This Row],[PurchasePrice]]</f>
        <v>21.08</v>
      </c>
    </row>
    <row r="6033" spans="1:19" x14ac:dyDescent="0.3">
      <c r="A6033">
        <v>7749</v>
      </c>
      <c r="B6033" t="s">
        <v>4651</v>
      </c>
      <c r="C6033">
        <v>19630</v>
      </c>
      <c r="D6033" t="s">
        <v>5509</v>
      </c>
      <c r="E6033">
        <v>23.48</v>
      </c>
      <c r="F6033">
        <v>34.99</v>
      </c>
      <c r="G6033">
        <v>750</v>
      </c>
      <c r="H6033">
        <v>35</v>
      </c>
      <c r="I6033">
        <v>821.80000000000007</v>
      </c>
      <c r="J6033">
        <v>32</v>
      </c>
      <c r="K6033">
        <v>1119.68</v>
      </c>
      <c r="L6033">
        <v>454.87</v>
      </c>
      <c r="M6033">
        <v>3.5700000000000003</v>
      </c>
      <c r="N6033">
        <v>91.5</v>
      </c>
      <c r="O6033">
        <v>297.88</v>
      </c>
      <c r="P6033">
        <v>26.604029722777934</v>
      </c>
      <c r="Q6033">
        <v>0.91428571428571426</v>
      </c>
      <c r="R6033">
        <v>1.3624726210756875</v>
      </c>
      <c r="S6033">
        <f>(VendorSalesData[[#This Row],[TotalPurchaseQuantity]] - VendorSalesData[[#This Row],[TotalSalesQuantity]]) * VendorSalesData[[#This Row],[PurchasePrice]]</f>
        <v>70.44</v>
      </c>
    </row>
    <row r="6034" spans="1:19" x14ac:dyDescent="0.3">
      <c r="A6034">
        <v>4425</v>
      </c>
      <c r="B6034" t="s">
        <v>20</v>
      </c>
      <c r="C6034">
        <v>24285</v>
      </c>
      <c r="D6034" t="s">
        <v>5510</v>
      </c>
      <c r="E6034">
        <v>9.0299999999999994</v>
      </c>
      <c r="F6034">
        <v>13.99</v>
      </c>
      <c r="G6034">
        <v>750</v>
      </c>
      <c r="H6034">
        <v>91</v>
      </c>
      <c r="I6034">
        <v>821.73</v>
      </c>
      <c r="J6034">
        <v>285</v>
      </c>
      <c r="K6034">
        <v>3987.15</v>
      </c>
      <c r="L6034">
        <v>2266.38</v>
      </c>
      <c r="M6034">
        <v>31.66</v>
      </c>
      <c r="N6034">
        <v>144929.24</v>
      </c>
      <c r="O6034">
        <v>3165.42</v>
      </c>
      <c r="P6034">
        <v>79.390542116549412</v>
      </c>
      <c r="Q6034">
        <v>3.1318681318681318</v>
      </c>
      <c r="R6034">
        <v>4.8521412142674603</v>
      </c>
      <c r="S6034">
        <f>(VendorSalesData[[#This Row],[TotalPurchaseQuantity]] - VendorSalesData[[#This Row],[TotalSalesQuantity]]) * VendorSalesData[[#This Row],[PurchasePrice]]</f>
        <v>-1751.82</v>
      </c>
    </row>
    <row r="6035" spans="1:19" x14ac:dyDescent="0.3">
      <c r="A6035">
        <v>10754</v>
      </c>
      <c r="B6035" t="s">
        <v>212</v>
      </c>
      <c r="C6035">
        <v>20517</v>
      </c>
      <c r="D6035" t="s">
        <v>5511</v>
      </c>
      <c r="E6035">
        <v>22.81</v>
      </c>
      <c r="F6035">
        <v>35.99</v>
      </c>
      <c r="G6035">
        <v>750</v>
      </c>
      <c r="H6035">
        <v>36</v>
      </c>
      <c r="I6035">
        <v>821.16000000000008</v>
      </c>
      <c r="J6035">
        <v>161</v>
      </c>
      <c r="K6035">
        <v>5794.39</v>
      </c>
      <c r="L6035">
        <v>3347.07</v>
      </c>
      <c r="M6035">
        <v>17.87</v>
      </c>
      <c r="N6035">
        <v>28720.52</v>
      </c>
      <c r="O6035">
        <v>4973.2300000000005</v>
      </c>
      <c r="P6035">
        <v>85.828361570415524</v>
      </c>
      <c r="Q6035">
        <v>4.4722222222222223</v>
      </c>
      <c r="R6035">
        <v>7.056347118710117</v>
      </c>
      <c r="S6035">
        <f>(VendorSalesData[[#This Row],[TotalPurchaseQuantity]] - VendorSalesData[[#This Row],[TotalSalesQuantity]]) * VendorSalesData[[#This Row],[PurchasePrice]]</f>
        <v>-2851.25</v>
      </c>
    </row>
    <row r="6036" spans="1:19" x14ac:dyDescent="0.3">
      <c r="A6036">
        <v>9165</v>
      </c>
      <c r="B6036" t="s">
        <v>38</v>
      </c>
      <c r="C6036">
        <v>18270</v>
      </c>
      <c r="D6036" t="s">
        <v>5512</v>
      </c>
      <c r="E6036">
        <v>11.4</v>
      </c>
      <c r="F6036">
        <v>16.989999999999998</v>
      </c>
      <c r="G6036">
        <v>375</v>
      </c>
      <c r="H6036">
        <v>72</v>
      </c>
      <c r="I6036">
        <v>820.80000000000007</v>
      </c>
      <c r="J6036">
        <v>72</v>
      </c>
      <c r="K6036">
        <v>1223.28</v>
      </c>
      <c r="L6036">
        <v>186.89</v>
      </c>
      <c r="M6036">
        <v>4.07</v>
      </c>
      <c r="N6036">
        <v>68054.7</v>
      </c>
      <c r="O6036">
        <v>402.4799999999999</v>
      </c>
      <c r="P6036">
        <v>32.901706886403758</v>
      </c>
      <c r="Q6036">
        <v>1</v>
      </c>
      <c r="R6036">
        <v>1.4903508771929823</v>
      </c>
      <c r="S6036">
        <f>(VendorSalesData[[#This Row],[TotalPurchaseQuantity]] - VendorSalesData[[#This Row],[TotalSalesQuantity]]) * VendorSalesData[[#This Row],[PurchasePrice]]</f>
        <v>0</v>
      </c>
    </row>
    <row r="6037" spans="1:19" x14ac:dyDescent="0.3">
      <c r="A6037">
        <v>10754</v>
      </c>
      <c r="B6037" t="s">
        <v>212</v>
      </c>
      <c r="C6037">
        <v>25334</v>
      </c>
      <c r="D6037" t="s">
        <v>5513</v>
      </c>
      <c r="E6037">
        <v>6.84</v>
      </c>
      <c r="F6037">
        <v>9.99</v>
      </c>
      <c r="G6037">
        <v>750</v>
      </c>
      <c r="H6037">
        <v>120</v>
      </c>
      <c r="I6037">
        <v>820.8</v>
      </c>
      <c r="J6037">
        <v>96</v>
      </c>
      <c r="K6037">
        <v>959.04</v>
      </c>
      <c r="L6037">
        <v>79.92</v>
      </c>
      <c r="M6037">
        <v>10.8</v>
      </c>
      <c r="N6037">
        <v>28720.52</v>
      </c>
      <c r="O6037">
        <v>138.24</v>
      </c>
      <c r="P6037">
        <v>14.414414414414416</v>
      </c>
      <c r="Q6037">
        <v>0.8</v>
      </c>
      <c r="R6037">
        <v>1.168421052631579</v>
      </c>
      <c r="S6037">
        <f>(VendorSalesData[[#This Row],[TotalPurchaseQuantity]] - VendorSalesData[[#This Row],[TotalSalesQuantity]]) * VendorSalesData[[#This Row],[PurchasePrice]]</f>
        <v>164.16</v>
      </c>
    </row>
    <row r="6038" spans="1:19" x14ac:dyDescent="0.3">
      <c r="A6038">
        <v>90024</v>
      </c>
      <c r="B6038" t="s">
        <v>1511</v>
      </c>
      <c r="C6038">
        <v>18839</v>
      </c>
      <c r="D6038" t="s">
        <v>5514</v>
      </c>
      <c r="E6038">
        <v>8.5500000000000007</v>
      </c>
      <c r="F6038">
        <v>12.99</v>
      </c>
      <c r="G6038">
        <v>750</v>
      </c>
      <c r="H6038">
        <v>96</v>
      </c>
      <c r="I6038">
        <v>820.8</v>
      </c>
      <c r="J6038">
        <v>64</v>
      </c>
      <c r="K6038">
        <v>831.36</v>
      </c>
      <c r="L6038">
        <v>103.92</v>
      </c>
      <c r="M6038">
        <v>7.19</v>
      </c>
      <c r="N6038">
        <v>2802.64</v>
      </c>
      <c r="O6038">
        <v>10.560000000000059</v>
      </c>
      <c r="P6038">
        <v>1.2702078521940026</v>
      </c>
      <c r="Q6038">
        <v>0.66666666666666663</v>
      </c>
      <c r="R6038">
        <v>1.0128654970760234</v>
      </c>
      <c r="S6038">
        <f>(VendorSalesData[[#This Row],[TotalPurchaseQuantity]] - VendorSalesData[[#This Row],[TotalSalesQuantity]]) * VendorSalesData[[#This Row],[PurchasePrice]]</f>
        <v>273.60000000000002</v>
      </c>
    </row>
    <row r="6039" spans="1:19" x14ac:dyDescent="0.3">
      <c r="A6039">
        <v>90047</v>
      </c>
      <c r="B6039" t="s">
        <v>2206</v>
      </c>
      <c r="C6039">
        <v>14390</v>
      </c>
      <c r="D6039" t="s">
        <v>5515</v>
      </c>
      <c r="E6039">
        <v>7.38</v>
      </c>
      <c r="F6039">
        <v>10.99</v>
      </c>
      <c r="G6039">
        <v>750</v>
      </c>
      <c r="H6039">
        <v>111</v>
      </c>
      <c r="I6039">
        <v>819.18000000000006</v>
      </c>
      <c r="J6039">
        <v>91</v>
      </c>
      <c r="K6039">
        <v>1091.0899999999999</v>
      </c>
      <c r="L6039">
        <v>215.82</v>
      </c>
      <c r="M6039">
        <v>10.24</v>
      </c>
      <c r="N6039">
        <v>1457.73</v>
      </c>
      <c r="O6039">
        <v>271.90999999999985</v>
      </c>
      <c r="P6039">
        <v>24.920950609023993</v>
      </c>
      <c r="Q6039">
        <v>0.81981981981981977</v>
      </c>
      <c r="R6039">
        <v>1.3319294904660757</v>
      </c>
      <c r="S6039">
        <f>(VendorSalesData[[#This Row],[TotalPurchaseQuantity]] - VendorSalesData[[#This Row],[TotalSalesQuantity]]) * VendorSalesData[[#This Row],[PurchasePrice]]</f>
        <v>147.6</v>
      </c>
    </row>
    <row r="6040" spans="1:19" x14ac:dyDescent="0.3">
      <c r="A6040">
        <v>4425</v>
      </c>
      <c r="B6040" t="s">
        <v>20</v>
      </c>
      <c r="C6040">
        <v>27204</v>
      </c>
      <c r="D6040" t="s">
        <v>5516</v>
      </c>
      <c r="E6040">
        <v>17</v>
      </c>
      <c r="F6040">
        <v>24.99</v>
      </c>
      <c r="G6040">
        <v>750</v>
      </c>
      <c r="H6040">
        <v>48</v>
      </c>
      <c r="I6040">
        <v>816</v>
      </c>
      <c r="J6040">
        <v>48</v>
      </c>
      <c r="K6040">
        <v>1199.52</v>
      </c>
      <c r="L6040">
        <v>24.99</v>
      </c>
      <c r="M6040">
        <v>5.4</v>
      </c>
      <c r="N6040">
        <v>144929.24</v>
      </c>
      <c r="O6040">
        <v>383.52</v>
      </c>
      <c r="P6040">
        <v>31.972789115646254</v>
      </c>
      <c r="Q6040">
        <v>1</v>
      </c>
      <c r="R6040">
        <v>1.47</v>
      </c>
      <c r="S6040">
        <f>(VendorSalesData[[#This Row],[TotalPurchaseQuantity]] - VendorSalesData[[#This Row],[TotalSalesQuantity]]) * VendorSalesData[[#This Row],[PurchasePrice]]</f>
        <v>0</v>
      </c>
    </row>
    <row r="6041" spans="1:19" x14ac:dyDescent="0.3">
      <c r="A6041">
        <v>4425</v>
      </c>
      <c r="B6041" t="s">
        <v>20</v>
      </c>
      <c r="C6041">
        <v>21408</v>
      </c>
      <c r="D6041" t="s">
        <v>5517</v>
      </c>
      <c r="E6041">
        <v>11.99</v>
      </c>
      <c r="F6041">
        <v>17.989999999999998</v>
      </c>
      <c r="G6041">
        <v>750</v>
      </c>
      <c r="H6041">
        <v>68</v>
      </c>
      <c r="I6041">
        <v>815.31999999999994</v>
      </c>
      <c r="J6041">
        <v>139</v>
      </c>
      <c r="K6041">
        <v>2500.6099999999997</v>
      </c>
      <c r="L6041">
        <v>1601.11</v>
      </c>
      <c r="M6041">
        <v>15.42</v>
      </c>
      <c r="N6041">
        <v>144929.24</v>
      </c>
      <c r="O6041">
        <v>1685.2899999999997</v>
      </c>
      <c r="P6041">
        <v>67.395155582037987</v>
      </c>
      <c r="Q6041">
        <v>2.0441176470588234</v>
      </c>
      <c r="R6041">
        <v>3.067028896629544</v>
      </c>
      <c r="S6041">
        <f>(VendorSalesData[[#This Row],[TotalPurchaseQuantity]] - VendorSalesData[[#This Row],[TotalSalesQuantity]]) * VendorSalesData[[#This Row],[PurchasePrice]]</f>
        <v>-851.29</v>
      </c>
    </row>
    <row r="6042" spans="1:19" x14ac:dyDescent="0.3">
      <c r="A6042">
        <v>1128</v>
      </c>
      <c r="B6042" t="s">
        <v>18</v>
      </c>
      <c r="C6042">
        <v>5434</v>
      </c>
      <c r="D6042" t="s">
        <v>5518</v>
      </c>
      <c r="E6042">
        <v>8.64</v>
      </c>
      <c r="F6042">
        <v>13.99</v>
      </c>
      <c r="G6042">
        <v>750</v>
      </c>
      <c r="H6042">
        <v>94</v>
      </c>
      <c r="I6042">
        <v>812.16000000000008</v>
      </c>
      <c r="J6042">
        <v>360</v>
      </c>
      <c r="K6042">
        <v>4136.3999999999996</v>
      </c>
      <c r="L6042">
        <v>2792.07</v>
      </c>
      <c r="M6042">
        <v>283.89</v>
      </c>
      <c r="N6042">
        <v>68601.679999999993</v>
      </c>
      <c r="O6042">
        <v>3324.24</v>
      </c>
      <c r="P6042">
        <v>80.36553524804178</v>
      </c>
      <c r="Q6042">
        <v>3.8297872340425534</v>
      </c>
      <c r="R6042">
        <v>5.0930851063829774</v>
      </c>
      <c r="S6042">
        <f>(VendorSalesData[[#This Row],[TotalPurchaseQuantity]] - VendorSalesData[[#This Row],[TotalSalesQuantity]]) * VendorSalesData[[#This Row],[PurchasePrice]]</f>
        <v>-2298.2400000000002</v>
      </c>
    </row>
    <row r="6043" spans="1:19" x14ac:dyDescent="0.3">
      <c r="A6043">
        <v>4692</v>
      </c>
      <c r="B6043" t="s">
        <v>386</v>
      </c>
      <c r="C6043">
        <v>13229</v>
      </c>
      <c r="D6043" t="s">
        <v>5519</v>
      </c>
      <c r="E6043">
        <v>67.56</v>
      </c>
      <c r="F6043">
        <v>99.99</v>
      </c>
      <c r="G6043">
        <v>750</v>
      </c>
      <c r="H6043">
        <v>12</v>
      </c>
      <c r="I6043">
        <v>810.72</v>
      </c>
      <c r="J6043">
        <v>17</v>
      </c>
      <c r="K6043">
        <v>1699.83</v>
      </c>
      <c r="L6043">
        <v>1499.85</v>
      </c>
      <c r="M6043">
        <v>1.87</v>
      </c>
      <c r="N6043">
        <v>9139.3799999999992</v>
      </c>
      <c r="O6043">
        <v>889.1099999999999</v>
      </c>
      <c r="P6043">
        <v>52.305818817175833</v>
      </c>
      <c r="Q6043">
        <v>1.4166666666666667</v>
      </c>
      <c r="R6043">
        <v>2.096691829484902</v>
      </c>
      <c r="S6043">
        <f>(VendorSalesData[[#This Row],[TotalPurchaseQuantity]] - VendorSalesData[[#This Row],[TotalSalesQuantity]]) * VendorSalesData[[#This Row],[PurchasePrice]]</f>
        <v>-337.8</v>
      </c>
    </row>
    <row r="6044" spans="1:19" x14ac:dyDescent="0.3">
      <c r="A6044">
        <v>10754</v>
      </c>
      <c r="B6044" t="s">
        <v>212</v>
      </c>
      <c r="C6044">
        <v>24159</v>
      </c>
      <c r="D6044" t="s">
        <v>5520</v>
      </c>
      <c r="E6044">
        <v>67.56</v>
      </c>
      <c r="F6044">
        <v>99.99</v>
      </c>
      <c r="G6044">
        <v>750</v>
      </c>
      <c r="H6044">
        <v>12</v>
      </c>
      <c r="I6044">
        <v>810.72</v>
      </c>
      <c r="J6044">
        <v>20</v>
      </c>
      <c r="K6044">
        <v>1999.8</v>
      </c>
      <c r="L6044">
        <v>899.91</v>
      </c>
      <c r="M6044">
        <v>2.23</v>
      </c>
      <c r="N6044">
        <v>28720.52</v>
      </c>
      <c r="O6044">
        <v>1189.08</v>
      </c>
      <c r="P6044">
        <v>59.459945994599458</v>
      </c>
      <c r="Q6044">
        <v>1.6666666666666667</v>
      </c>
      <c r="R6044">
        <v>2.4666962699822377</v>
      </c>
      <c r="S6044">
        <f>(VendorSalesData[[#This Row],[TotalPurchaseQuantity]] - VendorSalesData[[#This Row],[TotalSalesQuantity]]) * VendorSalesData[[#This Row],[PurchasePrice]]</f>
        <v>-540.48</v>
      </c>
    </row>
    <row r="6045" spans="1:19" x14ac:dyDescent="0.3">
      <c r="A6045">
        <v>653</v>
      </c>
      <c r="B6045" t="s">
        <v>352</v>
      </c>
      <c r="C6045">
        <v>44394</v>
      </c>
      <c r="D6045" t="s">
        <v>5521</v>
      </c>
      <c r="E6045">
        <v>9.65</v>
      </c>
      <c r="F6045">
        <v>13.99</v>
      </c>
      <c r="G6045">
        <v>750</v>
      </c>
      <c r="H6045">
        <v>84</v>
      </c>
      <c r="I6045">
        <v>810.6</v>
      </c>
      <c r="J6045">
        <v>72</v>
      </c>
      <c r="K6045">
        <v>971.28</v>
      </c>
      <c r="L6045">
        <v>93.93</v>
      </c>
      <c r="M6045">
        <v>8.1100000000000012</v>
      </c>
      <c r="N6045">
        <v>8014.9800000000005</v>
      </c>
      <c r="O6045">
        <v>160.67999999999995</v>
      </c>
      <c r="P6045">
        <v>16.543118359278473</v>
      </c>
      <c r="Q6045">
        <v>0.8571428571428571</v>
      </c>
      <c r="R6045">
        <v>1.1982235381199111</v>
      </c>
      <c r="S6045">
        <f>(VendorSalesData[[#This Row],[TotalPurchaseQuantity]] - VendorSalesData[[#This Row],[TotalSalesQuantity]]) * VendorSalesData[[#This Row],[PurchasePrice]]</f>
        <v>115.80000000000001</v>
      </c>
    </row>
    <row r="6046" spans="1:19" x14ac:dyDescent="0.3">
      <c r="A6046">
        <v>9165</v>
      </c>
      <c r="B6046" t="s">
        <v>38</v>
      </c>
      <c r="C6046">
        <v>12351</v>
      </c>
      <c r="D6046" t="s">
        <v>5522</v>
      </c>
      <c r="E6046">
        <v>13.51</v>
      </c>
      <c r="F6046">
        <v>19.989999999999998</v>
      </c>
      <c r="G6046">
        <v>750</v>
      </c>
      <c r="H6046">
        <v>60</v>
      </c>
      <c r="I6046">
        <v>810.6</v>
      </c>
      <c r="J6046">
        <v>53</v>
      </c>
      <c r="K6046">
        <v>1059.47</v>
      </c>
      <c r="L6046">
        <v>739.63</v>
      </c>
      <c r="M6046">
        <v>5.88</v>
      </c>
      <c r="N6046">
        <v>68054.7</v>
      </c>
      <c r="O6046">
        <v>248.87</v>
      </c>
      <c r="P6046">
        <v>23.490046910247575</v>
      </c>
      <c r="Q6046">
        <v>0.8833333333333333</v>
      </c>
      <c r="R6046">
        <v>1.3070194917345177</v>
      </c>
      <c r="S6046">
        <f>(VendorSalesData[[#This Row],[TotalPurchaseQuantity]] - VendorSalesData[[#This Row],[TotalSalesQuantity]]) * VendorSalesData[[#This Row],[PurchasePrice]]</f>
        <v>94.57</v>
      </c>
    </row>
    <row r="6047" spans="1:19" x14ac:dyDescent="0.3">
      <c r="A6047">
        <v>1392</v>
      </c>
      <c r="B6047" t="s">
        <v>67</v>
      </c>
      <c r="C6047">
        <v>41141</v>
      </c>
      <c r="D6047" t="s">
        <v>5523</v>
      </c>
      <c r="E6047">
        <v>16.88</v>
      </c>
      <c r="F6047">
        <v>25.99</v>
      </c>
      <c r="G6047">
        <v>750</v>
      </c>
      <c r="H6047">
        <v>48</v>
      </c>
      <c r="I6047">
        <v>810.24</v>
      </c>
      <c r="J6047">
        <v>70</v>
      </c>
      <c r="K6047">
        <v>1819.3</v>
      </c>
      <c r="L6047">
        <v>597.77</v>
      </c>
      <c r="M6047">
        <v>7.83</v>
      </c>
      <c r="N6047">
        <v>79528.990000000005</v>
      </c>
      <c r="O6047">
        <v>1009.06</v>
      </c>
      <c r="P6047">
        <v>55.464189523443089</v>
      </c>
      <c r="Q6047">
        <v>1.4583333333333333</v>
      </c>
      <c r="R6047">
        <v>2.2453840837282781</v>
      </c>
      <c r="S6047">
        <f>(VendorSalesData[[#This Row],[TotalPurchaseQuantity]] - VendorSalesData[[#This Row],[TotalSalesQuantity]]) * VendorSalesData[[#This Row],[PurchasePrice]]</f>
        <v>-371.35999999999996</v>
      </c>
    </row>
    <row r="6048" spans="1:19" x14ac:dyDescent="0.3">
      <c r="A6048">
        <v>90047</v>
      </c>
      <c r="B6048" t="s">
        <v>2206</v>
      </c>
      <c r="C6048">
        <v>16556</v>
      </c>
      <c r="D6048" t="s">
        <v>5524</v>
      </c>
      <c r="E6048">
        <v>16.88</v>
      </c>
      <c r="F6048">
        <v>25.99</v>
      </c>
      <c r="G6048">
        <v>750</v>
      </c>
      <c r="H6048">
        <v>48</v>
      </c>
      <c r="I6048">
        <v>810.24</v>
      </c>
      <c r="J6048">
        <v>40</v>
      </c>
      <c r="K6048">
        <v>1119.5999999999999</v>
      </c>
      <c r="L6048">
        <v>727.74</v>
      </c>
      <c r="M6048">
        <v>4.4400000000000004</v>
      </c>
      <c r="N6048">
        <v>1457.73</v>
      </c>
      <c r="O6048">
        <v>309.3599999999999</v>
      </c>
      <c r="P6048">
        <v>27.631296891747049</v>
      </c>
      <c r="Q6048">
        <v>0.83333333333333337</v>
      </c>
      <c r="R6048">
        <v>1.3818127962085307</v>
      </c>
      <c r="S6048">
        <f>(VendorSalesData[[#This Row],[TotalPurchaseQuantity]] - VendorSalesData[[#This Row],[TotalSalesQuantity]]) * VendorSalesData[[#This Row],[PurchasePrice]]</f>
        <v>135.04</v>
      </c>
    </row>
    <row r="6049" spans="1:19" x14ac:dyDescent="0.3">
      <c r="A6049">
        <v>3252</v>
      </c>
      <c r="B6049" t="s">
        <v>94</v>
      </c>
      <c r="C6049">
        <v>14413</v>
      </c>
      <c r="D6049" t="s">
        <v>5525</v>
      </c>
      <c r="E6049">
        <v>2.59</v>
      </c>
      <c r="F6049">
        <v>3.99</v>
      </c>
      <c r="G6049">
        <v>750</v>
      </c>
      <c r="H6049">
        <v>312</v>
      </c>
      <c r="I6049">
        <v>808.07999999999993</v>
      </c>
      <c r="J6049">
        <v>312</v>
      </c>
      <c r="K6049">
        <v>1244.8800000000001</v>
      </c>
      <c r="L6049">
        <v>67.83</v>
      </c>
      <c r="M6049">
        <v>35.1</v>
      </c>
      <c r="N6049">
        <v>61966.91</v>
      </c>
      <c r="O6049">
        <v>436.80000000000018</v>
      </c>
      <c r="P6049">
        <v>35.087719298245624</v>
      </c>
      <c r="Q6049">
        <v>1</v>
      </c>
      <c r="R6049">
        <v>1.5405405405405408</v>
      </c>
      <c r="S6049">
        <f>(VendorSalesData[[#This Row],[TotalPurchaseQuantity]] - VendorSalesData[[#This Row],[TotalSalesQuantity]]) * VendorSalesData[[#This Row],[PurchasePrice]]</f>
        <v>0</v>
      </c>
    </row>
    <row r="6050" spans="1:19" x14ac:dyDescent="0.3">
      <c r="A6050">
        <v>4425</v>
      </c>
      <c r="B6050" t="s">
        <v>20</v>
      </c>
      <c r="C6050">
        <v>36155</v>
      </c>
      <c r="D6050" t="s">
        <v>5526</v>
      </c>
      <c r="E6050">
        <v>22.44</v>
      </c>
      <c r="F6050">
        <v>32.99</v>
      </c>
      <c r="G6050">
        <v>750</v>
      </c>
      <c r="H6050">
        <v>36</v>
      </c>
      <c r="I6050">
        <v>807.83999999999992</v>
      </c>
      <c r="J6050">
        <v>25</v>
      </c>
      <c r="K6050">
        <v>824.75</v>
      </c>
      <c r="L6050">
        <v>263.92</v>
      </c>
      <c r="M6050">
        <v>2.8000000000000003</v>
      </c>
      <c r="N6050">
        <v>144929.24</v>
      </c>
      <c r="O6050">
        <v>16.910000000000082</v>
      </c>
      <c r="P6050">
        <v>2.0503182782661509</v>
      </c>
      <c r="Q6050">
        <v>0.69444444444444442</v>
      </c>
      <c r="R6050">
        <v>1.0209323628441276</v>
      </c>
      <c r="S6050">
        <f>(VendorSalesData[[#This Row],[TotalPurchaseQuantity]] - VendorSalesData[[#This Row],[TotalSalesQuantity]]) * VendorSalesData[[#This Row],[PurchasePrice]]</f>
        <v>246.84</v>
      </c>
    </row>
    <row r="6051" spans="1:19" x14ac:dyDescent="0.3">
      <c r="A6051">
        <v>1392</v>
      </c>
      <c r="B6051" t="s">
        <v>67</v>
      </c>
      <c r="C6051">
        <v>4525</v>
      </c>
      <c r="D6051" t="s">
        <v>5527</v>
      </c>
      <c r="E6051">
        <v>6.15</v>
      </c>
      <c r="F6051">
        <v>7.99</v>
      </c>
      <c r="G6051">
        <v>750</v>
      </c>
      <c r="H6051">
        <v>131</v>
      </c>
      <c r="I6051">
        <v>805.65</v>
      </c>
      <c r="J6051">
        <v>143</v>
      </c>
      <c r="K6051">
        <v>1142.57</v>
      </c>
      <c r="L6051">
        <v>95.88</v>
      </c>
      <c r="M6051">
        <v>112.61</v>
      </c>
      <c r="N6051">
        <v>79528.990000000005</v>
      </c>
      <c r="O6051">
        <v>336.91999999999996</v>
      </c>
      <c r="P6051">
        <v>29.487908837095318</v>
      </c>
      <c r="Q6051">
        <v>1.0916030534351144</v>
      </c>
      <c r="R6051">
        <v>1.4181964873083845</v>
      </c>
      <c r="S6051">
        <f>(VendorSalesData[[#This Row],[TotalPurchaseQuantity]] - VendorSalesData[[#This Row],[TotalSalesQuantity]]) * VendorSalesData[[#This Row],[PurchasePrice]]</f>
        <v>-73.800000000000011</v>
      </c>
    </row>
    <row r="6052" spans="1:19" x14ac:dyDescent="0.3">
      <c r="A6052">
        <v>7153</v>
      </c>
      <c r="B6052" t="s">
        <v>271</v>
      </c>
      <c r="C6052">
        <v>39689</v>
      </c>
      <c r="D6052" t="s">
        <v>5528</v>
      </c>
      <c r="E6052">
        <v>8.66</v>
      </c>
      <c r="F6052">
        <v>12.99</v>
      </c>
      <c r="G6052">
        <v>750</v>
      </c>
      <c r="H6052">
        <v>93</v>
      </c>
      <c r="I6052">
        <v>805.38</v>
      </c>
      <c r="J6052">
        <v>466</v>
      </c>
      <c r="K6052">
        <v>7684.3399999999992</v>
      </c>
      <c r="L6052">
        <v>4073.0299999999997</v>
      </c>
      <c r="M6052">
        <v>51.82</v>
      </c>
      <c r="N6052">
        <v>15884.82</v>
      </c>
      <c r="O6052">
        <v>6878.9599999999991</v>
      </c>
      <c r="P6052">
        <v>89.519203991494393</v>
      </c>
      <c r="Q6052">
        <v>5.010752688172043</v>
      </c>
      <c r="R6052">
        <v>9.541260026322977</v>
      </c>
      <c r="S6052">
        <f>(VendorSalesData[[#This Row],[TotalPurchaseQuantity]] - VendorSalesData[[#This Row],[TotalSalesQuantity]]) * VendorSalesData[[#This Row],[PurchasePrice]]</f>
        <v>-3230.18</v>
      </c>
    </row>
    <row r="6053" spans="1:19" x14ac:dyDescent="0.3">
      <c r="A6053">
        <v>90024</v>
      </c>
      <c r="B6053" t="s">
        <v>1511</v>
      </c>
      <c r="C6053">
        <v>23926</v>
      </c>
      <c r="D6053" t="s">
        <v>5529</v>
      </c>
      <c r="E6053">
        <v>13.42</v>
      </c>
      <c r="F6053">
        <v>19.989999999999998</v>
      </c>
      <c r="G6053">
        <v>750</v>
      </c>
      <c r="H6053">
        <v>60</v>
      </c>
      <c r="I6053">
        <v>805.19999999999993</v>
      </c>
      <c r="J6053">
        <v>60</v>
      </c>
      <c r="K6053">
        <v>1199.4000000000001</v>
      </c>
      <c r="L6053">
        <v>99.949999999999989</v>
      </c>
      <c r="M6053">
        <v>6.75</v>
      </c>
      <c r="N6053">
        <v>2802.64</v>
      </c>
      <c r="O6053">
        <v>394.20000000000016</v>
      </c>
      <c r="P6053">
        <v>32.866433216608314</v>
      </c>
      <c r="Q6053">
        <v>1</v>
      </c>
      <c r="R6053">
        <v>1.4895678092399407</v>
      </c>
      <c r="S6053">
        <f>(VendorSalesData[[#This Row],[TotalPurchaseQuantity]] - VendorSalesData[[#This Row],[TotalSalesQuantity]]) * VendorSalesData[[#This Row],[PurchasePrice]]</f>
        <v>0</v>
      </c>
    </row>
    <row r="6054" spans="1:19" x14ac:dyDescent="0.3">
      <c r="A6054">
        <v>660</v>
      </c>
      <c r="B6054" t="s">
        <v>75</v>
      </c>
      <c r="C6054">
        <v>113</v>
      </c>
      <c r="D6054" t="s">
        <v>5530</v>
      </c>
      <c r="E6054">
        <v>4.84</v>
      </c>
      <c r="F6054">
        <v>6.49</v>
      </c>
      <c r="G6054">
        <v>1000</v>
      </c>
      <c r="H6054">
        <v>166</v>
      </c>
      <c r="I6054">
        <v>803.43999999999994</v>
      </c>
      <c r="J6054">
        <v>182</v>
      </c>
      <c r="K6054">
        <v>1181.18</v>
      </c>
      <c r="L6054">
        <v>941.05000000000007</v>
      </c>
      <c r="M6054">
        <v>191.1</v>
      </c>
      <c r="N6054">
        <v>17932.330000000002</v>
      </c>
      <c r="O6054">
        <v>377.74000000000012</v>
      </c>
      <c r="P6054">
        <v>31.979884522257411</v>
      </c>
      <c r="Q6054">
        <v>1.0963855421686748</v>
      </c>
      <c r="R6054">
        <v>1.4701533406352685</v>
      </c>
      <c r="S6054">
        <f>(VendorSalesData[[#This Row],[TotalPurchaseQuantity]] - VendorSalesData[[#This Row],[TotalSalesQuantity]]) * VendorSalesData[[#This Row],[PurchasePrice]]</f>
        <v>-77.44</v>
      </c>
    </row>
    <row r="6055" spans="1:19" x14ac:dyDescent="0.3">
      <c r="A6055">
        <v>10754</v>
      </c>
      <c r="B6055" t="s">
        <v>212</v>
      </c>
      <c r="C6055">
        <v>43790</v>
      </c>
      <c r="D6055" t="s">
        <v>5531</v>
      </c>
      <c r="E6055">
        <v>7.43</v>
      </c>
      <c r="F6055">
        <v>10.99</v>
      </c>
      <c r="G6055">
        <v>750</v>
      </c>
      <c r="H6055">
        <v>108</v>
      </c>
      <c r="I6055">
        <v>802.43999999999994</v>
      </c>
      <c r="J6055">
        <v>90</v>
      </c>
      <c r="K6055">
        <v>989.1</v>
      </c>
      <c r="L6055">
        <v>142.87</v>
      </c>
      <c r="M6055">
        <v>10.110000000000001</v>
      </c>
      <c r="N6055">
        <v>28720.52</v>
      </c>
      <c r="O6055">
        <v>186.66000000000008</v>
      </c>
      <c r="P6055">
        <v>18.871701546860788</v>
      </c>
      <c r="Q6055">
        <v>0.83333333333333337</v>
      </c>
      <c r="R6055">
        <v>1.2326155226558997</v>
      </c>
      <c r="S6055">
        <f>(VendorSalesData[[#This Row],[TotalPurchaseQuantity]] - VendorSalesData[[#This Row],[TotalSalesQuantity]]) * VendorSalesData[[#This Row],[PurchasePrice]]</f>
        <v>133.74</v>
      </c>
    </row>
    <row r="6056" spans="1:19" x14ac:dyDescent="0.3">
      <c r="A6056">
        <v>3252</v>
      </c>
      <c r="B6056" t="s">
        <v>94</v>
      </c>
      <c r="C6056">
        <v>19370</v>
      </c>
      <c r="D6056" t="s">
        <v>5532</v>
      </c>
      <c r="E6056">
        <v>3.94</v>
      </c>
      <c r="F6056">
        <v>5.99</v>
      </c>
      <c r="G6056">
        <v>750</v>
      </c>
      <c r="H6056">
        <v>203</v>
      </c>
      <c r="I6056">
        <v>799.82</v>
      </c>
      <c r="J6056">
        <v>193</v>
      </c>
      <c r="K6056">
        <v>1145.57</v>
      </c>
      <c r="L6056">
        <v>675.86</v>
      </c>
      <c r="M6056">
        <v>21.41</v>
      </c>
      <c r="N6056">
        <v>61966.91</v>
      </c>
      <c r="O6056">
        <v>345.74999999999989</v>
      </c>
      <c r="P6056">
        <v>30.18148170779611</v>
      </c>
      <c r="Q6056">
        <v>0.95073891625615758</v>
      </c>
      <c r="R6056">
        <v>1.4322847640719161</v>
      </c>
      <c r="S6056">
        <f>(VendorSalesData[[#This Row],[TotalPurchaseQuantity]] - VendorSalesData[[#This Row],[TotalSalesQuantity]]) * VendorSalesData[[#This Row],[PurchasePrice]]</f>
        <v>39.4</v>
      </c>
    </row>
    <row r="6057" spans="1:19" x14ac:dyDescent="0.3">
      <c r="A6057">
        <v>90024</v>
      </c>
      <c r="B6057" t="s">
        <v>1511</v>
      </c>
      <c r="C6057">
        <v>19648</v>
      </c>
      <c r="D6057" t="s">
        <v>5533</v>
      </c>
      <c r="E6057">
        <v>8.9600000000000009</v>
      </c>
      <c r="F6057">
        <v>14.99</v>
      </c>
      <c r="G6057">
        <v>750</v>
      </c>
      <c r="H6057">
        <v>89</v>
      </c>
      <c r="I6057">
        <v>797.43999999999994</v>
      </c>
      <c r="J6057">
        <v>330</v>
      </c>
      <c r="K6057">
        <v>4716.7</v>
      </c>
      <c r="L6057">
        <v>2865.01</v>
      </c>
      <c r="M6057">
        <v>36.619999999999997</v>
      </c>
      <c r="N6057">
        <v>2802.64</v>
      </c>
      <c r="O6057">
        <v>3919.2599999999998</v>
      </c>
      <c r="P6057">
        <v>83.093264358555757</v>
      </c>
      <c r="Q6057">
        <v>3.707865168539326</v>
      </c>
      <c r="R6057">
        <v>5.914802367576244</v>
      </c>
      <c r="S6057">
        <f>(VendorSalesData[[#This Row],[TotalPurchaseQuantity]] - VendorSalesData[[#This Row],[TotalSalesQuantity]]) * VendorSalesData[[#This Row],[PurchasePrice]]</f>
        <v>-2159.36</v>
      </c>
    </row>
    <row r="6058" spans="1:19" x14ac:dyDescent="0.3">
      <c r="A6058">
        <v>4425</v>
      </c>
      <c r="B6058" t="s">
        <v>20</v>
      </c>
      <c r="C6058">
        <v>21383</v>
      </c>
      <c r="D6058" t="s">
        <v>5534</v>
      </c>
      <c r="E6058">
        <v>9.26</v>
      </c>
      <c r="F6058">
        <v>13.99</v>
      </c>
      <c r="G6058">
        <v>750</v>
      </c>
      <c r="H6058">
        <v>86</v>
      </c>
      <c r="I6058">
        <v>796.36</v>
      </c>
      <c r="J6058">
        <v>85</v>
      </c>
      <c r="K6058">
        <v>1189.1500000000001</v>
      </c>
      <c r="L6058">
        <v>643.54</v>
      </c>
      <c r="M6058">
        <v>9.4600000000000009</v>
      </c>
      <c r="N6058">
        <v>144929.24</v>
      </c>
      <c r="O6058">
        <v>392.79000000000008</v>
      </c>
      <c r="P6058">
        <v>33.031156708573356</v>
      </c>
      <c r="Q6058">
        <v>0.98837209302325579</v>
      </c>
      <c r="R6058">
        <v>1.4932317042543575</v>
      </c>
      <c r="S6058">
        <f>(VendorSalesData[[#This Row],[TotalPurchaseQuantity]] - VendorSalesData[[#This Row],[TotalSalesQuantity]]) * VendorSalesData[[#This Row],[PurchasePrice]]</f>
        <v>9.26</v>
      </c>
    </row>
    <row r="6059" spans="1:19" x14ac:dyDescent="0.3">
      <c r="A6059">
        <v>2000</v>
      </c>
      <c r="B6059" t="s">
        <v>164</v>
      </c>
      <c r="C6059">
        <v>24331</v>
      </c>
      <c r="D6059" t="s">
        <v>5535</v>
      </c>
      <c r="E6059">
        <v>39.6</v>
      </c>
      <c r="F6059">
        <v>60.99</v>
      </c>
      <c r="G6059">
        <v>750</v>
      </c>
      <c r="H6059">
        <v>20</v>
      </c>
      <c r="I6059">
        <v>792</v>
      </c>
      <c r="J6059">
        <v>96</v>
      </c>
      <c r="K6059">
        <v>5855.04</v>
      </c>
      <c r="L6059">
        <v>3354.4500000000003</v>
      </c>
      <c r="M6059">
        <v>10.65</v>
      </c>
      <c r="N6059">
        <v>19016.59</v>
      </c>
      <c r="O6059">
        <v>5063.04</v>
      </c>
      <c r="P6059">
        <v>86.473192326610913</v>
      </c>
      <c r="Q6059">
        <v>4.8</v>
      </c>
      <c r="R6059">
        <v>7.3927272727272726</v>
      </c>
      <c r="S6059">
        <f>(VendorSalesData[[#This Row],[TotalPurchaseQuantity]] - VendorSalesData[[#This Row],[TotalSalesQuantity]]) * VendorSalesData[[#This Row],[PurchasePrice]]</f>
        <v>-3009.6</v>
      </c>
    </row>
    <row r="6060" spans="1:19" x14ac:dyDescent="0.3">
      <c r="A6060">
        <v>4425</v>
      </c>
      <c r="B6060" t="s">
        <v>20</v>
      </c>
      <c r="C6060">
        <v>39084</v>
      </c>
      <c r="D6060" t="s">
        <v>5536</v>
      </c>
      <c r="E6060">
        <v>14.66</v>
      </c>
      <c r="F6060">
        <v>21.99</v>
      </c>
      <c r="G6060">
        <v>750</v>
      </c>
      <c r="H6060">
        <v>54</v>
      </c>
      <c r="I6060">
        <v>791.64</v>
      </c>
      <c r="J6060">
        <v>54</v>
      </c>
      <c r="K6060">
        <v>1133.46</v>
      </c>
      <c r="L6060">
        <v>272.87</v>
      </c>
      <c r="M6060">
        <v>6.07</v>
      </c>
      <c r="N6060">
        <v>144929.24</v>
      </c>
      <c r="O6060">
        <v>341.82000000000005</v>
      </c>
      <c r="P6060">
        <v>30.157217722725111</v>
      </c>
      <c r="Q6060">
        <v>1</v>
      </c>
      <c r="R6060">
        <v>1.4317871759890861</v>
      </c>
      <c r="S6060">
        <f>(VendorSalesData[[#This Row],[TotalPurchaseQuantity]] - VendorSalesData[[#This Row],[TotalSalesQuantity]]) * VendorSalesData[[#This Row],[PurchasePrice]]</f>
        <v>0</v>
      </c>
    </row>
    <row r="6061" spans="1:19" x14ac:dyDescent="0.3">
      <c r="A6061">
        <v>3950</v>
      </c>
      <c r="B6061" t="s">
        <v>2148</v>
      </c>
      <c r="C6061">
        <v>194</v>
      </c>
      <c r="D6061" t="s">
        <v>5537</v>
      </c>
      <c r="E6061">
        <v>22.55</v>
      </c>
      <c r="F6061">
        <v>29.99</v>
      </c>
      <c r="G6061">
        <v>750</v>
      </c>
      <c r="H6061">
        <v>35</v>
      </c>
      <c r="I6061">
        <v>789.25000000000011</v>
      </c>
      <c r="J6061">
        <v>43</v>
      </c>
      <c r="K6061">
        <v>1289.57</v>
      </c>
      <c r="L6061">
        <v>599.79999999999995</v>
      </c>
      <c r="M6061">
        <v>33.880000000000003</v>
      </c>
      <c r="N6061">
        <v>117.52000000000001</v>
      </c>
      <c r="O6061">
        <v>500.31999999999982</v>
      </c>
      <c r="P6061">
        <v>38.797428600231072</v>
      </c>
      <c r="Q6061">
        <v>1.2285714285714286</v>
      </c>
      <c r="R6061">
        <v>1.6339182768451057</v>
      </c>
      <c r="S6061">
        <f>(VendorSalesData[[#This Row],[TotalPurchaseQuantity]] - VendorSalesData[[#This Row],[TotalSalesQuantity]]) * VendorSalesData[[#This Row],[PurchasePrice]]</f>
        <v>-180.4</v>
      </c>
    </row>
    <row r="6062" spans="1:19" x14ac:dyDescent="0.3">
      <c r="A6062">
        <v>10754</v>
      </c>
      <c r="B6062" t="s">
        <v>212</v>
      </c>
      <c r="C6062">
        <v>22399</v>
      </c>
      <c r="D6062" t="s">
        <v>5538</v>
      </c>
      <c r="E6062">
        <v>13.15</v>
      </c>
      <c r="F6062">
        <v>19.989999999999998</v>
      </c>
      <c r="G6062">
        <v>750</v>
      </c>
      <c r="H6062">
        <v>60</v>
      </c>
      <c r="I6062">
        <v>789</v>
      </c>
      <c r="J6062">
        <v>43</v>
      </c>
      <c r="K6062">
        <v>917.56999999999994</v>
      </c>
      <c r="L6062">
        <v>675.68</v>
      </c>
      <c r="M6062">
        <v>4.76</v>
      </c>
      <c r="N6062">
        <v>28720.52</v>
      </c>
      <c r="O6062">
        <v>128.56999999999994</v>
      </c>
      <c r="P6062">
        <v>14.012009982889584</v>
      </c>
      <c r="Q6062">
        <v>0.71666666666666667</v>
      </c>
      <c r="R6062">
        <v>1.1629531051964512</v>
      </c>
      <c r="S6062">
        <f>(VendorSalesData[[#This Row],[TotalPurchaseQuantity]] - VendorSalesData[[#This Row],[TotalSalesQuantity]]) * VendorSalesData[[#This Row],[PurchasePrice]]</f>
        <v>223.55</v>
      </c>
    </row>
    <row r="6063" spans="1:19" x14ac:dyDescent="0.3">
      <c r="A6063">
        <v>10754</v>
      </c>
      <c r="B6063" t="s">
        <v>212</v>
      </c>
      <c r="C6063">
        <v>23151</v>
      </c>
      <c r="D6063" t="s">
        <v>5539</v>
      </c>
      <c r="E6063">
        <v>12.49</v>
      </c>
      <c r="F6063">
        <v>18.989999999999998</v>
      </c>
      <c r="G6063">
        <v>750</v>
      </c>
      <c r="H6063">
        <v>63</v>
      </c>
      <c r="I6063">
        <v>786.87</v>
      </c>
      <c r="J6063">
        <v>120</v>
      </c>
      <c r="K6063">
        <v>2216.7999999999997</v>
      </c>
      <c r="L6063">
        <v>1655.1</v>
      </c>
      <c r="M6063">
        <v>13.27</v>
      </c>
      <c r="N6063">
        <v>28720.52</v>
      </c>
      <c r="O6063">
        <v>1429.9299999999998</v>
      </c>
      <c r="P6063">
        <v>64.504240346445329</v>
      </c>
      <c r="Q6063">
        <v>1.9047619047619047</v>
      </c>
      <c r="R6063">
        <v>2.8172379173179811</v>
      </c>
      <c r="S6063">
        <f>(VendorSalesData[[#This Row],[TotalPurchaseQuantity]] - VendorSalesData[[#This Row],[TotalSalesQuantity]]) * VendorSalesData[[#This Row],[PurchasePrice]]</f>
        <v>-711.93000000000006</v>
      </c>
    </row>
    <row r="6064" spans="1:19" x14ac:dyDescent="0.3">
      <c r="A6064">
        <v>2000</v>
      </c>
      <c r="B6064" t="s">
        <v>164</v>
      </c>
      <c r="C6064">
        <v>35864</v>
      </c>
      <c r="D6064" t="s">
        <v>4380</v>
      </c>
      <c r="E6064">
        <v>7.28</v>
      </c>
      <c r="F6064">
        <v>10.99</v>
      </c>
      <c r="G6064">
        <v>1500</v>
      </c>
      <c r="H6064">
        <v>108</v>
      </c>
      <c r="I6064">
        <v>786.24</v>
      </c>
      <c r="J6064">
        <v>108</v>
      </c>
      <c r="K6064">
        <v>1186.92</v>
      </c>
      <c r="L6064">
        <v>76.930000000000007</v>
      </c>
      <c r="M6064">
        <v>24.3</v>
      </c>
      <c r="N6064">
        <v>19016.59</v>
      </c>
      <c r="O6064">
        <v>400.68000000000006</v>
      </c>
      <c r="P6064">
        <v>33.757961783439491</v>
      </c>
      <c r="Q6064">
        <v>1</v>
      </c>
      <c r="R6064">
        <v>1.5096153846153846</v>
      </c>
      <c r="S6064">
        <f>(VendorSalesData[[#This Row],[TotalPurchaseQuantity]] - VendorSalesData[[#This Row],[TotalSalesQuantity]]) * VendorSalesData[[#This Row],[PurchasePrice]]</f>
        <v>0</v>
      </c>
    </row>
    <row r="6065" spans="1:19" x14ac:dyDescent="0.3">
      <c r="A6065">
        <v>7153</v>
      </c>
      <c r="B6065" t="s">
        <v>271</v>
      </c>
      <c r="C6065">
        <v>20918</v>
      </c>
      <c r="D6065" t="s">
        <v>5540</v>
      </c>
      <c r="E6065">
        <v>13.1</v>
      </c>
      <c r="F6065">
        <v>18.989999999999998</v>
      </c>
      <c r="G6065">
        <v>750</v>
      </c>
      <c r="H6065">
        <v>60</v>
      </c>
      <c r="I6065">
        <v>786</v>
      </c>
      <c r="J6065">
        <v>48</v>
      </c>
      <c r="K6065">
        <v>809.52</v>
      </c>
      <c r="L6065">
        <v>107.94</v>
      </c>
      <c r="M6065">
        <v>5.3900000000000006</v>
      </c>
      <c r="N6065">
        <v>15884.82</v>
      </c>
      <c r="O6065">
        <v>23.519999999999982</v>
      </c>
      <c r="P6065">
        <v>2.9054254372961732</v>
      </c>
      <c r="Q6065">
        <v>0.8</v>
      </c>
      <c r="R6065">
        <v>1.0299236641221374</v>
      </c>
      <c r="S6065">
        <f>(VendorSalesData[[#This Row],[TotalPurchaseQuantity]] - VendorSalesData[[#This Row],[TotalSalesQuantity]]) * VendorSalesData[[#This Row],[PurchasePrice]]</f>
        <v>157.19999999999999</v>
      </c>
    </row>
    <row r="6066" spans="1:19" x14ac:dyDescent="0.3">
      <c r="A6066">
        <v>10754</v>
      </c>
      <c r="B6066" t="s">
        <v>212</v>
      </c>
      <c r="C6066">
        <v>23777</v>
      </c>
      <c r="D6066" t="s">
        <v>5541</v>
      </c>
      <c r="E6066">
        <v>87.16</v>
      </c>
      <c r="F6066">
        <v>128.99</v>
      </c>
      <c r="G6066">
        <v>750</v>
      </c>
      <c r="H6066">
        <v>9</v>
      </c>
      <c r="I6066">
        <v>784.44</v>
      </c>
      <c r="J6066">
        <v>30</v>
      </c>
      <c r="K6066">
        <v>3869.7000000000003</v>
      </c>
      <c r="L6066">
        <v>1547.88</v>
      </c>
      <c r="M6066">
        <v>3.36</v>
      </c>
      <c r="N6066">
        <v>28720.52</v>
      </c>
      <c r="O6066">
        <v>3085.26</v>
      </c>
      <c r="P6066">
        <v>79.72866113652222</v>
      </c>
      <c r="Q6066">
        <v>3.3333333333333335</v>
      </c>
      <c r="R6066">
        <v>4.933073275202692</v>
      </c>
      <c r="S6066">
        <f>(VendorSalesData[[#This Row],[TotalPurchaseQuantity]] - VendorSalesData[[#This Row],[TotalSalesQuantity]]) * VendorSalesData[[#This Row],[PurchasePrice]]</f>
        <v>-1830.36</v>
      </c>
    </row>
    <row r="6067" spans="1:19" x14ac:dyDescent="0.3">
      <c r="A6067">
        <v>7153</v>
      </c>
      <c r="B6067" t="s">
        <v>271</v>
      </c>
      <c r="C6067">
        <v>25364</v>
      </c>
      <c r="D6067" t="s">
        <v>5542</v>
      </c>
      <c r="E6067">
        <v>65.349999999999994</v>
      </c>
      <c r="F6067">
        <v>99.99</v>
      </c>
      <c r="G6067">
        <v>1500</v>
      </c>
      <c r="H6067">
        <v>12</v>
      </c>
      <c r="I6067">
        <v>784.2</v>
      </c>
      <c r="J6067">
        <v>12</v>
      </c>
      <c r="K6067">
        <v>1199.8800000000001</v>
      </c>
      <c r="L6067">
        <v>199.98</v>
      </c>
      <c r="M6067">
        <v>2.7</v>
      </c>
      <c r="N6067">
        <v>15884.82</v>
      </c>
      <c r="O6067">
        <v>415.68000000000006</v>
      </c>
      <c r="P6067">
        <v>34.643464346434641</v>
      </c>
      <c r="Q6067">
        <v>1</v>
      </c>
      <c r="R6067">
        <v>1.5300688599846979</v>
      </c>
      <c r="S6067">
        <f>(VendorSalesData[[#This Row],[TotalPurchaseQuantity]] - VendorSalesData[[#This Row],[TotalSalesQuantity]]) * VendorSalesData[[#This Row],[PurchasePrice]]</f>
        <v>0</v>
      </c>
    </row>
    <row r="6068" spans="1:19" x14ac:dyDescent="0.3">
      <c r="A6068">
        <v>9165</v>
      </c>
      <c r="B6068" t="s">
        <v>38</v>
      </c>
      <c r="C6068">
        <v>12353</v>
      </c>
      <c r="D6068" t="s">
        <v>5543</v>
      </c>
      <c r="E6068">
        <v>13.07</v>
      </c>
      <c r="F6068">
        <v>19.989999999999998</v>
      </c>
      <c r="G6068">
        <v>750</v>
      </c>
      <c r="H6068">
        <v>60</v>
      </c>
      <c r="I6068">
        <v>784.2</v>
      </c>
      <c r="J6068">
        <v>87</v>
      </c>
      <c r="K6068">
        <v>1739.1299999999999</v>
      </c>
      <c r="L6068">
        <v>839.57999999999993</v>
      </c>
      <c r="M6068">
        <v>9.69</v>
      </c>
      <c r="N6068">
        <v>68054.7</v>
      </c>
      <c r="O6068">
        <v>954.92999999999984</v>
      </c>
      <c r="P6068">
        <v>54.908488727122176</v>
      </c>
      <c r="Q6068">
        <v>1.45</v>
      </c>
      <c r="R6068">
        <v>2.2177123182861513</v>
      </c>
      <c r="S6068">
        <f>(VendorSalesData[[#This Row],[TotalPurchaseQuantity]] - VendorSalesData[[#This Row],[TotalSalesQuantity]]) * VendorSalesData[[#This Row],[PurchasePrice]]</f>
        <v>-352.89</v>
      </c>
    </row>
    <row r="6069" spans="1:19" x14ac:dyDescent="0.3">
      <c r="A6069">
        <v>10754</v>
      </c>
      <c r="B6069" t="s">
        <v>212</v>
      </c>
      <c r="C6069">
        <v>18437</v>
      </c>
      <c r="D6069" t="s">
        <v>5544</v>
      </c>
      <c r="E6069">
        <v>65.349999999999994</v>
      </c>
      <c r="F6069">
        <v>99.99</v>
      </c>
      <c r="G6069">
        <v>750</v>
      </c>
      <c r="H6069">
        <v>12</v>
      </c>
      <c r="I6069">
        <v>784.2</v>
      </c>
      <c r="J6069">
        <v>12</v>
      </c>
      <c r="K6069">
        <v>1199.8800000000001</v>
      </c>
      <c r="L6069">
        <v>99.99</v>
      </c>
      <c r="M6069">
        <v>1.35</v>
      </c>
      <c r="N6069">
        <v>28720.52</v>
      </c>
      <c r="O6069">
        <v>415.68000000000006</v>
      </c>
      <c r="P6069">
        <v>34.643464346434641</v>
      </c>
      <c r="Q6069">
        <v>1</v>
      </c>
      <c r="R6069">
        <v>1.5300688599846979</v>
      </c>
      <c r="S6069">
        <f>(VendorSalesData[[#This Row],[TotalPurchaseQuantity]] - VendorSalesData[[#This Row],[TotalSalesQuantity]]) * VendorSalesData[[#This Row],[PurchasePrice]]</f>
        <v>0</v>
      </c>
    </row>
    <row r="6070" spans="1:19" x14ac:dyDescent="0.3">
      <c r="A6070">
        <v>10754</v>
      </c>
      <c r="B6070" t="s">
        <v>212</v>
      </c>
      <c r="C6070">
        <v>24055</v>
      </c>
      <c r="D6070" t="s">
        <v>5545</v>
      </c>
      <c r="E6070">
        <v>9.33</v>
      </c>
      <c r="F6070">
        <v>13.99</v>
      </c>
      <c r="G6070">
        <v>750</v>
      </c>
      <c r="H6070">
        <v>84</v>
      </c>
      <c r="I6070">
        <v>783.71999999999991</v>
      </c>
      <c r="J6070">
        <v>84</v>
      </c>
      <c r="K6070">
        <v>1127.1599999999999</v>
      </c>
      <c r="L6070">
        <v>81.94</v>
      </c>
      <c r="M6070">
        <v>9.4500000000000011</v>
      </c>
      <c r="N6070">
        <v>28720.52</v>
      </c>
      <c r="O6070">
        <v>343.43999999999994</v>
      </c>
      <c r="P6070">
        <v>30.469498562759501</v>
      </c>
      <c r="Q6070">
        <v>1</v>
      </c>
      <c r="R6070">
        <v>1.4382177308222324</v>
      </c>
      <c r="S6070">
        <f>(VendorSalesData[[#This Row],[TotalPurchaseQuantity]] - VendorSalesData[[#This Row],[TotalSalesQuantity]]) * VendorSalesData[[#This Row],[PurchasePrice]]</f>
        <v>0</v>
      </c>
    </row>
    <row r="6071" spans="1:19" x14ac:dyDescent="0.3">
      <c r="A6071">
        <v>4425</v>
      </c>
      <c r="B6071" t="s">
        <v>20</v>
      </c>
      <c r="C6071">
        <v>14031</v>
      </c>
      <c r="D6071" t="s">
        <v>5546</v>
      </c>
      <c r="E6071">
        <v>10.59</v>
      </c>
      <c r="F6071">
        <v>15.99</v>
      </c>
      <c r="G6071">
        <v>750</v>
      </c>
      <c r="H6071">
        <v>74</v>
      </c>
      <c r="I6071">
        <v>783.66</v>
      </c>
      <c r="J6071">
        <v>65</v>
      </c>
      <c r="K6071">
        <v>1039.3499999999999</v>
      </c>
      <c r="L6071">
        <v>335.79</v>
      </c>
      <c r="M6071">
        <v>7.28</v>
      </c>
      <c r="N6071">
        <v>144929.24</v>
      </c>
      <c r="O6071">
        <v>255.68999999999994</v>
      </c>
      <c r="P6071">
        <v>24.60095251840092</v>
      </c>
      <c r="Q6071">
        <v>0.8783783783783784</v>
      </c>
      <c r="R6071">
        <v>1.3262767016308092</v>
      </c>
      <c r="S6071">
        <f>(VendorSalesData[[#This Row],[TotalPurchaseQuantity]] - VendorSalesData[[#This Row],[TotalSalesQuantity]]) * VendorSalesData[[#This Row],[PurchasePrice]]</f>
        <v>95.31</v>
      </c>
    </row>
    <row r="6072" spans="1:19" x14ac:dyDescent="0.3">
      <c r="A6072">
        <v>8673</v>
      </c>
      <c r="B6072" t="s">
        <v>174</v>
      </c>
      <c r="C6072">
        <v>31323</v>
      </c>
      <c r="D6072" t="s">
        <v>5547</v>
      </c>
      <c r="E6072">
        <v>10.88</v>
      </c>
      <c r="F6072">
        <v>15.99</v>
      </c>
      <c r="G6072">
        <v>750</v>
      </c>
      <c r="H6072">
        <v>72</v>
      </c>
      <c r="I6072">
        <v>783.36</v>
      </c>
      <c r="J6072">
        <v>52</v>
      </c>
      <c r="K6072">
        <v>831.48</v>
      </c>
      <c r="L6072">
        <v>47.97</v>
      </c>
      <c r="M6072">
        <v>5.8500000000000005</v>
      </c>
      <c r="N6072">
        <v>15919.7</v>
      </c>
      <c r="O6072">
        <v>48.120000000000005</v>
      </c>
      <c r="P6072">
        <v>5.7872708904603849</v>
      </c>
      <c r="Q6072">
        <v>0.72222222222222221</v>
      </c>
      <c r="R6072">
        <v>1.0614276960784315</v>
      </c>
      <c r="S6072">
        <f>(VendorSalesData[[#This Row],[TotalPurchaseQuantity]] - VendorSalesData[[#This Row],[TotalSalesQuantity]]) * VendorSalesData[[#This Row],[PurchasePrice]]</f>
        <v>217.60000000000002</v>
      </c>
    </row>
    <row r="6073" spans="1:19" x14ac:dyDescent="0.3">
      <c r="A6073">
        <v>17035</v>
      </c>
      <c r="B6073" t="s">
        <v>22</v>
      </c>
      <c r="C6073">
        <v>14417</v>
      </c>
      <c r="D6073" t="s">
        <v>5548</v>
      </c>
      <c r="E6073">
        <v>5.44</v>
      </c>
      <c r="F6073">
        <v>7.99</v>
      </c>
      <c r="G6073">
        <v>750</v>
      </c>
      <c r="H6073">
        <v>144</v>
      </c>
      <c r="I6073">
        <v>783.36</v>
      </c>
      <c r="J6073">
        <v>135</v>
      </c>
      <c r="K6073">
        <v>944.65</v>
      </c>
      <c r="L6073">
        <v>155.78</v>
      </c>
      <c r="M6073">
        <v>15.170000000000002</v>
      </c>
      <c r="N6073">
        <v>123780.22</v>
      </c>
      <c r="O6073">
        <v>161.28999999999996</v>
      </c>
      <c r="P6073">
        <v>17.074048589424649</v>
      </c>
      <c r="Q6073">
        <v>0.9375</v>
      </c>
      <c r="R6073">
        <v>1.2058951184640523</v>
      </c>
      <c r="S6073">
        <f>(VendorSalesData[[#This Row],[TotalPurchaseQuantity]] - VendorSalesData[[#This Row],[TotalSalesQuantity]]) * VendorSalesData[[#This Row],[PurchasePrice]]</f>
        <v>48.96</v>
      </c>
    </row>
    <row r="6074" spans="1:19" x14ac:dyDescent="0.3">
      <c r="A6074">
        <v>90024</v>
      </c>
      <c r="B6074" t="s">
        <v>1511</v>
      </c>
      <c r="C6074">
        <v>19807</v>
      </c>
      <c r="D6074" t="s">
        <v>5549</v>
      </c>
      <c r="E6074">
        <v>7.18</v>
      </c>
      <c r="F6074">
        <v>10.99</v>
      </c>
      <c r="G6074">
        <v>750</v>
      </c>
      <c r="H6074">
        <v>109</v>
      </c>
      <c r="I6074">
        <v>782.62</v>
      </c>
      <c r="J6074">
        <v>92</v>
      </c>
      <c r="K6074">
        <v>1011.0799999999999</v>
      </c>
      <c r="L6074">
        <v>164.85</v>
      </c>
      <c r="M6074">
        <v>10.34</v>
      </c>
      <c r="N6074">
        <v>2802.64</v>
      </c>
      <c r="O6074">
        <v>228.45999999999992</v>
      </c>
      <c r="P6074">
        <v>22.595640305415984</v>
      </c>
      <c r="Q6074">
        <v>0.84403669724770647</v>
      </c>
      <c r="R6074">
        <v>1.2919168945337456</v>
      </c>
      <c r="S6074">
        <f>(VendorSalesData[[#This Row],[TotalPurchaseQuantity]] - VendorSalesData[[#This Row],[TotalSalesQuantity]]) * VendorSalesData[[#This Row],[PurchasePrice]]</f>
        <v>122.06</v>
      </c>
    </row>
    <row r="6075" spans="1:19" x14ac:dyDescent="0.3">
      <c r="A6075">
        <v>7749</v>
      </c>
      <c r="B6075" t="s">
        <v>4651</v>
      </c>
      <c r="C6075">
        <v>19061</v>
      </c>
      <c r="D6075" t="s">
        <v>5550</v>
      </c>
      <c r="E6075">
        <v>33.99</v>
      </c>
      <c r="F6075">
        <v>50.99</v>
      </c>
      <c r="G6075">
        <v>750</v>
      </c>
      <c r="H6075">
        <v>23</v>
      </c>
      <c r="I6075">
        <v>781.77</v>
      </c>
      <c r="J6075">
        <v>66</v>
      </c>
      <c r="K6075">
        <v>3365.34</v>
      </c>
      <c r="L6075">
        <v>1937.6200000000001</v>
      </c>
      <c r="M6075">
        <v>7.34</v>
      </c>
      <c r="N6075">
        <v>91.5</v>
      </c>
      <c r="O6075">
        <v>2583.5700000000002</v>
      </c>
      <c r="P6075">
        <v>76.769954893116292</v>
      </c>
      <c r="Q6075">
        <v>2.8695652173913042</v>
      </c>
      <c r="R6075">
        <v>4.3047699451245256</v>
      </c>
      <c r="S6075">
        <f>(VendorSalesData[[#This Row],[TotalPurchaseQuantity]] - VendorSalesData[[#This Row],[TotalSalesQuantity]]) * VendorSalesData[[#This Row],[PurchasePrice]]</f>
        <v>-1461.5700000000002</v>
      </c>
    </row>
    <row r="6076" spans="1:19" x14ac:dyDescent="0.3">
      <c r="A6076">
        <v>9552</v>
      </c>
      <c r="B6076" t="s">
        <v>72</v>
      </c>
      <c r="C6076">
        <v>24557</v>
      </c>
      <c r="D6076" t="s">
        <v>5551</v>
      </c>
      <c r="E6076">
        <v>8.7799999999999994</v>
      </c>
      <c r="F6076">
        <v>12.99</v>
      </c>
      <c r="G6076">
        <v>750</v>
      </c>
      <c r="H6076">
        <v>89</v>
      </c>
      <c r="I6076">
        <v>781.42</v>
      </c>
      <c r="J6076">
        <v>112</v>
      </c>
      <c r="K6076">
        <v>1454.8799999999999</v>
      </c>
      <c r="L6076">
        <v>480.63</v>
      </c>
      <c r="M6076">
        <v>12.540000000000001</v>
      </c>
      <c r="N6076">
        <v>55551.82</v>
      </c>
      <c r="O6076">
        <v>673.45999999999992</v>
      </c>
      <c r="P6076">
        <v>46.28972836247663</v>
      </c>
      <c r="Q6076">
        <v>1.2584269662921348</v>
      </c>
      <c r="R6076">
        <v>1.861841263341097</v>
      </c>
      <c r="S6076">
        <f>(VendorSalesData[[#This Row],[TotalPurchaseQuantity]] - VendorSalesData[[#This Row],[TotalSalesQuantity]]) * VendorSalesData[[#This Row],[PurchasePrice]]</f>
        <v>-201.94</v>
      </c>
    </row>
    <row r="6077" spans="1:19" x14ac:dyDescent="0.3">
      <c r="A6077">
        <v>9165</v>
      </c>
      <c r="B6077" t="s">
        <v>38</v>
      </c>
      <c r="C6077">
        <v>18276</v>
      </c>
      <c r="D6077" t="s">
        <v>5552</v>
      </c>
      <c r="E6077">
        <v>35.479999999999997</v>
      </c>
      <c r="F6077">
        <v>54.99</v>
      </c>
      <c r="G6077">
        <v>750</v>
      </c>
      <c r="H6077">
        <v>22</v>
      </c>
      <c r="I6077">
        <v>780.56</v>
      </c>
      <c r="J6077">
        <v>82</v>
      </c>
      <c r="K6077">
        <v>4859.18</v>
      </c>
      <c r="L6077">
        <v>2889.52</v>
      </c>
      <c r="M6077">
        <v>9.1</v>
      </c>
      <c r="N6077">
        <v>68054.7</v>
      </c>
      <c r="O6077">
        <v>4078.6200000000003</v>
      </c>
      <c r="P6077">
        <v>83.936384328219987</v>
      </c>
      <c r="Q6077">
        <v>3.7272727272727271</v>
      </c>
      <c r="R6077">
        <v>6.2252485395100958</v>
      </c>
      <c r="S6077">
        <f>(VendorSalesData[[#This Row],[TotalPurchaseQuantity]] - VendorSalesData[[#This Row],[TotalSalesQuantity]]) * VendorSalesData[[#This Row],[PurchasePrice]]</f>
        <v>-2128.7999999999997</v>
      </c>
    </row>
    <row r="6078" spans="1:19" x14ac:dyDescent="0.3">
      <c r="A6078">
        <v>9552</v>
      </c>
      <c r="B6078" t="s">
        <v>72</v>
      </c>
      <c r="C6078">
        <v>25179</v>
      </c>
      <c r="D6078" t="s">
        <v>5553</v>
      </c>
      <c r="E6078">
        <v>129.79</v>
      </c>
      <c r="F6078">
        <v>195.99</v>
      </c>
      <c r="G6078">
        <v>750</v>
      </c>
      <c r="H6078">
        <v>6</v>
      </c>
      <c r="I6078">
        <v>778.74</v>
      </c>
      <c r="J6078">
        <v>11</v>
      </c>
      <c r="K6078">
        <v>2155.8900000000003</v>
      </c>
      <c r="L6078">
        <v>1175.94</v>
      </c>
      <c r="M6078">
        <v>1.23</v>
      </c>
      <c r="N6078">
        <v>55551.82</v>
      </c>
      <c r="O6078">
        <v>1377.1500000000003</v>
      </c>
      <c r="P6078">
        <v>63.878491017630779</v>
      </c>
      <c r="Q6078">
        <v>1.8333333333333333</v>
      </c>
      <c r="R6078">
        <v>2.7684336235457283</v>
      </c>
      <c r="S6078">
        <f>(VendorSalesData[[#This Row],[TotalPurchaseQuantity]] - VendorSalesData[[#This Row],[TotalSalesQuantity]]) * VendorSalesData[[#This Row],[PurchasePrice]]</f>
        <v>-648.94999999999993</v>
      </c>
    </row>
    <row r="6079" spans="1:19" x14ac:dyDescent="0.3">
      <c r="A6079">
        <v>4692</v>
      </c>
      <c r="B6079" t="s">
        <v>386</v>
      </c>
      <c r="C6079">
        <v>24725</v>
      </c>
      <c r="D6079" t="s">
        <v>5554</v>
      </c>
      <c r="E6079">
        <v>40.9</v>
      </c>
      <c r="F6079">
        <v>62.99</v>
      </c>
      <c r="G6079">
        <v>750</v>
      </c>
      <c r="H6079">
        <v>19</v>
      </c>
      <c r="I6079">
        <v>777.1</v>
      </c>
      <c r="J6079">
        <v>21</v>
      </c>
      <c r="K6079">
        <v>1322.79</v>
      </c>
      <c r="L6079">
        <v>944.85</v>
      </c>
      <c r="M6079">
        <v>2.3199999999999998</v>
      </c>
      <c r="N6079">
        <v>9139.3799999999992</v>
      </c>
      <c r="O6079">
        <v>545.68999999999994</v>
      </c>
      <c r="P6079">
        <v>41.252957763514992</v>
      </c>
      <c r="Q6079">
        <v>1.1052631578947369</v>
      </c>
      <c r="R6079">
        <v>1.7022133573542657</v>
      </c>
      <c r="S6079">
        <f>(VendorSalesData[[#This Row],[TotalPurchaseQuantity]] - VendorSalesData[[#This Row],[TotalSalesQuantity]]) * VendorSalesData[[#This Row],[PurchasePrice]]</f>
        <v>-81.8</v>
      </c>
    </row>
    <row r="6080" spans="1:19" x14ac:dyDescent="0.3">
      <c r="A6080">
        <v>8004</v>
      </c>
      <c r="B6080" t="s">
        <v>60</v>
      </c>
      <c r="C6080">
        <v>2664</v>
      </c>
      <c r="D6080" t="s">
        <v>5555</v>
      </c>
      <c r="E6080">
        <v>10.5</v>
      </c>
      <c r="F6080">
        <v>16.989999999999998</v>
      </c>
      <c r="G6080">
        <v>750</v>
      </c>
      <c r="H6080">
        <v>74</v>
      </c>
      <c r="I6080">
        <v>777</v>
      </c>
      <c r="J6080">
        <v>292</v>
      </c>
      <c r="K6080">
        <v>4233.58</v>
      </c>
      <c r="L6080">
        <v>2929.48</v>
      </c>
      <c r="M6080">
        <v>230.23000000000002</v>
      </c>
      <c r="N6080">
        <v>50293.62</v>
      </c>
      <c r="O6080">
        <v>3456.58</v>
      </c>
      <c r="P6080">
        <v>81.646738693965858</v>
      </c>
      <c r="Q6080">
        <v>3.9459459459459461</v>
      </c>
      <c r="R6080">
        <v>5.4486229086229088</v>
      </c>
      <c r="S6080">
        <f>(VendorSalesData[[#This Row],[TotalPurchaseQuantity]] - VendorSalesData[[#This Row],[TotalSalesQuantity]]) * VendorSalesData[[#This Row],[PurchasePrice]]</f>
        <v>-2289</v>
      </c>
    </row>
    <row r="6081" spans="1:19" x14ac:dyDescent="0.3">
      <c r="A6081">
        <v>1003</v>
      </c>
      <c r="B6081" t="s">
        <v>5556</v>
      </c>
      <c r="C6081">
        <v>42439</v>
      </c>
      <c r="D6081" t="s">
        <v>5557</v>
      </c>
      <c r="E6081">
        <v>6.16</v>
      </c>
      <c r="F6081">
        <v>8.99</v>
      </c>
      <c r="G6081">
        <v>1500</v>
      </c>
      <c r="H6081">
        <v>126</v>
      </c>
      <c r="I6081">
        <v>776.16</v>
      </c>
      <c r="J6081">
        <v>105</v>
      </c>
      <c r="K6081">
        <v>943.94999999999993</v>
      </c>
      <c r="L6081">
        <v>224.75</v>
      </c>
      <c r="M6081">
        <v>23.57</v>
      </c>
      <c r="N6081">
        <v>10.53</v>
      </c>
      <c r="O6081">
        <v>167.78999999999996</v>
      </c>
      <c r="P6081">
        <v>17.775305895439374</v>
      </c>
      <c r="Q6081">
        <v>0.83333333333333337</v>
      </c>
      <c r="R6081">
        <v>1.2161796536796536</v>
      </c>
      <c r="S6081">
        <f>(VendorSalesData[[#This Row],[TotalPurchaseQuantity]] - VendorSalesData[[#This Row],[TotalSalesQuantity]]) * VendorSalesData[[#This Row],[PurchasePrice]]</f>
        <v>129.36000000000001</v>
      </c>
    </row>
    <row r="6082" spans="1:19" x14ac:dyDescent="0.3">
      <c r="A6082">
        <v>1392</v>
      </c>
      <c r="B6082" t="s">
        <v>67</v>
      </c>
      <c r="C6082">
        <v>8422</v>
      </c>
      <c r="D6082" t="s">
        <v>5558</v>
      </c>
      <c r="E6082">
        <v>3.08</v>
      </c>
      <c r="F6082">
        <v>4.49</v>
      </c>
      <c r="G6082">
        <v>1000</v>
      </c>
      <c r="H6082">
        <v>252</v>
      </c>
      <c r="I6082">
        <v>776.16</v>
      </c>
      <c r="J6082">
        <v>276</v>
      </c>
      <c r="K6082">
        <v>1467.24</v>
      </c>
      <c r="L6082">
        <v>190.15</v>
      </c>
      <c r="M6082">
        <v>41.4</v>
      </c>
      <c r="N6082">
        <v>79528.990000000005</v>
      </c>
      <c r="O6082">
        <v>691.08</v>
      </c>
      <c r="P6082">
        <v>47.100678825550013</v>
      </c>
      <c r="Q6082">
        <v>1.0952380952380953</v>
      </c>
      <c r="R6082">
        <v>1.8903834260977119</v>
      </c>
      <c r="S6082">
        <f>(VendorSalesData[[#This Row],[TotalPurchaseQuantity]] - VendorSalesData[[#This Row],[TotalSalesQuantity]]) * VendorSalesData[[#This Row],[PurchasePrice]]</f>
        <v>-73.92</v>
      </c>
    </row>
    <row r="6083" spans="1:19" x14ac:dyDescent="0.3">
      <c r="A6083">
        <v>5992</v>
      </c>
      <c r="B6083" t="s">
        <v>876</v>
      </c>
      <c r="C6083">
        <v>8518</v>
      </c>
      <c r="D6083" t="s">
        <v>5559</v>
      </c>
      <c r="E6083">
        <v>8.91</v>
      </c>
      <c r="F6083">
        <v>11.49</v>
      </c>
      <c r="G6083">
        <v>750</v>
      </c>
      <c r="H6083">
        <v>87</v>
      </c>
      <c r="I6083">
        <v>775.17</v>
      </c>
      <c r="J6083">
        <v>86</v>
      </c>
      <c r="K6083">
        <v>988.14</v>
      </c>
      <c r="L6083">
        <v>402.15000000000003</v>
      </c>
      <c r="M6083">
        <v>67.7</v>
      </c>
      <c r="N6083">
        <v>1567.85</v>
      </c>
      <c r="O6083">
        <v>212.97000000000003</v>
      </c>
      <c r="P6083">
        <v>21.552614002064487</v>
      </c>
      <c r="Q6083">
        <v>0.9885057471264368</v>
      </c>
      <c r="R6083">
        <v>1.2747397345098495</v>
      </c>
      <c r="S6083">
        <f>(VendorSalesData[[#This Row],[TotalPurchaseQuantity]] - VendorSalesData[[#This Row],[TotalSalesQuantity]]) * VendorSalesData[[#This Row],[PurchasePrice]]</f>
        <v>8.91</v>
      </c>
    </row>
    <row r="6084" spans="1:19" x14ac:dyDescent="0.3">
      <c r="A6084">
        <v>9165</v>
      </c>
      <c r="B6084" t="s">
        <v>38</v>
      </c>
      <c r="C6084">
        <v>18651</v>
      </c>
      <c r="D6084" t="s">
        <v>5560</v>
      </c>
      <c r="E6084">
        <v>12.9</v>
      </c>
      <c r="F6084">
        <v>19.989999999999998</v>
      </c>
      <c r="G6084">
        <v>750</v>
      </c>
      <c r="H6084">
        <v>60</v>
      </c>
      <c r="I6084">
        <v>774</v>
      </c>
      <c r="J6084">
        <v>40</v>
      </c>
      <c r="K6084">
        <v>919.59999999999991</v>
      </c>
      <c r="L6084">
        <v>551.76</v>
      </c>
      <c r="M6084">
        <v>4.45</v>
      </c>
      <c r="N6084">
        <v>68054.7</v>
      </c>
      <c r="O6084">
        <v>145.59999999999991</v>
      </c>
      <c r="P6084">
        <v>15.832970856894294</v>
      </c>
      <c r="Q6084">
        <v>0.66666666666666663</v>
      </c>
      <c r="R6084">
        <v>1.1881136950904392</v>
      </c>
      <c r="S6084">
        <f>(VendorSalesData[[#This Row],[TotalPurchaseQuantity]] - VendorSalesData[[#This Row],[TotalSalesQuantity]]) * VendorSalesData[[#This Row],[PurchasePrice]]</f>
        <v>258</v>
      </c>
    </row>
    <row r="6085" spans="1:19" x14ac:dyDescent="0.3">
      <c r="A6085">
        <v>9552</v>
      </c>
      <c r="B6085" t="s">
        <v>72</v>
      </c>
      <c r="C6085">
        <v>19789</v>
      </c>
      <c r="D6085" t="s">
        <v>5561</v>
      </c>
      <c r="E6085">
        <v>12.9</v>
      </c>
      <c r="F6085">
        <v>19.989999999999998</v>
      </c>
      <c r="G6085">
        <v>750</v>
      </c>
      <c r="H6085">
        <v>60</v>
      </c>
      <c r="I6085">
        <v>774</v>
      </c>
      <c r="J6085">
        <v>106</v>
      </c>
      <c r="K6085">
        <v>2118.94</v>
      </c>
      <c r="L6085">
        <v>1559.2199999999998</v>
      </c>
      <c r="M6085">
        <v>11.72</v>
      </c>
      <c r="N6085">
        <v>55551.82</v>
      </c>
      <c r="O6085">
        <v>1344.94</v>
      </c>
      <c r="P6085">
        <v>63.472302188830263</v>
      </c>
      <c r="Q6085">
        <v>1.7666666666666666</v>
      </c>
      <c r="R6085">
        <v>2.7376485788113696</v>
      </c>
      <c r="S6085">
        <f>(VendorSalesData[[#This Row],[TotalPurchaseQuantity]] - VendorSalesData[[#This Row],[TotalSalesQuantity]]) * VendorSalesData[[#This Row],[PurchasePrice]]</f>
        <v>-593.4</v>
      </c>
    </row>
    <row r="6086" spans="1:19" x14ac:dyDescent="0.3">
      <c r="A6086">
        <v>9552</v>
      </c>
      <c r="B6086" t="s">
        <v>72</v>
      </c>
      <c r="C6086">
        <v>38853</v>
      </c>
      <c r="D6086" t="s">
        <v>5562</v>
      </c>
      <c r="E6086">
        <v>3.39</v>
      </c>
      <c r="F6086">
        <v>4.99</v>
      </c>
      <c r="G6086">
        <v>750</v>
      </c>
      <c r="H6086">
        <v>228</v>
      </c>
      <c r="I6086">
        <v>772.92</v>
      </c>
      <c r="J6086">
        <v>208</v>
      </c>
      <c r="K6086">
        <v>1037.92</v>
      </c>
      <c r="L6086">
        <v>314.37</v>
      </c>
      <c r="M6086">
        <v>23.28</v>
      </c>
      <c r="N6086">
        <v>55551.82</v>
      </c>
      <c r="O6086">
        <v>265.00000000000011</v>
      </c>
      <c r="P6086">
        <v>25.531832896562364</v>
      </c>
      <c r="Q6086">
        <v>0.91228070175438591</v>
      </c>
      <c r="R6086">
        <v>1.3428556642343323</v>
      </c>
      <c r="S6086">
        <f>(VendorSalesData[[#This Row],[TotalPurchaseQuantity]] - VendorSalesData[[#This Row],[TotalSalesQuantity]]) * VendorSalesData[[#This Row],[PurchasePrice]]</f>
        <v>67.8</v>
      </c>
    </row>
    <row r="6087" spans="1:19" x14ac:dyDescent="0.3">
      <c r="A6087">
        <v>653</v>
      </c>
      <c r="B6087" t="s">
        <v>352</v>
      </c>
      <c r="C6087">
        <v>18976</v>
      </c>
      <c r="D6087" t="s">
        <v>5563</v>
      </c>
      <c r="E6087">
        <v>8.0500000000000007</v>
      </c>
      <c r="F6087">
        <v>11.99</v>
      </c>
      <c r="G6087">
        <v>750</v>
      </c>
      <c r="H6087">
        <v>96</v>
      </c>
      <c r="I6087">
        <v>772.8</v>
      </c>
      <c r="J6087">
        <v>105</v>
      </c>
      <c r="K6087">
        <v>1131.95</v>
      </c>
      <c r="L6087">
        <v>408.62</v>
      </c>
      <c r="M6087">
        <v>11.74</v>
      </c>
      <c r="N6087">
        <v>8014.9800000000005</v>
      </c>
      <c r="O6087">
        <v>359.15000000000009</v>
      </c>
      <c r="P6087">
        <v>31.728433234683518</v>
      </c>
      <c r="Q6087">
        <v>1.09375</v>
      </c>
      <c r="R6087">
        <v>1.464738612836439</v>
      </c>
      <c r="S6087">
        <f>(VendorSalesData[[#This Row],[TotalPurchaseQuantity]] - VendorSalesData[[#This Row],[TotalSalesQuantity]]) * VendorSalesData[[#This Row],[PurchasePrice]]</f>
        <v>-72.45</v>
      </c>
    </row>
    <row r="6088" spans="1:19" x14ac:dyDescent="0.3">
      <c r="A6088">
        <v>3960</v>
      </c>
      <c r="B6088" t="s">
        <v>24</v>
      </c>
      <c r="C6088">
        <v>188</v>
      </c>
      <c r="D6088" t="s">
        <v>5564</v>
      </c>
      <c r="E6088">
        <v>11.19</v>
      </c>
      <c r="F6088">
        <v>14.99</v>
      </c>
      <c r="G6088">
        <v>1000</v>
      </c>
      <c r="H6088">
        <v>69</v>
      </c>
      <c r="I6088">
        <v>772.11</v>
      </c>
      <c r="J6088">
        <v>69</v>
      </c>
      <c r="K6088">
        <v>1034.31</v>
      </c>
      <c r="L6088">
        <v>119.92</v>
      </c>
      <c r="M6088">
        <v>72.45</v>
      </c>
      <c r="N6088">
        <v>257032.07</v>
      </c>
      <c r="O6088">
        <v>262.19999999999993</v>
      </c>
      <c r="P6088">
        <v>25.350233488992657</v>
      </c>
      <c r="Q6088">
        <v>1</v>
      </c>
      <c r="R6088">
        <v>1.3395889186773904</v>
      </c>
      <c r="S6088">
        <f>(VendorSalesData[[#This Row],[TotalPurchaseQuantity]] - VendorSalesData[[#This Row],[TotalSalesQuantity]]) * VendorSalesData[[#This Row],[PurchasePrice]]</f>
        <v>0</v>
      </c>
    </row>
    <row r="6089" spans="1:19" x14ac:dyDescent="0.3">
      <c r="A6089">
        <v>4425</v>
      </c>
      <c r="B6089" t="s">
        <v>20</v>
      </c>
      <c r="C6089">
        <v>21160</v>
      </c>
      <c r="D6089" t="s">
        <v>5565</v>
      </c>
      <c r="E6089">
        <v>14.56</v>
      </c>
      <c r="F6089">
        <v>27.99</v>
      </c>
      <c r="G6089">
        <v>750</v>
      </c>
      <c r="H6089">
        <v>53</v>
      </c>
      <c r="I6089">
        <v>771.68</v>
      </c>
      <c r="J6089">
        <v>141</v>
      </c>
      <c r="K6089">
        <v>3100.5899999999997</v>
      </c>
      <c r="L6089">
        <v>2067.06</v>
      </c>
      <c r="M6089">
        <v>15.620000000000001</v>
      </c>
      <c r="N6089">
        <v>144929.24</v>
      </c>
      <c r="O6089">
        <v>2328.91</v>
      </c>
      <c r="P6089">
        <v>75.111833554259036</v>
      </c>
      <c r="Q6089">
        <v>2.6603773584905661</v>
      </c>
      <c r="R6089">
        <v>4.0179737715115076</v>
      </c>
      <c r="S6089">
        <f>(VendorSalesData[[#This Row],[TotalPurchaseQuantity]] - VendorSalesData[[#This Row],[TotalSalesQuantity]]) * VendorSalesData[[#This Row],[PurchasePrice]]</f>
        <v>-1281.28</v>
      </c>
    </row>
    <row r="6090" spans="1:19" x14ac:dyDescent="0.3">
      <c r="A6090">
        <v>9744</v>
      </c>
      <c r="B6090" t="s">
        <v>868</v>
      </c>
      <c r="C6090">
        <v>26889</v>
      </c>
      <c r="D6090" t="s">
        <v>5566</v>
      </c>
      <c r="E6090">
        <v>11.68</v>
      </c>
      <c r="F6090">
        <v>17.989999999999998</v>
      </c>
      <c r="G6090">
        <v>750</v>
      </c>
      <c r="H6090">
        <v>66</v>
      </c>
      <c r="I6090">
        <v>770.88</v>
      </c>
      <c r="J6090">
        <v>87</v>
      </c>
      <c r="K6090">
        <v>1717.1299999999999</v>
      </c>
      <c r="L6090">
        <v>547.71999999999991</v>
      </c>
      <c r="M6090">
        <v>9.7200000000000006</v>
      </c>
      <c r="N6090">
        <v>3999.93</v>
      </c>
      <c r="O6090">
        <v>946.24999999999989</v>
      </c>
      <c r="P6090">
        <v>55.106485822273207</v>
      </c>
      <c r="Q6090">
        <v>1.3181818181818181</v>
      </c>
      <c r="R6090">
        <v>2.2274932544624324</v>
      </c>
      <c r="S6090">
        <f>(VendorSalesData[[#This Row],[TotalPurchaseQuantity]] - VendorSalesData[[#This Row],[TotalSalesQuantity]]) * VendorSalesData[[#This Row],[PurchasePrice]]</f>
        <v>-245.28</v>
      </c>
    </row>
    <row r="6091" spans="1:19" x14ac:dyDescent="0.3">
      <c r="A6091">
        <v>9165</v>
      </c>
      <c r="B6091" t="s">
        <v>38</v>
      </c>
      <c r="C6091">
        <v>38641</v>
      </c>
      <c r="D6091" t="s">
        <v>5567</v>
      </c>
      <c r="E6091">
        <v>9.26</v>
      </c>
      <c r="F6091">
        <v>13.99</v>
      </c>
      <c r="G6091">
        <v>1500</v>
      </c>
      <c r="H6091">
        <v>83</v>
      </c>
      <c r="I6091">
        <v>768.58</v>
      </c>
      <c r="J6091">
        <v>67</v>
      </c>
      <c r="K6091">
        <v>937.33</v>
      </c>
      <c r="L6091">
        <v>181.87</v>
      </c>
      <c r="M6091">
        <v>15.06</v>
      </c>
      <c r="N6091">
        <v>68054.7</v>
      </c>
      <c r="O6091">
        <v>168.75</v>
      </c>
      <c r="P6091">
        <v>18.003264591979345</v>
      </c>
      <c r="Q6091">
        <v>0.80722891566265065</v>
      </c>
      <c r="R6091">
        <v>1.2195607483931405</v>
      </c>
      <c r="S6091">
        <f>(VendorSalesData[[#This Row],[TotalPurchaseQuantity]] - VendorSalesData[[#This Row],[TotalSalesQuantity]]) * VendorSalesData[[#This Row],[PurchasePrice]]</f>
        <v>148.16</v>
      </c>
    </row>
    <row r="6092" spans="1:19" x14ac:dyDescent="0.3">
      <c r="A6092">
        <v>9165</v>
      </c>
      <c r="B6092" t="s">
        <v>38</v>
      </c>
      <c r="C6092">
        <v>23616</v>
      </c>
      <c r="D6092" t="s">
        <v>5568</v>
      </c>
      <c r="E6092">
        <v>5.36</v>
      </c>
      <c r="F6092">
        <v>7.99</v>
      </c>
      <c r="G6092">
        <v>750</v>
      </c>
      <c r="H6092">
        <v>143</v>
      </c>
      <c r="I6092">
        <v>766.48</v>
      </c>
      <c r="J6092">
        <v>137</v>
      </c>
      <c r="K6092">
        <v>1094.6300000000001</v>
      </c>
      <c r="L6092">
        <v>415.48</v>
      </c>
      <c r="M6092">
        <v>15.32</v>
      </c>
      <c r="N6092">
        <v>68054.7</v>
      </c>
      <c r="O6092">
        <v>328.15000000000009</v>
      </c>
      <c r="P6092">
        <v>29.978166138329854</v>
      </c>
      <c r="Q6092">
        <v>0.95804195804195802</v>
      </c>
      <c r="R6092">
        <v>1.4281259784991129</v>
      </c>
      <c r="S6092">
        <f>(VendorSalesData[[#This Row],[TotalPurchaseQuantity]] - VendorSalesData[[#This Row],[TotalSalesQuantity]]) * VendorSalesData[[#This Row],[PurchasePrice]]</f>
        <v>32.160000000000004</v>
      </c>
    </row>
    <row r="6093" spans="1:19" x14ac:dyDescent="0.3">
      <c r="A6093">
        <v>1587</v>
      </c>
      <c r="B6093" t="s">
        <v>525</v>
      </c>
      <c r="C6093">
        <v>23069</v>
      </c>
      <c r="D6093" t="s">
        <v>5569</v>
      </c>
      <c r="E6093">
        <v>16.66</v>
      </c>
      <c r="F6093">
        <v>24.99</v>
      </c>
      <c r="G6093">
        <v>375</v>
      </c>
      <c r="H6093">
        <v>46</v>
      </c>
      <c r="I6093">
        <v>766.3599999999999</v>
      </c>
      <c r="J6093">
        <v>132</v>
      </c>
      <c r="K6093">
        <v>3298.68</v>
      </c>
      <c r="L6093">
        <v>1049.58</v>
      </c>
      <c r="M6093">
        <v>7.53</v>
      </c>
      <c r="N6093">
        <v>6070.09</v>
      </c>
      <c r="O6093">
        <v>2532.3199999999997</v>
      </c>
      <c r="P6093">
        <v>76.767676767676761</v>
      </c>
      <c r="Q6093">
        <v>2.8695652173913042</v>
      </c>
      <c r="R6093">
        <v>4.304347826086957</v>
      </c>
      <c r="S6093">
        <f>(VendorSalesData[[#This Row],[TotalPurchaseQuantity]] - VendorSalesData[[#This Row],[TotalSalesQuantity]]) * VendorSalesData[[#This Row],[PurchasePrice]]</f>
        <v>-1432.76</v>
      </c>
    </row>
    <row r="6094" spans="1:19" x14ac:dyDescent="0.3">
      <c r="A6094">
        <v>4425</v>
      </c>
      <c r="B6094" t="s">
        <v>20</v>
      </c>
      <c r="C6094">
        <v>23071</v>
      </c>
      <c r="D6094" t="s">
        <v>5570</v>
      </c>
      <c r="E6094">
        <v>11.76</v>
      </c>
      <c r="F6094">
        <v>17.989999999999998</v>
      </c>
      <c r="G6094">
        <v>375</v>
      </c>
      <c r="H6094">
        <v>65</v>
      </c>
      <c r="I6094">
        <v>764.4</v>
      </c>
      <c r="J6094">
        <v>77</v>
      </c>
      <c r="K6094">
        <v>1385.23</v>
      </c>
      <c r="L6094">
        <v>647.64</v>
      </c>
      <c r="M6094">
        <v>4.4000000000000004</v>
      </c>
      <c r="N6094">
        <v>144929.24</v>
      </c>
      <c r="O6094">
        <v>620.83000000000004</v>
      </c>
      <c r="P6094">
        <v>44.817828086310577</v>
      </c>
      <c r="Q6094">
        <v>1.1846153846153846</v>
      </c>
      <c r="R6094">
        <v>1.8121794871794872</v>
      </c>
      <c r="S6094">
        <f>(VendorSalesData[[#This Row],[TotalPurchaseQuantity]] - VendorSalesData[[#This Row],[TotalSalesQuantity]]) * VendorSalesData[[#This Row],[PurchasePrice]]</f>
        <v>-141.12</v>
      </c>
    </row>
    <row r="6095" spans="1:19" x14ac:dyDescent="0.3">
      <c r="A6095">
        <v>9165</v>
      </c>
      <c r="B6095" t="s">
        <v>38</v>
      </c>
      <c r="C6095">
        <v>15850</v>
      </c>
      <c r="D6095" t="s">
        <v>5571</v>
      </c>
      <c r="E6095">
        <v>4.8600000000000003</v>
      </c>
      <c r="F6095">
        <v>7.29</v>
      </c>
      <c r="G6095">
        <v>750</v>
      </c>
      <c r="H6095">
        <v>157</v>
      </c>
      <c r="I6095">
        <v>763.02</v>
      </c>
      <c r="J6095">
        <v>157</v>
      </c>
      <c r="K6095">
        <v>1144.53</v>
      </c>
      <c r="L6095">
        <v>379.08</v>
      </c>
      <c r="M6095">
        <v>17.560000000000002</v>
      </c>
      <c r="N6095">
        <v>68054.7</v>
      </c>
      <c r="O6095">
        <v>381.51</v>
      </c>
      <c r="P6095">
        <v>33.333333333333329</v>
      </c>
      <c r="Q6095">
        <v>1</v>
      </c>
      <c r="R6095">
        <v>1.5</v>
      </c>
      <c r="S6095">
        <f>(VendorSalesData[[#This Row],[TotalPurchaseQuantity]] - VendorSalesData[[#This Row],[TotalSalesQuantity]]) * VendorSalesData[[#This Row],[PurchasePrice]]</f>
        <v>0</v>
      </c>
    </row>
    <row r="6096" spans="1:19" x14ac:dyDescent="0.3">
      <c r="A6096">
        <v>516</v>
      </c>
      <c r="B6096" t="s">
        <v>415</v>
      </c>
      <c r="C6096">
        <v>26069</v>
      </c>
      <c r="D6096" t="s">
        <v>5572</v>
      </c>
      <c r="E6096">
        <v>10.59</v>
      </c>
      <c r="F6096">
        <v>15.99</v>
      </c>
      <c r="G6096">
        <v>750</v>
      </c>
      <c r="H6096">
        <v>72</v>
      </c>
      <c r="I6096">
        <v>762.48</v>
      </c>
      <c r="J6096">
        <v>72</v>
      </c>
      <c r="K6096">
        <v>1151.28</v>
      </c>
      <c r="L6096">
        <v>63.96</v>
      </c>
      <c r="M6096">
        <v>8.08</v>
      </c>
      <c r="N6096">
        <v>8510.41</v>
      </c>
      <c r="O6096">
        <v>388.79999999999995</v>
      </c>
      <c r="P6096">
        <v>33.771106941838646</v>
      </c>
      <c r="Q6096">
        <v>1</v>
      </c>
      <c r="R6096">
        <v>1.5099150141643058</v>
      </c>
      <c r="S6096">
        <f>(VendorSalesData[[#This Row],[TotalPurchaseQuantity]] - VendorSalesData[[#This Row],[TotalSalesQuantity]]) * VendorSalesData[[#This Row],[PurchasePrice]]</f>
        <v>0</v>
      </c>
    </row>
    <row r="6097" spans="1:19" x14ac:dyDescent="0.3">
      <c r="A6097">
        <v>3252</v>
      </c>
      <c r="B6097" t="s">
        <v>94</v>
      </c>
      <c r="C6097">
        <v>31496</v>
      </c>
      <c r="D6097" t="s">
        <v>1719</v>
      </c>
      <c r="E6097">
        <v>3.37</v>
      </c>
      <c r="F6097">
        <v>4.99</v>
      </c>
      <c r="G6097">
        <v>750</v>
      </c>
      <c r="H6097">
        <v>226</v>
      </c>
      <c r="I6097">
        <v>761.62</v>
      </c>
      <c r="J6097">
        <v>186</v>
      </c>
      <c r="K6097">
        <v>1119.24</v>
      </c>
      <c r="L6097">
        <v>321.25</v>
      </c>
      <c r="M6097">
        <v>20.790000000000003</v>
      </c>
      <c r="N6097">
        <v>61966.91</v>
      </c>
      <c r="O6097">
        <v>357.62</v>
      </c>
      <c r="P6097">
        <v>31.952038883528111</v>
      </c>
      <c r="Q6097">
        <v>0.82300884955752207</v>
      </c>
      <c r="R6097">
        <v>1.4695517449646807</v>
      </c>
      <c r="S6097">
        <f>(VendorSalesData[[#This Row],[TotalPurchaseQuantity]] - VendorSalesData[[#This Row],[TotalSalesQuantity]]) * VendorSalesData[[#This Row],[PurchasePrice]]</f>
        <v>134.80000000000001</v>
      </c>
    </row>
    <row r="6098" spans="1:19" x14ac:dyDescent="0.3">
      <c r="A6098">
        <v>17035</v>
      </c>
      <c r="B6098" t="s">
        <v>22</v>
      </c>
      <c r="C6098">
        <v>1181</v>
      </c>
      <c r="D6098" t="s">
        <v>5573</v>
      </c>
      <c r="E6098">
        <v>11.02</v>
      </c>
      <c r="F6098">
        <v>13.99</v>
      </c>
      <c r="G6098">
        <v>750</v>
      </c>
      <c r="H6098">
        <v>69</v>
      </c>
      <c r="I6098">
        <v>760.38</v>
      </c>
      <c r="J6098">
        <v>361</v>
      </c>
      <c r="K6098">
        <v>7055.3899999999994</v>
      </c>
      <c r="L6098">
        <v>5006.45</v>
      </c>
      <c r="M6098">
        <v>284.64</v>
      </c>
      <c r="N6098">
        <v>123780.22</v>
      </c>
      <c r="O6098">
        <v>6295.0099999999993</v>
      </c>
      <c r="P6098">
        <v>89.222707745425836</v>
      </c>
      <c r="Q6098">
        <v>5.2318840579710146</v>
      </c>
      <c r="R6098">
        <v>9.2787685104816013</v>
      </c>
      <c r="S6098">
        <f>(VendorSalesData[[#This Row],[TotalPurchaseQuantity]] - VendorSalesData[[#This Row],[TotalSalesQuantity]]) * VendorSalesData[[#This Row],[PurchasePrice]]</f>
        <v>-3217.8399999999997</v>
      </c>
    </row>
    <row r="6099" spans="1:19" x14ac:dyDescent="0.3">
      <c r="A6099">
        <v>3252</v>
      </c>
      <c r="B6099" t="s">
        <v>94</v>
      </c>
      <c r="C6099">
        <v>46059</v>
      </c>
      <c r="D6099" t="s">
        <v>5574</v>
      </c>
      <c r="E6099">
        <v>2.64</v>
      </c>
      <c r="F6099">
        <v>3.99</v>
      </c>
      <c r="G6099">
        <v>750</v>
      </c>
      <c r="H6099">
        <v>288</v>
      </c>
      <c r="I6099">
        <v>760.31999999999994</v>
      </c>
      <c r="J6099">
        <v>299</v>
      </c>
      <c r="K6099">
        <v>1193.01</v>
      </c>
      <c r="L6099">
        <v>95.76</v>
      </c>
      <c r="M6099">
        <v>33.61</v>
      </c>
      <c r="N6099">
        <v>61966.91</v>
      </c>
      <c r="O6099">
        <v>432.69000000000005</v>
      </c>
      <c r="P6099">
        <v>36.268765559383418</v>
      </c>
      <c r="Q6099">
        <v>1.0381944444444444</v>
      </c>
      <c r="R6099">
        <v>1.5690893308080809</v>
      </c>
      <c r="S6099">
        <f>(VendorSalesData[[#This Row],[TotalPurchaseQuantity]] - VendorSalesData[[#This Row],[TotalSalesQuantity]]) * VendorSalesData[[#This Row],[PurchasePrice]]</f>
        <v>-29.040000000000003</v>
      </c>
    </row>
    <row r="6100" spans="1:19" x14ac:dyDescent="0.3">
      <c r="A6100">
        <v>12546</v>
      </c>
      <c r="B6100" t="s">
        <v>32</v>
      </c>
      <c r="C6100">
        <v>776</v>
      </c>
      <c r="D6100" t="s">
        <v>222</v>
      </c>
      <c r="E6100">
        <v>18.100000000000001</v>
      </c>
      <c r="F6100">
        <v>22.99</v>
      </c>
      <c r="G6100">
        <v>1000</v>
      </c>
      <c r="H6100">
        <v>42</v>
      </c>
      <c r="I6100">
        <v>760.2</v>
      </c>
      <c r="J6100">
        <v>66</v>
      </c>
      <c r="K6100">
        <v>1517.34</v>
      </c>
      <c r="L6100">
        <v>574.75</v>
      </c>
      <c r="M6100">
        <v>69.3</v>
      </c>
      <c r="N6100">
        <v>123880.97</v>
      </c>
      <c r="O6100">
        <v>757.13999999999987</v>
      </c>
      <c r="P6100">
        <v>49.899165645142155</v>
      </c>
      <c r="Q6100">
        <v>1.5714285714285714</v>
      </c>
      <c r="R6100">
        <v>1.9959747434885555</v>
      </c>
      <c r="S6100">
        <f>(VendorSalesData[[#This Row],[TotalPurchaseQuantity]] - VendorSalesData[[#This Row],[TotalSalesQuantity]]) * VendorSalesData[[#This Row],[PurchasePrice]]</f>
        <v>-434.40000000000003</v>
      </c>
    </row>
    <row r="6101" spans="1:19" x14ac:dyDescent="0.3">
      <c r="A6101">
        <v>2876</v>
      </c>
      <c r="B6101" t="s">
        <v>5231</v>
      </c>
      <c r="C6101">
        <v>22865</v>
      </c>
      <c r="D6101" t="s">
        <v>5575</v>
      </c>
      <c r="E6101">
        <v>7.99</v>
      </c>
      <c r="F6101">
        <v>11.99</v>
      </c>
      <c r="G6101">
        <v>750</v>
      </c>
      <c r="H6101">
        <v>95</v>
      </c>
      <c r="I6101">
        <v>759.05</v>
      </c>
      <c r="J6101">
        <v>75</v>
      </c>
      <c r="K6101">
        <v>899.25</v>
      </c>
      <c r="L6101">
        <v>563.53</v>
      </c>
      <c r="M6101">
        <v>8.32</v>
      </c>
      <c r="N6101">
        <v>31.5</v>
      </c>
      <c r="O6101">
        <v>140.20000000000005</v>
      </c>
      <c r="P6101">
        <v>15.590770086182934</v>
      </c>
      <c r="Q6101">
        <v>0.78947368421052633</v>
      </c>
      <c r="R6101">
        <v>1.1847045649166723</v>
      </c>
      <c r="S6101">
        <f>(VendorSalesData[[#This Row],[TotalPurchaseQuantity]] - VendorSalesData[[#This Row],[TotalSalesQuantity]]) * VendorSalesData[[#This Row],[PurchasePrice]]</f>
        <v>159.80000000000001</v>
      </c>
    </row>
    <row r="6102" spans="1:19" x14ac:dyDescent="0.3">
      <c r="A6102">
        <v>4692</v>
      </c>
      <c r="B6102" t="s">
        <v>386</v>
      </c>
      <c r="C6102">
        <v>19201</v>
      </c>
      <c r="D6102" t="s">
        <v>5576</v>
      </c>
      <c r="E6102">
        <v>11.48</v>
      </c>
      <c r="F6102">
        <v>16.989999999999998</v>
      </c>
      <c r="G6102">
        <v>750</v>
      </c>
      <c r="H6102">
        <v>66</v>
      </c>
      <c r="I6102">
        <v>757.68</v>
      </c>
      <c r="J6102">
        <v>49</v>
      </c>
      <c r="K6102">
        <v>832.51</v>
      </c>
      <c r="L6102">
        <v>186.89</v>
      </c>
      <c r="M6102">
        <v>5.53</v>
      </c>
      <c r="N6102">
        <v>9139.3799999999992</v>
      </c>
      <c r="O6102">
        <v>74.830000000000041</v>
      </c>
      <c r="P6102">
        <v>8.9884806188514297</v>
      </c>
      <c r="Q6102">
        <v>0.74242424242424243</v>
      </c>
      <c r="R6102">
        <v>1.0987620103473763</v>
      </c>
      <c r="S6102">
        <f>(VendorSalesData[[#This Row],[TotalPurchaseQuantity]] - VendorSalesData[[#This Row],[TotalSalesQuantity]]) * VendorSalesData[[#This Row],[PurchasePrice]]</f>
        <v>195.16</v>
      </c>
    </row>
    <row r="6103" spans="1:19" x14ac:dyDescent="0.3">
      <c r="A6103">
        <v>4425</v>
      </c>
      <c r="B6103" t="s">
        <v>20</v>
      </c>
      <c r="C6103">
        <v>10400</v>
      </c>
      <c r="D6103" t="s">
        <v>5577</v>
      </c>
      <c r="E6103">
        <v>36.049999999999997</v>
      </c>
      <c r="F6103">
        <v>56.99</v>
      </c>
      <c r="G6103">
        <v>750</v>
      </c>
      <c r="H6103">
        <v>21</v>
      </c>
      <c r="I6103">
        <v>757.05</v>
      </c>
      <c r="J6103">
        <v>102</v>
      </c>
      <c r="K6103">
        <v>5863.9800000000005</v>
      </c>
      <c r="L6103">
        <v>4425.2300000000005</v>
      </c>
      <c r="M6103">
        <v>11.27</v>
      </c>
      <c r="N6103">
        <v>144929.24</v>
      </c>
      <c r="O6103">
        <v>5106.93</v>
      </c>
      <c r="P6103">
        <v>87.089826363664272</v>
      </c>
      <c r="Q6103">
        <v>4.8571428571428568</v>
      </c>
      <c r="R6103">
        <v>7.7458292054685964</v>
      </c>
      <c r="S6103">
        <f>(VendorSalesData[[#This Row],[TotalPurchaseQuantity]] - VendorSalesData[[#This Row],[TotalSalesQuantity]]) * VendorSalesData[[#This Row],[PurchasePrice]]</f>
        <v>-2920.0499999999997</v>
      </c>
    </row>
    <row r="6104" spans="1:19" x14ac:dyDescent="0.3">
      <c r="A6104">
        <v>2000</v>
      </c>
      <c r="B6104" t="s">
        <v>164</v>
      </c>
      <c r="C6104">
        <v>45061</v>
      </c>
      <c r="D6104" t="s">
        <v>5578</v>
      </c>
      <c r="E6104">
        <v>10.8</v>
      </c>
      <c r="F6104">
        <v>15.99</v>
      </c>
      <c r="G6104">
        <v>750</v>
      </c>
      <c r="H6104">
        <v>70</v>
      </c>
      <c r="I6104">
        <v>756</v>
      </c>
      <c r="J6104">
        <v>70</v>
      </c>
      <c r="K6104">
        <v>1119.3</v>
      </c>
      <c r="L6104">
        <v>383.76</v>
      </c>
      <c r="M6104">
        <v>7.82</v>
      </c>
      <c r="N6104">
        <v>19016.59</v>
      </c>
      <c r="O6104">
        <v>363.29999999999995</v>
      </c>
      <c r="P6104">
        <v>32.457786116322701</v>
      </c>
      <c r="Q6104">
        <v>1</v>
      </c>
      <c r="R6104">
        <v>1.4805555555555554</v>
      </c>
      <c r="S6104">
        <f>(VendorSalesData[[#This Row],[TotalPurchaseQuantity]] - VendorSalesData[[#This Row],[TotalSalesQuantity]]) * VendorSalesData[[#This Row],[PurchasePrice]]</f>
        <v>0</v>
      </c>
    </row>
    <row r="6105" spans="1:19" x14ac:dyDescent="0.3">
      <c r="A6105">
        <v>17035</v>
      </c>
      <c r="B6105" t="s">
        <v>22</v>
      </c>
      <c r="C6105">
        <v>8616</v>
      </c>
      <c r="D6105" t="s">
        <v>1324</v>
      </c>
      <c r="E6105">
        <v>16.420000000000002</v>
      </c>
      <c r="F6105">
        <v>26.99</v>
      </c>
      <c r="G6105">
        <v>1000</v>
      </c>
      <c r="H6105">
        <v>46</v>
      </c>
      <c r="I6105">
        <v>755.31999999999994</v>
      </c>
      <c r="J6105">
        <v>44</v>
      </c>
      <c r="K6105">
        <v>1171.56</v>
      </c>
      <c r="L6105">
        <v>454.83</v>
      </c>
      <c r="M6105">
        <v>46.2</v>
      </c>
      <c r="N6105">
        <v>123780.22</v>
      </c>
      <c r="O6105">
        <v>416.24</v>
      </c>
      <c r="P6105">
        <v>35.52869678036123</v>
      </c>
      <c r="Q6105">
        <v>0.95652173913043481</v>
      </c>
      <c r="R6105">
        <v>1.5510776889265478</v>
      </c>
      <c r="S6105">
        <f>(VendorSalesData[[#This Row],[TotalPurchaseQuantity]] - VendorSalesData[[#This Row],[TotalSalesQuantity]]) * VendorSalesData[[#This Row],[PurchasePrice]]</f>
        <v>32.840000000000003</v>
      </c>
    </row>
    <row r="6106" spans="1:19" x14ac:dyDescent="0.3">
      <c r="A6106">
        <v>7239</v>
      </c>
      <c r="B6106" t="s">
        <v>86</v>
      </c>
      <c r="C6106">
        <v>843</v>
      </c>
      <c r="D6106" t="s">
        <v>5579</v>
      </c>
      <c r="E6106">
        <v>17.55</v>
      </c>
      <c r="F6106">
        <v>22.99</v>
      </c>
      <c r="G6106">
        <v>750</v>
      </c>
      <c r="H6106">
        <v>43</v>
      </c>
      <c r="I6106">
        <v>754.65</v>
      </c>
      <c r="J6106">
        <v>43</v>
      </c>
      <c r="K6106">
        <v>988.56999999999994</v>
      </c>
      <c r="L6106">
        <v>68.97</v>
      </c>
      <c r="M6106">
        <v>33.86</v>
      </c>
      <c r="N6106">
        <v>16978.669999999998</v>
      </c>
      <c r="O6106">
        <v>233.91999999999996</v>
      </c>
      <c r="P6106">
        <v>23.662461939973902</v>
      </c>
      <c r="Q6106">
        <v>1</v>
      </c>
      <c r="R6106">
        <v>1.3099715099715099</v>
      </c>
      <c r="S6106">
        <f>(VendorSalesData[[#This Row],[TotalPurchaseQuantity]] - VendorSalesData[[#This Row],[TotalSalesQuantity]]) * VendorSalesData[[#This Row],[PurchasePrice]]</f>
        <v>0</v>
      </c>
    </row>
    <row r="6107" spans="1:19" x14ac:dyDescent="0.3">
      <c r="A6107">
        <v>480</v>
      </c>
      <c r="B6107" t="s">
        <v>27</v>
      </c>
      <c r="C6107">
        <v>28323</v>
      </c>
      <c r="D6107" t="s">
        <v>5580</v>
      </c>
      <c r="E6107">
        <v>4.83</v>
      </c>
      <c r="F6107">
        <v>7.49</v>
      </c>
      <c r="G6107">
        <v>750</v>
      </c>
      <c r="H6107">
        <v>156</v>
      </c>
      <c r="I6107">
        <v>753.48</v>
      </c>
      <c r="J6107">
        <v>129</v>
      </c>
      <c r="K6107">
        <v>964.21</v>
      </c>
      <c r="L6107">
        <v>559.75</v>
      </c>
      <c r="M6107">
        <v>14.33</v>
      </c>
      <c r="N6107">
        <v>89286.27</v>
      </c>
      <c r="O6107">
        <v>210.73000000000002</v>
      </c>
      <c r="P6107">
        <v>21.85519751921262</v>
      </c>
      <c r="Q6107">
        <v>0.82692307692307687</v>
      </c>
      <c r="R6107">
        <v>1.2796756383712906</v>
      </c>
      <c r="S6107">
        <f>(VendorSalesData[[#This Row],[TotalPurchaseQuantity]] - VendorSalesData[[#This Row],[TotalSalesQuantity]]) * VendorSalesData[[#This Row],[PurchasePrice]]</f>
        <v>130.41</v>
      </c>
    </row>
    <row r="6108" spans="1:19" x14ac:dyDescent="0.3">
      <c r="A6108">
        <v>4425</v>
      </c>
      <c r="B6108" t="s">
        <v>20</v>
      </c>
      <c r="C6108">
        <v>44063</v>
      </c>
      <c r="D6108" t="s">
        <v>5581</v>
      </c>
      <c r="E6108">
        <v>7.84</v>
      </c>
      <c r="F6108">
        <v>11.99</v>
      </c>
      <c r="G6108">
        <v>750</v>
      </c>
      <c r="H6108">
        <v>96</v>
      </c>
      <c r="I6108">
        <v>752.64</v>
      </c>
      <c r="J6108">
        <v>83</v>
      </c>
      <c r="K6108">
        <v>995.17</v>
      </c>
      <c r="L6108">
        <v>311.74</v>
      </c>
      <c r="M6108">
        <v>9.2800000000000011</v>
      </c>
      <c r="N6108">
        <v>144929.24</v>
      </c>
      <c r="O6108">
        <v>242.52999999999997</v>
      </c>
      <c r="P6108">
        <v>24.370710531868927</v>
      </c>
      <c r="Q6108">
        <v>0.86458333333333337</v>
      </c>
      <c r="R6108">
        <v>1.3222390518707483</v>
      </c>
      <c r="S6108">
        <f>(VendorSalesData[[#This Row],[TotalPurchaseQuantity]] - VendorSalesData[[#This Row],[TotalSalesQuantity]]) * VendorSalesData[[#This Row],[PurchasePrice]]</f>
        <v>101.92</v>
      </c>
    </row>
    <row r="6109" spans="1:19" x14ac:dyDescent="0.3">
      <c r="A6109">
        <v>10754</v>
      </c>
      <c r="B6109" t="s">
        <v>212</v>
      </c>
      <c r="C6109">
        <v>27092</v>
      </c>
      <c r="D6109" t="s">
        <v>5582</v>
      </c>
      <c r="E6109">
        <v>7.84</v>
      </c>
      <c r="F6109">
        <v>11.99</v>
      </c>
      <c r="G6109">
        <v>750</v>
      </c>
      <c r="H6109">
        <v>96</v>
      </c>
      <c r="I6109">
        <v>752.64</v>
      </c>
      <c r="J6109">
        <v>90</v>
      </c>
      <c r="K6109">
        <v>1079.0999999999999</v>
      </c>
      <c r="L6109">
        <v>143.88</v>
      </c>
      <c r="M6109">
        <v>10.120000000000001</v>
      </c>
      <c r="N6109">
        <v>28720.52</v>
      </c>
      <c r="O6109">
        <v>326.45999999999992</v>
      </c>
      <c r="P6109">
        <v>30.252988601612451</v>
      </c>
      <c r="Q6109">
        <v>0.9375</v>
      </c>
      <c r="R6109">
        <v>1.4337531887755102</v>
      </c>
      <c r="S6109">
        <f>(VendorSalesData[[#This Row],[TotalPurchaseQuantity]] - VendorSalesData[[#This Row],[TotalSalesQuantity]]) * VendorSalesData[[#This Row],[PurchasePrice]]</f>
        <v>47.04</v>
      </c>
    </row>
    <row r="6110" spans="1:19" x14ac:dyDescent="0.3">
      <c r="A6110">
        <v>90047</v>
      </c>
      <c r="B6110" t="s">
        <v>2206</v>
      </c>
      <c r="C6110">
        <v>22629</v>
      </c>
      <c r="D6110" t="s">
        <v>5583</v>
      </c>
      <c r="E6110">
        <v>7.84</v>
      </c>
      <c r="F6110">
        <v>11.99</v>
      </c>
      <c r="G6110">
        <v>750</v>
      </c>
      <c r="H6110">
        <v>96</v>
      </c>
      <c r="I6110">
        <v>752.64</v>
      </c>
      <c r="J6110">
        <v>80</v>
      </c>
      <c r="K6110">
        <v>933.2</v>
      </c>
      <c r="L6110">
        <v>301.74</v>
      </c>
      <c r="M6110">
        <v>8.98</v>
      </c>
      <c r="N6110">
        <v>1457.73</v>
      </c>
      <c r="O6110">
        <v>180.56000000000006</v>
      </c>
      <c r="P6110">
        <v>19.348478354050584</v>
      </c>
      <c r="Q6110">
        <v>0.83333333333333337</v>
      </c>
      <c r="R6110">
        <v>1.2399022108843538</v>
      </c>
      <c r="S6110">
        <f>(VendorSalesData[[#This Row],[TotalPurchaseQuantity]] - VendorSalesData[[#This Row],[TotalSalesQuantity]]) * VendorSalesData[[#This Row],[PurchasePrice]]</f>
        <v>125.44</v>
      </c>
    </row>
    <row r="6111" spans="1:19" x14ac:dyDescent="0.3">
      <c r="A6111">
        <v>12546</v>
      </c>
      <c r="B6111" t="s">
        <v>32</v>
      </c>
      <c r="C6111">
        <v>874</v>
      </c>
      <c r="D6111" t="s">
        <v>5584</v>
      </c>
      <c r="E6111">
        <v>6.71</v>
      </c>
      <c r="F6111">
        <v>8.99</v>
      </c>
      <c r="G6111">
        <v>1000</v>
      </c>
      <c r="H6111">
        <v>112</v>
      </c>
      <c r="I6111">
        <v>751.52</v>
      </c>
      <c r="J6111">
        <v>123</v>
      </c>
      <c r="K6111">
        <v>1105.77</v>
      </c>
      <c r="L6111">
        <v>845.06000000000006</v>
      </c>
      <c r="M6111">
        <v>129.15</v>
      </c>
      <c r="N6111">
        <v>123880.97</v>
      </c>
      <c r="O6111">
        <v>354.25</v>
      </c>
      <c r="P6111">
        <v>32.036499452869947</v>
      </c>
      <c r="Q6111">
        <v>1.0982142857142858</v>
      </c>
      <c r="R6111">
        <v>1.4713780072386631</v>
      </c>
      <c r="S6111">
        <f>(VendorSalesData[[#This Row],[TotalPurchaseQuantity]] - VendorSalesData[[#This Row],[TotalSalesQuantity]]) * VendorSalesData[[#This Row],[PurchasePrice]]</f>
        <v>-73.81</v>
      </c>
    </row>
    <row r="6112" spans="1:19" x14ac:dyDescent="0.3">
      <c r="A6112">
        <v>10754</v>
      </c>
      <c r="B6112" t="s">
        <v>212</v>
      </c>
      <c r="C6112">
        <v>36059</v>
      </c>
      <c r="D6112" t="s">
        <v>5585</v>
      </c>
      <c r="E6112">
        <v>149.99</v>
      </c>
      <c r="F6112">
        <v>224.99</v>
      </c>
      <c r="G6112">
        <v>750</v>
      </c>
      <c r="H6112">
        <v>5</v>
      </c>
      <c r="I6112">
        <v>749.95</v>
      </c>
      <c r="J6112">
        <v>7</v>
      </c>
      <c r="K6112">
        <v>1574.93</v>
      </c>
      <c r="L6112">
        <v>674.97</v>
      </c>
      <c r="M6112">
        <v>0.78</v>
      </c>
      <c r="N6112">
        <v>28720.52</v>
      </c>
      <c r="O6112">
        <v>824.98</v>
      </c>
      <c r="P6112">
        <v>52.382010629043826</v>
      </c>
      <c r="Q6112">
        <v>1.4</v>
      </c>
      <c r="R6112">
        <v>2.1000466697779854</v>
      </c>
      <c r="S6112">
        <f>(VendorSalesData[[#This Row],[TotalPurchaseQuantity]] - VendorSalesData[[#This Row],[TotalSalesQuantity]]) * VendorSalesData[[#This Row],[PurchasePrice]]</f>
        <v>-299.98</v>
      </c>
    </row>
    <row r="6113" spans="1:19" x14ac:dyDescent="0.3">
      <c r="A6113">
        <v>2000</v>
      </c>
      <c r="B6113" t="s">
        <v>164</v>
      </c>
      <c r="C6113">
        <v>23904</v>
      </c>
      <c r="D6113" t="s">
        <v>5586</v>
      </c>
      <c r="E6113">
        <v>12.49</v>
      </c>
      <c r="F6113">
        <v>19.989999999999998</v>
      </c>
      <c r="G6113">
        <v>750</v>
      </c>
      <c r="H6113">
        <v>60</v>
      </c>
      <c r="I6113">
        <v>749.4</v>
      </c>
      <c r="J6113">
        <v>46</v>
      </c>
      <c r="K6113">
        <v>902.54</v>
      </c>
      <c r="L6113">
        <v>647.66999999999996</v>
      </c>
      <c r="M6113">
        <v>5.08</v>
      </c>
      <c r="N6113">
        <v>19016.59</v>
      </c>
      <c r="O6113">
        <v>153.13999999999999</v>
      </c>
      <c r="P6113">
        <v>16.967669022979589</v>
      </c>
      <c r="Q6113">
        <v>0.76666666666666672</v>
      </c>
      <c r="R6113">
        <v>1.204350146784094</v>
      </c>
      <c r="S6113">
        <f>(VendorSalesData[[#This Row],[TotalPurchaseQuantity]] - VendorSalesData[[#This Row],[TotalSalesQuantity]]) * VendorSalesData[[#This Row],[PurchasePrice]]</f>
        <v>174.86</v>
      </c>
    </row>
    <row r="6114" spans="1:19" x14ac:dyDescent="0.3">
      <c r="A6114">
        <v>653</v>
      </c>
      <c r="B6114" t="s">
        <v>352</v>
      </c>
      <c r="C6114">
        <v>19091</v>
      </c>
      <c r="D6114" t="s">
        <v>5587</v>
      </c>
      <c r="E6114">
        <v>7.79</v>
      </c>
      <c r="F6114">
        <v>11.99</v>
      </c>
      <c r="G6114">
        <v>750</v>
      </c>
      <c r="H6114">
        <v>96</v>
      </c>
      <c r="I6114">
        <v>747.84</v>
      </c>
      <c r="J6114">
        <v>96</v>
      </c>
      <c r="K6114">
        <v>1127.04</v>
      </c>
      <c r="L6114">
        <v>81.93</v>
      </c>
      <c r="M6114">
        <v>10.8</v>
      </c>
      <c r="N6114">
        <v>8014.9800000000005</v>
      </c>
      <c r="O6114">
        <v>379.19999999999993</v>
      </c>
      <c r="P6114">
        <v>33.645655877342413</v>
      </c>
      <c r="Q6114">
        <v>1</v>
      </c>
      <c r="R6114">
        <v>1.5070603337612323</v>
      </c>
      <c r="S6114">
        <f>(VendorSalesData[[#This Row],[TotalPurchaseQuantity]] - VendorSalesData[[#This Row],[TotalSalesQuantity]]) * VendorSalesData[[#This Row],[PurchasePrice]]</f>
        <v>0</v>
      </c>
    </row>
    <row r="6115" spans="1:19" x14ac:dyDescent="0.3">
      <c r="A6115">
        <v>90011</v>
      </c>
      <c r="B6115" t="s">
        <v>2463</v>
      </c>
      <c r="C6115">
        <v>42828</v>
      </c>
      <c r="D6115" t="s">
        <v>5588</v>
      </c>
      <c r="E6115">
        <v>8.9</v>
      </c>
      <c r="F6115">
        <v>12.99</v>
      </c>
      <c r="G6115">
        <v>750</v>
      </c>
      <c r="H6115">
        <v>84</v>
      </c>
      <c r="I6115">
        <v>747.6</v>
      </c>
      <c r="J6115">
        <v>84</v>
      </c>
      <c r="K6115">
        <v>1091.1599999999999</v>
      </c>
      <c r="L6115">
        <v>90.93</v>
      </c>
      <c r="M6115">
        <v>9.4500000000000011</v>
      </c>
      <c r="N6115">
        <v>238.60999999999999</v>
      </c>
      <c r="O6115">
        <v>343.55999999999983</v>
      </c>
      <c r="P6115">
        <v>31.485758275596602</v>
      </c>
      <c r="Q6115">
        <v>1</v>
      </c>
      <c r="R6115">
        <v>1.4595505617977527</v>
      </c>
      <c r="S6115">
        <f>(VendorSalesData[[#This Row],[TotalPurchaseQuantity]] - VendorSalesData[[#This Row],[TotalSalesQuantity]]) * VendorSalesData[[#This Row],[PurchasePrice]]</f>
        <v>0</v>
      </c>
    </row>
    <row r="6116" spans="1:19" x14ac:dyDescent="0.3">
      <c r="A6116">
        <v>9552</v>
      </c>
      <c r="B6116" t="s">
        <v>72</v>
      </c>
      <c r="C6116">
        <v>22234</v>
      </c>
      <c r="D6116" t="s">
        <v>5589</v>
      </c>
      <c r="E6116">
        <v>4.79</v>
      </c>
      <c r="F6116">
        <v>6.99</v>
      </c>
      <c r="G6116">
        <v>750</v>
      </c>
      <c r="H6116">
        <v>156</v>
      </c>
      <c r="I6116">
        <v>747.24</v>
      </c>
      <c r="J6116">
        <v>156</v>
      </c>
      <c r="K6116">
        <v>1090.44</v>
      </c>
      <c r="L6116">
        <v>83.88</v>
      </c>
      <c r="M6116">
        <v>17.55</v>
      </c>
      <c r="N6116">
        <v>55551.82</v>
      </c>
      <c r="O6116">
        <v>343.20000000000005</v>
      </c>
      <c r="P6116">
        <v>31.473533619456369</v>
      </c>
      <c r="Q6116">
        <v>1</v>
      </c>
      <c r="R6116">
        <v>1.4592901878914406</v>
      </c>
      <c r="S6116">
        <f>(VendorSalesData[[#This Row],[TotalPurchaseQuantity]] - VendorSalesData[[#This Row],[TotalSalesQuantity]]) * VendorSalesData[[#This Row],[PurchasePrice]]</f>
        <v>0</v>
      </c>
    </row>
    <row r="6117" spans="1:19" x14ac:dyDescent="0.3">
      <c r="A6117">
        <v>9815</v>
      </c>
      <c r="B6117" t="s">
        <v>191</v>
      </c>
      <c r="C6117">
        <v>21307</v>
      </c>
      <c r="D6117" t="s">
        <v>5590</v>
      </c>
      <c r="E6117">
        <v>10.34</v>
      </c>
      <c r="F6117">
        <v>14.99</v>
      </c>
      <c r="G6117">
        <v>750</v>
      </c>
      <c r="H6117">
        <v>72</v>
      </c>
      <c r="I6117">
        <v>744.48</v>
      </c>
      <c r="J6117">
        <v>57</v>
      </c>
      <c r="K6117">
        <v>838.43</v>
      </c>
      <c r="L6117">
        <v>148.89000000000001</v>
      </c>
      <c r="M6117">
        <v>6.3900000000000006</v>
      </c>
      <c r="N6117">
        <v>27100.41</v>
      </c>
      <c r="O6117">
        <v>93.949999999999932</v>
      </c>
      <c r="P6117">
        <v>11.205467361616348</v>
      </c>
      <c r="Q6117">
        <v>0.79166666666666663</v>
      </c>
      <c r="R6117">
        <v>1.1261954652912098</v>
      </c>
      <c r="S6117">
        <f>(VendorSalesData[[#This Row],[TotalPurchaseQuantity]] - VendorSalesData[[#This Row],[TotalSalesQuantity]]) * VendorSalesData[[#This Row],[PurchasePrice]]</f>
        <v>155.1</v>
      </c>
    </row>
    <row r="6118" spans="1:19" x14ac:dyDescent="0.3">
      <c r="A6118">
        <v>9815</v>
      </c>
      <c r="B6118" t="s">
        <v>191</v>
      </c>
      <c r="C6118">
        <v>21309</v>
      </c>
      <c r="D6118" t="s">
        <v>5591</v>
      </c>
      <c r="E6118">
        <v>10.06</v>
      </c>
      <c r="F6118">
        <v>14.99</v>
      </c>
      <c r="G6118">
        <v>750</v>
      </c>
      <c r="H6118">
        <v>74</v>
      </c>
      <c r="I6118">
        <v>744.43999999999994</v>
      </c>
      <c r="J6118">
        <v>61</v>
      </c>
      <c r="K6118">
        <v>834.39</v>
      </c>
      <c r="L6118">
        <v>276.77</v>
      </c>
      <c r="M6118">
        <v>6.8000000000000007</v>
      </c>
      <c r="N6118">
        <v>27100.41</v>
      </c>
      <c r="O6118">
        <v>89.950000000000045</v>
      </c>
      <c r="P6118">
        <v>10.780330540874179</v>
      </c>
      <c r="Q6118">
        <v>0.82432432432432434</v>
      </c>
      <c r="R6118">
        <v>1.1208290795765945</v>
      </c>
      <c r="S6118">
        <f>(VendorSalesData[[#This Row],[TotalPurchaseQuantity]] - VendorSalesData[[#This Row],[TotalSalesQuantity]]) * VendorSalesData[[#This Row],[PurchasePrice]]</f>
        <v>130.78</v>
      </c>
    </row>
    <row r="6119" spans="1:19" x14ac:dyDescent="0.3">
      <c r="A6119">
        <v>1650</v>
      </c>
      <c r="B6119" t="s">
        <v>4517</v>
      </c>
      <c r="C6119">
        <v>14834</v>
      </c>
      <c r="D6119" t="s">
        <v>5592</v>
      </c>
      <c r="E6119">
        <v>10.32</v>
      </c>
      <c r="F6119">
        <v>17.989999999999998</v>
      </c>
      <c r="G6119">
        <v>750</v>
      </c>
      <c r="H6119">
        <v>72</v>
      </c>
      <c r="I6119">
        <v>743.04</v>
      </c>
      <c r="J6119">
        <v>54</v>
      </c>
      <c r="K6119">
        <v>971.45999999999992</v>
      </c>
      <c r="L6119">
        <v>215.88</v>
      </c>
      <c r="M6119">
        <v>6.0600000000000005</v>
      </c>
      <c r="N6119">
        <v>211.97</v>
      </c>
      <c r="O6119">
        <v>228.41999999999996</v>
      </c>
      <c r="P6119">
        <v>23.513062812673706</v>
      </c>
      <c r="Q6119">
        <v>0.75</v>
      </c>
      <c r="R6119">
        <v>1.3074127906976745</v>
      </c>
      <c r="S6119">
        <f>(VendorSalesData[[#This Row],[TotalPurchaseQuantity]] - VendorSalesData[[#This Row],[TotalSalesQuantity]]) * VendorSalesData[[#This Row],[PurchasePrice]]</f>
        <v>185.76</v>
      </c>
    </row>
    <row r="6120" spans="1:19" x14ac:dyDescent="0.3">
      <c r="A6120">
        <v>9552</v>
      </c>
      <c r="B6120" t="s">
        <v>72</v>
      </c>
      <c r="C6120">
        <v>2102</v>
      </c>
      <c r="D6120" t="s">
        <v>5593</v>
      </c>
      <c r="E6120">
        <v>25.57</v>
      </c>
      <c r="F6120">
        <v>32.99</v>
      </c>
      <c r="G6120">
        <v>750</v>
      </c>
      <c r="H6120">
        <v>29</v>
      </c>
      <c r="I6120">
        <v>741.53</v>
      </c>
      <c r="J6120">
        <v>23</v>
      </c>
      <c r="K6120">
        <v>758.77</v>
      </c>
      <c r="L6120">
        <v>362.89000000000004</v>
      </c>
      <c r="M6120">
        <v>18.11</v>
      </c>
      <c r="N6120">
        <v>55551.82</v>
      </c>
      <c r="O6120">
        <v>17.240000000000009</v>
      </c>
      <c r="P6120">
        <v>2.2720982642961647</v>
      </c>
      <c r="Q6120">
        <v>0.7931034482758621</v>
      </c>
      <c r="R6120">
        <v>1.0232492279476217</v>
      </c>
      <c r="S6120">
        <f>(VendorSalesData[[#This Row],[TotalPurchaseQuantity]] - VendorSalesData[[#This Row],[TotalSalesQuantity]]) * VendorSalesData[[#This Row],[PurchasePrice]]</f>
        <v>153.42000000000002</v>
      </c>
    </row>
    <row r="6121" spans="1:19" x14ac:dyDescent="0.3">
      <c r="A6121">
        <v>10754</v>
      </c>
      <c r="B6121" t="s">
        <v>212</v>
      </c>
      <c r="C6121">
        <v>20252</v>
      </c>
      <c r="D6121" t="s">
        <v>5594</v>
      </c>
      <c r="E6121">
        <v>29.6</v>
      </c>
      <c r="F6121">
        <v>44.99</v>
      </c>
      <c r="G6121">
        <v>750</v>
      </c>
      <c r="H6121">
        <v>25</v>
      </c>
      <c r="I6121">
        <v>740</v>
      </c>
      <c r="J6121">
        <v>114</v>
      </c>
      <c r="K6121">
        <v>6775.8600000000006</v>
      </c>
      <c r="L6121">
        <v>4454.25</v>
      </c>
      <c r="M6121">
        <v>12.620000000000001</v>
      </c>
      <c r="N6121">
        <v>28720.52</v>
      </c>
      <c r="O6121">
        <v>6035.8600000000006</v>
      </c>
      <c r="P6121">
        <v>89.078877072430657</v>
      </c>
      <c r="Q6121">
        <v>4.5599999999999996</v>
      </c>
      <c r="R6121">
        <v>9.1565675675675688</v>
      </c>
      <c r="S6121">
        <f>(VendorSalesData[[#This Row],[TotalPurchaseQuantity]] - VendorSalesData[[#This Row],[TotalSalesQuantity]]) * VendorSalesData[[#This Row],[PurchasePrice]]</f>
        <v>-2634.4</v>
      </c>
    </row>
    <row r="6122" spans="1:19" x14ac:dyDescent="0.3">
      <c r="A6122">
        <v>10754</v>
      </c>
      <c r="B6122" t="s">
        <v>212</v>
      </c>
      <c r="C6122">
        <v>17409</v>
      </c>
      <c r="D6122" t="s">
        <v>5595</v>
      </c>
      <c r="E6122">
        <v>246.66</v>
      </c>
      <c r="F6122">
        <v>391.99</v>
      </c>
      <c r="G6122">
        <v>750</v>
      </c>
      <c r="H6122">
        <v>3</v>
      </c>
      <c r="I6122">
        <v>739.98</v>
      </c>
      <c r="J6122">
        <v>4</v>
      </c>
      <c r="K6122">
        <v>1479.96</v>
      </c>
      <c r="L6122">
        <v>739.98</v>
      </c>
      <c r="M6122">
        <v>0.45</v>
      </c>
      <c r="N6122">
        <v>28720.52</v>
      </c>
      <c r="O6122">
        <v>739.98</v>
      </c>
      <c r="P6122">
        <v>50</v>
      </c>
      <c r="Q6122">
        <v>1.3333333333333333</v>
      </c>
      <c r="R6122">
        <v>2</v>
      </c>
      <c r="S6122">
        <f>(VendorSalesData[[#This Row],[TotalPurchaseQuantity]] - VendorSalesData[[#This Row],[TotalSalesQuantity]]) * VendorSalesData[[#This Row],[PurchasePrice]]</f>
        <v>-246.66</v>
      </c>
    </row>
    <row r="6123" spans="1:19" x14ac:dyDescent="0.3">
      <c r="A6123">
        <v>9165</v>
      </c>
      <c r="B6123" t="s">
        <v>38</v>
      </c>
      <c r="C6123">
        <v>22922</v>
      </c>
      <c r="D6123" t="s">
        <v>5596</v>
      </c>
      <c r="E6123">
        <v>12.32</v>
      </c>
      <c r="F6123">
        <v>17.989999999999998</v>
      </c>
      <c r="G6123">
        <v>750</v>
      </c>
      <c r="H6123">
        <v>60</v>
      </c>
      <c r="I6123">
        <v>739.2</v>
      </c>
      <c r="J6123">
        <v>236</v>
      </c>
      <c r="K6123">
        <v>2496.64</v>
      </c>
      <c r="L6123">
        <v>1399.69</v>
      </c>
      <c r="M6123">
        <v>26.240000000000002</v>
      </c>
      <c r="N6123">
        <v>68054.7</v>
      </c>
      <c r="O6123">
        <v>1757.4399999999998</v>
      </c>
      <c r="P6123">
        <v>70.392207126377855</v>
      </c>
      <c r="Q6123">
        <v>3.9333333333333331</v>
      </c>
      <c r="R6123">
        <v>3.3774891774891773</v>
      </c>
      <c r="S6123">
        <f>(VendorSalesData[[#This Row],[TotalPurchaseQuantity]] - VendorSalesData[[#This Row],[TotalSalesQuantity]]) * VendorSalesData[[#This Row],[PurchasePrice]]</f>
        <v>-2168.3200000000002</v>
      </c>
    </row>
    <row r="6124" spans="1:19" x14ac:dyDescent="0.3">
      <c r="A6124">
        <v>2000</v>
      </c>
      <c r="B6124" t="s">
        <v>164</v>
      </c>
      <c r="C6124">
        <v>24312</v>
      </c>
      <c r="D6124" t="s">
        <v>5597</v>
      </c>
      <c r="E6124">
        <v>67.11</v>
      </c>
      <c r="F6124">
        <v>99.99</v>
      </c>
      <c r="G6124">
        <v>750</v>
      </c>
      <c r="H6124">
        <v>11</v>
      </c>
      <c r="I6124">
        <v>738.21</v>
      </c>
      <c r="J6124">
        <v>55</v>
      </c>
      <c r="K6124">
        <v>5499.45</v>
      </c>
      <c r="L6124">
        <v>3599.64</v>
      </c>
      <c r="M6124">
        <v>6.09</v>
      </c>
      <c r="N6124">
        <v>19016.59</v>
      </c>
      <c r="O6124">
        <v>4761.24</v>
      </c>
      <c r="P6124">
        <v>86.576657665766575</v>
      </c>
      <c r="Q6124">
        <v>5</v>
      </c>
      <c r="R6124">
        <v>7.4497094322753679</v>
      </c>
      <c r="S6124">
        <f>(VendorSalesData[[#This Row],[TotalPurchaseQuantity]] - VendorSalesData[[#This Row],[TotalSalesQuantity]]) * VendorSalesData[[#This Row],[PurchasePrice]]</f>
        <v>-2952.84</v>
      </c>
    </row>
    <row r="6125" spans="1:19" x14ac:dyDescent="0.3">
      <c r="A6125">
        <v>9552</v>
      </c>
      <c r="B6125" t="s">
        <v>72</v>
      </c>
      <c r="C6125">
        <v>19522</v>
      </c>
      <c r="D6125" t="s">
        <v>5598</v>
      </c>
      <c r="E6125">
        <v>30.71</v>
      </c>
      <c r="F6125">
        <v>46.99</v>
      </c>
      <c r="G6125">
        <v>750</v>
      </c>
      <c r="H6125">
        <v>24</v>
      </c>
      <c r="I6125">
        <v>737.04</v>
      </c>
      <c r="J6125">
        <v>26</v>
      </c>
      <c r="K6125">
        <v>1221.74</v>
      </c>
      <c r="L6125">
        <v>610.87</v>
      </c>
      <c r="M6125">
        <v>2.89</v>
      </c>
      <c r="N6125">
        <v>55551.82</v>
      </c>
      <c r="O6125">
        <v>484.70000000000005</v>
      </c>
      <c r="P6125">
        <v>39.672925499697158</v>
      </c>
      <c r="Q6125">
        <v>1.0833333333333333</v>
      </c>
      <c r="R6125">
        <v>1.6576305220883536</v>
      </c>
      <c r="S6125">
        <f>(VendorSalesData[[#This Row],[TotalPurchaseQuantity]] - VendorSalesData[[#This Row],[TotalSalesQuantity]]) * VendorSalesData[[#This Row],[PurchasePrice]]</f>
        <v>-61.42</v>
      </c>
    </row>
    <row r="6126" spans="1:19" x14ac:dyDescent="0.3">
      <c r="A6126">
        <v>10000</v>
      </c>
      <c r="B6126" t="s">
        <v>36</v>
      </c>
      <c r="C6126">
        <v>25027</v>
      </c>
      <c r="D6126" t="s">
        <v>5599</v>
      </c>
      <c r="E6126">
        <v>61.37</v>
      </c>
      <c r="F6126">
        <v>88.99</v>
      </c>
      <c r="G6126">
        <v>3000</v>
      </c>
      <c r="H6126">
        <v>12</v>
      </c>
      <c r="I6126">
        <v>736.44</v>
      </c>
      <c r="J6126">
        <v>12</v>
      </c>
      <c r="K6126">
        <v>1067.8800000000001</v>
      </c>
      <c r="L6126">
        <v>88.99</v>
      </c>
      <c r="M6126">
        <v>5.4</v>
      </c>
      <c r="N6126">
        <v>17587.59</v>
      </c>
      <c r="O6126">
        <v>331.44000000000005</v>
      </c>
      <c r="P6126">
        <v>31.03719519047084</v>
      </c>
      <c r="Q6126">
        <v>1</v>
      </c>
      <c r="R6126">
        <v>1.4500570311226983</v>
      </c>
      <c r="S6126">
        <f>(VendorSalesData[[#This Row],[TotalPurchaseQuantity]] - VendorSalesData[[#This Row],[TotalSalesQuantity]]) * VendorSalesData[[#This Row],[PurchasePrice]]</f>
        <v>0</v>
      </c>
    </row>
    <row r="6127" spans="1:19" x14ac:dyDescent="0.3">
      <c r="A6127">
        <v>1587</v>
      </c>
      <c r="B6127" t="s">
        <v>525</v>
      </c>
      <c r="C6127">
        <v>20903</v>
      </c>
      <c r="D6127" t="s">
        <v>5600</v>
      </c>
      <c r="E6127">
        <v>12.66</v>
      </c>
      <c r="F6127">
        <v>19.989999999999998</v>
      </c>
      <c r="G6127">
        <v>375</v>
      </c>
      <c r="H6127">
        <v>58</v>
      </c>
      <c r="I6127">
        <v>734.28</v>
      </c>
      <c r="J6127">
        <v>162</v>
      </c>
      <c r="K6127">
        <v>3076.3799999999997</v>
      </c>
      <c r="L6127">
        <v>1310.31</v>
      </c>
      <c r="M6127">
        <v>9.2800000000000011</v>
      </c>
      <c r="N6127">
        <v>6070.09</v>
      </c>
      <c r="O6127">
        <v>2342.0999999999995</v>
      </c>
      <c r="P6127">
        <v>76.131687242798336</v>
      </c>
      <c r="Q6127">
        <v>2.7931034482758621</v>
      </c>
      <c r="R6127">
        <v>4.1896551724137927</v>
      </c>
      <c r="S6127">
        <f>(VendorSalesData[[#This Row],[TotalPurchaseQuantity]] - VendorSalesData[[#This Row],[TotalSalesQuantity]]) * VendorSalesData[[#This Row],[PurchasePrice]]</f>
        <v>-1316.64</v>
      </c>
    </row>
    <row r="6128" spans="1:19" x14ac:dyDescent="0.3">
      <c r="A6128">
        <v>9744</v>
      </c>
      <c r="B6128" t="s">
        <v>868</v>
      </c>
      <c r="C6128">
        <v>25428</v>
      </c>
      <c r="D6128" t="s">
        <v>5601</v>
      </c>
      <c r="E6128">
        <v>19.3</v>
      </c>
      <c r="F6128">
        <v>27.99</v>
      </c>
      <c r="G6128">
        <v>750</v>
      </c>
      <c r="H6128">
        <v>38</v>
      </c>
      <c r="I6128">
        <v>733.4</v>
      </c>
      <c r="J6128">
        <v>38</v>
      </c>
      <c r="K6128">
        <v>1033.6199999999999</v>
      </c>
      <c r="L6128">
        <v>781.70999999999992</v>
      </c>
      <c r="M6128">
        <v>4.2</v>
      </c>
      <c r="N6128">
        <v>3999.93</v>
      </c>
      <c r="O6128">
        <v>300.21999999999991</v>
      </c>
      <c r="P6128">
        <v>29.045490605831926</v>
      </c>
      <c r="Q6128">
        <v>1</v>
      </c>
      <c r="R6128">
        <v>1.4093536951186254</v>
      </c>
      <c r="S6128">
        <f>(VendorSalesData[[#This Row],[TotalPurchaseQuantity]] - VendorSalesData[[#This Row],[TotalSalesQuantity]]) * VendorSalesData[[#This Row],[PurchasePrice]]</f>
        <v>0</v>
      </c>
    </row>
    <row r="6129" spans="1:19" x14ac:dyDescent="0.3">
      <c r="A6129">
        <v>653</v>
      </c>
      <c r="B6129" t="s">
        <v>352</v>
      </c>
      <c r="C6129">
        <v>16756</v>
      </c>
      <c r="D6129" t="s">
        <v>5602</v>
      </c>
      <c r="E6129">
        <v>13.33</v>
      </c>
      <c r="F6129">
        <v>19.989999999999998</v>
      </c>
      <c r="G6129">
        <v>750</v>
      </c>
      <c r="H6129">
        <v>55</v>
      </c>
      <c r="I6129">
        <v>733.15</v>
      </c>
      <c r="J6129">
        <v>38</v>
      </c>
      <c r="K6129">
        <v>759.61999999999989</v>
      </c>
      <c r="L6129">
        <v>579.70999999999992</v>
      </c>
      <c r="M6129">
        <v>4.1900000000000004</v>
      </c>
      <c r="N6129">
        <v>8014.9800000000005</v>
      </c>
      <c r="O6129">
        <v>26.469999999999914</v>
      </c>
      <c r="P6129">
        <v>3.4846370553697792</v>
      </c>
      <c r="Q6129">
        <v>0.69090909090909092</v>
      </c>
      <c r="R6129">
        <v>1.0361044806656208</v>
      </c>
      <c r="S6129">
        <f>(VendorSalesData[[#This Row],[TotalPurchaseQuantity]] - VendorSalesData[[#This Row],[TotalSalesQuantity]]) * VendorSalesData[[#This Row],[PurchasePrice]]</f>
        <v>226.61</v>
      </c>
    </row>
    <row r="6130" spans="1:19" x14ac:dyDescent="0.3">
      <c r="A6130">
        <v>4425</v>
      </c>
      <c r="B6130" t="s">
        <v>20</v>
      </c>
      <c r="C6130">
        <v>23189</v>
      </c>
      <c r="D6130" t="s">
        <v>5603</v>
      </c>
      <c r="E6130">
        <v>21.56</v>
      </c>
      <c r="F6130">
        <v>32.99</v>
      </c>
      <c r="G6130">
        <v>750</v>
      </c>
      <c r="H6130">
        <v>34</v>
      </c>
      <c r="I6130">
        <v>733.04000000000008</v>
      </c>
      <c r="J6130">
        <v>158</v>
      </c>
      <c r="K6130">
        <v>4507.42</v>
      </c>
      <c r="L6130">
        <v>2584.1</v>
      </c>
      <c r="M6130">
        <v>17.53</v>
      </c>
      <c r="N6130">
        <v>144929.24</v>
      </c>
      <c r="O6130">
        <v>3774.38</v>
      </c>
      <c r="P6130">
        <v>83.737038039499311</v>
      </c>
      <c r="Q6130">
        <v>4.6470588235294121</v>
      </c>
      <c r="R6130">
        <v>6.1489413947397136</v>
      </c>
      <c r="S6130">
        <f>(VendorSalesData[[#This Row],[TotalPurchaseQuantity]] - VendorSalesData[[#This Row],[TotalSalesQuantity]]) * VendorSalesData[[#This Row],[PurchasePrice]]</f>
        <v>-2673.44</v>
      </c>
    </row>
    <row r="6131" spans="1:19" x14ac:dyDescent="0.3">
      <c r="A6131">
        <v>3252</v>
      </c>
      <c r="B6131" t="s">
        <v>94</v>
      </c>
      <c r="C6131">
        <v>7458</v>
      </c>
      <c r="D6131" t="s">
        <v>5604</v>
      </c>
      <c r="E6131">
        <v>9.52</v>
      </c>
      <c r="F6131">
        <v>11.99</v>
      </c>
      <c r="G6131">
        <v>1000</v>
      </c>
      <c r="H6131">
        <v>77</v>
      </c>
      <c r="I6131">
        <v>733.04</v>
      </c>
      <c r="J6131">
        <v>62</v>
      </c>
      <c r="K6131">
        <v>743.38</v>
      </c>
      <c r="L6131">
        <v>203.83</v>
      </c>
      <c r="M6131">
        <v>65.099999999999994</v>
      </c>
      <c r="N6131">
        <v>61966.91</v>
      </c>
      <c r="O6131">
        <v>10.340000000000032</v>
      </c>
      <c r="P6131">
        <v>1.3909440662918067</v>
      </c>
      <c r="Q6131">
        <v>0.80519480519480524</v>
      </c>
      <c r="R6131">
        <v>1.0141056422569028</v>
      </c>
      <c r="S6131">
        <f>(VendorSalesData[[#This Row],[TotalPurchaseQuantity]] - VendorSalesData[[#This Row],[TotalSalesQuantity]]) * VendorSalesData[[#This Row],[PurchasePrice]]</f>
        <v>142.79999999999998</v>
      </c>
    </row>
    <row r="6132" spans="1:19" x14ac:dyDescent="0.3">
      <c r="A6132">
        <v>90024</v>
      </c>
      <c r="B6132" t="s">
        <v>1511</v>
      </c>
      <c r="C6132">
        <v>46580</v>
      </c>
      <c r="D6132" t="s">
        <v>5605</v>
      </c>
      <c r="E6132">
        <v>5.19</v>
      </c>
      <c r="F6132">
        <v>11.99</v>
      </c>
      <c r="G6132">
        <v>750</v>
      </c>
      <c r="H6132">
        <v>141</v>
      </c>
      <c r="I6132">
        <v>731.79</v>
      </c>
      <c r="J6132">
        <v>182</v>
      </c>
      <c r="K6132">
        <v>1160.18</v>
      </c>
      <c r="L6132">
        <v>445.33000000000004</v>
      </c>
      <c r="M6132">
        <v>20.310000000000002</v>
      </c>
      <c r="N6132">
        <v>2802.64</v>
      </c>
      <c r="O6132">
        <v>428.3900000000001</v>
      </c>
      <c r="P6132">
        <v>36.92444275888225</v>
      </c>
      <c r="Q6132">
        <v>1.2907801418439717</v>
      </c>
      <c r="R6132">
        <v>1.5854001831126419</v>
      </c>
      <c r="S6132">
        <f>(VendorSalesData[[#This Row],[TotalPurchaseQuantity]] - VendorSalesData[[#This Row],[TotalSalesQuantity]]) * VendorSalesData[[#This Row],[PurchasePrice]]</f>
        <v>-212.79000000000002</v>
      </c>
    </row>
    <row r="6133" spans="1:19" x14ac:dyDescent="0.3">
      <c r="A6133">
        <v>8892</v>
      </c>
      <c r="B6133" t="s">
        <v>177</v>
      </c>
      <c r="C6133">
        <v>18363</v>
      </c>
      <c r="D6133" t="s">
        <v>5606</v>
      </c>
      <c r="E6133">
        <v>4.0999999999999996</v>
      </c>
      <c r="F6133">
        <v>5.99</v>
      </c>
      <c r="G6133">
        <v>187</v>
      </c>
      <c r="H6133">
        <v>178</v>
      </c>
      <c r="I6133">
        <v>729.80000000000007</v>
      </c>
      <c r="J6133">
        <v>167</v>
      </c>
      <c r="K6133">
        <v>1000.3299999999999</v>
      </c>
      <c r="L6133">
        <v>263.56</v>
      </c>
      <c r="M6133">
        <v>4.78</v>
      </c>
      <c r="N6133">
        <v>11595.97</v>
      </c>
      <c r="O6133">
        <v>270.52999999999986</v>
      </c>
      <c r="P6133">
        <v>27.044075455099804</v>
      </c>
      <c r="Q6133">
        <v>0.9382022471910112</v>
      </c>
      <c r="R6133">
        <v>1.3706906001644283</v>
      </c>
      <c r="S6133">
        <f>(VendorSalesData[[#This Row],[TotalPurchaseQuantity]] - VendorSalesData[[#This Row],[TotalSalesQuantity]]) * VendorSalesData[[#This Row],[PurchasePrice]]</f>
        <v>45.099999999999994</v>
      </c>
    </row>
    <row r="6134" spans="1:19" x14ac:dyDescent="0.3">
      <c r="A6134">
        <v>10754</v>
      </c>
      <c r="B6134" t="s">
        <v>212</v>
      </c>
      <c r="C6134">
        <v>36851</v>
      </c>
      <c r="D6134" t="s">
        <v>5607</v>
      </c>
      <c r="E6134">
        <v>10.73</v>
      </c>
      <c r="F6134">
        <v>15.99</v>
      </c>
      <c r="G6134">
        <v>750</v>
      </c>
      <c r="H6134">
        <v>68</v>
      </c>
      <c r="I6134">
        <v>729.64</v>
      </c>
      <c r="J6134">
        <v>67</v>
      </c>
      <c r="K6134">
        <v>1071.33</v>
      </c>
      <c r="L6134">
        <v>575.64</v>
      </c>
      <c r="M6134">
        <v>7.46</v>
      </c>
      <c r="N6134">
        <v>28720.52</v>
      </c>
      <c r="O6134">
        <v>341.68999999999994</v>
      </c>
      <c r="P6134">
        <v>31.894000914750819</v>
      </c>
      <c r="Q6134">
        <v>0.98529411764705888</v>
      </c>
      <c r="R6134">
        <v>1.4682994353379748</v>
      </c>
      <c r="S6134">
        <f>(VendorSalesData[[#This Row],[TotalPurchaseQuantity]] - VendorSalesData[[#This Row],[TotalSalesQuantity]]) * VendorSalesData[[#This Row],[PurchasePrice]]</f>
        <v>10.73</v>
      </c>
    </row>
    <row r="6135" spans="1:19" x14ac:dyDescent="0.3">
      <c r="A6135">
        <v>653</v>
      </c>
      <c r="B6135" t="s">
        <v>352</v>
      </c>
      <c r="C6135">
        <v>16587</v>
      </c>
      <c r="D6135" t="s">
        <v>5608</v>
      </c>
      <c r="E6135">
        <v>11.4</v>
      </c>
      <c r="F6135">
        <v>19.989999999999998</v>
      </c>
      <c r="G6135">
        <v>750</v>
      </c>
      <c r="H6135">
        <v>64</v>
      </c>
      <c r="I6135">
        <v>729.6</v>
      </c>
      <c r="J6135">
        <v>51</v>
      </c>
      <c r="K6135">
        <v>866.49</v>
      </c>
      <c r="L6135">
        <v>203.88</v>
      </c>
      <c r="M6135">
        <v>5.7200000000000006</v>
      </c>
      <c r="N6135">
        <v>8014.9800000000005</v>
      </c>
      <c r="O6135">
        <v>136.88999999999999</v>
      </c>
      <c r="P6135">
        <v>15.79822040646747</v>
      </c>
      <c r="Q6135">
        <v>0.796875</v>
      </c>
      <c r="R6135">
        <v>1.1876233552631579</v>
      </c>
      <c r="S6135">
        <f>(VendorSalesData[[#This Row],[TotalPurchaseQuantity]] - VendorSalesData[[#This Row],[TotalSalesQuantity]]) * VendorSalesData[[#This Row],[PurchasePrice]]</f>
        <v>148.20000000000002</v>
      </c>
    </row>
    <row r="6136" spans="1:19" x14ac:dyDescent="0.3">
      <c r="A6136">
        <v>1392</v>
      </c>
      <c r="B6136" t="s">
        <v>67</v>
      </c>
      <c r="C6136">
        <v>21634</v>
      </c>
      <c r="D6136" t="s">
        <v>5609</v>
      </c>
      <c r="E6136">
        <v>30.4</v>
      </c>
      <c r="F6136">
        <v>44.99</v>
      </c>
      <c r="G6136">
        <v>1500</v>
      </c>
      <c r="H6136">
        <v>24</v>
      </c>
      <c r="I6136">
        <v>729.6</v>
      </c>
      <c r="J6136">
        <v>24</v>
      </c>
      <c r="K6136">
        <v>1079.76</v>
      </c>
      <c r="L6136">
        <v>719.84</v>
      </c>
      <c r="M6136">
        <v>5.3500000000000005</v>
      </c>
      <c r="N6136">
        <v>79528.990000000005</v>
      </c>
      <c r="O6136">
        <v>350.15999999999997</v>
      </c>
      <c r="P6136">
        <v>32.429428761947101</v>
      </c>
      <c r="Q6136">
        <v>1</v>
      </c>
      <c r="R6136">
        <v>1.4799342105263158</v>
      </c>
      <c r="S6136">
        <f>(VendorSalesData[[#This Row],[TotalPurchaseQuantity]] - VendorSalesData[[#This Row],[TotalSalesQuantity]]) * VendorSalesData[[#This Row],[PurchasePrice]]</f>
        <v>0</v>
      </c>
    </row>
    <row r="6137" spans="1:19" x14ac:dyDescent="0.3">
      <c r="A6137">
        <v>516</v>
      </c>
      <c r="B6137" t="s">
        <v>415</v>
      </c>
      <c r="C6137">
        <v>14711</v>
      </c>
      <c r="D6137" t="s">
        <v>5610</v>
      </c>
      <c r="E6137">
        <v>6.57</v>
      </c>
      <c r="F6137">
        <v>11.99</v>
      </c>
      <c r="G6137">
        <v>750</v>
      </c>
      <c r="H6137">
        <v>111</v>
      </c>
      <c r="I6137">
        <v>729.27</v>
      </c>
      <c r="J6137">
        <v>187</v>
      </c>
      <c r="K6137">
        <v>2089.13</v>
      </c>
      <c r="L6137">
        <v>1056.07</v>
      </c>
      <c r="M6137">
        <v>20.82</v>
      </c>
      <c r="N6137">
        <v>8510.41</v>
      </c>
      <c r="O6137">
        <v>1359.8600000000001</v>
      </c>
      <c r="P6137">
        <v>65.092167553000536</v>
      </c>
      <c r="Q6137">
        <v>1.6846846846846846</v>
      </c>
      <c r="R6137">
        <v>2.8646866044126322</v>
      </c>
      <c r="S6137">
        <f>(VendorSalesData[[#This Row],[TotalPurchaseQuantity]] - VendorSalesData[[#This Row],[TotalSalesQuantity]]) * VendorSalesData[[#This Row],[PurchasePrice]]</f>
        <v>-499.32000000000005</v>
      </c>
    </row>
    <row r="6138" spans="1:19" x14ac:dyDescent="0.3">
      <c r="A6138">
        <v>4425</v>
      </c>
      <c r="B6138" t="s">
        <v>20</v>
      </c>
      <c r="C6138">
        <v>21416</v>
      </c>
      <c r="D6138" t="s">
        <v>5611</v>
      </c>
      <c r="E6138">
        <v>4.05</v>
      </c>
      <c r="F6138">
        <v>5.99</v>
      </c>
      <c r="G6138">
        <v>750</v>
      </c>
      <c r="H6138">
        <v>180</v>
      </c>
      <c r="I6138">
        <v>729</v>
      </c>
      <c r="J6138">
        <v>168</v>
      </c>
      <c r="K6138">
        <v>1006.3199999999999</v>
      </c>
      <c r="L6138">
        <v>83.86</v>
      </c>
      <c r="M6138">
        <v>18.900000000000002</v>
      </c>
      <c r="N6138">
        <v>144929.24</v>
      </c>
      <c r="O6138">
        <v>277.31999999999994</v>
      </c>
      <c r="P6138">
        <v>27.557834486048172</v>
      </c>
      <c r="Q6138">
        <v>0.93333333333333335</v>
      </c>
      <c r="R6138">
        <v>1.3804115226337448</v>
      </c>
      <c r="S6138">
        <f>(VendorSalesData[[#This Row],[TotalPurchaseQuantity]] - VendorSalesData[[#This Row],[TotalSalesQuantity]]) * VendorSalesData[[#This Row],[PurchasePrice]]</f>
        <v>48.599999999999994</v>
      </c>
    </row>
    <row r="6139" spans="1:19" x14ac:dyDescent="0.3">
      <c r="A6139">
        <v>3252</v>
      </c>
      <c r="B6139" t="s">
        <v>94</v>
      </c>
      <c r="C6139">
        <v>26615</v>
      </c>
      <c r="D6139" t="s">
        <v>1240</v>
      </c>
      <c r="E6139">
        <v>4.07</v>
      </c>
      <c r="F6139">
        <v>5.99</v>
      </c>
      <c r="G6139">
        <v>750</v>
      </c>
      <c r="H6139">
        <v>179</v>
      </c>
      <c r="I6139">
        <v>728.53000000000009</v>
      </c>
      <c r="J6139">
        <v>148</v>
      </c>
      <c r="K6139">
        <v>886.52</v>
      </c>
      <c r="L6139">
        <v>119.80000000000001</v>
      </c>
      <c r="M6139">
        <v>16.630000000000003</v>
      </c>
      <c r="N6139">
        <v>61966.91</v>
      </c>
      <c r="O6139">
        <v>157.9899999999999</v>
      </c>
      <c r="P6139">
        <v>17.82136894824707</v>
      </c>
      <c r="Q6139">
        <v>0.82681564245810057</v>
      </c>
      <c r="R6139">
        <v>1.2168613509395632</v>
      </c>
      <c r="S6139">
        <f>(VendorSalesData[[#This Row],[TotalPurchaseQuantity]] - VendorSalesData[[#This Row],[TotalSalesQuantity]]) * VendorSalesData[[#This Row],[PurchasePrice]]</f>
        <v>126.17000000000002</v>
      </c>
    </row>
    <row r="6140" spans="1:19" x14ac:dyDescent="0.3">
      <c r="A6140">
        <v>10754</v>
      </c>
      <c r="B6140" t="s">
        <v>212</v>
      </c>
      <c r="C6140">
        <v>23039</v>
      </c>
      <c r="D6140" t="s">
        <v>5612</v>
      </c>
      <c r="E6140">
        <v>33.11</v>
      </c>
      <c r="F6140">
        <v>49.99</v>
      </c>
      <c r="G6140">
        <v>750</v>
      </c>
      <c r="H6140">
        <v>22</v>
      </c>
      <c r="I6140">
        <v>728.42000000000007</v>
      </c>
      <c r="J6140">
        <v>53</v>
      </c>
      <c r="K6140">
        <v>2649.4700000000003</v>
      </c>
      <c r="L6140">
        <v>1399.72</v>
      </c>
      <c r="M6140">
        <v>5.8900000000000006</v>
      </c>
      <c r="N6140">
        <v>28720.52</v>
      </c>
      <c r="O6140">
        <v>1921.0500000000002</v>
      </c>
      <c r="P6140">
        <v>72.506954221032885</v>
      </c>
      <c r="Q6140">
        <v>2.4090909090909092</v>
      </c>
      <c r="R6140">
        <v>3.6372834353806871</v>
      </c>
      <c r="S6140">
        <f>(VendorSalesData[[#This Row],[TotalPurchaseQuantity]] - VendorSalesData[[#This Row],[TotalSalesQuantity]]) * VendorSalesData[[#This Row],[PurchasePrice]]</f>
        <v>-1026.4100000000001</v>
      </c>
    </row>
    <row r="6141" spans="1:19" x14ac:dyDescent="0.3">
      <c r="A6141">
        <v>9165</v>
      </c>
      <c r="B6141" t="s">
        <v>38</v>
      </c>
      <c r="C6141">
        <v>24977</v>
      </c>
      <c r="D6141" t="s">
        <v>5613</v>
      </c>
      <c r="E6141">
        <v>45.51</v>
      </c>
      <c r="F6141">
        <v>65.989999999999995</v>
      </c>
      <c r="G6141">
        <v>750</v>
      </c>
      <c r="H6141">
        <v>16</v>
      </c>
      <c r="I6141">
        <v>728.16000000000008</v>
      </c>
      <c r="J6141">
        <v>16</v>
      </c>
      <c r="K6141">
        <v>1055.8399999999999</v>
      </c>
      <c r="L6141">
        <v>659.9</v>
      </c>
      <c r="M6141">
        <v>1.77</v>
      </c>
      <c r="N6141">
        <v>68054.7</v>
      </c>
      <c r="O6141">
        <v>327.67999999999984</v>
      </c>
      <c r="P6141">
        <v>31.035005303833902</v>
      </c>
      <c r="Q6141">
        <v>1</v>
      </c>
      <c r="R6141">
        <v>1.4500109865963522</v>
      </c>
      <c r="S6141">
        <f>(VendorSalesData[[#This Row],[TotalPurchaseQuantity]] - VendorSalesData[[#This Row],[TotalSalesQuantity]]) * VendorSalesData[[#This Row],[PurchasePrice]]</f>
        <v>0</v>
      </c>
    </row>
    <row r="6142" spans="1:19" x14ac:dyDescent="0.3">
      <c r="A6142">
        <v>1392</v>
      </c>
      <c r="B6142" t="s">
        <v>67</v>
      </c>
      <c r="C6142">
        <v>18684</v>
      </c>
      <c r="D6142" t="s">
        <v>5614</v>
      </c>
      <c r="E6142">
        <v>90.87</v>
      </c>
      <c r="F6142">
        <v>134.49</v>
      </c>
      <c r="G6142">
        <v>3000</v>
      </c>
      <c r="H6142">
        <v>8</v>
      </c>
      <c r="I6142">
        <v>726.96</v>
      </c>
      <c r="J6142">
        <v>8</v>
      </c>
      <c r="K6142">
        <v>1134.92</v>
      </c>
      <c r="L6142">
        <v>462.47</v>
      </c>
      <c r="M6142">
        <v>3.6</v>
      </c>
      <c r="N6142">
        <v>79528.990000000005</v>
      </c>
      <c r="O6142">
        <v>407.96000000000004</v>
      </c>
      <c r="P6142">
        <v>35.946145983857896</v>
      </c>
      <c r="Q6142">
        <v>1</v>
      </c>
      <c r="R6142">
        <v>1.5611863101133487</v>
      </c>
      <c r="S6142">
        <f>(VendorSalesData[[#This Row],[TotalPurchaseQuantity]] - VendorSalesData[[#This Row],[TotalSalesQuantity]]) * VendorSalesData[[#This Row],[PurchasePrice]]</f>
        <v>0</v>
      </c>
    </row>
    <row r="6143" spans="1:19" x14ac:dyDescent="0.3">
      <c r="A6143">
        <v>480</v>
      </c>
      <c r="B6143" t="s">
        <v>27</v>
      </c>
      <c r="C6143">
        <v>974</v>
      </c>
      <c r="D6143" t="s">
        <v>5481</v>
      </c>
      <c r="E6143">
        <v>12.29</v>
      </c>
      <c r="F6143">
        <v>15.49</v>
      </c>
      <c r="G6143">
        <v>1000</v>
      </c>
      <c r="H6143">
        <v>59</v>
      </c>
      <c r="I6143">
        <v>725.1099999999999</v>
      </c>
      <c r="J6143">
        <v>49</v>
      </c>
      <c r="K6143">
        <v>741.51</v>
      </c>
      <c r="L6143">
        <v>467.69</v>
      </c>
      <c r="M6143">
        <v>51.45</v>
      </c>
      <c r="N6143">
        <v>89286.27</v>
      </c>
      <c r="O6143">
        <v>16.400000000000091</v>
      </c>
      <c r="P6143">
        <v>2.2117031462825976</v>
      </c>
      <c r="Q6143">
        <v>0.83050847457627119</v>
      </c>
      <c r="R6143">
        <v>1.0226172580711894</v>
      </c>
      <c r="S6143">
        <f>(VendorSalesData[[#This Row],[TotalPurchaseQuantity]] - VendorSalesData[[#This Row],[TotalSalesQuantity]]) * VendorSalesData[[#This Row],[PurchasePrice]]</f>
        <v>122.89999999999999</v>
      </c>
    </row>
    <row r="6144" spans="1:19" x14ac:dyDescent="0.3">
      <c r="A6144">
        <v>9552</v>
      </c>
      <c r="B6144" t="s">
        <v>72</v>
      </c>
      <c r="C6144">
        <v>31086</v>
      </c>
      <c r="D6144" t="s">
        <v>5615</v>
      </c>
      <c r="E6144">
        <v>9.93</v>
      </c>
      <c r="F6144">
        <v>14.99</v>
      </c>
      <c r="G6144">
        <v>750</v>
      </c>
      <c r="H6144">
        <v>73</v>
      </c>
      <c r="I6144">
        <v>724.89</v>
      </c>
      <c r="J6144">
        <v>53</v>
      </c>
      <c r="K6144">
        <v>794.47</v>
      </c>
      <c r="L6144">
        <v>374.75</v>
      </c>
      <c r="M6144">
        <v>5.9</v>
      </c>
      <c r="N6144">
        <v>55551.82</v>
      </c>
      <c r="O6144">
        <v>69.580000000000041</v>
      </c>
      <c r="P6144">
        <v>8.7580399511624147</v>
      </c>
      <c r="Q6144">
        <v>0.72602739726027399</v>
      </c>
      <c r="R6144">
        <v>1.0959869773344921</v>
      </c>
      <c r="S6144">
        <f>(VendorSalesData[[#This Row],[TotalPurchaseQuantity]] - VendorSalesData[[#This Row],[TotalSalesQuantity]]) * VendorSalesData[[#This Row],[PurchasePrice]]</f>
        <v>198.6</v>
      </c>
    </row>
    <row r="6145" spans="1:19" x14ac:dyDescent="0.3">
      <c r="A6145">
        <v>653</v>
      </c>
      <c r="B6145" t="s">
        <v>352</v>
      </c>
      <c r="C6145">
        <v>20465</v>
      </c>
      <c r="D6145" t="s">
        <v>5616</v>
      </c>
      <c r="E6145">
        <v>36.18</v>
      </c>
      <c r="F6145">
        <v>54.99</v>
      </c>
      <c r="G6145">
        <v>750</v>
      </c>
      <c r="H6145">
        <v>20</v>
      </c>
      <c r="I6145">
        <v>723.6</v>
      </c>
      <c r="J6145">
        <v>34</v>
      </c>
      <c r="K6145">
        <v>1869.66</v>
      </c>
      <c r="L6145">
        <v>1154.79</v>
      </c>
      <c r="M6145">
        <v>3.77</v>
      </c>
      <c r="N6145">
        <v>8014.9800000000005</v>
      </c>
      <c r="O6145">
        <v>1146.06</v>
      </c>
      <c r="P6145">
        <v>61.297776066236629</v>
      </c>
      <c r="Q6145">
        <v>1.7</v>
      </c>
      <c r="R6145">
        <v>2.5838308457711445</v>
      </c>
      <c r="S6145">
        <f>(VendorSalesData[[#This Row],[TotalPurchaseQuantity]] - VendorSalesData[[#This Row],[TotalSalesQuantity]]) * VendorSalesData[[#This Row],[PurchasePrice]]</f>
        <v>-506.52</v>
      </c>
    </row>
    <row r="6146" spans="1:19" x14ac:dyDescent="0.3">
      <c r="A6146">
        <v>2000</v>
      </c>
      <c r="B6146" t="s">
        <v>164</v>
      </c>
      <c r="C6146">
        <v>30638</v>
      </c>
      <c r="D6146" t="s">
        <v>5617</v>
      </c>
      <c r="E6146">
        <v>9.52</v>
      </c>
      <c r="F6146">
        <v>13.99</v>
      </c>
      <c r="G6146">
        <v>750</v>
      </c>
      <c r="H6146">
        <v>76</v>
      </c>
      <c r="I6146">
        <v>723.52</v>
      </c>
      <c r="J6146">
        <v>132</v>
      </c>
      <c r="K6146">
        <v>1910.68</v>
      </c>
      <c r="L6146">
        <v>787.45</v>
      </c>
      <c r="M6146">
        <v>14.71</v>
      </c>
      <c r="N6146">
        <v>19016.59</v>
      </c>
      <c r="O6146">
        <v>1187.1600000000001</v>
      </c>
      <c r="P6146">
        <v>62.132853225029841</v>
      </c>
      <c r="Q6146">
        <v>1.736842105263158</v>
      </c>
      <c r="R6146">
        <v>2.6408115877930123</v>
      </c>
      <c r="S6146">
        <f>(VendorSalesData[[#This Row],[TotalPurchaseQuantity]] - VendorSalesData[[#This Row],[TotalSalesQuantity]]) * VendorSalesData[[#This Row],[PurchasePrice]]</f>
        <v>-533.12</v>
      </c>
    </row>
    <row r="6147" spans="1:19" x14ac:dyDescent="0.3">
      <c r="A6147">
        <v>9165</v>
      </c>
      <c r="B6147" t="s">
        <v>38</v>
      </c>
      <c r="C6147">
        <v>41529</v>
      </c>
      <c r="D6147" t="s">
        <v>5618</v>
      </c>
      <c r="E6147">
        <v>12.25</v>
      </c>
      <c r="F6147">
        <v>18.989999999999998</v>
      </c>
      <c r="G6147">
        <v>750</v>
      </c>
      <c r="H6147">
        <v>59</v>
      </c>
      <c r="I6147">
        <v>722.75</v>
      </c>
      <c r="J6147">
        <v>67</v>
      </c>
      <c r="K6147">
        <v>744.32999999999993</v>
      </c>
      <c r="L6147">
        <v>289.71999999999997</v>
      </c>
      <c r="M6147">
        <v>7.5</v>
      </c>
      <c r="N6147">
        <v>68054.7</v>
      </c>
      <c r="O6147">
        <v>21.579999999999927</v>
      </c>
      <c r="P6147">
        <v>2.8992516760039133</v>
      </c>
      <c r="Q6147">
        <v>1.1355932203389831</v>
      </c>
      <c r="R6147">
        <v>1.0298581805603597</v>
      </c>
      <c r="S6147">
        <f>(VendorSalesData[[#This Row],[TotalPurchaseQuantity]] - VendorSalesData[[#This Row],[TotalSalesQuantity]]) * VendorSalesData[[#This Row],[PurchasePrice]]</f>
        <v>-98</v>
      </c>
    </row>
    <row r="6148" spans="1:19" x14ac:dyDescent="0.3">
      <c r="A6148">
        <v>8735</v>
      </c>
      <c r="B6148" t="s">
        <v>2804</v>
      </c>
      <c r="C6148">
        <v>21595</v>
      </c>
      <c r="D6148" t="s">
        <v>5619</v>
      </c>
      <c r="E6148">
        <v>3.54</v>
      </c>
      <c r="F6148">
        <v>9.99</v>
      </c>
      <c r="G6148">
        <v>750</v>
      </c>
      <c r="H6148">
        <v>204</v>
      </c>
      <c r="I6148">
        <v>722.16</v>
      </c>
      <c r="J6148">
        <v>200</v>
      </c>
      <c r="K6148">
        <v>1394</v>
      </c>
      <c r="L6148">
        <v>366.61</v>
      </c>
      <c r="M6148">
        <v>22.43</v>
      </c>
      <c r="N6148">
        <v>263.32</v>
      </c>
      <c r="O6148">
        <v>671.84</v>
      </c>
      <c r="P6148">
        <v>48.195121951219519</v>
      </c>
      <c r="Q6148">
        <v>0.98039215686274506</v>
      </c>
      <c r="R6148">
        <v>1.9303201506591339</v>
      </c>
      <c r="S6148">
        <f>(VendorSalesData[[#This Row],[TotalPurchaseQuantity]] - VendorSalesData[[#This Row],[TotalSalesQuantity]]) * VendorSalesData[[#This Row],[PurchasePrice]]</f>
        <v>14.16</v>
      </c>
    </row>
    <row r="6149" spans="1:19" x14ac:dyDescent="0.3">
      <c r="A6149">
        <v>9165</v>
      </c>
      <c r="B6149" t="s">
        <v>38</v>
      </c>
      <c r="C6149">
        <v>37765</v>
      </c>
      <c r="D6149" t="s">
        <v>5620</v>
      </c>
      <c r="E6149">
        <v>6.12</v>
      </c>
      <c r="F6149">
        <v>8.99</v>
      </c>
      <c r="G6149">
        <v>750</v>
      </c>
      <c r="H6149">
        <v>118</v>
      </c>
      <c r="I6149">
        <v>722.16</v>
      </c>
      <c r="J6149">
        <v>344</v>
      </c>
      <c r="K6149">
        <v>3092.56</v>
      </c>
      <c r="L6149">
        <v>997.89</v>
      </c>
      <c r="M6149">
        <v>38.44</v>
      </c>
      <c r="N6149">
        <v>68054.7</v>
      </c>
      <c r="O6149">
        <v>2370.4</v>
      </c>
      <c r="P6149">
        <v>76.648472462943332</v>
      </c>
      <c r="Q6149">
        <v>2.9152542372881354</v>
      </c>
      <c r="R6149">
        <v>4.2823750969314283</v>
      </c>
      <c r="S6149">
        <f>(VendorSalesData[[#This Row],[TotalPurchaseQuantity]] - VendorSalesData[[#This Row],[TotalSalesQuantity]]) * VendorSalesData[[#This Row],[PurchasePrice]]</f>
        <v>-1383.1200000000001</v>
      </c>
    </row>
    <row r="6150" spans="1:19" x14ac:dyDescent="0.3">
      <c r="A6150">
        <v>7245</v>
      </c>
      <c r="B6150" t="s">
        <v>50</v>
      </c>
      <c r="C6150">
        <v>5098</v>
      </c>
      <c r="D6150" t="s">
        <v>5621</v>
      </c>
      <c r="E6150">
        <v>16.79</v>
      </c>
      <c r="F6150">
        <v>21.99</v>
      </c>
      <c r="G6150">
        <v>750</v>
      </c>
      <c r="H6150">
        <v>43</v>
      </c>
      <c r="I6150">
        <v>721.96999999999991</v>
      </c>
      <c r="J6150">
        <v>55</v>
      </c>
      <c r="K6150">
        <v>1209.45</v>
      </c>
      <c r="L6150">
        <v>571.74</v>
      </c>
      <c r="M6150">
        <v>43.339999999999996</v>
      </c>
      <c r="N6150">
        <v>38994.78</v>
      </c>
      <c r="O6150">
        <v>487.48000000000013</v>
      </c>
      <c r="P6150">
        <v>40.305924180412596</v>
      </c>
      <c r="Q6150">
        <v>1.2790697674418605</v>
      </c>
      <c r="R6150">
        <v>1.6752081111403523</v>
      </c>
      <c r="S6150">
        <f>(VendorSalesData[[#This Row],[TotalPurchaseQuantity]] - VendorSalesData[[#This Row],[TotalSalesQuantity]]) * VendorSalesData[[#This Row],[PurchasePrice]]</f>
        <v>-201.48</v>
      </c>
    </row>
    <row r="6151" spans="1:19" x14ac:dyDescent="0.3">
      <c r="A6151">
        <v>9552</v>
      </c>
      <c r="B6151" t="s">
        <v>72</v>
      </c>
      <c r="C6151">
        <v>19809</v>
      </c>
      <c r="D6151" t="s">
        <v>5622</v>
      </c>
      <c r="E6151">
        <v>31.33</v>
      </c>
      <c r="F6151">
        <v>46.99</v>
      </c>
      <c r="G6151">
        <v>750</v>
      </c>
      <c r="H6151">
        <v>23</v>
      </c>
      <c r="I6151">
        <v>720.59</v>
      </c>
      <c r="J6151">
        <v>58</v>
      </c>
      <c r="K6151">
        <v>2837.42</v>
      </c>
      <c r="L6151">
        <v>1661.66</v>
      </c>
      <c r="M6151">
        <v>6.44</v>
      </c>
      <c r="N6151">
        <v>55551.82</v>
      </c>
      <c r="O6151">
        <v>2116.83</v>
      </c>
      <c r="P6151">
        <v>74.604041699854079</v>
      </c>
      <c r="Q6151">
        <v>2.5217391304347827</v>
      </c>
      <c r="R6151">
        <v>3.9376344384462731</v>
      </c>
      <c r="S6151">
        <f>(VendorSalesData[[#This Row],[TotalPurchaseQuantity]] - VendorSalesData[[#This Row],[TotalSalesQuantity]]) * VendorSalesData[[#This Row],[PurchasePrice]]</f>
        <v>-1096.55</v>
      </c>
    </row>
    <row r="6152" spans="1:19" x14ac:dyDescent="0.3">
      <c r="A6152">
        <v>8892</v>
      </c>
      <c r="B6152" t="s">
        <v>177</v>
      </c>
      <c r="C6152">
        <v>33211</v>
      </c>
      <c r="D6152" t="s">
        <v>2487</v>
      </c>
      <c r="E6152">
        <v>3.53</v>
      </c>
      <c r="F6152">
        <v>5.29</v>
      </c>
      <c r="G6152">
        <v>750</v>
      </c>
      <c r="H6152">
        <v>204</v>
      </c>
      <c r="I6152">
        <v>720.12</v>
      </c>
      <c r="J6152">
        <v>164</v>
      </c>
      <c r="K6152">
        <v>867.56</v>
      </c>
      <c r="L6152">
        <v>126.96000000000001</v>
      </c>
      <c r="M6152">
        <v>18.420000000000002</v>
      </c>
      <c r="N6152">
        <v>11595.97</v>
      </c>
      <c r="O6152">
        <v>147.43999999999994</v>
      </c>
      <c r="P6152">
        <v>16.994789985707033</v>
      </c>
      <c r="Q6152">
        <v>0.80392156862745101</v>
      </c>
      <c r="R6152">
        <v>1.2047436538354719</v>
      </c>
      <c r="S6152">
        <f>(VendorSalesData[[#This Row],[TotalPurchaseQuantity]] - VendorSalesData[[#This Row],[TotalSalesQuantity]]) * VendorSalesData[[#This Row],[PurchasePrice]]</f>
        <v>141.19999999999999</v>
      </c>
    </row>
    <row r="6153" spans="1:19" x14ac:dyDescent="0.3">
      <c r="A6153">
        <v>90024</v>
      </c>
      <c r="B6153" t="s">
        <v>1511</v>
      </c>
      <c r="C6153">
        <v>13267</v>
      </c>
      <c r="D6153" t="s">
        <v>5623</v>
      </c>
      <c r="E6153">
        <v>11.99</v>
      </c>
      <c r="F6153">
        <v>17.989999999999998</v>
      </c>
      <c r="G6153">
        <v>750</v>
      </c>
      <c r="H6153">
        <v>60</v>
      </c>
      <c r="I6153">
        <v>719.4</v>
      </c>
      <c r="J6153">
        <v>43</v>
      </c>
      <c r="K6153">
        <v>804.56999999999994</v>
      </c>
      <c r="L6153">
        <v>131.92999999999998</v>
      </c>
      <c r="M6153">
        <v>4.83</v>
      </c>
      <c r="N6153">
        <v>2802.64</v>
      </c>
      <c r="O6153">
        <v>85.169999999999959</v>
      </c>
      <c r="P6153">
        <v>10.585778738953723</v>
      </c>
      <c r="Q6153">
        <v>0.71666666666666667</v>
      </c>
      <c r="R6153">
        <v>1.1183903252710592</v>
      </c>
      <c r="S6153">
        <f>(VendorSalesData[[#This Row],[TotalPurchaseQuantity]] - VendorSalesData[[#This Row],[TotalSalesQuantity]]) * VendorSalesData[[#This Row],[PurchasePrice]]</f>
        <v>203.83</v>
      </c>
    </row>
    <row r="6154" spans="1:19" x14ac:dyDescent="0.3">
      <c r="A6154">
        <v>10754</v>
      </c>
      <c r="B6154" t="s">
        <v>212</v>
      </c>
      <c r="C6154">
        <v>23147</v>
      </c>
      <c r="D6154" t="s">
        <v>5624</v>
      </c>
      <c r="E6154">
        <v>7.99</v>
      </c>
      <c r="F6154">
        <v>13.99</v>
      </c>
      <c r="G6154">
        <v>750</v>
      </c>
      <c r="H6154">
        <v>90</v>
      </c>
      <c r="I6154">
        <v>719.1</v>
      </c>
      <c r="J6154">
        <v>270</v>
      </c>
      <c r="K6154">
        <v>3761.3</v>
      </c>
      <c r="L6154">
        <v>1780.72</v>
      </c>
      <c r="M6154">
        <v>30.04</v>
      </c>
      <c r="N6154">
        <v>28720.52</v>
      </c>
      <c r="O6154">
        <v>3042.2000000000003</v>
      </c>
      <c r="P6154">
        <v>80.881610081620721</v>
      </c>
      <c r="Q6154">
        <v>3</v>
      </c>
      <c r="R6154">
        <v>5.2305659852593518</v>
      </c>
      <c r="S6154">
        <f>(VendorSalesData[[#This Row],[TotalPurchaseQuantity]] - VendorSalesData[[#This Row],[TotalSalesQuantity]]) * VendorSalesData[[#This Row],[PurchasePrice]]</f>
        <v>-1438.2</v>
      </c>
    </row>
    <row r="6155" spans="1:19" x14ac:dyDescent="0.3">
      <c r="A6155">
        <v>4425</v>
      </c>
      <c r="B6155" t="s">
        <v>20</v>
      </c>
      <c r="C6155">
        <v>24527</v>
      </c>
      <c r="D6155" t="s">
        <v>5625</v>
      </c>
      <c r="E6155">
        <v>13.07</v>
      </c>
      <c r="F6155">
        <v>19.989999999999998</v>
      </c>
      <c r="G6155">
        <v>750</v>
      </c>
      <c r="H6155">
        <v>55</v>
      </c>
      <c r="I6155">
        <v>718.85</v>
      </c>
      <c r="J6155">
        <v>141</v>
      </c>
      <c r="K6155">
        <v>2818.5899999999997</v>
      </c>
      <c r="L6155">
        <v>1299.3499999999999</v>
      </c>
      <c r="M6155">
        <v>15.72</v>
      </c>
      <c r="N6155">
        <v>144929.24</v>
      </c>
      <c r="O6155">
        <v>2099.7399999999998</v>
      </c>
      <c r="P6155">
        <v>74.496113304879387</v>
      </c>
      <c r="Q6155">
        <v>2.5636363636363635</v>
      </c>
      <c r="R6155">
        <v>3.9209709953397782</v>
      </c>
      <c r="S6155">
        <f>(VendorSalesData[[#This Row],[TotalPurchaseQuantity]] - VendorSalesData[[#This Row],[TotalSalesQuantity]]) * VendorSalesData[[#This Row],[PurchasePrice]]</f>
        <v>-1124.02</v>
      </c>
    </row>
    <row r="6156" spans="1:19" x14ac:dyDescent="0.3">
      <c r="A6156">
        <v>2000</v>
      </c>
      <c r="B6156" t="s">
        <v>164</v>
      </c>
      <c r="C6156">
        <v>23293</v>
      </c>
      <c r="D6156" t="s">
        <v>5626</v>
      </c>
      <c r="E6156">
        <v>55.03</v>
      </c>
      <c r="F6156">
        <v>81.99</v>
      </c>
      <c r="G6156">
        <v>750</v>
      </c>
      <c r="H6156">
        <v>13</v>
      </c>
      <c r="I6156">
        <v>715.39</v>
      </c>
      <c r="J6156">
        <v>27</v>
      </c>
      <c r="K6156">
        <v>2213.73</v>
      </c>
      <c r="L6156">
        <v>1229.8499999999999</v>
      </c>
      <c r="M6156">
        <v>3</v>
      </c>
      <c r="N6156">
        <v>19016.59</v>
      </c>
      <c r="O6156">
        <v>1498.3400000000001</v>
      </c>
      <c r="P6156">
        <v>67.683954231094134</v>
      </c>
      <c r="Q6156">
        <v>2.0769230769230771</v>
      </c>
      <c r="R6156">
        <v>3.0944379988537722</v>
      </c>
      <c r="S6156">
        <f>(VendorSalesData[[#This Row],[TotalPurchaseQuantity]] - VendorSalesData[[#This Row],[TotalSalesQuantity]]) * VendorSalesData[[#This Row],[PurchasePrice]]</f>
        <v>-770.42000000000007</v>
      </c>
    </row>
    <row r="6157" spans="1:19" x14ac:dyDescent="0.3">
      <c r="A6157">
        <v>7153</v>
      </c>
      <c r="B6157" t="s">
        <v>271</v>
      </c>
      <c r="C6157">
        <v>19502</v>
      </c>
      <c r="D6157" t="s">
        <v>5627</v>
      </c>
      <c r="E6157">
        <v>28.56</v>
      </c>
      <c r="F6157">
        <v>41.99</v>
      </c>
      <c r="G6157">
        <v>750</v>
      </c>
      <c r="H6157">
        <v>25</v>
      </c>
      <c r="I6157">
        <v>714</v>
      </c>
      <c r="J6157">
        <v>43</v>
      </c>
      <c r="K6157">
        <v>1805.5700000000002</v>
      </c>
      <c r="L6157">
        <v>713.83</v>
      </c>
      <c r="M6157">
        <v>4.8</v>
      </c>
      <c r="N6157">
        <v>15884.82</v>
      </c>
      <c r="O6157">
        <v>1091.5700000000002</v>
      </c>
      <c r="P6157">
        <v>60.455700969776856</v>
      </c>
      <c r="Q6157">
        <v>1.72</v>
      </c>
      <c r="R6157">
        <v>2.5288095238095241</v>
      </c>
      <c r="S6157">
        <f>(VendorSalesData[[#This Row],[TotalPurchaseQuantity]] - VendorSalesData[[#This Row],[TotalSalesQuantity]]) * VendorSalesData[[#This Row],[PurchasePrice]]</f>
        <v>-514.07999999999993</v>
      </c>
    </row>
    <row r="6158" spans="1:19" x14ac:dyDescent="0.3">
      <c r="A6158">
        <v>9165</v>
      </c>
      <c r="B6158" t="s">
        <v>38</v>
      </c>
      <c r="C6158">
        <v>4287</v>
      </c>
      <c r="D6158" t="s">
        <v>5628</v>
      </c>
      <c r="E6158">
        <v>44.44</v>
      </c>
      <c r="F6158">
        <v>59.99</v>
      </c>
      <c r="G6158">
        <v>750</v>
      </c>
      <c r="H6158">
        <v>16</v>
      </c>
      <c r="I6158">
        <v>711.04</v>
      </c>
      <c r="J6158">
        <v>84</v>
      </c>
      <c r="K6158">
        <v>5039.16</v>
      </c>
      <c r="L6158">
        <v>3779.3700000000003</v>
      </c>
      <c r="M6158">
        <v>66.260000000000005</v>
      </c>
      <c r="N6158">
        <v>68054.7</v>
      </c>
      <c r="O6158">
        <v>4328.12</v>
      </c>
      <c r="P6158">
        <v>85.889711777359722</v>
      </c>
      <c r="Q6158">
        <v>5.25</v>
      </c>
      <c r="R6158">
        <v>7.087027452745275</v>
      </c>
      <c r="S6158">
        <f>(VendorSalesData[[#This Row],[TotalPurchaseQuantity]] - VendorSalesData[[#This Row],[TotalSalesQuantity]]) * VendorSalesData[[#This Row],[PurchasePrice]]</f>
        <v>-3021.92</v>
      </c>
    </row>
    <row r="6159" spans="1:19" x14ac:dyDescent="0.3">
      <c r="A6159">
        <v>653</v>
      </c>
      <c r="B6159" t="s">
        <v>352</v>
      </c>
      <c r="C6159">
        <v>20602</v>
      </c>
      <c r="D6159" t="s">
        <v>5629</v>
      </c>
      <c r="E6159">
        <v>37.409999999999997</v>
      </c>
      <c r="F6159">
        <v>54.99</v>
      </c>
      <c r="G6159">
        <v>750</v>
      </c>
      <c r="H6159">
        <v>19</v>
      </c>
      <c r="I6159">
        <v>710.79</v>
      </c>
      <c r="J6159">
        <v>32</v>
      </c>
      <c r="K6159">
        <v>1919.68</v>
      </c>
      <c r="L6159">
        <v>959.84</v>
      </c>
      <c r="M6159">
        <v>3.56</v>
      </c>
      <c r="N6159">
        <v>8014.9800000000005</v>
      </c>
      <c r="O6159">
        <v>1208.8900000000001</v>
      </c>
      <c r="P6159">
        <v>62.973516419403239</v>
      </c>
      <c r="Q6159">
        <v>1.6842105263157894</v>
      </c>
      <c r="R6159">
        <v>2.7007695662572631</v>
      </c>
      <c r="S6159">
        <f>(VendorSalesData[[#This Row],[TotalPurchaseQuantity]] - VendorSalesData[[#This Row],[TotalSalesQuantity]]) * VendorSalesData[[#This Row],[PurchasePrice]]</f>
        <v>-486.32999999999993</v>
      </c>
    </row>
    <row r="6160" spans="1:19" x14ac:dyDescent="0.3">
      <c r="A6160">
        <v>9552</v>
      </c>
      <c r="B6160" t="s">
        <v>72</v>
      </c>
      <c r="C6160">
        <v>36769</v>
      </c>
      <c r="D6160" t="s">
        <v>5630</v>
      </c>
      <c r="E6160">
        <v>5.15</v>
      </c>
      <c r="F6160">
        <v>12.99</v>
      </c>
      <c r="G6160">
        <v>750</v>
      </c>
      <c r="H6160">
        <v>138</v>
      </c>
      <c r="I6160">
        <v>710.69999999999993</v>
      </c>
      <c r="J6160">
        <v>159</v>
      </c>
      <c r="K6160">
        <v>1929.41</v>
      </c>
      <c r="L6160">
        <v>460.61</v>
      </c>
      <c r="M6160">
        <v>17.810000000000002</v>
      </c>
      <c r="N6160">
        <v>55551.82</v>
      </c>
      <c r="O6160">
        <v>1218.71</v>
      </c>
      <c r="P6160">
        <v>63.164905333754874</v>
      </c>
      <c r="Q6160">
        <v>1.1521739130434783</v>
      </c>
      <c r="R6160">
        <v>2.7148023075840726</v>
      </c>
      <c r="S6160">
        <f>(VendorSalesData[[#This Row],[TotalPurchaseQuantity]] - VendorSalesData[[#This Row],[TotalSalesQuantity]]) * VendorSalesData[[#This Row],[PurchasePrice]]</f>
        <v>-108.15</v>
      </c>
    </row>
    <row r="6161" spans="1:19" x14ac:dyDescent="0.3">
      <c r="A6161">
        <v>660</v>
      </c>
      <c r="B6161" t="s">
        <v>75</v>
      </c>
      <c r="C6161">
        <v>2784</v>
      </c>
      <c r="D6161" t="s">
        <v>5631</v>
      </c>
      <c r="E6161">
        <v>7.25</v>
      </c>
      <c r="F6161">
        <v>9.7899999999999991</v>
      </c>
      <c r="G6161">
        <v>1000</v>
      </c>
      <c r="H6161">
        <v>98</v>
      </c>
      <c r="I6161">
        <v>710.5</v>
      </c>
      <c r="J6161">
        <v>99</v>
      </c>
      <c r="K6161">
        <v>969.20999999999992</v>
      </c>
      <c r="L6161">
        <v>783.19999999999993</v>
      </c>
      <c r="M6161">
        <v>103.95</v>
      </c>
      <c r="N6161">
        <v>17932.330000000002</v>
      </c>
      <c r="O6161">
        <v>258.70999999999992</v>
      </c>
      <c r="P6161">
        <v>26.692873577449671</v>
      </c>
      <c r="Q6161">
        <v>1.010204081632653</v>
      </c>
      <c r="R6161">
        <v>1.3641238564391274</v>
      </c>
      <c r="S6161">
        <f>(VendorSalesData[[#This Row],[TotalPurchaseQuantity]] - VendorSalesData[[#This Row],[TotalSalesQuantity]]) * VendorSalesData[[#This Row],[PurchasePrice]]</f>
        <v>-7.25</v>
      </c>
    </row>
    <row r="6162" spans="1:19" x14ac:dyDescent="0.3">
      <c r="A6162">
        <v>653</v>
      </c>
      <c r="B6162" t="s">
        <v>352</v>
      </c>
      <c r="C6162">
        <v>2813</v>
      </c>
      <c r="D6162" t="s">
        <v>5632</v>
      </c>
      <c r="E6162">
        <v>14.49</v>
      </c>
      <c r="F6162">
        <v>19.989999999999998</v>
      </c>
      <c r="G6162">
        <v>750</v>
      </c>
      <c r="H6162">
        <v>49</v>
      </c>
      <c r="I6162">
        <v>710.01</v>
      </c>
      <c r="J6162">
        <v>147</v>
      </c>
      <c r="K6162">
        <v>2938.5299999999997</v>
      </c>
      <c r="L6162">
        <v>1599.1999999999998</v>
      </c>
      <c r="M6162">
        <v>115.86</v>
      </c>
      <c r="N6162">
        <v>8014.9800000000005</v>
      </c>
      <c r="O6162">
        <v>2228.5199999999995</v>
      </c>
      <c r="P6162">
        <v>75.837918959479737</v>
      </c>
      <c r="Q6162">
        <v>3</v>
      </c>
      <c r="R6162">
        <v>4.1387163561076603</v>
      </c>
      <c r="S6162">
        <f>(VendorSalesData[[#This Row],[TotalPurchaseQuantity]] - VendorSalesData[[#This Row],[TotalSalesQuantity]]) * VendorSalesData[[#This Row],[PurchasePrice]]</f>
        <v>-1420.02</v>
      </c>
    </row>
    <row r="6163" spans="1:19" x14ac:dyDescent="0.3">
      <c r="A6163">
        <v>1392</v>
      </c>
      <c r="B6163" t="s">
        <v>67</v>
      </c>
      <c r="C6163">
        <v>19246</v>
      </c>
      <c r="D6163" t="s">
        <v>5633</v>
      </c>
      <c r="E6163">
        <v>6.57</v>
      </c>
      <c r="F6163">
        <v>9.99</v>
      </c>
      <c r="G6163">
        <v>750</v>
      </c>
      <c r="H6163">
        <v>108</v>
      </c>
      <c r="I6163">
        <v>709.56</v>
      </c>
      <c r="J6163">
        <v>105</v>
      </c>
      <c r="K6163">
        <v>1048.95</v>
      </c>
      <c r="L6163">
        <v>199.8</v>
      </c>
      <c r="M6163">
        <v>11.78</v>
      </c>
      <c r="N6163">
        <v>79528.990000000005</v>
      </c>
      <c r="O6163">
        <v>339.3900000000001</v>
      </c>
      <c r="P6163">
        <v>32.355212355212366</v>
      </c>
      <c r="Q6163">
        <v>0.97222222222222221</v>
      </c>
      <c r="R6163">
        <v>1.4783105022831051</v>
      </c>
      <c r="S6163">
        <f>(VendorSalesData[[#This Row],[TotalPurchaseQuantity]] - VendorSalesData[[#This Row],[TotalSalesQuantity]]) * VendorSalesData[[#This Row],[PurchasePrice]]</f>
        <v>19.71</v>
      </c>
    </row>
    <row r="6164" spans="1:19" x14ac:dyDescent="0.3">
      <c r="A6164">
        <v>3960</v>
      </c>
      <c r="B6164" t="s">
        <v>24</v>
      </c>
      <c r="C6164">
        <v>304</v>
      </c>
      <c r="D6164" t="s">
        <v>224</v>
      </c>
      <c r="E6164">
        <v>24.45</v>
      </c>
      <c r="F6164">
        <v>33.99</v>
      </c>
      <c r="G6164">
        <v>1000</v>
      </c>
      <c r="H6164">
        <v>29</v>
      </c>
      <c r="I6164">
        <v>709.05</v>
      </c>
      <c r="J6164">
        <v>28</v>
      </c>
      <c r="K6164">
        <v>951.72</v>
      </c>
      <c r="L6164">
        <v>203.94</v>
      </c>
      <c r="M6164">
        <v>29.4</v>
      </c>
      <c r="N6164">
        <v>257032.07</v>
      </c>
      <c r="O6164">
        <v>242.67000000000007</v>
      </c>
      <c r="P6164">
        <v>25.498045643676718</v>
      </c>
      <c r="Q6164">
        <v>0.96551724137931039</v>
      </c>
      <c r="R6164">
        <v>1.3422466680770047</v>
      </c>
      <c r="S6164">
        <f>(VendorSalesData[[#This Row],[TotalPurchaseQuantity]] - VendorSalesData[[#This Row],[TotalSalesQuantity]]) * VendorSalesData[[#This Row],[PurchasePrice]]</f>
        <v>24.45</v>
      </c>
    </row>
    <row r="6165" spans="1:19" x14ac:dyDescent="0.3">
      <c r="A6165">
        <v>90024</v>
      </c>
      <c r="B6165" t="s">
        <v>1511</v>
      </c>
      <c r="C6165">
        <v>18844</v>
      </c>
      <c r="D6165" t="s">
        <v>5634</v>
      </c>
      <c r="E6165">
        <v>8.44</v>
      </c>
      <c r="F6165">
        <v>12.99</v>
      </c>
      <c r="G6165">
        <v>750</v>
      </c>
      <c r="H6165">
        <v>84</v>
      </c>
      <c r="I6165">
        <v>708.96</v>
      </c>
      <c r="J6165">
        <v>92</v>
      </c>
      <c r="K6165">
        <v>1379.08</v>
      </c>
      <c r="L6165">
        <v>224.85</v>
      </c>
      <c r="M6165">
        <v>10.33</v>
      </c>
      <c r="N6165">
        <v>2802.64</v>
      </c>
      <c r="O6165">
        <v>670.11999999999989</v>
      </c>
      <c r="P6165">
        <v>48.591814833077116</v>
      </c>
      <c r="Q6165">
        <v>1.0952380952380953</v>
      </c>
      <c r="R6165">
        <v>1.9452155269690812</v>
      </c>
      <c r="S6165">
        <f>(VendorSalesData[[#This Row],[TotalPurchaseQuantity]] - VendorSalesData[[#This Row],[TotalSalesQuantity]]) * VendorSalesData[[#This Row],[PurchasePrice]]</f>
        <v>-67.52</v>
      </c>
    </row>
    <row r="6166" spans="1:19" x14ac:dyDescent="0.3">
      <c r="A6166">
        <v>8004</v>
      </c>
      <c r="B6166" t="s">
        <v>60</v>
      </c>
      <c r="C6166">
        <v>407</v>
      </c>
      <c r="D6166" t="s">
        <v>5635</v>
      </c>
      <c r="E6166">
        <v>39.36</v>
      </c>
      <c r="F6166">
        <v>49.99</v>
      </c>
      <c r="G6166">
        <v>750</v>
      </c>
      <c r="H6166">
        <v>18</v>
      </c>
      <c r="I6166">
        <v>708.48</v>
      </c>
      <c r="J6166">
        <v>17</v>
      </c>
      <c r="K6166">
        <v>849.83</v>
      </c>
      <c r="L6166">
        <v>749.85</v>
      </c>
      <c r="M6166">
        <v>13.41</v>
      </c>
      <c r="N6166">
        <v>50293.62</v>
      </c>
      <c r="O6166">
        <v>141.35000000000002</v>
      </c>
      <c r="P6166">
        <v>16.63273831236836</v>
      </c>
      <c r="Q6166">
        <v>0.94444444444444442</v>
      </c>
      <c r="R6166">
        <v>1.1995116305329721</v>
      </c>
      <c r="S6166">
        <f>(VendorSalesData[[#This Row],[TotalPurchaseQuantity]] - VendorSalesData[[#This Row],[TotalSalesQuantity]]) * VendorSalesData[[#This Row],[PurchasePrice]]</f>
        <v>39.36</v>
      </c>
    </row>
    <row r="6167" spans="1:19" x14ac:dyDescent="0.3">
      <c r="A6167">
        <v>9165</v>
      </c>
      <c r="B6167" t="s">
        <v>38</v>
      </c>
      <c r="C6167">
        <v>25701</v>
      </c>
      <c r="D6167" t="s">
        <v>5636</v>
      </c>
      <c r="E6167">
        <v>29.52</v>
      </c>
      <c r="F6167">
        <v>43.99</v>
      </c>
      <c r="G6167">
        <v>750</v>
      </c>
      <c r="H6167">
        <v>24</v>
      </c>
      <c r="I6167">
        <v>708.48</v>
      </c>
      <c r="J6167">
        <v>24</v>
      </c>
      <c r="K6167">
        <v>1055.76</v>
      </c>
      <c r="L6167">
        <v>87.98</v>
      </c>
      <c r="M6167">
        <v>2.7</v>
      </c>
      <c r="N6167">
        <v>68054.7</v>
      </c>
      <c r="O6167">
        <v>347.28</v>
      </c>
      <c r="P6167">
        <v>32.893839508979312</v>
      </c>
      <c r="Q6167">
        <v>1</v>
      </c>
      <c r="R6167">
        <v>1.4901761517615175</v>
      </c>
      <c r="S6167">
        <f>(VendorSalesData[[#This Row],[TotalPurchaseQuantity]] - VendorSalesData[[#This Row],[TotalSalesQuantity]]) * VendorSalesData[[#This Row],[PurchasePrice]]</f>
        <v>0</v>
      </c>
    </row>
    <row r="6168" spans="1:19" x14ac:dyDescent="0.3">
      <c r="A6168">
        <v>10754</v>
      </c>
      <c r="B6168" t="s">
        <v>212</v>
      </c>
      <c r="C6168">
        <v>21468</v>
      </c>
      <c r="D6168" t="s">
        <v>5637</v>
      </c>
      <c r="E6168">
        <v>54.48</v>
      </c>
      <c r="F6168">
        <v>101.99</v>
      </c>
      <c r="G6168">
        <v>750</v>
      </c>
      <c r="H6168">
        <v>13</v>
      </c>
      <c r="I6168">
        <v>708.24</v>
      </c>
      <c r="J6168">
        <v>30</v>
      </c>
      <c r="K6168">
        <v>2369.6999999999998</v>
      </c>
      <c r="L6168">
        <v>1105.8599999999999</v>
      </c>
      <c r="M6168">
        <v>3.33</v>
      </c>
      <c r="N6168">
        <v>28720.52</v>
      </c>
      <c r="O6168">
        <v>1661.4599999999998</v>
      </c>
      <c r="P6168">
        <v>70.112672490188629</v>
      </c>
      <c r="Q6168">
        <v>2.3076923076923075</v>
      </c>
      <c r="R6168">
        <v>3.3458996950186375</v>
      </c>
      <c r="S6168">
        <f>(VendorSalesData[[#This Row],[TotalPurchaseQuantity]] - VendorSalesData[[#This Row],[TotalSalesQuantity]]) * VendorSalesData[[#This Row],[PurchasePrice]]</f>
        <v>-926.16</v>
      </c>
    </row>
    <row r="6169" spans="1:19" x14ac:dyDescent="0.3">
      <c r="A6169">
        <v>12546</v>
      </c>
      <c r="B6169" t="s">
        <v>32</v>
      </c>
      <c r="C6169">
        <v>742</v>
      </c>
      <c r="D6169" t="s">
        <v>5638</v>
      </c>
      <c r="E6169">
        <v>10.39</v>
      </c>
      <c r="F6169">
        <v>12.99</v>
      </c>
      <c r="G6169">
        <v>1000</v>
      </c>
      <c r="H6169">
        <v>68</v>
      </c>
      <c r="I6169">
        <v>706.52</v>
      </c>
      <c r="J6169">
        <v>92</v>
      </c>
      <c r="K6169">
        <v>1195.08</v>
      </c>
      <c r="L6169">
        <v>714.45</v>
      </c>
      <c r="M6169">
        <v>96.600000000000009</v>
      </c>
      <c r="N6169">
        <v>123880.97</v>
      </c>
      <c r="O6169">
        <v>488.55999999999995</v>
      </c>
      <c r="P6169">
        <v>40.880945208688956</v>
      </c>
      <c r="Q6169">
        <v>1.3529411764705883</v>
      </c>
      <c r="R6169">
        <v>1.6915020098511011</v>
      </c>
      <c r="S6169">
        <f>(VendorSalesData[[#This Row],[TotalPurchaseQuantity]] - VendorSalesData[[#This Row],[TotalSalesQuantity]]) * VendorSalesData[[#This Row],[PurchasePrice]]</f>
        <v>-249.36</v>
      </c>
    </row>
    <row r="6170" spans="1:19" x14ac:dyDescent="0.3">
      <c r="A6170">
        <v>90047</v>
      </c>
      <c r="B6170" t="s">
        <v>2206</v>
      </c>
      <c r="C6170">
        <v>22657</v>
      </c>
      <c r="D6170" t="s">
        <v>5639</v>
      </c>
      <c r="E6170">
        <v>19.59</v>
      </c>
      <c r="F6170">
        <v>28.99</v>
      </c>
      <c r="G6170">
        <v>750</v>
      </c>
      <c r="H6170">
        <v>36</v>
      </c>
      <c r="I6170">
        <v>705.24</v>
      </c>
      <c r="J6170">
        <v>106</v>
      </c>
      <c r="K6170">
        <v>2968.94</v>
      </c>
      <c r="L6170">
        <v>1919.32</v>
      </c>
      <c r="M6170">
        <v>11.75</v>
      </c>
      <c r="N6170">
        <v>1457.73</v>
      </c>
      <c r="O6170">
        <v>2263.6999999999998</v>
      </c>
      <c r="P6170">
        <v>76.246067620093356</v>
      </c>
      <c r="Q6170">
        <v>2.9444444444444446</v>
      </c>
      <c r="R6170">
        <v>4.2098292779762918</v>
      </c>
      <c r="S6170">
        <f>(VendorSalesData[[#This Row],[TotalPurchaseQuantity]] - VendorSalesData[[#This Row],[TotalSalesQuantity]]) * VendorSalesData[[#This Row],[PurchasePrice]]</f>
        <v>-1371.3</v>
      </c>
    </row>
    <row r="6171" spans="1:19" x14ac:dyDescent="0.3">
      <c r="A6171">
        <v>516</v>
      </c>
      <c r="B6171" t="s">
        <v>415</v>
      </c>
      <c r="C6171">
        <v>13255</v>
      </c>
      <c r="D6171" t="s">
        <v>5640</v>
      </c>
      <c r="E6171">
        <v>10.52</v>
      </c>
      <c r="F6171">
        <v>15.99</v>
      </c>
      <c r="G6171">
        <v>750</v>
      </c>
      <c r="H6171">
        <v>67</v>
      </c>
      <c r="I6171">
        <v>704.83999999999992</v>
      </c>
      <c r="J6171">
        <v>68</v>
      </c>
      <c r="K6171">
        <v>1061.32</v>
      </c>
      <c r="L6171">
        <v>713.54</v>
      </c>
      <c r="M6171">
        <v>7.5200000000000005</v>
      </c>
      <c r="N6171">
        <v>8510.41</v>
      </c>
      <c r="O6171">
        <v>356.48</v>
      </c>
      <c r="P6171">
        <v>33.588361662834963</v>
      </c>
      <c r="Q6171">
        <v>1.0149253731343284</v>
      </c>
      <c r="R6171">
        <v>1.5057601725214234</v>
      </c>
      <c r="S6171">
        <f>(VendorSalesData[[#This Row],[TotalPurchaseQuantity]] - VendorSalesData[[#This Row],[TotalSalesQuantity]]) * VendorSalesData[[#This Row],[PurchasePrice]]</f>
        <v>-10.52</v>
      </c>
    </row>
    <row r="6172" spans="1:19" x14ac:dyDescent="0.3">
      <c r="A6172">
        <v>9165</v>
      </c>
      <c r="B6172" t="s">
        <v>38</v>
      </c>
      <c r="C6172">
        <v>19265</v>
      </c>
      <c r="D6172" t="s">
        <v>5641</v>
      </c>
      <c r="E6172">
        <v>50.32</v>
      </c>
      <c r="F6172">
        <v>79.989999999999995</v>
      </c>
      <c r="G6172">
        <v>750</v>
      </c>
      <c r="H6172">
        <v>14</v>
      </c>
      <c r="I6172">
        <v>704.48</v>
      </c>
      <c r="J6172">
        <v>48</v>
      </c>
      <c r="K6172">
        <v>3743.52</v>
      </c>
      <c r="L6172">
        <v>1559.8</v>
      </c>
      <c r="M6172">
        <v>5.35</v>
      </c>
      <c r="N6172">
        <v>68054.7</v>
      </c>
      <c r="O6172">
        <v>3039.04</v>
      </c>
      <c r="P6172">
        <v>81.181348036073004</v>
      </c>
      <c r="Q6172">
        <v>3.4285714285714284</v>
      </c>
      <c r="R6172">
        <v>5.3138769021121961</v>
      </c>
      <c r="S6172">
        <f>(VendorSalesData[[#This Row],[TotalPurchaseQuantity]] - VendorSalesData[[#This Row],[TotalSalesQuantity]]) * VendorSalesData[[#This Row],[PurchasePrice]]</f>
        <v>-1710.88</v>
      </c>
    </row>
    <row r="6173" spans="1:19" x14ac:dyDescent="0.3">
      <c r="A6173">
        <v>9165</v>
      </c>
      <c r="B6173" t="s">
        <v>38</v>
      </c>
      <c r="C6173">
        <v>21412</v>
      </c>
      <c r="D6173" t="s">
        <v>5642</v>
      </c>
      <c r="E6173">
        <v>5.29</v>
      </c>
      <c r="F6173">
        <v>13.99</v>
      </c>
      <c r="G6173">
        <v>750</v>
      </c>
      <c r="H6173">
        <v>133</v>
      </c>
      <c r="I6173">
        <v>703.57</v>
      </c>
      <c r="J6173">
        <v>550</v>
      </c>
      <c r="K6173">
        <v>4394.5</v>
      </c>
      <c r="L6173">
        <v>1989.51</v>
      </c>
      <c r="M6173">
        <v>61.260000000000005</v>
      </c>
      <c r="N6173">
        <v>68054.7</v>
      </c>
      <c r="O6173">
        <v>3690.93</v>
      </c>
      <c r="P6173">
        <v>83.989759927181694</v>
      </c>
      <c r="Q6173">
        <v>4.1353383458646613</v>
      </c>
      <c r="R6173">
        <v>6.2460025299543753</v>
      </c>
      <c r="S6173">
        <f>(VendorSalesData[[#This Row],[TotalPurchaseQuantity]] - VendorSalesData[[#This Row],[TotalSalesQuantity]]) * VendorSalesData[[#This Row],[PurchasePrice]]</f>
        <v>-2205.9299999999998</v>
      </c>
    </row>
    <row r="6174" spans="1:19" x14ac:dyDescent="0.3">
      <c r="A6174">
        <v>2000</v>
      </c>
      <c r="B6174" t="s">
        <v>164</v>
      </c>
      <c r="C6174">
        <v>14235</v>
      </c>
      <c r="D6174" t="s">
        <v>5643</v>
      </c>
      <c r="E6174">
        <v>1.64</v>
      </c>
      <c r="F6174">
        <v>2.4900000000000002</v>
      </c>
      <c r="G6174">
        <v>187</v>
      </c>
      <c r="H6174">
        <v>429</v>
      </c>
      <c r="I6174">
        <v>703.56</v>
      </c>
      <c r="J6174">
        <v>569</v>
      </c>
      <c r="K6174">
        <v>1416.8100000000002</v>
      </c>
      <c r="L6174">
        <v>704.67000000000007</v>
      </c>
      <c r="M6174">
        <v>16.52</v>
      </c>
      <c r="N6174">
        <v>19016.59</v>
      </c>
      <c r="O6174">
        <v>713.25000000000023</v>
      </c>
      <c r="P6174">
        <v>50.341965401147661</v>
      </c>
      <c r="Q6174">
        <v>1.3263403263403264</v>
      </c>
      <c r="R6174">
        <v>2.0137728125533005</v>
      </c>
      <c r="S6174">
        <f>(VendorSalesData[[#This Row],[TotalPurchaseQuantity]] - VendorSalesData[[#This Row],[TotalSalesQuantity]]) * VendorSalesData[[#This Row],[PurchasePrice]]</f>
        <v>-229.6</v>
      </c>
    </row>
    <row r="6175" spans="1:19" x14ac:dyDescent="0.3">
      <c r="A6175">
        <v>9819</v>
      </c>
      <c r="B6175" t="s">
        <v>243</v>
      </c>
      <c r="C6175">
        <v>34501</v>
      </c>
      <c r="D6175" t="s">
        <v>5644</v>
      </c>
      <c r="E6175">
        <v>6.89</v>
      </c>
      <c r="F6175">
        <v>9.99</v>
      </c>
      <c r="G6175">
        <v>750</v>
      </c>
      <c r="H6175">
        <v>102</v>
      </c>
      <c r="I6175">
        <v>702.78000000000009</v>
      </c>
      <c r="J6175">
        <v>96</v>
      </c>
      <c r="K6175">
        <v>959.04</v>
      </c>
      <c r="L6175">
        <v>139.86000000000001</v>
      </c>
      <c r="M6175">
        <v>10.790000000000001</v>
      </c>
      <c r="N6175">
        <v>14836.57</v>
      </c>
      <c r="O6175">
        <v>256.25999999999988</v>
      </c>
      <c r="P6175">
        <v>26.72047047047046</v>
      </c>
      <c r="Q6175">
        <v>0.94117647058823528</v>
      </c>
      <c r="R6175">
        <v>1.3646375821736529</v>
      </c>
      <c r="S6175">
        <f>(VendorSalesData[[#This Row],[TotalPurchaseQuantity]] - VendorSalesData[[#This Row],[TotalSalesQuantity]]) * VendorSalesData[[#This Row],[PurchasePrice]]</f>
        <v>41.339999999999996</v>
      </c>
    </row>
    <row r="6176" spans="1:19" x14ac:dyDescent="0.3">
      <c r="A6176">
        <v>1392</v>
      </c>
      <c r="B6176" t="s">
        <v>67</v>
      </c>
      <c r="C6176">
        <v>6343</v>
      </c>
      <c r="D6176" t="s">
        <v>1632</v>
      </c>
      <c r="E6176">
        <v>3.44</v>
      </c>
      <c r="F6176">
        <v>4.99</v>
      </c>
      <c r="G6176">
        <v>750</v>
      </c>
      <c r="H6176">
        <v>204</v>
      </c>
      <c r="I6176">
        <v>701.76</v>
      </c>
      <c r="J6176">
        <v>215</v>
      </c>
      <c r="K6176">
        <v>1072.8500000000001</v>
      </c>
      <c r="L6176">
        <v>124.75</v>
      </c>
      <c r="M6176">
        <v>24.16</v>
      </c>
      <c r="N6176">
        <v>79528.990000000005</v>
      </c>
      <c r="O6176">
        <v>371.09000000000015</v>
      </c>
      <c r="P6176">
        <v>34.589178356713433</v>
      </c>
      <c r="Q6176">
        <v>1.053921568627451</v>
      </c>
      <c r="R6176">
        <v>1.5287990196078434</v>
      </c>
      <c r="S6176">
        <f>(VendorSalesData[[#This Row],[TotalPurchaseQuantity]] - VendorSalesData[[#This Row],[TotalSalesQuantity]]) * VendorSalesData[[#This Row],[PurchasePrice]]</f>
        <v>-37.839999999999996</v>
      </c>
    </row>
    <row r="6177" spans="1:19" x14ac:dyDescent="0.3">
      <c r="A6177">
        <v>9552</v>
      </c>
      <c r="B6177" t="s">
        <v>72</v>
      </c>
      <c r="C6177">
        <v>46942</v>
      </c>
      <c r="D6177" t="s">
        <v>5645</v>
      </c>
      <c r="E6177">
        <v>19.47</v>
      </c>
      <c r="F6177">
        <v>29.99</v>
      </c>
      <c r="G6177">
        <v>750</v>
      </c>
      <c r="H6177">
        <v>36</v>
      </c>
      <c r="I6177">
        <v>700.92</v>
      </c>
      <c r="J6177">
        <v>53</v>
      </c>
      <c r="K6177">
        <v>1589.47</v>
      </c>
      <c r="L6177">
        <v>1169.6099999999999</v>
      </c>
      <c r="M6177">
        <v>5.87</v>
      </c>
      <c r="N6177">
        <v>55551.82</v>
      </c>
      <c r="O6177">
        <v>888.55000000000007</v>
      </c>
      <c r="P6177">
        <v>55.902281892706377</v>
      </c>
      <c r="Q6177">
        <v>1.4722222222222223</v>
      </c>
      <c r="R6177">
        <v>2.2676910346401873</v>
      </c>
      <c r="S6177">
        <f>(VendorSalesData[[#This Row],[TotalPurchaseQuantity]] - VendorSalesData[[#This Row],[TotalSalesQuantity]]) * VendorSalesData[[#This Row],[PurchasePrice]]</f>
        <v>-330.99</v>
      </c>
    </row>
    <row r="6178" spans="1:19" x14ac:dyDescent="0.3">
      <c r="A6178">
        <v>7153</v>
      </c>
      <c r="B6178" t="s">
        <v>271</v>
      </c>
      <c r="C6178">
        <v>20632</v>
      </c>
      <c r="D6178" t="s">
        <v>5646</v>
      </c>
      <c r="E6178">
        <v>3.24</v>
      </c>
      <c r="F6178">
        <v>8.99</v>
      </c>
      <c r="G6178">
        <v>750</v>
      </c>
      <c r="H6178">
        <v>216</v>
      </c>
      <c r="I6178">
        <v>699.84</v>
      </c>
      <c r="J6178">
        <v>216</v>
      </c>
      <c r="K6178">
        <v>1034.6399999999999</v>
      </c>
      <c r="L6178">
        <v>62.27</v>
      </c>
      <c r="M6178">
        <v>24.28</v>
      </c>
      <c r="N6178">
        <v>15884.82</v>
      </c>
      <c r="O6178">
        <v>334.79999999999984</v>
      </c>
      <c r="P6178">
        <v>32.359081419624211</v>
      </c>
      <c r="Q6178">
        <v>1</v>
      </c>
      <c r="R6178">
        <v>1.4783950617283947</v>
      </c>
      <c r="S6178">
        <f>(VendorSalesData[[#This Row],[TotalPurchaseQuantity]] - VendorSalesData[[#This Row],[TotalSalesQuantity]]) * VendorSalesData[[#This Row],[PurchasePrice]]</f>
        <v>0</v>
      </c>
    </row>
    <row r="6179" spans="1:19" x14ac:dyDescent="0.3">
      <c r="A6179">
        <v>7245</v>
      </c>
      <c r="B6179" t="s">
        <v>50</v>
      </c>
      <c r="C6179">
        <v>5132</v>
      </c>
      <c r="D6179" t="s">
        <v>5647</v>
      </c>
      <c r="E6179">
        <v>19.989999999999998</v>
      </c>
      <c r="F6179">
        <v>25.99</v>
      </c>
      <c r="G6179">
        <v>750</v>
      </c>
      <c r="H6179">
        <v>35</v>
      </c>
      <c r="I6179">
        <v>699.65</v>
      </c>
      <c r="J6179">
        <v>31</v>
      </c>
      <c r="K6179">
        <v>805.68999999999994</v>
      </c>
      <c r="L6179">
        <v>181.92999999999998</v>
      </c>
      <c r="M6179">
        <v>24.4</v>
      </c>
      <c r="N6179">
        <v>38994.78</v>
      </c>
      <c r="O6179">
        <v>106.03999999999996</v>
      </c>
      <c r="P6179">
        <v>13.161389616353681</v>
      </c>
      <c r="Q6179">
        <v>0.88571428571428568</v>
      </c>
      <c r="R6179">
        <v>1.1515614950332309</v>
      </c>
      <c r="S6179">
        <f>(VendorSalesData[[#This Row],[TotalPurchaseQuantity]] - VendorSalesData[[#This Row],[TotalSalesQuantity]]) * VendorSalesData[[#This Row],[PurchasePrice]]</f>
        <v>79.959999999999994</v>
      </c>
    </row>
    <row r="6180" spans="1:19" x14ac:dyDescent="0.3">
      <c r="A6180">
        <v>9552</v>
      </c>
      <c r="B6180" t="s">
        <v>72</v>
      </c>
      <c r="C6180">
        <v>23066</v>
      </c>
      <c r="D6180" t="s">
        <v>5648</v>
      </c>
      <c r="E6180">
        <v>10.130000000000001</v>
      </c>
      <c r="F6180">
        <v>16.989999999999998</v>
      </c>
      <c r="G6180">
        <v>750</v>
      </c>
      <c r="H6180">
        <v>69</v>
      </c>
      <c r="I6180">
        <v>698.97</v>
      </c>
      <c r="J6180">
        <v>70</v>
      </c>
      <c r="K6180">
        <v>1173.3</v>
      </c>
      <c r="L6180">
        <v>703.57999999999993</v>
      </c>
      <c r="M6180">
        <v>7.7700000000000005</v>
      </c>
      <c r="N6180">
        <v>55551.82</v>
      </c>
      <c r="O6180">
        <v>474.32999999999993</v>
      </c>
      <c r="P6180">
        <v>40.427000767067241</v>
      </c>
      <c r="Q6180">
        <v>1.0144927536231885</v>
      </c>
      <c r="R6180">
        <v>1.6786128160006866</v>
      </c>
      <c r="S6180">
        <f>(VendorSalesData[[#This Row],[TotalPurchaseQuantity]] - VendorSalesData[[#This Row],[TotalSalesQuantity]]) * VendorSalesData[[#This Row],[PurchasePrice]]</f>
        <v>-10.130000000000001</v>
      </c>
    </row>
    <row r="6181" spans="1:19" x14ac:dyDescent="0.3">
      <c r="A6181">
        <v>6785</v>
      </c>
      <c r="B6181" t="s">
        <v>81</v>
      </c>
      <c r="C6181">
        <v>24280</v>
      </c>
      <c r="D6181" t="s">
        <v>5649</v>
      </c>
      <c r="E6181">
        <v>58.21</v>
      </c>
      <c r="F6181">
        <v>84.99</v>
      </c>
      <c r="G6181">
        <v>750</v>
      </c>
      <c r="H6181">
        <v>12</v>
      </c>
      <c r="I6181">
        <v>698.52</v>
      </c>
      <c r="J6181">
        <v>36</v>
      </c>
      <c r="K6181">
        <v>3059.64</v>
      </c>
      <c r="L6181">
        <v>1444.83</v>
      </c>
      <c r="M6181">
        <v>4.01</v>
      </c>
      <c r="N6181">
        <v>13605.41</v>
      </c>
      <c r="O6181">
        <v>2361.12</v>
      </c>
      <c r="P6181">
        <v>77.169863121151508</v>
      </c>
      <c r="Q6181">
        <v>3</v>
      </c>
      <c r="R6181">
        <v>4.3801752276241199</v>
      </c>
      <c r="S6181">
        <f>(VendorSalesData[[#This Row],[TotalPurchaseQuantity]] - VendorSalesData[[#This Row],[TotalSalesQuantity]]) * VendorSalesData[[#This Row],[PurchasePrice]]</f>
        <v>-1397.04</v>
      </c>
    </row>
    <row r="6182" spans="1:19" x14ac:dyDescent="0.3">
      <c r="A6182">
        <v>4425</v>
      </c>
      <c r="B6182" t="s">
        <v>20</v>
      </c>
      <c r="C6182">
        <v>44121</v>
      </c>
      <c r="D6182" t="s">
        <v>5650</v>
      </c>
      <c r="E6182">
        <v>29.03</v>
      </c>
      <c r="F6182">
        <v>44.99</v>
      </c>
      <c r="G6182">
        <v>750</v>
      </c>
      <c r="H6182">
        <v>24</v>
      </c>
      <c r="I6182">
        <v>696.72</v>
      </c>
      <c r="J6182">
        <v>24</v>
      </c>
      <c r="K6182">
        <v>1079.76</v>
      </c>
      <c r="L6182">
        <v>269.94</v>
      </c>
      <c r="M6182">
        <v>2.7</v>
      </c>
      <c r="N6182">
        <v>144929.24</v>
      </c>
      <c r="O6182">
        <v>383.03999999999996</v>
      </c>
      <c r="P6182">
        <v>35.474549899977767</v>
      </c>
      <c r="Q6182">
        <v>1</v>
      </c>
      <c r="R6182">
        <v>1.5497760936961762</v>
      </c>
      <c r="S6182">
        <f>(VendorSalesData[[#This Row],[TotalPurchaseQuantity]] - VendorSalesData[[#This Row],[TotalSalesQuantity]]) * VendorSalesData[[#This Row],[PurchasePrice]]</f>
        <v>0</v>
      </c>
    </row>
    <row r="6183" spans="1:19" x14ac:dyDescent="0.3">
      <c r="A6183">
        <v>653</v>
      </c>
      <c r="B6183" t="s">
        <v>352</v>
      </c>
      <c r="C6183">
        <v>41132</v>
      </c>
      <c r="D6183" t="s">
        <v>5651</v>
      </c>
      <c r="E6183">
        <v>7.48</v>
      </c>
      <c r="F6183">
        <v>12.99</v>
      </c>
      <c r="G6183">
        <v>750</v>
      </c>
      <c r="H6183">
        <v>93</v>
      </c>
      <c r="I6183">
        <v>695.64</v>
      </c>
      <c r="J6183">
        <v>87</v>
      </c>
      <c r="K6183">
        <v>1061.1299999999999</v>
      </c>
      <c r="L6183">
        <v>208.83</v>
      </c>
      <c r="M6183">
        <v>9.7800000000000011</v>
      </c>
      <c r="N6183">
        <v>8014.9800000000005</v>
      </c>
      <c r="O6183">
        <v>365.4899999999999</v>
      </c>
      <c r="P6183">
        <v>34.443470639789652</v>
      </c>
      <c r="Q6183">
        <v>0.93548387096774188</v>
      </c>
      <c r="R6183">
        <v>1.5254010695187163</v>
      </c>
      <c r="S6183">
        <f>(VendorSalesData[[#This Row],[TotalPurchaseQuantity]] - VendorSalesData[[#This Row],[TotalSalesQuantity]]) * VendorSalesData[[#This Row],[PurchasePrice]]</f>
        <v>44.88</v>
      </c>
    </row>
    <row r="6184" spans="1:19" x14ac:dyDescent="0.3">
      <c r="A6184">
        <v>9552</v>
      </c>
      <c r="B6184" t="s">
        <v>72</v>
      </c>
      <c r="C6184">
        <v>21016</v>
      </c>
      <c r="D6184" t="s">
        <v>5652</v>
      </c>
      <c r="E6184">
        <v>23.97</v>
      </c>
      <c r="F6184">
        <v>34.99</v>
      </c>
      <c r="G6184">
        <v>750</v>
      </c>
      <c r="H6184">
        <v>29</v>
      </c>
      <c r="I6184">
        <v>695.13</v>
      </c>
      <c r="J6184">
        <v>46</v>
      </c>
      <c r="K6184">
        <v>1609.54</v>
      </c>
      <c r="L6184">
        <v>594.83000000000004</v>
      </c>
      <c r="M6184">
        <v>5.15</v>
      </c>
      <c r="N6184">
        <v>55551.82</v>
      </c>
      <c r="O6184">
        <v>914.41</v>
      </c>
      <c r="P6184">
        <v>56.81188414081042</v>
      </c>
      <c r="Q6184">
        <v>1.5862068965517242</v>
      </c>
      <c r="R6184">
        <v>2.315451785996864</v>
      </c>
      <c r="S6184">
        <f>(VendorSalesData[[#This Row],[TotalPurchaseQuantity]] - VendorSalesData[[#This Row],[TotalSalesQuantity]]) * VendorSalesData[[#This Row],[PurchasePrice]]</f>
        <v>-407.49</v>
      </c>
    </row>
    <row r="6185" spans="1:19" x14ac:dyDescent="0.3">
      <c r="A6185">
        <v>1590</v>
      </c>
      <c r="B6185" t="s">
        <v>261</v>
      </c>
      <c r="C6185">
        <v>17940</v>
      </c>
      <c r="D6185" t="s">
        <v>5653</v>
      </c>
      <c r="E6185">
        <v>1.93</v>
      </c>
      <c r="F6185">
        <v>2.99</v>
      </c>
      <c r="G6185">
        <v>750</v>
      </c>
      <c r="H6185">
        <v>360</v>
      </c>
      <c r="I6185">
        <v>694.8</v>
      </c>
      <c r="J6185">
        <v>360</v>
      </c>
      <c r="K6185">
        <v>1076.4000000000001</v>
      </c>
      <c r="L6185">
        <v>116.61000000000001</v>
      </c>
      <c r="M6185">
        <v>40.46</v>
      </c>
      <c r="N6185">
        <v>7259.75</v>
      </c>
      <c r="O6185">
        <v>381.60000000000014</v>
      </c>
      <c r="P6185">
        <v>35.451505016722415</v>
      </c>
      <c r="Q6185">
        <v>1</v>
      </c>
      <c r="R6185">
        <v>1.5492227979274613</v>
      </c>
      <c r="S6185">
        <f>(VendorSalesData[[#This Row],[TotalPurchaseQuantity]] - VendorSalesData[[#This Row],[TotalSalesQuantity]]) * VendorSalesData[[#This Row],[PurchasePrice]]</f>
        <v>0</v>
      </c>
    </row>
    <row r="6186" spans="1:19" x14ac:dyDescent="0.3">
      <c r="A6186">
        <v>1650</v>
      </c>
      <c r="B6186" t="s">
        <v>4517</v>
      </c>
      <c r="C6186">
        <v>26842</v>
      </c>
      <c r="D6186" t="s">
        <v>5654</v>
      </c>
      <c r="E6186">
        <v>9.65</v>
      </c>
      <c r="F6186">
        <v>13.99</v>
      </c>
      <c r="G6186">
        <v>750</v>
      </c>
      <c r="H6186">
        <v>72</v>
      </c>
      <c r="I6186">
        <v>694.8</v>
      </c>
      <c r="J6186">
        <v>72</v>
      </c>
      <c r="K6186">
        <v>1007.28</v>
      </c>
      <c r="L6186">
        <v>69.95</v>
      </c>
      <c r="M6186">
        <v>8.1000000000000014</v>
      </c>
      <c r="N6186">
        <v>211.97</v>
      </c>
      <c r="O6186">
        <v>312.48</v>
      </c>
      <c r="P6186">
        <v>31.022158684774841</v>
      </c>
      <c r="Q6186">
        <v>1</v>
      </c>
      <c r="R6186">
        <v>1.449740932642487</v>
      </c>
      <c r="S6186">
        <f>(VendorSalesData[[#This Row],[TotalPurchaseQuantity]] - VendorSalesData[[#This Row],[TotalSalesQuantity]]) * VendorSalesData[[#This Row],[PurchasePrice]]</f>
        <v>0</v>
      </c>
    </row>
    <row r="6187" spans="1:19" x14ac:dyDescent="0.3">
      <c r="A6187">
        <v>4425</v>
      </c>
      <c r="B6187" t="s">
        <v>20</v>
      </c>
      <c r="C6187">
        <v>24244</v>
      </c>
      <c r="D6187" t="s">
        <v>5655</v>
      </c>
      <c r="E6187">
        <v>14.47</v>
      </c>
      <c r="F6187">
        <v>21.99</v>
      </c>
      <c r="G6187">
        <v>750</v>
      </c>
      <c r="H6187">
        <v>48</v>
      </c>
      <c r="I6187">
        <v>694.56</v>
      </c>
      <c r="J6187">
        <v>236</v>
      </c>
      <c r="K6187">
        <v>5661.6399999999994</v>
      </c>
      <c r="L6187">
        <v>2015.1599999999999</v>
      </c>
      <c r="M6187">
        <v>26.36</v>
      </c>
      <c r="N6187">
        <v>144929.24</v>
      </c>
      <c r="O6187">
        <v>4967.08</v>
      </c>
      <c r="P6187">
        <v>87.732176542485931</v>
      </c>
      <c r="Q6187">
        <v>4.916666666666667</v>
      </c>
      <c r="R6187">
        <v>8.1514052061736919</v>
      </c>
      <c r="S6187">
        <f>(VendorSalesData[[#This Row],[TotalPurchaseQuantity]] - VendorSalesData[[#This Row],[TotalSalesQuantity]]) * VendorSalesData[[#This Row],[PurchasePrice]]</f>
        <v>-2720.36</v>
      </c>
    </row>
    <row r="6188" spans="1:19" x14ac:dyDescent="0.3">
      <c r="A6188">
        <v>8673</v>
      </c>
      <c r="B6188" t="s">
        <v>174</v>
      </c>
      <c r="C6188">
        <v>37100</v>
      </c>
      <c r="D6188" t="s">
        <v>5656</v>
      </c>
      <c r="E6188">
        <v>36.54</v>
      </c>
      <c r="F6188">
        <v>52.99</v>
      </c>
      <c r="G6188">
        <v>750</v>
      </c>
      <c r="H6188">
        <v>19</v>
      </c>
      <c r="I6188">
        <v>694.26</v>
      </c>
      <c r="J6188">
        <v>26</v>
      </c>
      <c r="K6188">
        <v>1413.74</v>
      </c>
      <c r="L6188">
        <v>598.89</v>
      </c>
      <c r="M6188">
        <v>2.91</v>
      </c>
      <c r="N6188">
        <v>15919.7</v>
      </c>
      <c r="O6188">
        <v>719.48</v>
      </c>
      <c r="P6188">
        <v>50.891960332168573</v>
      </c>
      <c r="Q6188">
        <v>1.368421052631579</v>
      </c>
      <c r="R6188">
        <v>2.0363264483046697</v>
      </c>
      <c r="S6188">
        <f>(VendorSalesData[[#This Row],[TotalPurchaseQuantity]] - VendorSalesData[[#This Row],[TotalSalesQuantity]]) * VendorSalesData[[#This Row],[PurchasePrice]]</f>
        <v>-255.78</v>
      </c>
    </row>
    <row r="6189" spans="1:19" x14ac:dyDescent="0.3">
      <c r="A6189">
        <v>8892</v>
      </c>
      <c r="B6189" t="s">
        <v>177</v>
      </c>
      <c r="C6189">
        <v>7874</v>
      </c>
      <c r="D6189" t="s">
        <v>1714</v>
      </c>
      <c r="E6189">
        <v>3.99</v>
      </c>
      <c r="F6189">
        <v>5.99</v>
      </c>
      <c r="G6189">
        <v>750</v>
      </c>
      <c r="H6189">
        <v>174</v>
      </c>
      <c r="I6189">
        <v>694.26</v>
      </c>
      <c r="J6189">
        <v>175</v>
      </c>
      <c r="K6189">
        <v>1048.25</v>
      </c>
      <c r="L6189">
        <v>131.78</v>
      </c>
      <c r="M6189">
        <v>19.66</v>
      </c>
      <c r="N6189">
        <v>11595.97</v>
      </c>
      <c r="O6189">
        <v>353.99</v>
      </c>
      <c r="P6189">
        <v>33.769616026711184</v>
      </c>
      <c r="Q6189">
        <v>1.0057471264367817</v>
      </c>
      <c r="R6189">
        <v>1.5098810244000807</v>
      </c>
      <c r="S6189">
        <f>(VendorSalesData[[#This Row],[TotalPurchaseQuantity]] - VendorSalesData[[#This Row],[TotalSalesQuantity]]) * VendorSalesData[[#This Row],[PurchasePrice]]</f>
        <v>-3.99</v>
      </c>
    </row>
    <row r="6190" spans="1:19" x14ac:dyDescent="0.3">
      <c r="A6190">
        <v>9552</v>
      </c>
      <c r="B6190" t="s">
        <v>72</v>
      </c>
      <c r="C6190">
        <v>21267</v>
      </c>
      <c r="D6190" t="s">
        <v>5657</v>
      </c>
      <c r="E6190">
        <v>10.66</v>
      </c>
      <c r="F6190">
        <v>15.99</v>
      </c>
      <c r="G6190">
        <v>750</v>
      </c>
      <c r="H6190">
        <v>65</v>
      </c>
      <c r="I6190">
        <v>692.9</v>
      </c>
      <c r="J6190">
        <v>464</v>
      </c>
      <c r="K6190">
        <v>7419.36</v>
      </c>
      <c r="L6190">
        <v>3357.9</v>
      </c>
      <c r="M6190">
        <v>51.71</v>
      </c>
      <c r="N6190">
        <v>55551.82</v>
      </c>
      <c r="O6190">
        <v>6726.46</v>
      </c>
      <c r="P6190">
        <v>90.660919540229884</v>
      </c>
      <c r="Q6190">
        <v>7.1384615384615389</v>
      </c>
      <c r="R6190">
        <v>10.707692307692307</v>
      </c>
      <c r="S6190">
        <f>(VendorSalesData[[#This Row],[TotalPurchaseQuantity]] - VendorSalesData[[#This Row],[TotalSalesQuantity]]) * VendorSalesData[[#This Row],[PurchasePrice]]</f>
        <v>-4253.34</v>
      </c>
    </row>
    <row r="6191" spans="1:19" x14ac:dyDescent="0.3">
      <c r="A6191">
        <v>10754</v>
      </c>
      <c r="B6191" t="s">
        <v>212</v>
      </c>
      <c r="C6191">
        <v>7278</v>
      </c>
      <c r="D6191" t="s">
        <v>5658</v>
      </c>
      <c r="E6191">
        <v>27.68</v>
      </c>
      <c r="F6191">
        <v>35.99</v>
      </c>
      <c r="G6191">
        <v>750</v>
      </c>
      <c r="H6191">
        <v>25</v>
      </c>
      <c r="I6191">
        <v>692</v>
      </c>
      <c r="J6191">
        <v>116</v>
      </c>
      <c r="K6191">
        <v>4144.84</v>
      </c>
      <c r="L6191">
        <v>3353.06</v>
      </c>
      <c r="M6191">
        <v>91.570000000000007</v>
      </c>
      <c r="N6191">
        <v>28720.52</v>
      </c>
      <c r="O6191">
        <v>3452.84</v>
      </c>
      <c r="P6191">
        <v>83.304542515513276</v>
      </c>
      <c r="Q6191">
        <v>4.6399999999999997</v>
      </c>
      <c r="R6191">
        <v>5.9896531791907517</v>
      </c>
      <c r="S6191">
        <f>(VendorSalesData[[#This Row],[TotalPurchaseQuantity]] - VendorSalesData[[#This Row],[TotalSalesQuantity]]) * VendorSalesData[[#This Row],[PurchasePrice]]</f>
        <v>-2518.88</v>
      </c>
    </row>
    <row r="6192" spans="1:19" x14ac:dyDescent="0.3">
      <c r="A6192">
        <v>9165</v>
      </c>
      <c r="B6192" t="s">
        <v>38</v>
      </c>
      <c r="C6192">
        <v>18267</v>
      </c>
      <c r="D6192" t="s">
        <v>5659</v>
      </c>
      <c r="E6192">
        <v>21.61</v>
      </c>
      <c r="F6192">
        <v>45.99</v>
      </c>
      <c r="G6192">
        <v>375</v>
      </c>
      <c r="H6192">
        <v>32</v>
      </c>
      <c r="I6192">
        <v>691.52</v>
      </c>
      <c r="J6192">
        <v>110</v>
      </c>
      <c r="K6192">
        <v>3518.8999999999996</v>
      </c>
      <c r="L6192">
        <v>1055.6699999999998</v>
      </c>
      <c r="M6192">
        <v>6.25</v>
      </c>
      <c r="N6192">
        <v>68054.7</v>
      </c>
      <c r="O6192">
        <v>2827.3799999999997</v>
      </c>
      <c r="P6192">
        <v>80.348404330898859</v>
      </c>
      <c r="Q6192">
        <v>3.4375</v>
      </c>
      <c r="R6192">
        <v>5.0886453031004164</v>
      </c>
      <c r="S6192">
        <f>(VendorSalesData[[#This Row],[TotalPurchaseQuantity]] - VendorSalesData[[#This Row],[TotalSalesQuantity]]) * VendorSalesData[[#This Row],[PurchasePrice]]</f>
        <v>-1685.58</v>
      </c>
    </row>
    <row r="6193" spans="1:19" x14ac:dyDescent="0.3">
      <c r="A6193">
        <v>4425</v>
      </c>
      <c r="B6193" t="s">
        <v>20</v>
      </c>
      <c r="C6193">
        <v>19783</v>
      </c>
      <c r="D6193" t="s">
        <v>5660</v>
      </c>
      <c r="E6193">
        <v>230.26</v>
      </c>
      <c r="F6193">
        <v>349.99</v>
      </c>
      <c r="G6193">
        <v>750</v>
      </c>
      <c r="H6193">
        <v>3</v>
      </c>
      <c r="I6193">
        <v>690.78</v>
      </c>
      <c r="J6193">
        <v>4</v>
      </c>
      <c r="K6193">
        <v>1399.96</v>
      </c>
      <c r="L6193">
        <v>699.98</v>
      </c>
      <c r="M6193">
        <v>0.45</v>
      </c>
      <c r="N6193">
        <v>144929.24</v>
      </c>
      <c r="O6193">
        <v>709.18000000000006</v>
      </c>
      <c r="P6193">
        <v>50.657161633189517</v>
      </c>
      <c r="Q6193">
        <v>1.3333333333333333</v>
      </c>
      <c r="R6193">
        <v>2.026636555777527</v>
      </c>
      <c r="S6193">
        <f>(VendorSalesData[[#This Row],[TotalPurchaseQuantity]] - VendorSalesData[[#This Row],[TotalSalesQuantity]]) * VendorSalesData[[#This Row],[PurchasePrice]]</f>
        <v>-230.26</v>
      </c>
    </row>
    <row r="6194" spans="1:19" x14ac:dyDescent="0.3">
      <c r="A6194">
        <v>9165</v>
      </c>
      <c r="B6194" t="s">
        <v>38</v>
      </c>
      <c r="C6194">
        <v>2292</v>
      </c>
      <c r="D6194" t="s">
        <v>5661</v>
      </c>
      <c r="E6194">
        <v>29.99</v>
      </c>
      <c r="F6194">
        <v>43.99</v>
      </c>
      <c r="G6194">
        <v>750</v>
      </c>
      <c r="H6194">
        <v>23</v>
      </c>
      <c r="I6194">
        <v>689.77</v>
      </c>
      <c r="J6194">
        <v>90</v>
      </c>
      <c r="K6194">
        <v>4224.1000000000004</v>
      </c>
      <c r="L6194">
        <v>3425.27</v>
      </c>
      <c r="M6194">
        <v>71.010000000000005</v>
      </c>
      <c r="N6194">
        <v>68054.7</v>
      </c>
      <c r="O6194">
        <v>3534.3300000000004</v>
      </c>
      <c r="P6194">
        <v>83.670604389100632</v>
      </c>
      <c r="Q6194">
        <v>3.9130434782608696</v>
      </c>
      <c r="R6194">
        <v>6.1239253664264908</v>
      </c>
      <c r="S6194">
        <f>(VendorSalesData[[#This Row],[TotalPurchaseQuantity]] - VendorSalesData[[#This Row],[TotalSalesQuantity]]) * VendorSalesData[[#This Row],[PurchasePrice]]</f>
        <v>-2009.33</v>
      </c>
    </row>
    <row r="6195" spans="1:19" x14ac:dyDescent="0.3">
      <c r="A6195">
        <v>2000</v>
      </c>
      <c r="B6195" t="s">
        <v>164</v>
      </c>
      <c r="C6195">
        <v>21857</v>
      </c>
      <c r="D6195" t="s">
        <v>5662</v>
      </c>
      <c r="E6195">
        <v>27.58</v>
      </c>
      <c r="F6195">
        <v>49.99</v>
      </c>
      <c r="G6195">
        <v>750</v>
      </c>
      <c r="H6195">
        <v>25</v>
      </c>
      <c r="I6195">
        <v>689.5</v>
      </c>
      <c r="J6195">
        <v>21</v>
      </c>
      <c r="K6195">
        <v>914.79000000000008</v>
      </c>
      <c r="L6195">
        <v>737.83</v>
      </c>
      <c r="M6195">
        <v>2.31</v>
      </c>
      <c r="N6195">
        <v>19016.59</v>
      </c>
      <c r="O6195">
        <v>225.29000000000008</v>
      </c>
      <c r="P6195">
        <v>24.627510138938998</v>
      </c>
      <c r="Q6195">
        <v>0.84</v>
      </c>
      <c r="R6195">
        <v>1.326744017403916</v>
      </c>
      <c r="S6195">
        <f>(VendorSalesData[[#This Row],[TotalPurchaseQuantity]] - VendorSalesData[[#This Row],[TotalSalesQuantity]]) * VendorSalesData[[#This Row],[PurchasePrice]]</f>
        <v>110.32</v>
      </c>
    </row>
    <row r="6196" spans="1:19" x14ac:dyDescent="0.3">
      <c r="A6196">
        <v>660</v>
      </c>
      <c r="B6196" t="s">
        <v>75</v>
      </c>
      <c r="C6196">
        <v>864</v>
      </c>
      <c r="D6196" t="s">
        <v>5663</v>
      </c>
      <c r="E6196">
        <v>5.22</v>
      </c>
      <c r="F6196">
        <v>7.99</v>
      </c>
      <c r="G6196">
        <v>1000</v>
      </c>
      <c r="H6196">
        <v>132</v>
      </c>
      <c r="I6196">
        <v>689.04</v>
      </c>
      <c r="J6196">
        <v>117</v>
      </c>
      <c r="K6196">
        <v>934.82999999999993</v>
      </c>
      <c r="L6196">
        <v>135.83000000000001</v>
      </c>
      <c r="M6196">
        <v>122.85</v>
      </c>
      <c r="N6196">
        <v>17932.330000000002</v>
      </c>
      <c r="O6196">
        <v>245.78999999999996</v>
      </c>
      <c r="P6196">
        <v>26.292480985847693</v>
      </c>
      <c r="Q6196">
        <v>0.88636363636363635</v>
      </c>
      <c r="R6196">
        <v>1.3567136886102402</v>
      </c>
      <c r="S6196">
        <f>(VendorSalesData[[#This Row],[TotalPurchaseQuantity]] - VendorSalesData[[#This Row],[TotalSalesQuantity]]) * VendorSalesData[[#This Row],[PurchasePrice]]</f>
        <v>78.3</v>
      </c>
    </row>
    <row r="6197" spans="1:19" x14ac:dyDescent="0.3">
      <c r="A6197">
        <v>480</v>
      </c>
      <c r="B6197" t="s">
        <v>27</v>
      </c>
      <c r="C6197">
        <v>4259</v>
      </c>
      <c r="D6197" t="s">
        <v>5664</v>
      </c>
      <c r="E6197">
        <v>7.74</v>
      </c>
      <c r="F6197">
        <v>9.99</v>
      </c>
      <c r="G6197">
        <v>1750</v>
      </c>
      <c r="H6197">
        <v>89</v>
      </c>
      <c r="I6197">
        <v>688.86</v>
      </c>
      <c r="J6197">
        <v>343</v>
      </c>
      <c r="K6197">
        <v>3674.57</v>
      </c>
      <c r="L6197">
        <v>881.21</v>
      </c>
      <c r="M6197">
        <v>630.21</v>
      </c>
      <c r="N6197">
        <v>89286.27</v>
      </c>
      <c r="O6197">
        <v>2985.71</v>
      </c>
      <c r="P6197">
        <v>81.253316714608786</v>
      </c>
      <c r="Q6197">
        <v>3.8539325842696628</v>
      </c>
      <c r="R6197">
        <v>5.3342769212902477</v>
      </c>
      <c r="S6197">
        <f>(VendorSalesData[[#This Row],[TotalPurchaseQuantity]] - VendorSalesData[[#This Row],[TotalSalesQuantity]]) * VendorSalesData[[#This Row],[PurchasePrice]]</f>
        <v>-1965.96</v>
      </c>
    </row>
    <row r="6198" spans="1:19" x14ac:dyDescent="0.3">
      <c r="A6198">
        <v>10754</v>
      </c>
      <c r="B6198" t="s">
        <v>212</v>
      </c>
      <c r="C6198">
        <v>11078</v>
      </c>
      <c r="D6198" t="s">
        <v>5665</v>
      </c>
      <c r="E6198">
        <v>11.48</v>
      </c>
      <c r="F6198">
        <v>16.989999999999998</v>
      </c>
      <c r="G6198">
        <v>750</v>
      </c>
      <c r="H6198">
        <v>60</v>
      </c>
      <c r="I6198">
        <v>688.8</v>
      </c>
      <c r="J6198">
        <v>84</v>
      </c>
      <c r="K6198">
        <v>1427.1599999999999</v>
      </c>
      <c r="L6198">
        <v>118.92999999999999</v>
      </c>
      <c r="M6198">
        <v>9.4500000000000011</v>
      </c>
      <c r="N6198">
        <v>28720.52</v>
      </c>
      <c r="O6198">
        <v>738.3599999999999</v>
      </c>
      <c r="P6198">
        <v>51.736315479693943</v>
      </c>
      <c r="Q6198">
        <v>1.4</v>
      </c>
      <c r="R6198">
        <v>2.071951219512195</v>
      </c>
      <c r="S6198">
        <f>(VendorSalesData[[#This Row],[TotalPurchaseQuantity]] - VendorSalesData[[#This Row],[TotalSalesQuantity]]) * VendorSalesData[[#This Row],[PurchasePrice]]</f>
        <v>-275.52</v>
      </c>
    </row>
    <row r="6199" spans="1:19" x14ac:dyDescent="0.3">
      <c r="A6199">
        <v>9552</v>
      </c>
      <c r="B6199" t="s">
        <v>72</v>
      </c>
      <c r="C6199">
        <v>27370</v>
      </c>
      <c r="D6199" t="s">
        <v>5666</v>
      </c>
      <c r="E6199">
        <v>10.59</v>
      </c>
      <c r="F6199">
        <v>15.99</v>
      </c>
      <c r="G6199">
        <v>750</v>
      </c>
      <c r="H6199">
        <v>65</v>
      </c>
      <c r="I6199">
        <v>688.35</v>
      </c>
      <c r="J6199">
        <v>182</v>
      </c>
      <c r="K6199">
        <v>3036.18</v>
      </c>
      <c r="L6199">
        <v>1513.07</v>
      </c>
      <c r="M6199">
        <v>20.25</v>
      </c>
      <c r="N6199">
        <v>55551.82</v>
      </c>
      <c r="O6199">
        <v>2347.83</v>
      </c>
      <c r="P6199">
        <v>77.328419263680033</v>
      </c>
      <c r="Q6199">
        <v>2.8</v>
      </c>
      <c r="R6199">
        <v>4.4108084550010895</v>
      </c>
      <c r="S6199">
        <f>(VendorSalesData[[#This Row],[TotalPurchaseQuantity]] - VendorSalesData[[#This Row],[TotalSalesQuantity]]) * VendorSalesData[[#This Row],[PurchasePrice]]</f>
        <v>-1239.03</v>
      </c>
    </row>
    <row r="6200" spans="1:19" x14ac:dyDescent="0.3">
      <c r="A6200">
        <v>1650</v>
      </c>
      <c r="B6200" t="s">
        <v>4517</v>
      </c>
      <c r="C6200">
        <v>21489</v>
      </c>
      <c r="D6200" t="s">
        <v>5667</v>
      </c>
      <c r="E6200">
        <v>12.74</v>
      </c>
      <c r="F6200">
        <v>18.989999999999998</v>
      </c>
      <c r="G6200">
        <v>750</v>
      </c>
      <c r="H6200">
        <v>54</v>
      </c>
      <c r="I6200">
        <v>687.96</v>
      </c>
      <c r="J6200">
        <v>43</v>
      </c>
      <c r="K6200">
        <v>803.56999999999994</v>
      </c>
      <c r="L6200">
        <v>130.92999999999998</v>
      </c>
      <c r="M6200">
        <v>4.8500000000000005</v>
      </c>
      <c r="N6200">
        <v>211.97</v>
      </c>
      <c r="O6200">
        <v>115.6099999999999</v>
      </c>
      <c r="P6200">
        <v>14.387047799196075</v>
      </c>
      <c r="Q6200">
        <v>0.79629629629629628</v>
      </c>
      <c r="R6200">
        <v>1.1680475609047036</v>
      </c>
      <c r="S6200">
        <f>(VendorSalesData[[#This Row],[TotalPurchaseQuantity]] - VendorSalesData[[#This Row],[TotalSalesQuantity]]) * VendorSalesData[[#This Row],[PurchasePrice]]</f>
        <v>140.14000000000001</v>
      </c>
    </row>
    <row r="6201" spans="1:19" x14ac:dyDescent="0.3">
      <c r="A6201">
        <v>4425</v>
      </c>
      <c r="B6201" t="s">
        <v>20</v>
      </c>
      <c r="C6201">
        <v>15968</v>
      </c>
      <c r="D6201" t="s">
        <v>5668</v>
      </c>
      <c r="E6201">
        <v>8.3800000000000008</v>
      </c>
      <c r="F6201">
        <v>12.99</v>
      </c>
      <c r="G6201">
        <v>750</v>
      </c>
      <c r="H6201">
        <v>82</v>
      </c>
      <c r="I6201">
        <v>687.16</v>
      </c>
      <c r="J6201">
        <v>67</v>
      </c>
      <c r="K6201">
        <v>870.33</v>
      </c>
      <c r="L6201">
        <v>428.67</v>
      </c>
      <c r="M6201">
        <v>7.45</v>
      </c>
      <c r="N6201">
        <v>144929.24</v>
      </c>
      <c r="O6201">
        <v>183.17000000000007</v>
      </c>
      <c r="P6201">
        <v>21.046040007813136</v>
      </c>
      <c r="Q6201">
        <v>0.81707317073170727</v>
      </c>
      <c r="R6201">
        <v>1.2665609173991503</v>
      </c>
      <c r="S6201">
        <f>(VendorSalesData[[#This Row],[TotalPurchaseQuantity]] - VendorSalesData[[#This Row],[TotalSalesQuantity]]) * VendorSalesData[[#This Row],[PurchasePrice]]</f>
        <v>125.70000000000002</v>
      </c>
    </row>
    <row r="6202" spans="1:19" x14ac:dyDescent="0.3">
      <c r="A6202">
        <v>8112</v>
      </c>
      <c r="B6202" t="s">
        <v>53</v>
      </c>
      <c r="C6202">
        <v>2074</v>
      </c>
      <c r="D6202" t="s">
        <v>5669</v>
      </c>
      <c r="E6202">
        <v>68.69</v>
      </c>
      <c r="F6202">
        <v>99.99</v>
      </c>
      <c r="G6202">
        <v>750</v>
      </c>
      <c r="H6202">
        <v>10</v>
      </c>
      <c r="I6202">
        <v>686.9</v>
      </c>
      <c r="J6202">
        <v>42</v>
      </c>
      <c r="K6202">
        <v>3959.58</v>
      </c>
      <c r="L6202">
        <v>3029.68</v>
      </c>
      <c r="M6202">
        <v>33.119999999999997</v>
      </c>
      <c r="N6202">
        <v>48347.26</v>
      </c>
      <c r="O6202">
        <v>3272.68</v>
      </c>
      <c r="P6202">
        <v>82.652200485910114</v>
      </c>
      <c r="Q6202">
        <v>4.2</v>
      </c>
      <c r="R6202">
        <v>5.7644198573300338</v>
      </c>
      <c r="S6202">
        <f>(VendorSalesData[[#This Row],[TotalPurchaseQuantity]] - VendorSalesData[[#This Row],[TotalSalesQuantity]]) * VendorSalesData[[#This Row],[PurchasePrice]]</f>
        <v>-2198.08</v>
      </c>
    </row>
    <row r="6203" spans="1:19" x14ac:dyDescent="0.3">
      <c r="A6203">
        <v>4425</v>
      </c>
      <c r="B6203" t="s">
        <v>20</v>
      </c>
      <c r="C6203">
        <v>25907</v>
      </c>
      <c r="D6203" t="s">
        <v>5670</v>
      </c>
      <c r="E6203">
        <v>9.5299999999999994</v>
      </c>
      <c r="F6203">
        <v>14.49</v>
      </c>
      <c r="G6203">
        <v>750</v>
      </c>
      <c r="H6203">
        <v>72</v>
      </c>
      <c r="I6203">
        <v>686.16</v>
      </c>
      <c r="J6203">
        <v>72</v>
      </c>
      <c r="K6203">
        <v>1043.28</v>
      </c>
      <c r="L6203">
        <v>550.62</v>
      </c>
      <c r="M6203">
        <v>8.01</v>
      </c>
      <c r="N6203">
        <v>144929.24</v>
      </c>
      <c r="O6203">
        <v>357.12</v>
      </c>
      <c r="P6203">
        <v>34.230503795721191</v>
      </c>
      <c r="Q6203">
        <v>1</v>
      </c>
      <c r="R6203">
        <v>1.5204616998950682</v>
      </c>
      <c r="S6203">
        <f>(VendorSalesData[[#This Row],[TotalPurchaseQuantity]] - VendorSalesData[[#This Row],[TotalSalesQuantity]]) * VendorSalesData[[#This Row],[PurchasePrice]]</f>
        <v>0</v>
      </c>
    </row>
    <row r="6204" spans="1:19" x14ac:dyDescent="0.3">
      <c r="A6204">
        <v>17035</v>
      </c>
      <c r="B6204" t="s">
        <v>22</v>
      </c>
      <c r="C6204">
        <v>989</v>
      </c>
      <c r="D6204" t="s">
        <v>771</v>
      </c>
      <c r="E6204">
        <v>14.59</v>
      </c>
      <c r="F6204">
        <v>21.99</v>
      </c>
      <c r="G6204">
        <v>1000</v>
      </c>
      <c r="H6204">
        <v>47</v>
      </c>
      <c r="I6204">
        <v>685.73</v>
      </c>
      <c r="J6204">
        <v>36</v>
      </c>
      <c r="K6204">
        <v>755.64</v>
      </c>
      <c r="L6204">
        <v>715.66</v>
      </c>
      <c r="M6204">
        <v>37.800000000000004</v>
      </c>
      <c r="N6204">
        <v>123780.22</v>
      </c>
      <c r="O6204">
        <v>69.909999999999968</v>
      </c>
      <c r="P6204">
        <v>9.251760097400874</v>
      </c>
      <c r="Q6204">
        <v>0.76595744680851063</v>
      </c>
      <c r="R6204">
        <v>1.1019497469849648</v>
      </c>
      <c r="S6204">
        <f>(VendorSalesData[[#This Row],[TotalPurchaseQuantity]] - VendorSalesData[[#This Row],[TotalSalesQuantity]]) * VendorSalesData[[#This Row],[PurchasePrice]]</f>
        <v>160.49</v>
      </c>
    </row>
    <row r="6205" spans="1:19" x14ac:dyDescent="0.3">
      <c r="A6205">
        <v>5992</v>
      </c>
      <c r="B6205" t="s">
        <v>876</v>
      </c>
      <c r="C6205">
        <v>979</v>
      </c>
      <c r="D6205" t="s">
        <v>5671</v>
      </c>
      <c r="E6205">
        <v>5.9</v>
      </c>
      <c r="F6205">
        <v>7.79</v>
      </c>
      <c r="G6205">
        <v>1000</v>
      </c>
      <c r="H6205">
        <v>116</v>
      </c>
      <c r="I6205">
        <v>684.4</v>
      </c>
      <c r="J6205">
        <v>114</v>
      </c>
      <c r="K6205">
        <v>888.06000000000006</v>
      </c>
      <c r="L6205">
        <v>654.36</v>
      </c>
      <c r="M6205">
        <v>119.7</v>
      </c>
      <c r="N6205">
        <v>1567.85</v>
      </c>
      <c r="O6205">
        <v>203.66000000000008</v>
      </c>
      <c r="P6205">
        <v>22.933135148526006</v>
      </c>
      <c r="Q6205">
        <v>0.98275862068965514</v>
      </c>
      <c r="R6205">
        <v>1.2975745178258329</v>
      </c>
      <c r="S6205">
        <f>(VendorSalesData[[#This Row],[TotalPurchaseQuantity]] - VendorSalesData[[#This Row],[TotalSalesQuantity]]) * VendorSalesData[[#This Row],[PurchasePrice]]</f>
        <v>11.8</v>
      </c>
    </row>
    <row r="6206" spans="1:19" x14ac:dyDescent="0.3">
      <c r="A6206">
        <v>9165</v>
      </c>
      <c r="B6206" t="s">
        <v>38</v>
      </c>
      <c r="C6206">
        <v>26345</v>
      </c>
      <c r="D6206" t="s">
        <v>5672</v>
      </c>
      <c r="E6206">
        <v>11.4</v>
      </c>
      <c r="F6206">
        <v>16.989999999999998</v>
      </c>
      <c r="G6206">
        <v>750</v>
      </c>
      <c r="H6206">
        <v>60</v>
      </c>
      <c r="I6206">
        <v>684</v>
      </c>
      <c r="J6206">
        <v>47</v>
      </c>
      <c r="K6206">
        <v>798.53</v>
      </c>
      <c r="L6206">
        <v>288.83</v>
      </c>
      <c r="M6206">
        <v>5.24</v>
      </c>
      <c r="N6206">
        <v>68054.7</v>
      </c>
      <c r="O6206">
        <v>114.52999999999997</v>
      </c>
      <c r="P6206">
        <v>14.342604535834594</v>
      </c>
      <c r="Q6206">
        <v>0.78333333333333333</v>
      </c>
      <c r="R6206">
        <v>1.1674415204678361</v>
      </c>
      <c r="S6206">
        <f>(VendorSalesData[[#This Row],[TotalPurchaseQuantity]] - VendorSalesData[[#This Row],[TotalSalesQuantity]]) * VendorSalesData[[#This Row],[PurchasePrice]]</f>
        <v>148.20000000000002</v>
      </c>
    </row>
    <row r="6207" spans="1:19" x14ac:dyDescent="0.3">
      <c r="A6207">
        <v>4425</v>
      </c>
      <c r="B6207" t="s">
        <v>20</v>
      </c>
      <c r="C6207">
        <v>2929</v>
      </c>
      <c r="D6207" t="s">
        <v>5673</v>
      </c>
      <c r="E6207">
        <v>19.54</v>
      </c>
      <c r="F6207">
        <v>25.99</v>
      </c>
      <c r="G6207">
        <v>750</v>
      </c>
      <c r="H6207">
        <v>35</v>
      </c>
      <c r="I6207">
        <v>683.9</v>
      </c>
      <c r="J6207">
        <v>92</v>
      </c>
      <c r="K6207">
        <v>2391.08</v>
      </c>
      <c r="L6207">
        <v>1481.4299999999998</v>
      </c>
      <c r="M6207">
        <v>72.53</v>
      </c>
      <c r="N6207">
        <v>144929.24</v>
      </c>
      <c r="O6207">
        <v>1707.1799999999998</v>
      </c>
      <c r="P6207">
        <v>71.397862053967245</v>
      </c>
      <c r="Q6207">
        <v>2.6285714285714286</v>
      </c>
      <c r="R6207">
        <v>3.4962421406638398</v>
      </c>
      <c r="S6207">
        <f>(VendorSalesData[[#This Row],[TotalPurchaseQuantity]] - VendorSalesData[[#This Row],[TotalSalesQuantity]]) * VendorSalesData[[#This Row],[PurchasePrice]]</f>
        <v>-1113.78</v>
      </c>
    </row>
    <row r="6208" spans="1:19" x14ac:dyDescent="0.3">
      <c r="A6208">
        <v>10754</v>
      </c>
      <c r="B6208" t="s">
        <v>212</v>
      </c>
      <c r="C6208">
        <v>44756</v>
      </c>
      <c r="D6208" t="s">
        <v>5674</v>
      </c>
      <c r="E6208">
        <v>11.03</v>
      </c>
      <c r="F6208">
        <v>17.989999999999998</v>
      </c>
      <c r="G6208">
        <v>750</v>
      </c>
      <c r="H6208">
        <v>62</v>
      </c>
      <c r="I6208">
        <v>683.86</v>
      </c>
      <c r="J6208">
        <v>123</v>
      </c>
      <c r="K6208">
        <v>2704.77</v>
      </c>
      <c r="L6208">
        <v>2242.98</v>
      </c>
      <c r="M6208">
        <v>13.58</v>
      </c>
      <c r="N6208">
        <v>28720.52</v>
      </c>
      <c r="O6208">
        <v>2020.9099999999999</v>
      </c>
      <c r="P6208">
        <v>74.716519334361138</v>
      </c>
      <c r="Q6208">
        <v>1.9838709677419355</v>
      </c>
      <c r="R6208">
        <v>3.9551516392244026</v>
      </c>
      <c r="S6208">
        <f>(VendorSalesData[[#This Row],[TotalPurchaseQuantity]] - VendorSalesData[[#This Row],[TotalSalesQuantity]]) * VendorSalesData[[#This Row],[PurchasePrice]]</f>
        <v>-672.82999999999993</v>
      </c>
    </row>
    <row r="6209" spans="1:19" x14ac:dyDescent="0.3">
      <c r="A6209">
        <v>90017</v>
      </c>
      <c r="B6209" t="s">
        <v>4145</v>
      </c>
      <c r="C6209">
        <v>13251</v>
      </c>
      <c r="D6209" t="s">
        <v>5675</v>
      </c>
      <c r="E6209">
        <v>9.24</v>
      </c>
      <c r="F6209">
        <v>15.49</v>
      </c>
      <c r="G6209">
        <v>750</v>
      </c>
      <c r="H6209">
        <v>74</v>
      </c>
      <c r="I6209">
        <v>683.76</v>
      </c>
      <c r="J6209">
        <v>50</v>
      </c>
      <c r="K6209">
        <v>750.5</v>
      </c>
      <c r="L6209">
        <v>90.94</v>
      </c>
      <c r="M6209">
        <v>5.62</v>
      </c>
      <c r="N6209">
        <v>80.03</v>
      </c>
      <c r="O6209">
        <v>66.740000000000009</v>
      </c>
      <c r="P6209">
        <v>8.8927381745503009</v>
      </c>
      <c r="Q6209">
        <v>0.67567567567567566</v>
      </c>
      <c r="R6209">
        <v>1.0976073476073476</v>
      </c>
      <c r="S6209">
        <f>(VendorSalesData[[#This Row],[TotalPurchaseQuantity]] - VendorSalesData[[#This Row],[TotalSalesQuantity]]) * VendorSalesData[[#This Row],[PurchasePrice]]</f>
        <v>221.76</v>
      </c>
    </row>
    <row r="6210" spans="1:19" x14ac:dyDescent="0.3">
      <c r="A6210">
        <v>9552</v>
      </c>
      <c r="B6210" t="s">
        <v>72</v>
      </c>
      <c r="C6210">
        <v>21006</v>
      </c>
      <c r="D6210" t="s">
        <v>5676</v>
      </c>
      <c r="E6210">
        <v>62.08</v>
      </c>
      <c r="F6210">
        <v>94.99</v>
      </c>
      <c r="G6210">
        <v>750</v>
      </c>
      <c r="H6210">
        <v>11</v>
      </c>
      <c r="I6210">
        <v>682.88</v>
      </c>
      <c r="J6210">
        <v>43</v>
      </c>
      <c r="K6210">
        <v>4166.57</v>
      </c>
      <c r="L6210">
        <v>1547.84</v>
      </c>
      <c r="M6210">
        <v>4.8100000000000005</v>
      </c>
      <c r="N6210">
        <v>55551.82</v>
      </c>
      <c r="O6210">
        <v>3483.6899999999996</v>
      </c>
      <c r="P6210">
        <v>83.610499763594518</v>
      </c>
      <c r="Q6210">
        <v>3.9090909090909092</v>
      </c>
      <c r="R6210">
        <v>6.1014673149015932</v>
      </c>
      <c r="S6210">
        <f>(VendorSalesData[[#This Row],[TotalPurchaseQuantity]] - VendorSalesData[[#This Row],[TotalSalesQuantity]]) * VendorSalesData[[#This Row],[PurchasePrice]]</f>
        <v>-1986.56</v>
      </c>
    </row>
    <row r="6211" spans="1:19" x14ac:dyDescent="0.3">
      <c r="A6211">
        <v>9552</v>
      </c>
      <c r="B6211" t="s">
        <v>72</v>
      </c>
      <c r="C6211">
        <v>23215</v>
      </c>
      <c r="D6211" t="s">
        <v>5677</v>
      </c>
      <c r="E6211">
        <v>11.18</v>
      </c>
      <c r="F6211">
        <v>16.989999999999998</v>
      </c>
      <c r="G6211">
        <v>750</v>
      </c>
      <c r="H6211">
        <v>61</v>
      </c>
      <c r="I6211">
        <v>681.98</v>
      </c>
      <c r="J6211">
        <v>51</v>
      </c>
      <c r="K6211">
        <v>842.49</v>
      </c>
      <c r="L6211">
        <v>404.75</v>
      </c>
      <c r="M6211">
        <v>5.67</v>
      </c>
      <c r="N6211">
        <v>55551.82</v>
      </c>
      <c r="O6211">
        <v>160.51</v>
      </c>
      <c r="P6211">
        <v>19.051858182292964</v>
      </c>
      <c r="Q6211">
        <v>0.83606557377049184</v>
      </c>
      <c r="R6211">
        <v>1.2353588081761928</v>
      </c>
      <c r="S6211">
        <f>(VendorSalesData[[#This Row],[TotalPurchaseQuantity]] - VendorSalesData[[#This Row],[TotalSalesQuantity]]) * VendorSalesData[[#This Row],[PurchasePrice]]</f>
        <v>111.8</v>
      </c>
    </row>
    <row r="6212" spans="1:19" x14ac:dyDescent="0.3">
      <c r="A6212">
        <v>3252</v>
      </c>
      <c r="B6212" t="s">
        <v>94</v>
      </c>
      <c r="C6212">
        <v>31522</v>
      </c>
      <c r="D6212" t="s">
        <v>5678</v>
      </c>
      <c r="E6212">
        <v>21.28</v>
      </c>
      <c r="F6212">
        <v>36.99</v>
      </c>
      <c r="G6212">
        <v>750</v>
      </c>
      <c r="H6212">
        <v>32</v>
      </c>
      <c r="I6212">
        <v>680.96</v>
      </c>
      <c r="J6212">
        <v>52</v>
      </c>
      <c r="K6212">
        <v>1715.48</v>
      </c>
      <c r="L6212">
        <v>956.71</v>
      </c>
      <c r="M6212">
        <v>5.78</v>
      </c>
      <c r="N6212">
        <v>61966.91</v>
      </c>
      <c r="O6212">
        <v>1034.52</v>
      </c>
      <c r="P6212">
        <v>60.304987525357333</v>
      </c>
      <c r="Q6212">
        <v>1.625</v>
      </c>
      <c r="R6212">
        <v>2.5192081766917291</v>
      </c>
      <c r="S6212">
        <f>(VendorSalesData[[#This Row],[TotalPurchaseQuantity]] - VendorSalesData[[#This Row],[TotalSalesQuantity]]) * VendorSalesData[[#This Row],[PurchasePrice]]</f>
        <v>-425.6</v>
      </c>
    </row>
    <row r="6213" spans="1:19" x14ac:dyDescent="0.3">
      <c r="A6213">
        <v>7749</v>
      </c>
      <c r="B6213" t="s">
        <v>4651</v>
      </c>
      <c r="C6213">
        <v>19062</v>
      </c>
      <c r="D6213" t="s">
        <v>5679</v>
      </c>
      <c r="E6213">
        <v>33.99</v>
      </c>
      <c r="F6213">
        <v>50.99</v>
      </c>
      <c r="G6213">
        <v>750</v>
      </c>
      <c r="H6213">
        <v>20</v>
      </c>
      <c r="I6213">
        <v>679.8</v>
      </c>
      <c r="J6213">
        <v>73</v>
      </c>
      <c r="K6213">
        <v>3722.27</v>
      </c>
      <c r="L6213">
        <v>1478.71</v>
      </c>
      <c r="M6213">
        <v>8.17</v>
      </c>
      <c r="N6213">
        <v>91.5</v>
      </c>
      <c r="O6213">
        <v>3042.4700000000003</v>
      </c>
      <c r="P6213">
        <v>81.736950839138487</v>
      </c>
      <c r="Q6213">
        <v>3.65</v>
      </c>
      <c r="R6213">
        <v>5.4755369226243014</v>
      </c>
      <c r="S6213">
        <f>(VendorSalesData[[#This Row],[TotalPurchaseQuantity]] - VendorSalesData[[#This Row],[TotalSalesQuantity]]) * VendorSalesData[[#This Row],[PurchasePrice]]</f>
        <v>-1801.47</v>
      </c>
    </row>
    <row r="6214" spans="1:19" x14ac:dyDescent="0.3">
      <c r="A6214">
        <v>1587</v>
      </c>
      <c r="B6214" t="s">
        <v>525</v>
      </c>
      <c r="C6214">
        <v>21977</v>
      </c>
      <c r="D6214" t="s">
        <v>5680</v>
      </c>
      <c r="E6214">
        <v>45.2</v>
      </c>
      <c r="F6214">
        <v>65.989999999999995</v>
      </c>
      <c r="G6214">
        <v>750</v>
      </c>
      <c r="H6214">
        <v>15</v>
      </c>
      <c r="I6214">
        <v>678</v>
      </c>
      <c r="J6214">
        <v>37</v>
      </c>
      <c r="K6214">
        <v>2441.6299999999997</v>
      </c>
      <c r="L6214">
        <v>1517.77</v>
      </c>
      <c r="M6214">
        <v>4.12</v>
      </c>
      <c r="N6214">
        <v>6070.09</v>
      </c>
      <c r="O6214">
        <v>1763.6299999999997</v>
      </c>
      <c r="P6214">
        <v>72.2316649123741</v>
      </c>
      <c r="Q6214">
        <v>2.4666666666666668</v>
      </c>
      <c r="R6214">
        <v>3.6012241887905598</v>
      </c>
      <c r="S6214">
        <f>(VendorSalesData[[#This Row],[TotalPurchaseQuantity]] - VendorSalesData[[#This Row],[TotalSalesQuantity]]) * VendorSalesData[[#This Row],[PurchasePrice]]</f>
        <v>-994.40000000000009</v>
      </c>
    </row>
    <row r="6215" spans="1:19" x14ac:dyDescent="0.3">
      <c r="A6215">
        <v>9552</v>
      </c>
      <c r="B6215" t="s">
        <v>72</v>
      </c>
      <c r="C6215">
        <v>21013</v>
      </c>
      <c r="D6215" t="s">
        <v>5681</v>
      </c>
      <c r="E6215">
        <v>28.18</v>
      </c>
      <c r="F6215">
        <v>41.99</v>
      </c>
      <c r="G6215">
        <v>750</v>
      </c>
      <c r="H6215">
        <v>24</v>
      </c>
      <c r="I6215">
        <v>676.32</v>
      </c>
      <c r="J6215">
        <v>18</v>
      </c>
      <c r="K6215">
        <v>755.81999999999994</v>
      </c>
      <c r="L6215">
        <v>335.92</v>
      </c>
      <c r="M6215">
        <v>2</v>
      </c>
      <c r="N6215">
        <v>55551.82</v>
      </c>
      <c r="O6215">
        <v>79.499999999999886</v>
      </c>
      <c r="P6215">
        <v>10.518377391442394</v>
      </c>
      <c r="Q6215">
        <v>0.75</v>
      </c>
      <c r="R6215">
        <v>1.1175479063165363</v>
      </c>
      <c r="S6215">
        <f>(VendorSalesData[[#This Row],[TotalPurchaseQuantity]] - VendorSalesData[[#This Row],[TotalSalesQuantity]]) * VendorSalesData[[#This Row],[PurchasePrice]]</f>
        <v>169.07999999999998</v>
      </c>
    </row>
    <row r="6216" spans="1:19" x14ac:dyDescent="0.3">
      <c r="A6216">
        <v>9552</v>
      </c>
      <c r="B6216" t="s">
        <v>72</v>
      </c>
      <c r="C6216">
        <v>8550</v>
      </c>
      <c r="D6216" t="s">
        <v>5682</v>
      </c>
      <c r="E6216">
        <v>9.39</v>
      </c>
      <c r="F6216">
        <v>12.49</v>
      </c>
      <c r="G6216">
        <v>1750</v>
      </c>
      <c r="H6216">
        <v>72</v>
      </c>
      <c r="I6216">
        <v>676.08</v>
      </c>
      <c r="J6216">
        <v>282</v>
      </c>
      <c r="K6216">
        <v>3522.18</v>
      </c>
      <c r="L6216">
        <v>87.43</v>
      </c>
      <c r="M6216">
        <v>518.16999999999996</v>
      </c>
      <c r="N6216">
        <v>55551.82</v>
      </c>
      <c r="O6216">
        <v>2846.1</v>
      </c>
      <c r="P6216">
        <v>80.805069587584967</v>
      </c>
      <c r="Q6216">
        <v>3.9166666666666665</v>
      </c>
      <c r="R6216">
        <v>5.2097089101881426</v>
      </c>
      <c r="S6216">
        <f>(VendorSalesData[[#This Row],[TotalPurchaseQuantity]] - VendorSalesData[[#This Row],[TotalSalesQuantity]]) * VendorSalesData[[#This Row],[PurchasePrice]]</f>
        <v>-1971.9</v>
      </c>
    </row>
    <row r="6217" spans="1:19" x14ac:dyDescent="0.3">
      <c r="A6217">
        <v>4425</v>
      </c>
      <c r="B6217" t="s">
        <v>20</v>
      </c>
      <c r="C6217">
        <v>46819</v>
      </c>
      <c r="D6217" t="s">
        <v>5683</v>
      </c>
      <c r="E6217">
        <v>9.65</v>
      </c>
      <c r="F6217">
        <v>13.99</v>
      </c>
      <c r="G6217">
        <v>750</v>
      </c>
      <c r="H6217">
        <v>70</v>
      </c>
      <c r="I6217">
        <v>675.5</v>
      </c>
      <c r="J6217">
        <v>73</v>
      </c>
      <c r="K6217">
        <v>1021.27</v>
      </c>
      <c r="L6217">
        <v>293.79000000000002</v>
      </c>
      <c r="M6217">
        <v>8.15</v>
      </c>
      <c r="N6217">
        <v>144929.24</v>
      </c>
      <c r="O6217">
        <v>345.77</v>
      </c>
      <c r="P6217">
        <v>33.856864492249841</v>
      </c>
      <c r="Q6217">
        <v>1.0428571428571429</v>
      </c>
      <c r="R6217">
        <v>1.5118726868985937</v>
      </c>
      <c r="S6217">
        <f>(VendorSalesData[[#This Row],[TotalPurchaseQuantity]] - VendorSalesData[[#This Row],[TotalSalesQuantity]]) * VendorSalesData[[#This Row],[PurchasePrice]]</f>
        <v>-28.950000000000003</v>
      </c>
    </row>
    <row r="6218" spans="1:19" x14ac:dyDescent="0.3">
      <c r="A6218">
        <v>8673</v>
      </c>
      <c r="B6218" t="s">
        <v>174</v>
      </c>
      <c r="C6218">
        <v>13172</v>
      </c>
      <c r="D6218" t="s">
        <v>5684</v>
      </c>
      <c r="E6218">
        <v>3.65</v>
      </c>
      <c r="F6218">
        <v>5.29</v>
      </c>
      <c r="G6218">
        <v>1500</v>
      </c>
      <c r="H6218">
        <v>185</v>
      </c>
      <c r="I6218">
        <v>675.25</v>
      </c>
      <c r="J6218">
        <v>185</v>
      </c>
      <c r="K6218">
        <v>978.65</v>
      </c>
      <c r="L6218">
        <v>248.63</v>
      </c>
      <c r="M6218">
        <v>41.510000000000005</v>
      </c>
      <c r="N6218">
        <v>15919.7</v>
      </c>
      <c r="O6218">
        <v>303.39999999999998</v>
      </c>
      <c r="P6218">
        <v>31.00189035916824</v>
      </c>
      <c r="Q6218">
        <v>1</v>
      </c>
      <c r="R6218">
        <v>1.4493150684931506</v>
      </c>
      <c r="S6218">
        <f>(VendorSalesData[[#This Row],[TotalPurchaseQuantity]] - VendorSalesData[[#This Row],[TotalSalesQuantity]]) * VendorSalesData[[#This Row],[PurchasePrice]]</f>
        <v>0</v>
      </c>
    </row>
    <row r="6219" spans="1:19" x14ac:dyDescent="0.3">
      <c r="A6219">
        <v>7153</v>
      </c>
      <c r="B6219" t="s">
        <v>271</v>
      </c>
      <c r="C6219">
        <v>23949</v>
      </c>
      <c r="D6219" t="s">
        <v>5685</v>
      </c>
      <c r="E6219">
        <v>6.49</v>
      </c>
      <c r="F6219">
        <v>9.99</v>
      </c>
      <c r="G6219">
        <v>750</v>
      </c>
      <c r="H6219">
        <v>104</v>
      </c>
      <c r="I6219">
        <v>674.96</v>
      </c>
      <c r="J6219">
        <v>294</v>
      </c>
      <c r="K6219">
        <v>2937.06</v>
      </c>
      <c r="L6219">
        <v>1448.55</v>
      </c>
      <c r="M6219">
        <v>32.71</v>
      </c>
      <c r="N6219">
        <v>15884.82</v>
      </c>
      <c r="O6219">
        <v>2262.1</v>
      </c>
      <c r="P6219">
        <v>77.019196066815113</v>
      </c>
      <c r="Q6219">
        <v>2.8269230769230771</v>
      </c>
      <c r="R6219">
        <v>4.3514578641697286</v>
      </c>
      <c r="S6219">
        <f>(VendorSalesData[[#This Row],[TotalPurchaseQuantity]] - VendorSalesData[[#This Row],[TotalSalesQuantity]]) * VendorSalesData[[#This Row],[PurchasePrice]]</f>
        <v>-1233.1000000000001</v>
      </c>
    </row>
    <row r="6220" spans="1:19" x14ac:dyDescent="0.3">
      <c r="A6220">
        <v>1392</v>
      </c>
      <c r="B6220" t="s">
        <v>67</v>
      </c>
      <c r="C6220">
        <v>21635</v>
      </c>
      <c r="D6220" t="s">
        <v>5686</v>
      </c>
      <c r="E6220">
        <v>28.1</v>
      </c>
      <c r="F6220">
        <v>42.99</v>
      </c>
      <c r="G6220">
        <v>1500</v>
      </c>
      <c r="H6220">
        <v>24</v>
      </c>
      <c r="I6220">
        <v>674.4</v>
      </c>
      <c r="J6220">
        <v>21</v>
      </c>
      <c r="K6220">
        <v>902.79000000000008</v>
      </c>
      <c r="L6220">
        <v>601.86</v>
      </c>
      <c r="M6220">
        <v>4.67</v>
      </c>
      <c r="N6220">
        <v>79528.990000000005</v>
      </c>
      <c r="O6220">
        <v>228.3900000000001</v>
      </c>
      <c r="P6220">
        <v>25.298242116106746</v>
      </c>
      <c r="Q6220">
        <v>0.875</v>
      </c>
      <c r="R6220">
        <v>1.3386565836298934</v>
      </c>
      <c r="S6220">
        <f>(VendorSalesData[[#This Row],[TotalPurchaseQuantity]] - VendorSalesData[[#This Row],[TotalSalesQuantity]]) * VendorSalesData[[#This Row],[PurchasePrice]]</f>
        <v>84.300000000000011</v>
      </c>
    </row>
    <row r="6221" spans="1:19" x14ac:dyDescent="0.3">
      <c r="A6221">
        <v>10754</v>
      </c>
      <c r="B6221" t="s">
        <v>212</v>
      </c>
      <c r="C6221">
        <v>21455</v>
      </c>
      <c r="D6221" t="s">
        <v>5687</v>
      </c>
      <c r="E6221">
        <v>134.86000000000001</v>
      </c>
      <c r="F6221">
        <v>204.99</v>
      </c>
      <c r="G6221">
        <v>750</v>
      </c>
      <c r="H6221">
        <v>5</v>
      </c>
      <c r="I6221">
        <v>674.3</v>
      </c>
      <c r="J6221">
        <v>8</v>
      </c>
      <c r="K6221">
        <v>1639.92</v>
      </c>
      <c r="L6221">
        <v>819.96</v>
      </c>
      <c r="M6221">
        <v>0.89</v>
      </c>
      <c r="N6221">
        <v>28720.52</v>
      </c>
      <c r="O6221">
        <v>965.62000000000012</v>
      </c>
      <c r="P6221">
        <v>58.882140592224019</v>
      </c>
      <c r="Q6221">
        <v>1.6</v>
      </c>
      <c r="R6221">
        <v>2.4320332196351777</v>
      </c>
      <c r="S6221">
        <f>(VendorSalesData[[#This Row],[TotalPurchaseQuantity]] - VendorSalesData[[#This Row],[TotalSalesQuantity]]) * VendorSalesData[[#This Row],[PurchasePrice]]</f>
        <v>-404.58000000000004</v>
      </c>
    </row>
    <row r="6222" spans="1:19" x14ac:dyDescent="0.3">
      <c r="A6222">
        <v>9165</v>
      </c>
      <c r="B6222" t="s">
        <v>38</v>
      </c>
      <c r="C6222">
        <v>3908</v>
      </c>
      <c r="D6222" t="s">
        <v>5688</v>
      </c>
      <c r="E6222">
        <v>19.829999999999998</v>
      </c>
      <c r="F6222">
        <v>24.99</v>
      </c>
      <c r="G6222">
        <v>750</v>
      </c>
      <c r="H6222">
        <v>34</v>
      </c>
      <c r="I6222">
        <v>674.22</v>
      </c>
      <c r="J6222">
        <v>33</v>
      </c>
      <c r="K6222">
        <v>824.67</v>
      </c>
      <c r="L6222">
        <v>224.91</v>
      </c>
      <c r="M6222">
        <v>25.97</v>
      </c>
      <c r="N6222">
        <v>68054.7</v>
      </c>
      <c r="O6222">
        <v>150.44999999999993</v>
      </c>
      <c r="P6222">
        <v>18.243661100803951</v>
      </c>
      <c r="Q6222">
        <v>0.97058823529411764</v>
      </c>
      <c r="R6222">
        <v>1.2231467473524962</v>
      </c>
      <c r="S6222">
        <f>(VendorSalesData[[#This Row],[TotalPurchaseQuantity]] - VendorSalesData[[#This Row],[TotalSalesQuantity]]) * VendorSalesData[[#This Row],[PurchasePrice]]</f>
        <v>19.829999999999998</v>
      </c>
    </row>
    <row r="6223" spans="1:19" x14ac:dyDescent="0.3">
      <c r="A6223">
        <v>2242</v>
      </c>
      <c r="B6223" t="s">
        <v>569</v>
      </c>
      <c r="C6223">
        <v>16247</v>
      </c>
      <c r="D6223" t="s">
        <v>5689</v>
      </c>
      <c r="E6223">
        <v>5.26</v>
      </c>
      <c r="F6223">
        <v>7.99</v>
      </c>
      <c r="G6223">
        <v>1500</v>
      </c>
      <c r="H6223">
        <v>128</v>
      </c>
      <c r="I6223">
        <v>673.28</v>
      </c>
      <c r="J6223">
        <v>142</v>
      </c>
      <c r="K6223">
        <v>1134.58</v>
      </c>
      <c r="L6223">
        <v>223.72</v>
      </c>
      <c r="M6223">
        <v>31.930000000000003</v>
      </c>
      <c r="N6223">
        <v>7982.65</v>
      </c>
      <c r="O6223">
        <v>461.29999999999995</v>
      </c>
      <c r="P6223">
        <v>40.658217137619204</v>
      </c>
      <c r="Q6223">
        <v>1.109375</v>
      </c>
      <c r="R6223">
        <v>1.6851532794676807</v>
      </c>
      <c r="S6223">
        <f>(VendorSalesData[[#This Row],[TotalPurchaseQuantity]] - VendorSalesData[[#This Row],[TotalSalesQuantity]]) * VendorSalesData[[#This Row],[PurchasePrice]]</f>
        <v>-73.64</v>
      </c>
    </row>
    <row r="6224" spans="1:19" x14ac:dyDescent="0.3">
      <c r="A6224">
        <v>3252</v>
      </c>
      <c r="B6224" t="s">
        <v>94</v>
      </c>
      <c r="C6224">
        <v>14410</v>
      </c>
      <c r="D6224" t="s">
        <v>5690</v>
      </c>
      <c r="E6224">
        <v>5.26</v>
      </c>
      <c r="F6224">
        <v>7.99</v>
      </c>
      <c r="G6224">
        <v>1500</v>
      </c>
      <c r="H6224">
        <v>128</v>
      </c>
      <c r="I6224">
        <v>673.28</v>
      </c>
      <c r="J6224">
        <v>127</v>
      </c>
      <c r="K6224">
        <v>990.73</v>
      </c>
      <c r="L6224">
        <v>395.5</v>
      </c>
      <c r="M6224">
        <v>28.43</v>
      </c>
      <c r="N6224">
        <v>61966.91</v>
      </c>
      <c r="O6224">
        <v>317.45000000000005</v>
      </c>
      <c r="P6224">
        <v>32.042029614526669</v>
      </c>
      <c r="Q6224">
        <v>0.9921875</v>
      </c>
      <c r="R6224">
        <v>1.4714977423954374</v>
      </c>
      <c r="S6224">
        <f>(VendorSalesData[[#This Row],[TotalPurchaseQuantity]] - VendorSalesData[[#This Row],[TotalSalesQuantity]]) * VendorSalesData[[#This Row],[PurchasePrice]]</f>
        <v>5.26</v>
      </c>
    </row>
    <row r="6225" spans="1:19" x14ac:dyDescent="0.3">
      <c r="A6225">
        <v>9552</v>
      </c>
      <c r="B6225" t="s">
        <v>72</v>
      </c>
      <c r="C6225">
        <v>18385</v>
      </c>
      <c r="D6225" t="s">
        <v>5691</v>
      </c>
      <c r="E6225">
        <v>11.18</v>
      </c>
      <c r="F6225">
        <v>26.99</v>
      </c>
      <c r="G6225">
        <v>750</v>
      </c>
      <c r="H6225">
        <v>60</v>
      </c>
      <c r="I6225">
        <v>670.8</v>
      </c>
      <c r="J6225">
        <v>54</v>
      </c>
      <c r="K6225">
        <v>1259.46</v>
      </c>
      <c r="L6225">
        <v>449.80999999999995</v>
      </c>
      <c r="M6225">
        <v>6.0500000000000007</v>
      </c>
      <c r="N6225">
        <v>55551.82</v>
      </c>
      <c r="O6225">
        <v>588.66000000000008</v>
      </c>
      <c r="P6225">
        <v>46.73907865275595</v>
      </c>
      <c r="Q6225">
        <v>0.9</v>
      </c>
      <c r="R6225">
        <v>1.8775491949910557</v>
      </c>
      <c r="S6225">
        <f>(VendorSalesData[[#This Row],[TotalPurchaseQuantity]] - VendorSalesData[[#This Row],[TotalSalesQuantity]]) * VendorSalesData[[#This Row],[PurchasePrice]]</f>
        <v>67.08</v>
      </c>
    </row>
    <row r="6226" spans="1:19" x14ac:dyDescent="0.3">
      <c r="A6226">
        <v>2242</v>
      </c>
      <c r="B6226" t="s">
        <v>569</v>
      </c>
      <c r="C6226">
        <v>16241</v>
      </c>
      <c r="D6226" t="s">
        <v>5689</v>
      </c>
      <c r="E6226">
        <v>3.3</v>
      </c>
      <c r="F6226">
        <v>4.99</v>
      </c>
      <c r="G6226">
        <v>750</v>
      </c>
      <c r="H6226">
        <v>203</v>
      </c>
      <c r="I6226">
        <v>669.9</v>
      </c>
      <c r="J6226">
        <v>220</v>
      </c>
      <c r="K6226">
        <v>1264.8</v>
      </c>
      <c r="L6226">
        <v>341.40000000000003</v>
      </c>
      <c r="M6226">
        <v>24.66</v>
      </c>
      <c r="N6226">
        <v>7982.65</v>
      </c>
      <c r="O6226">
        <v>594.9</v>
      </c>
      <c r="P6226">
        <v>47.035104364326372</v>
      </c>
      <c r="Q6226">
        <v>1.083743842364532</v>
      </c>
      <c r="R6226">
        <v>1.8880429914912673</v>
      </c>
      <c r="S6226">
        <f>(VendorSalesData[[#This Row],[TotalPurchaseQuantity]] - VendorSalesData[[#This Row],[TotalSalesQuantity]]) * VendorSalesData[[#This Row],[PurchasePrice]]</f>
        <v>-56.099999999999994</v>
      </c>
    </row>
    <row r="6227" spans="1:19" x14ac:dyDescent="0.3">
      <c r="A6227">
        <v>3252</v>
      </c>
      <c r="B6227" t="s">
        <v>94</v>
      </c>
      <c r="C6227">
        <v>15260</v>
      </c>
      <c r="D6227" t="s">
        <v>5692</v>
      </c>
      <c r="E6227">
        <v>7.28</v>
      </c>
      <c r="F6227">
        <v>10.99</v>
      </c>
      <c r="G6227">
        <v>1500</v>
      </c>
      <c r="H6227">
        <v>92</v>
      </c>
      <c r="I6227">
        <v>669.76</v>
      </c>
      <c r="J6227">
        <v>76</v>
      </c>
      <c r="K6227">
        <v>866.24</v>
      </c>
      <c r="L6227">
        <v>457.6</v>
      </c>
      <c r="M6227">
        <v>17.04</v>
      </c>
      <c r="N6227">
        <v>61966.91</v>
      </c>
      <c r="O6227">
        <v>196.48000000000002</v>
      </c>
      <c r="P6227">
        <v>22.6819357222017</v>
      </c>
      <c r="Q6227">
        <v>0.82608695652173914</v>
      </c>
      <c r="R6227">
        <v>1.2933588150979456</v>
      </c>
      <c r="S6227">
        <f>(VendorSalesData[[#This Row],[TotalPurchaseQuantity]] - VendorSalesData[[#This Row],[TotalSalesQuantity]]) * VendorSalesData[[#This Row],[PurchasePrice]]</f>
        <v>116.48</v>
      </c>
    </row>
    <row r="6228" spans="1:19" x14ac:dyDescent="0.3">
      <c r="A6228">
        <v>9165</v>
      </c>
      <c r="B6228" t="s">
        <v>38</v>
      </c>
      <c r="C6228">
        <v>26344</v>
      </c>
      <c r="D6228" t="s">
        <v>5693</v>
      </c>
      <c r="E6228">
        <v>11.33</v>
      </c>
      <c r="F6228">
        <v>16.989999999999998</v>
      </c>
      <c r="G6228">
        <v>750</v>
      </c>
      <c r="H6228">
        <v>59</v>
      </c>
      <c r="I6228">
        <v>668.47</v>
      </c>
      <c r="J6228">
        <v>59</v>
      </c>
      <c r="K6228">
        <v>1002.41</v>
      </c>
      <c r="L6228">
        <v>424.74999999999994</v>
      </c>
      <c r="M6228">
        <v>6.57</v>
      </c>
      <c r="N6228">
        <v>68054.7</v>
      </c>
      <c r="O6228">
        <v>333.93999999999994</v>
      </c>
      <c r="P6228">
        <v>33.313713949381984</v>
      </c>
      <c r="Q6228">
        <v>1</v>
      </c>
      <c r="R6228">
        <v>1.4995586937334509</v>
      </c>
      <c r="S6228">
        <f>(VendorSalesData[[#This Row],[TotalPurchaseQuantity]] - VendorSalesData[[#This Row],[TotalSalesQuantity]]) * VendorSalesData[[#This Row],[PurchasePrice]]</f>
        <v>0</v>
      </c>
    </row>
    <row r="6229" spans="1:19" x14ac:dyDescent="0.3">
      <c r="A6229">
        <v>10754</v>
      </c>
      <c r="B6229" t="s">
        <v>212</v>
      </c>
      <c r="C6229">
        <v>25265</v>
      </c>
      <c r="D6229" t="s">
        <v>5694</v>
      </c>
      <c r="E6229">
        <v>29.05</v>
      </c>
      <c r="F6229">
        <v>42.99</v>
      </c>
      <c r="G6229">
        <v>750</v>
      </c>
      <c r="H6229">
        <v>23</v>
      </c>
      <c r="I6229">
        <v>668.15000000000009</v>
      </c>
      <c r="J6229">
        <v>91</v>
      </c>
      <c r="K6229">
        <v>3912.09</v>
      </c>
      <c r="L6229">
        <v>2579.4</v>
      </c>
      <c r="M6229">
        <v>10.08</v>
      </c>
      <c r="N6229">
        <v>28720.52</v>
      </c>
      <c r="O6229">
        <v>3243.94</v>
      </c>
      <c r="P6229">
        <v>82.920893946713903</v>
      </c>
      <c r="Q6229">
        <v>3.9565217391304346</v>
      </c>
      <c r="R6229">
        <v>5.8551073860660026</v>
      </c>
      <c r="S6229">
        <f>(VendorSalesData[[#This Row],[TotalPurchaseQuantity]] - VendorSalesData[[#This Row],[TotalSalesQuantity]]) * VendorSalesData[[#This Row],[PurchasePrice]]</f>
        <v>-1975.4</v>
      </c>
    </row>
    <row r="6230" spans="1:19" x14ac:dyDescent="0.3">
      <c r="A6230">
        <v>9552</v>
      </c>
      <c r="B6230" t="s">
        <v>72</v>
      </c>
      <c r="C6230">
        <v>880</v>
      </c>
      <c r="D6230" t="s">
        <v>5695</v>
      </c>
      <c r="E6230">
        <v>7.57</v>
      </c>
      <c r="F6230">
        <v>9.99</v>
      </c>
      <c r="G6230">
        <v>1000</v>
      </c>
      <c r="H6230">
        <v>88</v>
      </c>
      <c r="I6230">
        <v>666.16</v>
      </c>
      <c r="J6230">
        <v>67</v>
      </c>
      <c r="K6230">
        <v>669.33</v>
      </c>
      <c r="L6230">
        <v>249.75</v>
      </c>
      <c r="M6230">
        <v>70.349999999999994</v>
      </c>
      <c r="N6230">
        <v>55551.82</v>
      </c>
      <c r="O6230">
        <v>3.1700000000000728</v>
      </c>
      <c r="P6230">
        <v>0.47360793629451436</v>
      </c>
      <c r="Q6230">
        <v>0.76136363636363635</v>
      </c>
      <c r="R6230">
        <v>1.0047586165485771</v>
      </c>
      <c r="S6230">
        <f>(VendorSalesData[[#This Row],[TotalPurchaseQuantity]] - VendorSalesData[[#This Row],[TotalSalesQuantity]]) * VendorSalesData[[#This Row],[PurchasePrice]]</f>
        <v>158.97</v>
      </c>
    </row>
    <row r="6231" spans="1:19" x14ac:dyDescent="0.3">
      <c r="A6231">
        <v>9165</v>
      </c>
      <c r="B6231" t="s">
        <v>38</v>
      </c>
      <c r="C6231">
        <v>17983</v>
      </c>
      <c r="D6231" t="s">
        <v>5696</v>
      </c>
      <c r="E6231">
        <v>11.48</v>
      </c>
      <c r="F6231">
        <v>16.989999999999998</v>
      </c>
      <c r="G6231">
        <v>750</v>
      </c>
      <c r="H6231">
        <v>58</v>
      </c>
      <c r="I6231">
        <v>665.83999999999992</v>
      </c>
      <c r="J6231">
        <v>74</v>
      </c>
      <c r="K6231">
        <v>1152.26</v>
      </c>
      <c r="L6231">
        <v>455.7</v>
      </c>
      <c r="M6231">
        <v>8.23</v>
      </c>
      <c r="N6231">
        <v>68054.7</v>
      </c>
      <c r="O6231">
        <v>486.42000000000007</v>
      </c>
      <c r="P6231">
        <v>42.214430770832976</v>
      </c>
      <c r="Q6231">
        <v>1.2758620689655173</v>
      </c>
      <c r="R6231">
        <v>1.7305358644719455</v>
      </c>
      <c r="S6231">
        <f>(VendorSalesData[[#This Row],[TotalPurchaseQuantity]] - VendorSalesData[[#This Row],[TotalSalesQuantity]]) * VendorSalesData[[#This Row],[PurchasePrice]]</f>
        <v>-183.68</v>
      </c>
    </row>
    <row r="6232" spans="1:19" x14ac:dyDescent="0.3">
      <c r="A6232">
        <v>1273</v>
      </c>
      <c r="B6232" t="s">
        <v>341</v>
      </c>
      <c r="C6232">
        <v>2220</v>
      </c>
      <c r="D6232" t="s">
        <v>342</v>
      </c>
      <c r="E6232">
        <v>13.86</v>
      </c>
      <c r="F6232">
        <v>18.989999999999998</v>
      </c>
      <c r="G6232">
        <v>375</v>
      </c>
      <c r="H6232">
        <v>48</v>
      </c>
      <c r="I6232">
        <v>665.28</v>
      </c>
      <c r="J6232">
        <v>48</v>
      </c>
      <c r="K6232">
        <v>911.52</v>
      </c>
      <c r="L6232">
        <v>626.66999999999996</v>
      </c>
      <c r="M6232">
        <v>18.809999999999999</v>
      </c>
      <c r="N6232">
        <v>1319.77</v>
      </c>
      <c r="O6232">
        <v>246.24</v>
      </c>
      <c r="P6232">
        <v>27.014218009478675</v>
      </c>
      <c r="Q6232">
        <v>1</v>
      </c>
      <c r="R6232">
        <v>1.3701298701298701</v>
      </c>
      <c r="S6232">
        <f>(VendorSalesData[[#This Row],[TotalPurchaseQuantity]] - VendorSalesData[[#This Row],[TotalSalesQuantity]]) * VendorSalesData[[#This Row],[PurchasePrice]]</f>
        <v>0</v>
      </c>
    </row>
    <row r="6233" spans="1:19" x14ac:dyDescent="0.3">
      <c r="A6233">
        <v>3252</v>
      </c>
      <c r="B6233" t="s">
        <v>94</v>
      </c>
      <c r="C6233">
        <v>18083</v>
      </c>
      <c r="D6233" t="s">
        <v>5697</v>
      </c>
      <c r="E6233">
        <v>6.16</v>
      </c>
      <c r="F6233">
        <v>8.99</v>
      </c>
      <c r="G6233">
        <v>1500</v>
      </c>
      <c r="H6233">
        <v>108</v>
      </c>
      <c r="I6233">
        <v>665.28</v>
      </c>
      <c r="J6233">
        <v>102</v>
      </c>
      <c r="K6233">
        <v>916.98</v>
      </c>
      <c r="L6233">
        <v>323.64</v>
      </c>
      <c r="M6233">
        <v>22.93</v>
      </c>
      <c r="N6233">
        <v>61966.91</v>
      </c>
      <c r="O6233">
        <v>251.70000000000005</v>
      </c>
      <c r="P6233">
        <v>27.448799319505333</v>
      </c>
      <c r="Q6233">
        <v>0.94444444444444442</v>
      </c>
      <c r="R6233">
        <v>1.378336940836941</v>
      </c>
      <c r="S6233">
        <f>(VendorSalesData[[#This Row],[TotalPurchaseQuantity]] - VendorSalesData[[#This Row],[TotalSalesQuantity]]) * VendorSalesData[[#This Row],[PurchasePrice]]</f>
        <v>36.96</v>
      </c>
    </row>
    <row r="6234" spans="1:19" x14ac:dyDescent="0.3">
      <c r="A6234">
        <v>17035</v>
      </c>
      <c r="B6234" t="s">
        <v>22</v>
      </c>
      <c r="C6234">
        <v>39843</v>
      </c>
      <c r="D6234" t="s">
        <v>5698</v>
      </c>
      <c r="E6234">
        <v>6.16</v>
      </c>
      <c r="F6234">
        <v>8.99</v>
      </c>
      <c r="G6234">
        <v>750</v>
      </c>
      <c r="H6234">
        <v>108</v>
      </c>
      <c r="I6234">
        <v>665.28</v>
      </c>
      <c r="J6234">
        <v>110</v>
      </c>
      <c r="K6234">
        <v>988.9</v>
      </c>
      <c r="L6234">
        <v>71.92</v>
      </c>
      <c r="M6234">
        <v>12.370000000000001</v>
      </c>
      <c r="N6234">
        <v>123780.22</v>
      </c>
      <c r="O6234">
        <v>323.62</v>
      </c>
      <c r="P6234">
        <v>32.725250278086762</v>
      </c>
      <c r="Q6234">
        <v>1.0185185185185186</v>
      </c>
      <c r="R6234">
        <v>1.4864417989417991</v>
      </c>
      <c r="S6234">
        <f>(VendorSalesData[[#This Row],[TotalPurchaseQuantity]] - VendorSalesData[[#This Row],[TotalSalesQuantity]]) * VendorSalesData[[#This Row],[PurchasePrice]]</f>
        <v>-12.32</v>
      </c>
    </row>
    <row r="6235" spans="1:19" x14ac:dyDescent="0.3">
      <c r="A6235">
        <v>4425</v>
      </c>
      <c r="B6235" t="s">
        <v>20</v>
      </c>
      <c r="C6235">
        <v>576</v>
      </c>
      <c r="D6235" t="s">
        <v>5699</v>
      </c>
      <c r="E6235">
        <v>6.92</v>
      </c>
      <c r="F6235">
        <v>8.99</v>
      </c>
      <c r="G6235">
        <v>1500</v>
      </c>
      <c r="H6235">
        <v>96</v>
      </c>
      <c r="I6235">
        <v>664.32</v>
      </c>
      <c r="J6235">
        <v>85</v>
      </c>
      <c r="K6235">
        <v>764.15</v>
      </c>
      <c r="L6235">
        <v>404.55</v>
      </c>
      <c r="M6235">
        <v>133.69999999999999</v>
      </c>
      <c r="N6235">
        <v>144929.24</v>
      </c>
      <c r="O6235">
        <v>99.829999999999927</v>
      </c>
      <c r="P6235">
        <v>13.064188968134518</v>
      </c>
      <c r="Q6235">
        <v>0.88541666666666663</v>
      </c>
      <c r="R6235">
        <v>1.1502739643545281</v>
      </c>
      <c r="S6235">
        <f>(VendorSalesData[[#This Row],[TotalPurchaseQuantity]] - VendorSalesData[[#This Row],[TotalSalesQuantity]]) * VendorSalesData[[#This Row],[PurchasePrice]]</f>
        <v>76.12</v>
      </c>
    </row>
    <row r="6236" spans="1:19" x14ac:dyDescent="0.3">
      <c r="A6236">
        <v>9552</v>
      </c>
      <c r="B6236" t="s">
        <v>72</v>
      </c>
      <c r="C6236">
        <v>38471</v>
      </c>
      <c r="D6236" t="s">
        <v>2551</v>
      </c>
      <c r="E6236">
        <v>9.1999999999999993</v>
      </c>
      <c r="F6236">
        <v>13.99</v>
      </c>
      <c r="G6236">
        <v>750</v>
      </c>
      <c r="H6236">
        <v>72</v>
      </c>
      <c r="I6236">
        <v>662.40000000000009</v>
      </c>
      <c r="J6236">
        <v>111</v>
      </c>
      <c r="K6236">
        <v>1400.89</v>
      </c>
      <c r="L6236">
        <v>569.56000000000006</v>
      </c>
      <c r="M6236">
        <v>12.360000000000001</v>
      </c>
      <c r="N6236">
        <v>55551.82</v>
      </c>
      <c r="O6236">
        <v>738.49</v>
      </c>
      <c r="P6236">
        <v>52.715773543961333</v>
      </c>
      <c r="Q6236">
        <v>1.5416666666666667</v>
      </c>
      <c r="R6236">
        <v>2.1148701690821254</v>
      </c>
      <c r="S6236">
        <f>(VendorSalesData[[#This Row],[TotalPurchaseQuantity]] - VendorSalesData[[#This Row],[TotalSalesQuantity]]) * VendorSalesData[[#This Row],[PurchasePrice]]</f>
        <v>-358.79999999999995</v>
      </c>
    </row>
    <row r="6237" spans="1:19" x14ac:dyDescent="0.3">
      <c r="A6237">
        <v>10754</v>
      </c>
      <c r="B6237" t="s">
        <v>212</v>
      </c>
      <c r="C6237">
        <v>24165</v>
      </c>
      <c r="D6237" t="s">
        <v>5700</v>
      </c>
      <c r="E6237">
        <v>55.19</v>
      </c>
      <c r="F6237">
        <v>84.99</v>
      </c>
      <c r="G6237">
        <v>750</v>
      </c>
      <c r="H6237">
        <v>12</v>
      </c>
      <c r="I6237">
        <v>662.28</v>
      </c>
      <c r="J6237">
        <v>25</v>
      </c>
      <c r="K6237">
        <v>2124.75</v>
      </c>
      <c r="L6237">
        <v>1274.8499999999999</v>
      </c>
      <c r="M6237">
        <v>2.7800000000000002</v>
      </c>
      <c r="N6237">
        <v>28720.52</v>
      </c>
      <c r="O6237">
        <v>1462.47</v>
      </c>
      <c r="P6237">
        <v>68.830215319449351</v>
      </c>
      <c r="Q6237">
        <v>2.0833333333333335</v>
      </c>
      <c r="R6237">
        <v>3.2082351875339739</v>
      </c>
      <c r="S6237">
        <f>(VendorSalesData[[#This Row],[TotalPurchaseQuantity]] - VendorSalesData[[#This Row],[TotalSalesQuantity]]) * VendorSalesData[[#This Row],[PurchasePrice]]</f>
        <v>-717.47</v>
      </c>
    </row>
    <row r="6238" spans="1:19" x14ac:dyDescent="0.3">
      <c r="A6238">
        <v>1650</v>
      </c>
      <c r="B6238" t="s">
        <v>4517</v>
      </c>
      <c r="C6238">
        <v>22227</v>
      </c>
      <c r="D6238" t="s">
        <v>5701</v>
      </c>
      <c r="E6238">
        <v>6.49</v>
      </c>
      <c r="F6238">
        <v>13.99</v>
      </c>
      <c r="G6238">
        <v>750</v>
      </c>
      <c r="H6238">
        <v>102</v>
      </c>
      <c r="I6238">
        <v>661.98</v>
      </c>
      <c r="J6238">
        <v>226</v>
      </c>
      <c r="K6238">
        <v>3137.74</v>
      </c>
      <c r="L6238">
        <v>1019.26</v>
      </c>
      <c r="M6238">
        <v>25.29</v>
      </c>
      <c r="N6238">
        <v>211.97</v>
      </c>
      <c r="O6238">
        <v>2475.7599999999998</v>
      </c>
      <c r="P6238">
        <v>78.902649677793562</v>
      </c>
      <c r="Q6238">
        <v>2.215686274509804</v>
      </c>
      <c r="R6238">
        <v>4.7399317199915405</v>
      </c>
      <c r="S6238">
        <f>(VendorSalesData[[#This Row],[TotalPurchaseQuantity]] - VendorSalesData[[#This Row],[TotalSalesQuantity]]) * VendorSalesData[[#This Row],[PurchasePrice]]</f>
        <v>-804.76</v>
      </c>
    </row>
    <row r="6239" spans="1:19" x14ac:dyDescent="0.3">
      <c r="A6239">
        <v>1485</v>
      </c>
      <c r="B6239" t="s">
        <v>133</v>
      </c>
      <c r="C6239">
        <v>8100</v>
      </c>
      <c r="D6239" t="s">
        <v>5702</v>
      </c>
      <c r="E6239">
        <v>28.77</v>
      </c>
      <c r="F6239">
        <v>39.99</v>
      </c>
      <c r="G6239">
        <v>750</v>
      </c>
      <c r="H6239">
        <v>23</v>
      </c>
      <c r="I6239">
        <v>661.71</v>
      </c>
      <c r="J6239">
        <v>147</v>
      </c>
      <c r="K6239">
        <v>5758.5300000000007</v>
      </c>
      <c r="L6239">
        <v>4148.95</v>
      </c>
      <c r="M6239">
        <v>115.91</v>
      </c>
      <c r="N6239">
        <v>8497.59</v>
      </c>
      <c r="O6239">
        <v>5096.8200000000006</v>
      </c>
      <c r="P6239">
        <v>88.509046579595847</v>
      </c>
      <c r="Q6239">
        <v>6.3913043478260869</v>
      </c>
      <c r="R6239">
        <v>8.7024980731740502</v>
      </c>
      <c r="S6239">
        <f>(VendorSalesData[[#This Row],[TotalPurchaseQuantity]] - VendorSalesData[[#This Row],[TotalSalesQuantity]]) * VendorSalesData[[#This Row],[PurchasePrice]]</f>
        <v>-3567.48</v>
      </c>
    </row>
    <row r="6240" spans="1:19" x14ac:dyDescent="0.3">
      <c r="A6240">
        <v>1392</v>
      </c>
      <c r="B6240" t="s">
        <v>67</v>
      </c>
      <c r="C6240">
        <v>39601</v>
      </c>
      <c r="D6240" t="s">
        <v>1340</v>
      </c>
      <c r="E6240">
        <v>4.6900000000000004</v>
      </c>
      <c r="F6240">
        <v>7.99</v>
      </c>
      <c r="G6240">
        <v>187</v>
      </c>
      <c r="H6240">
        <v>141</v>
      </c>
      <c r="I6240">
        <v>661.29</v>
      </c>
      <c r="J6240">
        <v>115</v>
      </c>
      <c r="K6240">
        <v>909.85</v>
      </c>
      <c r="L6240">
        <v>232.70000000000002</v>
      </c>
      <c r="M6240">
        <v>3.2800000000000002</v>
      </c>
      <c r="N6240">
        <v>79528.990000000005</v>
      </c>
      <c r="O6240">
        <v>248.56000000000006</v>
      </c>
      <c r="P6240">
        <v>27.318788811342536</v>
      </c>
      <c r="Q6240">
        <v>0.81560283687943258</v>
      </c>
      <c r="R6240">
        <v>1.375871402864099</v>
      </c>
      <c r="S6240">
        <f>(VendorSalesData[[#This Row],[TotalPurchaseQuantity]] - VendorSalesData[[#This Row],[TotalSalesQuantity]]) * VendorSalesData[[#This Row],[PurchasePrice]]</f>
        <v>121.94000000000001</v>
      </c>
    </row>
    <row r="6241" spans="1:19" x14ac:dyDescent="0.3">
      <c r="A6241">
        <v>4425</v>
      </c>
      <c r="B6241" t="s">
        <v>20</v>
      </c>
      <c r="C6241">
        <v>23110</v>
      </c>
      <c r="D6241" t="s">
        <v>5703</v>
      </c>
      <c r="E6241">
        <v>109.67</v>
      </c>
      <c r="F6241">
        <v>169.99</v>
      </c>
      <c r="G6241">
        <v>1500</v>
      </c>
      <c r="H6241">
        <v>6</v>
      </c>
      <c r="I6241">
        <v>658.02</v>
      </c>
      <c r="J6241">
        <v>18</v>
      </c>
      <c r="K6241">
        <v>3059.82</v>
      </c>
      <c r="L6241">
        <v>2039.88</v>
      </c>
      <c r="M6241">
        <v>4.01</v>
      </c>
      <c r="N6241">
        <v>144929.24</v>
      </c>
      <c r="O6241">
        <v>2401.8000000000002</v>
      </c>
      <c r="P6241">
        <v>78.494813420397278</v>
      </c>
      <c r="Q6241">
        <v>3</v>
      </c>
      <c r="R6241">
        <v>4.6500410321874721</v>
      </c>
      <c r="S6241">
        <f>(VendorSalesData[[#This Row],[TotalPurchaseQuantity]] - VendorSalesData[[#This Row],[TotalSalesQuantity]]) * VendorSalesData[[#This Row],[PurchasePrice]]</f>
        <v>-1316.04</v>
      </c>
    </row>
    <row r="6242" spans="1:19" x14ac:dyDescent="0.3">
      <c r="A6242">
        <v>3252</v>
      </c>
      <c r="B6242" t="s">
        <v>94</v>
      </c>
      <c r="C6242">
        <v>39997</v>
      </c>
      <c r="D6242" t="s">
        <v>5704</v>
      </c>
      <c r="E6242">
        <v>2.61</v>
      </c>
      <c r="F6242">
        <v>3.99</v>
      </c>
      <c r="G6242">
        <v>750</v>
      </c>
      <c r="H6242">
        <v>252</v>
      </c>
      <c r="I6242">
        <v>657.72</v>
      </c>
      <c r="J6242">
        <v>264</v>
      </c>
      <c r="K6242">
        <v>1053.3600000000001</v>
      </c>
      <c r="L6242">
        <v>79.800000000000011</v>
      </c>
      <c r="M6242">
        <v>29.69</v>
      </c>
      <c r="N6242">
        <v>61966.91</v>
      </c>
      <c r="O6242">
        <v>395.6400000000001</v>
      </c>
      <c r="P6242">
        <v>37.5598086124402</v>
      </c>
      <c r="Q6242">
        <v>1.0476190476190477</v>
      </c>
      <c r="R6242">
        <v>1.6015325670498086</v>
      </c>
      <c r="S6242">
        <f>(VendorSalesData[[#This Row],[TotalPurchaseQuantity]] - VendorSalesData[[#This Row],[TotalSalesQuantity]]) * VendorSalesData[[#This Row],[PurchasePrice]]</f>
        <v>-31.32</v>
      </c>
    </row>
    <row r="6243" spans="1:19" x14ac:dyDescent="0.3">
      <c r="A6243">
        <v>3252</v>
      </c>
      <c r="B6243" t="s">
        <v>94</v>
      </c>
      <c r="C6243">
        <v>34473</v>
      </c>
      <c r="D6243" t="s">
        <v>5705</v>
      </c>
      <c r="E6243">
        <v>10.27</v>
      </c>
      <c r="F6243">
        <v>14.99</v>
      </c>
      <c r="G6243">
        <v>4000</v>
      </c>
      <c r="H6243">
        <v>64</v>
      </c>
      <c r="I6243">
        <v>657.28</v>
      </c>
      <c r="J6243">
        <v>51</v>
      </c>
      <c r="K6243">
        <v>764.49</v>
      </c>
      <c r="L6243">
        <v>449.7</v>
      </c>
      <c r="M6243">
        <v>30.599999999999998</v>
      </c>
      <c r="N6243">
        <v>61966.91</v>
      </c>
      <c r="O6243">
        <v>107.21000000000004</v>
      </c>
      <c r="P6243">
        <v>14.023728237125408</v>
      </c>
      <c r="Q6243">
        <v>0.796875</v>
      </c>
      <c r="R6243">
        <v>1.1631116114897762</v>
      </c>
      <c r="S6243">
        <f>(VendorSalesData[[#This Row],[TotalPurchaseQuantity]] - VendorSalesData[[#This Row],[TotalSalesQuantity]]) * VendorSalesData[[#This Row],[PurchasePrice]]</f>
        <v>133.51</v>
      </c>
    </row>
    <row r="6244" spans="1:19" x14ac:dyDescent="0.3">
      <c r="A6244">
        <v>3252</v>
      </c>
      <c r="B6244" t="s">
        <v>94</v>
      </c>
      <c r="C6244">
        <v>24099</v>
      </c>
      <c r="D6244" t="s">
        <v>3148</v>
      </c>
      <c r="E6244">
        <v>2.62</v>
      </c>
      <c r="F6244">
        <v>3.99</v>
      </c>
      <c r="G6244">
        <v>750</v>
      </c>
      <c r="H6244">
        <v>250</v>
      </c>
      <c r="I6244">
        <v>655</v>
      </c>
      <c r="J6244">
        <v>226</v>
      </c>
      <c r="K6244">
        <v>901.74</v>
      </c>
      <c r="L6244">
        <v>135.66</v>
      </c>
      <c r="M6244">
        <v>25.41</v>
      </c>
      <c r="N6244">
        <v>61966.91</v>
      </c>
      <c r="O6244">
        <v>246.74</v>
      </c>
      <c r="P6244">
        <v>27.362654423669795</v>
      </c>
      <c r="Q6244">
        <v>0.90400000000000003</v>
      </c>
      <c r="R6244">
        <v>1.3767022900763359</v>
      </c>
      <c r="S6244">
        <f>(VendorSalesData[[#This Row],[TotalPurchaseQuantity]] - VendorSalesData[[#This Row],[TotalSalesQuantity]]) * VendorSalesData[[#This Row],[PurchasePrice]]</f>
        <v>62.88</v>
      </c>
    </row>
    <row r="6245" spans="1:19" x14ac:dyDescent="0.3">
      <c r="A6245">
        <v>90024</v>
      </c>
      <c r="B6245" t="s">
        <v>1511</v>
      </c>
      <c r="C6245">
        <v>12621</v>
      </c>
      <c r="D6245" t="s">
        <v>5706</v>
      </c>
      <c r="E6245">
        <v>7.79</v>
      </c>
      <c r="F6245">
        <v>11.99</v>
      </c>
      <c r="G6245">
        <v>750</v>
      </c>
      <c r="H6245">
        <v>84</v>
      </c>
      <c r="I6245">
        <v>654.36</v>
      </c>
      <c r="J6245">
        <v>64</v>
      </c>
      <c r="K6245">
        <v>819.36</v>
      </c>
      <c r="L6245">
        <v>232.82</v>
      </c>
      <c r="M6245">
        <v>7.16</v>
      </c>
      <c r="N6245">
        <v>2802.64</v>
      </c>
      <c r="O6245">
        <v>165</v>
      </c>
      <c r="P6245">
        <v>20.13766842413591</v>
      </c>
      <c r="Q6245">
        <v>0.76190476190476186</v>
      </c>
      <c r="R6245">
        <v>1.2521547771868695</v>
      </c>
      <c r="S6245">
        <f>(VendorSalesData[[#This Row],[TotalPurchaseQuantity]] - VendorSalesData[[#This Row],[TotalSalesQuantity]]) * VendorSalesData[[#This Row],[PurchasePrice]]</f>
        <v>155.80000000000001</v>
      </c>
    </row>
    <row r="6246" spans="1:19" x14ac:dyDescent="0.3">
      <c r="A6246">
        <v>9552</v>
      </c>
      <c r="B6246" t="s">
        <v>72</v>
      </c>
      <c r="C6246">
        <v>46590</v>
      </c>
      <c r="D6246" t="s">
        <v>5707</v>
      </c>
      <c r="E6246">
        <v>8.3800000000000008</v>
      </c>
      <c r="F6246">
        <v>12.99</v>
      </c>
      <c r="G6246">
        <v>750</v>
      </c>
      <c r="H6246">
        <v>78</v>
      </c>
      <c r="I6246">
        <v>653.64</v>
      </c>
      <c r="J6246">
        <v>194</v>
      </c>
      <c r="K6246">
        <v>2520.06</v>
      </c>
      <c r="L6246">
        <v>1623.75</v>
      </c>
      <c r="M6246">
        <v>21.51</v>
      </c>
      <c r="N6246">
        <v>55551.82</v>
      </c>
      <c r="O6246">
        <v>1866.42</v>
      </c>
      <c r="P6246">
        <v>74.062522320897131</v>
      </c>
      <c r="Q6246">
        <v>2.4871794871794872</v>
      </c>
      <c r="R6246">
        <v>3.8554250045896823</v>
      </c>
      <c r="S6246">
        <f>(VendorSalesData[[#This Row],[TotalPurchaseQuantity]] - VendorSalesData[[#This Row],[TotalSalesQuantity]]) * VendorSalesData[[#This Row],[PurchasePrice]]</f>
        <v>-972.08</v>
      </c>
    </row>
    <row r="6247" spans="1:19" x14ac:dyDescent="0.3">
      <c r="A6247">
        <v>8892</v>
      </c>
      <c r="B6247" t="s">
        <v>177</v>
      </c>
      <c r="C6247">
        <v>34509</v>
      </c>
      <c r="D6247" t="s">
        <v>5708</v>
      </c>
      <c r="E6247">
        <v>5.44</v>
      </c>
      <c r="F6247">
        <v>8.99</v>
      </c>
      <c r="G6247">
        <v>750</v>
      </c>
      <c r="H6247">
        <v>120</v>
      </c>
      <c r="I6247">
        <v>652.79999999999995</v>
      </c>
      <c r="J6247">
        <v>120</v>
      </c>
      <c r="K6247">
        <v>958.8</v>
      </c>
      <c r="L6247">
        <v>63.92</v>
      </c>
      <c r="M6247">
        <v>13.5</v>
      </c>
      <c r="N6247">
        <v>11595.97</v>
      </c>
      <c r="O6247">
        <v>306</v>
      </c>
      <c r="P6247">
        <v>31.914893617021278</v>
      </c>
      <c r="Q6247">
        <v>1</v>
      </c>
      <c r="R6247">
        <v>1.46875</v>
      </c>
      <c r="S6247">
        <f>(VendorSalesData[[#This Row],[TotalPurchaseQuantity]] - VendorSalesData[[#This Row],[TotalSalesQuantity]]) * VendorSalesData[[#This Row],[PurchasePrice]]</f>
        <v>0</v>
      </c>
    </row>
    <row r="6248" spans="1:19" x14ac:dyDescent="0.3">
      <c r="A6248">
        <v>8112</v>
      </c>
      <c r="B6248" t="s">
        <v>53</v>
      </c>
      <c r="C6248">
        <v>14110</v>
      </c>
      <c r="D6248" t="s">
        <v>5709</v>
      </c>
      <c r="E6248">
        <v>15.89</v>
      </c>
      <c r="F6248">
        <v>23.99</v>
      </c>
      <c r="G6248">
        <v>750</v>
      </c>
      <c r="H6248">
        <v>41</v>
      </c>
      <c r="I6248">
        <v>651.49</v>
      </c>
      <c r="J6248">
        <v>34</v>
      </c>
      <c r="K6248">
        <v>815.66</v>
      </c>
      <c r="L6248">
        <v>503.78999999999996</v>
      </c>
      <c r="M6248">
        <v>3.7600000000000002</v>
      </c>
      <c r="N6248">
        <v>48347.26</v>
      </c>
      <c r="O6248">
        <v>164.16999999999996</v>
      </c>
      <c r="P6248">
        <v>20.127258906897477</v>
      </c>
      <c r="Q6248">
        <v>0.82926829268292679</v>
      </c>
      <c r="R6248">
        <v>1.2519915885124866</v>
      </c>
      <c r="S6248">
        <f>(VendorSalesData[[#This Row],[TotalPurchaseQuantity]] - VendorSalesData[[#This Row],[TotalSalesQuantity]]) * VendorSalesData[[#This Row],[PurchasePrice]]</f>
        <v>111.23</v>
      </c>
    </row>
    <row r="6249" spans="1:19" x14ac:dyDescent="0.3">
      <c r="A6249">
        <v>12546</v>
      </c>
      <c r="B6249" t="s">
        <v>32</v>
      </c>
      <c r="C6249">
        <v>869</v>
      </c>
      <c r="D6249" t="s">
        <v>1936</v>
      </c>
      <c r="E6249">
        <v>7.57</v>
      </c>
      <c r="F6249">
        <v>9.99</v>
      </c>
      <c r="G6249">
        <v>1000</v>
      </c>
      <c r="H6249">
        <v>86</v>
      </c>
      <c r="I6249">
        <v>651.02</v>
      </c>
      <c r="J6249">
        <v>105</v>
      </c>
      <c r="K6249">
        <v>1048.95</v>
      </c>
      <c r="L6249">
        <v>829.17000000000007</v>
      </c>
      <c r="M6249">
        <v>110.25</v>
      </c>
      <c r="N6249">
        <v>123880.97</v>
      </c>
      <c r="O6249">
        <v>397.93000000000006</v>
      </c>
      <c r="P6249">
        <v>37.936031269364605</v>
      </c>
      <c r="Q6249">
        <v>1.2209302325581395</v>
      </c>
      <c r="R6249">
        <v>1.6112408220945593</v>
      </c>
      <c r="S6249">
        <f>(VendorSalesData[[#This Row],[TotalPurchaseQuantity]] - VendorSalesData[[#This Row],[TotalSalesQuantity]]) * VendorSalesData[[#This Row],[PurchasePrice]]</f>
        <v>-143.83000000000001</v>
      </c>
    </row>
    <row r="6250" spans="1:19" x14ac:dyDescent="0.3">
      <c r="A6250">
        <v>4425</v>
      </c>
      <c r="B6250" t="s">
        <v>20</v>
      </c>
      <c r="C6250">
        <v>21711</v>
      </c>
      <c r="D6250" t="s">
        <v>5710</v>
      </c>
      <c r="E6250">
        <v>16.66</v>
      </c>
      <c r="F6250">
        <v>24.99</v>
      </c>
      <c r="G6250">
        <v>750</v>
      </c>
      <c r="H6250">
        <v>39</v>
      </c>
      <c r="I6250">
        <v>649.74</v>
      </c>
      <c r="J6250">
        <v>93</v>
      </c>
      <c r="K6250">
        <v>2324.0699999999997</v>
      </c>
      <c r="L6250">
        <v>1174.53</v>
      </c>
      <c r="M6250">
        <v>10.34</v>
      </c>
      <c r="N6250">
        <v>144929.24</v>
      </c>
      <c r="O6250">
        <v>1674.3299999999997</v>
      </c>
      <c r="P6250">
        <v>72.043010752688161</v>
      </c>
      <c r="Q6250">
        <v>2.3846153846153846</v>
      </c>
      <c r="R6250">
        <v>3.5769230769230762</v>
      </c>
      <c r="S6250">
        <f>(VendorSalesData[[#This Row],[TotalPurchaseQuantity]] - VendorSalesData[[#This Row],[TotalSalesQuantity]]) * VendorSalesData[[#This Row],[PurchasePrice]]</f>
        <v>-899.64</v>
      </c>
    </row>
    <row r="6251" spans="1:19" x14ac:dyDescent="0.3">
      <c r="A6251">
        <v>12546</v>
      </c>
      <c r="B6251" t="s">
        <v>32</v>
      </c>
      <c r="C6251">
        <v>548</v>
      </c>
      <c r="D6251" t="s">
        <v>5711</v>
      </c>
      <c r="E6251">
        <v>6.56</v>
      </c>
      <c r="F6251">
        <v>8.99</v>
      </c>
      <c r="G6251">
        <v>1000</v>
      </c>
      <c r="H6251">
        <v>99</v>
      </c>
      <c r="I6251">
        <v>649.43999999999994</v>
      </c>
      <c r="J6251">
        <v>139</v>
      </c>
      <c r="K6251">
        <v>1249.6100000000001</v>
      </c>
      <c r="L6251">
        <v>1006.88</v>
      </c>
      <c r="M6251">
        <v>145.95000000000002</v>
      </c>
      <c r="N6251">
        <v>123880.97</v>
      </c>
      <c r="O6251">
        <v>600.17000000000019</v>
      </c>
      <c r="P6251">
        <v>48.02858491849458</v>
      </c>
      <c r="Q6251">
        <v>1.404040404040404</v>
      </c>
      <c r="R6251">
        <v>1.9241346390736638</v>
      </c>
      <c r="S6251">
        <f>(VendorSalesData[[#This Row],[TotalPurchaseQuantity]] - VendorSalesData[[#This Row],[TotalSalesQuantity]]) * VendorSalesData[[#This Row],[PurchasePrice]]</f>
        <v>-262.39999999999998</v>
      </c>
    </row>
    <row r="6252" spans="1:19" x14ac:dyDescent="0.3">
      <c r="A6252">
        <v>17037</v>
      </c>
      <c r="B6252" t="s">
        <v>1350</v>
      </c>
      <c r="C6252">
        <v>18396</v>
      </c>
      <c r="D6252" t="s">
        <v>5712</v>
      </c>
      <c r="E6252">
        <v>12.98</v>
      </c>
      <c r="F6252">
        <v>19.989999999999998</v>
      </c>
      <c r="G6252">
        <v>750</v>
      </c>
      <c r="H6252">
        <v>50</v>
      </c>
      <c r="I6252">
        <v>649</v>
      </c>
      <c r="J6252">
        <v>78</v>
      </c>
      <c r="K6252">
        <v>1559.22</v>
      </c>
      <c r="L6252">
        <v>499.74999999999994</v>
      </c>
      <c r="M6252">
        <v>8.7200000000000006</v>
      </c>
      <c r="N6252">
        <v>358.03000000000003</v>
      </c>
      <c r="O6252">
        <v>910.22</v>
      </c>
      <c r="P6252">
        <v>58.376624209540672</v>
      </c>
      <c r="Q6252">
        <v>1.56</v>
      </c>
      <c r="R6252">
        <v>2.402496147919877</v>
      </c>
      <c r="S6252">
        <f>(VendorSalesData[[#This Row],[TotalPurchaseQuantity]] - VendorSalesData[[#This Row],[TotalSalesQuantity]]) * VendorSalesData[[#This Row],[PurchasePrice]]</f>
        <v>-363.44</v>
      </c>
    </row>
    <row r="6253" spans="1:19" x14ac:dyDescent="0.3">
      <c r="A6253">
        <v>12546</v>
      </c>
      <c r="B6253" t="s">
        <v>32</v>
      </c>
      <c r="C6253">
        <v>2339</v>
      </c>
      <c r="D6253" t="s">
        <v>5713</v>
      </c>
      <c r="E6253">
        <v>15.82</v>
      </c>
      <c r="F6253">
        <v>25.99</v>
      </c>
      <c r="G6253">
        <v>750</v>
      </c>
      <c r="H6253">
        <v>41</v>
      </c>
      <c r="I6253">
        <v>648.62</v>
      </c>
      <c r="J6253">
        <v>267</v>
      </c>
      <c r="K6253">
        <v>5871.33</v>
      </c>
      <c r="L6253">
        <v>4419.99</v>
      </c>
      <c r="M6253">
        <v>210.54</v>
      </c>
      <c r="N6253">
        <v>123880.97</v>
      </c>
      <c r="O6253">
        <v>5222.71</v>
      </c>
      <c r="P6253">
        <v>88.952758574292375</v>
      </c>
      <c r="Q6253">
        <v>6.5121951219512191</v>
      </c>
      <c r="R6253">
        <v>9.0520335481483762</v>
      </c>
      <c r="S6253">
        <f>(VendorSalesData[[#This Row],[TotalPurchaseQuantity]] - VendorSalesData[[#This Row],[TotalSalesQuantity]]) * VendorSalesData[[#This Row],[PurchasePrice]]</f>
        <v>-3575.32</v>
      </c>
    </row>
    <row r="6254" spans="1:19" x14ac:dyDescent="0.3">
      <c r="A6254">
        <v>8673</v>
      </c>
      <c r="B6254" t="s">
        <v>174</v>
      </c>
      <c r="C6254">
        <v>32669</v>
      </c>
      <c r="D6254" t="s">
        <v>5714</v>
      </c>
      <c r="E6254">
        <v>10.8</v>
      </c>
      <c r="F6254">
        <v>15.99</v>
      </c>
      <c r="G6254">
        <v>750</v>
      </c>
      <c r="H6254">
        <v>60</v>
      </c>
      <c r="I6254">
        <v>648</v>
      </c>
      <c r="J6254">
        <v>60</v>
      </c>
      <c r="K6254">
        <v>851.4</v>
      </c>
      <c r="L6254">
        <v>751.47</v>
      </c>
      <c r="M6254">
        <v>6.61</v>
      </c>
      <c r="N6254">
        <v>15919.7</v>
      </c>
      <c r="O6254">
        <v>203.39999999999998</v>
      </c>
      <c r="P6254">
        <v>23.890063424947144</v>
      </c>
      <c r="Q6254">
        <v>1</v>
      </c>
      <c r="R6254">
        <v>1.3138888888888889</v>
      </c>
      <c r="S6254">
        <f>(VendorSalesData[[#This Row],[TotalPurchaseQuantity]] - VendorSalesData[[#This Row],[TotalSalesQuantity]]) * VendorSalesData[[#This Row],[PurchasePrice]]</f>
        <v>0</v>
      </c>
    </row>
    <row r="6255" spans="1:19" x14ac:dyDescent="0.3">
      <c r="A6255">
        <v>11567</v>
      </c>
      <c r="B6255" t="s">
        <v>56</v>
      </c>
      <c r="C6255">
        <v>8228</v>
      </c>
      <c r="D6255" t="s">
        <v>5715</v>
      </c>
      <c r="E6255">
        <v>107.99</v>
      </c>
      <c r="F6255">
        <v>134.99</v>
      </c>
      <c r="G6255">
        <v>750</v>
      </c>
      <c r="H6255">
        <v>6</v>
      </c>
      <c r="I6255">
        <v>647.94000000000005</v>
      </c>
      <c r="J6255">
        <v>41</v>
      </c>
      <c r="K6255">
        <v>5534.59</v>
      </c>
      <c r="L6255">
        <v>4589.66</v>
      </c>
      <c r="M6255">
        <v>32.36</v>
      </c>
      <c r="N6255">
        <v>20964.810000000001</v>
      </c>
      <c r="O6255">
        <v>4886.6499999999996</v>
      </c>
      <c r="P6255">
        <v>88.292899745057895</v>
      </c>
      <c r="Q6255">
        <v>6.833333333333333</v>
      </c>
      <c r="R6255">
        <v>8.5418248603265727</v>
      </c>
      <c r="S6255">
        <f>(VendorSalesData[[#This Row],[TotalPurchaseQuantity]] - VendorSalesData[[#This Row],[TotalSalesQuantity]]) * VendorSalesData[[#This Row],[PurchasePrice]]</f>
        <v>-3779.6499999999996</v>
      </c>
    </row>
    <row r="6256" spans="1:19" x14ac:dyDescent="0.3">
      <c r="A6256">
        <v>4425</v>
      </c>
      <c r="B6256" t="s">
        <v>20</v>
      </c>
      <c r="C6256">
        <v>2855</v>
      </c>
      <c r="D6256" t="s">
        <v>5716</v>
      </c>
      <c r="E6256">
        <v>21.58</v>
      </c>
      <c r="F6256">
        <v>32.99</v>
      </c>
      <c r="G6256">
        <v>750</v>
      </c>
      <c r="H6256">
        <v>30</v>
      </c>
      <c r="I6256">
        <v>647.4</v>
      </c>
      <c r="J6256">
        <v>151</v>
      </c>
      <c r="K6256">
        <v>4528.49</v>
      </c>
      <c r="L6256">
        <v>3298.8999999999996</v>
      </c>
      <c r="M6256">
        <v>119.16</v>
      </c>
      <c r="N6256">
        <v>144929.24</v>
      </c>
      <c r="O6256">
        <v>3881.0899999999997</v>
      </c>
      <c r="P6256">
        <v>85.703843886151901</v>
      </c>
      <c r="Q6256">
        <v>5.0333333333333332</v>
      </c>
      <c r="R6256">
        <v>6.9948872412727834</v>
      </c>
      <c r="S6256">
        <f>(VendorSalesData[[#This Row],[TotalPurchaseQuantity]] - VendorSalesData[[#This Row],[TotalSalesQuantity]]) * VendorSalesData[[#This Row],[PurchasePrice]]</f>
        <v>-2611.1799999999998</v>
      </c>
    </row>
    <row r="6257" spans="1:19" x14ac:dyDescent="0.3">
      <c r="A6257">
        <v>4692</v>
      </c>
      <c r="B6257" t="s">
        <v>386</v>
      </c>
      <c r="C6257">
        <v>20664</v>
      </c>
      <c r="D6257" t="s">
        <v>5717</v>
      </c>
      <c r="E6257">
        <v>58.82</v>
      </c>
      <c r="F6257">
        <v>89.99</v>
      </c>
      <c r="G6257">
        <v>750</v>
      </c>
      <c r="H6257">
        <v>11</v>
      </c>
      <c r="I6257">
        <v>647.02</v>
      </c>
      <c r="J6257">
        <v>11</v>
      </c>
      <c r="K6257">
        <v>989.89</v>
      </c>
      <c r="L6257">
        <v>89.99</v>
      </c>
      <c r="M6257">
        <v>1.24</v>
      </c>
      <c r="N6257">
        <v>9139.3799999999992</v>
      </c>
      <c r="O6257">
        <v>342.87</v>
      </c>
      <c r="P6257">
        <v>34.63718190910101</v>
      </c>
      <c r="Q6257">
        <v>1</v>
      </c>
      <c r="R6257">
        <v>1.5299217953077184</v>
      </c>
      <c r="S6257">
        <f>(VendorSalesData[[#This Row],[TotalPurchaseQuantity]] - VendorSalesData[[#This Row],[TotalSalesQuantity]]) * VendorSalesData[[#This Row],[PurchasePrice]]</f>
        <v>0</v>
      </c>
    </row>
    <row r="6258" spans="1:19" x14ac:dyDescent="0.3">
      <c r="A6258">
        <v>10754</v>
      </c>
      <c r="B6258" t="s">
        <v>212</v>
      </c>
      <c r="C6258">
        <v>25444</v>
      </c>
      <c r="D6258" t="s">
        <v>5718</v>
      </c>
      <c r="E6258">
        <v>28.08</v>
      </c>
      <c r="F6258">
        <v>40.99</v>
      </c>
      <c r="G6258">
        <v>750</v>
      </c>
      <c r="H6258">
        <v>23</v>
      </c>
      <c r="I6258">
        <v>645.84</v>
      </c>
      <c r="J6258">
        <v>45</v>
      </c>
      <c r="K6258">
        <v>1784.55</v>
      </c>
      <c r="L6258">
        <v>926.7700000000001</v>
      </c>
      <c r="M6258">
        <v>5.01</v>
      </c>
      <c r="N6258">
        <v>28720.52</v>
      </c>
      <c r="O6258">
        <v>1138.71</v>
      </c>
      <c r="P6258">
        <v>63.809363705135759</v>
      </c>
      <c r="Q6258">
        <v>1.9565217391304348</v>
      </c>
      <c r="R6258">
        <v>2.763145670754366</v>
      </c>
      <c r="S6258">
        <f>(VendorSalesData[[#This Row],[TotalPurchaseQuantity]] - VendorSalesData[[#This Row],[TotalSalesQuantity]]) * VendorSalesData[[#This Row],[PurchasePrice]]</f>
        <v>-617.76</v>
      </c>
    </row>
    <row r="6259" spans="1:19" x14ac:dyDescent="0.3">
      <c r="A6259">
        <v>9552</v>
      </c>
      <c r="B6259" t="s">
        <v>72</v>
      </c>
      <c r="C6259">
        <v>22053</v>
      </c>
      <c r="D6259" t="s">
        <v>5719</v>
      </c>
      <c r="E6259">
        <v>215.23</v>
      </c>
      <c r="F6259">
        <v>324.99</v>
      </c>
      <c r="G6259">
        <v>750</v>
      </c>
      <c r="H6259">
        <v>3</v>
      </c>
      <c r="I6259">
        <v>645.69000000000005</v>
      </c>
      <c r="J6259">
        <v>3</v>
      </c>
      <c r="K6259">
        <v>974.97</v>
      </c>
      <c r="L6259">
        <v>324.99</v>
      </c>
      <c r="M6259">
        <v>0.34</v>
      </c>
      <c r="N6259">
        <v>55551.82</v>
      </c>
      <c r="O6259">
        <v>329.28</v>
      </c>
      <c r="P6259">
        <v>33.773346872211448</v>
      </c>
      <c r="Q6259">
        <v>1</v>
      </c>
      <c r="R6259">
        <v>1.5099660827951493</v>
      </c>
      <c r="S6259">
        <f>(VendorSalesData[[#This Row],[TotalPurchaseQuantity]] - VendorSalesData[[#This Row],[TotalSalesQuantity]]) * VendorSalesData[[#This Row],[PurchasePrice]]</f>
        <v>0</v>
      </c>
    </row>
    <row r="6260" spans="1:19" x14ac:dyDescent="0.3">
      <c r="A6260">
        <v>1650</v>
      </c>
      <c r="B6260" t="s">
        <v>4517</v>
      </c>
      <c r="C6260">
        <v>10259</v>
      </c>
      <c r="D6260" t="s">
        <v>5720</v>
      </c>
      <c r="E6260">
        <v>13.42</v>
      </c>
      <c r="F6260">
        <v>19.989999999999998</v>
      </c>
      <c r="G6260">
        <v>750</v>
      </c>
      <c r="H6260">
        <v>48</v>
      </c>
      <c r="I6260">
        <v>644.16</v>
      </c>
      <c r="J6260">
        <v>48</v>
      </c>
      <c r="K6260">
        <v>959.52</v>
      </c>
      <c r="L6260">
        <v>79.959999999999994</v>
      </c>
      <c r="M6260">
        <v>5.4</v>
      </c>
      <c r="N6260">
        <v>211.97</v>
      </c>
      <c r="O6260">
        <v>315.36</v>
      </c>
      <c r="P6260">
        <v>32.866433216608307</v>
      </c>
      <c r="Q6260">
        <v>1</v>
      </c>
      <c r="R6260">
        <v>1.4895678092399405</v>
      </c>
      <c r="S6260">
        <f>(VendorSalesData[[#This Row],[TotalPurchaseQuantity]] - VendorSalesData[[#This Row],[TotalSalesQuantity]]) * VendorSalesData[[#This Row],[PurchasePrice]]</f>
        <v>0</v>
      </c>
    </row>
    <row r="6261" spans="1:19" x14ac:dyDescent="0.3">
      <c r="A6261">
        <v>3252</v>
      </c>
      <c r="B6261" t="s">
        <v>94</v>
      </c>
      <c r="C6261">
        <v>23272</v>
      </c>
      <c r="D6261" t="s">
        <v>5721</v>
      </c>
      <c r="E6261">
        <v>4.34</v>
      </c>
      <c r="F6261">
        <v>10.99</v>
      </c>
      <c r="G6261">
        <v>750</v>
      </c>
      <c r="H6261">
        <v>148</v>
      </c>
      <c r="I6261">
        <v>642.31999999999994</v>
      </c>
      <c r="J6261">
        <v>137</v>
      </c>
      <c r="K6261">
        <v>1642.6299999999999</v>
      </c>
      <c r="L6261">
        <v>287.76</v>
      </c>
      <c r="M6261">
        <v>15.39</v>
      </c>
      <c r="N6261">
        <v>61966.91</v>
      </c>
      <c r="O6261">
        <v>1000.31</v>
      </c>
      <c r="P6261">
        <v>60.896854434656625</v>
      </c>
      <c r="Q6261">
        <v>0.92567567567567566</v>
      </c>
      <c r="R6261">
        <v>2.5573390210486986</v>
      </c>
      <c r="S6261">
        <f>(VendorSalesData[[#This Row],[TotalPurchaseQuantity]] - VendorSalesData[[#This Row],[TotalSalesQuantity]]) * VendorSalesData[[#This Row],[PurchasePrice]]</f>
        <v>47.739999999999995</v>
      </c>
    </row>
    <row r="6262" spans="1:19" x14ac:dyDescent="0.3">
      <c r="A6262">
        <v>3252</v>
      </c>
      <c r="B6262" t="s">
        <v>94</v>
      </c>
      <c r="C6262">
        <v>28316</v>
      </c>
      <c r="D6262" t="s">
        <v>2232</v>
      </c>
      <c r="E6262">
        <v>5.26</v>
      </c>
      <c r="F6262">
        <v>7.99</v>
      </c>
      <c r="G6262">
        <v>1500</v>
      </c>
      <c r="H6262">
        <v>122</v>
      </c>
      <c r="I6262">
        <v>641.72</v>
      </c>
      <c r="J6262">
        <v>108</v>
      </c>
      <c r="K6262">
        <v>862.92</v>
      </c>
      <c r="L6262">
        <v>279.65000000000003</v>
      </c>
      <c r="M6262">
        <v>24.19</v>
      </c>
      <c r="N6262">
        <v>61966.91</v>
      </c>
      <c r="O6262">
        <v>221.19999999999993</v>
      </c>
      <c r="P6262">
        <v>25.633894219626381</v>
      </c>
      <c r="Q6262">
        <v>0.88524590163934425</v>
      </c>
      <c r="R6262">
        <v>1.3446986224521598</v>
      </c>
      <c r="S6262">
        <f>(VendorSalesData[[#This Row],[TotalPurchaseQuantity]] - VendorSalesData[[#This Row],[TotalSalesQuantity]]) * VendorSalesData[[#This Row],[PurchasePrice]]</f>
        <v>73.64</v>
      </c>
    </row>
    <row r="6263" spans="1:19" x14ac:dyDescent="0.3">
      <c r="A6263">
        <v>388</v>
      </c>
      <c r="B6263" t="s">
        <v>1442</v>
      </c>
      <c r="C6263">
        <v>7241</v>
      </c>
      <c r="D6263" t="s">
        <v>5722</v>
      </c>
      <c r="E6263">
        <v>20.68</v>
      </c>
      <c r="F6263">
        <v>34.99</v>
      </c>
      <c r="G6263">
        <v>750</v>
      </c>
      <c r="H6263">
        <v>31</v>
      </c>
      <c r="I6263">
        <v>641.08000000000004</v>
      </c>
      <c r="J6263">
        <v>123</v>
      </c>
      <c r="K6263">
        <v>3788.77</v>
      </c>
      <c r="L6263">
        <v>2989.0099999999998</v>
      </c>
      <c r="M6263">
        <v>13.59</v>
      </c>
      <c r="N6263">
        <v>211.74</v>
      </c>
      <c r="O6263">
        <v>3147.69</v>
      </c>
      <c r="P6263">
        <v>83.079469062518967</v>
      </c>
      <c r="Q6263">
        <v>3.967741935483871</v>
      </c>
      <c r="R6263">
        <v>5.9099800336931425</v>
      </c>
      <c r="S6263">
        <f>(VendorSalesData[[#This Row],[TotalPurchaseQuantity]] - VendorSalesData[[#This Row],[TotalSalesQuantity]]) * VendorSalesData[[#This Row],[PurchasePrice]]</f>
        <v>-1902.56</v>
      </c>
    </row>
    <row r="6264" spans="1:19" x14ac:dyDescent="0.3">
      <c r="A6264">
        <v>653</v>
      </c>
      <c r="B6264" t="s">
        <v>352</v>
      </c>
      <c r="C6264">
        <v>16609</v>
      </c>
      <c r="D6264" t="s">
        <v>5723</v>
      </c>
      <c r="E6264">
        <v>8.9</v>
      </c>
      <c r="F6264">
        <v>12.99</v>
      </c>
      <c r="G6264">
        <v>750</v>
      </c>
      <c r="H6264">
        <v>72</v>
      </c>
      <c r="I6264">
        <v>640.79999999999995</v>
      </c>
      <c r="J6264">
        <v>72</v>
      </c>
      <c r="K6264">
        <v>843.28</v>
      </c>
      <c r="L6264">
        <v>58.95</v>
      </c>
      <c r="M6264">
        <v>8.09</v>
      </c>
      <c r="N6264">
        <v>8014.9800000000005</v>
      </c>
      <c r="O6264">
        <v>202.48000000000002</v>
      </c>
      <c r="P6264">
        <v>24.011004648515325</v>
      </c>
      <c r="Q6264">
        <v>1</v>
      </c>
      <c r="R6264">
        <v>1.315980024968789</v>
      </c>
      <c r="S6264">
        <f>(VendorSalesData[[#This Row],[TotalPurchaseQuantity]] - VendorSalesData[[#This Row],[TotalSalesQuantity]]) * VendorSalesData[[#This Row],[PurchasePrice]]</f>
        <v>0</v>
      </c>
    </row>
    <row r="6265" spans="1:19" x14ac:dyDescent="0.3">
      <c r="A6265">
        <v>1392</v>
      </c>
      <c r="B6265" t="s">
        <v>67</v>
      </c>
      <c r="C6265">
        <v>6140</v>
      </c>
      <c r="D6265" t="s">
        <v>1340</v>
      </c>
      <c r="E6265">
        <v>3.44</v>
      </c>
      <c r="F6265">
        <v>4.99</v>
      </c>
      <c r="G6265">
        <v>750</v>
      </c>
      <c r="H6265">
        <v>186</v>
      </c>
      <c r="I6265">
        <v>639.84</v>
      </c>
      <c r="J6265">
        <v>164</v>
      </c>
      <c r="K6265">
        <v>1143.3600000000001</v>
      </c>
      <c r="L6265">
        <v>834.81000000000006</v>
      </c>
      <c r="M6265">
        <v>18.14</v>
      </c>
      <c r="N6265">
        <v>79528.990000000005</v>
      </c>
      <c r="O6265">
        <v>503.5200000000001</v>
      </c>
      <c r="P6265">
        <v>44.038623005877419</v>
      </c>
      <c r="Q6265">
        <v>0.88172043010752688</v>
      </c>
      <c r="R6265">
        <v>1.7869467366841711</v>
      </c>
      <c r="S6265">
        <f>(VendorSalesData[[#This Row],[TotalPurchaseQuantity]] - VendorSalesData[[#This Row],[TotalSalesQuantity]]) * VendorSalesData[[#This Row],[PurchasePrice]]</f>
        <v>75.679999999999993</v>
      </c>
    </row>
    <row r="6266" spans="1:19" x14ac:dyDescent="0.3">
      <c r="A6266">
        <v>8112</v>
      </c>
      <c r="B6266" t="s">
        <v>53</v>
      </c>
      <c r="C6266">
        <v>5760</v>
      </c>
      <c r="D6266" t="s">
        <v>5724</v>
      </c>
      <c r="E6266">
        <v>1.51</v>
      </c>
      <c r="F6266">
        <v>1.99</v>
      </c>
      <c r="G6266">
        <v>50</v>
      </c>
      <c r="H6266">
        <v>423</v>
      </c>
      <c r="I6266">
        <v>638.73</v>
      </c>
      <c r="J6266">
        <v>1435</v>
      </c>
      <c r="K6266">
        <v>2855.65</v>
      </c>
      <c r="L6266">
        <v>949.23</v>
      </c>
      <c r="M6266">
        <v>74.290000000000006</v>
      </c>
      <c r="N6266">
        <v>48347.26</v>
      </c>
      <c r="O6266">
        <v>2216.92</v>
      </c>
      <c r="P6266">
        <v>77.632763118729528</v>
      </c>
      <c r="Q6266">
        <v>3.3924349881796689</v>
      </c>
      <c r="R6266">
        <v>4.4708249181970476</v>
      </c>
      <c r="S6266">
        <f>(VendorSalesData[[#This Row],[TotalPurchaseQuantity]] - VendorSalesData[[#This Row],[TotalSalesQuantity]]) * VendorSalesData[[#This Row],[PurchasePrice]]</f>
        <v>-1528.1200000000001</v>
      </c>
    </row>
    <row r="6267" spans="1:19" x14ac:dyDescent="0.3">
      <c r="A6267">
        <v>90047</v>
      </c>
      <c r="B6267" t="s">
        <v>2206</v>
      </c>
      <c r="C6267">
        <v>22927</v>
      </c>
      <c r="D6267" t="s">
        <v>5725</v>
      </c>
      <c r="E6267">
        <v>9.65</v>
      </c>
      <c r="F6267">
        <v>13.99</v>
      </c>
      <c r="G6267">
        <v>750</v>
      </c>
      <c r="H6267">
        <v>66</v>
      </c>
      <c r="I6267">
        <v>636.9</v>
      </c>
      <c r="J6267">
        <v>72</v>
      </c>
      <c r="K6267">
        <v>1007.28</v>
      </c>
      <c r="L6267">
        <v>265.81</v>
      </c>
      <c r="M6267">
        <v>8.120000000000001</v>
      </c>
      <c r="N6267">
        <v>1457.73</v>
      </c>
      <c r="O6267">
        <v>370.38</v>
      </c>
      <c r="P6267">
        <v>36.77031212771027</v>
      </c>
      <c r="Q6267">
        <v>1.0909090909090908</v>
      </c>
      <c r="R6267">
        <v>1.5815355628827132</v>
      </c>
      <c r="S6267">
        <f>(VendorSalesData[[#This Row],[TotalPurchaseQuantity]] - VendorSalesData[[#This Row],[TotalSalesQuantity]]) * VendorSalesData[[#This Row],[PurchasePrice]]</f>
        <v>-57.900000000000006</v>
      </c>
    </row>
    <row r="6268" spans="1:19" x14ac:dyDescent="0.3">
      <c r="A6268">
        <v>3664</v>
      </c>
      <c r="B6268" t="s">
        <v>96</v>
      </c>
      <c r="C6268">
        <v>2801</v>
      </c>
      <c r="D6268" t="s">
        <v>5726</v>
      </c>
      <c r="E6268">
        <v>27.68</v>
      </c>
      <c r="F6268">
        <v>39.99</v>
      </c>
      <c r="G6268">
        <v>750</v>
      </c>
      <c r="H6268">
        <v>23</v>
      </c>
      <c r="I6268">
        <v>636.64</v>
      </c>
      <c r="J6268">
        <v>106</v>
      </c>
      <c r="K6268">
        <v>4138.9400000000005</v>
      </c>
      <c r="L6268">
        <v>3233.17</v>
      </c>
      <c r="M6268">
        <v>83.58</v>
      </c>
      <c r="N6268">
        <v>30234.420000000002</v>
      </c>
      <c r="O6268">
        <v>3502.3000000000006</v>
      </c>
      <c r="P6268">
        <v>84.618283908440333</v>
      </c>
      <c r="Q6268">
        <v>4.6086956521739131</v>
      </c>
      <c r="R6268">
        <v>6.5012251822065856</v>
      </c>
      <c r="S6268">
        <f>(VendorSalesData[[#This Row],[TotalPurchaseQuantity]] - VendorSalesData[[#This Row],[TotalSalesQuantity]]) * VendorSalesData[[#This Row],[PurchasePrice]]</f>
        <v>-2297.44</v>
      </c>
    </row>
    <row r="6269" spans="1:19" x14ac:dyDescent="0.3">
      <c r="A6269">
        <v>8735</v>
      </c>
      <c r="B6269" t="s">
        <v>2804</v>
      </c>
      <c r="C6269">
        <v>21592</v>
      </c>
      <c r="D6269" t="s">
        <v>5727</v>
      </c>
      <c r="E6269">
        <v>6.7</v>
      </c>
      <c r="F6269">
        <v>11.99</v>
      </c>
      <c r="G6269">
        <v>750</v>
      </c>
      <c r="H6269">
        <v>95</v>
      </c>
      <c r="I6269">
        <v>636.5</v>
      </c>
      <c r="J6269">
        <v>101</v>
      </c>
      <c r="K6269">
        <v>1090.99</v>
      </c>
      <c r="L6269">
        <v>739.32</v>
      </c>
      <c r="M6269">
        <v>11.200000000000001</v>
      </c>
      <c r="N6269">
        <v>263.32</v>
      </c>
      <c r="O6269">
        <v>454.49</v>
      </c>
      <c r="P6269">
        <v>41.658493661720094</v>
      </c>
      <c r="Q6269">
        <v>1.0631578947368421</v>
      </c>
      <c r="R6269">
        <v>1.7140455616653574</v>
      </c>
      <c r="S6269">
        <f>(VendorSalesData[[#This Row],[TotalPurchaseQuantity]] - VendorSalesData[[#This Row],[TotalSalesQuantity]]) * VendorSalesData[[#This Row],[PurchasePrice]]</f>
        <v>-40.200000000000003</v>
      </c>
    </row>
    <row r="6270" spans="1:19" x14ac:dyDescent="0.3">
      <c r="A6270">
        <v>4950</v>
      </c>
      <c r="B6270" t="s">
        <v>854</v>
      </c>
      <c r="C6270">
        <v>20144</v>
      </c>
      <c r="D6270" t="s">
        <v>5728</v>
      </c>
      <c r="E6270">
        <v>8.84</v>
      </c>
      <c r="F6270">
        <v>12.99</v>
      </c>
      <c r="G6270">
        <v>750</v>
      </c>
      <c r="H6270">
        <v>72</v>
      </c>
      <c r="I6270">
        <v>636.48</v>
      </c>
      <c r="J6270">
        <v>60</v>
      </c>
      <c r="K6270">
        <v>779.4</v>
      </c>
      <c r="L6270">
        <v>25.98</v>
      </c>
      <c r="M6270">
        <v>6.75</v>
      </c>
      <c r="N6270">
        <v>1610</v>
      </c>
      <c r="O6270">
        <v>142.91999999999996</v>
      </c>
      <c r="P6270">
        <v>18.337182448036945</v>
      </c>
      <c r="Q6270">
        <v>0.83333333333333337</v>
      </c>
      <c r="R6270">
        <v>1.2245475113122171</v>
      </c>
      <c r="S6270">
        <f>(VendorSalesData[[#This Row],[TotalPurchaseQuantity]] - VendorSalesData[[#This Row],[TotalSalesQuantity]]) * VendorSalesData[[#This Row],[PurchasePrice]]</f>
        <v>106.08</v>
      </c>
    </row>
    <row r="6271" spans="1:19" x14ac:dyDescent="0.3">
      <c r="A6271">
        <v>10754</v>
      </c>
      <c r="B6271" t="s">
        <v>212</v>
      </c>
      <c r="C6271">
        <v>5992</v>
      </c>
      <c r="D6271" t="s">
        <v>5729</v>
      </c>
      <c r="E6271">
        <v>26.51</v>
      </c>
      <c r="F6271">
        <v>34.99</v>
      </c>
      <c r="G6271">
        <v>750</v>
      </c>
      <c r="H6271">
        <v>24</v>
      </c>
      <c r="I6271">
        <v>636.24</v>
      </c>
      <c r="J6271">
        <v>20</v>
      </c>
      <c r="K6271">
        <v>699.8</v>
      </c>
      <c r="L6271">
        <v>279.92</v>
      </c>
      <c r="M6271">
        <v>15.76</v>
      </c>
      <c r="N6271">
        <v>28720.52</v>
      </c>
      <c r="O6271">
        <v>63.559999999999945</v>
      </c>
      <c r="P6271">
        <v>9.0825950271506066</v>
      </c>
      <c r="Q6271">
        <v>0.83333333333333337</v>
      </c>
      <c r="R6271">
        <v>1.0998994090280396</v>
      </c>
      <c r="S6271">
        <f>(VendorSalesData[[#This Row],[TotalPurchaseQuantity]] - VendorSalesData[[#This Row],[TotalSalesQuantity]]) * VendorSalesData[[#This Row],[PurchasePrice]]</f>
        <v>106.04</v>
      </c>
    </row>
    <row r="6272" spans="1:19" x14ac:dyDescent="0.3">
      <c r="A6272">
        <v>9165</v>
      </c>
      <c r="B6272" t="s">
        <v>38</v>
      </c>
      <c r="C6272">
        <v>20991</v>
      </c>
      <c r="D6272" t="s">
        <v>5730</v>
      </c>
      <c r="E6272">
        <v>8.9600000000000009</v>
      </c>
      <c r="F6272">
        <v>12.99</v>
      </c>
      <c r="G6272">
        <v>750</v>
      </c>
      <c r="H6272">
        <v>71</v>
      </c>
      <c r="I6272">
        <v>636.16</v>
      </c>
      <c r="J6272">
        <v>53</v>
      </c>
      <c r="K6272">
        <v>688.47</v>
      </c>
      <c r="L6272">
        <v>467.64</v>
      </c>
      <c r="M6272">
        <v>5.8900000000000006</v>
      </c>
      <c r="N6272">
        <v>68054.7</v>
      </c>
      <c r="O6272">
        <v>52.310000000000059</v>
      </c>
      <c r="P6272">
        <v>7.5980071753308147</v>
      </c>
      <c r="Q6272">
        <v>0.74647887323943662</v>
      </c>
      <c r="R6272">
        <v>1.0822277414486923</v>
      </c>
      <c r="S6272">
        <f>(VendorSalesData[[#This Row],[TotalPurchaseQuantity]] - VendorSalesData[[#This Row],[TotalSalesQuantity]]) * VendorSalesData[[#This Row],[PurchasePrice]]</f>
        <v>161.28000000000003</v>
      </c>
    </row>
    <row r="6273" spans="1:19" x14ac:dyDescent="0.3">
      <c r="A6273">
        <v>90024</v>
      </c>
      <c r="B6273" t="s">
        <v>1511</v>
      </c>
      <c r="C6273">
        <v>24334</v>
      </c>
      <c r="D6273" t="s">
        <v>5731</v>
      </c>
      <c r="E6273">
        <v>8.9600000000000009</v>
      </c>
      <c r="F6273">
        <v>12.99</v>
      </c>
      <c r="G6273">
        <v>750</v>
      </c>
      <c r="H6273">
        <v>71</v>
      </c>
      <c r="I6273">
        <v>636.16</v>
      </c>
      <c r="J6273">
        <v>63</v>
      </c>
      <c r="K6273">
        <v>818.37</v>
      </c>
      <c r="L6273">
        <v>181.86</v>
      </c>
      <c r="M6273">
        <v>7.08</v>
      </c>
      <c r="N6273">
        <v>2802.64</v>
      </c>
      <c r="O6273">
        <v>182.21000000000004</v>
      </c>
      <c r="P6273">
        <v>22.26499016337354</v>
      </c>
      <c r="Q6273">
        <v>0.88732394366197187</v>
      </c>
      <c r="R6273">
        <v>1.2864216549295775</v>
      </c>
      <c r="S6273">
        <f>(VendorSalesData[[#This Row],[TotalPurchaseQuantity]] - VendorSalesData[[#This Row],[TotalSalesQuantity]]) * VendorSalesData[[#This Row],[PurchasePrice]]</f>
        <v>71.680000000000007</v>
      </c>
    </row>
    <row r="6274" spans="1:19" x14ac:dyDescent="0.3">
      <c r="A6274">
        <v>12331</v>
      </c>
      <c r="B6274" t="s">
        <v>3252</v>
      </c>
      <c r="C6274">
        <v>17469</v>
      </c>
      <c r="D6274" t="s">
        <v>5732</v>
      </c>
      <c r="E6274">
        <v>6.62</v>
      </c>
      <c r="F6274">
        <v>9.99</v>
      </c>
      <c r="G6274">
        <v>750</v>
      </c>
      <c r="H6274">
        <v>96</v>
      </c>
      <c r="I6274">
        <v>635.52</v>
      </c>
      <c r="J6274">
        <v>74</v>
      </c>
      <c r="K6274">
        <v>739.26</v>
      </c>
      <c r="L6274">
        <v>129.87</v>
      </c>
      <c r="M6274">
        <v>8.3000000000000007</v>
      </c>
      <c r="N6274">
        <v>119.23</v>
      </c>
      <c r="O6274">
        <v>103.74000000000001</v>
      </c>
      <c r="P6274">
        <v>14.032951870789709</v>
      </c>
      <c r="Q6274">
        <v>0.77083333333333337</v>
      </c>
      <c r="R6274">
        <v>1.1632364048338368</v>
      </c>
      <c r="S6274">
        <f>(VendorSalesData[[#This Row],[TotalPurchaseQuantity]] - VendorSalesData[[#This Row],[TotalSalesQuantity]]) * VendorSalesData[[#This Row],[PurchasePrice]]</f>
        <v>145.64000000000001</v>
      </c>
    </row>
    <row r="6275" spans="1:19" x14ac:dyDescent="0.3">
      <c r="A6275">
        <v>17035</v>
      </c>
      <c r="B6275" t="s">
        <v>22</v>
      </c>
      <c r="C6275">
        <v>23036</v>
      </c>
      <c r="D6275" t="s">
        <v>5733</v>
      </c>
      <c r="E6275">
        <v>6.62</v>
      </c>
      <c r="F6275">
        <v>8.99</v>
      </c>
      <c r="G6275">
        <v>750</v>
      </c>
      <c r="H6275">
        <v>96</v>
      </c>
      <c r="I6275">
        <v>635.52</v>
      </c>
      <c r="J6275">
        <v>72</v>
      </c>
      <c r="K6275">
        <v>819.78</v>
      </c>
      <c r="L6275">
        <v>153.35</v>
      </c>
      <c r="M6275">
        <v>8.07</v>
      </c>
      <c r="N6275">
        <v>123780.22</v>
      </c>
      <c r="O6275">
        <v>184.26</v>
      </c>
      <c r="P6275">
        <v>22.476762058113152</v>
      </c>
      <c r="Q6275">
        <v>0.75</v>
      </c>
      <c r="R6275">
        <v>1.2899358006042296</v>
      </c>
      <c r="S6275">
        <f>(VendorSalesData[[#This Row],[TotalPurchaseQuantity]] - VendorSalesData[[#This Row],[TotalSalesQuantity]]) * VendorSalesData[[#This Row],[PurchasePrice]]</f>
        <v>158.88</v>
      </c>
    </row>
    <row r="6276" spans="1:19" x14ac:dyDescent="0.3">
      <c r="A6276">
        <v>516</v>
      </c>
      <c r="B6276" t="s">
        <v>415</v>
      </c>
      <c r="C6276">
        <v>15036</v>
      </c>
      <c r="D6276" t="s">
        <v>5734</v>
      </c>
      <c r="E6276">
        <v>37.33</v>
      </c>
      <c r="F6276">
        <v>55.99</v>
      </c>
      <c r="G6276">
        <v>750</v>
      </c>
      <c r="H6276">
        <v>17</v>
      </c>
      <c r="I6276">
        <v>634.61</v>
      </c>
      <c r="J6276">
        <v>10</v>
      </c>
      <c r="K6276">
        <v>655.9</v>
      </c>
      <c r="L6276">
        <v>395.94</v>
      </c>
      <c r="M6276">
        <v>1.1000000000000001</v>
      </c>
      <c r="N6276">
        <v>8510.41</v>
      </c>
      <c r="O6276">
        <v>21.289999999999964</v>
      </c>
      <c r="P6276">
        <v>3.2459216343954815</v>
      </c>
      <c r="Q6276">
        <v>0.58823529411764708</v>
      </c>
      <c r="R6276">
        <v>1.0335481634389625</v>
      </c>
      <c r="S6276">
        <f>(VendorSalesData[[#This Row],[TotalPurchaseQuantity]] - VendorSalesData[[#This Row],[TotalSalesQuantity]]) * VendorSalesData[[#This Row],[PurchasePrice]]</f>
        <v>261.31</v>
      </c>
    </row>
    <row r="6277" spans="1:19" x14ac:dyDescent="0.3">
      <c r="A6277">
        <v>1392</v>
      </c>
      <c r="B6277" t="s">
        <v>67</v>
      </c>
      <c r="C6277">
        <v>6919</v>
      </c>
      <c r="D6277" t="s">
        <v>1934</v>
      </c>
      <c r="E6277">
        <v>4.6900000000000004</v>
      </c>
      <c r="F6277">
        <v>6.99</v>
      </c>
      <c r="G6277">
        <v>1500</v>
      </c>
      <c r="H6277">
        <v>135</v>
      </c>
      <c r="I6277">
        <v>633.15</v>
      </c>
      <c r="J6277">
        <v>120</v>
      </c>
      <c r="K6277">
        <v>940.8</v>
      </c>
      <c r="L6277">
        <v>166.79</v>
      </c>
      <c r="M6277">
        <v>26.94</v>
      </c>
      <c r="N6277">
        <v>79528.990000000005</v>
      </c>
      <c r="O6277">
        <v>307.64999999999998</v>
      </c>
      <c r="P6277">
        <v>32.700892857142854</v>
      </c>
      <c r="Q6277">
        <v>0.88888888888888884</v>
      </c>
      <c r="R6277">
        <v>1.4859038142620231</v>
      </c>
      <c r="S6277">
        <f>(VendorSalesData[[#This Row],[TotalPurchaseQuantity]] - VendorSalesData[[#This Row],[TotalSalesQuantity]]) * VendorSalesData[[#This Row],[PurchasePrice]]</f>
        <v>70.350000000000009</v>
      </c>
    </row>
    <row r="6278" spans="1:19" x14ac:dyDescent="0.3">
      <c r="A6278">
        <v>4425</v>
      </c>
      <c r="B6278" t="s">
        <v>20</v>
      </c>
      <c r="C6278">
        <v>11437</v>
      </c>
      <c r="D6278" t="s">
        <v>5735</v>
      </c>
      <c r="E6278">
        <v>10.73</v>
      </c>
      <c r="F6278">
        <v>15.99</v>
      </c>
      <c r="G6278">
        <v>750</v>
      </c>
      <c r="H6278">
        <v>59</v>
      </c>
      <c r="I6278">
        <v>633.06999999999994</v>
      </c>
      <c r="J6278">
        <v>540</v>
      </c>
      <c r="K6278">
        <v>8634.6</v>
      </c>
      <c r="L6278">
        <v>5980.26</v>
      </c>
      <c r="M6278">
        <v>59.76</v>
      </c>
      <c r="N6278">
        <v>144929.24</v>
      </c>
      <c r="O6278">
        <v>8001.5300000000007</v>
      </c>
      <c r="P6278">
        <v>92.6682185625275</v>
      </c>
      <c r="Q6278">
        <v>9.1525423728813564</v>
      </c>
      <c r="R6278">
        <v>13.639250003949012</v>
      </c>
      <c r="S6278">
        <f>(VendorSalesData[[#This Row],[TotalPurchaseQuantity]] - VendorSalesData[[#This Row],[TotalSalesQuantity]]) * VendorSalesData[[#This Row],[PurchasePrice]]</f>
        <v>-5161.13</v>
      </c>
    </row>
    <row r="6279" spans="1:19" x14ac:dyDescent="0.3">
      <c r="A6279">
        <v>4425</v>
      </c>
      <c r="B6279" t="s">
        <v>20</v>
      </c>
      <c r="C6279">
        <v>18364</v>
      </c>
      <c r="D6279" t="s">
        <v>5736</v>
      </c>
      <c r="E6279">
        <v>6.66</v>
      </c>
      <c r="F6279">
        <v>9.99</v>
      </c>
      <c r="G6279">
        <v>750</v>
      </c>
      <c r="H6279">
        <v>95</v>
      </c>
      <c r="I6279">
        <v>632.70000000000005</v>
      </c>
      <c r="J6279">
        <v>78</v>
      </c>
      <c r="K6279">
        <v>779.22</v>
      </c>
      <c r="L6279">
        <v>219.78</v>
      </c>
      <c r="M6279">
        <v>8.7200000000000006</v>
      </c>
      <c r="N6279">
        <v>144929.24</v>
      </c>
      <c r="O6279">
        <v>146.51999999999998</v>
      </c>
      <c r="P6279">
        <v>18.803418803418801</v>
      </c>
      <c r="Q6279">
        <v>0.82105263157894737</v>
      </c>
      <c r="R6279">
        <v>1.2315789473684211</v>
      </c>
      <c r="S6279">
        <f>(VendorSalesData[[#This Row],[TotalPurchaseQuantity]] - VendorSalesData[[#This Row],[TotalSalesQuantity]]) * VendorSalesData[[#This Row],[PurchasePrice]]</f>
        <v>113.22</v>
      </c>
    </row>
    <row r="6280" spans="1:19" x14ac:dyDescent="0.3">
      <c r="A6280">
        <v>2000</v>
      </c>
      <c r="B6280" t="s">
        <v>164</v>
      </c>
      <c r="C6280">
        <v>25414</v>
      </c>
      <c r="D6280" t="s">
        <v>5737</v>
      </c>
      <c r="E6280">
        <v>7.53</v>
      </c>
      <c r="F6280">
        <v>10.99</v>
      </c>
      <c r="G6280">
        <v>750</v>
      </c>
      <c r="H6280">
        <v>84</v>
      </c>
      <c r="I6280">
        <v>632.52</v>
      </c>
      <c r="J6280">
        <v>84</v>
      </c>
      <c r="K6280">
        <v>923.16</v>
      </c>
      <c r="L6280">
        <v>87.92</v>
      </c>
      <c r="M6280">
        <v>9.44</v>
      </c>
      <c r="N6280">
        <v>19016.59</v>
      </c>
      <c r="O6280">
        <v>290.64</v>
      </c>
      <c r="P6280">
        <v>31.48316651501365</v>
      </c>
      <c r="Q6280">
        <v>1</v>
      </c>
      <c r="R6280">
        <v>1.4594953519256308</v>
      </c>
      <c r="S6280">
        <f>(VendorSalesData[[#This Row],[TotalPurchaseQuantity]] - VendorSalesData[[#This Row],[TotalSalesQuantity]]) * VendorSalesData[[#This Row],[PurchasePrice]]</f>
        <v>0</v>
      </c>
    </row>
    <row r="6281" spans="1:19" x14ac:dyDescent="0.3">
      <c r="A6281">
        <v>9815</v>
      </c>
      <c r="B6281" t="s">
        <v>191</v>
      </c>
      <c r="C6281">
        <v>22750</v>
      </c>
      <c r="D6281" t="s">
        <v>5738</v>
      </c>
      <c r="E6281">
        <v>10.199999999999999</v>
      </c>
      <c r="F6281">
        <v>14.99</v>
      </c>
      <c r="G6281">
        <v>5000</v>
      </c>
      <c r="H6281">
        <v>62</v>
      </c>
      <c r="I6281">
        <v>632.4</v>
      </c>
      <c r="J6281">
        <v>44</v>
      </c>
      <c r="K6281">
        <v>643.56000000000006</v>
      </c>
      <c r="L6281">
        <v>514.65</v>
      </c>
      <c r="M6281">
        <v>33</v>
      </c>
      <c r="N6281">
        <v>27100.41</v>
      </c>
      <c r="O6281">
        <v>11.160000000000082</v>
      </c>
      <c r="P6281">
        <v>1.7341040462427872</v>
      </c>
      <c r="Q6281">
        <v>0.70967741935483875</v>
      </c>
      <c r="R6281">
        <v>1.0176470588235296</v>
      </c>
      <c r="S6281">
        <f>(VendorSalesData[[#This Row],[TotalPurchaseQuantity]] - VendorSalesData[[#This Row],[TotalSalesQuantity]]) * VendorSalesData[[#This Row],[PurchasePrice]]</f>
        <v>183.6</v>
      </c>
    </row>
    <row r="6282" spans="1:19" x14ac:dyDescent="0.3">
      <c r="A6282">
        <v>90024</v>
      </c>
      <c r="B6282" t="s">
        <v>1511</v>
      </c>
      <c r="C6282">
        <v>23928</v>
      </c>
      <c r="D6282" t="s">
        <v>5739</v>
      </c>
      <c r="E6282">
        <v>4.79</v>
      </c>
      <c r="F6282">
        <v>8.99</v>
      </c>
      <c r="G6282">
        <v>750</v>
      </c>
      <c r="H6282">
        <v>132</v>
      </c>
      <c r="I6282">
        <v>632.28</v>
      </c>
      <c r="J6282">
        <v>120</v>
      </c>
      <c r="K6282">
        <v>838.8</v>
      </c>
      <c r="L6282">
        <v>69.900000000000006</v>
      </c>
      <c r="M6282">
        <v>13.5</v>
      </c>
      <c r="N6282">
        <v>2802.64</v>
      </c>
      <c r="O6282">
        <v>206.51999999999998</v>
      </c>
      <c r="P6282">
        <v>24.620886981402002</v>
      </c>
      <c r="Q6282">
        <v>0.90909090909090906</v>
      </c>
      <c r="R6282">
        <v>1.3266274435376733</v>
      </c>
      <c r="S6282">
        <f>(VendorSalesData[[#This Row],[TotalPurchaseQuantity]] - VendorSalesData[[#This Row],[TotalSalesQuantity]]) * VendorSalesData[[#This Row],[PurchasePrice]]</f>
        <v>57.480000000000004</v>
      </c>
    </row>
    <row r="6283" spans="1:19" x14ac:dyDescent="0.3">
      <c r="A6283">
        <v>3252</v>
      </c>
      <c r="B6283" t="s">
        <v>94</v>
      </c>
      <c r="C6283">
        <v>34136</v>
      </c>
      <c r="D6283" t="s">
        <v>2893</v>
      </c>
      <c r="E6283">
        <v>7.18</v>
      </c>
      <c r="F6283">
        <v>10.99</v>
      </c>
      <c r="G6283">
        <v>1500</v>
      </c>
      <c r="H6283">
        <v>88</v>
      </c>
      <c r="I6283">
        <v>631.83999999999992</v>
      </c>
      <c r="J6283">
        <v>73</v>
      </c>
      <c r="K6283">
        <v>802.27</v>
      </c>
      <c r="L6283">
        <v>208.81</v>
      </c>
      <c r="M6283">
        <v>16.380000000000003</v>
      </c>
      <c r="N6283">
        <v>61966.91</v>
      </c>
      <c r="O6283">
        <v>170.43000000000006</v>
      </c>
      <c r="P6283">
        <v>21.243471649195417</v>
      </c>
      <c r="Q6283">
        <v>0.82954545454545459</v>
      </c>
      <c r="R6283">
        <v>1.2697360091162322</v>
      </c>
      <c r="S6283">
        <f>(VendorSalesData[[#This Row],[TotalPurchaseQuantity]] - VendorSalesData[[#This Row],[TotalSalesQuantity]]) * VendorSalesData[[#This Row],[PurchasePrice]]</f>
        <v>107.69999999999999</v>
      </c>
    </row>
    <row r="6284" spans="1:19" x14ac:dyDescent="0.3">
      <c r="A6284">
        <v>1392</v>
      </c>
      <c r="B6284" t="s">
        <v>67</v>
      </c>
      <c r="C6284">
        <v>3138</v>
      </c>
      <c r="D6284" t="s">
        <v>5740</v>
      </c>
      <c r="E6284">
        <v>9.2899999999999991</v>
      </c>
      <c r="F6284">
        <v>13.99</v>
      </c>
      <c r="G6284">
        <v>750</v>
      </c>
      <c r="H6284">
        <v>68</v>
      </c>
      <c r="I6284">
        <v>631.72</v>
      </c>
      <c r="J6284">
        <v>333</v>
      </c>
      <c r="K6284">
        <v>3992.67</v>
      </c>
      <c r="L6284">
        <v>2505.91</v>
      </c>
      <c r="M6284">
        <v>262.38</v>
      </c>
      <c r="N6284">
        <v>79528.990000000005</v>
      </c>
      <c r="O6284">
        <v>3360.95</v>
      </c>
      <c r="P6284">
        <v>84.178006196354815</v>
      </c>
      <c r="Q6284">
        <v>4.8970588235294121</v>
      </c>
      <c r="R6284">
        <v>6.3203159627683148</v>
      </c>
      <c r="S6284">
        <f>(VendorSalesData[[#This Row],[TotalPurchaseQuantity]] - VendorSalesData[[#This Row],[TotalSalesQuantity]]) * VendorSalesData[[#This Row],[PurchasePrice]]</f>
        <v>-2461.85</v>
      </c>
    </row>
    <row r="6285" spans="1:19" x14ac:dyDescent="0.3">
      <c r="A6285">
        <v>9165</v>
      </c>
      <c r="B6285" t="s">
        <v>38</v>
      </c>
      <c r="C6285">
        <v>18268</v>
      </c>
      <c r="D6285" t="s">
        <v>5741</v>
      </c>
      <c r="E6285">
        <v>13.15</v>
      </c>
      <c r="F6285">
        <v>19.989999999999998</v>
      </c>
      <c r="G6285">
        <v>750</v>
      </c>
      <c r="H6285">
        <v>48</v>
      </c>
      <c r="I6285">
        <v>631.20000000000005</v>
      </c>
      <c r="J6285">
        <v>68</v>
      </c>
      <c r="K6285">
        <v>813.31999999999994</v>
      </c>
      <c r="L6285">
        <v>565.56999999999994</v>
      </c>
      <c r="M6285">
        <v>7.54</v>
      </c>
      <c r="N6285">
        <v>68054.7</v>
      </c>
      <c r="O6285">
        <v>182.11999999999989</v>
      </c>
      <c r="P6285">
        <v>22.392170363448567</v>
      </c>
      <c r="Q6285">
        <v>1.4166666666666667</v>
      </c>
      <c r="R6285">
        <v>1.2885297845373889</v>
      </c>
      <c r="S6285">
        <f>(VendorSalesData[[#This Row],[TotalPurchaseQuantity]] - VendorSalesData[[#This Row],[TotalSalesQuantity]]) * VendorSalesData[[#This Row],[PurchasePrice]]</f>
        <v>-263</v>
      </c>
    </row>
    <row r="6286" spans="1:19" x14ac:dyDescent="0.3">
      <c r="A6286">
        <v>12331</v>
      </c>
      <c r="B6286" t="s">
        <v>3252</v>
      </c>
      <c r="C6286">
        <v>18164</v>
      </c>
      <c r="D6286" t="s">
        <v>5742</v>
      </c>
      <c r="E6286">
        <v>10.52</v>
      </c>
      <c r="F6286">
        <v>15.99</v>
      </c>
      <c r="G6286">
        <v>750</v>
      </c>
      <c r="H6286">
        <v>60</v>
      </c>
      <c r="I6286">
        <v>631.20000000000005</v>
      </c>
      <c r="J6286">
        <v>60</v>
      </c>
      <c r="K6286">
        <v>959.4</v>
      </c>
      <c r="L6286">
        <v>31.98</v>
      </c>
      <c r="M6286">
        <v>6.75</v>
      </c>
      <c r="N6286">
        <v>119.23</v>
      </c>
      <c r="O6286">
        <v>328.19999999999993</v>
      </c>
      <c r="P6286">
        <v>34.208880550343956</v>
      </c>
      <c r="Q6286">
        <v>1</v>
      </c>
      <c r="R6286">
        <v>1.5199619771863115</v>
      </c>
      <c r="S6286">
        <f>(VendorSalesData[[#This Row],[TotalPurchaseQuantity]] - VendorSalesData[[#This Row],[TotalSalesQuantity]]) * VendorSalesData[[#This Row],[PurchasePrice]]</f>
        <v>0</v>
      </c>
    </row>
    <row r="6287" spans="1:19" x14ac:dyDescent="0.3">
      <c r="A6287">
        <v>10754</v>
      </c>
      <c r="B6287" t="s">
        <v>212</v>
      </c>
      <c r="C6287">
        <v>5959</v>
      </c>
      <c r="D6287" t="s">
        <v>5743</v>
      </c>
      <c r="E6287">
        <v>11.9</v>
      </c>
      <c r="F6287">
        <v>21.99</v>
      </c>
      <c r="G6287">
        <v>750</v>
      </c>
      <c r="H6287">
        <v>53</v>
      </c>
      <c r="I6287">
        <v>630.70000000000005</v>
      </c>
      <c r="J6287">
        <v>146</v>
      </c>
      <c r="K6287">
        <v>2188.54</v>
      </c>
      <c r="L6287">
        <v>1169.22</v>
      </c>
      <c r="M6287">
        <v>115.04</v>
      </c>
      <c r="N6287">
        <v>28720.52</v>
      </c>
      <c r="O6287">
        <v>1557.84</v>
      </c>
      <c r="P6287">
        <v>71.181701042704276</v>
      </c>
      <c r="Q6287">
        <v>2.7547169811320753</v>
      </c>
      <c r="R6287">
        <v>3.4700174409386393</v>
      </c>
      <c r="S6287">
        <f>(VendorSalesData[[#This Row],[TotalPurchaseQuantity]] - VendorSalesData[[#This Row],[TotalSalesQuantity]]) * VendorSalesData[[#This Row],[PurchasePrice]]</f>
        <v>-1106.7</v>
      </c>
    </row>
    <row r="6288" spans="1:19" x14ac:dyDescent="0.3">
      <c r="A6288">
        <v>9552</v>
      </c>
      <c r="B6288" t="s">
        <v>72</v>
      </c>
      <c r="C6288">
        <v>22968</v>
      </c>
      <c r="D6288" t="s">
        <v>5744</v>
      </c>
      <c r="E6288">
        <v>23.33</v>
      </c>
      <c r="F6288">
        <v>34.99</v>
      </c>
      <c r="G6288">
        <v>750</v>
      </c>
      <c r="H6288">
        <v>27</v>
      </c>
      <c r="I6288">
        <v>629.91</v>
      </c>
      <c r="J6288">
        <v>65</v>
      </c>
      <c r="K6288">
        <v>2274.35</v>
      </c>
      <c r="L6288">
        <v>1084.69</v>
      </c>
      <c r="M6288">
        <v>7.25</v>
      </c>
      <c r="N6288">
        <v>55551.82</v>
      </c>
      <c r="O6288">
        <v>1644.44</v>
      </c>
      <c r="P6288">
        <v>72.303735133114969</v>
      </c>
      <c r="Q6288">
        <v>2.4074074074074074</v>
      </c>
      <c r="R6288">
        <v>3.6105951643885636</v>
      </c>
      <c r="S6288">
        <f>(VendorSalesData[[#This Row],[TotalPurchaseQuantity]] - VendorSalesData[[#This Row],[TotalSalesQuantity]]) * VendorSalesData[[#This Row],[PurchasePrice]]</f>
        <v>-886.54</v>
      </c>
    </row>
    <row r="6289" spans="1:19" x14ac:dyDescent="0.3">
      <c r="A6289">
        <v>9552</v>
      </c>
      <c r="B6289" t="s">
        <v>72</v>
      </c>
      <c r="C6289">
        <v>640</v>
      </c>
      <c r="D6289" t="s">
        <v>5745</v>
      </c>
      <c r="E6289">
        <v>7.24</v>
      </c>
      <c r="F6289">
        <v>9.99</v>
      </c>
      <c r="G6289">
        <v>1000</v>
      </c>
      <c r="H6289">
        <v>87</v>
      </c>
      <c r="I6289">
        <v>629.88</v>
      </c>
      <c r="J6289">
        <v>73</v>
      </c>
      <c r="K6289">
        <v>729.27</v>
      </c>
      <c r="L6289">
        <v>119.88</v>
      </c>
      <c r="M6289">
        <v>76.650000000000006</v>
      </c>
      <c r="N6289">
        <v>55551.82</v>
      </c>
      <c r="O6289">
        <v>99.389999999999986</v>
      </c>
      <c r="P6289">
        <v>13.628697190341024</v>
      </c>
      <c r="Q6289">
        <v>0.83908045977011492</v>
      </c>
      <c r="R6289">
        <v>1.1577919603734044</v>
      </c>
      <c r="S6289">
        <f>(VendorSalesData[[#This Row],[TotalPurchaseQuantity]] - VendorSalesData[[#This Row],[TotalSalesQuantity]]) * VendorSalesData[[#This Row],[PurchasePrice]]</f>
        <v>101.36</v>
      </c>
    </row>
    <row r="6290" spans="1:19" x14ac:dyDescent="0.3">
      <c r="A6290">
        <v>3252</v>
      </c>
      <c r="B6290" t="s">
        <v>94</v>
      </c>
      <c r="C6290">
        <v>45239</v>
      </c>
      <c r="D6290" t="s">
        <v>5746</v>
      </c>
      <c r="E6290">
        <v>10.32</v>
      </c>
      <c r="F6290">
        <v>28.99</v>
      </c>
      <c r="G6290">
        <v>750</v>
      </c>
      <c r="H6290">
        <v>61</v>
      </c>
      <c r="I6290">
        <v>629.52</v>
      </c>
      <c r="J6290">
        <v>72</v>
      </c>
      <c r="K6290">
        <v>1151.28</v>
      </c>
      <c r="L6290">
        <v>271.83</v>
      </c>
      <c r="M6290">
        <v>8.0500000000000007</v>
      </c>
      <c r="N6290">
        <v>61966.91</v>
      </c>
      <c r="O6290">
        <v>521.76</v>
      </c>
      <c r="P6290">
        <v>45.319991661455077</v>
      </c>
      <c r="Q6290">
        <v>1.180327868852459</v>
      </c>
      <c r="R6290">
        <v>1.8288219595882578</v>
      </c>
      <c r="S6290">
        <f>(VendorSalesData[[#This Row],[TotalPurchaseQuantity]] - VendorSalesData[[#This Row],[TotalSalesQuantity]]) * VendorSalesData[[#This Row],[PurchasePrice]]</f>
        <v>-113.52000000000001</v>
      </c>
    </row>
    <row r="6291" spans="1:19" x14ac:dyDescent="0.3">
      <c r="A6291">
        <v>90024</v>
      </c>
      <c r="B6291" t="s">
        <v>1511</v>
      </c>
      <c r="C6291">
        <v>23362</v>
      </c>
      <c r="D6291" t="s">
        <v>5747</v>
      </c>
      <c r="E6291">
        <v>13.1</v>
      </c>
      <c r="F6291">
        <v>18.989999999999998</v>
      </c>
      <c r="G6291">
        <v>750</v>
      </c>
      <c r="H6291">
        <v>48</v>
      </c>
      <c r="I6291">
        <v>628.79999999999995</v>
      </c>
      <c r="J6291">
        <v>38</v>
      </c>
      <c r="K6291">
        <v>721.62</v>
      </c>
      <c r="L6291">
        <v>208.89</v>
      </c>
      <c r="M6291">
        <v>4.25</v>
      </c>
      <c r="N6291">
        <v>2802.64</v>
      </c>
      <c r="O6291">
        <v>92.82000000000005</v>
      </c>
      <c r="P6291">
        <v>12.862725534214691</v>
      </c>
      <c r="Q6291">
        <v>0.79166666666666663</v>
      </c>
      <c r="R6291">
        <v>1.147614503816794</v>
      </c>
      <c r="S6291">
        <f>(VendorSalesData[[#This Row],[TotalPurchaseQuantity]] - VendorSalesData[[#This Row],[TotalSalesQuantity]]) * VendorSalesData[[#This Row],[PurchasePrice]]</f>
        <v>131</v>
      </c>
    </row>
    <row r="6292" spans="1:19" x14ac:dyDescent="0.3">
      <c r="A6292">
        <v>90047</v>
      </c>
      <c r="B6292" t="s">
        <v>2206</v>
      </c>
      <c r="C6292">
        <v>15508</v>
      </c>
      <c r="D6292" t="s">
        <v>5748</v>
      </c>
      <c r="E6292">
        <v>48.36</v>
      </c>
      <c r="F6292">
        <v>79.989999999999995</v>
      </c>
      <c r="G6292">
        <v>750</v>
      </c>
      <c r="H6292">
        <v>13</v>
      </c>
      <c r="I6292">
        <v>628.68000000000006</v>
      </c>
      <c r="J6292">
        <v>29</v>
      </c>
      <c r="K6292">
        <v>2319.71</v>
      </c>
      <c r="L6292">
        <v>1919.7599999999998</v>
      </c>
      <c r="M6292">
        <v>3.21</v>
      </c>
      <c r="N6292">
        <v>1457.73</v>
      </c>
      <c r="O6292">
        <v>1691.03</v>
      </c>
      <c r="P6292">
        <v>72.898336429984781</v>
      </c>
      <c r="Q6292">
        <v>2.2307692307692308</v>
      </c>
      <c r="R6292">
        <v>3.6898103963860787</v>
      </c>
      <c r="S6292">
        <f>(VendorSalesData[[#This Row],[TotalPurchaseQuantity]] - VendorSalesData[[#This Row],[TotalSalesQuantity]]) * VendorSalesData[[#This Row],[PurchasePrice]]</f>
        <v>-773.76</v>
      </c>
    </row>
    <row r="6293" spans="1:19" x14ac:dyDescent="0.3">
      <c r="A6293">
        <v>9552</v>
      </c>
      <c r="B6293" t="s">
        <v>72</v>
      </c>
      <c r="C6293">
        <v>22340</v>
      </c>
      <c r="D6293" t="s">
        <v>5749</v>
      </c>
      <c r="E6293">
        <v>7.14</v>
      </c>
      <c r="F6293">
        <v>10.99</v>
      </c>
      <c r="G6293">
        <v>750</v>
      </c>
      <c r="H6293">
        <v>88</v>
      </c>
      <c r="I6293">
        <v>628.32000000000005</v>
      </c>
      <c r="J6293">
        <v>174</v>
      </c>
      <c r="K6293">
        <v>1727.26</v>
      </c>
      <c r="L6293">
        <v>801.17</v>
      </c>
      <c r="M6293">
        <v>19.39</v>
      </c>
      <c r="N6293">
        <v>55551.82</v>
      </c>
      <c r="O6293">
        <v>1098.94</v>
      </c>
      <c r="P6293">
        <v>63.623310908606697</v>
      </c>
      <c r="Q6293">
        <v>1.9772727272727273</v>
      </c>
      <c r="R6293">
        <v>2.7490132416603004</v>
      </c>
      <c r="S6293">
        <f>(VendorSalesData[[#This Row],[TotalPurchaseQuantity]] - VendorSalesData[[#This Row],[TotalSalesQuantity]]) * VendorSalesData[[#This Row],[PurchasePrice]]</f>
        <v>-614.04</v>
      </c>
    </row>
    <row r="6294" spans="1:19" x14ac:dyDescent="0.3">
      <c r="A6294">
        <v>10754</v>
      </c>
      <c r="B6294" t="s">
        <v>212</v>
      </c>
      <c r="C6294">
        <v>23391</v>
      </c>
      <c r="D6294" t="s">
        <v>5750</v>
      </c>
      <c r="E6294">
        <v>48.27</v>
      </c>
      <c r="F6294">
        <v>69.989999999999995</v>
      </c>
      <c r="G6294">
        <v>750</v>
      </c>
      <c r="H6294">
        <v>13</v>
      </c>
      <c r="I6294">
        <v>627.51</v>
      </c>
      <c r="J6294">
        <v>57</v>
      </c>
      <c r="K6294">
        <v>3989.43</v>
      </c>
      <c r="L6294">
        <v>3009.5699999999997</v>
      </c>
      <c r="M6294">
        <v>6.3100000000000005</v>
      </c>
      <c r="N6294">
        <v>28720.52</v>
      </c>
      <c r="O6294">
        <v>3361.92</v>
      </c>
      <c r="P6294">
        <v>84.270685285867913</v>
      </c>
      <c r="Q6294">
        <v>4.384615384615385</v>
      </c>
      <c r="R6294">
        <v>6.3575560548835872</v>
      </c>
      <c r="S6294">
        <f>(VendorSalesData[[#This Row],[TotalPurchaseQuantity]] - VendorSalesData[[#This Row],[TotalSalesQuantity]]) * VendorSalesData[[#This Row],[PurchasePrice]]</f>
        <v>-2123.88</v>
      </c>
    </row>
    <row r="6295" spans="1:19" x14ac:dyDescent="0.3">
      <c r="A6295">
        <v>6213</v>
      </c>
      <c r="B6295" t="s">
        <v>186</v>
      </c>
      <c r="C6295">
        <v>5376</v>
      </c>
      <c r="D6295" t="s">
        <v>5751</v>
      </c>
      <c r="E6295">
        <v>9.77</v>
      </c>
      <c r="F6295">
        <v>12.99</v>
      </c>
      <c r="G6295">
        <v>750</v>
      </c>
      <c r="H6295">
        <v>64</v>
      </c>
      <c r="I6295">
        <v>625.28</v>
      </c>
      <c r="J6295">
        <v>143</v>
      </c>
      <c r="K6295">
        <v>1857.57</v>
      </c>
      <c r="L6295">
        <v>584.54999999999995</v>
      </c>
      <c r="M6295">
        <v>112.67999999999999</v>
      </c>
      <c r="N6295">
        <v>9621.58</v>
      </c>
      <c r="O6295">
        <v>1232.29</v>
      </c>
      <c r="P6295">
        <v>66.338818994708134</v>
      </c>
      <c r="Q6295">
        <v>2.234375</v>
      </c>
      <c r="R6295">
        <v>2.970781090071648</v>
      </c>
      <c r="S6295">
        <f>(VendorSalesData[[#This Row],[TotalPurchaseQuantity]] - VendorSalesData[[#This Row],[TotalSalesQuantity]]) * VendorSalesData[[#This Row],[PurchasePrice]]</f>
        <v>-771.82999999999993</v>
      </c>
    </row>
    <row r="6296" spans="1:19" x14ac:dyDescent="0.3">
      <c r="A6296">
        <v>2000</v>
      </c>
      <c r="B6296" t="s">
        <v>164</v>
      </c>
      <c r="C6296">
        <v>21858</v>
      </c>
      <c r="D6296" t="s">
        <v>5752</v>
      </c>
      <c r="E6296">
        <v>25.97</v>
      </c>
      <c r="F6296">
        <v>49.99</v>
      </c>
      <c r="G6296">
        <v>750</v>
      </c>
      <c r="H6296">
        <v>24</v>
      </c>
      <c r="I6296">
        <v>623.28</v>
      </c>
      <c r="J6296">
        <v>26</v>
      </c>
      <c r="K6296">
        <v>1115.74</v>
      </c>
      <c r="L6296">
        <v>947.78000000000009</v>
      </c>
      <c r="M6296">
        <v>2.87</v>
      </c>
      <c r="N6296">
        <v>19016.59</v>
      </c>
      <c r="O6296">
        <v>492.46000000000004</v>
      </c>
      <c r="P6296">
        <v>44.137523078853498</v>
      </c>
      <c r="Q6296">
        <v>1.0833333333333333</v>
      </c>
      <c r="R6296">
        <v>1.7901103837761521</v>
      </c>
      <c r="S6296">
        <f>(VendorSalesData[[#This Row],[TotalPurchaseQuantity]] - VendorSalesData[[#This Row],[TotalSalesQuantity]]) * VendorSalesData[[#This Row],[PurchasePrice]]</f>
        <v>-51.94</v>
      </c>
    </row>
    <row r="6297" spans="1:19" x14ac:dyDescent="0.3">
      <c r="A6297">
        <v>9552</v>
      </c>
      <c r="B6297" t="s">
        <v>72</v>
      </c>
      <c r="C6297">
        <v>24170</v>
      </c>
      <c r="D6297" t="s">
        <v>5753</v>
      </c>
      <c r="E6297">
        <v>25.97</v>
      </c>
      <c r="F6297">
        <v>39.99</v>
      </c>
      <c r="G6297">
        <v>750</v>
      </c>
      <c r="H6297">
        <v>24</v>
      </c>
      <c r="I6297">
        <v>623.28</v>
      </c>
      <c r="J6297">
        <v>41</v>
      </c>
      <c r="K6297">
        <v>1639.5900000000001</v>
      </c>
      <c r="L6297">
        <v>1399.65</v>
      </c>
      <c r="M6297">
        <v>4.5200000000000005</v>
      </c>
      <c r="N6297">
        <v>55551.82</v>
      </c>
      <c r="O6297">
        <v>1016.3100000000002</v>
      </c>
      <c r="P6297">
        <v>61.985618355808469</v>
      </c>
      <c r="Q6297">
        <v>1.7083333333333333</v>
      </c>
      <c r="R6297">
        <v>2.6305833654216406</v>
      </c>
      <c r="S6297">
        <f>(VendorSalesData[[#This Row],[TotalPurchaseQuantity]] - VendorSalesData[[#This Row],[TotalSalesQuantity]]) * VendorSalesData[[#This Row],[PurchasePrice]]</f>
        <v>-441.49</v>
      </c>
    </row>
    <row r="6298" spans="1:19" x14ac:dyDescent="0.3">
      <c r="A6298">
        <v>1703</v>
      </c>
      <c r="B6298" t="s">
        <v>3858</v>
      </c>
      <c r="C6298">
        <v>19124</v>
      </c>
      <c r="D6298" t="s">
        <v>5754</v>
      </c>
      <c r="E6298">
        <v>23.97</v>
      </c>
      <c r="F6298">
        <v>34.99</v>
      </c>
      <c r="G6298">
        <v>750</v>
      </c>
      <c r="H6298">
        <v>26</v>
      </c>
      <c r="I6298">
        <v>623.22</v>
      </c>
      <c r="J6298">
        <v>16</v>
      </c>
      <c r="K6298">
        <v>1119.8399999999999</v>
      </c>
      <c r="L6298">
        <v>349.95</v>
      </c>
      <c r="M6298">
        <v>1.79</v>
      </c>
      <c r="N6298">
        <v>172</v>
      </c>
      <c r="O6298">
        <v>496.61999999999989</v>
      </c>
      <c r="P6298">
        <v>44.347406772396049</v>
      </c>
      <c r="Q6298">
        <v>0.61538461538461542</v>
      </c>
      <c r="R6298">
        <v>1.7968614614421872</v>
      </c>
      <c r="S6298">
        <f>(VendorSalesData[[#This Row],[TotalPurchaseQuantity]] - VendorSalesData[[#This Row],[TotalSalesQuantity]]) * VendorSalesData[[#This Row],[PurchasePrice]]</f>
        <v>239.7</v>
      </c>
    </row>
    <row r="6299" spans="1:19" x14ac:dyDescent="0.3">
      <c r="A6299">
        <v>3950</v>
      </c>
      <c r="B6299" t="s">
        <v>2148</v>
      </c>
      <c r="C6299">
        <v>372</v>
      </c>
      <c r="D6299" t="s">
        <v>5755</v>
      </c>
      <c r="E6299">
        <v>17.3</v>
      </c>
      <c r="F6299">
        <v>22.49</v>
      </c>
      <c r="G6299">
        <v>750</v>
      </c>
      <c r="H6299">
        <v>36</v>
      </c>
      <c r="I6299">
        <v>622.79999999999995</v>
      </c>
      <c r="J6299">
        <v>60</v>
      </c>
      <c r="K6299">
        <v>1349.4</v>
      </c>
      <c r="L6299">
        <v>224.89999999999998</v>
      </c>
      <c r="M6299">
        <v>47.199999999999996</v>
      </c>
      <c r="N6299">
        <v>117.52000000000001</v>
      </c>
      <c r="O6299">
        <v>726.60000000000014</v>
      </c>
      <c r="P6299">
        <v>53.846153846153854</v>
      </c>
      <c r="Q6299">
        <v>1.6666666666666667</v>
      </c>
      <c r="R6299">
        <v>2.166666666666667</v>
      </c>
      <c r="S6299">
        <f>(VendorSalesData[[#This Row],[TotalPurchaseQuantity]] - VendorSalesData[[#This Row],[TotalSalesQuantity]]) * VendorSalesData[[#This Row],[PurchasePrice]]</f>
        <v>-415.20000000000005</v>
      </c>
    </row>
    <row r="6300" spans="1:19" x14ac:dyDescent="0.3">
      <c r="A6300">
        <v>10754</v>
      </c>
      <c r="B6300" t="s">
        <v>212</v>
      </c>
      <c r="C6300">
        <v>25748</v>
      </c>
      <c r="D6300" t="s">
        <v>5756</v>
      </c>
      <c r="E6300">
        <v>14.47</v>
      </c>
      <c r="F6300">
        <v>21.99</v>
      </c>
      <c r="G6300">
        <v>750</v>
      </c>
      <c r="H6300">
        <v>43</v>
      </c>
      <c r="I6300">
        <v>622.20999999999992</v>
      </c>
      <c r="J6300">
        <v>43</v>
      </c>
      <c r="K6300">
        <v>945.56999999999994</v>
      </c>
      <c r="L6300">
        <v>175.92</v>
      </c>
      <c r="M6300">
        <v>4.83</v>
      </c>
      <c r="N6300">
        <v>28720.52</v>
      </c>
      <c r="O6300">
        <v>323.36</v>
      </c>
      <c r="P6300">
        <v>34.197362437471583</v>
      </c>
      <c r="Q6300">
        <v>1</v>
      </c>
      <c r="R6300">
        <v>1.5196959225984796</v>
      </c>
      <c r="S6300">
        <f>(VendorSalesData[[#This Row],[TotalPurchaseQuantity]] - VendorSalesData[[#This Row],[TotalSalesQuantity]]) * VendorSalesData[[#This Row],[PurchasePrice]]</f>
        <v>0</v>
      </c>
    </row>
    <row r="6301" spans="1:19" x14ac:dyDescent="0.3">
      <c r="A6301">
        <v>4425</v>
      </c>
      <c r="B6301" t="s">
        <v>20</v>
      </c>
      <c r="C6301">
        <v>24963</v>
      </c>
      <c r="D6301" t="s">
        <v>5757</v>
      </c>
      <c r="E6301">
        <v>15.17</v>
      </c>
      <c r="F6301">
        <v>21.99</v>
      </c>
      <c r="G6301">
        <v>750</v>
      </c>
      <c r="H6301">
        <v>41</v>
      </c>
      <c r="I6301">
        <v>621.97</v>
      </c>
      <c r="J6301">
        <v>194</v>
      </c>
      <c r="K6301">
        <v>4266.0599999999995</v>
      </c>
      <c r="L6301">
        <v>2462.8799999999997</v>
      </c>
      <c r="M6301">
        <v>21.54</v>
      </c>
      <c r="N6301">
        <v>144929.24</v>
      </c>
      <c r="O6301">
        <v>3644.0899999999992</v>
      </c>
      <c r="P6301">
        <v>85.420505103069331</v>
      </c>
      <c r="Q6301">
        <v>4.7317073170731705</v>
      </c>
      <c r="R6301">
        <v>6.8589481807804225</v>
      </c>
      <c r="S6301">
        <f>(VendorSalesData[[#This Row],[TotalPurchaseQuantity]] - VendorSalesData[[#This Row],[TotalSalesQuantity]]) * VendorSalesData[[#This Row],[PurchasePrice]]</f>
        <v>-2321.0099999999998</v>
      </c>
    </row>
    <row r="6302" spans="1:19" x14ac:dyDescent="0.3">
      <c r="A6302">
        <v>4950</v>
      </c>
      <c r="B6302" t="s">
        <v>854</v>
      </c>
      <c r="C6302">
        <v>23979</v>
      </c>
      <c r="D6302" t="s">
        <v>5758</v>
      </c>
      <c r="E6302">
        <v>7.58</v>
      </c>
      <c r="F6302">
        <v>10.99</v>
      </c>
      <c r="G6302">
        <v>750</v>
      </c>
      <c r="H6302">
        <v>82</v>
      </c>
      <c r="I6302">
        <v>621.55999999999995</v>
      </c>
      <c r="J6302">
        <v>62</v>
      </c>
      <c r="K6302">
        <v>681.38</v>
      </c>
      <c r="L6302">
        <v>285.74</v>
      </c>
      <c r="M6302">
        <v>6.92</v>
      </c>
      <c r="N6302">
        <v>1610</v>
      </c>
      <c r="O6302">
        <v>59.82000000000005</v>
      </c>
      <c r="P6302">
        <v>8.779242126273159</v>
      </c>
      <c r="Q6302">
        <v>0.75609756097560976</v>
      </c>
      <c r="R6302">
        <v>1.0962417143960359</v>
      </c>
      <c r="S6302">
        <f>(VendorSalesData[[#This Row],[TotalPurchaseQuantity]] - VendorSalesData[[#This Row],[TotalSalesQuantity]]) * VendorSalesData[[#This Row],[PurchasePrice]]</f>
        <v>151.6</v>
      </c>
    </row>
    <row r="6303" spans="1:19" x14ac:dyDescent="0.3">
      <c r="A6303">
        <v>4425</v>
      </c>
      <c r="B6303" t="s">
        <v>20</v>
      </c>
      <c r="C6303">
        <v>25339</v>
      </c>
      <c r="D6303" t="s">
        <v>5759</v>
      </c>
      <c r="E6303">
        <v>23.02</v>
      </c>
      <c r="F6303">
        <v>34.99</v>
      </c>
      <c r="G6303">
        <v>750</v>
      </c>
      <c r="H6303">
        <v>27</v>
      </c>
      <c r="I6303">
        <v>621.54</v>
      </c>
      <c r="J6303">
        <v>151</v>
      </c>
      <c r="K6303">
        <v>5283.49</v>
      </c>
      <c r="L6303">
        <v>2974.15</v>
      </c>
      <c r="M6303">
        <v>16.77</v>
      </c>
      <c r="N6303">
        <v>144929.24</v>
      </c>
      <c r="O6303">
        <v>4661.95</v>
      </c>
      <c r="P6303">
        <v>88.236184794520284</v>
      </c>
      <c r="Q6303">
        <v>5.5925925925925926</v>
      </c>
      <c r="R6303">
        <v>8.5006435627634591</v>
      </c>
      <c r="S6303">
        <f>(VendorSalesData[[#This Row],[TotalPurchaseQuantity]] - VendorSalesData[[#This Row],[TotalSalesQuantity]]) * VendorSalesData[[#This Row],[PurchasePrice]]</f>
        <v>-2854.48</v>
      </c>
    </row>
    <row r="6304" spans="1:19" x14ac:dyDescent="0.3">
      <c r="A6304">
        <v>7153</v>
      </c>
      <c r="B6304" t="s">
        <v>271</v>
      </c>
      <c r="C6304">
        <v>20316</v>
      </c>
      <c r="D6304" t="s">
        <v>5760</v>
      </c>
      <c r="E6304">
        <v>62.06</v>
      </c>
      <c r="F6304">
        <v>89.99</v>
      </c>
      <c r="G6304">
        <v>3000</v>
      </c>
      <c r="H6304">
        <v>10</v>
      </c>
      <c r="I6304">
        <v>620.6</v>
      </c>
      <c r="J6304">
        <v>16</v>
      </c>
      <c r="K6304">
        <v>1439.84</v>
      </c>
      <c r="L6304">
        <v>899.9</v>
      </c>
      <c r="M6304">
        <v>7.2</v>
      </c>
      <c r="N6304">
        <v>15884.82</v>
      </c>
      <c r="O6304">
        <v>819.2399999999999</v>
      </c>
      <c r="P6304">
        <v>56.897988665407262</v>
      </c>
      <c r="Q6304">
        <v>1.6</v>
      </c>
      <c r="R6304">
        <v>2.3200773445053171</v>
      </c>
      <c r="S6304">
        <f>(VendorSalesData[[#This Row],[TotalPurchaseQuantity]] - VendorSalesData[[#This Row],[TotalSalesQuantity]]) * VendorSalesData[[#This Row],[PurchasePrice]]</f>
        <v>-372.36</v>
      </c>
    </row>
    <row r="6305" spans="1:19" x14ac:dyDescent="0.3">
      <c r="A6305">
        <v>6785</v>
      </c>
      <c r="B6305" t="s">
        <v>81</v>
      </c>
      <c r="C6305">
        <v>36197</v>
      </c>
      <c r="D6305" t="s">
        <v>456</v>
      </c>
      <c r="E6305">
        <v>5.8</v>
      </c>
      <c r="F6305">
        <v>8.99</v>
      </c>
      <c r="G6305">
        <v>187</v>
      </c>
      <c r="H6305">
        <v>107</v>
      </c>
      <c r="I6305">
        <v>620.59999999999991</v>
      </c>
      <c r="J6305">
        <v>95</v>
      </c>
      <c r="K6305">
        <v>854.05</v>
      </c>
      <c r="L6305">
        <v>467.48</v>
      </c>
      <c r="M6305">
        <v>2.77</v>
      </c>
      <c r="N6305">
        <v>13605.41</v>
      </c>
      <c r="O6305">
        <v>233.45000000000005</v>
      </c>
      <c r="P6305">
        <v>27.334465195246189</v>
      </c>
      <c r="Q6305">
        <v>0.88785046728971961</v>
      </c>
      <c r="R6305">
        <v>1.3761682242990656</v>
      </c>
      <c r="S6305">
        <f>(VendorSalesData[[#This Row],[TotalPurchaseQuantity]] - VendorSalesData[[#This Row],[TotalSalesQuantity]]) * VendorSalesData[[#This Row],[PurchasePrice]]</f>
        <v>69.599999999999994</v>
      </c>
    </row>
    <row r="6306" spans="1:19" x14ac:dyDescent="0.3">
      <c r="A6306">
        <v>12331</v>
      </c>
      <c r="B6306" t="s">
        <v>3252</v>
      </c>
      <c r="C6306">
        <v>45329</v>
      </c>
      <c r="D6306" t="s">
        <v>5761</v>
      </c>
      <c r="E6306">
        <v>10.34</v>
      </c>
      <c r="F6306">
        <v>14.99</v>
      </c>
      <c r="G6306">
        <v>750</v>
      </c>
      <c r="H6306">
        <v>60</v>
      </c>
      <c r="I6306">
        <v>620.4</v>
      </c>
      <c r="J6306">
        <v>54</v>
      </c>
      <c r="K6306">
        <v>809.46</v>
      </c>
      <c r="L6306">
        <v>194.87</v>
      </c>
      <c r="M6306">
        <v>6.05</v>
      </c>
      <c r="N6306">
        <v>119.23</v>
      </c>
      <c r="O6306">
        <v>189.06000000000006</v>
      </c>
      <c r="P6306">
        <v>23.356311615150847</v>
      </c>
      <c r="Q6306">
        <v>0.9</v>
      </c>
      <c r="R6306">
        <v>1.3047388781431335</v>
      </c>
      <c r="S6306">
        <f>(VendorSalesData[[#This Row],[TotalPurchaseQuantity]] - VendorSalesData[[#This Row],[TotalSalesQuantity]]) * VendorSalesData[[#This Row],[PurchasePrice]]</f>
        <v>62.04</v>
      </c>
    </row>
    <row r="6307" spans="1:19" x14ac:dyDescent="0.3">
      <c r="A6307">
        <v>2876</v>
      </c>
      <c r="B6307" t="s">
        <v>5231</v>
      </c>
      <c r="C6307">
        <v>23625</v>
      </c>
      <c r="D6307" t="s">
        <v>5762</v>
      </c>
      <c r="E6307">
        <v>6.89</v>
      </c>
      <c r="F6307">
        <v>9.99</v>
      </c>
      <c r="G6307">
        <v>750</v>
      </c>
      <c r="H6307">
        <v>90</v>
      </c>
      <c r="I6307">
        <v>620.1</v>
      </c>
      <c r="J6307">
        <v>90</v>
      </c>
      <c r="K6307">
        <v>953.09999999999991</v>
      </c>
      <c r="L6307">
        <v>41.46</v>
      </c>
      <c r="M6307">
        <v>10.120000000000001</v>
      </c>
      <c r="N6307">
        <v>31.5</v>
      </c>
      <c r="O6307">
        <v>332.99999999999989</v>
      </c>
      <c r="P6307">
        <v>34.938621340887622</v>
      </c>
      <c r="Q6307">
        <v>1</v>
      </c>
      <c r="R6307">
        <v>1.537010159651669</v>
      </c>
      <c r="S6307">
        <f>(VendorSalesData[[#This Row],[TotalPurchaseQuantity]] - VendorSalesData[[#This Row],[TotalSalesQuantity]]) * VendorSalesData[[#This Row],[PurchasePrice]]</f>
        <v>0</v>
      </c>
    </row>
    <row r="6308" spans="1:19" x14ac:dyDescent="0.3">
      <c r="A6308">
        <v>1590</v>
      </c>
      <c r="B6308" t="s">
        <v>261</v>
      </c>
      <c r="C6308">
        <v>22918</v>
      </c>
      <c r="D6308" t="s">
        <v>5763</v>
      </c>
      <c r="E6308">
        <v>7.38</v>
      </c>
      <c r="F6308">
        <v>10.99</v>
      </c>
      <c r="G6308">
        <v>1500</v>
      </c>
      <c r="H6308">
        <v>84</v>
      </c>
      <c r="I6308">
        <v>619.92000000000007</v>
      </c>
      <c r="J6308">
        <v>72</v>
      </c>
      <c r="K6308">
        <v>791.28</v>
      </c>
      <c r="L6308">
        <v>65.94</v>
      </c>
      <c r="M6308">
        <v>16.200000000000003</v>
      </c>
      <c r="N6308">
        <v>7259.75</v>
      </c>
      <c r="O6308">
        <v>171.3599999999999</v>
      </c>
      <c r="P6308">
        <v>21.656050955413999</v>
      </c>
      <c r="Q6308">
        <v>0.8571428571428571</v>
      </c>
      <c r="R6308">
        <v>1.276422764227642</v>
      </c>
      <c r="S6308">
        <f>(VendorSalesData[[#This Row],[TotalPurchaseQuantity]] - VendorSalesData[[#This Row],[TotalSalesQuantity]]) * VendorSalesData[[#This Row],[PurchasePrice]]</f>
        <v>88.56</v>
      </c>
    </row>
    <row r="6309" spans="1:19" x14ac:dyDescent="0.3">
      <c r="A6309">
        <v>90017</v>
      </c>
      <c r="B6309" t="s">
        <v>4145</v>
      </c>
      <c r="C6309">
        <v>15178</v>
      </c>
      <c r="D6309" t="s">
        <v>5764</v>
      </c>
      <c r="E6309">
        <v>7.38</v>
      </c>
      <c r="F6309">
        <v>12.49</v>
      </c>
      <c r="G6309">
        <v>750</v>
      </c>
      <c r="H6309">
        <v>84</v>
      </c>
      <c r="I6309">
        <v>619.92000000000007</v>
      </c>
      <c r="J6309">
        <v>81</v>
      </c>
      <c r="K6309">
        <v>1005.6899999999999</v>
      </c>
      <c r="L6309">
        <v>309.25</v>
      </c>
      <c r="M6309">
        <v>9.06</v>
      </c>
      <c r="N6309">
        <v>80.03</v>
      </c>
      <c r="O6309">
        <v>385.76999999999987</v>
      </c>
      <c r="P6309">
        <v>38.358738776362486</v>
      </c>
      <c r="Q6309">
        <v>0.9642857142857143</v>
      </c>
      <c r="R6309">
        <v>1.6222899728997286</v>
      </c>
      <c r="S6309">
        <f>(VendorSalesData[[#This Row],[TotalPurchaseQuantity]] - VendorSalesData[[#This Row],[TotalSalesQuantity]]) * VendorSalesData[[#This Row],[PurchasePrice]]</f>
        <v>22.14</v>
      </c>
    </row>
    <row r="6310" spans="1:19" x14ac:dyDescent="0.3">
      <c r="A6310">
        <v>9165</v>
      </c>
      <c r="B6310" t="s">
        <v>38</v>
      </c>
      <c r="C6310">
        <v>20980</v>
      </c>
      <c r="D6310" t="s">
        <v>5765</v>
      </c>
      <c r="E6310">
        <v>12.9</v>
      </c>
      <c r="F6310">
        <v>19.989999999999998</v>
      </c>
      <c r="G6310">
        <v>750</v>
      </c>
      <c r="H6310">
        <v>48</v>
      </c>
      <c r="I6310">
        <v>619.20000000000005</v>
      </c>
      <c r="J6310">
        <v>33</v>
      </c>
      <c r="K6310">
        <v>659.67</v>
      </c>
      <c r="L6310">
        <v>539.7299999999999</v>
      </c>
      <c r="M6310">
        <v>3.64</v>
      </c>
      <c r="N6310">
        <v>68054.7</v>
      </c>
      <c r="O6310">
        <v>40.469999999999914</v>
      </c>
      <c r="P6310">
        <v>6.1348856246304848</v>
      </c>
      <c r="Q6310">
        <v>0.6875</v>
      </c>
      <c r="R6310">
        <v>1.0653585271317827</v>
      </c>
      <c r="S6310">
        <f>(VendorSalesData[[#This Row],[TotalPurchaseQuantity]] - VendorSalesData[[#This Row],[TotalSalesQuantity]]) * VendorSalesData[[#This Row],[PurchasePrice]]</f>
        <v>193.5</v>
      </c>
    </row>
    <row r="6311" spans="1:19" x14ac:dyDescent="0.3">
      <c r="A6311">
        <v>9552</v>
      </c>
      <c r="B6311" t="s">
        <v>72</v>
      </c>
      <c r="C6311">
        <v>24561</v>
      </c>
      <c r="D6311" t="s">
        <v>5766</v>
      </c>
      <c r="E6311">
        <v>10.32</v>
      </c>
      <c r="F6311">
        <v>15.99</v>
      </c>
      <c r="G6311">
        <v>750</v>
      </c>
      <c r="H6311">
        <v>60</v>
      </c>
      <c r="I6311">
        <v>619.20000000000005</v>
      </c>
      <c r="J6311">
        <v>46</v>
      </c>
      <c r="K6311">
        <v>735.54</v>
      </c>
      <c r="L6311">
        <v>495.69</v>
      </c>
      <c r="M6311">
        <v>5.0999999999999996</v>
      </c>
      <c r="N6311">
        <v>55551.82</v>
      </c>
      <c r="O6311">
        <v>116.33999999999992</v>
      </c>
      <c r="P6311">
        <v>15.816950811648574</v>
      </c>
      <c r="Q6311">
        <v>0.76666666666666672</v>
      </c>
      <c r="R6311">
        <v>1.1878875968992246</v>
      </c>
      <c r="S6311">
        <f>(VendorSalesData[[#This Row],[TotalPurchaseQuantity]] - VendorSalesData[[#This Row],[TotalSalesQuantity]]) * VendorSalesData[[#This Row],[PurchasePrice]]</f>
        <v>144.48000000000002</v>
      </c>
    </row>
    <row r="6312" spans="1:19" x14ac:dyDescent="0.3">
      <c r="A6312">
        <v>7153</v>
      </c>
      <c r="B6312" t="s">
        <v>271</v>
      </c>
      <c r="C6312">
        <v>23951</v>
      </c>
      <c r="D6312" t="s">
        <v>5767</v>
      </c>
      <c r="E6312">
        <v>7.28</v>
      </c>
      <c r="F6312">
        <v>10.99</v>
      </c>
      <c r="G6312">
        <v>750</v>
      </c>
      <c r="H6312">
        <v>85</v>
      </c>
      <c r="I6312">
        <v>618.79999999999995</v>
      </c>
      <c r="J6312">
        <v>285</v>
      </c>
      <c r="K6312">
        <v>3132.15</v>
      </c>
      <c r="L6312">
        <v>1033.06</v>
      </c>
      <c r="M6312">
        <v>31.86</v>
      </c>
      <c r="N6312">
        <v>15884.82</v>
      </c>
      <c r="O6312">
        <v>2513.3500000000004</v>
      </c>
      <c r="P6312">
        <v>80.243602637166177</v>
      </c>
      <c r="Q6312">
        <v>3.3529411764705883</v>
      </c>
      <c r="R6312">
        <v>5.0616515837104075</v>
      </c>
      <c r="S6312">
        <f>(VendorSalesData[[#This Row],[TotalPurchaseQuantity]] - VendorSalesData[[#This Row],[TotalSalesQuantity]]) * VendorSalesData[[#This Row],[PurchasePrice]]</f>
        <v>-1456</v>
      </c>
    </row>
    <row r="6313" spans="1:19" x14ac:dyDescent="0.3">
      <c r="A6313">
        <v>2000</v>
      </c>
      <c r="B6313" t="s">
        <v>164</v>
      </c>
      <c r="C6313">
        <v>1248</v>
      </c>
      <c r="D6313" t="s">
        <v>5768</v>
      </c>
      <c r="E6313">
        <v>47.44</v>
      </c>
      <c r="F6313">
        <v>64.989999999999995</v>
      </c>
      <c r="G6313">
        <v>750</v>
      </c>
      <c r="H6313">
        <v>13</v>
      </c>
      <c r="I6313">
        <v>616.72</v>
      </c>
      <c r="J6313">
        <v>43</v>
      </c>
      <c r="K6313">
        <v>2794.5699999999997</v>
      </c>
      <c r="L6313">
        <v>2079.6799999999998</v>
      </c>
      <c r="M6313">
        <v>33.94</v>
      </c>
      <c r="N6313">
        <v>19016.59</v>
      </c>
      <c r="O6313">
        <v>2177.8499999999995</v>
      </c>
      <c r="P6313">
        <v>77.931488565324898</v>
      </c>
      <c r="Q6313">
        <v>3.3076923076923075</v>
      </c>
      <c r="R6313">
        <v>4.5313432351796594</v>
      </c>
      <c r="S6313">
        <f>(VendorSalesData[[#This Row],[TotalPurchaseQuantity]] - VendorSalesData[[#This Row],[TotalSalesQuantity]]) * VendorSalesData[[#This Row],[PurchasePrice]]</f>
        <v>-1423.1999999999998</v>
      </c>
    </row>
    <row r="6314" spans="1:19" x14ac:dyDescent="0.3">
      <c r="A6314">
        <v>8673</v>
      </c>
      <c r="B6314" t="s">
        <v>174</v>
      </c>
      <c r="C6314">
        <v>38631</v>
      </c>
      <c r="D6314" t="s">
        <v>5769</v>
      </c>
      <c r="E6314">
        <v>2.95</v>
      </c>
      <c r="F6314">
        <v>4.49</v>
      </c>
      <c r="G6314">
        <v>750</v>
      </c>
      <c r="H6314">
        <v>209</v>
      </c>
      <c r="I6314">
        <v>616.54999999999995</v>
      </c>
      <c r="J6314">
        <v>209</v>
      </c>
      <c r="K6314">
        <v>938.41000000000008</v>
      </c>
      <c r="L6314">
        <v>157.15</v>
      </c>
      <c r="M6314">
        <v>23.48</v>
      </c>
      <c r="N6314">
        <v>15919.7</v>
      </c>
      <c r="O6314">
        <v>321.86000000000013</v>
      </c>
      <c r="P6314">
        <v>34.298440979955473</v>
      </c>
      <c r="Q6314">
        <v>1</v>
      </c>
      <c r="R6314">
        <v>1.522033898305085</v>
      </c>
      <c r="S6314">
        <f>(VendorSalesData[[#This Row],[TotalPurchaseQuantity]] - VendorSalesData[[#This Row],[TotalSalesQuantity]]) * VendorSalesData[[#This Row],[PurchasePrice]]</f>
        <v>0</v>
      </c>
    </row>
    <row r="6315" spans="1:19" x14ac:dyDescent="0.3">
      <c r="A6315">
        <v>9165</v>
      </c>
      <c r="B6315" t="s">
        <v>38</v>
      </c>
      <c r="C6315">
        <v>18263</v>
      </c>
      <c r="D6315" t="s">
        <v>5770</v>
      </c>
      <c r="E6315">
        <v>12.58</v>
      </c>
      <c r="F6315">
        <v>18.989999999999998</v>
      </c>
      <c r="G6315">
        <v>750</v>
      </c>
      <c r="H6315">
        <v>49</v>
      </c>
      <c r="I6315">
        <v>616.42000000000007</v>
      </c>
      <c r="J6315">
        <v>50</v>
      </c>
      <c r="K6315">
        <v>949.49999999999989</v>
      </c>
      <c r="L6315">
        <v>683.64</v>
      </c>
      <c r="M6315">
        <v>5.51</v>
      </c>
      <c r="N6315">
        <v>68054.7</v>
      </c>
      <c r="O6315">
        <v>333.07999999999981</v>
      </c>
      <c r="P6315">
        <v>35.079515534491826</v>
      </c>
      <c r="Q6315">
        <v>1.0204081632653061</v>
      </c>
      <c r="R6315">
        <v>1.5403458680769602</v>
      </c>
      <c r="S6315">
        <f>(VendorSalesData[[#This Row],[TotalPurchaseQuantity]] - VendorSalesData[[#This Row],[TotalSalesQuantity]]) * VendorSalesData[[#This Row],[PurchasePrice]]</f>
        <v>-12.58</v>
      </c>
    </row>
    <row r="6316" spans="1:19" x14ac:dyDescent="0.3">
      <c r="A6316">
        <v>9165</v>
      </c>
      <c r="B6316" t="s">
        <v>38</v>
      </c>
      <c r="C6316">
        <v>4748</v>
      </c>
      <c r="D6316" t="s">
        <v>5771</v>
      </c>
      <c r="E6316">
        <v>16.66</v>
      </c>
      <c r="F6316">
        <v>23.99</v>
      </c>
      <c r="G6316">
        <v>750</v>
      </c>
      <c r="H6316">
        <v>37</v>
      </c>
      <c r="I6316">
        <v>616.41999999999996</v>
      </c>
      <c r="J6316">
        <v>212</v>
      </c>
      <c r="K6316">
        <v>4449.88</v>
      </c>
      <c r="L6316">
        <v>3085.5299999999997</v>
      </c>
      <c r="M6316">
        <v>167.14000000000001</v>
      </c>
      <c r="N6316">
        <v>68054.7</v>
      </c>
      <c r="O6316">
        <v>3833.46</v>
      </c>
      <c r="P6316">
        <v>86.147491617751498</v>
      </c>
      <c r="Q6316">
        <v>5.7297297297297298</v>
      </c>
      <c r="R6316">
        <v>7.2189091852957405</v>
      </c>
      <c r="S6316">
        <f>(VendorSalesData[[#This Row],[TotalPurchaseQuantity]] - VendorSalesData[[#This Row],[TotalSalesQuantity]]) * VendorSalesData[[#This Row],[PurchasePrice]]</f>
        <v>-2915.5</v>
      </c>
    </row>
    <row r="6317" spans="1:19" x14ac:dyDescent="0.3">
      <c r="A6317">
        <v>10754</v>
      </c>
      <c r="B6317" t="s">
        <v>212</v>
      </c>
      <c r="C6317">
        <v>19960</v>
      </c>
      <c r="D6317" t="s">
        <v>5772</v>
      </c>
      <c r="E6317">
        <v>9.1999999999999993</v>
      </c>
      <c r="F6317">
        <v>13.99</v>
      </c>
      <c r="G6317">
        <v>750</v>
      </c>
      <c r="H6317">
        <v>67</v>
      </c>
      <c r="I6317">
        <v>616.4</v>
      </c>
      <c r="J6317">
        <v>45</v>
      </c>
      <c r="K6317">
        <v>629.54999999999995</v>
      </c>
      <c r="L6317">
        <v>209.85</v>
      </c>
      <c r="M6317">
        <v>5.05</v>
      </c>
      <c r="N6317">
        <v>28720.52</v>
      </c>
      <c r="O6317">
        <v>13.149999999999977</v>
      </c>
      <c r="P6317">
        <v>2.0887935827178108</v>
      </c>
      <c r="Q6317">
        <v>0.67164179104477617</v>
      </c>
      <c r="R6317">
        <v>1.0213335496430889</v>
      </c>
      <c r="S6317">
        <f>(VendorSalesData[[#This Row],[TotalPurchaseQuantity]] - VendorSalesData[[#This Row],[TotalSalesQuantity]]) * VendorSalesData[[#This Row],[PurchasePrice]]</f>
        <v>202.39999999999998</v>
      </c>
    </row>
    <row r="6318" spans="1:19" x14ac:dyDescent="0.3">
      <c r="A6318">
        <v>10754</v>
      </c>
      <c r="B6318" t="s">
        <v>212</v>
      </c>
      <c r="C6318">
        <v>21443</v>
      </c>
      <c r="D6318" t="s">
        <v>5773</v>
      </c>
      <c r="E6318">
        <v>102.59</v>
      </c>
      <c r="F6318">
        <v>204.99</v>
      </c>
      <c r="G6318">
        <v>750</v>
      </c>
      <c r="H6318">
        <v>6</v>
      </c>
      <c r="I6318">
        <v>615.54</v>
      </c>
      <c r="J6318">
        <v>6</v>
      </c>
      <c r="K6318">
        <v>947.94</v>
      </c>
      <c r="L6318">
        <v>315.98</v>
      </c>
      <c r="M6318">
        <v>0.68</v>
      </c>
      <c r="N6318">
        <v>28720.52</v>
      </c>
      <c r="O6318">
        <v>332.40000000000009</v>
      </c>
      <c r="P6318">
        <v>35.065510475346549</v>
      </c>
      <c r="Q6318">
        <v>1</v>
      </c>
      <c r="R6318">
        <v>1.5400136465542453</v>
      </c>
      <c r="S6318">
        <f>(VendorSalesData[[#This Row],[TotalPurchaseQuantity]] - VendorSalesData[[#This Row],[TotalSalesQuantity]]) * VendorSalesData[[#This Row],[PurchasePrice]]</f>
        <v>0</v>
      </c>
    </row>
    <row r="6319" spans="1:19" x14ac:dyDescent="0.3">
      <c r="A6319">
        <v>3252</v>
      </c>
      <c r="B6319" t="s">
        <v>94</v>
      </c>
      <c r="C6319">
        <v>42752</v>
      </c>
      <c r="D6319" t="s">
        <v>5774</v>
      </c>
      <c r="E6319">
        <v>2.56</v>
      </c>
      <c r="F6319">
        <v>3.79</v>
      </c>
      <c r="G6319">
        <v>750</v>
      </c>
      <c r="H6319">
        <v>240</v>
      </c>
      <c r="I6319">
        <v>614.4</v>
      </c>
      <c r="J6319">
        <v>235</v>
      </c>
      <c r="K6319">
        <v>890.65</v>
      </c>
      <c r="L6319">
        <v>83.38</v>
      </c>
      <c r="M6319">
        <v>26.42</v>
      </c>
      <c r="N6319">
        <v>61966.91</v>
      </c>
      <c r="O6319">
        <v>276.25</v>
      </c>
      <c r="P6319">
        <v>31.016673216190423</v>
      </c>
      <c r="Q6319">
        <v>0.97916666666666663</v>
      </c>
      <c r="R6319">
        <v>1.4496256510416667</v>
      </c>
      <c r="S6319">
        <f>(VendorSalesData[[#This Row],[TotalPurchaseQuantity]] - VendorSalesData[[#This Row],[TotalSalesQuantity]]) * VendorSalesData[[#This Row],[PurchasePrice]]</f>
        <v>12.8</v>
      </c>
    </row>
    <row r="6320" spans="1:19" x14ac:dyDescent="0.3">
      <c r="A6320">
        <v>10754</v>
      </c>
      <c r="B6320" t="s">
        <v>212</v>
      </c>
      <c r="C6320">
        <v>42423</v>
      </c>
      <c r="D6320" t="s">
        <v>5775</v>
      </c>
      <c r="E6320">
        <v>16.55</v>
      </c>
      <c r="F6320">
        <v>24.99</v>
      </c>
      <c r="G6320">
        <v>750</v>
      </c>
      <c r="H6320">
        <v>37</v>
      </c>
      <c r="I6320">
        <v>612.35</v>
      </c>
      <c r="J6320">
        <v>112</v>
      </c>
      <c r="K6320">
        <v>3406.8799999999997</v>
      </c>
      <c r="L6320">
        <v>2012.33</v>
      </c>
      <c r="M6320">
        <v>12.43</v>
      </c>
      <c r="N6320">
        <v>28720.52</v>
      </c>
      <c r="O6320">
        <v>2794.5299999999997</v>
      </c>
      <c r="P6320">
        <v>82.02607664490678</v>
      </c>
      <c r="Q6320">
        <v>3.0270270270270272</v>
      </c>
      <c r="R6320">
        <v>5.563615579325548</v>
      </c>
      <c r="S6320">
        <f>(VendorSalesData[[#This Row],[TotalPurchaseQuantity]] - VendorSalesData[[#This Row],[TotalSalesQuantity]]) * VendorSalesData[[#This Row],[PurchasePrice]]</f>
        <v>-1241.25</v>
      </c>
    </row>
    <row r="6321" spans="1:19" x14ac:dyDescent="0.3">
      <c r="A6321">
        <v>3252</v>
      </c>
      <c r="B6321" t="s">
        <v>94</v>
      </c>
      <c r="C6321">
        <v>22398</v>
      </c>
      <c r="D6321" t="s">
        <v>5776</v>
      </c>
      <c r="E6321">
        <v>34.01</v>
      </c>
      <c r="F6321">
        <v>49.99</v>
      </c>
      <c r="G6321">
        <v>750</v>
      </c>
      <c r="H6321">
        <v>18</v>
      </c>
      <c r="I6321">
        <v>612.18000000000006</v>
      </c>
      <c r="J6321">
        <v>63</v>
      </c>
      <c r="K6321">
        <v>3134.37</v>
      </c>
      <c r="L6321">
        <v>2184.56</v>
      </c>
      <c r="M6321">
        <v>6.97</v>
      </c>
      <c r="N6321">
        <v>61966.91</v>
      </c>
      <c r="O6321">
        <v>2522.1899999999996</v>
      </c>
      <c r="P6321">
        <v>80.468802343054577</v>
      </c>
      <c r="Q6321">
        <v>3.5</v>
      </c>
      <c r="R6321">
        <v>5.1200137214544732</v>
      </c>
      <c r="S6321">
        <f>(VendorSalesData[[#This Row],[TotalPurchaseQuantity]] - VendorSalesData[[#This Row],[TotalSalesQuantity]]) * VendorSalesData[[#This Row],[PurchasePrice]]</f>
        <v>-1530.4499999999998</v>
      </c>
    </row>
    <row r="6322" spans="1:19" x14ac:dyDescent="0.3">
      <c r="A6322">
        <v>4425</v>
      </c>
      <c r="B6322" t="s">
        <v>20</v>
      </c>
      <c r="C6322">
        <v>34803</v>
      </c>
      <c r="D6322" t="s">
        <v>5777</v>
      </c>
      <c r="E6322">
        <v>11.76</v>
      </c>
      <c r="F6322">
        <v>17.989999999999998</v>
      </c>
      <c r="G6322">
        <v>750</v>
      </c>
      <c r="H6322">
        <v>52</v>
      </c>
      <c r="I6322">
        <v>611.52</v>
      </c>
      <c r="J6322">
        <v>85</v>
      </c>
      <c r="K6322">
        <v>1613.1499999999999</v>
      </c>
      <c r="L6322">
        <v>1099.4199999999998</v>
      </c>
      <c r="M6322">
        <v>9.41</v>
      </c>
      <c r="N6322">
        <v>144929.24</v>
      </c>
      <c r="O6322">
        <v>1001.6299999999999</v>
      </c>
      <c r="P6322">
        <v>62.091559991321319</v>
      </c>
      <c r="Q6322">
        <v>1.6346153846153846</v>
      </c>
      <c r="R6322">
        <v>2.6379349816849818</v>
      </c>
      <c r="S6322">
        <f>(VendorSalesData[[#This Row],[TotalPurchaseQuantity]] - VendorSalesData[[#This Row],[TotalSalesQuantity]]) * VendorSalesData[[#This Row],[PurchasePrice]]</f>
        <v>-388.08</v>
      </c>
    </row>
    <row r="6323" spans="1:19" x14ac:dyDescent="0.3">
      <c r="A6323">
        <v>7153</v>
      </c>
      <c r="B6323" t="s">
        <v>271</v>
      </c>
      <c r="C6323">
        <v>17841</v>
      </c>
      <c r="D6323" t="s">
        <v>5778</v>
      </c>
      <c r="E6323">
        <v>7.28</v>
      </c>
      <c r="F6323">
        <v>14.99</v>
      </c>
      <c r="G6323">
        <v>750</v>
      </c>
      <c r="H6323">
        <v>84</v>
      </c>
      <c r="I6323">
        <v>611.52</v>
      </c>
      <c r="J6323">
        <v>84</v>
      </c>
      <c r="K6323">
        <v>1163.1600000000001</v>
      </c>
      <c r="L6323">
        <v>133.9</v>
      </c>
      <c r="M6323">
        <v>9.43</v>
      </c>
      <c r="N6323">
        <v>15884.82</v>
      </c>
      <c r="O6323">
        <v>551.6400000000001</v>
      </c>
      <c r="P6323">
        <v>47.425977509542975</v>
      </c>
      <c r="Q6323">
        <v>1</v>
      </c>
      <c r="R6323">
        <v>1.9020800627943486</v>
      </c>
      <c r="S6323">
        <f>(VendorSalesData[[#This Row],[TotalPurchaseQuantity]] - VendorSalesData[[#This Row],[TotalSalesQuantity]]) * VendorSalesData[[#This Row],[PurchasePrice]]</f>
        <v>0</v>
      </c>
    </row>
    <row r="6324" spans="1:19" x14ac:dyDescent="0.3">
      <c r="A6324">
        <v>10754</v>
      </c>
      <c r="B6324" t="s">
        <v>212</v>
      </c>
      <c r="C6324">
        <v>24857</v>
      </c>
      <c r="D6324" t="s">
        <v>5779</v>
      </c>
      <c r="E6324">
        <v>8.49</v>
      </c>
      <c r="F6324">
        <v>12.99</v>
      </c>
      <c r="G6324">
        <v>750</v>
      </c>
      <c r="H6324">
        <v>72</v>
      </c>
      <c r="I6324">
        <v>611.28</v>
      </c>
      <c r="J6324">
        <v>101</v>
      </c>
      <c r="K6324">
        <v>1207.99</v>
      </c>
      <c r="L6324">
        <v>822.31000000000006</v>
      </c>
      <c r="M6324">
        <v>11.17</v>
      </c>
      <c r="N6324">
        <v>28720.52</v>
      </c>
      <c r="O6324">
        <v>596.71</v>
      </c>
      <c r="P6324">
        <v>49.396932093808729</v>
      </c>
      <c r="Q6324">
        <v>1.4027777777777777</v>
      </c>
      <c r="R6324">
        <v>1.9761647690092921</v>
      </c>
      <c r="S6324">
        <f>(VendorSalesData[[#This Row],[TotalPurchaseQuantity]] - VendorSalesData[[#This Row],[TotalSalesQuantity]]) * VendorSalesData[[#This Row],[PurchasePrice]]</f>
        <v>-246.21</v>
      </c>
    </row>
    <row r="6325" spans="1:19" x14ac:dyDescent="0.3">
      <c r="A6325">
        <v>4425</v>
      </c>
      <c r="B6325" t="s">
        <v>20</v>
      </c>
      <c r="C6325">
        <v>24424</v>
      </c>
      <c r="D6325" t="s">
        <v>5780</v>
      </c>
      <c r="E6325">
        <v>21.05</v>
      </c>
      <c r="F6325">
        <v>31.99</v>
      </c>
      <c r="G6325">
        <v>750</v>
      </c>
      <c r="H6325">
        <v>29</v>
      </c>
      <c r="I6325">
        <v>610.45000000000005</v>
      </c>
      <c r="J6325">
        <v>103</v>
      </c>
      <c r="K6325">
        <v>3294.97</v>
      </c>
      <c r="L6325">
        <v>1951.3899999999999</v>
      </c>
      <c r="M6325">
        <v>11.43</v>
      </c>
      <c r="N6325">
        <v>144929.24</v>
      </c>
      <c r="O6325">
        <v>2684.5199999999995</v>
      </c>
      <c r="P6325">
        <v>81.473275932709541</v>
      </c>
      <c r="Q6325">
        <v>3.5517241379310347</v>
      </c>
      <c r="R6325">
        <v>5.3976083217298703</v>
      </c>
      <c r="S6325">
        <f>(VendorSalesData[[#This Row],[TotalPurchaseQuantity]] - VendorSalesData[[#This Row],[TotalSalesQuantity]]) * VendorSalesData[[#This Row],[PurchasePrice]]</f>
        <v>-1557.7</v>
      </c>
    </row>
    <row r="6326" spans="1:19" x14ac:dyDescent="0.3">
      <c r="A6326">
        <v>2876</v>
      </c>
      <c r="B6326" t="s">
        <v>5231</v>
      </c>
      <c r="C6326">
        <v>22864</v>
      </c>
      <c r="D6326" t="s">
        <v>5781</v>
      </c>
      <c r="E6326">
        <v>8.7200000000000006</v>
      </c>
      <c r="F6326">
        <v>12.99</v>
      </c>
      <c r="G6326">
        <v>750</v>
      </c>
      <c r="H6326">
        <v>70</v>
      </c>
      <c r="I6326">
        <v>610.4</v>
      </c>
      <c r="J6326">
        <v>51</v>
      </c>
      <c r="K6326">
        <v>662.49</v>
      </c>
      <c r="L6326">
        <v>415.68</v>
      </c>
      <c r="M6326">
        <v>5.6800000000000006</v>
      </c>
      <c r="N6326">
        <v>31.5</v>
      </c>
      <c r="O6326">
        <v>52.090000000000032</v>
      </c>
      <c r="P6326">
        <v>7.862760192606685</v>
      </c>
      <c r="Q6326">
        <v>0.72857142857142854</v>
      </c>
      <c r="R6326">
        <v>1.0853374836173002</v>
      </c>
      <c r="S6326">
        <f>(VendorSalesData[[#This Row],[TotalPurchaseQuantity]] - VendorSalesData[[#This Row],[TotalSalesQuantity]]) * VendorSalesData[[#This Row],[PurchasePrice]]</f>
        <v>165.68</v>
      </c>
    </row>
    <row r="6327" spans="1:19" x14ac:dyDescent="0.3">
      <c r="A6327">
        <v>90047</v>
      </c>
      <c r="B6327" t="s">
        <v>2206</v>
      </c>
      <c r="C6327">
        <v>22934</v>
      </c>
      <c r="D6327" t="s">
        <v>5782</v>
      </c>
      <c r="E6327">
        <v>22.6</v>
      </c>
      <c r="F6327">
        <v>32.99</v>
      </c>
      <c r="G6327">
        <v>750</v>
      </c>
      <c r="H6327">
        <v>27</v>
      </c>
      <c r="I6327">
        <v>610.19999999999993</v>
      </c>
      <c r="J6327">
        <v>24</v>
      </c>
      <c r="K6327">
        <v>782.76</v>
      </c>
      <c r="L6327">
        <v>650.80000000000007</v>
      </c>
      <c r="M6327">
        <v>2.64</v>
      </c>
      <c r="N6327">
        <v>1457.73</v>
      </c>
      <c r="O6327">
        <v>172.56000000000006</v>
      </c>
      <c r="P6327">
        <v>22.045071286218008</v>
      </c>
      <c r="Q6327">
        <v>0.88888888888888884</v>
      </c>
      <c r="R6327">
        <v>1.2827925270403149</v>
      </c>
      <c r="S6327">
        <f>(VendorSalesData[[#This Row],[TotalPurchaseQuantity]] - VendorSalesData[[#This Row],[TotalSalesQuantity]]) * VendorSalesData[[#This Row],[PurchasePrice]]</f>
        <v>67.800000000000011</v>
      </c>
    </row>
    <row r="6328" spans="1:19" x14ac:dyDescent="0.3">
      <c r="A6328">
        <v>2000</v>
      </c>
      <c r="B6328" t="s">
        <v>164</v>
      </c>
      <c r="C6328">
        <v>14236</v>
      </c>
      <c r="D6328" t="s">
        <v>5783</v>
      </c>
      <c r="E6328">
        <v>1.71</v>
      </c>
      <c r="F6328">
        <v>2.4900000000000002</v>
      </c>
      <c r="G6328">
        <v>187</v>
      </c>
      <c r="H6328">
        <v>356</v>
      </c>
      <c r="I6328">
        <v>608.76</v>
      </c>
      <c r="J6328">
        <v>604</v>
      </c>
      <c r="K6328">
        <v>1503.96</v>
      </c>
      <c r="L6328">
        <v>829.17000000000007</v>
      </c>
      <c r="M6328">
        <v>17.59</v>
      </c>
      <c r="N6328">
        <v>19016.59</v>
      </c>
      <c r="O6328">
        <v>895.2</v>
      </c>
      <c r="P6328">
        <v>59.522859650522619</v>
      </c>
      <c r="Q6328">
        <v>1.696629213483146</v>
      </c>
      <c r="R6328">
        <v>2.4705302582298443</v>
      </c>
      <c r="S6328">
        <f>(VendorSalesData[[#This Row],[TotalPurchaseQuantity]] - VendorSalesData[[#This Row],[TotalSalesQuantity]]) * VendorSalesData[[#This Row],[PurchasePrice]]</f>
        <v>-424.08</v>
      </c>
    </row>
    <row r="6329" spans="1:19" x14ac:dyDescent="0.3">
      <c r="A6329">
        <v>4425</v>
      </c>
      <c r="B6329" t="s">
        <v>20</v>
      </c>
      <c r="C6329">
        <v>35266</v>
      </c>
      <c r="D6329" t="s">
        <v>5784</v>
      </c>
      <c r="E6329">
        <v>13.51</v>
      </c>
      <c r="F6329">
        <v>19.989999999999998</v>
      </c>
      <c r="G6329">
        <v>750</v>
      </c>
      <c r="H6329">
        <v>45</v>
      </c>
      <c r="I6329">
        <v>607.95000000000005</v>
      </c>
      <c r="J6329">
        <v>140</v>
      </c>
      <c r="K6329">
        <v>2798.6</v>
      </c>
      <c r="L6329">
        <v>1639.1799999999998</v>
      </c>
      <c r="M6329">
        <v>15.56</v>
      </c>
      <c r="N6329">
        <v>144929.24</v>
      </c>
      <c r="O6329">
        <v>2190.6499999999996</v>
      </c>
      <c r="P6329">
        <v>78.276638319159559</v>
      </c>
      <c r="Q6329">
        <v>3.1111111111111112</v>
      </c>
      <c r="R6329">
        <v>4.6033390903857221</v>
      </c>
      <c r="S6329">
        <f>(VendorSalesData[[#This Row],[TotalPurchaseQuantity]] - VendorSalesData[[#This Row],[TotalSalesQuantity]]) * VendorSalesData[[#This Row],[PurchasePrice]]</f>
        <v>-1283.45</v>
      </c>
    </row>
    <row r="6330" spans="1:19" x14ac:dyDescent="0.3">
      <c r="A6330">
        <v>9552</v>
      </c>
      <c r="B6330" t="s">
        <v>72</v>
      </c>
      <c r="C6330">
        <v>41087</v>
      </c>
      <c r="D6330" t="s">
        <v>5785</v>
      </c>
      <c r="E6330">
        <v>4.1900000000000004</v>
      </c>
      <c r="F6330">
        <v>10.99</v>
      </c>
      <c r="G6330">
        <v>750</v>
      </c>
      <c r="H6330">
        <v>145</v>
      </c>
      <c r="I6330">
        <v>607.54999999999995</v>
      </c>
      <c r="J6330">
        <v>135</v>
      </c>
      <c r="K6330">
        <v>1098.1500000000001</v>
      </c>
      <c r="L6330">
        <v>519.85</v>
      </c>
      <c r="M6330">
        <v>15.040000000000001</v>
      </c>
      <c r="N6330">
        <v>55551.82</v>
      </c>
      <c r="O6330">
        <v>490.60000000000014</v>
      </c>
      <c r="P6330">
        <v>44.675135455083556</v>
      </c>
      <c r="Q6330">
        <v>0.93103448275862066</v>
      </c>
      <c r="R6330">
        <v>1.8075055550983461</v>
      </c>
      <c r="S6330">
        <f>(VendorSalesData[[#This Row],[TotalPurchaseQuantity]] - VendorSalesData[[#This Row],[TotalSalesQuantity]]) * VendorSalesData[[#This Row],[PurchasePrice]]</f>
        <v>41.900000000000006</v>
      </c>
    </row>
    <row r="6331" spans="1:19" x14ac:dyDescent="0.3">
      <c r="A6331">
        <v>4425</v>
      </c>
      <c r="B6331" t="s">
        <v>20</v>
      </c>
      <c r="C6331">
        <v>21252</v>
      </c>
      <c r="D6331" t="s">
        <v>5786</v>
      </c>
      <c r="E6331">
        <v>8.0500000000000007</v>
      </c>
      <c r="F6331">
        <v>11.99</v>
      </c>
      <c r="G6331">
        <v>750</v>
      </c>
      <c r="H6331">
        <v>75</v>
      </c>
      <c r="I6331">
        <v>603.75</v>
      </c>
      <c r="J6331">
        <v>96</v>
      </c>
      <c r="K6331">
        <v>1151.04</v>
      </c>
      <c r="L6331">
        <v>59.95</v>
      </c>
      <c r="M6331">
        <v>10.8</v>
      </c>
      <c r="N6331">
        <v>144929.24</v>
      </c>
      <c r="O6331">
        <v>547.29</v>
      </c>
      <c r="P6331">
        <v>47.547435362802332</v>
      </c>
      <c r="Q6331">
        <v>1.28</v>
      </c>
      <c r="R6331">
        <v>1.9064844720496894</v>
      </c>
      <c r="S6331">
        <f>(VendorSalesData[[#This Row],[TotalPurchaseQuantity]] - VendorSalesData[[#This Row],[TotalSalesQuantity]]) * VendorSalesData[[#This Row],[PurchasePrice]]</f>
        <v>-169.05</v>
      </c>
    </row>
    <row r="6332" spans="1:19" x14ac:dyDescent="0.3">
      <c r="A6332">
        <v>4425</v>
      </c>
      <c r="B6332" t="s">
        <v>20</v>
      </c>
      <c r="C6332">
        <v>34022</v>
      </c>
      <c r="D6332" t="s">
        <v>5787</v>
      </c>
      <c r="E6332">
        <v>16.77</v>
      </c>
      <c r="F6332">
        <v>25.99</v>
      </c>
      <c r="G6332">
        <v>750</v>
      </c>
      <c r="H6332">
        <v>36</v>
      </c>
      <c r="I6332">
        <v>603.72</v>
      </c>
      <c r="J6332">
        <v>94</v>
      </c>
      <c r="K6332">
        <v>2443.06</v>
      </c>
      <c r="L6332">
        <v>961.63</v>
      </c>
      <c r="M6332">
        <v>10.49</v>
      </c>
      <c r="N6332">
        <v>144929.24</v>
      </c>
      <c r="O6332">
        <v>1839.34</v>
      </c>
      <c r="P6332">
        <v>75.288367866528034</v>
      </c>
      <c r="Q6332">
        <v>2.6111111111111112</v>
      </c>
      <c r="R6332">
        <v>4.0466772676074996</v>
      </c>
      <c r="S6332">
        <f>(VendorSalesData[[#This Row],[TotalPurchaseQuantity]] - VendorSalesData[[#This Row],[TotalSalesQuantity]]) * VendorSalesData[[#This Row],[PurchasePrice]]</f>
        <v>-972.66</v>
      </c>
    </row>
    <row r="6333" spans="1:19" x14ac:dyDescent="0.3">
      <c r="A6333">
        <v>10754</v>
      </c>
      <c r="B6333" t="s">
        <v>212</v>
      </c>
      <c r="C6333">
        <v>21831</v>
      </c>
      <c r="D6333" t="s">
        <v>5788</v>
      </c>
      <c r="E6333">
        <v>23.22</v>
      </c>
      <c r="F6333">
        <v>49.99</v>
      </c>
      <c r="G6333">
        <v>750</v>
      </c>
      <c r="H6333">
        <v>26</v>
      </c>
      <c r="I6333">
        <v>603.72</v>
      </c>
      <c r="J6333">
        <v>51</v>
      </c>
      <c r="K6333">
        <v>1835.49</v>
      </c>
      <c r="L6333">
        <v>899.75</v>
      </c>
      <c r="M6333">
        <v>5.67</v>
      </c>
      <c r="N6333">
        <v>28720.52</v>
      </c>
      <c r="O6333">
        <v>1231.77</v>
      </c>
      <c r="P6333">
        <v>67.108510533971852</v>
      </c>
      <c r="Q6333">
        <v>1.9615384615384615</v>
      </c>
      <c r="R6333">
        <v>3.0403001391373485</v>
      </c>
      <c r="S6333">
        <f>(VendorSalesData[[#This Row],[TotalPurchaseQuantity]] - VendorSalesData[[#This Row],[TotalSalesQuantity]]) * VendorSalesData[[#This Row],[PurchasePrice]]</f>
        <v>-580.5</v>
      </c>
    </row>
    <row r="6334" spans="1:19" x14ac:dyDescent="0.3">
      <c r="A6334">
        <v>3252</v>
      </c>
      <c r="B6334" t="s">
        <v>94</v>
      </c>
      <c r="C6334">
        <v>8908</v>
      </c>
      <c r="D6334" t="s">
        <v>2368</v>
      </c>
      <c r="E6334">
        <v>4.57</v>
      </c>
      <c r="F6334">
        <v>6.99</v>
      </c>
      <c r="G6334">
        <v>1500</v>
      </c>
      <c r="H6334">
        <v>132</v>
      </c>
      <c r="I6334">
        <v>603.24</v>
      </c>
      <c r="J6334">
        <v>138</v>
      </c>
      <c r="K6334">
        <v>964.62</v>
      </c>
      <c r="L6334">
        <v>160.77000000000001</v>
      </c>
      <c r="M6334">
        <v>31.01</v>
      </c>
      <c r="N6334">
        <v>61966.91</v>
      </c>
      <c r="O6334">
        <v>361.38</v>
      </c>
      <c r="P6334">
        <v>37.463457112645393</v>
      </c>
      <c r="Q6334">
        <v>1.0454545454545454</v>
      </c>
      <c r="R6334">
        <v>1.5990650487368212</v>
      </c>
      <c r="S6334">
        <f>(VendorSalesData[[#This Row],[TotalPurchaseQuantity]] - VendorSalesData[[#This Row],[TotalSalesQuantity]]) * VendorSalesData[[#This Row],[PurchasePrice]]</f>
        <v>-27.42</v>
      </c>
    </row>
    <row r="6335" spans="1:19" x14ac:dyDescent="0.3">
      <c r="A6335">
        <v>8112</v>
      </c>
      <c r="B6335" t="s">
        <v>53</v>
      </c>
      <c r="C6335">
        <v>33930</v>
      </c>
      <c r="D6335" t="s">
        <v>5789</v>
      </c>
      <c r="E6335">
        <v>17.23</v>
      </c>
      <c r="F6335">
        <v>25.99</v>
      </c>
      <c r="G6335">
        <v>750</v>
      </c>
      <c r="H6335">
        <v>35</v>
      </c>
      <c r="I6335">
        <v>603.04999999999995</v>
      </c>
      <c r="J6335">
        <v>34</v>
      </c>
      <c r="K6335">
        <v>909.66</v>
      </c>
      <c r="L6335">
        <v>456.83</v>
      </c>
      <c r="M6335">
        <v>3.8000000000000003</v>
      </c>
      <c r="N6335">
        <v>48347.26</v>
      </c>
      <c r="O6335">
        <v>306.61</v>
      </c>
      <c r="P6335">
        <v>33.70600004397248</v>
      </c>
      <c r="Q6335">
        <v>0.97142857142857142</v>
      </c>
      <c r="R6335">
        <v>1.508432136638753</v>
      </c>
      <c r="S6335">
        <f>(VendorSalesData[[#This Row],[TotalPurchaseQuantity]] - VendorSalesData[[#This Row],[TotalSalesQuantity]]) * VendorSalesData[[#This Row],[PurchasePrice]]</f>
        <v>17.23</v>
      </c>
    </row>
    <row r="6336" spans="1:19" x14ac:dyDescent="0.3">
      <c r="A6336">
        <v>9552</v>
      </c>
      <c r="B6336" t="s">
        <v>72</v>
      </c>
      <c r="C6336">
        <v>18786</v>
      </c>
      <c r="D6336" t="s">
        <v>5790</v>
      </c>
      <c r="E6336">
        <v>12.83</v>
      </c>
      <c r="F6336">
        <v>18.989999999999998</v>
      </c>
      <c r="G6336">
        <v>750</v>
      </c>
      <c r="H6336">
        <v>47</v>
      </c>
      <c r="I6336">
        <v>603.01</v>
      </c>
      <c r="J6336">
        <v>47</v>
      </c>
      <c r="K6336">
        <v>892.53</v>
      </c>
      <c r="L6336">
        <v>132.92999999999998</v>
      </c>
      <c r="M6336">
        <v>5.28</v>
      </c>
      <c r="N6336">
        <v>55551.82</v>
      </c>
      <c r="O6336">
        <v>289.52</v>
      </c>
      <c r="P6336">
        <v>32.438125329120588</v>
      </c>
      <c r="Q6336">
        <v>1</v>
      </c>
      <c r="R6336">
        <v>1.48012470771629</v>
      </c>
      <c r="S6336">
        <f>(VendorSalesData[[#This Row],[TotalPurchaseQuantity]] - VendorSalesData[[#This Row],[TotalSalesQuantity]]) * VendorSalesData[[#This Row],[PurchasePrice]]</f>
        <v>0</v>
      </c>
    </row>
    <row r="6337" spans="1:19" x14ac:dyDescent="0.3">
      <c r="A6337">
        <v>2000</v>
      </c>
      <c r="B6337" t="s">
        <v>164</v>
      </c>
      <c r="C6337">
        <v>23497</v>
      </c>
      <c r="D6337" t="s">
        <v>5791</v>
      </c>
      <c r="E6337">
        <v>54.79</v>
      </c>
      <c r="F6337">
        <v>79.989999999999995</v>
      </c>
      <c r="G6337">
        <v>750</v>
      </c>
      <c r="H6337">
        <v>11</v>
      </c>
      <c r="I6337">
        <v>602.69000000000005</v>
      </c>
      <c r="J6337">
        <v>34</v>
      </c>
      <c r="K6337">
        <v>2719.66</v>
      </c>
      <c r="L6337">
        <v>1439.82</v>
      </c>
      <c r="M6337">
        <v>3.79</v>
      </c>
      <c r="N6337">
        <v>19016.59</v>
      </c>
      <c r="O6337">
        <v>2116.9699999999998</v>
      </c>
      <c r="P6337">
        <v>77.839509350433516</v>
      </c>
      <c r="Q6337">
        <v>3.0909090909090908</v>
      </c>
      <c r="R6337">
        <v>4.5125354659941257</v>
      </c>
      <c r="S6337">
        <f>(VendorSalesData[[#This Row],[TotalPurchaseQuantity]] - VendorSalesData[[#This Row],[TotalSalesQuantity]]) * VendorSalesData[[#This Row],[PurchasePrice]]</f>
        <v>-1260.17</v>
      </c>
    </row>
    <row r="6338" spans="1:19" x14ac:dyDescent="0.3">
      <c r="A6338">
        <v>9165</v>
      </c>
      <c r="B6338" t="s">
        <v>38</v>
      </c>
      <c r="C6338">
        <v>20426</v>
      </c>
      <c r="D6338" t="s">
        <v>5792</v>
      </c>
      <c r="E6338">
        <v>9.86</v>
      </c>
      <c r="F6338">
        <v>14.99</v>
      </c>
      <c r="G6338">
        <v>750</v>
      </c>
      <c r="H6338">
        <v>61</v>
      </c>
      <c r="I6338">
        <v>601.45999999999992</v>
      </c>
      <c r="J6338">
        <v>152</v>
      </c>
      <c r="K6338">
        <v>2280.48</v>
      </c>
      <c r="L6338">
        <v>1201.2</v>
      </c>
      <c r="M6338">
        <v>16.93</v>
      </c>
      <c r="N6338">
        <v>68054.7</v>
      </c>
      <c r="O6338">
        <v>1679.02</v>
      </c>
      <c r="P6338">
        <v>73.625727916929776</v>
      </c>
      <c r="Q6338">
        <v>2.4918032786885247</v>
      </c>
      <c r="R6338">
        <v>3.7915738369966419</v>
      </c>
      <c r="S6338">
        <f>(VendorSalesData[[#This Row],[TotalPurchaseQuantity]] - VendorSalesData[[#This Row],[TotalSalesQuantity]]) * VendorSalesData[[#This Row],[PurchasePrice]]</f>
        <v>-897.26</v>
      </c>
    </row>
    <row r="6339" spans="1:19" x14ac:dyDescent="0.3">
      <c r="A6339">
        <v>90024</v>
      </c>
      <c r="B6339" t="s">
        <v>1511</v>
      </c>
      <c r="C6339">
        <v>44925</v>
      </c>
      <c r="D6339" t="s">
        <v>5793</v>
      </c>
      <c r="E6339">
        <v>9.86</v>
      </c>
      <c r="F6339">
        <v>14.99</v>
      </c>
      <c r="G6339">
        <v>750</v>
      </c>
      <c r="H6339">
        <v>61</v>
      </c>
      <c r="I6339">
        <v>601.45999999999992</v>
      </c>
      <c r="J6339">
        <v>49</v>
      </c>
      <c r="K6339">
        <v>734.51</v>
      </c>
      <c r="L6339">
        <v>494.67</v>
      </c>
      <c r="M6339">
        <v>5.44</v>
      </c>
      <c r="N6339">
        <v>2802.64</v>
      </c>
      <c r="O6339">
        <v>133.05000000000007</v>
      </c>
      <c r="P6339">
        <v>18.114116894256043</v>
      </c>
      <c r="Q6339">
        <v>0.80327868852459017</v>
      </c>
      <c r="R6339">
        <v>1.2212117181524957</v>
      </c>
      <c r="S6339">
        <f>(VendorSalesData[[#This Row],[TotalPurchaseQuantity]] - VendorSalesData[[#This Row],[TotalSalesQuantity]]) * VendorSalesData[[#This Row],[PurchasePrice]]</f>
        <v>118.32</v>
      </c>
    </row>
    <row r="6340" spans="1:19" x14ac:dyDescent="0.3">
      <c r="A6340">
        <v>90047</v>
      </c>
      <c r="B6340" t="s">
        <v>2206</v>
      </c>
      <c r="C6340">
        <v>24368</v>
      </c>
      <c r="D6340" t="s">
        <v>5794</v>
      </c>
      <c r="E6340">
        <v>12.49</v>
      </c>
      <c r="F6340">
        <v>18.989999999999998</v>
      </c>
      <c r="G6340">
        <v>375</v>
      </c>
      <c r="H6340">
        <v>48</v>
      </c>
      <c r="I6340">
        <v>599.52</v>
      </c>
      <c r="J6340">
        <v>48</v>
      </c>
      <c r="K6340">
        <v>911.52</v>
      </c>
      <c r="L6340">
        <v>18.989999999999998</v>
      </c>
      <c r="M6340">
        <v>2.7</v>
      </c>
      <c r="N6340">
        <v>1457.73</v>
      </c>
      <c r="O6340">
        <v>312</v>
      </c>
      <c r="P6340">
        <v>34.228541337546076</v>
      </c>
      <c r="Q6340">
        <v>1</v>
      </c>
      <c r="R6340">
        <v>1.5204163330664531</v>
      </c>
      <c r="S6340">
        <f>(VendorSalesData[[#This Row],[TotalPurchaseQuantity]] - VendorSalesData[[#This Row],[TotalSalesQuantity]]) * VendorSalesData[[#This Row],[PurchasePrice]]</f>
        <v>0</v>
      </c>
    </row>
    <row r="6341" spans="1:19" x14ac:dyDescent="0.3">
      <c r="A6341">
        <v>4425</v>
      </c>
      <c r="B6341" t="s">
        <v>20</v>
      </c>
      <c r="C6341">
        <v>43134</v>
      </c>
      <c r="D6341" t="s">
        <v>5795</v>
      </c>
      <c r="E6341">
        <v>46.05</v>
      </c>
      <c r="F6341">
        <v>69.989999999999995</v>
      </c>
      <c r="G6341">
        <v>750</v>
      </c>
      <c r="H6341">
        <v>13</v>
      </c>
      <c r="I6341">
        <v>598.65</v>
      </c>
      <c r="J6341">
        <v>72</v>
      </c>
      <c r="K6341">
        <v>5039.28</v>
      </c>
      <c r="L6341">
        <v>3219.54</v>
      </c>
      <c r="M6341">
        <v>7.96</v>
      </c>
      <c r="N6341">
        <v>144929.24</v>
      </c>
      <c r="O6341">
        <v>4440.63</v>
      </c>
      <c r="P6341">
        <v>88.120326713340006</v>
      </c>
      <c r="Q6341">
        <v>5.5384615384615383</v>
      </c>
      <c r="R6341">
        <v>8.417739914808319</v>
      </c>
      <c r="S6341">
        <f>(VendorSalesData[[#This Row],[TotalPurchaseQuantity]] - VendorSalesData[[#This Row],[TotalSalesQuantity]]) * VendorSalesData[[#This Row],[PurchasePrice]]</f>
        <v>-2716.95</v>
      </c>
    </row>
    <row r="6342" spans="1:19" x14ac:dyDescent="0.3">
      <c r="A6342">
        <v>10754</v>
      </c>
      <c r="B6342" t="s">
        <v>212</v>
      </c>
      <c r="C6342">
        <v>12052</v>
      </c>
      <c r="D6342" t="s">
        <v>5796</v>
      </c>
      <c r="E6342">
        <v>8.5500000000000007</v>
      </c>
      <c r="F6342">
        <v>13.99</v>
      </c>
      <c r="G6342">
        <v>750</v>
      </c>
      <c r="H6342">
        <v>70</v>
      </c>
      <c r="I6342">
        <v>598.5</v>
      </c>
      <c r="J6342">
        <v>69</v>
      </c>
      <c r="K6342">
        <v>1088.31</v>
      </c>
      <c r="L6342">
        <v>754.51</v>
      </c>
      <c r="M6342">
        <v>7.63</v>
      </c>
      <c r="N6342">
        <v>28720.52</v>
      </c>
      <c r="O6342">
        <v>489.80999999999995</v>
      </c>
      <c r="P6342">
        <v>45.006477933676983</v>
      </c>
      <c r="Q6342">
        <v>0.98571428571428577</v>
      </c>
      <c r="R6342">
        <v>1.8183959899749373</v>
      </c>
      <c r="S6342">
        <f>(VendorSalesData[[#This Row],[TotalPurchaseQuantity]] - VendorSalesData[[#This Row],[TotalSalesQuantity]]) * VendorSalesData[[#This Row],[PurchasePrice]]</f>
        <v>8.5500000000000007</v>
      </c>
    </row>
    <row r="6343" spans="1:19" x14ac:dyDescent="0.3">
      <c r="A6343">
        <v>1392</v>
      </c>
      <c r="B6343" t="s">
        <v>67</v>
      </c>
      <c r="C6343">
        <v>40246</v>
      </c>
      <c r="D6343" t="s">
        <v>5797</v>
      </c>
      <c r="E6343">
        <v>3.56</v>
      </c>
      <c r="F6343">
        <v>5.49</v>
      </c>
      <c r="G6343">
        <v>375</v>
      </c>
      <c r="H6343">
        <v>168</v>
      </c>
      <c r="I6343">
        <v>598.07999999999993</v>
      </c>
      <c r="J6343">
        <v>158</v>
      </c>
      <c r="K6343">
        <v>867.42</v>
      </c>
      <c r="L6343">
        <v>378.81</v>
      </c>
      <c r="M6343">
        <v>8.93</v>
      </c>
      <c r="N6343">
        <v>79528.990000000005</v>
      </c>
      <c r="O6343">
        <v>269.34000000000003</v>
      </c>
      <c r="P6343">
        <v>31.050702082036391</v>
      </c>
      <c r="Q6343">
        <v>0.94047619047619047</v>
      </c>
      <c r="R6343">
        <v>1.450341091492777</v>
      </c>
      <c r="S6343">
        <f>(VendorSalesData[[#This Row],[TotalPurchaseQuantity]] - VendorSalesData[[#This Row],[TotalSalesQuantity]]) * VendorSalesData[[#This Row],[PurchasePrice]]</f>
        <v>35.6</v>
      </c>
    </row>
    <row r="6344" spans="1:19" x14ac:dyDescent="0.3">
      <c r="A6344">
        <v>2000</v>
      </c>
      <c r="B6344" t="s">
        <v>164</v>
      </c>
      <c r="C6344">
        <v>23323</v>
      </c>
      <c r="D6344" t="s">
        <v>5798</v>
      </c>
      <c r="E6344">
        <v>54.24</v>
      </c>
      <c r="F6344">
        <v>82.99</v>
      </c>
      <c r="G6344">
        <v>750</v>
      </c>
      <c r="H6344">
        <v>11</v>
      </c>
      <c r="I6344">
        <v>596.64</v>
      </c>
      <c r="J6344">
        <v>27</v>
      </c>
      <c r="K6344">
        <v>2240.73</v>
      </c>
      <c r="L6344">
        <v>497.93999999999994</v>
      </c>
      <c r="M6344">
        <v>3.03</v>
      </c>
      <c r="N6344">
        <v>19016.59</v>
      </c>
      <c r="O6344">
        <v>1644.0900000000001</v>
      </c>
      <c r="P6344">
        <v>73.372963275361158</v>
      </c>
      <c r="Q6344">
        <v>2.4545454545454546</v>
      </c>
      <c r="R6344">
        <v>3.755581255028158</v>
      </c>
      <c r="S6344">
        <f>(VendorSalesData[[#This Row],[TotalPurchaseQuantity]] - VendorSalesData[[#This Row],[TotalSalesQuantity]]) * VendorSalesData[[#This Row],[PurchasePrice]]</f>
        <v>-867.84</v>
      </c>
    </row>
    <row r="6345" spans="1:19" x14ac:dyDescent="0.3">
      <c r="A6345">
        <v>90010</v>
      </c>
      <c r="B6345" t="s">
        <v>2615</v>
      </c>
      <c r="C6345">
        <v>22367</v>
      </c>
      <c r="D6345" t="s">
        <v>5799</v>
      </c>
      <c r="E6345">
        <v>9.93</v>
      </c>
      <c r="F6345">
        <v>16.989999999999998</v>
      </c>
      <c r="G6345">
        <v>750</v>
      </c>
      <c r="H6345">
        <v>60</v>
      </c>
      <c r="I6345">
        <v>595.79999999999995</v>
      </c>
      <c r="J6345">
        <v>51</v>
      </c>
      <c r="K6345">
        <v>764.49</v>
      </c>
      <c r="L6345">
        <v>194.87</v>
      </c>
      <c r="M6345">
        <v>5.71</v>
      </c>
      <c r="N6345">
        <v>524.94000000000005</v>
      </c>
      <c r="O6345">
        <v>168.69000000000005</v>
      </c>
      <c r="P6345">
        <v>22.065690852725353</v>
      </c>
      <c r="Q6345">
        <v>0.85</v>
      </c>
      <c r="R6345">
        <v>1.2831319234642498</v>
      </c>
      <c r="S6345">
        <f>(VendorSalesData[[#This Row],[TotalPurchaseQuantity]] - VendorSalesData[[#This Row],[TotalSalesQuantity]]) * VendorSalesData[[#This Row],[PurchasePrice]]</f>
        <v>89.37</v>
      </c>
    </row>
    <row r="6346" spans="1:19" x14ac:dyDescent="0.3">
      <c r="A6346">
        <v>4425</v>
      </c>
      <c r="B6346" t="s">
        <v>20</v>
      </c>
      <c r="C6346">
        <v>25017</v>
      </c>
      <c r="D6346" t="s">
        <v>5800</v>
      </c>
      <c r="E6346">
        <v>8.16</v>
      </c>
      <c r="F6346">
        <v>11.99</v>
      </c>
      <c r="G6346">
        <v>750</v>
      </c>
      <c r="H6346">
        <v>73</v>
      </c>
      <c r="I6346">
        <v>595.68000000000006</v>
      </c>
      <c r="J6346">
        <v>237</v>
      </c>
      <c r="K6346">
        <v>2841.63</v>
      </c>
      <c r="L6346">
        <v>1546.71</v>
      </c>
      <c r="M6346">
        <v>26.31</v>
      </c>
      <c r="N6346">
        <v>144929.24</v>
      </c>
      <c r="O6346">
        <v>2245.9499999999998</v>
      </c>
      <c r="P6346">
        <v>79.037383473569733</v>
      </c>
      <c r="Q6346">
        <v>3.2465753424657535</v>
      </c>
      <c r="R6346">
        <v>4.7703968573730862</v>
      </c>
      <c r="S6346">
        <f>(VendorSalesData[[#This Row],[TotalPurchaseQuantity]] - VendorSalesData[[#This Row],[TotalSalesQuantity]]) * VendorSalesData[[#This Row],[PurchasePrice]]</f>
        <v>-1338.24</v>
      </c>
    </row>
    <row r="6347" spans="1:19" x14ac:dyDescent="0.3">
      <c r="A6347">
        <v>10754</v>
      </c>
      <c r="B6347" t="s">
        <v>212</v>
      </c>
      <c r="C6347">
        <v>19576</v>
      </c>
      <c r="D6347" t="s">
        <v>5801</v>
      </c>
      <c r="E6347">
        <v>8.27</v>
      </c>
      <c r="F6347">
        <v>11.99</v>
      </c>
      <c r="G6347">
        <v>750</v>
      </c>
      <c r="H6347">
        <v>72</v>
      </c>
      <c r="I6347">
        <v>595.43999999999994</v>
      </c>
      <c r="J6347">
        <v>50</v>
      </c>
      <c r="K6347">
        <v>599.5</v>
      </c>
      <c r="L6347">
        <v>71.94</v>
      </c>
      <c r="M6347">
        <v>5.62</v>
      </c>
      <c r="N6347">
        <v>28720.52</v>
      </c>
      <c r="O6347">
        <v>4.0600000000000591</v>
      </c>
      <c r="P6347">
        <v>0.67723102585488892</v>
      </c>
      <c r="Q6347">
        <v>0.69444444444444442</v>
      </c>
      <c r="R6347">
        <v>1.0068184871691523</v>
      </c>
      <c r="S6347">
        <f>(VendorSalesData[[#This Row],[TotalPurchaseQuantity]] - VendorSalesData[[#This Row],[TotalSalesQuantity]]) * VendorSalesData[[#This Row],[PurchasePrice]]</f>
        <v>181.94</v>
      </c>
    </row>
    <row r="6348" spans="1:19" x14ac:dyDescent="0.3">
      <c r="A6348">
        <v>9552</v>
      </c>
      <c r="B6348" t="s">
        <v>72</v>
      </c>
      <c r="C6348">
        <v>36572</v>
      </c>
      <c r="D6348" t="s">
        <v>5802</v>
      </c>
      <c r="E6348">
        <v>14.52</v>
      </c>
      <c r="F6348">
        <v>27.99</v>
      </c>
      <c r="G6348">
        <v>750</v>
      </c>
      <c r="H6348">
        <v>41</v>
      </c>
      <c r="I6348">
        <v>595.31999999999994</v>
      </c>
      <c r="J6348">
        <v>47</v>
      </c>
      <c r="K6348">
        <v>1188.53</v>
      </c>
      <c r="L6348">
        <v>343.35999999999996</v>
      </c>
      <c r="M6348">
        <v>5.26</v>
      </c>
      <c r="N6348">
        <v>55551.82</v>
      </c>
      <c r="O6348">
        <v>593.21</v>
      </c>
      <c r="P6348">
        <v>49.911234886792933</v>
      </c>
      <c r="Q6348">
        <v>1.1463414634146341</v>
      </c>
      <c r="R6348">
        <v>1.9964556876973729</v>
      </c>
      <c r="S6348">
        <f>(VendorSalesData[[#This Row],[TotalPurchaseQuantity]] - VendorSalesData[[#This Row],[TotalSalesQuantity]]) * VendorSalesData[[#This Row],[PurchasePrice]]</f>
        <v>-87.12</v>
      </c>
    </row>
    <row r="6349" spans="1:19" x14ac:dyDescent="0.3">
      <c r="A6349">
        <v>9165</v>
      </c>
      <c r="B6349" t="s">
        <v>38</v>
      </c>
      <c r="C6349">
        <v>25187</v>
      </c>
      <c r="D6349" t="s">
        <v>5803</v>
      </c>
      <c r="E6349">
        <v>7.53</v>
      </c>
      <c r="F6349">
        <v>12.99</v>
      </c>
      <c r="G6349">
        <v>750</v>
      </c>
      <c r="H6349">
        <v>79</v>
      </c>
      <c r="I6349">
        <v>594.87</v>
      </c>
      <c r="J6349">
        <v>481</v>
      </c>
      <c r="K6349">
        <v>5462.1900000000005</v>
      </c>
      <c r="L6349">
        <v>3406.96</v>
      </c>
      <c r="M6349">
        <v>53.29</v>
      </c>
      <c r="N6349">
        <v>68054.7</v>
      </c>
      <c r="O6349">
        <v>4867.3200000000006</v>
      </c>
      <c r="P6349">
        <v>89.109313297413678</v>
      </c>
      <c r="Q6349">
        <v>6.0886075949367084</v>
      </c>
      <c r="R6349">
        <v>9.1821574461647089</v>
      </c>
      <c r="S6349">
        <f>(VendorSalesData[[#This Row],[TotalPurchaseQuantity]] - VendorSalesData[[#This Row],[TotalSalesQuantity]]) * VendorSalesData[[#This Row],[PurchasePrice]]</f>
        <v>-3027.06</v>
      </c>
    </row>
    <row r="6350" spans="1:19" x14ac:dyDescent="0.3">
      <c r="A6350">
        <v>4425</v>
      </c>
      <c r="B6350" t="s">
        <v>20</v>
      </c>
      <c r="C6350">
        <v>12390</v>
      </c>
      <c r="D6350" t="s">
        <v>5067</v>
      </c>
      <c r="E6350">
        <v>3.86</v>
      </c>
      <c r="F6350">
        <v>5.99</v>
      </c>
      <c r="G6350">
        <v>750</v>
      </c>
      <c r="H6350">
        <v>154</v>
      </c>
      <c r="I6350">
        <v>594.44000000000005</v>
      </c>
      <c r="J6350">
        <v>137</v>
      </c>
      <c r="K6350">
        <v>820.63</v>
      </c>
      <c r="L6350">
        <v>227.62</v>
      </c>
      <c r="M6350">
        <v>15.38</v>
      </c>
      <c r="N6350">
        <v>144929.24</v>
      </c>
      <c r="O6350">
        <v>226.18999999999994</v>
      </c>
      <c r="P6350">
        <v>27.562969913359243</v>
      </c>
      <c r="Q6350">
        <v>0.88961038961038963</v>
      </c>
      <c r="R6350">
        <v>1.3805093869860707</v>
      </c>
      <c r="S6350">
        <f>(VendorSalesData[[#This Row],[TotalPurchaseQuantity]] - VendorSalesData[[#This Row],[TotalSalesQuantity]]) * VendorSalesData[[#This Row],[PurchasePrice]]</f>
        <v>65.62</v>
      </c>
    </row>
    <row r="6351" spans="1:19" x14ac:dyDescent="0.3">
      <c r="A6351">
        <v>9552</v>
      </c>
      <c r="B6351" t="s">
        <v>72</v>
      </c>
      <c r="C6351">
        <v>19566</v>
      </c>
      <c r="D6351" t="s">
        <v>5804</v>
      </c>
      <c r="E6351">
        <v>14.14</v>
      </c>
      <c r="F6351">
        <v>29.99</v>
      </c>
      <c r="G6351">
        <v>750</v>
      </c>
      <c r="H6351">
        <v>42</v>
      </c>
      <c r="I6351">
        <v>593.88</v>
      </c>
      <c r="J6351">
        <v>138</v>
      </c>
      <c r="K6351">
        <v>2965.62</v>
      </c>
      <c r="L6351">
        <v>1654.7299999999998</v>
      </c>
      <c r="M6351">
        <v>15.34</v>
      </c>
      <c r="N6351">
        <v>55551.82</v>
      </c>
      <c r="O6351">
        <v>2371.7399999999998</v>
      </c>
      <c r="P6351">
        <v>79.974507860076471</v>
      </c>
      <c r="Q6351">
        <v>3.2857142857142856</v>
      </c>
      <c r="R6351">
        <v>4.9936350777934937</v>
      </c>
      <c r="S6351">
        <f>(VendorSalesData[[#This Row],[TotalPurchaseQuantity]] - VendorSalesData[[#This Row],[TotalSalesQuantity]]) * VendorSalesData[[#This Row],[PurchasePrice]]</f>
        <v>-1357.44</v>
      </c>
    </row>
    <row r="6352" spans="1:19" x14ac:dyDescent="0.3">
      <c r="A6352">
        <v>4692</v>
      </c>
      <c r="B6352" t="s">
        <v>386</v>
      </c>
      <c r="C6352">
        <v>25293</v>
      </c>
      <c r="D6352" t="s">
        <v>5805</v>
      </c>
      <c r="E6352">
        <v>12.9</v>
      </c>
      <c r="F6352">
        <v>19.989999999999998</v>
      </c>
      <c r="G6352">
        <v>750</v>
      </c>
      <c r="H6352">
        <v>46</v>
      </c>
      <c r="I6352">
        <v>593.40000000000009</v>
      </c>
      <c r="J6352">
        <v>36</v>
      </c>
      <c r="K6352">
        <v>719.64</v>
      </c>
      <c r="L6352">
        <v>539.7299999999999</v>
      </c>
      <c r="M6352">
        <v>3.99</v>
      </c>
      <c r="N6352">
        <v>9139.3799999999992</v>
      </c>
      <c r="O6352">
        <v>126.2399999999999</v>
      </c>
      <c r="P6352">
        <v>17.542104385526084</v>
      </c>
      <c r="Q6352">
        <v>0.78260869565217395</v>
      </c>
      <c r="R6352">
        <v>1.2127401415571282</v>
      </c>
      <c r="S6352">
        <f>(VendorSalesData[[#This Row],[TotalPurchaseQuantity]] - VendorSalesData[[#This Row],[TotalSalesQuantity]]) * VendorSalesData[[#This Row],[PurchasePrice]]</f>
        <v>129</v>
      </c>
    </row>
    <row r="6353" spans="1:19" x14ac:dyDescent="0.3">
      <c r="A6353">
        <v>7239</v>
      </c>
      <c r="B6353" t="s">
        <v>86</v>
      </c>
      <c r="C6353">
        <v>1874</v>
      </c>
      <c r="D6353" t="s">
        <v>5806</v>
      </c>
      <c r="E6353">
        <v>84.61</v>
      </c>
      <c r="F6353">
        <v>109.99</v>
      </c>
      <c r="G6353">
        <v>750</v>
      </c>
      <c r="H6353">
        <v>7</v>
      </c>
      <c r="I6353">
        <v>592.27</v>
      </c>
      <c r="J6353">
        <v>69</v>
      </c>
      <c r="K6353">
        <v>7589.3099999999995</v>
      </c>
      <c r="L6353">
        <v>6489.41</v>
      </c>
      <c r="M6353">
        <v>54.43</v>
      </c>
      <c r="N6353">
        <v>16978.669999999998</v>
      </c>
      <c r="O6353">
        <v>6997.0399999999991</v>
      </c>
      <c r="P6353">
        <v>92.19599673751631</v>
      </c>
      <c r="Q6353">
        <v>9.8571428571428577</v>
      </c>
      <c r="R6353">
        <v>12.813936211525149</v>
      </c>
      <c r="S6353">
        <f>(VendorSalesData[[#This Row],[TotalPurchaseQuantity]] - VendorSalesData[[#This Row],[TotalSalesQuantity]]) * VendorSalesData[[#This Row],[PurchasePrice]]</f>
        <v>-5245.82</v>
      </c>
    </row>
    <row r="6354" spans="1:19" x14ac:dyDescent="0.3">
      <c r="A6354">
        <v>90017</v>
      </c>
      <c r="B6354" t="s">
        <v>4145</v>
      </c>
      <c r="C6354">
        <v>20952</v>
      </c>
      <c r="D6354" t="s">
        <v>5807</v>
      </c>
      <c r="E6354">
        <v>16.440000000000001</v>
      </c>
      <c r="F6354">
        <v>24.99</v>
      </c>
      <c r="G6354">
        <v>750</v>
      </c>
      <c r="H6354">
        <v>36</v>
      </c>
      <c r="I6354">
        <v>591.84</v>
      </c>
      <c r="J6354">
        <v>28</v>
      </c>
      <c r="K6354">
        <v>699.72</v>
      </c>
      <c r="L6354">
        <v>349.85999999999996</v>
      </c>
      <c r="M6354">
        <v>3.14</v>
      </c>
      <c r="N6354">
        <v>80.03</v>
      </c>
      <c r="O6354">
        <v>107.88</v>
      </c>
      <c r="P6354">
        <v>15.417595609672437</v>
      </c>
      <c r="Q6354">
        <v>0.77777777777777779</v>
      </c>
      <c r="R6354">
        <v>1.1822789943227898</v>
      </c>
      <c r="S6354">
        <f>(VendorSalesData[[#This Row],[TotalPurchaseQuantity]] - VendorSalesData[[#This Row],[TotalSalesQuantity]]) * VendorSalesData[[#This Row],[PurchasePrice]]</f>
        <v>131.52000000000001</v>
      </c>
    </row>
    <row r="6355" spans="1:19" x14ac:dyDescent="0.3">
      <c r="A6355">
        <v>90024</v>
      </c>
      <c r="B6355" t="s">
        <v>1511</v>
      </c>
      <c r="C6355">
        <v>18131</v>
      </c>
      <c r="D6355" t="s">
        <v>5808</v>
      </c>
      <c r="E6355">
        <v>8.2100000000000009</v>
      </c>
      <c r="F6355">
        <v>11.99</v>
      </c>
      <c r="G6355">
        <v>750</v>
      </c>
      <c r="H6355">
        <v>72</v>
      </c>
      <c r="I6355">
        <v>591.12</v>
      </c>
      <c r="J6355">
        <v>57</v>
      </c>
      <c r="K6355">
        <v>696.43</v>
      </c>
      <c r="L6355">
        <v>210.83</v>
      </c>
      <c r="M6355">
        <v>6.37</v>
      </c>
      <c r="N6355">
        <v>2802.64</v>
      </c>
      <c r="O6355">
        <v>105.30999999999995</v>
      </c>
      <c r="P6355">
        <v>15.121404879169473</v>
      </c>
      <c r="Q6355">
        <v>0.79166666666666663</v>
      </c>
      <c r="R6355">
        <v>1.1781533360400596</v>
      </c>
      <c r="S6355">
        <f>(VendorSalesData[[#This Row],[TotalPurchaseQuantity]] - VendorSalesData[[#This Row],[TotalSalesQuantity]]) * VendorSalesData[[#This Row],[PurchasePrice]]</f>
        <v>123.15</v>
      </c>
    </row>
    <row r="6356" spans="1:19" x14ac:dyDescent="0.3">
      <c r="A6356">
        <v>4425</v>
      </c>
      <c r="B6356" t="s">
        <v>20</v>
      </c>
      <c r="C6356">
        <v>1267</v>
      </c>
      <c r="D6356" t="s">
        <v>5809</v>
      </c>
      <c r="E6356">
        <v>21.89</v>
      </c>
      <c r="F6356">
        <v>29.99</v>
      </c>
      <c r="G6356">
        <v>750</v>
      </c>
      <c r="H6356">
        <v>27</v>
      </c>
      <c r="I6356">
        <v>591.03</v>
      </c>
      <c r="J6356">
        <v>72</v>
      </c>
      <c r="K6356">
        <v>2159.2799999999997</v>
      </c>
      <c r="L6356">
        <v>1409.53</v>
      </c>
      <c r="M6356">
        <v>56.800000000000004</v>
      </c>
      <c r="N6356">
        <v>144929.24</v>
      </c>
      <c r="O6356">
        <v>1568.2499999999998</v>
      </c>
      <c r="P6356">
        <v>72.628376125375127</v>
      </c>
      <c r="Q6356">
        <v>2.6666666666666665</v>
      </c>
      <c r="R6356">
        <v>3.6534186081924771</v>
      </c>
      <c r="S6356">
        <f>(VendorSalesData[[#This Row],[TotalPurchaseQuantity]] - VendorSalesData[[#This Row],[TotalSalesQuantity]]) * VendorSalesData[[#This Row],[PurchasePrice]]</f>
        <v>-985.05000000000007</v>
      </c>
    </row>
    <row r="6357" spans="1:19" x14ac:dyDescent="0.3">
      <c r="A6357">
        <v>9552</v>
      </c>
      <c r="B6357" t="s">
        <v>72</v>
      </c>
      <c r="C6357">
        <v>21078</v>
      </c>
      <c r="D6357" t="s">
        <v>5810</v>
      </c>
      <c r="E6357">
        <v>6.49</v>
      </c>
      <c r="F6357">
        <v>9.99</v>
      </c>
      <c r="G6357">
        <v>375</v>
      </c>
      <c r="H6357">
        <v>91</v>
      </c>
      <c r="I6357">
        <v>590.58999999999992</v>
      </c>
      <c r="J6357">
        <v>91</v>
      </c>
      <c r="K6357">
        <v>1054.0899999999999</v>
      </c>
      <c r="L6357">
        <v>308.73</v>
      </c>
      <c r="M6357">
        <v>5.16</v>
      </c>
      <c r="N6357">
        <v>55551.82</v>
      </c>
      <c r="O6357">
        <v>463.5</v>
      </c>
      <c r="P6357">
        <v>43.971577379540648</v>
      </c>
      <c r="Q6357">
        <v>1</v>
      </c>
      <c r="R6357">
        <v>1.7848084119270562</v>
      </c>
      <c r="S6357">
        <f>(VendorSalesData[[#This Row],[TotalPurchaseQuantity]] - VendorSalesData[[#This Row],[TotalSalesQuantity]]) * VendorSalesData[[#This Row],[PurchasePrice]]</f>
        <v>0</v>
      </c>
    </row>
    <row r="6358" spans="1:19" x14ac:dyDescent="0.3">
      <c r="A6358">
        <v>9165</v>
      </c>
      <c r="B6358" t="s">
        <v>38</v>
      </c>
      <c r="C6358">
        <v>19003</v>
      </c>
      <c r="D6358" t="s">
        <v>5811</v>
      </c>
      <c r="E6358">
        <v>10.32</v>
      </c>
      <c r="F6358">
        <v>15.99</v>
      </c>
      <c r="G6358">
        <v>750</v>
      </c>
      <c r="H6358">
        <v>57</v>
      </c>
      <c r="I6358">
        <v>588.24</v>
      </c>
      <c r="J6358">
        <v>56</v>
      </c>
      <c r="K6358">
        <v>940.43999999999994</v>
      </c>
      <c r="L6358">
        <v>435.73999999999995</v>
      </c>
      <c r="M6358">
        <v>6.2600000000000007</v>
      </c>
      <c r="N6358">
        <v>68054.7</v>
      </c>
      <c r="O6358">
        <v>352.19999999999993</v>
      </c>
      <c r="P6358">
        <v>37.450555059333922</v>
      </c>
      <c r="Q6358">
        <v>0.98245614035087714</v>
      </c>
      <c r="R6358">
        <v>1.598735210118319</v>
      </c>
      <c r="S6358">
        <f>(VendorSalesData[[#This Row],[TotalPurchaseQuantity]] - VendorSalesData[[#This Row],[TotalSalesQuantity]]) * VendorSalesData[[#This Row],[PurchasePrice]]</f>
        <v>10.32</v>
      </c>
    </row>
    <row r="6359" spans="1:19" x14ac:dyDescent="0.3">
      <c r="A6359">
        <v>4692</v>
      </c>
      <c r="B6359" t="s">
        <v>386</v>
      </c>
      <c r="C6359">
        <v>20265</v>
      </c>
      <c r="D6359" t="s">
        <v>5812</v>
      </c>
      <c r="E6359">
        <v>49.01</v>
      </c>
      <c r="F6359">
        <v>74.989999999999995</v>
      </c>
      <c r="G6359">
        <v>750</v>
      </c>
      <c r="H6359">
        <v>12</v>
      </c>
      <c r="I6359">
        <v>588.12</v>
      </c>
      <c r="J6359">
        <v>12</v>
      </c>
      <c r="K6359">
        <v>899.88</v>
      </c>
      <c r="L6359">
        <v>74.989999999999995</v>
      </c>
      <c r="M6359">
        <v>1.35</v>
      </c>
      <c r="N6359">
        <v>9139.3799999999992</v>
      </c>
      <c r="O6359">
        <v>311.76</v>
      </c>
      <c r="P6359">
        <v>34.644619282571007</v>
      </c>
      <c r="Q6359">
        <v>1</v>
      </c>
      <c r="R6359">
        <v>1.5300958987961639</v>
      </c>
      <c r="S6359">
        <f>(VendorSalesData[[#This Row],[TotalPurchaseQuantity]] - VendorSalesData[[#This Row],[TotalSalesQuantity]]) * VendorSalesData[[#This Row],[PurchasePrice]]</f>
        <v>0</v>
      </c>
    </row>
    <row r="6360" spans="1:19" x14ac:dyDescent="0.3">
      <c r="A6360">
        <v>9165</v>
      </c>
      <c r="B6360" t="s">
        <v>38</v>
      </c>
      <c r="C6360">
        <v>26520</v>
      </c>
      <c r="D6360" t="s">
        <v>5813</v>
      </c>
      <c r="E6360">
        <v>3.54</v>
      </c>
      <c r="F6360">
        <v>5.49</v>
      </c>
      <c r="G6360">
        <v>750</v>
      </c>
      <c r="H6360">
        <v>166</v>
      </c>
      <c r="I6360">
        <v>587.64</v>
      </c>
      <c r="J6360">
        <v>166</v>
      </c>
      <c r="K6360">
        <v>911.33999999999992</v>
      </c>
      <c r="L6360">
        <v>307.44</v>
      </c>
      <c r="M6360">
        <v>18.57</v>
      </c>
      <c r="N6360">
        <v>68054.7</v>
      </c>
      <c r="O6360">
        <v>323.69999999999993</v>
      </c>
      <c r="P6360">
        <v>35.519125683060103</v>
      </c>
      <c r="Q6360">
        <v>1</v>
      </c>
      <c r="R6360">
        <v>1.5508474576271185</v>
      </c>
      <c r="S6360">
        <f>(VendorSalesData[[#This Row],[TotalPurchaseQuantity]] - VendorSalesData[[#This Row],[TotalSalesQuantity]]) * VendorSalesData[[#This Row],[PurchasePrice]]</f>
        <v>0</v>
      </c>
    </row>
    <row r="6361" spans="1:19" x14ac:dyDescent="0.3">
      <c r="A6361">
        <v>9552</v>
      </c>
      <c r="B6361" t="s">
        <v>72</v>
      </c>
      <c r="C6361">
        <v>20770</v>
      </c>
      <c r="D6361" t="s">
        <v>5814</v>
      </c>
      <c r="E6361">
        <v>14.33</v>
      </c>
      <c r="F6361">
        <v>29.99</v>
      </c>
      <c r="G6361">
        <v>750</v>
      </c>
      <c r="H6361">
        <v>41</v>
      </c>
      <c r="I6361">
        <v>587.53</v>
      </c>
      <c r="J6361">
        <v>152</v>
      </c>
      <c r="K6361">
        <v>3266.48</v>
      </c>
      <c r="L6361">
        <v>1912.61</v>
      </c>
      <c r="M6361">
        <v>16.88</v>
      </c>
      <c r="N6361">
        <v>55551.82</v>
      </c>
      <c r="O6361">
        <v>2678.95</v>
      </c>
      <c r="P6361">
        <v>82.013359947099005</v>
      </c>
      <c r="Q6361">
        <v>3.7073170731707319</v>
      </c>
      <c r="R6361">
        <v>5.5596820587884874</v>
      </c>
      <c r="S6361">
        <f>(VendorSalesData[[#This Row],[TotalPurchaseQuantity]] - VendorSalesData[[#This Row],[TotalSalesQuantity]]) * VendorSalesData[[#This Row],[PurchasePrice]]</f>
        <v>-1590.63</v>
      </c>
    </row>
    <row r="6362" spans="1:19" x14ac:dyDescent="0.3">
      <c r="A6362">
        <v>90047</v>
      </c>
      <c r="B6362" t="s">
        <v>2206</v>
      </c>
      <c r="C6362">
        <v>22168</v>
      </c>
      <c r="D6362" t="s">
        <v>5815</v>
      </c>
      <c r="E6362">
        <v>7.43</v>
      </c>
      <c r="F6362">
        <v>10.99</v>
      </c>
      <c r="G6362">
        <v>750</v>
      </c>
      <c r="H6362">
        <v>79</v>
      </c>
      <c r="I6362">
        <v>586.97</v>
      </c>
      <c r="J6362">
        <v>230</v>
      </c>
      <c r="K6362">
        <v>2527.6999999999998</v>
      </c>
      <c r="L6362">
        <v>1066.03</v>
      </c>
      <c r="M6362">
        <v>25.64</v>
      </c>
      <c r="N6362">
        <v>1457.73</v>
      </c>
      <c r="O6362">
        <v>1940.7299999999998</v>
      </c>
      <c r="P6362">
        <v>76.778494283340578</v>
      </c>
      <c r="Q6362">
        <v>2.9113924050632911</v>
      </c>
      <c r="R6362">
        <v>4.3063529652282053</v>
      </c>
      <c r="S6362">
        <f>(VendorSalesData[[#This Row],[TotalPurchaseQuantity]] - VendorSalesData[[#This Row],[TotalSalesQuantity]]) * VendorSalesData[[#This Row],[PurchasePrice]]</f>
        <v>-1121.93</v>
      </c>
    </row>
    <row r="6363" spans="1:19" x14ac:dyDescent="0.3">
      <c r="A6363">
        <v>4425</v>
      </c>
      <c r="B6363" t="s">
        <v>20</v>
      </c>
      <c r="C6363">
        <v>44302</v>
      </c>
      <c r="D6363" t="s">
        <v>1284</v>
      </c>
      <c r="E6363">
        <v>5.47</v>
      </c>
      <c r="F6363">
        <v>7.99</v>
      </c>
      <c r="G6363">
        <v>750</v>
      </c>
      <c r="H6363">
        <v>107</v>
      </c>
      <c r="I6363">
        <v>585.29</v>
      </c>
      <c r="J6363">
        <v>109</v>
      </c>
      <c r="K6363">
        <v>870.91</v>
      </c>
      <c r="L6363">
        <v>519.35</v>
      </c>
      <c r="M6363">
        <v>12.1</v>
      </c>
      <c r="N6363">
        <v>144929.24</v>
      </c>
      <c r="O6363">
        <v>285.62</v>
      </c>
      <c r="P6363">
        <v>32.795581633004559</v>
      </c>
      <c r="Q6363">
        <v>1.0186915887850467</v>
      </c>
      <c r="R6363">
        <v>1.4879974029968051</v>
      </c>
      <c r="S6363">
        <f>(VendorSalesData[[#This Row],[TotalPurchaseQuantity]] - VendorSalesData[[#This Row],[TotalSalesQuantity]]) * VendorSalesData[[#This Row],[PurchasePrice]]</f>
        <v>-10.94</v>
      </c>
    </row>
    <row r="6364" spans="1:19" x14ac:dyDescent="0.3">
      <c r="A6364">
        <v>7749</v>
      </c>
      <c r="B6364" t="s">
        <v>4651</v>
      </c>
      <c r="C6364">
        <v>16399</v>
      </c>
      <c r="D6364" t="s">
        <v>5816</v>
      </c>
      <c r="E6364">
        <v>29.24</v>
      </c>
      <c r="F6364">
        <v>42.99</v>
      </c>
      <c r="G6364">
        <v>750</v>
      </c>
      <c r="H6364">
        <v>20</v>
      </c>
      <c r="I6364">
        <v>584.79999999999995</v>
      </c>
      <c r="J6364">
        <v>25</v>
      </c>
      <c r="K6364">
        <v>1074.75</v>
      </c>
      <c r="L6364">
        <v>343.92</v>
      </c>
      <c r="M6364">
        <v>2.8000000000000003</v>
      </c>
      <c r="N6364">
        <v>91.5</v>
      </c>
      <c r="O6364">
        <v>489.95000000000005</v>
      </c>
      <c r="P6364">
        <v>45.587345894394048</v>
      </c>
      <c r="Q6364">
        <v>1.25</v>
      </c>
      <c r="R6364">
        <v>1.8378077975376199</v>
      </c>
      <c r="S6364">
        <f>(VendorSalesData[[#This Row],[TotalPurchaseQuantity]] - VendorSalesData[[#This Row],[TotalSalesQuantity]]) * VendorSalesData[[#This Row],[PurchasePrice]]</f>
        <v>-146.19999999999999</v>
      </c>
    </row>
    <row r="6365" spans="1:19" x14ac:dyDescent="0.3">
      <c r="A6365">
        <v>17035</v>
      </c>
      <c r="B6365" t="s">
        <v>22</v>
      </c>
      <c r="C6365">
        <v>41778</v>
      </c>
      <c r="D6365" t="s">
        <v>5817</v>
      </c>
      <c r="E6365">
        <v>6.7</v>
      </c>
      <c r="F6365">
        <v>13.99</v>
      </c>
      <c r="G6365">
        <v>750</v>
      </c>
      <c r="H6365">
        <v>87</v>
      </c>
      <c r="I6365">
        <v>582.90000000000009</v>
      </c>
      <c r="J6365">
        <v>137</v>
      </c>
      <c r="K6365">
        <v>1386.63</v>
      </c>
      <c r="L6365">
        <v>665.34</v>
      </c>
      <c r="M6365">
        <v>15.280000000000001</v>
      </c>
      <c r="N6365">
        <v>123780.22</v>
      </c>
      <c r="O6365">
        <v>803.73</v>
      </c>
      <c r="P6365">
        <v>57.962830747928429</v>
      </c>
      <c r="Q6365">
        <v>1.5747126436781609</v>
      </c>
      <c r="R6365">
        <v>2.3788471435923828</v>
      </c>
      <c r="S6365">
        <f>(VendorSalesData[[#This Row],[TotalPurchaseQuantity]] - VendorSalesData[[#This Row],[TotalSalesQuantity]]) * VendorSalesData[[#This Row],[PurchasePrice]]</f>
        <v>-335</v>
      </c>
    </row>
    <row r="6366" spans="1:19" x14ac:dyDescent="0.3">
      <c r="A6366">
        <v>7153</v>
      </c>
      <c r="B6366" t="s">
        <v>271</v>
      </c>
      <c r="C6366">
        <v>25360</v>
      </c>
      <c r="D6366" t="s">
        <v>5818</v>
      </c>
      <c r="E6366">
        <v>52.97</v>
      </c>
      <c r="F6366">
        <v>79.989999999999995</v>
      </c>
      <c r="G6366">
        <v>1500</v>
      </c>
      <c r="H6366">
        <v>11</v>
      </c>
      <c r="I6366">
        <v>582.67000000000007</v>
      </c>
      <c r="J6366">
        <v>10</v>
      </c>
      <c r="K6366">
        <v>799.9</v>
      </c>
      <c r="L6366">
        <v>799.9</v>
      </c>
      <c r="M6366">
        <v>2.2000000000000002</v>
      </c>
      <c r="N6366">
        <v>15884.82</v>
      </c>
      <c r="O6366">
        <v>217.2299999999999</v>
      </c>
      <c r="P6366">
        <v>27.157144643080372</v>
      </c>
      <c r="Q6366">
        <v>0.90909090909090906</v>
      </c>
      <c r="R6366">
        <v>1.3728182333053012</v>
      </c>
      <c r="S6366">
        <f>(VendorSalesData[[#This Row],[TotalPurchaseQuantity]] - VendorSalesData[[#This Row],[TotalSalesQuantity]]) * VendorSalesData[[#This Row],[PurchasePrice]]</f>
        <v>52.97</v>
      </c>
    </row>
    <row r="6367" spans="1:19" x14ac:dyDescent="0.3">
      <c r="A6367">
        <v>653</v>
      </c>
      <c r="B6367" t="s">
        <v>352</v>
      </c>
      <c r="C6367">
        <v>20119</v>
      </c>
      <c r="D6367" t="s">
        <v>5819</v>
      </c>
      <c r="E6367">
        <v>11.18</v>
      </c>
      <c r="F6367">
        <v>16.989999999999998</v>
      </c>
      <c r="G6367">
        <v>750</v>
      </c>
      <c r="H6367">
        <v>52</v>
      </c>
      <c r="I6367">
        <v>581.36</v>
      </c>
      <c r="J6367">
        <v>39</v>
      </c>
      <c r="K6367">
        <v>659.61</v>
      </c>
      <c r="L6367">
        <v>285.83</v>
      </c>
      <c r="M6367">
        <v>4.34</v>
      </c>
      <c r="N6367">
        <v>8014.9800000000005</v>
      </c>
      <c r="O6367">
        <v>78.25</v>
      </c>
      <c r="P6367">
        <v>11.863070602325616</v>
      </c>
      <c r="Q6367">
        <v>0.75</v>
      </c>
      <c r="R6367">
        <v>1.1345981835695611</v>
      </c>
      <c r="S6367">
        <f>(VendorSalesData[[#This Row],[TotalPurchaseQuantity]] - VendorSalesData[[#This Row],[TotalSalesQuantity]]) * VendorSalesData[[#This Row],[PurchasePrice]]</f>
        <v>145.34</v>
      </c>
    </row>
    <row r="6368" spans="1:19" x14ac:dyDescent="0.3">
      <c r="A6368">
        <v>9552</v>
      </c>
      <c r="B6368" t="s">
        <v>72</v>
      </c>
      <c r="C6368">
        <v>19559</v>
      </c>
      <c r="D6368" t="s">
        <v>5820</v>
      </c>
      <c r="E6368">
        <v>145.15</v>
      </c>
      <c r="F6368">
        <v>224.99</v>
      </c>
      <c r="G6368">
        <v>750</v>
      </c>
      <c r="H6368">
        <v>4</v>
      </c>
      <c r="I6368">
        <v>580.6</v>
      </c>
      <c r="J6368">
        <v>5</v>
      </c>
      <c r="K6368">
        <v>1124.95</v>
      </c>
      <c r="L6368">
        <v>674.97</v>
      </c>
      <c r="M6368">
        <v>0.56000000000000005</v>
      </c>
      <c r="N6368">
        <v>55551.82</v>
      </c>
      <c r="O6368">
        <v>544.35</v>
      </c>
      <c r="P6368">
        <v>48.388817280768031</v>
      </c>
      <c r="Q6368">
        <v>1.25</v>
      </c>
      <c r="R6368">
        <v>1.9375645883568722</v>
      </c>
      <c r="S6368">
        <f>(VendorSalesData[[#This Row],[TotalPurchaseQuantity]] - VendorSalesData[[#This Row],[TotalSalesQuantity]]) * VendorSalesData[[#This Row],[PurchasePrice]]</f>
        <v>-145.15</v>
      </c>
    </row>
    <row r="6369" spans="1:19" x14ac:dyDescent="0.3">
      <c r="A6369">
        <v>9552</v>
      </c>
      <c r="B6369" t="s">
        <v>72</v>
      </c>
      <c r="C6369">
        <v>24222</v>
      </c>
      <c r="D6369" t="s">
        <v>5821</v>
      </c>
      <c r="E6369">
        <v>9.67</v>
      </c>
      <c r="F6369">
        <v>14.99</v>
      </c>
      <c r="G6369">
        <v>750</v>
      </c>
      <c r="H6369">
        <v>60</v>
      </c>
      <c r="I6369">
        <v>580.20000000000005</v>
      </c>
      <c r="J6369">
        <v>49</v>
      </c>
      <c r="K6369">
        <v>734.51</v>
      </c>
      <c r="L6369">
        <v>209.86</v>
      </c>
      <c r="M6369">
        <v>5.48</v>
      </c>
      <c r="N6369">
        <v>55551.82</v>
      </c>
      <c r="O6369">
        <v>154.30999999999995</v>
      </c>
      <c r="P6369">
        <v>21.008563532150678</v>
      </c>
      <c r="Q6369">
        <v>0.81666666666666665</v>
      </c>
      <c r="R6369">
        <v>1.2659600137883487</v>
      </c>
      <c r="S6369">
        <f>(VendorSalesData[[#This Row],[TotalPurchaseQuantity]] - VendorSalesData[[#This Row],[TotalSalesQuantity]]) * VendorSalesData[[#This Row],[PurchasePrice]]</f>
        <v>106.37</v>
      </c>
    </row>
    <row r="6370" spans="1:19" x14ac:dyDescent="0.3">
      <c r="A6370">
        <v>9552</v>
      </c>
      <c r="B6370" t="s">
        <v>72</v>
      </c>
      <c r="C6370">
        <v>12690</v>
      </c>
      <c r="D6370" t="s">
        <v>5822</v>
      </c>
      <c r="E6370">
        <v>19.329999999999998</v>
      </c>
      <c r="F6370">
        <v>28.99</v>
      </c>
      <c r="G6370">
        <v>750</v>
      </c>
      <c r="H6370">
        <v>30</v>
      </c>
      <c r="I6370">
        <v>579.9</v>
      </c>
      <c r="J6370">
        <v>27</v>
      </c>
      <c r="K6370">
        <v>782.73</v>
      </c>
      <c r="L6370">
        <v>202.92999999999998</v>
      </c>
      <c r="M6370">
        <v>3.04</v>
      </c>
      <c r="N6370">
        <v>55551.82</v>
      </c>
      <c r="O6370">
        <v>202.83000000000004</v>
      </c>
      <c r="P6370">
        <v>25.913150128396772</v>
      </c>
      <c r="Q6370">
        <v>0.9</v>
      </c>
      <c r="R6370">
        <v>1.3497672012415936</v>
      </c>
      <c r="S6370">
        <f>(VendorSalesData[[#This Row],[TotalPurchaseQuantity]] - VendorSalesData[[#This Row],[TotalSalesQuantity]]) * VendorSalesData[[#This Row],[PurchasePrice]]</f>
        <v>57.989999999999995</v>
      </c>
    </row>
    <row r="6371" spans="1:19" x14ac:dyDescent="0.3">
      <c r="A6371">
        <v>7239</v>
      </c>
      <c r="B6371" t="s">
        <v>86</v>
      </c>
      <c r="C6371">
        <v>4574</v>
      </c>
      <c r="D6371" t="s">
        <v>5823</v>
      </c>
      <c r="E6371">
        <v>25.19</v>
      </c>
      <c r="F6371">
        <v>31.99</v>
      </c>
      <c r="G6371">
        <v>750</v>
      </c>
      <c r="H6371">
        <v>23</v>
      </c>
      <c r="I6371">
        <v>579.37</v>
      </c>
      <c r="J6371">
        <v>76</v>
      </c>
      <c r="K6371">
        <v>2431.2399999999998</v>
      </c>
      <c r="L6371">
        <v>1215.6199999999999</v>
      </c>
      <c r="M6371">
        <v>59.92</v>
      </c>
      <c r="N6371">
        <v>16978.669999999998</v>
      </c>
      <c r="O6371">
        <v>1851.87</v>
      </c>
      <c r="P6371">
        <v>76.169773448939637</v>
      </c>
      <c r="Q6371">
        <v>3.3043478260869565</v>
      </c>
      <c r="R6371">
        <v>4.1963512090719224</v>
      </c>
      <c r="S6371">
        <f>(VendorSalesData[[#This Row],[TotalPurchaseQuantity]] - VendorSalesData[[#This Row],[TotalSalesQuantity]]) * VendorSalesData[[#This Row],[PurchasePrice]]</f>
        <v>-1335.0700000000002</v>
      </c>
    </row>
    <row r="6372" spans="1:19" x14ac:dyDescent="0.3">
      <c r="A6372">
        <v>2000</v>
      </c>
      <c r="B6372" t="s">
        <v>164</v>
      </c>
      <c r="C6372">
        <v>23493</v>
      </c>
      <c r="D6372" t="s">
        <v>5824</v>
      </c>
      <c r="E6372">
        <v>24.13</v>
      </c>
      <c r="F6372">
        <v>34.99</v>
      </c>
      <c r="G6372">
        <v>750</v>
      </c>
      <c r="H6372">
        <v>24</v>
      </c>
      <c r="I6372">
        <v>579.12</v>
      </c>
      <c r="J6372">
        <v>46</v>
      </c>
      <c r="K6372">
        <v>1609.54</v>
      </c>
      <c r="L6372">
        <v>734.79000000000008</v>
      </c>
      <c r="M6372">
        <v>5.12</v>
      </c>
      <c r="N6372">
        <v>19016.59</v>
      </c>
      <c r="O6372">
        <v>1030.42</v>
      </c>
      <c r="P6372">
        <v>64.01953353131951</v>
      </c>
      <c r="Q6372">
        <v>1.9166666666666667</v>
      </c>
      <c r="R6372">
        <v>2.7792858129575908</v>
      </c>
      <c r="S6372">
        <f>(VendorSalesData[[#This Row],[TotalPurchaseQuantity]] - VendorSalesData[[#This Row],[TotalSalesQuantity]]) * VendorSalesData[[#This Row],[PurchasePrice]]</f>
        <v>-530.86</v>
      </c>
    </row>
    <row r="6373" spans="1:19" x14ac:dyDescent="0.3">
      <c r="A6373">
        <v>10754</v>
      </c>
      <c r="B6373" t="s">
        <v>212</v>
      </c>
      <c r="C6373">
        <v>5126</v>
      </c>
      <c r="D6373" t="s">
        <v>5825</v>
      </c>
      <c r="E6373">
        <v>41.35</v>
      </c>
      <c r="F6373">
        <v>54.99</v>
      </c>
      <c r="G6373">
        <v>750</v>
      </c>
      <c r="H6373">
        <v>14</v>
      </c>
      <c r="I6373">
        <v>578.9</v>
      </c>
      <c r="J6373">
        <v>76</v>
      </c>
      <c r="K6373">
        <v>4179.24</v>
      </c>
      <c r="L6373">
        <v>3354.3900000000003</v>
      </c>
      <c r="M6373">
        <v>59.97</v>
      </c>
      <c r="N6373">
        <v>28720.52</v>
      </c>
      <c r="O6373">
        <v>3600.3399999999997</v>
      </c>
      <c r="P6373">
        <v>86.148199194111839</v>
      </c>
      <c r="Q6373">
        <v>5.4285714285714288</v>
      </c>
      <c r="R6373">
        <v>7.2192779409224386</v>
      </c>
      <c r="S6373">
        <f>(VendorSalesData[[#This Row],[TotalPurchaseQuantity]] - VendorSalesData[[#This Row],[TotalSalesQuantity]]) * VendorSalesData[[#This Row],[PurchasePrice]]</f>
        <v>-2563.7000000000003</v>
      </c>
    </row>
    <row r="6374" spans="1:19" x14ac:dyDescent="0.3">
      <c r="A6374">
        <v>9165</v>
      </c>
      <c r="B6374" t="s">
        <v>38</v>
      </c>
      <c r="C6374">
        <v>25789</v>
      </c>
      <c r="D6374" t="s">
        <v>5826</v>
      </c>
      <c r="E6374">
        <v>6.89</v>
      </c>
      <c r="F6374">
        <v>11.99</v>
      </c>
      <c r="G6374">
        <v>750</v>
      </c>
      <c r="H6374">
        <v>84</v>
      </c>
      <c r="I6374">
        <v>578.76</v>
      </c>
      <c r="J6374">
        <v>525</v>
      </c>
      <c r="K6374">
        <v>5290.75</v>
      </c>
      <c r="L6374">
        <v>3734.3</v>
      </c>
      <c r="M6374">
        <v>58.04</v>
      </c>
      <c r="N6374">
        <v>68054.7</v>
      </c>
      <c r="O6374">
        <v>4711.99</v>
      </c>
      <c r="P6374">
        <v>89.060908188820108</v>
      </c>
      <c r="Q6374">
        <v>6.25</v>
      </c>
      <c r="R6374">
        <v>9.1415267122814292</v>
      </c>
      <c r="S6374">
        <f>(VendorSalesData[[#This Row],[TotalPurchaseQuantity]] - VendorSalesData[[#This Row],[TotalSalesQuantity]]) * VendorSalesData[[#This Row],[PurchasePrice]]</f>
        <v>-3038.49</v>
      </c>
    </row>
    <row r="6375" spans="1:19" x14ac:dyDescent="0.3">
      <c r="A6375">
        <v>90047</v>
      </c>
      <c r="B6375" t="s">
        <v>2206</v>
      </c>
      <c r="C6375">
        <v>23843</v>
      </c>
      <c r="D6375" t="s">
        <v>5827</v>
      </c>
      <c r="E6375">
        <v>48.02</v>
      </c>
      <c r="F6375">
        <v>72.989999999999995</v>
      </c>
      <c r="G6375">
        <v>750</v>
      </c>
      <c r="H6375">
        <v>12</v>
      </c>
      <c r="I6375">
        <v>576.24</v>
      </c>
      <c r="J6375">
        <v>12</v>
      </c>
      <c r="K6375">
        <v>875.88</v>
      </c>
      <c r="L6375">
        <v>72.989999999999995</v>
      </c>
      <c r="M6375">
        <v>1.35</v>
      </c>
      <c r="N6375">
        <v>1457.73</v>
      </c>
      <c r="O6375">
        <v>299.64</v>
      </c>
      <c r="P6375">
        <v>34.210165776133714</v>
      </c>
      <c r="Q6375">
        <v>1</v>
      </c>
      <c r="R6375">
        <v>1.5199916701374427</v>
      </c>
      <c r="S6375">
        <f>(VendorSalesData[[#This Row],[TotalPurchaseQuantity]] - VendorSalesData[[#This Row],[TotalSalesQuantity]]) * VendorSalesData[[#This Row],[PurchasePrice]]</f>
        <v>0</v>
      </c>
    </row>
    <row r="6376" spans="1:19" x14ac:dyDescent="0.3">
      <c r="A6376">
        <v>3252</v>
      </c>
      <c r="B6376" t="s">
        <v>94</v>
      </c>
      <c r="C6376">
        <v>19374</v>
      </c>
      <c r="D6376" t="s">
        <v>3425</v>
      </c>
      <c r="E6376">
        <v>11.99</v>
      </c>
      <c r="F6376">
        <v>17.989999999999998</v>
      </c>
      <c r="G6376">
        <v>3000</v>
      </c>
      <c r="H6376">
        <v>48</v>
      </c>
      <c r="I6376">
        <v>575.52</v>
      </c>
      <c r="J6376">
        <v>36</v>
      </c>
      <c r="K6376">
        <v>575.64</v>
      </c>
      <c r="L6376">
        <v>143.91</v>
      </c>
      <c r="M6376">
        <v>16.2</v>
      </c>
      <c r="N6376">
        <v>61966.91</v>
      </c>
      <c r="O6376">
        <v>0.12000000000000455</v>
      </c>
      <c r="P6376">
        <v>2.0846362309777735E-2</v>
      </c>
      <c r="Q6376">
        <v>0.75</v>
      </c>
      <c r="R6376">
        <v>1.000208507089241</v>
      </c>
      <c r="S6376">
        <f>(VendorSalesData[[#This Row],[TotalPurchaseQuantity]] - VendorSalesData[[#This Row],[TotalSalesQuantity]]) * VendorSalesData[[#This Row],[PurchasePrice]]</f>
        <v>143.88</v>
      </c>
    </row>
    <row r="6377" spans="1:19" x14ac:dyDescent="0.3">
      <c r="A6377">
        <v>8673</v>
      </c>
      <c r="B6377" t="s">
        <v>174</v>
      </c>
      <c r="C6377">
        <v>21385</v>
      </c>
      <c r="D6377" t="s">
        <v>5828</v>
      </c>
      <c r="E6377">
        <v>11.99</v>
      </c>
      <c r="F6377">
        <v>17.989999999999998</v>
      </c>
      <c r="G6377">
        <v>750</v>
      </c>
      <c r="H6377">
        <v>48</v>
      </c>
      <c r="I6377">
        <v>575.52</v>
      </c>
      <c r="J6377">
        <v>90</v>
      </c>
      <c r="K6377">
        <v>1766.1</v>
      </c>
      <c r="L6377">
        <v>1069.4599999999998</v>
      </c>
      <c r="M6377">
        <v>9.98</v>
      </c>
      <c r="N6377">
        <v>15919.7</v>
      </c>
      <c r="O6377">
        <v>1190.58</v>
      </c>
      <c r="P6377">
        <v>67.41294377441821</v>
      </c>
      <c r="Q6377">
        <v>1.875</v>
      </c>
      <c r="R6377">
        <v>3.0687030859049207</v>
      </c>
      <c r="S6377">
        <f>(VendorSalesData[[#This Row],[TotalPurchaseQuantity]] - VendorSalesData[[#This Row],[TotalSalesQuantity]]) * VendorSalesData[[#This Row],[PurchasePrice]]</f>
        <v>-503.58</v>
      </c>
    </row>
    <row r="6378" spans="1:19" x14ac:dyDescent="0.3">
      <c r="A6378">
        <v>9165</v>
      </c>
      <c r="B6378" t="s">
        <v>38</v>
      </c>
      <c r="C6378">
        <v>19251</v>
      </c>
      <c r="D6378" t="s">
        <v>5829</v>
      </c>
      <c r="E6378">
        <v>7.99</v>
      </c>
      <c r="F6378">
        <v>11.99</v>
      </c>
      <c r="G6378">
        <v>750</v>
      </c>
      <c r="H6378">
        <v>72</v>
      </c>
      <c r="I6378">
        <v>575.28</v>
      </c>
      <c r="J6378">
        <v>69</v>
      </c>
      <c r="K6378">
        <v>1075.31</v>
      </c>
      <c r="L6378">
        <v>327.78</v>
      </c>
      <c r="M6378">
        <v>7.71</v>
      </c>
      <c r="N6378">
        <v>68054.7</v>
      </c>
      <c r="O6378">
        <v>500.03</v>
      </c>
      <c r="P6378">
        <v>46.501009011354867</v>
      </c>
      <c r="Q6378">
        <v>0.95833333333333337</v>
      </c>
      <c r="R6378">
        <v>1.8691941315533305</v>
      </c>
      <c r="S6378">
        <f>(VendorSalesData[[#This Row],[TotalPurchaseQuantity]] - VendorSalesData[[#This Row],[TotalSalesQuantity]]) * VendorSalesData[[#This Row],[PurchasePrice]]</f>
        <v>23.97</v>
      </c>
    </row>
    <row r="6379" spans="1:19" x14ac:dyDescent="0.3">
      <c r="A6379">
        <v>4425</v>
      </c>
      <c r="B6379" t="s">
        <v>20</v>
      </c>
      <c r="C6379">
        <v>19071</v>
      </c>
      <c r="D6379" t="s">
        <v>5830</v>
      </c>
      <c r="E6379">
        <v>5.99</v>
      </c>
      <c r="F6379">
        <v>8.99</v>
      </c>
      <c r="G6379">
        <v>750</v>
      </c>
      <c r="H6379">
        <v>96</v>
      </c>
      <c r="I6379">
        <v>575.04</v>
      </c>
      <c r="J6379">
        <v>87</v>
      </c>
      <c r="K6379">
        <v>782.13</v>
      </c>
      <c r="L6379">
        <v>89.9</v>
      </c>
      <c r="M6379">
        <v>9.7800000000000011</v>
      </c>
      <c r="N6379">
        <v>144929.24</v>
      </c>
      <c r="O6379">
        <v>207.09000000000003</v>
      </c>
      <c r="P6379">
        <v>26.477695523762041</v>
      </c>
      <c r="Q6379">
        <v>0.90625</v>
      </c>
      <c r="R6379">
        <v>1.360131469115192</v>
      </c>
      <c r="S6379">
        <f>(VendorSalesData[[#This Row],[TotalPurchaseQuantity]] - VendorSalesData[[#This Row],[TotalSalesQuantity]]) * VendorSalesData[[#This Row],[PurchasePrice]]</f>
        <v>53.910000000000004</v>
      </c>
    </row>
    <row r="6380" spans="1:19" x14ac:dyDescent="0.3">
      <c r="A6380">
        <v>90011</v>
      </c>
      <c r="B6380" t="s">
        <v>2463</v>
      </c>
      <c r="C6380">
        <v>40755</v>
      </c>
      <c r="D6380" t="s">
        <v>5831</v>
      </c>
      <c r="E6380">
        <v>9.58</v>
      </c>
      <c r="F6380">
        <v>14.99</v>
      </c>
      <c r="G6380">
        <v>750</v>
      </c>
      <c r="H6380">
        <v>60</v>
      </c>
      <c r="I6380">
        <v>574.79999999999995</v>
      </c>
      <c r="J6380">
        <v>57</v>
      </c>
      <c r="K6380">
        <v>854.43</v>
      </c>
      <c r="L6380">
        <v>149.9</v>
      </c>
      <c r="M6380">
        <v>6.4</v>
      </c>
      <c r="N6380">
        <v>238.60999999999999</v>
      </c>
      <c r="O6380">
        <v>279.63</v>
      </c>
      <c r="P6380">
        <v>32.727081212036097</v>
      </c>
      <c r="Q6380">
        <v>0.95</v>
      </c>
      <c r="R6380">
        <v>1.486482254697286</v>
      </c>
      <c r="S6380">
        <f>(VendorSalesData[[#This Row],[TotalPurchaseQuantity]] - VendorSalesData[[#This Row],[TotalSalesQuantity]]) * VendorSalesData[[#This Row],[PurchasePrice]]</f>
        <v>28.740000000000002</v>
      </c>
    </row>
    <row r="6381" spans="1:19" x14ac:dyDescent="0.3">
      <c r="A6381">
        <v>8320</v>
      </c>
      <c r="B6381" t="s">
        <v>268</v>
      </c>
      <c r="C6381">
        <v>22279</v>
      </c>
      <c r="D6381" t="s">
        <v>5832</v>
      </c>
      <c r="E6381">
        <v>4.45</v>
      </c>
      <c r="F6381">
        <v>6.49</v>
      </c>
      <c r="G6381">
        <v>750</v>
      </c>
      <c r="H6381">
        <v>129</v>
      </c>
      <c r="I6381">
        <v>574.04999999999995</v>
      </c>
      <c r="J6381">
        <v>113</v>
      </c>
      <c r="K6381">
        <v>733.37</v>
      </c>
      <c r="L6381">
        <v>584.1</v>
      </c>
      <c r="M6381">
        <v>12.44</v>
      </c>
      <c r="N6381">
        <v>3151.92</v>
      </c>
      <c r="O6381">
        <v>159.32000000000005</v>
      </c>
      <c r="P6381">
        <v>21.724368327038203</v>
      </c>
      <c r="Q6381">
        <v>0.87596899224806202</v>
      </c>
      <c r="R6381">
        <v>1.2775367999303198</v>
      </c>
      <c r="S6381">
        <f>(VendorSalesData[[#This Row],[TotalPurchaseQuantity]] - VendorSalesData[[#This Row],[TotalSalesQuantity]]) * VendorSalesData[[#This Row],[PurchasePrice]]</f>
        <v>71.2</v>
      </c>
    </row>
    <row r="6382" spans="1:19" x14ac:dyDescent="0.3">
      <c r="A6382">
        <v>4425</v>
      </c>
      <c r="B6382" t="s">
        <v>20</v>
      </c>
      <c r="C6382">
        <v>2710</v>
      </c>
      <c r="D6382" t="s">
        <v>5833</v>
      </c>
      <c r="E6382">
        <v>15.93</v>
      </c>
      <c r="F6382">
        <v>21.99</v>
      </c>
      <c r="G6382">
        <v>750</v>
      </c>
      <c r="H6382">
        <v>36</v>
      </c>
      <c r="I6382">
        <v>573.48</v>
      </c>
      <c r="J6382">
        <v>43</v>
      </c>
      <c r="K6382">
        <v>945.56999999999994</v>
      </c>
      <c r="L6382">
        <v>703.68</v>
      </c>
      <c r="M6382">
        <v>33.92</v>
      </c>
      <c r="N6382">
        <v>144929.24</v>
      </c>
      <c r="O6382">
        <v>372.08999999999992</v>
      </c>
      <c r="P6382">
        <v>39.350867730575203</v>
      </c>
      <c r="Q6382">
        <v>1.1944444444444444</v>
      </c>
      <c r="R6382">
        <v>1.6488282067378111</v>
      </c>
      <c r="S6382">
        <f>(VendorSalesData[[#This Row],[TotalPurchaseQuantity]] - VendorSalesData[[#This Row],[TotalSalesQuantity]]) * VendorSalesData[[#This Row],[PurchasePrice]]</f>
        <v>-111.50999999999999</v>
      </c>
    </row>
    <row r="6383" spans="1:19" x14ac:dyDescent="0.3">
      <c r="A6383">
        <v>9744</v>
      </c>
      <c r="B6383" t="s">
        <v>868</v>
      </c>
      <c r="C6383">
        <v>26826</v>
      </c>
      <c r="D6383" t="s">
        <v>5834</v>
      </c>
      <c r="E6383">
        <v>7.74</v>
      </c>
      <c r="F6383">
        <v>11.99</v>
      </c>
      <c r="G6383">
        <v>750</v>
      </c>
      <c r="H6383">
        <v>74</v>
      </c>
      <c r="I6383">
        <v>572.76</v>
      </c>
      <c r="J6383">
        <v>55</v>
      </c>
      <c r="K6383">
        <v>659.45</v>
      </c>
      <c r="L6383">
        <v>227.81</v>
      </c>
      <c r="M6383">
        <v>6.1400000000000006</v>
      </c>
      <c r="N6383">
        <v>3999.93</v>
      </c>
      <c r="O6383">
        <v>86.690000000000055</v>
      </c>
      <c r="P6383">
        <v>13.145803320949284</v>
      </c>
      <c r="Q6383">
        <v>0.7432432432432432</v>
      </c>
      <c r="R6383">
        <v>1.1513548432153085</v>
      </c>
      <c r="S6383">
        <f>(VendorSalesData[[#This Row],[TotalPurchaseQuantity]] - VendorSalesData[[#This Row],[TotalSalesQuantity]]) * VendorSalesData[[#This Row],[PurchasePrice]]</f>
        <v>147.06</v>
      </c>
    </row>
    <row r="6384" spans="1:19" x14ac:dyDescent="0.3">
      <c r="A6384">
        <v>10754</v>
      </c>
      <c r="B6384" t="s">
        <v>212</v>
      </c>
      <c r="C6384">
        <v>21504</v>
      </c>
      <c r="D6384" t="s">
        <v>5835</v>
      </c>
      <c r="E6384">
        <v>6.8</v>
      </c>
      <c r="F6384">
        <v>9.99</v>
      </c>
      <c r="G6384">
        <v>750</v>
      </c>
      <c r="H6384">
        <v>84</v>
      </c>
      <c r="I6384">
        <v>571.19999999999993</v>
      </c>
      <c r="J6384">
        <v>72</v>
      </c>
      <c r="K6384">
        <v>719.28</v>
      </c>
      <c r="L6384">
        <v>59.94</v>
      </c>
      <c r="M6384">
        <v>8.1000000000000014</v>
      </c>
      <c r="N6384">
        <v>28720.52</v>
      </c>
      <c r="O6384">
        <v>148.08000000000004</v>
      </c>
      <c r="P6384">
        <v>20.587253920587258</v>
      </c>
      <c r="Q6384">
        <v>0.8571428571428571</v>
      </c>
      <c r="R6384">
        <v>1.2592436974789918</v>
      </c>
      <c r="S6384">
        <f>(VendorSalesData[[#This Row],[TotalPurchaseQuantity]] - VendorSalesData[[#This Row],[TotalSalesQuantity]]) * VendorSalesData[[#This Row],[PurchasePrice]]</f>
        <v>81.599999999999994</v>
      </c>
    </row>
    <row r="6385" spans="1:19" x14ac:dyDescent="0.3">
      <c r="A6385">
        <v>10754</v>
      </c>
      <c r="B6385" t="s">
        <v>212</v>
      </c>
      <c r="C6385">
        <v>23966</v>
      </c>
      <c r="D6385" t="s">
        <v>5836</v>
      </c>
      <c r="E6385">
        <v>9.52</v>
      </c>
      <c r="F6385">
        <v>13.99</v>
      </c>
      <c r="G6385">
        <v>750</v>
      </c>
      <c r="H6385">
        <v>60</v>
      </c>
      <c r="I6385">
        <v>571.19999999999993</v>
      </c>
      <c r="J6385">
        <v>45</v>
      </c>
      <c r="K6385">
        <v>629.54999999999995</v>
      </c>
      <c r="L6385">
        <v>153.89000000000001</v>
      </c>
      <c r="M6385">
        <v>5.04</v>
      </c>
      <c r="N6385">
        <v>28720.52</v>
      </c>
      <c r="O6385">
        <v>58.350000000000023</v>
      </c>
      <c r="P6385">
        <v>9.2685251370026265</v>
      </c>
      <c r="Q6385">
        <v>0.75</v>
      </c>
      <c r="R6385">
        <v>1.1021533613445378</v>
      </c>
      <c r="S6385">
        <f>(VendorSalesData[[#This Row],[TotalPurchaseQuantity]] - VendorSalesData[[#This Row],[TotalSalesQuantity]]) * VendorSalesData[[#This Row],[PurchasePrice]]</f>
        <v>142.79999999999998</v>
      </c>
    </row>
    <row r="6386" spans="1:19" x14ac:dyDescent="0.3">
      <c r="A6386">
        <v>9165</v>
      </c>
      <c r="B6386" t="s">
        <v>38</v>
      </c>
      <c r="C6386">
        <v>25176</v>
      </c>
      <c r="D6386" t="s">
        <v>5837</v>
      </c>
      <c r="E6386">
        <v>3.48</v>
      </c>
      <c r="F6386">
        <v>5.29</v>
      </c>
      <c r="G6386">
        <v>750</v>
      </c>
      <c r="H6386">
        <v>164</v>
      </c>
      <c r="I6386">
        <v>570.72</v>
      </c>
      <c r="J6386">
        <v>140</v>
      </c>
      <c r="K6386">
        <v>740.6</v>
      </c>
      <c r="L6386">
        <v>195.73</v>
      </c>
      <c r="M6386">
        <v>15.72</v>
      </c>
      <c r="N6386">
        <v>68054.7</v>
      </c>
      <c r="O6386">
        <v>169.88</v>
      </c>
      <c r="P6386">
        <v>22.938158250067513</v>
      </c>
      <c r="Q6386">
        <v>0.85365853658536583</v>
      </c>
      <c r="R6386">
        <v>1.2976590972806279</v>
      </c>
      <c r="S6386">
        <f>(VendorSalesData[[#This Row],[TotalPurchaseQuantity]] - VendorSalesData[[#This Row],[TotalSalesQuantity]]) * VendorSalesData[[#This Row],[PurchasePrice]]</f>
        <v>83.52</v>
      </c>
    </row>
    <row r="6387" spans="1:19" x14ac:dyDescent="0.3">
      <c r="A6387">
        <v>8673</v>
      </c>
      <c r="B6387" t="s">
        <v>174</v>
      </c>
      <c r="C6387">
        <v>19568</v>
      </c>
      <c r="D6387" t="s">
        <v>5838</v>
      </c>
      <c r="E6387">
        <v>6.07</v>
      </c>
      <c r="F6387">
        <v>8.99</v>
      </c>
      <c r="G6387">
        <v>750</v>
      </c>
      <c r="H6387">
        <v>94</v>
      </c>
      <c r="I6387">
        <v>570.58000000000004</v>
      </c>
      <c r="J6387">
        <v>85</v>
      </c>
      <c r="K6387">
        <v>798.15</v>
      </c>
      <c r="L6387">
        <v>599.36</v>
      </c>
      <c r="M6387">
        <v>9.3800000000000008</v>
      </c>
      <c r="N6387">
        <v>15919.7</v>
      </c>
      <c r="O6387">
        <v>227.56999999999994</v>
      </c>
      <c r="P6387">
        <v>28.512184426486243</v>
      </c>
      <c r="Q6387">
        <v>0.9042553191489362</v>
      </c>
      <c r="R6387">
        <v>1.3988397770689474</v>
      </c>
      <c r="S6387">
        <f>(VendorSalesData[[#This Row],[TotalPurchaseQuantity]] - VendorSalesData[[#This Row],[TotalSalesQuantity]]) * VendorSalesData[[#This Row],[PurchasePrice]]</f>
        <v>54.63</v>
      </c>
    </row>
    <row r="6388" spans="1:19" x14ac:dyDescent="0.3">
      <c r="A6388">
        <v>9815</v>
      </c>
      <c r="B6388" t="s">
        <v>191</v>
      </c>
      <c r="C6388">
        <v>39747</v>
      </c>
      <c r="D6388" t="s">
        <v>5839</v>
      </c>
      <c r="E6388">
        <v>5.33</v>
      </c>
      <c r="F6388">
        <v>8.99</v>
      </c>
      <c r="G6388">
        <v>1500</v>
      </c>
      <c r="H6388">
        <v>107</v>
      </c>
      <c r="I6388">
        <v>570.31000000000006</v>
      </c>
      <c r="J6388">
        <v>100</v>
      </c>
      <c r="K6388">
        <v>850</v>
      </c>
      <c r="L6388">
        <v>162.81</v>
      </c>
      <c r="M6388">
        <v>22.470000000000002</v>
      </c>
      <c r="N6388">
        <v>27100.41</v>
      </c>
      <c r="O6388">
        <v>279.68999999999994</v>
      </c>
      <c r="P6388">
        <v>32.904705882352935</v>
      </c>
      <c r="Q6388">
        <v>0.93457943925233644</v>
      </c>
      <c r="R6388">
        <v>1.4904174922410618</v>
      </c>
      <c r="S6388">
        <f>(VendorSalesData[[#This Row],[TotalPurchaseQuantity]] - VendorSalesData[[#This Row],[TotalSalesQuantity]]) * VendorSalesData[[#This Row],[PurchasePrice]]</f>
        <v>37.31</v>
      </c>
    </row>
    <row r="6389" spans="1:19" x14ac:dyDescent="0.3">
      <c r="A6389">
        <v>8004</v>
      </c>
      <c r="B6389" t="s">
        <v>60</v>
      </c>
      <c r="C6389">
        <v>5954</v>
      </c>
      <c r="D6389" t="s">
        <v>61</v>
      </c>
      <c r="E6389">
        <v>2.96</v>
      </c>
      <c r="F6389">
        <v>3.99</v>
      </c>
      <c r="G6389">
        <v>200</v>
      </c>
      <c r="H6389">
        <v>192</v>
      </c>
      <c r="I6389">
        <v>568.32000000000005</v>
      </c>
      <c r="J6389">
        <v>192</v>
      </c>
      <c r="K6389">
        <v>766.08</v>
      </c>
      <c r="L6389">
        <v>7.98</v>
      </c>
      <c r="M6389">
        <v>40.32</v>
      </c>
      <c r="N6389">
        <v>50293.62</v>
      </c>
      <c r="O6389">
        <v>197.76</v>
      </c>
      <c r="P6389">
        <v>25.814536340852129</v>
      </c>
      <c r="Q6389">
        <v>1</v>
      </c>
      <c r="R6389">
        <v>1.347972972972973</v>
      </c>
      <c r="S6389">
        <f>(VendorSalesData[[#This Row],[TotalPurchaseQuantity]] - VendorSalesData[[#This Row],[TotalSalesQuantity]]) * VendorSalesData[[#This Row],[PurchasePrice]]</f>
        <v>0</v>
      </c>
    </row>
    <row r="6390" spans="1:19" x14ac:dyDescent="0.3">
      <c r="A6390">
        <v>10754</v>
      </c>
      <c r="B6390" t="s">
        <v>212</v>
      </c>
      <c r="C6390">
        <v>23902</v>
      </c>
      <c r="D6390" t="s">
        <v>5840</v>
      </c>
      <c r="E6390">
        <v>10.52</v>
      </c>
      <c r="F6390">
        <v>15.99</v>
      </c>
      <c r="G6390">
        <v>750</v>
      </c>
      <c r="H6390">
        <v>54</v>
      </c>
      <c r="I6390">
        <v>568.08000000000004</v>
      </c>
      <c r="J6390">
        <v>169</v>
      </c>
      <c r="K6390">
        <v>2702.31</v>
      </c>
      <c r="L6390">
        <v>1614.99</v>
      </c>
      <c r="M6390">
        <v>18.77</v>
      </c>
      <c r="N6390">
        <v>28720.52</v>
      </c>
      <c r="O6390">
        <v>2134.23</v>
      </c>
      <c r="P6390">
        <v>78.977985501293333</v>
      </c>
      <c r="Q6390">
        <v>3.1296296296296298</v>
      </c>
      <c r="R6390">
        <v>4.7569180397127164</v>
      </c>
      <c r="S6390">
        <f>(VendorSalesData[[#This Row],[TotalPurchaseQuantity]] - VendorSalesData[[#This Row],[TotalSalesQuantity]]) * VendorSalesData[[#This Row],[PurchasePrice]]</f>
        <v>-1209.8</v>
      </c>
    </row>
    <row r="6391" spans="1:19" x14ac:dyDescent="0.3">
      <c r="A6391">
        <v>12331</v>
      </c>
      <c r="B6391" t="s">
        <v>3252</v>
      </c>
      <c r="C6391">
        <v>17464</v>
      </c>
      <c r="D6391" t="s">
        <v>5841</v>
      </c>
      <c r="E6391">
        <v>7.89</v>
      </c>
      <c r="F6391">
        <v>11.99</v>
      </c>
      <c r="G6391">
        <v>750</v>
      </c>
      <c r="H6391">
        <v>72</v>
      </c>
      <c r="I6391">
        <v>568.08000000000004</v>
      </c>
      <c r="J6391">
        <v>55</v>
      </c>
      <c r="K6391">
        <v>659.44999999999993</v>
      </c>
      <c r="L6391">
        <v>83.93</v>
      </c>
      <c r="M6391">
        <v>6.18</v>
      </c>
      <c r="N6391">
        <v>119.23</v>
      </c>
      <c r="O6391">
        <v>91.369999999999891</v>
      </c>
      <c r="P6391">
        <v>13.855485631966017</v>
      </c>
      <c r="Q6391">
        <v>0.76388888888888884</v>
      </c>
      <c r="R6391">
        <v>1.1608400225320374</v>
      </c>
      <c r="S6391">
        <f>(VendorSalesData[[#This Row],[TotalPurchaseQuantity]] - VendorSalesData[[#This Row],[TotalSalesQuantity]]) * VendorSalesData[[#This Row],[PurchasePrice]]</f>
        <v>134.13</v>
      </c>
    </row>
    <row r="6392" spans="1:19" x14ac:dyDescent="0.3">
      <c r="A6392">
        <v>7749</v>
      </c>
      <c r="B6392" t="s">
        <v>4651</v>
      </c>
      <c r="C6392">
        <v>16398</v>
      </c>
      <c r="D6392" t="s">
        <v>5842</v>
      </c>
      <c r="E6392">
        <v>25.8</v>
      </c>
      <c r="F6392">
        <v>39.99</v>
      </c>
      <c r="G6392">
        <v>750</v>
      </c>
      <c r="H6392">
        <v>22</v>
      </c>
      <c r="I6392">
        <v>567.6</v>
      </c>
      <c r="J6392">
        <v>39</v>
      </c>
      <c r="K6392">
        <v>1559.61</v>
      </c>
      <c r="L6392">
        <v>599.85</v>
      </c>
      <c r="M6392">
        <v>4.3500000000000005</v>
      </c>
      <c r="N6392">
        <v>91.5</v>
      </c>
      <c r="O6392">
        <v>992.00999999999988</v>
      </c>
      <c r="P6392">
        <v>63.606286186931349</v>
      </c>
      <c r="Q6392">
        <v>1.7727272727272727</v>
      </c>
      <c r="R6392">
        <v>2.7477272727272726</v>
      </c>
      <c r="S6392">
        <f>(VendorSalesData[[#This Row],[TotalPurchaseQuantity]] - VendorSalesData[[#This Row],[TotalSalesQuantity]]) * VendorSalesData[[#This Row],[PurchasePrice]]</f>
        <v>-438.6</v>
      </c>
    </row>
    <row r="6393" spans="1:19" x14ac:dyDescent="0.3">
      <c r="A6393">
        <v>2000</v>
      </c>
      <c r="B6393" t="s">
        <v>164</v>
      </c>
      <c r="C6393">
        <v>23337</v>
      </c>
      <c r="D6393" t="s">
        <v>5843</v>
      </c>
      <c r="E6393">
        <v>94.59</v>
      </c>
      <c r="F6393">
        <v>139.99</v>
      </c>
      <c r="G6393">
        <v>750</v>
      </c>
      <c r="H6393">
        <v>6</v>
      </c>
      <c r="I6393">
        <v>567.54</v>
      </c>
      <c r="J6393">
        <v>30</v>
      </c>
      <c r="K6393">
        <v>4199.7000000000007</v>
      </c>
      <c r="L6393">
        <v>1819.8700000000001</v>
      </c>
      <c r="M6393">
        <v>3.3400000000000003</v>
      </c>
      <c r="N6393">
        <v>19016.59</v>
      </c>
      <c r="O6393">
        <v>3632.1600000000008</v>
      </c>
      <c r="P6393">
        <v>86.48617758411315</v>
      </c>
      <c r="Q6393">
        <v>5</v>
      </c>
      <c r="R6393">
        <v>7.3998308489269498</v>
      </c>
      <c r="S6393">
        <f>(VendorSalesData[[#This Row],[TotalPurchaseQuantity]] - VendorSalesData[[#This Row],[TotalSalesQuantity]]) * VendorSalesData[[#This Row],[PurchasePrice]]</f>
        <v>-2270.16</v>
      </c>
    </row>
    <row r="6394" spans="1:19" x14ac:dyDescent="0.3">
      <c r="A6394">
        <v>1650</v>
      </c>
      <c r="B6394" t="s">
        <v>4517</v>
      </c>
      <c r="C6394">
        <v>24147</v>
      </c>
      <c r="D6394" t="s">
        <v>5844</v>
      </c>
      <c r="E6394">
        <v>5.91</v>
      </c>
      <c r="F6394">
        <v>9.99</v>
      </c>
      <c r="G6394">
        <v>750</v>
      </c>
      <c r="H6394">
        <v>96</v>
      </c>
      <c r="I6394">
        <v>567.36</v>
      </c>
      <c r="J6394">
        <v>88</v>
      </c>
      <c r="K6394">
        <v>878.12</v>
      </c>
      <c r="L6394">
        <v>398.6</v>
      </c>
      <c r="M6394">
        <v>9.81</v>
      </c>
      <c r="N6394">
        <v>211.97</v>
      </c>
      <c r="O6394">
        <v>310.76</v>
      </c>
      <c r="P6394">
        <v>35.389240650480566</v>
      </c>
      <c r="Q6394">
        <v>0.91666666666666663</v>
      </c>
      <c r="R6394">
        <v>1.5477298364354202</v>
      </c>
      <c r="S6394">
        <f>(VendorSalesData[[#This Row],[TotalPurchaseQuantity]] - VendorSalesData[[#This Row],[TotalSalesQuantity]]) * VendorSalesData[[#This Row],[PurchasePrice]]</f>
        <v>47.28</v>
      </c>
    </row>
    <row r="6395" spans="1:19" x14ac:dyDescent="0.3">
      <c r="A6395">
        <v>6785</v>
      </c>
      <c r="B6395" t="s">
        <v>81</v>
      </c>
      <c r="C6395">
        <v>24015</v>
      </c>
      <c r="D6395" t="s">
        <v>5845</v>
      </c>
      <c r="E6395">
        <v>12.33</v>
      </c>
      <c r="F6395">
        <v>18.989999999999998</v>
      </c>
      <c r="G6395">
        <v>750</v>
      </c>
      <c r="H6395">
        <v>46</v>
      </c>
      <c r="I6395">
        <v>567.18000000000006</v>
      </c>
      <c r="J6395">
        <v>72</v>
      </c>
      <c r="K6395">
        <v>1367.28</v>
      </c>
      <c r="L6395">
        <v>607.67999999999995</v>
      </c>
      <c r="M6395">
        <v>8.0300000000000011</v>
      </c>
      <c r="N6395">
        <v>13605.41</v>
      </c>
      <c r="O6395">
        <v>800.09999999999991</v>
      </c>
      <c r="P6395">
        <v>58.517640863612421</v>
      </c>
      <c r="Q6395">
        <v>1.5652173913043479</v>
      </c>
      <c r="R6395">
        <v>2.410663281497937</v>
      </c>
      <c r="S6395">
        <f>(VendorSalesData[[#This Row],[TotalPurchaseQuantity]] - VendorSalesData[[#This Row],[TotalSalesQuantity]]) * VendorSalesData[[#This Row],[PurchasePrice]]</f>
        <v>-320.58</v>
      </c>
    </row>
    <row r="6396" spans="1:19" x14ac:dyDescent="0.3">
      <c r="A6396">
        <v>2000</v>
      </c>
      <c r="B6396" t="s">
        <v>164</v>
      </c>
      <c r="C6396">
        <v>10374</v>
      </c>
      <c r="D6396" t="s">
        <v>5846</v>
      </c>
      <c r="E6396">
        <v>5.19</v>
      </c>
      <c r="F6396">
        <v>8.99</v>
      </c>
      <c r="G6396">
        <v>750</v>
      </c>
      <c r="H6396">
        <v>109</v>
      </c>
      <c r="I6396">
        <v>565.71</v>
      </c>
      <c r="J6396">
        <v>107</v>
      </c>
      <c r="K6396">
        <v>935.93</v>
      </c>
      <c r="L6396">
        <v>455.47</v>
      </c>
      <c r="M6396">
        <v>11.89</v>
      </c>
      <c r="N6396">
        <v>19016.59</v>
      </c>
      <c r="O6396">
        <v>370.21999999999991</v>
      </c>
      <c r="P6396">
        <v>39.556377079482438</v>
      </c>
      <c r="Q6396">
        <v>0.98165137614678899</v>
      </c>
      <c r="R6396">
        <v>1.6544342507645258</v>
      </c>
      <c r="S6396">
        <f>(VendorSalesData[[#This Row],[TotalPurchaseQuantity]] - VendorSalesData[[#This Row],[TotalSalesQuantity]]) * VendorSalesData[[#This Row],[PurchasePrice]]</f>
        <v>10.38</v>
      </c>
    </row>
    <row r="6397" spans="1:19" x14ac:dyDescent="0.3">
      <c r="A6397">
        <v>653</v>
      </c>
      <c r="B6397" t="s">
        <v>352</v>
      </c>
      <c r="C6397">
        <v>19653</v>
      </c>
      <c r="D6397" t="s">
        <v>5847</v>
      </c>
      <c r="E6397">
        <v>5.88</v>
      </c>
      <c r="F6397">
        <v>8.99</v>
      </c>
      <c r="G6397">
        <v>750</v>
      </c>
      <c r="H6397">
        <v>96</v>
      </c>
      <c r="I6397">
        <v>564.48</v>
      </c>
      <c r="J6397">
        <v>83</v>
      </c>
      <c r="K6397">
        <v>912.17</v>
      </c>
      <c r="L6397">
        <v>252.77</v>
      </c>
      <c r="M6397">
        <v>9.2900000000000009</v>
      </c>
      <c r="N6397">
        <v>8014.9800000000005</v>
      </c>
      <c r="O6397">
        <v>347.68999999999994</v>
      </c>
      <c r="P6397">
        <v>38.1167984038063</v>
      </c>
      <c r="Q6397">
        <v>0.86458333333333337</v>
      </c>
      <c r="R6397">
        <v>1.6159474206349205</v>
      </c>
      <c r="S6397">
        <f>(VendorSalesData[[#This Row],[TotalPurchaseQuantity]] - VendorSalesData[[#This Row],[TotalSalesQuantity]]) * VendorSalesData[[#This Row],[PurchasePrice]]</f>
        <v>76.44</v>
      </c>
    </row>
    <row r="6398" spans="1:19" x14ac:dyDescent="0.3">
      <c r="A6398">
        <v>4425</v>
      </c>
      <c r="B6398" t="s">
        <v>20</v>
      </c>
      <c r="C6398">
        <v>24975</v>
      </c>
      <c r="D6398" t="s">
        <v>5848</v>
      </c>
      <c r="E6398">
        <v>11.76</v>
      </c>
      <c r="F6398">
        <v>17.989999999999998</v>
      </c>
      <c r="G6398">
        <v>750</v>
      </c>
      <c r="H6398">
        <v>48</v>
      </c>
      <c r="I6398">
        <v>564.48</v>
      </c>
      <c r="J6398">
        <v>256</v>
      </c>
      <c r="K6398">
        <v>4605.4399999999996</v>
      </c>
      <c r="L6398">
        <v>2374.6799999999998</v>
      </c>
      <c r="M6398">
        <v>28.52</v>
      </c>
      <c r="N6398">
        <v>144929.24</v>
      </c>
      <c r="O6398">
        <v>4040.9599999999996</v>
      </c>
      <c r="P6398">
        <v>87.743190661478593</v>
      </c>
      <c r="Q6398">
        <v>5.333333333333333</v>
      </c>
      <c r="R6398">
        <v>8.1587301587301582</v>
      </c>
      <c r="S6398">
        <f>(VendorSalesData[[#This Row],[TotalPurchaseQuantity]] - VendorSalesData[[#This Row],[TotalSalesQuantity]]) * VendorSalesData[[#This Row],[PurchasePrice]]</f>
        <v>-2446.08</v>
      </c>
    </row>
    <row r="6399" spans="1:19" x14ac:dyDescent="0.3">
      <c r="A6399">
        <v>653</v>
      </c>
      <c r="B6399" t="s">
        <v>352</v>
      </c>
      <c r="C6399">
        <v>23784</v>
      </c>
      <c r="D6399" t="s">
        <v>5849</v>
      </c>
      <c r="E6399">
        <v>11.72</v>
      </c>
      <c r="F6399">
        <v>16.989999999999998</v>
      </c>
      <c r="G6399">
        <v>750</v>
      </c>
      <c r="H6399">
        <v>48</v>
      </c>
      <c r="I6399">
        <v>562.55999999999995</v>
      </c>
      <c r="J6399">
        <v>37</v>
      </c>
      <c r="K6399">
        <v>713.63</v>
      </c>
      <c r="L6399">
        <v>441.77</v>
      </c>
      <c r="M6399">
        <v>4.0999999999999996</v>
      </c>
      <c r="N6399">
        <v>8014.9800000000005</v>
      </c>
      <c r="O6399">
        <v>151.07000000000005</v>
      </c>
      <c r="P6399">
        <v>21.169233356221017</v>
      </c>
      <c r="Q6399">
        <v>0.77083333333333337</v>
      </c>
      <c r="R6399">
        <v>1.268540244596132</v>
      </c>
      <c r="S6399">
        <f>(VendorSalesData[[#This Row],[TotalPurchaseQuantity]] - VendorSalesData[[#This Row],[TotalSalesQuantity]]) * VendorSalesData[[#This Row],[PurchasePrice]]</f>
        <v>128.92000000000002</v>
      </c>
    </row>
    <row r="6400" spans="1:19" x14ac:dyDescent="0.3">
      <c r="A6400">
        <v>4425</v>
      </c>
      <c r="B6400" t="s">
        <v>20</v>
      </c>
      <c r="C6400">
        <v>2743</v>
      </c>
      <c r="D6400" t="s">
        <v>5850</v>
      </c>
      <c r="E6400">
        <v>62.49</v>
      </c>
      <c r="F6400">
        <v>79.989999999999995</v>
      </c>
      <c r="G6400">
        <v>750</v>
      </c>
      <c r="H6400">
        <v>9</v>
      </c>
      <c r="I6400">
        <v>562.41</v>
      </c>
      <c r="J6400">
        <v>59</v>
      </c>
      <c r="K6400">
        <v>4719.41</v>
      </c>
      <c r="L6400">
        <v>3359.58</v>
      </c>
      <c r="M6400">
        <v>46.550000000000004</v>
      </c>
      <c r="N6400">
        <v>144929.24</v>
      </c>
      <c r="O6400">
        <v>4157</v>
      </c>
      <c r="P6400">
        <v>88.083044278839935</v>
      </c>
      <c r="Q6400">
        <v>6.5555555555555554</v>
      </c>
      <c r="R6400">
        <v>8.3914048469977427</v>
      </c>
      <c r="S6400">
        <f>(VendorSalesData[[#This Row],[TotalPurchaseQuantity]] - VendorSalesData[[#This Row],[TotalSalesQuantity]]) * VendorSalesData[[#This Row],[PurchasePrice]]</f>
        <v>-3124.5</v>
      </c>
    </row>
    <row r="6401" spans="1:19" x14ac:dyDescent="0.3">
      <c r="A6401">
        <v>1590</v>
      </c>
      <c r="B6401" t="s">
        <v>261</v>
      </c>
      <c r="C6401">
        <v>10242</v>
      </c>
      <c r="D6401" t="s">
        <v>5851</v>
      </c>
      <c r="E6401">
        <v>15.17</v>
      </c>
      <c r="F6401">
        <v>21.99</v>
      </c>
      <c r="G6401">
        <v>750</v>
      </c>
      <c r="H6401">
        <v>37</v>
      </c>
      <c r="I6401">
        <v>561.29</v>
      </c>
      <c r="J6401">
        <v>340</v>
      </c>
      <c r="K6401">
        <v>7476.5999999999995</v>
      </c>
      <c r="L6401">
        <v>2836.7099999999996</v>
      </c>
      <c r="M6401">
        <v>37.94</v>
      </c>
      <c r="N6401">
        <v>7259.75</v>
      </c>
      <c r="O6401">
        <v>6915.3099999999995</v>
      </c>
      <c r="P6401">
        <v>92.49271059037531</v>
      </c>
      <c r="Q6401">
        <v>9.1891891891891895</v>
      </c>
      <c r="R6401">
        <v>13.320386965739635</v>
      </c>
      <c r="S6401">
        <f>(VendorSalesData[[#This Row],[TotalPurchaseQuantity]] - VendorSalesData[[#This Row],[TotalSalesQuantity]]) * VendorSalesData[[#This Row],[PurchasePrice]]</f>
        <v>-4596.51</v>
      </c>
    </row>
    <row r="6402" spans="1:19" x14ac:dyDescent="0.3">
      <c r="A6402">
        <v>8673</v>
      </c>
      <c r="B6402" t="s">
        <v>174</v>
      </c>
      <c r="C6402">
        <v>11868</v>
      </c>
      <c r="D6402" t="s">
        <v>5852</v>
      </c>
      <c r="E6402">
        <v>4.63</v>
      </c>
      <c r="F6402">
        <v>6.99</v>
      </c>
      <c r="G6402">
        <v>750</v>
      </c>
      <c r="H6402">
        <v>121</v>
      </c>
      <c r="I6402">
        <v>560.23</v>
      </c>
      <c r="J6402">
        <v>88</v>
      </c>
      <c r="K6402">
        <v>625.62</v>
      </c>
      <c r="L6402">
        <v>237.17000000000002</v>
      </c>
      <c r="M6402">
        <v>9.81</v>
      </c>
      <c r="N6402">
        <v>15919.7</v>
      </c>
      <c r="O6402">
        <v>65.389999999999986</v>
      </c>
      <c r="P6402">
        <v>10.452031584668008</v>
      </c>
      <c r="Q6402">
        <v>0.72727272727272729</v>
      </c>
      <c r="R6402">
        <v>1.1167199186048586</v>
      </c>
      <c r="S6402">
        <f>(VendorSalesData[[#This Row],[TotalPurchaseQuantity]] - VendorSalesData[[#This Row],[TotalSalesQuantity]]) * VendorSalesData[[#This Row],[PurchasePrice]]</f>
        <v>152.79</v>
      </c>
    </row>
    <row r="6403" spans="1:19" x14ac:dyDescent="0.3">
      <c r="A6403">
        <v>9552</v>
      </c>
      <c r="B6403" t="s">
        <v>72</v>
      </c>
      <c r="C6403">
        <v>19663</v>
      </c>
      <c r="D6403" t="s">
        <v>5853</v>
      </c>
      <c r="E6403">
        <v>7.89</v>
      </c>
      <c r="F6403">
        <v>14.99</v>
      </c>
      <c r="G6403">
        <v>750</v>
      </c>
      <c r="H6403">
        <v>71</v>
      </c>
      <c r="I6403">
        <v>560.19000000000005</v>
      </c>
      <c r="J6403">
        <v>63</v>
      </c>
      <c r="K6403">
        <v>913.37</v>
      </c>
      <c r="L6403">
        <v>224.84</v>
      </c>
      <c r="M6403">
        <v>7.0600000000000005</v>
      </c>
      <c r="N6403">
        <v>55551.82</v>
      </c>
      <c r="O6403">
        <v>353.17999999999995</v>
      </c>
      <c r="P6403">
        <v>38.667790709132113</v>
      </c>
      <c r="Q6403">
        <v>0.88732394366197187</v>
      </c>
      <c r="R6403">
        <v>1.6304646637747906</v>
      </c>
      <c r="S6403">
        <f>(VendorSalesData[[#This Row],[TotalPurchaseQuantity]] - VendorSalesData[[#This Row],[TotalSalesQuantity]]) * VendorSalesData[[#This Row],[PurchasePrice]]</f>
        <v>63.12</v>
      </c>
    </row>
    <row r="6404" spans="1:19" x14ac:dyDescent="0.3">
      <c r="A6404">
        <v>4425</v>
      </c>
      <c r="B6404" t="s">
        <v>20</v>
      </c>
      <c r="C6404">
        <v>16991</v>
      </c>
      <c r="D6404" t="s">
        <v>5854</v>
      </c>
      <c r="E6404">
        <v>46.66</v>
      </c>
      <c r="F6404">
        <v>97.99</v>
      </c>
      <c r="G6404">
        <v>750</v>
      </c>
      <c r="H6404">
        <v>12</v>
      </c>
      <c r="I6404">
        <v>559.91999999999996</v>
      </c>
      <c r="J6404">
        <v>26</v>
      </c>
      <c r="K6404">
        <v>1819.74</v>
      </c>
      <c r="L6404">
        <v>699.9</v>
      </c>
      <c r="M6404">
        <v>2.9</v>
      </c>
      <c r="N6404">
        <v>144929.24</v>
      </c>
      <c r="O6404">
        <v>1259.8200000000002</v>
      </c>
      <c r="P6404">
        <v>69.230769230769241</v>
      </c>
      <c r="Q6404">
        <v>2.1666666666666665</v>
      </c>
      <c r="R6404">
        <v>3.2500000000000004</v>
      </c>
      <c r="S6404">
        <f>(VendorSalesData[[#This Row],[TotalPurchaseQuantity]] - VendorSalesData[[#This Row],[TotalSalesQuantity]]) * VendorSalesData[[#This Row],[PurchasePrice]]</f>
        <v>-653.24</v>
      </c>
    </row>
    <row r="6405" spans="1:19" x14ac:dyDescent="0.3">
      <c r="A6405">
        <v>9552</v>
      </c>
      <c r="B6405" t="s">
        <v>72</v>
      </c>
      <c r="C6405">
        <v>22935</v>
      </c>
      <c r="D6405" t="s">
        <v>5855</v>
      </c>
      <c r="E6405">
        <v>46.66</v>
      </c>
      <c r="F6405">
        <v>69.989999999999995</v>
      </c>
      <c r="G6405">
        <v>750</v>
      </c>
      <c r="H6405">
        <v>12</v>
      </c>
      <c r="I6405">
        <v>559.91999999999996</v>
      </c>
      <c r="J6405">
        <v>35</v>
      </c>
      <c r="K6405">
        <v>2449.65</v>
      </c>
      <c r="L6405">
        <v>1329.81</v>
      </c>
      <c r="M6405">
        <v>3.88</v>
      </c>
      <c r="N6405">
        <v>55551.82</v>
      </c>
      <c r="O6405">
        <v>1889.73</v>
      </c>
      <c r="P6405">
        <v>77.142857142857139</v>
      </c>
      <c r="Q6405">
        <v>2.9166666666666665</v>
      </c>
      <c r="R6405">
        <v>4.3750000000000009</v>
      </c>
      <c r="S6405">
        <f>(VendorSalesData[[#This Row],[TotalPurchaseQuantity]] - VendorSalesData[[#This Row],[TotalSalesQuantity]]) * VendorSalesData[[#This Row],[PurchasePrice]]</f>
        <v>-1073.1799999999998</v>
      </c>
    </row>
    <row r="6406" spans="1:19" x14ac:dyDescent="0.3">
      <c r="A6406">
        <v>10754</v>
      </c>
      <c r="B6406" t="s">
        <v>212</v>
      </c>
      <c r="C6406">
        <v>24495</v>
      </c>
      <c r="D6406" t="s">
        <v>5856</v>
      </c>
      <c r="E6406">
        <v>23.33</v>
      </c>
      <c r="F6406">
        <v>34.99</v>
      </c>
      <c r="G6406">
        <v>375</v>
      </c>
      <c r="H6406">
        <v>24</v>
      </c>
      <c r="I6406">
        <v>559.91999999999996</v>
      </c>
      <c r="J6406">
        <v>55</v>
      </c>
      <c r="K6406">
        <v>1924.45</v>
      </c>
      <c r="L6406">
        <v>1049.7</v>
      </c>
      <c r="M6406">
        <v>3.16</v>
      </c>
      <c r="N6406">
        <v>28720.52</v>
      </c>
      <c r="O6406">
        <v>1364.5300000000002</v>
      </c>
      <c r="P6406">
        <v>70.90493387721169</v>
      </c>
      <c r="Q6406">
        <v>2.2916666666666665</v>
      </c>
      <c r="R6406">
        <v>3.4370088584083445</v>
      </c>
      <c r="S6406">
        <f>(VendorSalesData[[#This Row],[TotalPurchaseQuantity]] - VendorSalesData[[#This Row],[TotalSalesQuantity]]) * VendorSalesData[[#This Row],[PurchasePrice]]</f>
        <v>-723.2299999999999</v>
      </c>
    </row>
    <row r="6407" spans="1:19" x14ac:dyDescent="0.3">
      <c r="A6407">
        <v>1590</v>
      </c>
      <c r="B6407" t="s">
        <v>261</v>
      </c>
      <c r="C6407">
        <v>23201</v>
      </c>
      <c r="D6407" t="s">
        <v>5857</v>
      </c>
      <c r="E6407">
        <v>6.66</v>
      </c>
      <c r="F6407">
        <v>12.99</v>
      </c>
      <c r="G6407">
        <v>750</v>
      </c>
      <c r="H6407">
        <v>84</v>
      </c>
      <c r="I6407">
        <v>559.44000000000005</v>
      </c>
      <c r="J6407">
        <v>81</v>
      </c>
      <c r="K6407">
        <v>1013.19</v>
      </c>
      <c r="L6407">
        <v>559.56000000000006</v>
      </c>
      <c r="M6407">
        <v>9</v>
      </c>
      <c r="N6407">
        <v>7259.75</v>
      </c>
      <c r="O6407">
        <v>453.75</v>
      </c>
      <c r="P6407">
        <v>44.784295147010923</v>
      </c>
      <c r="Q6407">
        <v>0.9642857142857143</v>
      </c>
      <c r="R6407">
        <v>1.8110789360789361</v>
      </c>
      <c r="S6407">
        <f>(VendorSalesData[[#This Row],[TotalPurchaseQuantity]] - VendorSalesData[[#This Row],[TotalSalesQuantity]]) * VendorSalesData[[#This Row],[PurchasePrice]]</f>
        <v>19.98</v>
      </c>
    </row>
    <row r="6408" spans="1:19" x14ac:dyDescent="0.3">
      <c r="A6408">
        <v>9552</v>
      </c>
      <c r="B6408" t="s">
        <v>72</v>
      </c>
      <c r="C6408">
        <v>19459</v>
      </c>
      <c r="D6408" t="s">
        <v>5858</v>
      </c>
      <c r="E6408">
        <v>279.60000000000002</v>
      </c>
      <c r="F6408">
        <v>424.99</v>
      </c>
      <c r="G6408">
        <v>750</v>
      </c>
      <c r="H6408">
        <v>2</v>
      </c>
      <c r="I6408">
        <v>559.20000000000005</v>
      </c>
      <c r="J6408">
        <v>2</v>
      </c>
      <c r="K6408">
        <v>849.98</v>
      </c>
      <c r="L6408">
        <v>424.99</v>
      </c>
      <c r="M6408">
        <v>0.22</v>
      </c>
      <c r="N6408">
        <v>55551.82</v>
      </c>
      <c r="O6408">
        <v>290.77999999999997</v>
      </c>
      <c r="P6408">
        <v>34.210216710981435</v>
      </c>
      <c r="Q6408">
        <v>1</v>
      </c>
      <c r="R6408">
        <v>1.5199928469241772</v>
      </c>
      <c r="S6408">
        <f>(VendorSalesData[[#This Row],[TotalPurchaseQuantity]] - VendorSalesData[[#This Row],[TotalSalesQuantity]]) * VendorSalesData[[#This Row],[PurchasePrice]]</f>
        <v>0</v>
      </c>
    </row>
    <row r="6409" spans="1:19" x14ac:dyDescent="0.3">
      <c r="A6409">
        <v>4425</v>
      </c>
      <c r="B6409" t="s">
        <v>20</v>
      </c>
      <c r="C6409">
        <v>15249</v>
      </c>
      <c r="D6409" t="s">
        <v>5859</v>
      </c>
      <c r="E6409">
        <v>5.82</v>
      </c>
      <c r="F6409">
        <v>8.49</v>
      </c>
      <c r="G6409">
        <v>750</v>
      </c>
      <c r="H6409">
        <v>96</v>
      </c>
      <c r="I6409">
        <v>558.72</v>
      </c>
      <c r="J6409">
        <v>96</v>
      </c>
      <c r="K6409">
        <v>815.04</v>
      </c>
      <c r="L6409">
        <v>169.8</v>
      </c>
      <c r="M6409">
        <v>10.76</v>
      </c>
      <c r="N6409">
        <v>144929.24</v>
      </c>
      <c r="O6409">
        <v>256.31999999999994</v>
      </c>
      <c r="P6409">
        <v>31.448763250883388</v>
      </c>
      <c r="Q6409">
        <v>1</v>
      </c>
      <c r="R6409">
        <v>1.4587628865979381</v>
      </c>
      <c r="S6409">
        <f>(VendorSalesData[[#This Row],[TotalPurchaseQuantity]] - VendorSalesData[[#This Row],[TotalSalesQuantity]]) * VendorSalesData[[#This Row],[PurchasePrice]]</f>
        <v>0</v>
      </c>
    </row>
    <row r="6410" spans="1:19" x14ac:dyDescent="0.3">
      <c r="A6410">
        <v>9552</v>
      </c>
      <c r="B6410" t="s">
        <v>72</v>
      </c>
      <c r="C6410">
        <v>24205</v>
      </c>
      <c r="D6410" t="s">
        <v>5860</v>
      </c>
      <c r="E6410">
        <v>6.81</v>
      </c>
      <c r="F6410">
        <v>18.989999999999998</v>
      </c>
      <c r="G6410">
        <v>750</v>
      </c>
      <c r="H6410">
        <v>82</v>
      </c>
      <c r="I6410">
        <v>558.41999999999996</v>
      </c>
      <c r="J6410">
        <v>731</v>
      </c>
      <c r="K6410">
        <v>7974.1900000000005</v>
      </c>
      <c r="L6410">
        <v>2144.48</v>
      </c>
      <c r="M6410">
        <v>81.87</v>
      </c>
      <c r="N6410">
        <v>55551.82</v>
      </c>
      <c r="O6410">
        <v>7415.77</v>
      </c>
      <c r="P6410">
        <v>92.99715707802298</v>
      </c>
      <c r="Q6410">
        <v>8.9146341463414629</v>
      </c>
      <c r="R6410">
        <v>14.27991475950002</v>
      </c>
      <c r="S6410">
        <f>(VendorSalesData[[#This Row],[TotalPurchaseQuantity]] - VendorSalesData[[#This Row],[TotalSalesQuantity]]) * VendorSalesData[[#This Row],[PurchasePrice]]</f>
        <v>-4419.6899999999996</v>
      </c>
    </row>
    <row r="6411" spans="1:19" x14ac:dyDescent="0.3">
      <c r="A6411">
        <v>4425</v>
      </c>
      <c r="B6411" t="s">
        <v>20</v>
      </c>
      <c r="C6411">
        <v>19247</v>
      </c>
      <c r="D6411" t="s">
        <v>5861</v>
      </c>
      <c r="E6411">
        <v>11.61</v>
      </c>
      <c r="F6411">
        <v>17.989999999999998</v>
      </c>
      <c r="G6411">
        <v>750</v>
      </c>
      <c r="H6411">
        <v>48</v>
      </c>
      <c r="I6411">
        <v>557.28</v>
      </c>
      <c r="J6411">
        <v>78</v>
      </c>
      <c r="K6411">
        <v>1403.22</v>
      </c>
      <c r="L6411">
        <v>449.74999999999994</v>
      </c>
      <c r="M6411">
        <v>8.73</v>
      </c>
      <c r="N6411">
        <v>144929.24</v>
      </c>
      <c r="O6411">
        <v>845.94</v>
      </c>
      <c r="P6411">
        <v>60.285628768119047</v>
      </c>
      <c r="Q6411">
        <v>1.625</v>
      </c>
      <c r="R6411">
        <v>2.5179801894918175</v>
      </c>
      <c r="S6411">
        <f>(VendorSalesData[[#This Row],[TotalPurchaseQuantity]] - VendorSalesData[[#This Row],[TotalSalesQuantity]]) * VendorSalesData[[#This Row],[PurchasePrice]]</f>
        <v>-348.29999999999995</v>
      </c>
    </row>
    <row r="6412" spans="1:19" x14ac:dyDescent="0.3">
      <c r="A6412">
        <v>2000</v>
      </c>
      <c r="B6412" t="s">
        <v>164</v>
      </c>
      <c r="C6412">
        <v>20056</v>
      </c>
      <c r="D6412" t="s">
        <v>5862</v>
      </c>
      <c r="E6412">
        <v>139.07</v>
      </c>
      <c r="F6412">
        <v>209.99</v>
      </c>
      <c r="G6412">
        <v>750</v>
      </c>
      <c r="H6412">
        <v>4</v>
      </c>
      <c r="I6412">
        <v>556.28</v>
      </c>
      <c r="J6412">
        <v>7</v>
      </c>
      <c r="K6412">
        <v>1469.93</v>
      </c>
      <c r="L6412">
        <v>1049.95</v>
      </c>
      <c r="M6412">
        <v>0.78</v>
      </c>
      <c r="N6412">
        <v>19016.59</v>
      </c>
      <c r="O6412">
        <v>913.65000000000009</v>
      </c>
      <c r="P6412">
        <v>62.156021035015272</v>
      </c>
      <c r="Q6412">
        <v>1.75</v>
      </c>
      <c r="R6412">
        <v>2.6424282735313156</v>
      </c>
      <c r="S6412">
        <f>(VendorSalesData[[#This Row],[TotalPurchaseQuantity]] - VendorSalesData[[#This Row],[TotalSalesQuantity]]) * VendorSalesData[[#This Row],[PurchasePrice]]</f>
        <v>-417.21</v>
      </c>
    </row>
    <row r="6413" spans="1:19" x14ac:dyDescent="0.3">
      <c r="A6413">
        <v>2000</v>
      </c>
      <c r="B6413" t="s">
        <v>164</v>
      </c>
      <c r="C6413">
        <v>23287</v>
      </c>
      <c r="D6413" t="s">
        <v>5863</v>
      </c>
      <c r="E6413">
        <v>92.71</v>
      </c>
      <c r="F6413">
        <v>139.99</v>
      </c>
      <c r="G6413">
        <v>750</v>
      </c>
      <c r="H6413">
        <v>6</v>
      </c>
      <c r="I6413">
        <v>556.26</v>
      </c>
      <c r="J6413">
        <v>70</v>
      </c>
      <c r="K6413">
        <v>9799.3000000000011</v>
      </c>
      <c r="L6413">
        <v>1679.88</v>
      </c>
      <c r="M6413">
        <v>7.87</v>
      </c>
      <c r="N6413">
        <v>19016.59</v>
      </c>
      <c r="O6413">
        <v>9243.0400000000009</v>
      </c>
      <c r="P6413">
        <v>94.323472084740743</v>
      </c>
      <c r="Q6413">
        <v>11.666666666666666</v>
      </c>
      <c r="R6413">
        <v>17.616402401754577</v>
      </c>
      <c r="S6413">
        <f>(VendorSalesData[[#This Row],[TotalPurchaseQuantity]] - VendorSalesData[[#This Row],[TotalSalesQuantity]]) * VendorSalesData[[#This Row],[PurchasePrice]]</f>
        <v>-5933.44</v>
      </c>
    </row>
    <row r="6414" spans="1:19" x14ac:dyDescent="0.3">
      <c r="A6414">
        <v>9552</v>
      </c>
      <c r="B6414" t="s">
        <v>72</v>
      </c>
      <c r="C6414">
        <v>19189</v>
      </c>
      <c r="D6414" t="s">
        <v>5864</v>
      </c>
      <c r="E6414">
        <v>9.93</v>
      </c>
      <c r="F6414">
        <v>14.99</v>
      </c>
      <c r="G6414">
        <v>750</v>
      </c>
      <c r="H6414">
        <v>56</v>
      </c>
      <c r="I6414">
        <v>556.08000000000004</v>
      </c>
      <c r="J6414">
        <v>172</v>
      </c>
      <c r="K6414">
        <v>2976.2799999999997</v>
      </c>
      <c r="L6414">
        <v>1711</v>
      </c>
      <c r="M6414">
        <v>19.07</v>
      </c>
      <c r="N6414">
        <v>55551.82</v>
      </c>
      <c r="O6414">
        <v>2420.1999999999998</v>
      </c>
      <c r="P6414">
        <v>81.316274006477883</v>
      </c>
      <c r="Q6414">
        <v>3.0714285714285716</v>
      </c>
      <c r="R6414">
        <v>5.3522514746079688</v>
      </c>
      <c r="S6414">
        <f>(VendorSalesData[[#This Row],[TotalPurchaseQuantity]] - VendorSalesData[[#This Row],[TotalSalesQuantity]]) * VendorSalesData[[#This Row],[PurchasePrice]]</f>
        <v>-1151.8799999999999</v>
      </c>
    </row>
    <row r="6415" spans="1:19" x14ac:dyDescent="0.3">
      <c r="A6415">
        <v>8320</v>
      </c>
      <c r="B6415" t="s">
        <v>268</v>
      </c>
      <c r="C6415">
        <v>20114</v>
      </c>
      <c r="D6415" t="s">
        <v>5865</v>
      </c>
      <c r="E6415">
        <v>9.26</v>
      </c>
      <c r="F6415">
        <v>13.99</v>
      </c>
      <c r="G6415">
        <v>750</v>
      </c>
      <c r="H6415">
        <v>60</v>
      </c>
      <c r="I6415">
        <v>555.6</v>
      </c>
      <c r="J6415">
        <v>46</v>
      </c>
      <c r="K6415">
        <v>641.54</v>
      </c>
      <c r="L6415">
        <v>165.88</v>
      </c>
      <c r="M6415">
        <v>5.15</v>
      </c>
      <c r="N6415">
        <v>3151.92</v>
      </c>
      <c r="O6415">
        <v>85.939999999999941</v>
      </c>
      <c r="P6415">
        <v>13.395891136951702</v>
      </c>
      <c r="Q6415">
        <v>0.76666666666666672</v>
      </c>
      <c r="R6415">
        <v>1.1546796256299494</v>
      </c>
      <c r="S6415">
        <f>(VendorSalesData[[#This Row],[TotalPurchaseQuantity]] - VendorSalesData[[#This Row],[TotalSalesQuantity]]) * VendorSalesData[[#This Row],[PurchasePrice]]</f>
        <v>129.63999999999999</v>
      </c>
    </row>
    <row r="6416" spans="1:19" x14ac:dyDescent="0.3">
      <c r="A6416">
        <v>1703</v>
      </c>
      <c r="B6416" t="s">
        <v>3858</v>
      </c>
      <c r="C6416">
        <v>90088</v>
      </c>
      <c r="D6416" t="s">
        <v>5866</v>
      </c>
      <c r="E6416">
        <v>92.46</v>
      </c>
      <c r="F6416">
        <v>134.99</v>
      </c>
      <c r="G6416">
        <v>750</v>
      </c>
      <c r="H6416">
        <v>6</v>
      </c>
      <c r="I6416">
        <v>554.76</v>
      </c>
      <c r="J6416">
        <v>26</v>
      </c>
      <c r="K6416">
        <v>3509.7400000000002</v>
      </c>
      <c r="L6416">
        <v>2564.8100000000004</v>
      </c>
      <c r="M6416">
        <v>2.89</v>
      </c>
      <c r="N6416">
        <v>172</v>
      </c>
      <c r="O6416">
        <v>2954.9800000000005</v>
      </c>
      <c r="P6416">
        <v>84.193700957905719</v>
      </c>
      <c r="Q6416">
        <v>4.333333333333333</v>
      </c>
      <c r="R6416">
        <v>6.3265916792847365</v>
      </c>
      <c r="S6416">
        <f>(VendorSalesData[[#This Row],[TotalPurchaseQuantity]] - VendorSalesData[[#This Row],[TotalSalesQuantity]]) * VendorSalesData[[#This Row],[PurchasePrice]]</f>
        <v>-1849.1999999999998</v>
      </c>
    </row>
    <row r="6417" spans="1:19" x14ac:dyDescent="0.3">
      <c r="A6417">
        <v>17035</v>
      </c>
      <c r="B6417" t="s">
        <v>22</v>
      </c>
      <c r="C6417">
        <v>3759</v>
      </c>
      <c r="D6417" t="s">
        <v>5867</v>
      </c>
      <c r="E6417">
        <v>34.61</v>
      </c>
      <c r="F6417">
        <v>44.99</v>
      </c>
      <c r="G6417">
        <v>1000</v>
      </c>
      <c r="H6417">
        <v>16</v>
      </c>
      <c r="I6417">
        <v>553.76</v>
      </c>
      <c r="J6417">
        <v>15</v>
      </c>
      <c r="K6417">
        <v>674.85</v>
      </c>
      <c r="L6417">
        <v>314.93</v>
      </c>
      <c r="M6417">
        <v>15.75</v>
      </c>
      <c r="N6417">
        <v>123780.22</v>
      </c>
      <c r="O6417">
        <v>121.09000000000003</v>
      </c>
      <c r="P6417">
        <v>17.943246647403129</v>
      </c>
      <c r="Q6417">
        <v>0.9375</v>
      </c>
      <c r="R6417">
        <v>1.2186687373591447</v>
      </c>
      <c r="S6417">
        <f>(VendorSalesData[[#This Row],[TotalPurchaseQuantity]] - VendorSalesData[[#This Row],[TotalSalesQuantity]]) * VendorSalesData[[#This Row],[PurchasePrice]]</f>
        <v>34.61</v>
      </c>
    </row>
    <row r="6418" spans="1:19" x14ac:dyDescent="0.3">
      <c r="A6418">
        <v>7749</v>
      </c>
      <c r="B6418" t="s">
        <v>4651</v>
      </c>
      <c r="C6418">
        <v>19595</v>
      </c>
      <c r="D6418" t="s">
        <v>5868</v>
      </c>
      <c r="E6418">
        <v>50.33</v>
      </c>
      <c r="F6418">
        <v>73.989999999999995</v>
      </c>
      <c r="G6418">
        <v>750</v>
      </c>
      <c r="H6418">
        <v>11</v>
      </c>
      <c r="I6418">
        <v>553.63</v>
      </c>
      <c r="J6418">
        <v>13</v>
      </c>
      <c r="K6418">
        <v>961.86999999999989</v>
      </c>
      <c r="L6418">
        <v>295.95999999999998</v>
      </c>
      <c r="M6418">
        <v>1.45</v>
      </c>
      <c r="N6418">
        <v>91.5</v>
      </c>
      <c r="O6418">
        <v>408.2399999999999</v>
      </c>
      <c r="P6418">
        <v>42.442325886034489</v>
      </c>
      <c r="Q6418">
        <v>1.1818181818181819</v>
      </c>
      <c r="R6418">
        <v>1.7373877860665063</v>
      </c>
      <c r="S6418">
        <f>(VendorSalesData[[#This Row],[TotalPurchaseQuantity]] - VendorSalesData[[#This Row],[TotalSalesQuantity]]) * VendorSalesData[[#This Row],[PurchasePrice]]</f>
        <v>-100.66</v>
      </c>
    </row>
    <row r="6419" spans="1:19" x14ac:dyDescent="0.3">
      <c r="A6419">
        <v>3252</v>
      </c>
      <c r="B6419" t="s">
        <v>94</v>
      </c>
      <c r="C6419">
        <v>17486</v>
      </c>
      <c r="D6419" t="s">
        <v>1980</v>
      </c>
      <c r="E6419">
        <v>4.41</v>
      </c>
      <c r="F6419">
        <v>6.49</v>
      </c>
      <c r="G6419">
        <v>187</v>
      </c>
      <c r="H6419">
        <v>125</v>
      </c>
      <c r="I6419">
        <v>551.25</v>
      </c>
      <c r="J6419">
        <v>113</v>
      </c>
      <c r="K6419">
        <v>733.37</v>
      </c>
      <c r="L6419">
        <v>363.44</v>
      </c>
      <c r="M6419">
        <v>3.25</v>
      </c>
      <c r="N6419">
        <v>61966.91</v>
      </c>
      <c r="O6419">
        <v>182.12</v>
      </c>
      <c r="P6419">
        <v>24.833303789355988</v>
      </c>
      <c r="Q6419">
        <v>0.90400000000000003</v>
      </c>
      <c r="R6419">
        <v>1.3303764172335601</v>
      </c>
      <c r="S6419">
        <f>(VendorSalesData[[#This Row],[TotalPurchaseQuantity]] - VendorSalesData[[#This Row],[TotalSalesQuantity]]) * VendorSalesData[[#This Row],[PurchasePrice]]</f>
        <v>52.92</v>
      </c>
    </row>
    <row r="6420" spans="1:19" x14ac:dyDescent="0.3">
      <c r="A6420">
        <v>6785</v>
      </c>
      <c r="B6420" t="s">
        <v>81</v>
      </c>
      <c r="C6420">
        <v>18089</v>
      </c>
      <c r="D6420" t="s">
        <v>1827</v>
      </c>
      <c r="E6420">
        <v>8.61</v>
      </c>
      <c r="F6420">
        <v>14.99</v>
      </c>
      <c r="G6420">
        <v>1500</v>
      </c>
      <c r="H6420">
        <v>64</v>
      </c>
      <c r="I6420">
        <v>551.04</v>
      </c>
      <c r="J6420">
        <v>38</v>
      </c>
      <c r="K6420">
        <v>569.62</v>
      </c>
      <c r="L6420">
        <v>389.74</v>
      </c>
      <c r="M6420">
        <v>8.4600000000000009</v>
      </c>
      <c r="N6420">
        <v>13605.41</v>
      </c>
      <c r="O6420">
        <v>18.580000000000041</v>
      </c>
      <c r="P6420">
        <v>3.2618236719216389</v>
      </c>
      <c r="Q6420">
        <v>0.59375</v>
      </c>
      <c r="R6420">
        <v>1.0337180603948897</v>
      </c>
      <c r="S6420">
        <f>(VendorSalesData[[#This Row],[TotalPurchaseQuantity]] - VendorSalesData[[#This Row],[TotalSalesQuantity]]) * VendorSalesData[[#This Row],[PurchasePrice]]</f>
        <v>223.85999999999999</v>
      </c>
    </row>
    <row r="6421" spans="1:19" x14ac:dyDescent="0.3">
      <c r="A6421">
        <v>8320</v>
      </c>
      <c r="B6421" t="s">
        <v>268</v>
      </c>
      <c r="C6421">
        <v>248</v>
      </c>
      <c r="D6421" t="s">
        <v>5869</v>
      </c>
      <c r="E6421">
        <v>39.36</v>
      </c>
      <c r="F6421">
        <v>49.99</v>
      </c>
      <c r="G6421">
        <v>750</v>
      </c>
      <c r="H6421">
        <v>14</v>
      </c>
      <c r="I6421">
        <v>551.04</v>
      </c>
      <c r="J6421">
        <v>12</v>
      </c>
      <c r="K6421">
        <v>599.88</v>
      </c>
      <c r="L6421">
        <v>349.93</v>
      </c>
      <c r="M6421">
        <v>9.4499999999999993</v>
      </c>
      <c r="N6421">
        <v>3151.92</v>
      </c>
      <c r="O6421">
        <v>48.840000000000032</v>
      </c>
      <c r="P6421">
        <v>8.1416283256651383</v>
      </c>
      <c r="Q6421">
        <v>0.8571428571428571</v>
      </c>
      <c r="R6421">
        <v>1.0886324041811848</v>
      </c>
      <c r="S6421">
        <f>(VendorSalesData[[#This Row],[TotalPurchaseQuantity]] - VendorSalesData[[#This Row],[TotalSalesQuantity]]) * VendorSalesData[[#This Row],[PurchasePrice]]</f>
        <v>78.72</v>
      </c>
    </row>
    <row r="6422" spans="1:19" x14ac:dyDescent="0.3">
      <c r="A6422">
        <v>10754</v>
      </c>
      <c r="B6422" t="s">
        <v>212</v>
      </c>
      <c r="C6422">
        <v>19345</v>
      </c>
      <c r="D6422" t="s">
        <v>5870</v>
      </c>
      <c r="E6422">
        <v>11.48</v>
      </c>
      <c r="F6422">
        <v>16.989999999999998</v>
      </c>
      <c r="G6422">
        <v>750</v>
      </c>
      <c r="H6422">
        <v>48</v>
      </c>
      <c r="I6422">
        <v>551.04</v>
      </c>
      <c r="J6422">
        <v>60</v>
      </c>
      <c r="K6422">
        <v>1019.4</v>
      </c>
      <c r="L6422">
        <v>84.949999999999989</v>
      </c>
      <c r="M6422">
        <v>6.75</v>
      </c>
      <c r="N6422">
        <v>28720.52</v>
      </c>
      <c r="O6422">
        <v>468.36</v>
      </c>
      <c r="P6422">
        <v>45.944673337257214</v>
      </c>
      <c r="Q6422">
        <v>1.25</v>
      </c>
      <c r="R6422">
        <v>1.8499564459930316</v>
      </c>
      <c r="S6422">
        <f>(VendorSalesData[[#This Row],[TotalPurchaseQuantity]] - VendorSalesData[[#This Row],[TotalSalesQuantity]]) * VendorSalesData[[#This Row],[PurchasePrice]]</f>
        <v>-137.76</v>
      </c>
    </row>
    <row r="6423" spans="1:19" x14ac:dyDescent="0.3">
      <c r="A6423">
        <v>1392</v>
      </c>
      <c r="B6423" t="s">
        <v>67</v>
      </c>
      <c r="C6423">
        <v>36653</v>
      </c>
      <c r="D6423" t="s">
        <v>1152</v>
      </c>
      <c r="E6423">
        <v>3.86</v>
      </c>
      <c r="F6423">
        <v>7.99</v>
      </c>
      <c r="G6423">
        <v>750</v>
      </c>
      <c r="H6423">
        <v>142</v>
      </c>
      <c r="I6423">
        <v>548.12</v>
      </c>
      <c r="J6423">
        <v>130</v>
      </c>
      <c r="K6423">
        <v>948.7</v>
      </c>
      <c r="L6423">
        <v>725</v>
      </c>
      <c r="M6423">
        <v>14.370000000000001</v>
      </c>
      <c r="N6423">
        <v>79528.990000000005</v>
      </c>
      <c r="O6423">
        <v>400.58000000000004</v>
      </c>
      <c r="P6423">
        <v>42.224096131548436</v>
      </c>
      <c r="Q6423">
        <v>0.91549295774647887</v>
      </c>
      <c r="R6423">
        <v>1.7308253667080202</v>
      </c>
      <c r="S6423">
        <f>(VendorSalesData[[#This Row],[TotalPurchaseQuantity]] - VendorSalesData[[#This Row],[TotalSalesQuantity]]) * VendorSalesData[[#This Row],[PurchasePrice]]</f>
        <v>46.32</v>
      </c>
    </row>
    <row r="6424" spans="1:19" x14ac:dyDescent="0.3">
      <c r="A6424">
        <v>4425</v>
      </c>
      <c r="B6424" t="s">
        <v>20</v>
      </c>
      <c r="C6424">
        <v>19865</v>
      </c>
      <c r="D6424" t="s">
        <v>5871</v>
      </c>
      <c r="E6424">
        <v>13.01</v>
      </c>
      <c r="F6424">
        <v>18.989999999999998</v>
      </c>
      <c r="G6424">
        <v>750</v>
      </c>
      <c r="H6424">
        <v>42</v>
      </c>
      <c r="I6424">
        <v>546.41999999999996</v>
      </c>
      <c r="J6424">
        <v>259</v>
      </c>
      <c r="K6424">
        <v>4918.41</v>
      </c>
      <c r="L6424">
        <v>2734.56</v>
      </c>
      <c r="M6424">
        <v>28.810000000000002</v>
      </c>
      <c r="N6424">
        <v>144929.24</v>
      </c>
      <c r="O6424">
        <v>4371.99</v>
      </c>
      <c r="P6424">
        <v>88.890312113060929</v>
      </c>
      <c r="Q6424">
        <v>6.166666666666667</v>
      </c>
      <c r="R6424">
        <v>9.0011529592621073</v>
      </c>
      <c r="S6424">
        <f>(VendorSalesData[[#This Row],[TotalPurchaseQuantity]] - VendorSalesData[[#This Row],[TotalSalesQuantity]]) * VendorSalesData[[#This Row],[PurchasePrice]]</f>
        <v>-2823.17</v>
      </c>
    </row>
    <row r="6425" spans="1:19" x14ac:dyDescent="0.3">
      <c r="A6425">
        <v>7153</v>
      </c>
      <c r="B6425" t="s">
        <v>271</v>
      </c>
      <c r="C6425">
        <v>2089</v>
      </c>
      <c r="D6425" t="s">
        <v>5872</v>
      </c>
      <c r="E6425">
        <v>16.53</v>
      </c>
      <c r="F6425">
        <v>24.99</v>
      </c>
      <c r="G6425">
        <v>750</v>
      </c>
      <c r="H6425">
        <v>33</v>
      </c>
      <c r="I6425">
        <v>545.49</v>
      </c>
      <c r="J6425">
        <v>172</v>
      </c>
      <c r="K6425">
        <v>3782.2799999999997</v>
      </c>
      <c r="L6425">
        <v>2616.81</v>
      </c>
      <c r="M6425">
        <v>135.63</v>
      </c>
      <c r="N6425">
        <v>15884.82</v>
      </c>
      <c r="O6425">
        <v>3236.79</v>
      </c>
      <c r="P6425">
        <v>85.577746755925006</v>
      </c>
      <c r="Q6425">
        <v>5.2121212121212119</v>
      </c>
      <c r="R6425">
        <v>6.9337293075950059</v>
      </c>
      <c r="S6425">
        <f>(VendorSalesData[[#This Row],[TotalPurchaseQuantity]] - VendorSalesData[[#This Row],[TotalSalesQuantity]]) * VendorSalesData[[#This Row],[PurchasePrice]]</f>
        <v>-2297.67</v>
      </c>
    </row>
    <row r="6426" spans="1:19" x14ac:dyDescent="0.3">
      <c r="A6426">
        <v>9552</v>
      </c>
      <c r="B6426" t="s">
        <v>72</v>
      </c>
      <c r="C6426">
        <v>10938</v>
      </c>
      <c r="D6426" t="s">
        <v>5873</v>
      </c>
      <c r="E6426">
        <v>90.9</v>
      </c>
      <c r="F6426">
        <v>139.99</v>
      </c>
      <c r="G6426">
        <v>750</v>
      </c>
      <c r="H6426">
        <v>6</v>
      </c>
      <c r="I6426">
        <v>545.40000000000009</v>
      </c>
      <c r="J6426">
        <v>12</v>
      </c>
      <c r="K6426">
        <v>1679.88</v>
      </c>
      <c r="L6426">
        <v>1119.92</v>
      </c>
      <c r="M6426">
        <v>1.32</v>
      </c>
      <c r="N6426">
        <v>55551.82</v>
      </c>
      <c r="O6426">
        <v>1134.48</v>
      </c>
      <c r="P6426">
        <v>67.533395242517329</v>
      </c>
      <c r="Q6426">
        <v>2</v>
      </c>
      <c r="R6426">
        <v>3.08008800880088</v>
      </c>
      <c r="S6426">
        <f>(VendorSalesData[[#This Row],[TotalPurchaseQuantity]] - VendorSalesData[[#This Row],[TotalSalesQuantity]]) * VendorSalesData[[#This Row],[PurchasePrice]]</f>
        <v>-545.40000000000009</v>
      </c>
    </row>
    <row r="6427" spans="1:19" x14ac:dyDescent="0.3">
      <c r="A6427">
        <v>4425</v>
      </c>
      <c r="B6427" t="s">
        <v>20</v>
      </c>
      <c r="C6427">
        <v>14935</v>
      </c>
      <c r="D6427" t="s">
        <v>5874</v>
      </c>
      <c r="E6427">
        <v>12.98</v>
      </c>
      <c r="F6427">
        <v>19.989999999999998</v>
      </c>
      <c r="G6427">
        <v>750</v>
      </c>
      <c r="H6427">
        <v>42</v>
      </c>
      <c r="I6427">
        <v>545.16</v>
      </c>
      <c r="J6427">
        <v>41</v>
      </c>
      <c r="K6427">
        <v>834.58999999999992</v>
      </c>
      <c r="L6427">
        <v>410.79999999999995</v>
      </c>
      <c r="M6427">
        <v>4.57</v>
      </c>
      <c r="N6427">
        <v>144929.24</v>
      </c>
      <c r="O6427">
        <v>289.42999999999995</v>
      </c>
      <c r="P6427">
        <v>34.679303610155884</v>
      </c>
      <c r="Q6427">
        <v>0.97619047619047616</v>
      </c>
      <c r="R6427">
        <v>1.5309083571795437</v>
      </c>
      <c r="S6427">
        <f>(VendorSalesData[[#This Row],[TotalPurchaseQuantity]] - VendorSalesData[[#This Row],[TotalSalesQuantity]]) * VendorSalesData[[#This Row],[PurchasePrice]]</f>
        <v>12.98</v>
      </c>
    </row>
    <row r="6428" spans="1:19" x14ac:dyDescent="0.3">
      <c r="A6428">
        <v>12546</v>
      </c>
      <c r="B6428" t="s">
        <v>32</v>
      </c>
      <c r="C6428">
        <v>4892</v>
      </c>
      <c r="D6428" t="s">
        <v>5875</v>
      </c>
      <c r="E6428">
        <v>7.46</v>
      </c>
      <c r="F6428">
        <v>9.99</v>
      </c>
      <c r="G6428">
        <v>1000</v>
      </c>
      <c r="H6428">
        <v>73</v>
      </c>
      <c r="I6428">
        <v>544.58000000000004</v>
      </c>
      <c r="J6428">
        <v>66</v>
      </c>
      <c r="K6428">
        <v>659.34</v>
      </c>
      <c r="L6428">
        <v>249.75</v>
      </c>
      <c r="M6428">
        <v>69.3</v>
      </c>
      <c r="N6428">
        <v>123880.97</v>
      </c>
      <c r="O6428">
        <v>114.75999999999999</v>
      </c>
      <c r="P6428">
        <v>17.405284071950735</v>
      </c>
      <c r="Q6428">
        <v>0.90410958904109584</v>
      </c>
      <c r="R6428">
        <v>1.2107312056998054</v>
      </c>
      <c r="S6428">
        <f>(VendorSalesData[[#This Row],[TotalPurchaseQuantity]] - VendorSalesData[[#This Row],[TotalSalesQuantity]]) * VendorSalesData[[#This Row],[PurchasePrice]]</f>
        <v>52.22</v>
      </c>
    </row>
    <row r="6429" spans="1:19" x14ac:dyDescent="0.3">
      <c r="A6429">
        <v>9165</v>
      </c>
      <c r="B6429" t="s">
        <v>38</v>
      </c>
      <c r="C6429">
        <v>25586</v>
      </c>
      <c r="D6429" t="s">
        <v>4569</v>
      </c>
      <c r="E6429">
        <v>4.57</v>
      </c>
      <c r="F6429">
        <v>6.99</v>
      </c>
      <c r="G6429">
        <v>375</v>
      </c>
      <c r="H6429">
        <v>119</v>
      </c>
      <c r="I6429">
        <v>543.83000000000004</v>
      </c>
      <c r="J6429">
        <v>119</v>
      </c>
      <c r="K6429">
        <v>831.81000000000006</v>
      </c>
      <c r="L6429">
        <v>216.69</v>
      </c>
      <c r="M6429">
        <v>6.71</v>
      </c>
      <c r="N6429">
        <v>68054.7</v>
      </c>
      <c r="O6429">
        <v>287.98</v>
      </c>
      <c r="P6429">
        <v>34.620886981402002</v>
      </c>
      <c r="Q6429">
        <v>1</v>
      </c>
      <c r="R6429">
        <v>1.5295404814004376</v>
      </c>
      <c r="S6429">
        <f>(VendorSalesData[[#This Row],[TotalPurchaseQuantity]] - VendorSalesData[[#This Row],[TotalSalesQuantity]]) * VendorSalesData[[#This Row],[PurchasePrice]]</f>
        <v>0</v>
      </c>
    </row>
    <row r="6430" spans="1:19" x14ac:dyDescent="0.3">
      <c r="A6430">
        <v>9552</v>
      </c>
      <c r="B6430" t="s">
        <v>72</v>
      </c>
      <c r="C6430">
        <v>22477</v>
      </c>
      <c r="D6430" t="s">
        <v>5876</v>
      </c>
      <c r="E6430">
        <v>8.49</v>
      </c>
      <c r="F6430">
        <v>12.99</v>
      </c>
      <c r="G6430">
        <v>750</v>
      </c>
      <c r="H6430">
        <v>64</v>
      </c>
      <c r="I6430">
        <v>543.36</v>
      </c>
      <c r="J6430">
        <v>94</v>
      </c>
      <c r="K6430">
        <v>747.06000000000006</v>
      </c>
      <c r="L6430">
        <v>400.53000000000003</v>
      </c>
      <c r="M6430">
        <v>10.46</v>
      </c>
      <c r="N6430">
        <v>55551.82</v>
      </c>
      <c r="O6430">
        <v>203.70000000000005</v>
      </c>
      <c r="P6430">
        <v>27.266886193880012</v>
      </c>
      <c r="Q6430">
        <v>1.46875</v>
      </c>
      <c r="R6430">
        <v>1.3748895759717314</v>
      </c>
      <c r="S6430">
        <f>(VendorSalesData[[#This Row],[TotalPurchaseQuantity]] - VendorSalesData[[#This Row],[TotalSalesQuantity]]) * VendorSalesData[[#This Row],[PurchasePrice]]</f>
        <v>-254.70000000000002</v>
      </c>
    </row>
    <row r="6431" spans="1:19" x14ac:dyDescent="0.3">
      <c r="A6431">
        <v>9165</v>
      </c>
      <c r="B6431" t="s">
        <v>38</v>
      </c>
      <c r="C6431">
        <v>11453</v>
      </c>
      <c r="D6431" t="s">
        <v>5877</v>
      </c>
      <c r="E6431">
        <v>11.56</v>
      </c>
      <c r="F6431">
        <v>16.989999999999998</v>
      </c>
      <c r="G6431">
        <v>750</v>
      </c>
      <c r="H6431">
        <v>47</v>
      </c>
      <c r="I6431">
        <v>543.31999999999994</v>
      </c>
      <c r="J6431">
        <v>33</v>
      </c>
      <c r="K6431">
        <v>560.66999999999996</v>
      </c>
      <c r="L6431">
        <v>339.79999999999995</v>
      </c>
      <c r="M6431">
        <v>3.66</v>
      </c>
      <c r="N6431">
        <v>68054.7</v>
      </c>
      <c r="O6431">
        <v>17.350000000000023</v>
      </c>
      <c r="P6431">
        <v>3.0945119232347054</v>
      </c>
      <c r="Q6431">
        <v>0.7021276595744681</v>
      </c>
      <c r="R6431">
        <v>1.0319332989766621</v>
      </c>
      <c r="S6431">
        <f>(VendorSalesData[[#This Row],[TotalPurchaseQuantity]] - VendorSalesData[[#This Row],[TotalSalesQuantity]]) * VendorSalesData[[#This Row],[PurchasePrice]]</f>
        <v>161.84</v>
      </c>
    </row>
    <row r="6432" spans="1:19" x14ac:dyDescent="0.3">
      <c r="A6432">
        <v>1392</v>
      </c>
      <c r="B6432" t="s">
        <v>67</v>
      </c>
      <c r="C6432">
        <v>23182</v>
      </c>
      <c r="D6432" t="s">
        <v>5878</v>
      </c>
      <c r="E6432">
        <v>15.03</v>
      </c>
      <c r="F6432">
        <v>24.99</v>
      </c>
      <c r="G6432">
        <v>750</v>
      </c>
      <c r="H6432">
        <v>36</v>
      </c>
      <c r="I6432">
        <v>541.08000000000004</v>
      </c>
      <c r="J6432">
        <v>26</v>
      </c>
      <c r="K6432">
        <v>607.74</v>
      </c>
      <c r="L6432">
        <v>463.79999999999995</v>
      </c>
      <c r="M6432">
        <v>2.88</v>
      </c>
      <c r="N6432">
        <v>79528.990000000005</v>
      </c>
      <c r="O6432">
        <v>66.659999999999968</v>
      </c>
      <c r="P6432">
        <v>10.968506269128241</v>
      </c>
      <c r="Q6432">
        <v>0.72222222222222221</v>
      </c>
      <c r="R6432">
        <v>1.1231980483477488</v>
      </c>
      <c r="S6432">
        <f>(VendorSalesData[[#This Row],[TotalPurchaseQuantity]] - VendorSalesData[[#This Row],[TotalSalesQuantity]]) * VendorSalesData[[#This Row],[PurchasePrice]]</f>
        <v>150.29999999999998</v>
      </c>
    </row>
    <row r="6433" spans="1:19" x14ac:dyDescent="0.3">
      <c r="A6433">
        <v>17035</v>
      </c>
      <c r="B6433" t="s">
        <v>22</v>
      </c>
      <c r="C6433">
        <v>718</v>
      </c>
      <c r="D6433" t="s">
        <v>5879</v>
      </c>
      <c r="E6433">
        <v>8.07</v>
      </c>
      <c r="F6433">
        <v>10.49</v>
      </c>
      <c r="G6433">
        <v>1000</v>
      </c>
      <c r="H6433">
        <v>67</v>
      </c>
      <c r="I6433">
        <v>540.69000000000005</v>
      </c>
      <c r="J6433">
        <v>60</v>
      </c>
      <c r="K6433">
        <v>629.4</v>
      </c>
      <c r="L6433">
        <v>545.48</v>
      </c>
      <c r="M6433">
        <v>63</v>
      </c>
      <c r="N6433">
        <v>123780.22</v>
      </c>
      <c r="O6433">
        <v>88.709999999999923</v>
      </c>
      <c r="P6433">
        <v>14.094375595805516</v>
      </c>
      <c r="Q6433">
        <v>0.89552238805970152</v>
      </c>
      <c r="R6433">
        <v>1.1640681351606279</v>
      </c>
      <c r="S6433">
        <f>(VendorSalesData[[#This Row],[TotalPurchaseQuantity]] - VendorSalesData[[#This Row],[TotalSalesQuantity]]) * VendorSalesData[[#This Row],[PurchasePrice]]</f>
        <v>56.49</v>
      </c>
    </row>
    <row r="6434" spans="1:19" x14ac:dyDescent="0.3">
      <c r="A6434">
        <v>2000</v>
      </c>
      <c r="B6434" t="s">
        <v>164</v>
      </c>
      <c r="C6434">
        <v>23359</v>
      </c>
      <c r="D6434" t="s">
        <v>5880</v>
      </c>
      <c r="E6434">
        <v>33.78</v>
      </c>
      <c r="F6434">
        <v>49.99</v>
      </c>
      <c r="G6434">
        <v>750</v>
      </c>
      <c r="H6434">
        <v>16</v>
      </c>
      <c r="I6434">
        <v>540.48</v>
      </c>
      <c r="J6434">
        <v>14</v>
      </c>
      <c r="K6434">
        <v>695.86</v>
      </c>
      <c r="L6434">
        <v>345.93</v>
      </c>
      <c r="M6434">
        <v>1.56</v>
      </c>
      <c r="N6434">
        <v>19016.59</v>
      </c>
      <c r="O6434">
        <v>155.38</v>
      </c>
      <c r="P6434">
        <v>22.329204150260111</v>
      </c>
      <c r="Q6434">
        <v>0.875</v>
      </c>
      <c r="R6434">
        <v>1.2874851983422144</v>
      </c>
      <c r="S6434">
        <f>(VendorSalesData[[#This Row],[TotalPurchaseQuantity]] - VendorSalesData[[#This Row],[TotalSalesQuantity]]) * VendorSalesData[[#This Row],[PurchasePrice]]</f>
        <v>67.56</v>
      </c>
    </row>
    <row r="6435" spans="1:19" x14ac:dyDescent="0.3">
      <c r="A6435">
        <v>9552</v>
      </c>
      <c r="B6435" t="s">
        <v>72</v>
      </c>
      <c r="C6435">
        <v>16202</v>
      </c>
      <c r="D6435" t="s">
        <v>5881</v>
      </c>
      <c r="E6435">
        <v>7.48</v>
      </c>
      <c r="F6435">
        <v>10.99</v>
      </c>
      <c r="G6435">
        <v>750</v>
      </c>
      <c r="H6435">
        <v>72</v>
      </c>
      <c r="I6435">
        <v>538.56000000000006</v>
      </c>
      <c r="J6435">
        <v>72</v>
      </c>
      <c r="K6435">
        <v>911.28</v>
      </c>
      <c r="L6435">
        <v>37.97</v>
      </c>
      <c r="M6435">
        <v>8.1000000000000014</v>
      </c>
      <c r="N6435">
        <v>55551.82</v>
      </c>
      <c r="O6435">
        <v>372.71999999999991</v>
      </c>
      <c r="P6435">
        <v>40.900711087700806</v>
      </c>
      <c r="Q6435">
        <v>1</v>
      </c>
      <c r="R6435">
        <v>1.6920677361853831</v>
      </c>
      <c r="S6435">
        <f>(VendorSalesData[[#This Row],[TotalPurchaseQuantity]] - VendorSalesData[[#This Row],[TotalSalesQuantity]]) * VendorSalesData[[#This Row],[PurchasePrice]]</f>
        <v>0</v>
      </c>
    </row>
    <row r="6436" spans="1:19" x14ac:dyDescent="0.3">
      <c r="A6436">
        <v>10754</v>
      </c>
      <c r="B6436" t="s">
        <v>212</v>
      </c>
      <c r="C6436">
        <v>13921</v>
      </c>
      <c r="D6436" t="s">
        <v>5882</v>
      </c>
      <c r="E6436">
        <v>7.48</v>
      </c>
      <c r="F6436">
        <v>10.99</v>
      </c>
      <c r="G6436">
        <v>750</v>
      </c>
      <c r="H6436">
        <v>72</v>
      </c>
      <c r="I6436">
        <v>538.56000000000006</v>
      </c>
      <c r="J6436">
        <v>72</v>
      </c>
      <c r="K6436">
        <v>791.28</v>
      </c>
      <c r="L6436">
        <v>65.94</v>
      </c>
      <c r="M6436">
        <v>8.1000000000000014</v>
      </c>
      <c r="N6436">
        <v>28720.52</v>
      </c>
      <c r="O6436">
        <v>252.71999999999991</v>
      </c>
      <c r="P6436">
        <v>31.938125568698805</v>
      </c>
      <c r="Q6436">
        <v>1</v>
      </c>
      <c r="R6436">
        <v>1.4692513368983955</v>
      </c>
      <c r="S6436">
        <f>(VendorSalesData[[#This Row],[TotalPurchaseQuantity]] - VendorSalesData[[#This Row],[TotalSalesQuantity]]) * VendorSalesData[[#This Row],[PurchasePrice]]</f>
        <v>0</v>
      </c>
    </row>
    <row r="6437" spans="1:19" x14ac:dyDescent="0.3">
      <c r="A6437">
        <v>8112</v>
      </c>
      <c r="B6437" t="s">
        <v>53</v>
      </c>
      <c r="C6437">
        <v>35589</v>
      </c>
      <c r="D6437" t="s">
        <v>5883</v>
      </c>
      <c r="E6437">
        <v>6.89</v>
      </c>
      <c r="F6437">
        <v>11.99</v>
      </c>
      <c r="G6437">
        <v>750</v>
      </c>
      <c r="H6437">
        <v>78</v>
      </c>
      <c r="I6437">
        <v>537.42000000000007</v>
      </c>
      <c r="J6437">
        <v>66</v>
      </c>
      <c r="K6437">
        <v>715.34</v>
      </c>
      <c r="L6437">
        <v>129.88</v>
      </c>
      <c r="M6437">
        <v>7.4300000000000006</v>
      </c>
      <c r="N6437">
        <v>48347.26</v>
      </c>
      <c r="O6437">
        <v>177.91999999999996</v>
      </c>
      <c r="P6437">
        <v>24.872088796935714</v>
      </c>
      <c r="Q6437">
        <v>0.84615384615384615</v>
      </c>
      <c r="R6437">
        <v>1.3310632280153325</v>
      </c>
      <c r="S6437">
        <f>(VendorSalesData[[#This Row],[TotalPurchaseQuantity]] - VendorSalesData[[#This Row],[TotalSalesQuantity]]) * VendorSalesData[[#This Row],[PurchasePrice]]</f>
        <v>82.679999999999993</v>
      </c>
    </row>
    <row r="6438" spans="1:19" x14ac:dyDescent="0.3">
      <c r="A6438">
        <v>90010</v>
      </c>
      <c r="B6438" t="s">
        <v>2615</v>
      </c>
      <c r="C6438">
        <v>18536</v>
      </c>
      <c r="D6438" t="s">
        <v>5884</v>
      </c>
      <c r="E6438">
        <v>44.66</v>
      </c>
      <c r="F6438">
        <v>66.989999999999995</v>
      </c>
      <c r="G6438">
        <v>750</v>
      </c>
      <c r="H6438">
        <v>12</v>
      </c>
      <c r="I6438">
        <v>535.91999999999996</v>
      </c>
      <c r="J6438">
        <v>12</v>
      </c>
      <c r="K6438">
        <v>803.88</v>
      </c>
      <c r="L6438">
        <v>66.989999999999995</v>
      </c>
      <c r="M6438">
        <v>1.35</v>
      </c>
      <c r="N6438">
        <v>524.94000000000005</v>
      </c>
      <c r="O6438">
        <v>267.96000000000004</v>
      </c>
      <c r="P6438">
        <v>33.333333333333336</v>
      </c>
      <c r="Q6438">
        <v>1</v>
      </c>
      <c r="R6438">
        <v>1.5</v>
      </c>
      <c r="S6438">
        <f>(VendorSalesData[[#This Row],[TotalPurchaseQuantity]] - VendorSalesData[[#This Row],[TotalSalesQuantity]]) * VendorSalesData[[#This Row],[PurchasePrice]]</f>
        <v>0</v>
      </c>
    </row>
    <row r="6439" spans="1:19" x14ac:dyDescent="0.3">
      <c r="A6439">
        <v>480</v>
      </c>
      <c r="B6439" t="s">
        <v>27</v>
      </c>
      <c r="C6439">
        <v>29472</v>
      </c>
      <c r="D6439" t="s">
        <v>943</v>
      </c>
      <c r="E6439">
        <v>5.88</v>
      </c>
      <c r="F6439">
        <v>8.99</v>
      </c>
      <c r="G6439">
        <v>1000</v>
      </c>
      <c r="H6439">
        <v>91</v>
      </c>
      <c r="I6439">
        <v>535.08000000000004</v>
      </c>
      <c r="J6439">
        <v>88</v>
      </c>
      <c r="K6439">
        <v>791.12</v>
      </c>
      <c r="L6439">
        <v>575.36</v>
      </c>
      <c r="M6439">
        <v>13.2</v>
      </c>
      <c r="N6439">
        <v>89286.27</v>
      </c>
      <c r="O6439">
        <v>256.03999999999996</v>
      </c>
      <c r="P6439">
        <v>32.364243098392151</v>
      </c>
      <c r="Q6439">
        <v>0.96703296703296704</v>
      </c>
      <c r="R6439">
        <v>1.4785078866711518</v>
      </c>
      <c r="S6439">
        <f>(VendorSalesData[[#This Row],[TotalPurchaseQuantity]] - VendorSalesData[[#This Row],[TotalSalesQuantity]]) * VendorSalesData[[#This Row],[PurchasePrice]]</f>
        <v>17.64</v>
      </c>
    </row>
    <row r="6440" spans="1:19" x14ac:dyDescent="0.3">
      <c r="A6440">
        <v>8892</v>
      </c>
      <c r="B6440" t="s">
        <v>177</v>
      </c>
      <c r="C6440">
        <v>16166</v>
      </c>
      <c r="D6440" t="s">
        <v>5885</v>
      </c>
      <c r="E6440">
        <v>4.05</v>
      </c>
      <c r="F6440">
        <v>5.99</v>
      </c>
      <c r="G6440">
        <v>750</v>
      </c>
      <c r="H6440">
        <v>132</v>
      </c>
      <c r="I6440">
        <v>534.6</v>
      </c>
      <c r="J6440">
        <v>112</v>
      </c>
      <c r="K6440">
        <v>670.88</v>
      </c>
      <c r="L6440">
        <v>41.93</v>
      </c>
      <c r="M6440">
        <v>12.6</v>
      </c>
      <c r="N6440">
        <v>11595.97</v>
      </c>
      <c r="O6440">
        <v>136.27999999999997</v>
      </c>
      <c r="P6440">
        <v>20.313617934652989</v>
      </c>
      <c r="Q6440">
        <v>0.84848484848484851</v>
      </c>
      <c r="R6440">
        <v>1.2549195660306771</v>
      </c>
      <c r="S6440">
        <f>(VendorSalesData[[#This Row],[TotalPurchaseQuantity]] - VendorSalesData[[#This Row],[TotalSalesQuantity]]) * VendorSalesData[[#This Row],[PurchasePrice]]</f>
        <v>81</v>
      </c>
    </row>
    <row r="6441" spans="1:19" x14ac:dyDescent="0.3">
      <c r="A6441">
        <v>9165</v>
      </c>
      <c r="B6441" t="s">
        <v>38</v>
      </c>
      <c r="C6441">
        <v>25378</v>
      </c>
      <c r="D6441" t="s">
        <v>5886</v>
      </c>
      <c r="E6441">
        <v>5.4</v>
      </c>
      <c r="F6441">
        <v>7.99</v>
      </c>
      <c r="G6441">
        <v>750</v>
      </c>
      <c r="H6441">
        <v>99</v>
      </c>
      <c r="I6441">
        <v>534.6</v>
      </c>
      <c r="J6441">
        <v>99</v>
      </c>
      <c r="K6441">
        <v>791.01</v>
      </c>
      <c r="L6441">
        <v>375.53000000000003</v>
      </c>
      <c r="M6441">
        <v>11.02</v>
      </c>
      <c r="N6441">
        <v>68054.7</v>
      </c>
      <c r="O6441">
        <v>256.40999999999997</v>
      </c>
      <c r="P6441">
        <v>32.415519399249057</v>
      </c>
      <c r="Q6441">
        <v>1</v>
      </c>
      <c r="R6441">
        <v>1.4796296296296296</v>
      </c>
      <c r="S6441">
        <f>(VendorSalesData[[#This Row],[TotalPurchaseQuantity]] - VendorSalesData[[#This Row],[TotalSalesQuantity]]) * VendorSalesData[[#This Row],[PurchasePrice]]</f>
        <v>0</v>
      </c>
    </row>
    <row r="6442" spans="1:19" x14ac:dyDescent="0.3">
      <c r="A6442">
        <v>8892</v>
      </c>
      <c r="B6442" t="s">
        <v>177</v>
      </c>
      <c r="C6442">
        <v>16472</v>
      </c>
      <c r="D6442" t="s">
        <v>5887</v>
      </c>
      <c r="E6442">
        <v>8.9</v>
      </c>
      <c r="F6442">
        <v>12.99</v>
      </c>
      <c r="G6442">
        <v>750</v>
      </c>
      <c r="H6442">
        <v>60</v>
      </c>
      <c r="I6442">
        <v>534</v>
      </c>
      <c r="J6442">
        <v>60</v>
      </c>
      <c r="K6442">
        <v>779.4</v>
      </c>
      <c r="L6442">
        <v>246.81</v>
      </c>
      <c r="M6442">
        <v>6.75</v>
      </c>
      <c r="N6442">
        <v>11595.97</v>
      </c>
      <c r="O6442">
        <v>245.39999999999998</v>
      </c>
      <c r="P6442">
        <v>31.485758275596609</v>
      </c>
      <c r="Q6442">
        <v>1</v>
      </c>
      <c r="R6442">
        <v>1.4595505617977527</v>
      </c>
      <c r="S6442">
        <f>(VendorSalesData[[#This Row],[TotalPurchaseQuantity]] - VendorSalesData[[#This Row],[TotalSalesQuantity]]) * VendorSalesData[[#This Row],[PurchasePrice]]</f>
        <v>0</v>
      </c>
    </row>
    <row r="6443" spans="1:19" x14ac:dyDescent="0.3">
      <c r="A6443">
        <v>9552</v>
      </c>
      <c r="B6443" t="s">
        <v>72</v>
      </c>
      <c r="C6443">
        <v>26102</v>
      </c>
      <c r="D6443" t="s">
        <v>5888</v>
      </c>
      <c r="E6443">
        <v>8.9</v>
      </c>
      <c r="F6443">
        <v>12.99</v>
      </c>
      <c r="G6443">
        <v>750</v>
      </c>
      <c r="H6443">
        <v>60</v>
      </c>
      <c r="I6443">
        <v>534</v>
      </c>
      <c r="J6443">
        <v>48</v>
      </c>
      <c r="K6443">
        <v>623.52</v>
      </c>
      <c r="L6443">
        <v>51.96</v>
      </c>
      <c r="M6443">
        <v>5.4</v>
      </c>
      <c r="N6443">
        <v>55551.82</v>
      </c>
      <c r="O6443">
        <v>89.519999999999982</v>
      </c>
      <c r="P6443">
        <v>14.357197844495765</v>
      </c>
      <c r="Q6443">
        <v>0.8</v>
      </c>
      <c r="R6443">
        <v>1.1676404494382022</v>
      </c>
      <c r="S6443">
        <f>(VendorSalesData[[#This Row],[TotalPurchaseQuantity]] - VendorSalesData[[#This Row],[TotalSalesQuantity]]) * VendorSalesData[[#This Row],[PurchasePrice]]</f>
        <v>106.80000000000001</v>
      </c>
    </row>
    <row r="6444" spans="1:19" x14ac:dyDescent="0.3">
      <c r="A6444">
        <v>9552</v>
      </c>
      <c r="B6444" t="s">
        <v>72</v>
      </c>
      <c r="C6444">
        <v>21837</v>
      </c>
      <c r="D6444" t="s">
        <v>5889</v>
      </c>
      <c r="E6444">
        <v>8.2100000000000009</v>
      </c>
      <c r="F6444">
        <v>11.99</v>
      </c>
      <c r="G6444">
        <v>750</v>
      </c>
      <c r="H6444">
        <v>65</v>
      </c>
      <c r="I6444">
        <v>533.65</v>
      </c>
      <c r="J6444">
        <v>61</v>
      </c>
      <c r="K6444">
        <v>1148.3899999999999</v>
      </c>
      <c r="L6444">
        <v>540.70999999999992</v>
      </c>
      <c r="M6444">
        <v>6.8</v>
      </c>
      <c r="N6444">
        <v>55551.82</v>
      </c>
      <c r="O6444">
        <v>614.7399999999999</v>
      </c>
      <c r="P6444">
        <v>53.530595006922731</v>
      </c>
      <c r="Q6444">
        <v>0.93846153846153846</v>
      </c>
      <c r="R6444">
        <v>2.1519535275929913</v>
      </c>
      <c r="S6444">
        <f>(VendorSalesData[[#This Row],[TotalPurchaseQuantity]] - VendorSalesData[[#This Row],[TotalSalesQuantity]]) * VendorSalesData[[#This Row],[PurchasePrice]]</f>
        <v>32.840000000000003</v>
      </c>
    </row>
    <row r="6445" spans="1:19" x14ac:dyDescent="0.3">
      <c r="A6445">
        <v>2000</v>
      </c>
      <c r="B6445" t="s">
        <v>164</v>
      </c>
      <c r="C6445">
        <v>23278</v>
      </c>
      <c r="D6445" t="s">
        <v>5890</v>
      </c>
      <c r="E6445">
        <v>33.33</v>
      </c>
      <c r="F6445">
        <v>54.99</v>
      </c>
      <c r="G6445">
        <v>750</v>
      </c>
      <c r="H6445">
        <v>16</v>
      </c>
      <c r="I6445">
        <v>533.28</v>
      </c>
      <c r="J6445">
        <v>37</v>
      </c>
      <c r="K6445">
        <v>1982.63</v>
      </c>
      <c r="L6445">
        <v>1225.77</v>
      </c>
      <c r="M6445">
        <v>4.0999999999999996</v>
      </c>
      <c r="N6445">
        <v>19016.59</v>
      </c>
      <c r="O6445">
        <v>1449.3500000000001</v>
      </c>
      <c r="P6445">
        <v>73.102394294447279</v>
      </c>
      <c r="Q6445">
        <v>2.3125</v>
      </c>
      <c r="R6445">
        <v>3.7178030303030307</v>
      </c>
      <c r="S6445">
        <f>(VendorSalesData[[#This Row],[TotalPurchaseQuantity]] - VendorSalesData[[#This Row],[TotalSalesQuantity]]) * VendorSalesData[[#This Row],[PurchasePrice]]</f>
        <v>-699.93</v>
      </c>
    </row>
    <row r="6446" spans="1:19" x14ac:dyDescent="0.3">
      <c r="A6446">
        <v>9206</v>
      </c>
      <c r="B6446" t="s">
        <v>328</v>
      </c>
      <c r="C6446">
        <v>8391</v>
      </c>
      <c r="D6446" t="s">
        <v>5891</v>
      </c>
      <c r="E6446">
        <v>13.33</v>
      </c>
      <c r="F6446">
        <v>17.989999999999998</v>
      </c>
      <c r="G6446">
        <v>750</v>
      </c>
      <c r="H6446">
        <v>40</v>
      </c>
      <c r="I6446">
        <v>533.20000000000005</v>
      </c>
      <c r="J6446">
        <v>58</v>
      </c>
      <c r="K6446">
        <v>1043.42</v>
      </c>
      <c r="L6446">
        <v>143.91999999999999</v>
      </c>
      <c r="M6446">
        <v>45.68</v>
      </c>
      <c r="N6446">
        <v>2211.83</v>
      </c>
      <c r="O6446">
        <v>510.22</v>
      </c>
      <c r="P6446">
        <v>48.898813517088037</v>
      </c>
      <c r="Q6446">
        <v>1.45</v>
      </c>
      <c r="R6446">
        <v>1.9569017254313579</v>
      </c>
      <c r="S6446">
        <f>(VendorSalesData[[#This Row],[TotalPurchaseQuantity]] - VendorSalesData[[#This Row],[TotalSalesQuantity]]) * VendorSalesData[[#This Row],[PurchasePrice]]</f>
        <v>-239.94</v>
      </c>
    </row>
    <row r="6447" spans="1:19" x14ac:dyDescent="0.3">
      <c r="A6447">
        <v>7153</v>
      </c>
      <c r="B6447" t="s">
        <v>271</v>
      </c>
      <c r="C6447">
        <v>24349</v>
      </c>
      <c r="D6447" t="s">
        <v>5892</v>
      </c>
      <c r="E6447">
        <v>35.479999999999997</v>
      </c>
      <c r="F6447">
        <v>54.99</v>
      </c>
      <c r="G6447">
        <v>750</v>
      </c>
      <c r="H6447">
        <v>15</v>
      </c>
      <c r="I6447">
        <v>532.20000000000005</v>
      </c>
      <c r="J6447">
        <v>29</v>
      </c>
      <c r="K6447">
        <v>1594.71</v>
      </c>
      <c r="L6447">
        <v>824.85</v>
      </c>
      <c r="M6447">
        <v>3.23</v>
      </c>
      <c r="N6447">
        <v>15884.82</v>
      </c>
      <c r="O6447">
        <v>1062.51</v>
      </c>
      <c r="P6447">
        <v>66.627161051225613</v>
      </c>
      <c r="Q6447">
        <v>1.9333333333333333</v>
      </c>
      <c r="R6447">
        <v>2.9964487034949263</v>
      </c>
      <c r="S6447">
        <f>(VendorSalesData[[#This Row],[TotalPurchaseQuantity]] - VendorSalesData[[#This Row],[TotalSalesQuantity]]) * VendorSalesData[[#This Row],[PurchasePrice]]</f>
        <v>-496.71999999999997</v>
      </c>
    </row>
    <row r="6448" spans="1:19" x14ac:dyDescent="0.3">
      <c r="A6448">
        <v>90024</v>
      </c>
      <c r="B6448" t="s">
        <v>1511</v>
      </c>
      <c r="C6448">
        <v>15418</v>
      </c>
      <c r="D6448" t="s">
        <v>5893</v>
      </c>
      <c r="E6448">
        <v>8.84</v>
      </c>
      <c r="F6448">
        <v>12.99</v>
      </c>
      <c r="G6448">
        <v>750</v>
      </c>
      <c r="H6448">
        <v>60</v>
      </c>
      <c r="I6448">
        <v>530.4</v>
      </c>
      <c r="J6448">
        <v>60</v>
      </c>
      <c r="K6448">
        <v>779.4</v>
      </c>
      <c r="L6448">
        <v>168.87</v>
      </c>
      <c r="M6448">
        <v>6.7200000000000006</v>
      </c>
      <c r="N6448">
        <v>2802.64</v>
      </c>
      <c r="O6448">
        <v>249</v>
      </c>
      <c r="P6448">
        <v>31.947652040030793</v>
      </c>
      <c r="Q6448">
        <v>1</v>
      </c>
      <c r="R6448">
        <v>1.4694570135746607</v>
      </c>
      <c r="S6448">
        <f>(VendorSalesData[[#This Row],[TotalPurchaseQuantity]] - VendorSalesData[[#This Row],[TotalSalesQuantity]]) * VendorSalesData[[#This Row],[PurchasePrice]]</f>
        <v>0</v>
      </c>
    </row>
    <row r="6449" spans="1:19" x14ac:dyDescent="0.3">
      <c r="A6449">
        <v>1392</v>
      </c>
      <c r="B6449" t="s">
        <v>67</v>
      </c>
      <c r="C6449">
        <v>6892</v>
      </c>
      <c r="D6449" t="s">
        <v>1557</v>
      </c>
      <c r="E6449">
        <v>3.39</v>
      </c>
      <c r="F6449">
        <v>4.99</v>
      </c>
      <c r="G6449">
        <v>750</v>
      </c>
      <c r="H6449">
        <v>156</v>
      </c>
      <c r="I6449">
        <v>528.84</v>
      </c>
      <c r="J6449">
        <v>160</v>
      </c>
      <c r="K6449">
        <v>798.4</v>
      </c>
      <c r="L6449">
        <v>119.76</v>
      </c>
      <c r="M6449">
        <v>17.96</v>
      </c>
      <c r="N6449">
        <v>79528.990000000005</v>
      </c>
      <c r="O6449">
        <v>269.55999999999995</v>
      </c>
      <c r="P6449">
        <v>33.762525050100194</v>
      </c>
      <c r="Q6449">
        <v>1.0256410256410255</v>
      </c>
      <c r="R6449">
        <v>1.5097193858255804</v>
      </c>
      <c r="S6449">
        <f>(VendorSalesData[[#This Row],[TotalPurchaseQuantity]] - VendorSalesData[[#This Row],[TotalSalesQuantity]]) * VendorSalesData[[#This Row],[PurchasePrice]]</f>
        <v>-13.56</v>
      </c>
    </row>
    <row r="6450" spans="1:19" x14ac:dyDescent="0.3">
      <c r="A6450">
        <v>9552</v>
      </c>
      <c r="B6450" t="s">
        <v>72</v>
      </c>
      <c r="C6450">
        <v>24454</v>
      </c>
      <c r="D6450" t="s">
        <v>5894</v>
      </c>
      <c r="E6450">
        <v>14.28</v>
      </c>
      <c r="F6450">
        <v>22.99</v>
      </c>
      <c r="G6450">
        <v>750</v>
      </c>
      <c r="H6450">
        <v>37</v>
      </c>
      <c r="I6450">
        <v>528.36</v>
      </c>
      <c r="J6450">
        <v>185</v>
      </c>
      <c r="K6450">
        <v>4065.1499999999996</v>
      </c>
      <c r="L6450">
        <v>2369.91</v>
      </c>
      <c r="M6450">
        <v>20.5</v>
      </c>
      <c r="N6450">
        <v>55551.82</v>
      </c>
      <c r="O6450">
        <v>3536.7899999999995</v>
      </c>
      <c r="P6450">
        <v>87.002693627541419</v>
      </c>
      <c r="Q6450">
        <v>5</v>
      </c>
      <c r="R6450">
        <v>7.6939018850783549</v>
      </c>
      <c r="S6450">
        <f>(VendorSalesData[[#This Row],[TotalPurchaseQuantity]] - VendorSalesData[[#This Row],[TotalSalesQuantity]]) * VendorSalesData[[#This Row],[PurchasePrice]]</f>
        <v>-2113.44</v>
      </c>
    </row>
    <row r="6451" spans="1:19" x14ac:dyDescent="0.3">
      <c r="A6451">
        <v>1392</v>
      </c>
      <c r="B6451" t="s">
        <v>67</v>
      </c>
      <c r="C6451">
        <v>15888</v>
      </c>
      <c r="D6451" t="s">
        <v>1816</v>
      </c>
      <c r="E6451">
        <v>4.05</v>
      </c>
      <c r="F6451">
        <v>7.99</v>
      </c>
      <c r="G6451">
        <v>750</v>
      </c>
      <c r="H6451">
        <v>130</v>
      </c>
      <c r="I6451">
        <v>526.5</v>
      </c>
      <c r="J6451">
        <v>139</v>
      </c>
      <c r="K6451">
        <v>1050.6099999999999</v>
      </c>
      <c r="L6451">
        <v>524.28</v>
      </c>
      <c r="M6451">
        <v>15.46</v>
      </c>
      <c r="N6451">
        <v>79528.990000000005</v>
      </c>
      <c r="O6451">
        <v>524.1099999999999</v>
      </c>
      <c r="P6451">
        <v>49.886256555715249</v>
      </c>
      <c r="Q6451">
        <v>1.0692307692307692</v>
      </c>
      <c r="R6451">
        <v>1.9954605887939219</v>
      </c>
      <c r="S6451">
        <f>(VendorSalesData[[#This Row],[TotalPurchaseQuantity]] - VendorSalesData[[#This Row],[TotalSalesQuantity]]) * VendorSalesData[[#This Row],[PurchasePrice]]</f>
        <v>-36.449999999999996</v>
      </c>
    </row>
    <row r="6452" spans="1:19" x14ac:dyDescent="0.3">
      <c r="A6452">
        <v>9165</v>
      </c>
      <c r="B6452" t="s">
        <v>38</v>
      </c>
      <c r="C6452">
        <v>34733</v>
      </c>
      <c r="D6452" t="s">
        <v>5895</v>
      </c>
      <c r="E6452">
        <v>15.03</v>
      </c>
      <c r="F6452">
        <v>22.99</v>
      </c>
      <c r="G6452">
        <v>750</v>
      </c>
      <c r="H6452">
        <v>35</v>
      </c>
      <c r="I6452">
        <v>526.05000000000007</v>
      </c>
      <c r="J6452">
        <v>22</v>
      </c>
      <c r="K6452">
        <v>527.78</v>
      </c>
      <c r="L6452">
        <v>263.89</v>
      </c>
      <c r="M6452">
        <v>2.4500000000000002</v>
      </c>
      <c r="N6452">
        <v>68054.7</v>
      </c>
      <c r="O6452">
        <v>1.7299999999999045</v>
      </c>
      <c r="P6452">
        <v>0.32778809352379867</v>
      </c>
      <c r="Q6452">
        <v>0.62857142857142856</v>
      </c>
      <c r="R6452">
        <v>1.0032886607736906</v>
      </c>
      <c r="S6452">
        <f>(VendorSalesData[[#This Row],[TotalPurchaseQuantity]] - VendorSalesData[[#This Row],[TotalSalesQuantity]]) * VendorSalesData[[#This Row],[PurchasePrice]]</f>
        <v>195.39</v>
      </c>
    </row>
    <row r="6453" spans="1:19" x14ac:dyDescent="0.3">
      <c r="A6453">
        <v>3924</v>
      </c>
      <c r="B6453" t="s">
        <v>102</v>
      </c>
      <c r="C6453">
        <v>1029</v>
      </c>
      <c r="D6453" t="s">
        <v>5896</v>
      </c>
      <c r="E6453">
        <v>5.26</v>
      </c>
      <c r="F6453">
        <v>6.99</v>
      </c>
      <c r="G6453">
        <v>750</v>
      </c>
      <c r="H6453">
        <v>100</v>
      </c>
      <c r="I6453">
        <v>526</v>
      </c>
      <c r="J6453">
        <v>285</v>
      </c>
      <c r="K6453">
        <v>2484.15</v>
      </c>
      <c r="L6453">
        <v>1338.45</v>
      </c>
      <c r="M6453">
        <v>224.58</v>
      </c>
      <c r="N6453">
        <v>14069.87</v>
      </c>
      <c r="O6453">
        <v>1958.15</v>
      </c>
      <c r="P6453">
        <v>78.82575528852928</v>
      </c>
      <c r="Q6453">
        <v>2.85</v>
      </c>
      <c r="R6453">
        <v>4.722718631178707</v>
      </c>
      <c r="S6453">
        <f>(VendorSalesData[[#This Row],[TotalPurchaseQuantity]] - VendorSalesData[[#This Row],[TotalSalesQuantity]]) * VendorSalesData[[#This Row],[PurchasePrice]]</f>
        <v>-973.09999999999991</v>
      </c>
    </row>
    <row r="6454" spans="1:19" x14ac:dyDescent="0.3">
      <c r="A6454">
        <v>480</v>
      </c>
      <c r="B6454" t="s">
        <v>27</v>
      </c>
      <c r="C6454">
        <v>201</v>
      </c>
      <c r="D6454" t="s">
        <v>5897</v>
      </c>
      <c r="E6454">
        <v>15.47</v>
      </c>
      <c r="F6454">
        <v>19.489999999999998</v>
      </c>
      <c r="G6454">
        <v>1000</v>
      </c>
      <c r="H6454">
        <v>34</v>
      </c>
      <c r="I6454">
        <v>525.98</v>
      </c>
      <c r="J6454">
        <v>36</v>
      </c>
      <c r="K6454">
        <v>701.64</v>
      </c>
      <c r="L6454">
        <v>194.89999999999998</v>
      </c>
      <c r="M6454">
        <v>37.799999999999997</v>
      </c>
      <c r="N6454">
        <v>89286.27</v>
      </c>
      <c r="O6454">
        <v>175.65999999999997</v>
      </c>
      <c r="P6454">
        <v>25.035630807821668</v>
      </c>
      <c r="Q6454">
        <v>1.0588235294117647</v>
      </c>
      <c r="R6454">
        <v>1.3339670709912923</v>
      </c>
      <c r="S6454">
        <f>(VendorSalesData[[#This Row],[TotalPurchaseQuantity]] - VendorSalesData[[#This Row],[TotalSalesQuantity]]) * VendorSalesData[[#This Row],[PurchasePrice]]</f>
        <v>-30.94</v>
      </c>
    </row>
    <row r="6455" spans="1:19" x14ac:dyDescent="0.3">
      <c r="A6455">
        <v>10754</v>
      </c>
      <c r="B6455" t="s">
        <v>212</v>
      </c>
      <c r="C6455">
        <v>20521</v>
      </c>
      <c r="D6455" t="s">
        <v>5898</v>
      </c>
      <c r="E6455">
        <v>30.91</v>
      </c>
      <c r="F6455">
        <v>64.989999999999995</v>
      </c>
      <c r="G6455">
        <v>750</v>
      </c>
      <c r="H6455">
        <v>17</v>
      </c>
      <c r="I6455">
        <v>525.47</v>
      </c>
      <c r="J6455">
        <v>40</v>
      </c>
      <c r="K6455">
        <v>1879.6</v>
      </c>
      <c r="L6455">
        <v>798.83</v>
      </c>
      <c r="M6455">
        <v>4.45</v>
      </c>
      <c r="N6455">
        <v>28720.52</v>
      </c>
      <c r="O6455">
        <v>1354.1299999999999</v>
      </c>
      <c r="P6455">
        <v>72.043519897850601</v>
      </c>
      <c r="Q6455">
        <v>2.3529411764705883</v>
      </c>
      <c r="R6455">
        <v>3.5769882200696514</v>
      </c>
      <c r="S6455">
        <f>(VendorSalesData[[#This Row],[TotalPurchaseQuantity]] - VendorSalesData[[#This Row],[TotalSalesQuantity]]) * VendorSalesData[[#This Row],[PurchasePrice]]</f>
        <v>-710.93</v>
      </c>
    </row>
    <row r="6456" spans="1:19" x14ac:dyDescent="0.3">
      <c r="A6456">
        <v>3252</v>
      </c>
      <c r="B6456" t="s">
        <v>94</v>
      </c>
      <c r="C6456">
        <v>6265</v>
      </c>
      <c r="D6456" t="s">
        <v>2469</v>
      </c>
      <c r="E6456">
        <v>3.39</v>
      </c>
      <c r="F6456">
        <v>4.99</v>
      </c>
      <c r="G6456">
        <v>750</v>
      </c>
      <c r="H6456">
        <v>155</v>
      </c>
      <c r="I6456">
        <v>525.45000000000005</v>
      </c>
      <c r="J6456">
        <v>166</v>
      </c>
      <c r="K6456">
        <v>828.34</v>
      </c>
      <c r="L6456">
        <v>553.89</v>
      </c>
      <c r="M6456">
        <v>18.36</v>
      </c>
      <c r="N6456">
        <v>61966.91</v>
      </c>
      <c r="O6456">
        <v>302.89</v>
      </c>
      <c r="P6456">
        <v>36.565902890117577</v>
      </c>
      <c r="Q6456">
        <v>1.0709677419354839</v>
      </c>
      <c r="R6456">
        <v>1.5764392425540013</v>
      </c>
      <c r="S6456">
        <f>(VendorSalesData[[#This Row],[TotalPurchaseQuantity]] - VendorSalesData[[#This Row],[TotalSalesQuantity]]) * VendorSalesData[[#This Row],[PurchasePrice]]</f>
        <v>-37.29</v>
      </c>
    </row>
    <row r="6457" spans="1:19" x14ac:dyDescent="0.3">
      <c r="A6457">
        <v>1650</v>
      </c>
      <c r="B6457" t="s">
        <v>4517</v>
      </c>
      <c r="C6457">
        <v>23451</v>
      </c>
      <c r="D6457" t="s">
        <v>5899</v>
      </c>
      <c r="E6457">
        <v>8.33</v>
      </c>
      <c r="F6457">
        <v>13.49</v>
      </c>
      <c r="G6457">
        <v>750</v>
      </c>
      <c r="H6457">
        <v>63</v>
      </c>
      <c r="I6457">
        <v>524.79</v>
      </c>
      <c r="J6457">
        <v>63</v>
      </c>
      <c r="K6457">
        <v>778.87</v>
      </c>
      <c r="L6457">
        <v>221.82</v>
      </c>
      <c r="M6457">
        <v>7.0600000000000005</v>
      </c>
      <c r="N6457">
        <v>211.97</v>
      </c>
      <c r="O6457">
        <v>254.08000000000004</v>
      </c>
      <c r="P6457">
        <v>32.621618498594124</v>
      </c>
      <c r="Q6457">
        <v>1</v>
      </c>
      <c r="R6457">
        <v>1.4841555669887003</v>
      </c>
      <c r="S6457">
        <f>(VendorSalesData[[#This Row],[TotalPurchaseQuantity]] - VendorSalesData[[#This Row],[TotalSalesQuantity]]) * VendorSalesData[[#This Row],[PurchasePrice]]</f>
        <v>0</v>
      </c>
    </row>
    <row r="6458" spans="1:19" x14ac:dyDescent="0.3">
      <c r="A6458">
        <v>653</v>
      </c>
      <c r="B6458" t="s">
        <v>352</v>
      </c>
      <c r="C6458">
        <v>20491</v>
      </c>
      <c r="D6458" t="s">
        <v>5900</v>
      </c>
      <c r="E6458">
        <v>7.28</v>
      </c>
      <c r="F6458">
        <v>10.99</v>
      </c>
      <c r="G6458">
        <v>750</v>
      </c>
      <c r="H6458">
        <v>72</v>
      </c>
      <c r="I6458">
        <v>524.16</v>
      </c>
      <c r="J6458">
        <v>44</v>
      </c>
      <c r="K6458">
        <v>527.55999999999995</v>
      </c>
      <c r="L6458">
        <v>155.87</v>
      </c>
      <c r="M6458">
        <v>4.92</v>
      </c>
      <c r="N6458">
        <v>8014.9800000000005</v>
      </c>
      <c r="O6458">
        <v>3.3999999999999773</v>
      </c>
      <c r="P6458">
        <v>0.64447645765410144</v>
      </c>
      <c r="Q6458">
        <v>0.61111111111111116</v>
      </c>
      <c r="R6458">
        <v>1.006486568986569</v>
      </c>
      <c r="S6458">
        <f>(VendorSalesData[[#This Row],[TotalPurchaseQuantity]] - VendorSalesData[[#This Row],[TotalSalesQuantity]]) * VendorSalesData[[#This Row],[PurchasePrice]]</f>
        <v>203.84</v>
      </c>
    </row>
    <row r="6459" spans="1:19" x14ac:dyDescent="0.3">
      <c r="A6459">
        <v>90024</v>
      </c>
      <c r="B6459" t="s">
        <v>1511</v>
      </c>
      <c r="C6459">
        <v>18611</v>
      </c>
      <c r="D6459" t="s">
        <v>5901</v>
      </c>
      <c r="E6459">
        <v>9.0299999999999994</v>
      </c>
      <c r="F6459">
        <v>13.99</v>
      </c>
      <c r="G6459">
        <v>750</v>
      </c>
      <c r="H6459">
        <v>58</v>
      </c>
      <c r="I6459">
        <v>523.74</v>
      </c>
      <c r="J6459">
        <v>72</v>
      </c>
      <c r="K6459">
        <v>1007.28</v>
      </c>
      <c r="L6459">
        <v>237.83</v>
      </c>
      <c r="M6459">
        <v>8.06</v>
      </c>
      <c r="N6459">
        <v>2802.64</v>
      </c>
      <c r="O6459">
        <v>483.53999999999996</v>
      </c>
      <c r="P6459">
        <v>48.004527043126039</v>
      </c>
      <c r="Q6459">
        <v>1.2413793103448276</v>
      </c>
      <c r="R6459">
        <v>1.9232443578875014</v>
      </c>
      <c r="S6459">
        <f>(VendorSalesData[[#This Row],[TotalPurchaseQuantity]] - VendorSalesData[[#This Row],[TotalSalesQuantity]]) * VendorSalesData[[#This Row],[PurchasePrice]]</f>
        <v>-126.41999999999999</v>
      </c>
    </row>
    <row r="6460" spans="1:19" x14ac:dyDescent="0.3">
      <c r="A6460">
        <v>6785</v>
      </c>
      <c r="B6460" t="s">
        <v>81</v>
      </c>
      <c r="C6460">
        <v>10057</v>
      </c>
      <c r="D6460" t="s">
        <v>5902</v>
      </c>
      <c r="E6460">
        <v>8.44</v>
      </c>
      <c r="F6460">
        <v>12.99</v>
      </c>
      <c r="G6460">
        <v>750</v>
      </c>
      <c r="H6460">
        <v>62</v>
      </c>
      <c r="I6460">
        <v>523.28</v>
      </c>
      <c r="J6460">
        <v>81</v>
      </c>
      <c r="K6460">
        <v>1052.19</v>
      </c>
      <c r="L6460">
        <v>259.8</v>
      </c>
      <c r="M6460">
        <v>9.06</v>
      </c>
      <c r="N6460">
        <v>13605.41</v>
      </c>
      <c r="O6460">
        <v>528.91000000000008</v>
      </c>
      <c r="P6460">
        <v>50.267537231868772</v>
      </c>
      <c r="Q6460">
        <v>1.3064516129032258</v>
      </c>
      <c r="R6460">
        <v>2.0107590582479746</v>
      </c>
      <c r="S6460">
        <f>(VendorSalesData[[#This Row],[TotalPurchaseQuantity]] - VendorSalesData[[#This Row],[TotalSalesQuantity]]) * VendorSalesData[[#This Row],[PurchasePrice]]</f>
        <v>-160.35999999999999</v>
      </c>
    </row>
    <row r="6461" spans="1:19" x14ac:dyDescent="0.3">
      <c r="A6461">
        <v>90024</v>
      </c>
      <c r="B6461" t="s">
        <v>1511</v>
      </c>
      <c r="C6461">
        <v>17026</v>
      </c>
      <c r="D6461" t="s">
        <v>5903</v>
      </c>
      <c r="E6461">
        <v>10.06</v>
      </c>
      <c r="F6461">
        <v>16.989999999999998</v>
      </c>
      <c r="G6461">
        <v>750</v>
      </c>
      <c r="H6461">
        <v>52</v>
      </c>
      <c r="I6461">
        <v>523.12</v>
      </c>
      <c r="J6461">
        <v>163</v>
      </c>
      <c r="K6461">
        <v>2737.37</v>
      </c>
      <c r="L6461">
        <v>1528.09</v>
      </c>
      <c r="M6461">
        <v>18.12</v>
      </c>
      <c r="N6461">
        <v>2802.64</v>
      </c>
      <c r="O6461">
        <v>2214.25</v>
      </c>
      <c r="P6461">
        <v>80.889686085549272</v>
      </c>
      <c r="Q6461">
        <v>3.1346153846153846</v>
      </c>
      <c r="R6461">
        <v>5.2327764184126009</v>
      </c>
      <c r="S6461">
        <f>(VendorSalesData[[#This Row],[TotalPurchaseQuantity]] - VendorSalesData[[#This Row],[TotalSalesQuantity]]) * VendorSalesData[[#This Row],[PurchasePrice]]</f>
        <v>-1116.6600000000001</v>
      </c>
    </row>
    <row r="6462" spans="1:19" x14ac:dyDescent="0.3">
      <c r="A6462">
        <v>3960</v>
      </c>
      <c r="B6462" t="s">
        <v>24</v>
      </c>
      <c r="C6462">
        <v>918</v>
      </c>
      <c r="D6462" t="s">
        <v>909</v>
      </c>
      <c r="E6462">
        <v>10.89</v>
      </c>
      <c r="F6462">
        <v>14.49</v>
      </c>
      <c r="G6462">
        <v>1000</v>
      </c>
      <c r="H6462">
        <v>48</v>
      </c>
      <c r="I6462">
        <v>522.72</v>
      </c>
      <c r="J6462">
        <v>43</v>
      </c>
      <c r="K6462">
        <v>623.07000000000005</v>
      </c>
      <c r="L6462">
        <v>492.66</v>
      </c>
      <c r="M6462">
        <v>45.15</v>
      </c>
      <c r="N6462">
        <v>257032.07</v>
      </c>
      <c r="O6462">
        <v>100.35000000000002</v>
      </c>
      <c r="P6462">
        <v>16.105734508161206</v>
      </c>
      <c r="Q6462">
        <v>0.89583333333333337</v>
      </c>
      <c r="R6462">
        <v>1.1919765840220387</v>
      </c>
      <c r="S6462">
        <f>(VendorSalesData[[#This Row],[TotalPurchaseQuantity]] - VendorSalesData[[#This Row],[TotalSalesQuantity]]) * VendorSalesData[[#This Row],[PurchasePrice]]</f>
        <v>54.45</v>
      </c>
    </row>
    <row r="6463" spans="1:19" x14ac:dyDescent="0.3">
      <c r="A6463">
        <v>9165</v>
      </c>
      <c r="B6463" t="s">
        <v>38</v>
      </c>
      <c r="C6463">
        <v>20955</v>
      </c>
      <c r="D6463" t="s">
        <v>5904</v>
      </c>
      <c r="E6463">
        <v>3.37</v>
      </c>
      <c r="F6463">
        <v>4.99</v>
      </c>
      <c r="G6463">
        <v>750</v>
      </c>
      <c r="H6463">
        <v>155</v>
      </c>
      <c r="I6463">
        <v>522.34999999999991</v>
      </c>
      <c r="J6463">
        <v>155</v>
      </c>
      <c r="K6463">
        <v>773.45</v>
      </c>
      <c r="L6463">
        <v>224.55</v>
      </c>
      <c r="M6463">
        <v>17.36</v>
      </c>
      <c r="N6463">
        <v>68054.7</v>
      </c>
      <c r="O6463">
        <v>251.10000000000014</v>
      </c>
      <c r="P6463">
        <v>32.464929859719454</v>
      </c>
      <c r="Q6463">
        <v>1</v>
      </c>
      <c r="R6463">
        <v>1.4807121661721072</v>
      </c>
      <c r="S6463">
        <f>(VendorSalesData[[#This Row],[TotalPurchaseQuantity]] - VendorSalesData[[#This Row],[TotalSalesQuantity]]) * VendorSalesData[[#This Row],[PurchasePrice]]</f>
        <v>0</v>
      </c>
    </row>
    <row r="6464" spans="1:19" x14ac:dyDescent="0.3">
      <c r="A6464">
        <v>8320</v>
      </c>
      <c r="B6464" t="s">
        <v>268</v>
      </c>
      <c r="C6464">
        <v>2833</v>
      </c>
      <c r="D6464" t="s">
        <v>5905</v>
      </c>
      <c r="E6464">
        <v>7.24</v>
      </c>
      <c r="F6464">
        <v>9.99</v>
      </c>
      <c r="G6464">
        <v>1000</v>
      </c>
      <c r="H6464">
        <v>72</v>
      </c>
      <c r="I6464">
        <v>521.28</v>
      </c>
      <c r="J6464">
        <v>58</v>
      </c>
      <c r="K6464">
        <v>579.41999999999996</v>
      </c>
      <c r="L6464">
        <v>259.74</v>
      </c>
      <c r="M6464">
        <v>60.9</v>
      </c>
      <c r="N6464">
        <v>3151.92</v>
      </c>
      <c r="O6464">
        <v>58.139999999999986</v>
      </c>
      <c r="P6464">
        <v>10.034172103137619</v>
      </c>
      <c r="Q6464">
        <v>0.80555555555555558</v>
      </c>
      <c r="R6464">
        <v>1.1115331491712708</v>
      </c>
      <c r="S6464">
        <f>(VendorSalesData[[#This Row],[TotalPurchaseQuantity]] - VendorSalesData[[#This Row],[TotalSalesQuantity]]) * VendorSalesData[[#This Row],[PurchasePrice]]</f>
        <v>101.36</v>
      </c>
    </row>
    <row r="6465" spans="1:19" x14ac:dyDescent="0.3">
      <c r="A6465">
        <v>2000</v>
      </c>
      <c r="B6465" t="s">
        <v>164</v>
      </c>
      <c r="C6465">
        <v>45710</v>
      </c>
      <c r="D6465" t="s">
        <v>5906</v>
      </c>
      <c r="E6465">
        <v>24.82</v>
      </c>
      <c r="F6465">
        <v>35.99</v>
      </c>
      <c r="G6465">
        <v>750</v>
      </c>
      <c r="H6465">
        <v>21</v>
      </c>
      <c r="I6465">
        <v>521.21999999999991</v>
      </c>
      <c r="J6465">
        <v>21</v>
      </c>
      <c r="K6465">
        <v>638.79</v>
      </c>
      <c r="L6465">
        <v>125.96000000000001</v>
      </c>
      <c r="M6465">
        <v>2.3600000000000003</v>
      </c>
      <c r="N6465">
        <v>19016.59</v>
      </c>
      <c r="O6465">
        <v>117.57000000000005</v>
      </c>
      <c r="P6465">
        <v>18.405109660451803</v>
      </c>
      <c r="Q6465">
        <v>1</v>
      </c>
      <c r="R6465">
        <v>1.2255669391044091</v>
      </c>
      <c r="S6465">
        <f>(VendorSalesData[[#This Row],[TotalPurchaseQuantity]] - VendorSalesData[[#This Row],[TotalSalesQuantity]]) * VendorSalesData[[#This Row],[PurchasePrice]]</f>
        <v>0</v>
      </c>
    </row>
    <row r="6466" spans="1:19" x14ac:dyDescent="0.3">
      <c r="A6466">
        <v>7153</v>
      </c>
      <c r="B6466" t="s">
        <v>271</v>
      </c>
      <c r="C6466">
        <v>8914</v>
      </c>
      <c r="D6466" t="s">
        <v>5907</v>
      </c>
      <c r="E6466">
        <v>7.55</v>
      </c>
      <c r="F6466">
        <v>10.49</v>
      </c>
      <c r="G6466">
        <v>750</v>
      </c>
      <c r="H6466">
        <v>69</v>
      </c>
      <c r="I6466">
        <v>520.94999999999993</v>
      </c>
      <c r="J6466">
        <v>69</v>
      </c>
      <c r="K6466">
        <v>723.81</v>
      </c>
      <c r="L6466">
        <v>262.25</v>
      </c>
      <c r="M6466">
        <v>54.36</v>
      </c>
      <c r="N6466">
        <v>15884.82</v>
      </c>
      <c r="O6466">
        <v>202.86</v>
      </c>
      <c r="P6466">
        <v>28.026692087702575</v>
      </c>
      <c r="Q6466">
        <v>1</v>
      </c>
      <c r="R6466">
        <v>1.3894039735099339</v>
      </c>
      <c r="S6466">
        <f>(VendorSalesData[[#This Row],[TotalPurchaseQuantity]] - VendorSalesData[[#This Row],[TotalSalesQuantity]]) * VendorSalesData[[#This Row],[PurchasePrice]]</f>
        <v>0</v>
      </c>
    </row>
    <row r="6467" spans="1:19" x14ac:dyDescent="0.3">
      <c r="A6467">
        <v>3960</v>
      </c>
      <c r="B6467" t="s">
        <v>24</v>
      </c>
      <c r="C6467">
        <v>911</v>
      </c>
      <c r="D6467" t="s">
        <v>290</v>
      </c>
      <c r="E6467">
        <v>15.32</v>
      </c>
      <c r="F6467">
        <v>20.99</v>
      </c>
      <c r="G6467">
        <v>1000</v>
      </c>
      <c r="H6467">
        <v>34</v>
      </c>
      <c r="I6467">
        <v>520.88</v>
      </c>
      <c r="J6467">
        <v>51</v>
      </c>
      <c r="K6467">
        <v>1070.49</v>
      </c>
      <c r="L6467">
        <v>776.63</v>
      </c>
      <c r="M6467">
        <v>53.550000000000004</v>
      </c>
      <c r="N6467">
        <v>257032.07</v>
      </c>
      <c r="O6467">
        <v>549.61</v>
      </c>
      <c r="P6467">
        <v>51.341908845481974</v>
      </c>
      <c r="Q6467">
        <v>1.5</v>
      </c>
      <c r="R6467">
        <v>2.0551566579634466</v>
      </c>
      <c r="S6467">
        <f>(VendorSalesData[[#This Row],[TotalPurchaseQuantity]] - VendorSalesData[[#This Row],[TotalSalesQuantity]]) * VendorSalesData[[#This Row],[PurchasePrice]]</f>
        <v>-260.44</v>
      </c>
    </row>
    <row r="6468" spans="1:19" x14ac:dyDescent="0.3">
      <c r="A6468">
        <v>653</v>
      </c>
      <c r="B6468" t="s">
        <v>352</v>
      </c>
      <c r="C6468">
        <v>19657</v>
      </c>
      <c r="D6468" t="s">
        <v>5908</v>
      </c>
      <c r="E6468">
        <v>7.23</v>
      </c>
      <c r="F6468">
        <v>10.99</v>
      </c>
      <c r="G6468">
        <v>750</v>
      </c>
      <c r="H6468">
        <v>72</v>
      </c>
      <c r="I6468">
        <v>520.56000000000006</v>
      </c>
      <c r="J6468">
        <v>52</v>
      </c>
      <c r="K6468">
        <v>675.48</v>
      </c>
      <c r="L6468">
        <v>220.83</v>
      </c>
      <c r="M6468">
        <v>5.82</v>
      </c>
      <c r="N6468">
        <v>8014.9800000000005</v>
      </c>
      <c r="O6468">
        <v>154.91999999999996</v>
      </c>
      <c r="P6468">
        <v>22.934801918635632</v>
      </c>
      <c r="Q6468">
        <v>0.72222222222222221</v>
      </c>
      <c r="R6468">
        <v>1.2976025818349468</v>
      </c>
      <c r="S6468">
        <f>(VendorSalesData[[#This Row],[TotalPurchaseQuantity]] - VendorSalesData[[#This Row],[TotalSalesQuantity]]) * VendorSalesData[[#This Row],[PurchasePrice]]</f>
        <v>144.60000000000002</v>
      </c>
    </row>
    <row r="6469" spans="1:19" x14ac:dyDescent="0.3">
      <c r="A6469">
        <v>3924</v>
      </c>
      <c r="B6469" t="s">
        <v>102</v>
      </c>
      <c r="C6469">
        <v>8456</v>
      </c>
      <c r="D6469" t="s">
        <v>5909</v>
      </c>
      <c r="E6469">
        <v>9.64</v>
      </c>
      <c r="F6469">
        <v>13.49</v>
      </c>
      <c r="G6469">
        <v>1750</v>
      </c>
      <c r="H6469">
        <v>54</v>
      </c>
      <c r="I6469">
        <v>520.56000000000006</v>
      </c>
      <c r="J6469">
        <v>54</v>
      </c>
      <c r="K6469">
        <v>728.46</v>
      </c>
      <c r="L6469">
        <v>94.43</v>
      </c>
      <c r="M6469">
        <v>99.2</v>
      </c>
      <c r="N6469">
        <v>14069.87</v>
      </c>
      <c r="O6469">
        <v>207.89999999999998</v>
      </c>
      <c r="P6469">
        <v>28.539659006671602</v>
      </c>
      <c r="Q6469">
        <v>1</v>
      </c>
      <c r="R6469">
        <v>1.3993775933609958</v>
      </c>
      <c r="S6469">
        <f>(VendorSalesData[[#This Row],[TotalPurchaseQuantity]] - VendorSalesData[[#This Row],[TotalSalesQuantity]]) * VendorSalesData[[#This Row],[PurchasePrice]]</f>
        <v>0</v>
      </c>
    </row>
    <row r="6470" spans="1:19" x14ac:dyDescent="0.3">
      <c r="A6470">
        <v>4692</v>
      </c>
      <c r="B6470" t="s">
        <v>386</v>
      </c>
      <c r="C6470">
        <v>25070</v>
      </c>
      <c r="D6470" t="s">
        <v>5910</v>
      </c>
      <c r="E6470">
        <v>23.64</v>
      </c>
      <c r="F6470">
        <v>34.99</v>
      </c>
      <c r="G6470">
        <v>750</v>
      </c>
      <c r="H6470">
        <v>22</v>
      </c>
      <c r="I6470">
        <v>520.08000000000004</v>
      </c>
      <c r="J6470">
        <v>62</v>
      </c>
      <c r="K6470">
        <v>2169.38</v>
      </c>
      <c r="L6470">
        <v>1119.68</v>
      </c>
      <c r="M6470">
        <v>6.92</v>
      </c>
      <c r="N6470">
        <v>9139.3799999999992</v>
      </c>
      <c r="O6470">
        <v>1649.3000000000002</v>
      </c>
      <c r="P6470">
        <v>76.02633010353189</v>
      </c>
      <c r="Q6470">
        <v>2.8181818181818183</v>
      </c>
      <c r="R6470">
        <v>4.1712428857098907</v>
      </c>
      <c r="S6470">
        <f>(VendorSalesData[[#This Row],[TotalPurchaseQuantity]] - VendorSalesData[[#This Row],[TotalSalesQuantity]]) * VendorSalesData[[#This Row],[PurchasePrice]]</f>
        <v>-945.6</v>
      </c>
    </row>
    <row r="6471" spans="1:19" x14ac:dyDescent="0.3">
      <c r="A6471">
        <v>480</v>
      </c>
      <c r="B6471" t="s">
        <v>27</v>
      </c>
      <c r="C6471">
        <v>3461</v>
      </c>
      <c r="D6471" t="s">
        <v>5911</v>
      </c>
      <c r="E6471">
        <v>39.99</v>
      </c>
      <c r="F6471">
        <v>49.99</v>
      </c>
      <c r="G6471">
        <v>750</v>
      </c>
      <c r="H6471">
        <v>13</v>
      </c>
      <c r="I6471">
        <v>519.87</v>
      </c>
      <c r="J6471">
        <v>14</v>
      </c>
      <c r="K6471">
        <v>699.86</v>
      </c>
      <c r="L6471">
        <v>449.91</v>
      </c>
      <c r="M6471">
        <v>11.04</v>
      </c>
      <c r="N6471">
        <v>89286.27</v>
      </c>
      <c r="O6471">
        <v>179.99</v>
      </c>
      <c r="P6471">
        <v>25.718000743005742</v>
      </c>
      <c r="Q6471">
        <v>1.0769230769230769</v>
      </c>
      <c r="R6471">
        <v>1.3462211706772846</v>
      </c>
      <c r="S6471">
        <f>(VendorSalesData[[#This Row],[TotalPurchaseQuantity]] - VendorSalesData[[#This Row],[TotalSalesQuantity]]) * VendorSalesData[[#This Row],[PurchasePrice]]</f>
        <v>-39.99</v>
      </c>
    </row>
    <row r="6472" spans="1:19" x14ac:dyDescent="0.3">
      <c r="A6472">
        <v>516</v>
      </c>
      <c r="B6472" t="s">
        <v>415</v>
      </c>
      <c r="C6472">
        <v>22841</v>
      </c>
      <c r="D6472" t="s">
        <v>5912</v>
      </c>
      <c r="E6472">
        <v>64.930000000000007</v>
      </c>
      <c r="F6472">
        <v>99.99</v>
      </c>
      <c r="G6472">
        <v>750</v>
      </c>
      <c r="H6472">
        <v>8</v>
      </c>
      <c r="I6472">
        <v>519.44000000000005</v>
      </c>
      <c r="J6472">
        <v>18</v>
      </c>
      <c r="K6472">
        <v>1876.82</v>
      </c>
      <c r="L6472">
        <v>1241.8799999999999</v>
      </c>
      <c r="M6472">
        <v>2</v>
      </c>
      <c r="N6472">
        <v>8510.41</v>
      </c>
      <c r="O6472">
        <v>1357.3799999999999</v>
      </c>
      <c r="P6472">
        <v>72.323398088255658</v>
      </c>
      <c r="Q6472">
        <v>2.25</v>
      </c>
      <c r="R6472">
        <v>3.6131603265054668</v>
      </c>
      <c r="S6472">
        <f>(VendorSalesData[[#This Row],[TotalPurchaseQuantity]] - VendorSalesData[[#This Row],[TotalSalesQuantity]]) * VendorSalesData[[#This Row],[PurchasePrice]]</f>
        <v>-649.30000000000007</v>
      </c>
    </row>
    <row r="6473" spans="1:19" x14ac:dyDescent="0.3">
      <c r="A6473">
        <v>1392</v>
      </c>
      <c r="B6473" t="s">
        <v>67</v>
      </c>
      <c r="C6473">
        <v>4361</v>
      </c>
      <c r="D6473" t="s">
        <v>5913</v>
      </c>
      <c r="E6473">
        <v>43.28</v>
      </c>
      <c r="F6473">
        <v>57.99</v>
      </c>
      <c r="G6473">
        <v>750</v>
      </c>
      <c r="H6473">
        <v>12</v>
      </c>
      <c r="I6473">
        <v>519.36</v>
      </c>
      <c r="J6473">
        <v>12</v>
      </c>
      <c r="K6473">
        <v>695.88</v>
      </c>
      <c r="L6473">
        <v>173.97</v>
      </c>
      <c r="M6473">
        <v>9.44</v>
      </c>
      <c r="N6473">
        <v>79528.990000000005</v>
      </c>
      <c r="O6473">
        <v>176.51999999999998</v>
      </c>
      <c r="P6473">
        <v>25.366442490084495</v>
      </c>
      <c r="Q6473">
        <v>1</v>
      </c>
      <c r="R6473">
        <v>1.3398798521256932</v>
      </c>
      <c r="S6473">
        <f>(VendorSalesData[[#This Row],[TotalPurchaseQuantity]] - VendorSalesData[[#This Row],[TotalSalesQuantity]]) * VendorSalesData[[#This Row],[PurchasePrice]]</f>
        <v>0</v>
      </c>
    </row>
    <row r="6474" spans="1:19" x14ac:dyDescent="0.3">
      <c r="A6474">
        <v>7239</v>
      </c>
      <c r="B6474" t="s">
        <v>86</v>
      </c>
      <c r="C6474">
        <v>4698</v>
      </c>
      <c r="D6474" t="s">
        <v>5914</v>
      </c>
      <c r="E6474">
        <v>10.38</v>
      </c>
      <c r="F6474">
        <v>21.99</v>
      </c>
      <c r="G6474">
        <v>750</v>
      </c>
      <c r="H6474">
        <v>50</v>
      </c>
      <c r="I6474">
        <v>519</v>
      </c>
      <c r="J6474">
        <v>111</v>
      </c>
      <c r="K6474">
        <v>1868.89</v>
      </c>
      <c r="L6474">
        <v>885.46</v>
      </c>
      <c r="M6474">
        <v>12.360000000000001</v>
      </c>
      <c r="N6474">
        <v>16978.669999999998</v>
      </c>
      <c r="O6474">
        <v>1349.89</v>
      </c>
      <c r="P6474">
        <v>72.229505214325087</v>
      </c>
      <c r="Q6474">
        <v>2.2200000000000002</v>
      </c>
      <c r="R6474">
        <v>3.6009441233140658</v>
      </c>
      <c r="S6474">
        <f>(VendorSalesData[[#This Row],[TotalPurchaseQuantity]] - VendorSalesData[[#This Row],[TotalSalesQuantity]]) * VendorSalesData[[#This Row],[PurchasePrice]]</f>
        <v>-633.18000000000006</v>
      </c>
    </row>
    <row r="6475" spans="1:19" x14ac:dyDescent="0.3">
      <c r="A6475">
        <v>1590</v>
      </c>
      <c r="B6475" t="s">
        <v>261</v>
      </c>
      <c r="C6475">
        <v>20891</v>
      </c>
      <c r="D6475" t="s">
        <v>5915</v>
      </c>
      <c r="E6475">
        <v>1.98</v>
      </c>
      <c r="F6475">
        <v>2.99</v>
      </c>
      <c r="G6475">
        <v>750</v>
      </c>
      <c r="H6475">
        <v>262</v>
      </c>
      <c r="I6475">
        <v>518.76</v>
      </c>
      <c r="J6475">
        <v>262</v>
      </c>
      <c r="K6475">
        <v>783.38</v>
      </c>
      <c r="L6475">
        <v>65.78</v>
      </c>
      <c r="M6475">
        <v>29.46</v>
      </c>
      <c r="N6475">
        <v>7259.75</v>
      </c>
      <c r="O6475">
        <v>264.62</v>
      </c>
      <c r="P6475">
        <v>33.779264214046819</v>
      </c>
      <c r="Q6475">
        <v>1</v>
      </c>
      <c r="R6475">
        <v>1.5101010101010102</v>
      </c>
      <c r="S6475">
        <f>(VendorSalesData[[#This Row],[TotalPurchaseQuantity]] - VendorSalesData[[#This Row],[TotalSalesQuantity]]) * VendorSalesData[[#This Row],[PurchasePrice]]</f>
        <v>0</v>
      </c>
    </row>
    <row r="6476" spans="1:19" x14ac:dyDescent="0.3">
      <c r="A6476">
        <v>10754</v>
      </c>
      <c r="B6476" t="s">
        <v>212</v>
      </c>
      <c r="C6476">
        <v>23964</v>
      </c>
      <c r="D6476" t="s">
        <v>5916</v>
      </c>
      <c r="E6476">
        <v>13.99</v>
      </c>
      <c r="F6476">
        <v>22.99</v>
      </c>
      <c r="G6476">
        <v>750</v>
      </c>
      <c r="H6476">
        <v>37</v>
      </c>
      <c r="I6476">
        <v>517.63</v>
      </c>
      <c r="J6476">
        <v>44</v>
      </c>
      <c r="K6476">
        <v>1011.56</v>
      </c>
      <c r="L6476">
        <v>942.58999999999992</v>
      </c>
      <c r="M6476">
        <v>4.84</v>
      </c>
      <c r="N6476">
        <v>28720.52</v>
      </c>
      <c r="O6476">
        <v>493.92999999999995</v>
      </c>
      <c r="P6476">
        <v>48.828542053857404</v>
      </c>
      <c r="Q6476">
        <v>1.1891891891891893</v>
      </c>
      <c r="R6476">
        <v>1.9542144002472808</v>
      </c>
      <c r="S6476">
        <f>(VendorSalesData[[#This Row],[TotalPurchaseQuantity]] - VendorSalesData[[#This Row],[TotalSalesQuantity]]) * VendorSalesData[[#This Row],[PurchasePrice]]</f>
        <v>-97.93</v>
      </c>
    </row>
    <row r="6477" spans="1:19" x14ac:dyDescent="0.3">
      <c r="A6477">
        <v>3960</v>
      </c>
      <c r="B6477" t="s">
        <v>24</v>
      </c>
      <c r="C6477">
        <v>207</v>
      </c>
      <c r="D6477" t="s">
        <v>5917</v>
      </c>
      <c r="E6477">
        <v>11.5</v>
      </c>
      <c r="F6477">
        <v>14.49</v>
      </c>
      <c r="G6477">
        <v>1000</v>
      </c>
      <c r="H6477">
        <v>45</v>
      </c>
      <c r="I6477">
        <v>517.5</v>
      </c>
      <c r="J6477">
        <v>54</v>
      </c>
      <c r="K6477">
        <v>782.46</v>
      </c>
      <c r="L6477">
        <v>246.33</v>
      </c>
      <c r="M6477">
        <v>56.699999999999996</v>
      </c>
      <c r="N6477">
        <v>257032.07</v>
      </c>
      <c r="O6477">
        <v>264.96000000000004</v>
      </c>
      <c r="P6477">
        <v>33.862433862433868</v>
      </c>
      <c r="Q6477">
        <v>1.2</v>
      </c>
      <c r="R6477">
        <v>1.512</v>
      </c>
      <c r="S6477">
        <f>(VendorSalesData[[#This Row],[TotalPurchaseQuantity]] - VendorSalesData[[#This Row],[TotalSalesQuantity]]) * VendorSalesData[[#This Row],[PurchasePrice]]</f>
        <v>-103.5</v>
      </c>
    </row>
    <row r="6478" spans="1:19" x14ac:dyDescent="0.3">
      <c r="A6478">
        <v>3924</v>
      </c>
      <c r="B6478" t="s">
        <v>102</v>
      </c>
      <c r="C6478">
        <v>190</v>
      </c>
      <c r="D6478" t="s">
        <v>5918</v>
      </c>
      <c r="E6478">
        <v>3.06</v>
      </c>
      <c r="F6478">
        <v>4.29</v>
      </c>
      <c r="G6478">
        <v>750</v>
      </c>
      <c r="H6478">
        <v>169</v>
      </c>
      <c r="I6478">
        <v>517.14</v>
      </c>
      <c r="J6478">
        <v>168</v>
      </c>
      <c r="K6478">
        <v>720.72</v>
      </c>
      <c r="L6478">
        <v>120.12</v>
      </c>
      <c r="M6478">
        <v>132.31</v>
      </c>
      <c r="N6478">
        <v>14069.87</v>
      </c>
      <c r="O6478">
        <v>203.58000000000004</v>
      </c>
      <c r="P6478">
        <v>28.246753246753254</v>
      </c>
      <c r="Q6478">
        <v>0.99408284023668636</v>
      </c>
      <c r="R6478">
        <v>1.3936651583710409</v>
      </c>
      <c r="S6478">
        <f>(VendorSalesData[[#This Row],[TotalPurchaseQuantity]] - VendorSalesData[[#This Row],[TotalSalesQuantity]]) * VendorSalesData[[#This Row],[PurchasePrice]]</f>
        <v>3.06</v>
      </c>
    </row>
    <row r="6479" spans="1:19" x14ac:dyDescent="0.3">
      <c r="A6479">
        <v>4692</v>
      </c>
      <c r="B6479" t="s">
        <v>386</v>
      </c>
      <c r="C6479">
        <v>22827</v>
      </c>
      <c r="D6479" t="s">
        <v>4830</v>
      </c>
      <c r="E6479">
        <v>57.43</v>
      </c>
      <c r="F6479">
        <v>84.99</v>
      </c>
      <c r="G6479">
        <v>1500</v>
      </c>
      <c r="H6479">
        <v>9</v>
      </c>
      <c r="I6479">
        <v>516.87</v>
      </c>
      <c r="J6479">
        <v>8</v>
      </c>
      <c r="K6479">
        <v>679.92</v>
      </c>
      <c r="L6479">
        <v>424.95</v>
      </c>
      <c r="M6479">
        <v>1.79</v>
      </c>
      <c r="N6479">
        <v>9139.3799999999992</v>
      </c>
      <c r="O6479">
        <v>163.04999999999995</v>
      </c>
      <c r="P6479">
        <v>23.980762442640305</v>
      </c>
      <c r="Q6479">
        <v>0.88888888888888884</v>
      </c>
      <c r="R6479">
        <v>1.3154564977653955</v>
      </c>
      <c r="S6479">
        <f>(VendorSalesData[[#This Row],[TotalPurchaseQuantity]] - VendorSalesData[[#This Row],[TotalSalesQuantity]]) * VendorSalesData[[#This Row],[PurchasePrice]]</f>
        <v>57.43</v>
      </c>
    </row>
    <row r="6480" spans="1:19" x14ac:dyDescent="0.3">
      <c r="A6480">
        <v>4425</v>
      </c>
      <c r="B6480" t="s">
        <v>20</v>
      </c>
      <c r="C6480">
        <v>13941</v>
      </c>
      <c r="D6480" t="s">
        <v>5919</v>
      </c>
      <c r="E6480">
        <v>30.4</v>
      </c>
      <c r="F6480">
        <v>44.99</v>
      </c>
      <c r="G6480">
        <v>750</v>
      </c>
      <c r="H6480">
        <v>17</v>
      </c>
      <c r="I6480">
        <v>516.79999999999995</v>
      </c>
      <c r="J6480">
        <v>72</v>
      </c>
      <c r="K6480">
        <v>3239.28</v>
      </c>
      <c r="L6480">
        <v>2339.48</v>
      </c>
      <c r="M6480">
        <v>7.98</v>
      </c>
      <c r="N6480">
        <v>144929.24</v>
      </c>
      <c r="O6480">
        <v>2722.4800000000005</v>
      </c>
      <c r="P6480">
        <v>84.045837346570849</v>
      </c>
      <c r="Q6480">
        <v>4.2352941176470589</v>
      </c>
      <c r="R6480">
        <v>6.2679566563467501</v>
      </c>
      <c r="S6480">
        <f>(VendorSalesData[[#This Row],[TotalPurchaseQuantity]] - VendorSalesData[[#This Row],[TotalSalesQuantity]]) * VendorSalesData[[#This Row],[PurchasePrice]]</f>
        <v>-1672</v>
      </c>
    </row>
    <row r="6481" spans="1:19" x14ac:dyDescent="0.3">
      <c r="A6481">
        <v>9552</v>
      </c>
      <c r="B6481" t="s">
        <v>72</v>
      </c>
      <c r="C6481">
        <v>24124</v>
      </c>
      <c r="D6481" t="s">
        <v>5920</v>
      </c>
      <c r="E6481">
        <v>6.07</v>
      </c>
      <c r="F6481">
        <v>8.99</v>
      </c>
      <c r="G6481">
        <v>750</v>
      </c>
      <c r="H6481">
        <v>85</v>
      </c>
      <c r="I6481">
        <v>515.95000000000005</v>
      </c>
      <c r="J6481">
        <v>214</v>
      </c>
      <c r="K6481">
        <v>2127.86</v>
      </c>
      <c r="L6481">
        <v>1178.78</v>
      </c>
      <c r="M6481">
        <v>23.78</v>
      </c>
      <c r="N6481">
        <v>55551.82</v>
      </c>
      <c r="O6481">
        <v>1611.91</v>
      </c>
      <c r="P6481">
        <v>75.752634101867599</v>
      </c>
      <c r="Q6481">
        <v>2.5176470588235293</v>
      </c>
      <c r="R6481">
        <v>4.1241593177633487</v>
      </c>
      <c r="S6481">
        <f>(VendorSalesData[[#This Row],[TotalPurchaseQuantity]] - VendorSalesData[[#This Row],[TotalSalesQuantity]]) * VendorSalesData[[#This Row],[PurchasePrice]]</f>
        <v>-783.03000000000009</v>
      </c>
    </row>
    <row r="6482" spans="1:19" x14ac:dyDescent="0.3">
      <c r="A6482">
        <v>6213</v>
      </c>
      <c r="B6482" t="s">
        <v>186</v>
      </c>
      <c r="C6482">
        <v>842</v>
      </c>
      <c r="D6482" t="s">
        <v>5921</v>
      </c>
      <c r="E6482">
        <v>8.4499999999999993</v>
      </c>
      <c r="F6482">
        <v>10.99</v>
      </c>
      <c r="G6482">
        <v>1000</v>
      </c>
      <c r="H6482">
        <v>61</v>
      </c>
      <c r="I6482">
        <v>515.45000000000005</v>
      </c>
      <c r="J6482">
        <v>61</v>
      </c>
      <c r="K6482">
        <v>670.39</v>
      </c>
      <c r="L6482">
        <v>362.67</v>
      </c>
      <c r="M6482">
        <v>64.05</v>
      </c>
      <c r="N6482">
        <v>9621.58</v>
      </c>
      <c r="O6482">
        <v>154.93999999999994</v>
      </c>
      <c r="P6482">
        <v>23.111919927206543</v>
      </c>
      <c r="Q6482">
        <v>1</v>
      </c>
      <c r="R6482">
        <v>1.3005917159763312</v>
      </c>
      <c r="S6482">
        <f>(VendorSalesData[[#This Row],[TotalPurchaseQuantity]] - VendorSalesData[[#This Row],[TotalSalesQuantity]]) * VendorSalesData[[#This Row],[PurchasePrice]]</f>
        <v>0</v>
      </c>
    </row>
    <row r="6483" spans="1:19" x14ac:dyDescent="0.3">
      <c r="A6483">
        <v>12546</v>
      </c>
      <c r="B6483" t="s">
        <v>32</v>
      </c>
      <c r="C6483">
        <v>4460</v>
      </c>
      <c r="D6483" t="s">
        <v>5922</v>
      </c>
      <c r="E6483">
        <v>8.4499999999999993</v>
      </c>
      <c r="F6483">
        <v>10.99</v>
      </c>
      <c r="G6483">
        <v>750</v>
      </c>
      <c r="H6483">
        <v>61</v>
      </c>
      <c r="I6483">
        <v>515.45000000000005</v>
      </c>
      <c r="J6483">
        <v>54</v>
      </c>
      <c r="K6483">
        <v>593.46</v>
      </c>
      <c r="L6483">
        <v>362.67</v>
      </c>
      <c r="M6483">
        <v>42.55</v>
      </c>
      <c r="N6483">
        <v>123880.97</v>
      </c>
      <c r="O6483">
        <v>78.009999999999991</v>
      </c>
      <c r="P6483">
        <v>13.144946584437028</v>
      </c>
      <c r="Q6483">
        <v>0.88524590163934425</v>
      </c>
      <c r="R6483">
        <v>1.1513434862741294</v>
      </c>
      <c r="S6483">
        <f>(VendorSalesData[[#This Row],[TotalPurchaseQuantity]] - VendorSalesData[[#This Row],[TotalSalesQuantity]]) * VendorSalesData[[#This Row],[PurchasePrice]]</f>
        <v>59.149999999999991</v>
      </c>
    </row>
    <row r="6484" spans="1:19" x14ac:dyDescent="0.3">
      <c r="A6484">
        <v>4425</v>
      </c>
      <c r="B6484" t="s">
        <v>20</v>
      </c>
      <c r="C6484">
        <v>18753</v>
      </c>
      <c r="D6484" t="s">
        <v>5923</v>
      </c>
      <c r="E6484">
        <v>3.3</v>
      </c>
      <c r="F6484">
        <v>4.99</v>
      </c>
      <c r="G6484">
        <v>1500</v>
      </c>
      <c r="H6484">
        <v>156</v>
      </c>
      <c r="I6484">
        <v>514.79999999999995</v>
      </c>
      <c r="J6484">
        <v>156</v>
      </c>
      <c r="K6484">
        <v>778.44</v>
      </c>
      <c r="L6484">
        <v>164.67000000000002</v>
      </c>
      <c r="M6484">
        <v>35.06</v>
      </c>
      <c r="N6484">
        <v>144929.24</v>
      </c>
      <c r="O6484">
        <v>263.6400000000001</v>
      </c>
      <c r="P6484">
        <v>33.867735470941895</v>
      </c>
      <c r="Q6484">
        <v>1</v>
      </c>
      <c r="R6484">
        <v>1.5121212121212124</v>
      </c>
      <c r="S6484">
        <f>(VendorSalesData[[#This Row],[TotalPurchaseQuantity]] - VendorSalesData[[#This Row],[TotalSalesQuantity]]) * VendorSalesData[[#This Row],[PurchasePrice]]</f>
        <v>0</v>
      </c>
    </row>
    <row r="6485" spans="1:19" x14ac:dyDescent="0.3">
      <c r="A6485">
        <v>1587</v>
      </c>
      <c r="B6485" t="s">
        <v>525</v>
      </c>
      <c r="C6485">
        <v>26756</v>
      </c>
      <c r="D6485" t="s">
        <v>5924</v>
      </c>
      <c r="E6485">
        <v>8.5500000000000007</v>
      </c>
      <c r="F6485">
        <v>12.99</v>
      </c>
      <c r="G6485">
        <v>750</v>
      </c>
      <c r="H6485">
        <v>60</v>
      </c>
      <c r="I6485">
        <v>513</v>
      </c>
      <c r="J6485">
        <v>48</v>
      </c>
      <c r="K6485">
        <v>623.52</v>
      </c>
      <c r="L6485">
        <v>220.83</v>
      </c>
      <c r="M6485">
        <v>5.37</v>
      </c>
      <c r="N6485">
        <v>6070.09</v>
      </c>
      <c r="O6485">
        <v>110.51999999999998</v>
      </c>
      <c r="P6485">
        <v>17.72517321016166</v>
      </c>
      <c r="Q6485">
        <v>0.8</v>
      </c>
      <c r="R6485">
        <v>1.215438596491228</v>
      </c>
      <c r="S6485">
        <f>(VendorSalesData[[#This Row],[TotalPurchaseQuantity]] - VendorSalesData[[#This Row],[TotalSalesQuantity]]) * VendorSalesData[[#This Row],[PurchasePrice]]</f>
        <v>102.60000000000001</v>
      </c>
    </row>
    <row r="6486" spans="1:19" x14ac:dyDescent="0.3">
      <c r="A6486">
        <v>9552</v>
      </c>
      <c r="B6486" t="s">
        <v>72</v>
      </c>
      <c r="C6486">
        <v>17138</v>
      </c>
      <c r="D6486" t="s">
        <v>5925</v>
      </c>
      <c r="E6486">
        <v>8.5500000000000007</v>
      </c>
      <c r="F6486">
        <v>12.49</v>
      </c>
      <c r="G6486">
        <v>750</v>
      </c>
      <c r="H6486">
        <v>60</v>
      </c>
      <c r="I6486">
        <v>513</v>
      </c>
      <c r="J6486">
        <v>67</v>
      </c>
      <c r="K6486">
        <v>1249.33</v>
      </c>
      <c r="L6486">
        <v>704.64</v>
      </c>
      <c r="M6486">
        <v>7.44</v>
      </c>
      <c r="N6486">
        <v>55551.82</v>
      </c>
      <c r="O6486">
        <v>736.32999999999993</v>
      </c>
      <c r="P6486">
        <v>58.937990763048987</v>
      </c>
      <c r="Q6486">
        <v>1.1166666666666667</v>
      </c>
      <c r="R6486">
        <v>2.4353411306042885</v>
      </c>
      <c r="S6486">
        <f>(VendorSalesData[[#This Row],[TotalPurchaseQuantity]] - VendorSalesData[[#This Row],[TotalSalesQuantity]]) * VendorSalesData[[#This Row],[PurchasePrice]]</f>
        <v>-59.850000000000009</v>
      </c>
    </row>
    <row r="6487" spans="1:19" x14ac:dyDescent="0.3">
      <c r="A6487">
        <v>9552</v>
      </c>
      <c r="B6487" t="s">
        <v>72</v>
      </c>
      <c r="C6487">
        <v>23394</v>
      </c>
      <c r="D6487" t="s">
        <v>5926</v>
      </c>
      <c r="E6487">
        <v>6.75</v>
      </c>
      <c r="F6487">
        <v>9.99</v>
      </c>
      <c r="G6487">
        <v>750</v>
      </c>
      <c r="H6487">
        <v>76</v>
      </c>
      <c r="I6487">
        <v>513</v>
      </c>
      <c r="J6487">
        <v>255</v>
      </c>
      <c r="K6487">
        <v>2547.4499999999998</v>
      </c>
      <c r="L6487">
        <v>1048.95</v>
      </c>
      <c r="M6487">
        <v>28.41</v>
      </c>
      <c r="N6487">
        <v>55551.82</v>
      </c>
      <c r="O6487">
        <v>2034.4499999999998</v>
      </c>
      <c r="P6487">
        <v>79.862215156332809</v>
      </c>
      <c r="Q6487">
        <v>3.3552631578947367</v>
      </c>
      <c r="R6487">
        <v>4.9657894736842101</v>
      </c>
      <c r="S6487">
        <f>(VendorSalesData[[#This Row],[TotalPurchaseQuantity]] - VendorSalesData[[#This Row],[TotalSalesQuantity]]) * VendorSalesData[[#This Row],[PurchasePrice]]</f>
        <v>-1208.25</v>
      </c>
    </row>
    <row r="6488" spans="1:19" x14ac:dyDescent="0.3">
      <c r="A6488">
        <v>10000</v>
      </c>
      <c r="B6488" t="s">
        <v>36</v>
      </c>
      <c r="C6488">
        <v>13446</v>
      </c>
      <c r="D6488" t="s">
        <v>5927</v>
      </c>
      <c r="E6488">
        <v>8.5500000000000007</v>
      </c>
      <c r="F6488">
        <v>12.99</v>
      </c>
      <c r="G6488">
        <v>375</v>
      </c>
      <c r="H6488">
        <v>60</v>
      </c>
      <c r="I6488">
        <v>513</v>
      </c>
      <c r="J6488">
        <v>54</v>
      </c>
      <c r="K6488">
        <v>701.46</v>
      </c>
      <c r="L6488">
        <v>402.69</v>
      </c>
      <c r="M6488">
        <v>3.05</v>
      </c>
      <c r="N6488">
        <v>17587.59</v>
      </c>
      <c r="O6488">
        <v>188.46000000000004</v>
      </c>
      <c r="P6488">
        <v>26.866820631254818</v>
      </c>
      <c r="Q6488">
        <v>0.9</v>
      </c>
      <c r="R6488">
        <v>1.3673684210526316</v>
      </c>
      <c r="S6488">
        <f>(VendorSalesData[[#This Row],[TotalPurchaseQuantity]] - VendorSalesData[[#This Row],[TotalSalesQuantity]]) * VendorSalesData[[#This Row],[PurchasePrice]]</f>
        <v>51.300000000000004</v>
      </c>
    </row>
    <row r="6489" spans="1:19" x14ac:dyDescent="0.3">
      <c r="A6489">
        <v>4425</v>
      </c>
      <c r="B6489" t="s">
        <v>20</v>
      </c>
      <c r="C6489">
        <v>34525</v>
      </c>
      <c r="D6489" t="s">
        <v>5928</v>
      </c>
      <c r="E6489">
        <v>16.54</v>
      </c>
      <c r="F6489">
        <v>31.99</v>
      </c>
      <c r="G6489">
        <v>750</v>
      </c>
      <c r="H6489">
        <v>31</v>
      </c>
      <c r="I6489">
        <v>512.74</v>
      </c>
      <c r="J6489">
        <v>316</v>
      </c>
      <c r="K6489">
        <v>8210.84</v>
      </c>
      <c r="L6489">
        <v>4988.08</v>
      </c>
      <c r="M6489">
        <v>35.06</v>
      </c>
      <c r="N6489">
        <v>144929.24</v>
      </c>
      <c r="O6489">
        <v>7698.1</v>
      </c>
      <c r="P6489">
        <v>93.75532832207179</v>
      </c>
      <c r="Q6489">
        <v>10.193548387096774</v>
      </c>
      <c r="R6489">
        <v>16.013652143386512</v>
      </c>
      <c r="S6489">
        <f>(VendorSalesData[[#This Row],[TotalPurchaseQuantity]] - VendorSalesData[[#This Row],[TotalSalesQuantity]]) * VendorSalesData[[#This Row],[PurchasePrice]]</f>
        <v>-4713.8999999999996</v>
      </c>
    </row>
    <row r="6490" spans="1:19" x14ac:dyDescent="0.3">
      <c r="A6490">
        <v>10754</v>
      </c>
      <c r="B6490" t="s">
        <v>212</v>
      </c>
      <c r="C6490">
        <v>24001</v>
      </c>
      <c r="D6490" t="s">
        <v>5929</v>
      </c>
      <c r="E6490">
        <v>11.64</v>
      </c>
      <c r="F6490">
        <v>16.989999999999998</v>
      </c>
      <c r="G6490">
        <v>750</v>
      </c>
      <c r="H6490">
        <v>44</v>
      </c>
      <c r="I6490">
        <v>512.16000000000008</v>
      </c>
      <c r="J6490">
        <v>43</v>
      </c>
      <c r="K6490">
        <v>730.56999999999994</v>
      </c>
      <c r="L6490">
        <v>254.84999999999997</v>
      </c>
      <c r="M6490">
        <v>4.8</v>
      </c>
      <c r="N6490">
        <v>28720.52</v>
      </c>
      <c r="O6490">
        <v>218.40999999999985</v>
      </c>
      <c r="P6490">
        <v>29.895834759160639</v>
      </c>
      <c r="Q6490">
        <v>0.97727272727272729</v>
      </c>
      <c r="R6490">
        <v>1.4264487660106213</v>
      </c>
      <c r="S6490">
        <f>(VendorSalesData[[#This Row],[TotalPurchaseQuantity]] - VendorSalesData[[#This Row],[TotalSalesQuantity]]) * VendorSalesData[[#This Row],[PurchasePrice]]</f>
        <v>11.64</v>
      </c>
    </row>
    <row r="6491" spans="1:19" x14ac:dyDescent="0.3">
      <c r="A6491">
        <v>2555</v>
      </c>
      <c r="B6491" t="s">
        <v>108</v>
      </c>
      <c r="C6491">
        <v>1066</v>
      </c>
      <c r="D6491" t="s">
        <v>5930</v>
      </c>
      <c r="E6491">
        <v>15.99</v>
      </c>
      <c r="F6491">
        <v>21.99</v>
      </c>
      <c r="G6491">
        <v>750</v>
      </c>
      <c r="H6491">
        <v>32</v>
      </c>
      <c r="I6491">
        <v>511.68</v>
      </c>
      <c r="J6491">
        <v>63</v>
      </c>
      <c r="K6491">
        <v>1369.37</v>
      </c>
      <c r="L6491">
        <v>561.74</v>
      </c>
      <c r="M6491">
        <v>49.64</v>
      </c>
      <c r="N6491">
        <v>5861.03</v>
      </c>
      <c r="O6491">
        <v>857.68999999999983</v>
      </c>
      <c r="P6491">
        <v>62.633911944908959</v>
      </c>
      <c r="Q6491">
        <v>1.96875</v>
      </c>
      <c r="R6491">
        <v>2.6762234208880549</v>
      </c>
      <c r="S6491">
        <f>(VendorSalesData[[#This Row],[TotalPurchaseQuantity]] - VendorSalesData[[#This Row],[TotalSalesQuantity]]) * VendorSalesData[[#This Row],[PurchasePrice]]</f>
        <v>-495.69</v>
      </c>
    </row>
    <row r="6492" spans="1:19" x14ac:dyDescent="0.3">
      <c r="A6492">
        <v>8004</v>
      </c>
      <c r="B6492" t="s">
        <v>60</v>
      </c>
      <c r="C6492">
        <v>2962</v>
      </c>
      <c r="D6492" t="s">
        <v>5931</v>
      </c>
      <c r="E6492">
        <v>8.52</v>
      </c>
      <c r="F6492">
        <v>10.99</v>
      </c>
      <c r="G6492">
        <v>1750</v>
      </c>
      <c r="H6492">
        <v>60</v>
      </c>
      <c r="I6492">
        <v>511.2</v>
      </c>
      <c r="J6492">
        <v>60</v>
      </c>
      <c r="K6492">
        <v>659.4</v>
      </c>
      <c r="L6492">
        <v>10.99</v>
      </c>
      <c r="M6492">
        <v>110.25</v>
      </c>
      <c r="N6492">
        <v>50293.62</v>
      </c>
      <c r="O6492">
        <v>148.19999999999999</v>
      </c>
      <c r="P6492">
        <v>22.474977252047314</v>
      </c>
      <c r="Q6492">
        <v>1</v>
      </c>
      <c r="R6492">
        <v>1.289906103286385</v>
      </c>
      <c r="S6492">
        <f>(VendorSalesData[[#This Row],[TotalPurchaseQuantity]] - VendorSalesData[[#This Row],[TotalSalesQuantity]]) * VendorSalesData[[#This Row],[PurchasePrice]]</f>
        <v>0</v>
      </c>
    </row>
    <row r="6493" spans="1:19" x14ac:dyDescent="0.3">
      <c r="A6493">
        <v>90017</v>
      </c>
      <c r="B6493" t="s">
        <v>4145</v>
      </c>
      <c r="C6493">
        <v>42797</v>
      </c>
      <c r="D6493" t="s">
        <v>5932</v>
      </c>
      <c r="E6493">
        <v>10.64</v>
      </c>
      <c r="F6493">
        <v>18.489999999999998</v>
      </c>
      <c r="G6493">
        <v>750</v>
      </c>
      <c r="H6493">
        <v>48</v>
      </c>
      <c r="I6493">
        <v>510.72</v>
      </c>
      <c r="J6493">
        <v>70</v>
      </c>
      <c r="K6493">
        <v>1218.3</v>
      </c>
      <c r="L6493">
        <v>345.30999999999995</v>
      </c>
      <c r="M6493">
        <v>7.83</v>
      </c>
      <c r="N6493">
        <v>80.03</v>
      </c>
      <c r="O6493">
        <v>707.57999999999993</v>
      </c>
      <c r="P6493">
        <v>58.079290815070173</v>
      </c>
      <c r="Q6493">
        <v>1.4583333333333333</v>
      </c>
      <c r="R6493">
        <v>2.3854558270676689</v>
      </c>
      <c r="S6493">
        <f>(VendorSalesData[[#This Row],[TotalPurchaseQuantity]] - VendorSalesData[[#This Row],[TotalSalesQuantity]]) * VendorSalesData[[#This Row],[PurchasePrice]]</f>
        <v>-234.08</v>
      </c>
    </row>
    <row r="6494" spans="1:19" x14ac:dyDescent="0.3">
      <c r="A6494">
        <v>9622</v>
      </c>
      <c r="B6494" t="s">
        <v>1423</v>
      </c>
      <c r="C6494">
        <v>25431</v>
      </c>
      <c r="D6494" t="s">
        <v>5933</v>
      </c>
      <c r="E6494">
        <v>7.09</v>
      </c>
      <c r="F6494">
        <v>10.99</v>
      </c>
      <c r="G6494">
        <v>750</v>
      </c>
      <c r="H6494">
        <v>72</v>
      </c>
      <c r="I6494">
        <v>510.48</v>
      </c>
      <c r="J6494">
        <v>60</v>
      </c>
      <c r="K6494">
        <v>659.4</v>
      </c>
      <c r="L6494">
        <v>98.91</v>
      </c>
      <c r="M6494">
        <v>6.74</v>
      </c>
      <c r="N6494">
        <v>222.23</v>
      </c>
      <c r="O6494">
        <v>148.91999999999996</v>
      </c>
      <c r="P6494">
        <v>22.584167424931749</v>
      </c>
      <c r="Q6494">
        <v>0.83333333333333337</v>
      </c>
      <c r="R6494">
        <v>1.2917254348848142</v>
      </c>
      <c r="S6494">
        <f>(VendorSalesData[[#This Row],[TotalPurchaseQuantity]] - VendorSalesData[[#This Row],[TotalSalesQuantity]]) * VendorSalesData[[#This Row],[PurchasePrice]]</f>
        <v>85.08</v>
      </c>
    </row>
    <row r="6495" spans="1:19" x14ac:dyDescent="0.3">
      <c r="A6495">
        <v>90011</v>
      </c>
      <c r="B6495" t="s">
        <v>2463</v>
      </c>
      <c r="C6495">
        <v>16955</v>
      </c>
      <c r="D6495" t="s">
        <v>5934</v>
      </c>
      <c r="E6495">
        <v>7.09</v>
      </c>
      <c r="F6495">
        <v>11.99</v>
      </c>
      <c r="G6495">
        <v>750</v>
      </c>
      <c r="H6495">
        <v>72</v>
      </c>
      <c r="I6495">
        <v>510.48</v>
      </c>
      <c r="J6495">
        <v>72</v>
      </c>
      <c r="K6495">
        <v>833.28</v>
      </c>
      <c r="L6495">
        <v>103.91</v>
      </c>
      <c r="M6495">
        <v>8.09</v>
      </c>
      <c r="N6495">
        <v>238.60999999999999</v>
      </c>
      <c r="O6495">
        <v>322.79999999999995</v>
      </c>
      <c r="P6495">
        <v>38.738479262672811</v>
      </c>
      <c r="Q6495">
        <v>1</v>
      </c>
      <c r="R6495">
        <v>1.6323460272684531</v>
      </c>
      <c r="S6495">
        <f>(VendorSalesData[[#This Row],[TotalPurchaseQuantity]] - VendorSalesData[[#This Row],[TotalSalesQuantity]]) * VendorSalesData[[#This Row],[PurchasePrice]]</f>
        <v>0</v>
      </c>
    </row>
    <row r="6496" spans="1:19" x14ac:dyDescent="0.3">
      <c r="A6496">
        <v>9552</v>
      </c>
      <c r="B6496" t="s">
        <v>72</v>
      </c>
      <c r="C6496">
        <v>4902</v>
      </c>
      <c r="D6496" t="s">
        <v>5935</v>
      </c>
      <c r="E6496">
        <v>8.65</v>
      </c>
      <c r="F6496">
        <v>10.99</v>
      </c>
      <c r="G6496">
        <v>750</v>
      </c>
      <c r="H6496">
        <v>59</v>
      </c>
      <c r="I6496">
        <v>510.34999999999997</v>
      </c>
      <c r="J6496">
        <v>178</v>
      </c>
      <c r="K6496">
        <v>1956.22</v>
      </c>
      <c r="L6496">
        <v>1175.93</v>
      </c>
      <c r="M6496">
        <v>140.36000000000001</v>
      </c>
      <c r="N6496">
        <v>55551.82</v>
      </c>
      <c r="O6496">
        <v>1445.8700000000001</v>
      </c>
      <c r="P6496">
        <v>73.911421005817346</v>
      </c>
      <c r="Q6496">
        <v>3.0169491525423728</v>
      </c>
      <c r="R6496">
        <v>3.8330949348486336</v>
      </c>
      <c r="S6496">
        <f>(VendorSalesData[[#This Row],[TotalPurchaseQuantity]] - VendorSalesData[[#This Row],[TotalSalesQuantity]]) * VendorSalesData[[#This Row],[PurchasePrice]]</f>
        <v>-1029.3500000000001</v>
      </c>
    </row>
    <row r="6497" spans="1:19" x14ac:dyDescent="0.3">
      <c r="A6497">
        <v>9165</v>
      </c>
      <c r="B6497" t="s">
        <v>38</v>
      </c>
      <c r="C6497">
        <v>21975</v>
      </c>
      <c r="D6497" t="s">
        <v>5936</v>
      </c>
      <c r="E6497">
        <v>8.49</v>
      </c>
      <c r="F6497">
        <v>12.99</v>
      </c>
      <c r="G6497">
        <v>750</v>
      </c>
      <c r="H6497">
        <v>60</v>
      </c>
      <c r="I6497">
        <v>509.4</v>
      </c>
      <c r="J6497">
        <v>56</v>
      </c>
      <c r="K6497">
        <v>727.43999999999994</v>
      </c>
      <c r="L6497">
        <v>194.85</v>
      </c>
      <c r="M6497">
        <v>6.2600000000000007</v>
      </c>
      <c r="N6497">
        <v>68054.7</v>
      </c>
      <c r="O6497">
        <v>218.03999999999996</v>
      </c>
      <c r="P6497">
        <v>29.973606070603758</v>
      </c>
      <c r="Q6497">
        <v>0.93333333333333335</v>
      </c>
      <c r="R6497">
        <v>1.4280329799764429</v>
      </c>
      <c r="S6497">
        <f>(VendorSalesData[[#This Row],[TotalPurchaseQuantity]] - VendorSalesData[[#This Row],[TotalSalesQuantity]]) * VendorSalesData[[#This Row],[PurchasePrice]]</f>
        <v>33.96</v>
      </c>
    </row>
    <row r="6498" spans="1:19" x14ac:dyDescent="0.3">
      <c r="A6498">
        <v>7245</v>
      </c>
      <c r="B6498" t="s">
        <v>50</v>
      </c>
      <c r="C6498">
        <v>276</v>
      </c>
      <c r="D6498" t="s">
        <v>706</v>
      </c>
      <c r="E6498">
        <v>26.8</v>
      </c>
      <c r="F6498">
        <v>36.99</v>
      </c>
      <c r="G6498">
        <v>1000</v>
      </c>
      <c r="H6498">
        <v>19</v>
      </c>
      <c r="I6498">
        <v>509.20000000000005</v>
      </c>
      <c r="J6498">
        <v>14</v>
      </c>
      <c r="K6498">
        <v>517.86</v>
      </c>
      <c r="L6498">
        <v>517.86</v>
      </c>
      <c r="M6498">
        <v>14.700000000000001</v>
      </c>
      <c r="N6498">
        <v>38994.78</v>
      </c>
      <c r="O6498">
        <v>8.6599999999999682</v>
      </c>
      <c r="P6498">
        <v>1.6722666357702791</v>
      </c>
      <c r="Q6498">
        <v>0.73684210526315785</v>
      </c>
      <c r="R6498">
        <v>1.0170070699135898</v>
      </c>
      <c r="S6498">
        <f>(VendorSalesData[[#This Row],[TotalPurchaseQuantity]] - VendorSalesData[[#This Row],[TotalSalesQuantity]]) * VendorSalesData[[#This Row],[PurchasePrice]]</f>
        <v>134</v>
      </c>
    </row>
    <row r="6499" spans="1:19" x14ac:dyDescent="0.3">
      <c r="A6499">
        <v>9552</v>
      </c>
      <c r="B6499" t="s">
        <v>72</v>
      </c>
      <c r="C6499">
        <v>22475</v>
      </c>
      <c r="D6499" t="s">
        <v>5937</v>
      </c>
      <c r="E6499">
        <v>8.2100000000000009</v>
      </c>
      <c r="F6499">
        <v>11.99</v>
      </c>
      <c r="G6499">
        <v>750</v>
      </c>
      <c r="H6499">
        <v>62</v>
      </c>
      <c r="I6499">
        <v>509.02</v>
      </c>
      <c r="J6499">
        <v>160</v>
      </c>
      <c r="K6499">
        <v>1918.4</v>
      </c>
      <c r="L6499">
        <v>695.42</v>
      </c>
      <c r="M6499">
        <v>17.88</v>
      </c>
      <c r="N6499">
        <v>55551.82</v>
      </c>
      <c r="O6499">
        <v>1409.38</v>
      </c>
      <c r="P6499">
        <v>73.466430358632195</v>
      </c>
      <c r="Q6499">
        <v>2.5806451612903225</v>
      </c>
      <c r="R6499">
        <v>3.768810655769911</v>
      </c>
      <c r="S6499">
        <f>(VendorSalesData[[#This Row],[TotalPurchaseQuantity]] - VendorSalesData[[#This Row],[TotalSalesQuantity]]) * VendorSalesData[[#This Row],[PurchasePrice]]</f>
        <v>-804.58</v>
      </c>
    </row>
    <row r="6500" spans="1:19" x14ac:dyDescent="0.3">
      <c r="A6500">
        <v>4425</v>
      </c>
      <c r="B6500" t="s">
        <v>20</v>
      </c>
      <c r="C6500">
        <v>36088</v>
      </c>
      <c r="D6500" t="s">
        <v>5938</v>
      </c>
      <c r="E6500">
        <v>11.56</v>
      </c>
      <c r="F6500">
        <v>16.989999999999998</v>
      </c>
      <c r="G6500">
        <v>750</v>
      </c>
      <c r="H6500">
        <v>44</v>
      </c>
      <c r="I6500">
        <v>508.64</v>
      </c>
      <c r="J6500">
        <v>85</v>
      </c>
      <c r="K6500">
        <v>1614.1499999999999</v>
      </c>
      <c r="L6500">
        <v>645.66</v>
      </c>
      <c r="M6500">
        <v>9.48</v>
      </c>
      <c r="N6500">
        <v>144929.24</v>
      </c>
      <c r="O6500">
        <v>1105.5099999999998</v>
      </c>
      <c r="P6500">
        <v>68.48867825171142</v>
      </c>
      <c r="Q6500">
        <v>1.9318181818181819</v>
      </c>
      <c r="R6500">
        <v>3.1734625668449197</v>
      </c>
      <c r="S6500">
        <f>(VendorSalesData[[#This Row],[TotalPurchaseQuantity]] - VendorSalesData[[#This Row],[TotalSalesQuantity]]) * VendorSalesData[[#This Row],[PurchasePrice]]</f>
        <v>-473.96000000000004</v>
      </c>
    </row>
    <row r="6501" spans="1:19" x14ac:dyDescent="0.3">
      <c r="A6501">
        <v>9552</v>
      </c>
      <c r="B6501" t="s">
        <v>72</v>
      </c>
      <c r="C6501">
        <v>16774</v>
      </c>
      <c r="D6501" t="s">
        <v>5939</v>
      </c>
      <c r="E6501">
        <v>16.89</v>
      </c>
      <c r="F6501">
        <v>24.99</v>
      </c>
      <c r="G6501">
        <v>750</v>
      </c>
      <c r="H6501">
        <v>30</v>
      </c>
      <c r="I6501">
        <v>506.7</v>
      </c>
      <c r="J6501">
        <v>39</v>
      </c>
      <c r="K6501">
        <v>998.61</v>
      </c>
      <c r="L6501">
        <v>176.92999999999998</v>
      </c>
      <c r="M6501">
        <v>4.37</v>
      </c>
      <c r="N6501">
        <v>55551.82</v>
      </c>
      <c r="O6501">
        <v>491.91</v>
      </c>
      <c r="P6501">
        <v>49.259470664223272</v>
      </c>
      <c r="Q6501">
        <v>1.3</v>
      </c>
      <c r="R6501">
        <v>1.9708111308466549</v>
      </c>
      <c r="S6501">
        <f>(VendorSalesData[[#This Row],[TotalPurchaseQuantity]] - VendorSalesData[[#This Row],[TotalSalesQuantity]]) * VendorSalesData[[#This Row],[PurchasePrice]]</f>
        <v>-152.01</v>
      </c>
    </row>
    <row r="6502" spans="1:19" x14ac:dyDescent="0.3">
      <c r="A6502">
        <v>9165</v>
      </c>
      <c r="B6502" t="s">
        <v>38</v>
      </c>
      <c r="C6502">
        <v>13980</v>
      </c>
      <c r="D6502" t="s">
        <v>5940</v>
      </c>
      <c r="E6502">
        <v>5.22</v>
      </c>
      <c r="F6502">
        <v>7.99</v>
      </c>
      <c r="G6502">
        <v>750</v>
      </c>
      <c r="H6502">
        <v>97</v>
      </c>
      <c r="I6502">
        <v>506.34000000000003</v>
      </c>
      <c r="J6502">
        <v>97</v>
      </c>
      <c r="K6502">
        <v>775.03</v>
      </c>
      <c r="L6502">
        <v>199.75</v>
      </c>
      <c r="M6502">
        <v>10.860000000000001</v>
      </c>
      <c r="N6502">
        <v>68054.7</v>
      </c>
      <c r="O6502">
        <v>268.68999999999994</v>
      </c>
      <c r="P6502">
        <v>34.668335419274086</v>
      </c>
      <c r="Q6502">
        <v>1</v>
      </c>
      <c r="R6502">
        <v>1.5306513409961684</v>
      </c>
      <c r="S6502">
        <f>(VendorSalesData[[#This Row],[TotalPurchaseQuantity]] - VendorSalesData[[#This Row],[TotalSalesQuantity]]) * VendorSalesData[[#This Row],[PurchasePrice]]</f>
        <v>0</v>
      </c>
    </row>
    <row r="6503" spans="1:19" x14ac:dyDescent="0.3">
      <c r="A6503">
        <v>4692</v>
      </c>
      <c r="B6503" t="s">
        <v>386</v>
      </c>
      <c r="C6503">
        <v>17142</v>
      </c>
      <c r="D6503" t="s">
        <v>5941</v>
      </c>
      <c r="E6503">
        <v>7.89</v>
      </c>
      <c r="F6503">
        <v>14.99</v>
      </c>
      <c r="G6503">
        <v>750</v>
      </c>
      <c r="H6503">
        <v>64</v>
      </c>
      <c r="I6503">
        <v>504.96000000000004</v>
      </c>
      <c r="J6503">
        <v>38</v>
      </c>
      <c r="K6503">
        <v>569.62</v>
      </c>
      <c r="L6503">
        <v>389.74</v>
      </c>
      <c r="M6503">
        <v>4.21</v>
      </c>
      <c r="N6503">
        <v>9139.3799999999992</v>
      </c>
      <c r="O6503">
        <v>64.659999999999968</v>
      </c>
      <c r="P6503">
        <v>11.351427267301002</v>
      </c>
      <c r="Q6503">
        <v>0.59375</v>
      </c>
      <c r="R6503">
        <v>1.1280497465145753</v>
      </c>
      <c r="S6503">
        <f>(VendorSalesData[[#This Row],[TotalPurchaseQuantity]] - VendorSalesData[[#This Row],[TotalSalesQuantity]]) * VendorSalesData[[#This Row],[PurchasePrice]]</f>
        <v>205.14</v>
      </c>
    </row>
    <row r="6504" spans="1:19" x14ac:dyDescent="0.3">
      <c r="A6504">
        <v>7153</v>
      </c>
      <c r="B6504" t="s">
        <v>271</v>
      </c>
      <c r="C6504">
        <v>22173</v>
      </c>
      <c r="D6504" t="s">
        <v>5942</v>
      </c>
      <c r="E6504">
        <v>29.65</v>
      </c>
      <c r="F6504">
        <v>42.99</v>
      </c>
      <c r="G6504">
        <v>750</v>
      </c>
      <c r="H6504">
        <v>17</v>
      </c>
      <c r="I6504">
        <v>504.05</v>
      </c>
      <c r="J6504">
        <v>16</v>
      </c>
      <c r="K6504">
        <v>767.84</v>
      </c>
      <c r="L6504">
        <v>431.91</v>
      </c>
      <c r="M6504">
        <v>1.78</v>
      </c>
      <c r="N6504">
        <v>15884.82</v>
      </c>
      <c r="O6504">
        <v>263.79000000000002</v>
      </c>
      <c r="P6504">
        <v>34.354813502813087</v>
      </c>
      <c r="Q6504">
        <v>0.94117647058823528</v>
      </c>
      <c r="R6504">
        <v>1.5233409383989684</v>
      </c>
      <c r="S6504">
        <f>(VendorSalesData[[#This Row],[TotalPurchaseQuantity]] - VendorSalesData[[#This Row],[TotalSalesQuantity]]) * VendorSalesData[[#This Row],[PurchasePrice]]</f>
        <v>29.65</v>
      </c>
    </row>
    <row r="6505" spans="1:19" x14ac:dyDescent="0.3">
      <c r="A6505">
        <v>9165</v>
      </c>
      <c r="B6505" t="s">
        <v>38</v>
      </c>
      <c r="C6505">
        <v>2369</v>
      </c>
      <c r="D6505" t="s">
        <v>5943</v>
      </c>
      <c r="E6505">
        <v>50.38</v>
      </c>
      <c r="F6505">
        <v>64.989999999999995</v>
      </c>
      <c r="G6505">
        <v>750</v>
      </c>
      <c r="H6505">
        <v>10</v>
      </c>
      <c r="I6505">
        <v>503.79999999999995</v>
      </c>
      <c r="J6505">
        <v>81</v>
      </c>
      <c r="K6505">
        <v>5384.19</v>
      </c>
      <c r="L6505">
        <v>3859.4199999999996</v>
      </c>
      <c r="M6505">
        <v>63.86</v>
      </c>
      <c r="N6505">
        <v>68054.7</v>
      </c>
      <c r="O6505">
        <v>4880.3899999999994</v>
      </c>
      <c r="P6505">
        <v>90.642975080745657</v>
      </c>
      <c r="Q6505">
        <v>8.1</v>
      </c>
      <c r="R6505">
        <v>10.687157602223104</v>
      </c>
      <c r="S6505">
        <f>(VendorSalesData[[#This Row],[TotalPurchaseQuantity]] - VendorSalesData[[#This Row],[TotalSalesQuantity]]) * VendorSalesData[[#This Row],[PurchasePrice]]</f>
        <v>-3576.98</v>
      </c>
    </row>
    <row r="6506" spans="1:19" x14ac:dyDescent="0.3">
      <c r="A6506">
        <v>3960</v>
      </c>
      <c r="B6506" t="s">
        <v>24</v>
      </c>
      <c r="C6506">
        <v>4763</v>
      </c>
      <c r="D6506" t="s">
        <v>5944</v>
      </c>
      <c r="E6506">
        <v>83.96</v>
      </c>
      <c r="F6506">
        <v>109.99</v>
      </c>
      <c r="G6506">
        <v>750</v>
      </c>
      <c r="H6506">
        <v>6</v>
      </c>
      <c r="I6506">
        <v>503.76</v>
      </c>
      <c r="J6506">
        <v>6</v>
      </c>
      <c r="K6506">
        <v>659.94</v>
      </c>
      <c r="L6506">
        <v>109.99</v>
      </c>
      <c r="M6506">
        <v>4.72</v>
      </c>
      <c r="N6506">
        <v>257032.07</v>
      </c>
      <c r="O6506">
        <v>156.18000000000006</v>
      </c>
      <c r="P6506">
        <v>23.665787798890818</v>
      </c>
      <c r="Q6506">
        <v>1</v>
      </c>
      <c r="R6506">
        <v>1.3100285850404956</v>
      </c>
      <c r="S6506">
        <f>(VendorSalesData[[#This Row],[TotalPurchaseQuantity]] - VendorSalesData[[#This Row],[TotalSalesQuantity]]) * VendorSalesData[[#This Row],[PurchasePrice]]</f>
        <v>0</v>
      </c>
    </row>
    <row r="6507" spans="1:19" x14ac:dyDescent="0.3">
      <c r="A6507">
        <v>4425</v>
      </c>
      <c r="B6507" t="s">
        <v>20</v>
      </c>
      <c r="C6507">
        <v>21284</v>
      </c>
      <c r="D6507" t="s">
        <v>5945</v>
      </c>
      <c r="E6507">
        <v>11.99</v>
      </c>
      <c r="F6507">
        <v>17.989999999999998</v>
      </c>
      <c r="G6507">
        <v>750</v>
      </c>
      <c r="H6507">
        <v>42</v>
      </c>
      <c r="I6507">
        <v>503.58</v>
      </c>
      <c r="J6507">
        <v>131</v>
      </c>
      <c r="K6507">
        <v>2356.69</v>
      </c>
      <c r="L6507">
        <v>1745.0299999999997</v>
      </c>
      <c r="M6507">
        <v>14.51</v>
      </c>
      <c r="N6507">
        <v>144929.24</v>
      </c>
      <c r="O6507">
        <v>1853.1100000000001</v>
      </c>
      <c r="P6507">
        <v>78.631894733715512</v>
      </c>
      <c r="Q6507">
        <v>3.1190476190476191</v>
      </c>
      <c r="R6507">
        <v>4.6798721156519321</v>
      </c>
      <c r="S6507">
        <f>(VendorSalesData[[#This Row],[TotalPurchaseQuantity]] - VendorSalesData[[#This Row],[TotalSalesQuantity]]) * VendorSalesData[[#This Row],[PurchasePrice]]</f>
        <v>-1067.1100000000001</v>
      </c>
    </row>
    <row r="6508" spans="1:19" x14ac:dyDescent="0.3">
      <c r="A6508">
        <v>4950</v>
      </c>
      <c r="B6508" t="s">
        <v>854</v>
      </c>
      <c r="C6508">
        <v>18928</v>
      </c>
      <c r="D6508" t="s">
        <v>5946</v>
      </c>
      <c r="E6508">
        <v>8.3800000000000008</v>
      </c>
      <c r="F6508">
        <v>12.99</v>
      </c>
      <c r="G6508">
        <v>750</v>
      </c>
      <c r="H6508">
        <v>60</v>
      </c>
      <c r="I6508">
        <v>502.8</v>
      </c>
      <c r="J6508">
        <v>43</v>
      </c>
      <c r="K6508">
        <v>558.57000000000005</v>
      </c>
      <c r="L6508">
        <v>298.77</v>
      </c>
      <c r="M6508">
        <v>4.79</v>
      </c>
      <c r="N6508">
        <v>1610</v>
      </c>
      <c r="O6508">
        <v>55.770000000000039</v>
      </c>
      <c r="P6508">
        <v>9.984424512594666</v>
      </c>
      <c r="Q6508">
        <v>0.71666666666666667</v>
      </c>
      <c r="R6508">
        <v>1.1109188544152746</v>
      </c>
      <c r="S6508">
        <f>(VendorSalesData[[#This Row],[TotalPurchaseQuantity]] - VendorSalesData[[#This Row],[TotalSalesQuantity]]) * VendorSalesData[[#This Row],[PurchasePrice]]</f>
        <v>142.46</v>
      </c>
    </row>
    <row r="6509" spans="1:19" x14ac:dyDescent="0.3">
      <c r="A6509">
        <v>6359</v>
      </c>
      <c r="B6509" t="s">
        <v>698</v>
      </c>
      <c r="C6509">
        <v>1328</v>
      </c>
      <c r="D6509" t="s">
        <v>5947</v>
      </c>
      <c r="E6509">
        <v>12.49</v>
      </c>
      <c r="F6509">
        <v>19.989999999999998</v>
      </c>
      <c r="G6509">
        <v>750</v>
      </c>
      <c r="H6509">
        <v>40</v>
      </c>
      <c r="I6509">
        <v>499.59999999999997</v>
      </c>
      <c r="J6509">
        <v>152</v>
      </c>
      <c r="K6509">
        <v>2430.48</v>
      </c>
      <c r="L6509">
        <v>1151.28</v>
      </c>
      <c r="M6509">
        <v>119.79</v>
      </c>
      <c r="N6509">
        <v>1922</v>
      </c>
      <c r="O6509">
        <v>1930.88</v>
      </c>
      <c r="P6509">
        <v>79.444389585596269</v>
      </c>
      <c r="Q6509">
        <v>3.8</v>
      </c>
      <c r="R6509">
        <v>4.8648518815052046</v>
      </c>
      <c r="S6509">
        <f>(VendorSalesData[[#This Row],[TotalPurchaseQuantity]] - VendorSalesData[[#This Row],[TotalSalesQuantity]]) * VendorSalesData[[#This Row],[PurchasePrice]]</f>
        <v>-1398.88</v>
      </c>
    </row>
    <row r="6510" spans="1:19" x14ac:dyDescent="0.3">
      <c r="A6510">
        <v>12546</v>
      </c>
      <c r="B6510" t="s">
        <v>32</v>
      </c>
      <c r="C6510">
        <v>3125</v>
      </c>
      <c r="D6510" t="s">
        <v>5948</v>
      </c>
      <c r="E6510">
        <v>7.03</v>
      </c>
      <c r="F6510">
        <v>9.99</v>
      </c>
      <c r="G6510">
        <v>750</v>
      </c>
      <c r="H6510">
        <v>71</v>
      </c>
      <c r="I6510">
        <v>499.13</v>
      </c>
      <c r="J6510">
        <v>346</v>
      </c>
      <c r="K6510">
        <v>3289.04</v>
      </c>
      <c r="L6510">
        <v>2311.0700000000002</v>
      </c>
      <c r="M6510">
        <v>272.83</v>
      </c>
      <c r="N6510">
        <v>123880.97</v>
      </c>
      <c r="O6510">
        <v>2789.91</v>
      </c>
      <c r="P6510">
        <v>84.824447255126117</v>
      </c>
      <c r="Q6510">
        <v>4.873239436619718</v>
      </c>
      <c r="R6510">
        <v>6.589545809708893</v>
      </c>
      <c r="S6510">
        <f>(VendorSalesData[[#This Row],[TotalPurchaseQuantity]] - VendorSalesData[[#This Row],[TotalSalesQuantity]]) * VendorSalesData[[#This Row],[PurchasePrice]]</f>
        <v>-1933.25</v>
      </c>
    </row>
    <row r="6511" spans="1:19" x14ac:dyDescent="0.3">
      <c r="A6511">
        <v>9552</v>
      </c>
      <c r="B6511" t="s">
        <v>72</v>
      </c>
      <c r="C6511">
        <v>23397</v>
      </c>
      <c r="D6511" t="s">
        <v>5949</v>
      </c>
      <c r="E6511">
        <v>8.0500000000000007</v>
      </c>
      <c r="F6511">
        <v>11.99</v>
      </c>
      <c r="G6511">
        <v>750</v>
      </c>
      <c r="H6511">
        <v>62</v>
      </c>
      <c r="I6511">
        <v>499.1</v>
      </c>
      <c r="J6511">
        <v>288</v>
      </c>
      <c r="K6511">
        <v>3453.12</v>
      </c>
      <c r="L6511">
        <v>1103.08</v>
      </c>
      <c r="M6511">
        <v>32.22</v>
      </c>
      <c r="N6511">
        <v>55551.82</v>
      </c>
      <c r="O6511">
        <v>2954.02</v>
      </c>
      <c r="P6511">
        <v>85.546404411083316</v>
      </c>
      <c r="Q6511">
        <v>4.645161290322581</v>
      </c>
      <c r="R6511">
        <v>6.9186936485674204</v>
      </c>
      <c r="S6511">
        <f>(VendorSalesData[[#This Row],[TotalPurchaseQuantity]] - VendorSalesData[[#This Row],[TotalSalesQuantity]]) * VendorSalesData[[#This Row],[PurchasePrice]]</f>
        <v>-1819.3000000000002</v>
      </c>
    </row>
    <row r="6512" spans="1:19" x14ac:dyDescent="0.3">
      <c r="A6512">
        <v>10754</v>
      </c>
      <c r="B6512" t="s">
        <v>212</v>
      </c>
      <c r="C6512">
        <v>10766</v>
      </c>
      <c r="D6512" t="s">
        <v>5950</v>
      </c>
      <c r="E6512">
        <v>9.58</v>
      </c>
      <c r="F6512">
        <v>15.99</v>
      </c>
      <c r="G6512">
        <v>750</v>
      </c>
      <c r="H6512">
        <v>52</v>
      </c>
      <c r="I6512">
        <v>498.15999999999997</v>
      </c>
      <c r="J6512">
        <v>140</v>
      </c>
      <c r="K6512">
        <v>2230.6</v>
      </c>
      <c r="L6512">
        <v>1033.3499999999999</v>
      </c>
      <c r="M6512">
        <v>15.59</v>
      </c>
      <c r="N6512">
        <v>28720.52</v>
      </c>
      <c r="O6512">
        <v>1732.44</v>
      </c>
      <c r="P6512">
        <v>77.666995427239314</v>
      </c>
      <c r="Q6512">
        <v>2.6923076923076925</v>
      </c>
      <c r="R6512">
        <v>4.4776778545045772</v>
      </c>
      <c r="S6512">
        <f>(VendorSalesData[[#This Row],[TotalPurchaseQuantity]] - VendorSalesData[[#This Row],[TotalSalesQuantity]]) * VendorSalesData[[#This Row],[PurchasePrice]]</f>
        <v>-843.04</v>
      </c>
    </row>
    <row r="6513" spans="1:19" x14ac:dyDescent="0.3">
      <c r="A6513">
        <v>90047</v>
      </c>
      <c r="B6513" t="s">
        <v>2206</v>
      </c>
      <c r="C6513">
        <v>23793</v>
      </c>
      <c r="D6513" t="s">
        <v>5951</v>
      </c>
      <c r="E6513">
        <v>8.16</v>
      </c>
      <c r="F6513">
        <v>12.99</v>
      </c>
      <c r="G6513">
        <v>750</v>
      </c>
      <c r="H6513">
        <v>61</v>
      </c>
      <c r="I6513">
        <v>497.76</v>
      </c>
      <c r="J6513">
        <v>85</v>
      </c>
      <c r="K6513">
        <v>1104.1500000000001</v>
      </c>
      <c r="L6513">
        <v>480.63</v>
      </c>
      <c r="M6513">
        <v>9.48</v>
      </c>
      <c r="N6513">
        <v>1457.73</v>
      </c>
      <c r="O6513">
        <v>606.3900000000001</v>
      </c>
      <c r="P6513">
        <v>54.919168591224022</v>
      </c>
      <c r="Q6513">
        <v>1.3934426229508197</v>
      </c>
      <c r="R6513">
        <v>2.2182377049180331</v>
      </c>
      <c r="S6513">
        <f>(VendorSalesData[[#This Row],[TotalPurchaseQuantity]] - VendorSalesData[[#This Row],[TotalSalesQuantity]]) * VendorSalesData[[#This Row],[PurchasePrice]]</f>
        <v>-195.84</v>
      </c>
    </row>
    <row r="6514" spans="1:19" x14ac:dyDescent="0.3">
      <c r="A6514">
        <v>9165</v>
      </c>
      <c r="B6514" t="s">
        <v>38</v>
      </c>
      <c r="C6514">
        <v>19834</v>
      </c>
      <c r="D6514" t="s">
        <v>5952</v>
      </c>
      <c r="E6514">
        <v>49.65</v>
      </c>
      <c r="F6514">
        <v>72.989999999999995</v>
      </c>
      <c r="G6514">
        <v>500</v>
      </c>
      <c r="H6514">
        <v>10</v>
      </c>
      <c r="I6514">
        <v>496.5</v>
      </c>
      <c r="J6514">
        <v>25</v>
      </c>
      <c r="K6514">
        <v>1824.75</v>
      </c>
      <c r="L6514">
        <v>1313.82</v>
      </c>
      <c r="M6514">
        <v>1.94</v>
      </c>
      <c r="N6514">
        <v>68054.7</v>
      </c>
      <c r="O6514">
        <v>1328.25</v>
      </c>
      <c r="P6514">
        <v>72.790793259350593</v>
      </c>
      <c r="Q6514">
        <v>2.5</v>
      </c>
      <c r="R6514">
        <v>3.6752265861027191</v>
      </c>
      <c r="S6514">
        <f>(VendorSalesData[[#This Row],[TotalPurchaseQuantity]] - VendorSalesData[[#This Row],[TotalSalesQuantity]]) * VendorSalesData[[#This Row],[PurchasePrice]]</f>
        <v>-744.75</v>
      </c>
    </row>
    <row r="6515" spans="1:19" x14ac:dyDescent="0.3">
      <c r="A6515">
        <v>9552</v>
      </c>
      <c r="B6515" t="s">
        <v>72</v>
      </c>
      <c r="C6515">
        <v>18199</v>
      </c>
      <c r="D6515" t="s">
        <v>5953</v>
      </c>
      <c r="E6515">
        <v>41.37</v>
      </c>
      <c r="F6515">
        <v>64.989999999999995</v>
      </c>
      <c r="G6515">
        <v>750</v>
      </c>
      <c r="H6515">
        <v>12</v>
      </c>
      <c r="I6515">
        <v>496.44</v>
      </c>
      <c r="J6515">
        <v>41</v>
      </c>
      <c r="K6515">
        <v>2459.59</v>
      </c>
      <c r="L6515">
        <v>1439.76</v>
      </c>
      <c r="M6515">
        <v>4.54</v>
      </c>
      <c r="N6515">
        <v>55551.82</v>
      </c>
      <c r="O6515">
        <v>1963.15</v>
      </c>
      <c r="P6515">
        <v>79.816148219825251</v>
      </c>
      <c r="Q6515">
        <v>3.4166666666666665</v>
      </c>
      <c r="R6515">
        <v>4.9544557247602938</v>
      </c>
      <c r="S6515">
        <f>(VendorSalesData[[#This Row],[TotalPurchaseQuantity]] - VendorSalesData[[#This Row],[TotalSalesQuantity]]) * VendorSalesData[[#This Row],[PurchasePrice]]</f>
        <v>-1199.73</v>
      </c>
    </row>
    <row r="6516" spans="1:19" x14ac:dyDescent="0.3">
      <c r="A6516">
        <v>9552</v>
      </c>
      <c r="B6516" t="s">
        <v>72</v>
      </c>
      <c r="C6516">
        <v>26050</v>
      </c>
      <c r="D6516" t="s">
        <v>5954</v>
      </c>
      <c r="E6516">
        <v>5.91</v>
      </c>
      <c r="F6516">
        <v>8.99</v>
      </c>
      <c r="G6516">
        <v>750</v>
      </c>
      <c r="H6516">
        <v>84</v>
      </c>
      <c r="I6516">
        <v>496.44</v>
      </c>
      <c r="J6516">
        <v>61</v>
      </c>
      <c r="K6516">
        <v>548.39</v>
      </c>
      <c r="L6516">
        <v>413.54</v>
      </c>
      <c r="M6516">
        <v>6.72</v>
      </c>
      <c r="N6516">
        <v>55551.82</v>
      </c>
      <c r="O6516">
        <v>51.949999999999989</v>
      </c>
      <c r="P6516">
        <v>9.4731851419610109</v>
      </c>
      <c r="Q6516">
        <v>0.72619047619047616</v>
      </c>
      <c r="R6516">
        <v>1.1046450729191846</v>
      </c>
      <c r="S6516">
        <f>(VendorSalesData[[#This Row],[TotalPurchaseQuantity]] - VendorSalesData[[#This Row],[TotalSalesQuantity]]) * VendorSalesData[[#This Row],[PurchasePrice]]</f>
        <v>135.93</v>
      </c>
    </row>
    <row r="6517" spans="1:19" x14ac:dyDescent="0.3">
      <c r="A6517">
        <v>3252</v>
      </c>
      <c r="B6517" t="s">
        <v>94</v>
      </c>
      <c r="C6517">
        <v>37878</v>
      </c>
      <c r="D6517" t="s">
        <v>5955</v>
      </c>
      <c r="E6517">
        <v>20.68</v>
      </c>
      <c r="F6517">
        <v>29.99</v>
      </c>
      <c r="G6517">
        <v>750</v>
      </c>
      <c r="H6517">
        <v>24</v>
      </c>
      <c r="I6517">
        <v>496.32</v>
      </c>
      <c r="J6517">
        <v>21</v>
      </c>
      <c r="K6517">
        <v>629.79</v>
      </c>
      <c r="L6517">
        <v>329.89</v>
      </c>
      <c r="M6517">
        <v>2.3400000000000003</v>
      </c>
      <c r="N6517">
        <v>61966.91</v>
      </c>
      <c r="O6517">
        <v>133.46999999999997</v>
      </c>
      <c r="P6517">
        <v>21.192778545229359</v>
      </c>
      <c r="Q6517">
        <v>0.875</v>
      </c>
      <c r="R6517">
        <v>1.268919245647969</v>
      </c>
      <c r="S6517">
        <f>(VendorSalesData[[#This Row],[TotalPurchaseQuantity]] - VendorSalesData[[#This Row],[TotalSalesQuantity]]) * VendorSalesData[[#This Row],[PurchasePrice]]</f>
        <v>62.04</v>
      </c>
    </row>
    <row r="6518" spans="1:19" x14ac:dyDescent="0.3">
      <c r="A6518">
        <v>4425</v>
      </c>
      <c r="B6518" t="s">
        <v>20</v>
      </c>
      <c r="C6518">
        <v>16690</v>
      </c>
      <c r="D6518" t="s">
        <v>5956</v>
      </c>
      <c r="E6518">
        <v>41.33</v>
      </c>
      <c r="F6518">
        <v>69.989999999999995</v>
      </c>
      <c r="G6518">
        <v>750</v>
      </c>
      <c r="H6518">
        <v>12</v>
      </c>
      <c r="I6518">
        <v>495.96</v>
      </c>
      <c r="J6518">
        <v>28</v>
      </c>
      <c r="K6518">
        <v>1735.72</v>
      </c>
      <c r="L6518">
        <v>805.87</v>
      </c>
      <c r="M6518">
        <v>3.12</v>
      </c>
      <c r="N6518">
        <v>144929.24</v>
      </c>
      <c r="O6518">
        <v>1239.76</v>
      </c>
      <c r="P6518">
        <v>71.42626690940935</v>
      </c>
      <c r="Q6518">
        <v>2.3333333333333335</v>
      </c>
      <c r="R6518">
        <v>3.499717719170901</v>
      </c>
      <c r="S6518">
        <f>(VendorSalesData[[#This Row],[TotalPurchaseQuantity]] - VendorSalesData[[#This Row],[TotalSalesQuantity]]) * VendorSalesData[[#This Row],[PurchasePrice]]</f>
        <v>-661.28</v>
      </c>
    </row>
    <row r="6519" spans="1:19" x14ac:dyDescent="0.3">
      <c r="A6519">
        <v>12546</v>
      </c>
      <c r="B6519" t="s">
        <v>32</v>
      </c>
      <c r="C6519">
        <v>8565</v>
      </c>
      <c r="D6519" t="s">
        <v>5957</v>
      </c>
      <c r="E6519">
        <v>7.87</v>
      </c>
      <c r="F6519">
        <v>9.99</v>
      </c>
      <c r="G6519">
        <v>750</v>
      </c>
      <c r="H6519">
        <v>63</v>
      </c>
      <c r="I6519">
        <v>495.81</v>
      </c>
      <c r="J6519">
        <v>255</v>
      </c>
      <c r="K6519">
        <v>3302.45</v>
      </c>
      <c r="L6519">
        <v>1795.6100000000001</v>
      </c>
      <c r="M6519">
        <v>201.02</v>
      </c>
      <c r="N6519">
        <v>123880.97</v>
      </c>
      <c r="O6519">
        <v>2806.64</v>
      </c>
      <c r="P6519">
        <v>84.986600856939546</v>
      </c>
      <c r="Q6519">
        <v>4.0476190476190474</v>
      </c>
      <c r="R6519">
        <v>6.6607168068413296</v>
      </c>
      <c r="S6519">
        <f>(VendorSalesData[[#This Row],[TotalPurchaseQuantity]] - VendorSalesData[[#This Row],[TotalSalesQuantity]]) * VendorSalesData[[#This Row],[PurchasePrice]]</f>
        <v>-1511.04</v>
      </c>
    </row>
    <row r="6520" spans="1:19" x14ac:dyDescent="0.3">
      <c r="A6520">
        <v>3252</v>
      </c>
      <c r="B6520" t="s">
        <v>94</v>
      </c>
      <c r="C6520">
        <v>39996</v>
      </c>
      <c r="D6520" t="s">
        <v>5958</v>
      </c>
      <c r="E6520">
        <v>2.75</v>
      </c>
      <c r="F6520">
        <v>3.99</v>
      </c>
      <c r="G6520">
        <v>750</v>
      </c>
      <c r="H6520">
        <v>180</v>
      </c>
      <c r="I6520">
        <v>495</v>
      </c>
      <c r="J6520">
        <v>173</v>
      </c>
      <c r="K6520">
        <v>690.27</v>
      </c>
      <c r="L6520">
        <v>87.78</v>
      </c>
      <c r="M6520">
        <v>19.43</v>
      </c>
      <c r="N6520">
        <v>61966.91</v>
      </c>
      <c r="O6520">
        <v>195.26999999999998</v>
      </c>
      <c r="P6520">
        <v>28.288930418531876</v>
      </c>
      <c r="Q6520">
        <v>0.96111111111111114</v>
      </c>
      <c r="R6520">
        <v>1.3944848484848484</v>
      </c>
      <c r="S6520">
        <f>(VendorSalesData[[#This Row],[TotalPurchaseQuantity]] - VendorSalesData[[#This Row],[TotalSalesQuantity]]) * VendorSalesData[[#This Row],[PurchasePrice]]</f>
        <v>19.25</v>
      </c>
    </row>
    <row r="6521" spans="1:19" x14ac:dyDescent="0.3">
      <c r="A6521">
        <v>4692</v>
      </c>
      <c r="B6521" t="s">
        <v>386</v>
      </c>
      <c r="C6521">
        <v>24732</v>
      </c>
      <c r="D6521" t="s">
        <v>5959</v>
      </c>
      <c r="E6521">
        <v>41.17</v>
      </c>
      <c r="F6521">
        <v>62.99</v>
      </c>
      <c r="G6521">
        <v>750</v>
      </c>
      <c r="H6521">
        <v>12</v>
      </c>
      <c r="I6521">
        <v>494.04</v>
      </c>
      <c r="J6521">
        <v>28</v>
      </c>
      <c r="K6521">
        <v>1763.72</v>
      </c>
      <c r="L6521">
        <v>944.85</v>
      </c>
      <c r="M6521">
        <v>3.12</v>
      </c>
      <c r="N6521">
        <v>9139.3799999999992</v>
      </c>
      <c r="O6521">
        <v>1269.68</v>
      </c>
      <c r="P6521">
        <v>71.988751048919326</v>
      </c>
      <c r="Q6521">
        <v>2.3333333333333335</v>
      </c>
      <c r="R6521">
        <v>3.5699943324427172</v>
      </c>
      <c r="S6521">
        <f>(VendorSalesData[[#This Row],[TotalPurchaseQuantity]] - VendorSalesData[[#This Row],[TotalSalesQuantity]]) * VendorSalesData[[#This Row],[PurchasePrice]]</f>
        <v>-658.72</v>
      </c>
    </row>
    <row r="6522" spans="1:19" x14ac:dyDescent="0.3">
      <c r="A6522">
        <v>8892</v>
      </c>
      <c r="B6522" t="s">
        <v>177</v>
      </c>
      <c r="C6522">
        <v>26454</v>
      </c>
      <c r="D6522" t="s">
        <v>5960</v>
      </c>
      <c r="E6522">
        <v>8.66</v>
      </c>
      <c r="F6522">
        <v>12.99</v>
      </c>
      <c r="G6522">
        <v>750</v>
      </c>
      <c r="H6522">
        <v>57</v>
      </c>
      <c r="I6522">
        <v>493.62</v>
      </c>
      <c r="J6522">
        <v>57</v>
      </c>
      <c r="K6522">
        <v>740.43000000000006</v>
      </c>
      <c r="L6522">
        <v>454.65000000000003</v>
      </c>
      <c r="M6522">
        <v>6.33</v>
      </c>
      <c r="N6522">
        <v>11595.97</v>
      </c>
      <c r="O6522">
        <v>246.81000000000006</v>
      </c>
      <c r="P6522">
        <v>33.333333333333336</v>
      </c>
      <c r="Q6522">
        <v>1</v>
      </c>
      <c r="R6522">
        <v>1.5000000000000002</v>
      </c>
      <c r="S6522">
        <f>(VendorSalesData[[#This Row],[TotalPurchaseQuantity]] - VendorSalesData[[#This Row],[TotalSalesQuantity]]) * VendorSalesData[[#This Row],[PurchasePrice]]</f>
        <v>0</v>
      </c>
    </row>
    <row r="6523" spans="1:19" x14ac:dyDescent="0.3">
      <c r="A6523">
        <v>9552</v>
      </c>
      <c r="B6523" t="s">
        <v>72</v>
      </c>
      <c r="C6523">
        <v>24574</v>
      </c>
      <c r="D6523" t="s">
        <v>5961</v>
      </c>
      <c r="E6523">
        <v>32.89</v>
      </c>
      <c r="F6523">
        <v>49.99</v>
      </c>
      <c r="G6523">
        <v>750</v>
      </c>
      <c r="H6523">
        <v>15</v>
      </c>
      <c r="I6523">
        <v>493.35</v>
      </c>
      <c r="J6523">
        <v>47</v>
      </c>
      <c r="K6523">
        <v>2349.5300000000002</v>
      </c>
      <c r="L6523">
        <v>1649.67</v>
      </c>
      <c r="M6523">
        <v>5.21</v>
      </c>
      <c r="N6523">
        <v>55551.82</v>
      </c>
      <c r="O6523">
        <v>1856.1800000000003</v>
      </c>
      <c r="P6523">
        <v>79.002183415406492</v>
      </c>
      <c r="Q6523">
        <v>3.1333333333333333</v>
      </c>
      <c r="R6523">
        <v>4.7623999189216581</v>
      </c>
      <c r="S6523">
        <f>(VendorSalesData[[#This Row],[TotalPurchaseQuantity]] - VendorSalesData[[#This Row],[TotalSalesQuantity]]) * VendorSalesData[[#This Row],[PurchasePrice]]</f>
        <v>-1052.48</v>
      </c>
    </row>
    <row r="6524" spans="1:19" x14ac:dyDescent="0.3">
      <c r="A6524">
        <v>1587</v>
      </c>
      <c r="B6524" t="s">
        <v>525</v>
      </c>
      <c r="C6524">
        <v>13791</v>
      </c>
      <c r="D6524" t="s">
        <v>5962</v>
      </c>
      <c r="E6524">
        <v>19.73</v>
      </c>
      <c r="F6524">
        <v>29.99</v>
      </c>
      <c r="G6524">
        <v>750</v>
      </c>
      <c r="H6524">
        <v>25</v>
      </c>
      <c r="I6524">
        <v>493.25</v>
      </c>
      <c r="J6524">
        <v>26</v>
      </c>
      <c r="K6524">
        <v>779.74</v>
      </c>
      <c r="L6524">
        <v>509.83</v>
      </c>
      <c r="M6524">
        <v>2.88</v>
      </c>
      <c r="N6524">
        <v>6070.09</v>
      </c>
      <c r="O6524">
        <v>286.49</v>
      </c>
      <c r="P6524">
        <v>36.741734424295281</v>
      </c>
      <c r="Q6524">
        <v>1.04</v>
      </c>
      <c r="R6524">
        <v>1.5808210846426762</v>
      </c>
      <c r="S6524">
        <f>(VendorSalesData[[#This Row],[TotalPurchaseQuantity]] - VendorSalesData[[#This Row],[TotalSalesQuantity]]) * VendorSalesData[[#This Row],[PurchasePrice]]</f>
        <v>-19.73</v>
      </c>
    </row>
    <row r="6525" spans="1:19" x14ac:dyDescent="0.3">
      <c r="A6525">
        <v>10050</v>
      </c>
      <c r="B6525" t="s">
        <v>1480</v>
      </c>
      <c r="C6525">
        <v>8402</v>
      </c>
      <c r="D6525" t="s">
        <v>5963</v>
      </c>
      <c r="E6525">
        <v>14.92</v>
      </c>
      <c r="F6525">
        <v>19.989999999999998</v>
      </c>
      <c r="G6525">
        <v>750</v>
      </c>
      <c r="H6525">
        <v>33</v>
      </c>
      <c r="I6525">
        <v>492.36</v>
      </c>
      <c r="J6525">
        <v>147</v>
      </c>
      <c r="K6525">
        <v>3673.5299999999997</v>
      </c>
      <c r="L6525">
        <v>2499</v>
      </c>
      <c r="M6525">
        <v>115.91</v>
      </c>
      <c r="N6525">
        <v>732.6</v>
      </c>
      <c r="O6525">
        <v>3181.1699999999996</v>
      </c>
      <c r="P6525">
        <v>86.597087814717725</v>
      </c>
      <c r="Q6525">
        <v>4.4545454545454541</v>
      </c>
      <c r="R6525">
        <v>7.4610650743358509</v>
      </c>
      <c r="S6525">
        <f>(VendorSalesData[[#This Row],[TotalPurchaseQuantity]] - VendorSalesData[[#This Row],[TotalSalesQuantity]]) * VendorSalesData[[#This Row],[PurchasePrice]]</f>
        <v>-1700.8799999999999</v>
      </c>
    </row>
    <row r="6526" spans="1:19" x14ac:dyDescent="0.3">
      <c r="A6526">
        <v>4425</v>
      </c>
      <c r="B6526" t="s">
        <v>20</v>
      </c>
      <c r="C6526">
        <v>18646</v>
      </c>
      <c r="D6526" t="s">
        <v>5964</v>
      </c>
      <c r="E6526">
        <v>2.73</v>
      </c>
      <c r="F6526">
        <v>3.99</v>
      </c>
      <c r="G6526">
        <v>750</v>
      </c>
      <c r="H6526">
        <v>180</v>
      </c>
      <c r="I6526">
        <v>491.4</v>
      </c>
      <c r="J6526">
        <v>179</v>
      </c>
      <c r="K6526">
        <v>714.21</v>
      </c>
      <c r="L6526">
        <v>207.48000000000002</v>
      </c>
      <c r="M6526">
        <v>20.100000000000001</v>
      </c>
      <c r="N6526">
        <v>144929.24</v>
      </c>
      <c r="O6526">
        <v>222.81000000000006</v>
      </c>
      <c r="P6526">
        <v>31.196706850926205</v>
      </c>
      <c r="Q6526">
        <v>0.99444444444444446</v>
      </c>
      <c r="R6526">
        <v>1.4534188034188036</v>
      </c>
      <c r="S6526">
        <f>(VendorSalesData[[#This Row],[TotalPurchaseQuantity]] - VendorSalesData[[#This Row],[TotalSalesQuantity]]) * VendorSalesData[[#This Row],[PurchasePrice]]</f>
        <v>2.73</v>
      </c>
    </row>
    <row r="6527" spans="1:19" x14ac:dyDescent="0.3">
      <c r="A6527">
        <v>2242</v>
      </c>
      <c r="B6527" t="s">
        <v>569</v>
      </c>
      <c r="C6527">
        <v>15923</v>
      </c>
      <c r="D6527" t="s">
        <v>5965</v>
      </c>
      <c r="E6527">
        <v>3.21</v>
      </c>
      <c r="F6527">
        <v>4.79</v>
      </c>
      <c r="G6527">
        <v>500</v>
      </c>
      <c r="H6527">
        <v>153</v>
      </c>
      <c r="I6527">
        <v>491.13000000000005</v>
      </c>
      <c r="J6527">
        <v>124</v>
      </c>
      <c r="K6527">
        <v>593.96</v>
      </c>
      <c r="L6527">
        <v>191.6</v>
      </c>
      <c r="M6527">
        <v>9.3800000000000008</v>
      </c>
      <c r="N6527">
        <v>7982.65</v>
      </c>
      <c r="O6527">
        <v>102.82999999999998</v>
      </c>
      <c r="P6527">
        <v>17.312613644016427</v>
      </c>
      <c r="Q6527">
        <v>0.81045751633986929</v>
      </c>
      <c r="R6527">
        <v>1.2093743000834809</v>
      </c>
      <c r="S6527">
        <f>(VendorSalesData[[#This Row],[TotalPurchaseQuantity]] - VendorSalesData[[#This Row],[TotalSalesQuantity]]) * VendorSalesData[[#This Row],[PurchasePrice]]</f>
        <v>93.09</v>
      </c>
    </row>
    <row r="6528" spans="1:19" x14ac:dyDescent="0.3">
      <c r="A6528">
        <v>9552</v>
      </c>
      <c r="B6528" t="s">
        <v>72</v>
      </c>
      <c r="C6528">
        <v>18784</v>
      </c>
      <c r="D6528" t="s">
        <v>5966</v>
      </c>
      <c r="E6528">
        <v>32.659999999999997</v>
      </c>
      <c r="F6528">
        <v>48.99</v>
      </c>
      <c r="G6528">
        <v>750</v>
      </c>
      <c r="H6528">
        <v>15</v>
      </c>
      <c r="I6528">
        <v>489.9</v>
      </c>
      <c r="J6528">
        <v>30</v>
      </c>
      <c r="K6528">
        <v>1469.7</v>
      </c>
      <c r="L6528">
        <v>734.85</v>
      </c>
      <c r="M6528">
        <v>3.34</v>
      </c>
      <c r="N6528">
        <v>55551.82</v>
      </c>
      <c r="O6528">
        <v>979.80000000000007</v>
      </c>
      <c r="P6528">
        <v>66.666666666666671</v>
      </c>
      <c r="Q6528">
        <v>2</v>
      </c>
      <c r="R6528">
        <v>3.0000000000000004</v>
      </c>
      <c r="S6528">
        <f>(VendorSalesData[[#This Row],[TotalPurchaseQuantity]] - VendorSalesData[[#This Row],[TotalSalesQuantity]]) * VendorSalesData[[#This Row],[PurchasePrice]]</f>
        <v>-489.9</v>
      </c>
    </row>
    <row r="6529" spans="1:19" x14ac:dyDescent="0.3">
      <c r="A6529">
        <v>4425</v>
      </c>
      <c r="B6529" t="s">
        <v>20</v>
      </c>
      <c r="C6529">
        <v>25139</v>
      </c>
      <c r="D6529" t="s">
        <v>5967</v>
      </c>
      <c r="E6529">
        <v>13.6</v>
      </c>
      <c r="F6529">
        <v>19.989999999999998</v>
      </c>
      <c r="G6529">
        <v>750</v>
      </c>
      <c r="H6529">
        <v>36</v>
      </c>
      <c r="I6529">
        <v>489.59999999999997</v>
      </c>
      <c r="J6529">
        <v>171</v>
      </c>
      <c r="K6529">
        <v>3418.29</v>
      </c>
      <c r="L6529">
        <v>2238.8799999999997</v>
      </c>
      <c r="M6529">
        <v>18.93</v>
      </c>
      <c r="N6529">
        <v>144929.24</v>
      </c>
      <c r="O6529">
        <v>2928.69</v>
      </c>
      <c r="P6529">
        <v>85.677049050841219</v>
      </c>
      <c r="Q6529">
        <v>4.75</v>
      </c>
      <c r="R6529">
        <v>6.9818014705882359</v>
      </c>
      <c r="S6529">
        <f>(VendorSalesData[[#This Row],[TotalPurchaseQuantity]] - VendorSalesData[[#This Row],[TotalSalesQuantity]]) * VendorSalesData[[#This Row],[PurchasePrice]]</f>
        <v>-1836</v>
      </c>
    </row>
    <row r="6530" spans="1:19" x14ac:dyDescent="0.3">
      <c r="A6530">
        <v>12331</v>
      </c>
      <c r="B6530" t="s">
        <v>3252</v>
      </c>
      <c r="C6530">
        <v>17470</v>
      </c>
      <c r="D6530" t="s">
        <v>5968</v>
      </c>
      <c r="E6530">
        <v>6.8</v>
      </c>
      <c r="F6530">
        <v>9.99</v>
      </c>
      <c r="G6530">
        <v>750</v>
      </c>
      <c r="H6530">
        <v>72</v>
      </c>
      <c r="I6530">
        <v>489.59999999999997</v>
      </c>
      <c r="J6530">
        <v>69</v>
      </c>
      <c r="K6530">
        <v>689.31</v>
      </c>
      <c r="L6530">
        <v>129.87</v>
      </c>
      <c r="M6530">
        <v>7.74</v>
      </c>
      <c r="N6530">
        <v>119.23</v>
      </c>
      <c r="O6530">
        <v>199.70999999999998</v>
      </c>
      <c r="P6530">
        <v>28.972450711581143</v>
      </c>
      <c r="Q6530">
        <v>0.95833333333333337</v>
      </c>
      <c r="R6530">
        <v>1.4079044117647059</v>
      </c>
      <c r="S6530">
        <f>(VendorSalesData[[#This Row],[TotalPurchaseQuantity]] - VendorSalesData[[#This Row],[TotalSalesQuantity]]) * VendorSalesData[[#This Row],[PurchasePrice]]</f>
        <v>20.399999999999999</v>
      </c>
    </row>
    <row r="6531" spans="1:19" x14ac:dyDescent="0.3">
      <c r="A6531">
        <v>10754</v>
      </c>
      <c r="B6531" t="s">
        <v>212</v>
      </c>
      <c r="C6531">
        <v>21645</v>
      </c>
      <c r="D6531" t="s">
        <v>5969</v>
      </c>
      <c r="E6531">
        <v>18.82</v>
      </c>
      <c r="F6531">
        <v>39.99</v>
      </c>
      <c r="G6531">
        <v>750</v>
      </c>
      <c r="H6531">
        <v>26</v>
      </c>
      <c r="I6531">
        <v>489.32</v>
      </c>
      <c r="J6531">
        <v>57</v>
      </c>
      <c r="K6531">
        <v>1652.4299999999998</v>
      </c>
      <c r="L6531">
        <v>869.69999999999993</v>
      </c>
      <c r="M6531">
        <v>6.34</v>
      </c>
      <c r="N6531">
        <v>28720.52</v>
      </c>
      <c r="O6531">
        <v>1163.1099999999999</v>
      </c>
      <c r="P6531">
        <v>70.387853040673434</v>
      </c>
      <c r="Q6531">
        <v>2.1923076923076925</v>
      </c>
      <c r="R6531">
        <v>3.3769925611052067</v>
      </c>
      <c r="S6531">
        <f>(VendorSalesData[[#This Row],[TotalPurchaseQuantity]] - VendorSalesData[[#This Row],[TotalSalesQuantity]]) * VendorSalesData[[#This Row],[PurchasePrice]]</f>
        <v>-583.41999999999996</v>
      </c>
    </row>
    <row r="6532" spans="1:19" x14ac:dyDescent="0.3">
      <c r="A6532">
        <v>4425</v>
      </c>
      <c r="B6532" t="s">
        <v>20</v>
      </c>
      <c r="C6532">
        <v>25222</v>
      </c>
      <c r="D6532" t="s">
        <v>5970</v>
      </c>
      <c r="E6532">
        <v>9.0299999999999994</v>
      </c>
      <c r="F6532">
        <v>13.99</v>
      </c>
      <c r="G6532">
        <v>750</v>
      </c>
      <c r="H6532">
        <v>54</v>
      </c>
      <c r="I6532">
        <v>487.62</v>
      </c>
      <c r="J6532">
        <v>54</v>
      </c>
      <c r="K6532">
        <v>755.46</v>
      </c>
      <c r="L6532">
        <v>251.82</v>
      </c>
      <c r="M6532">
        <v>6.03</v>
      </c>
      <c r="N6532">
        <v>144929.24</v>
      </c>
      <c r="O6532">
        <v>267.84000000000003</v>
      </c>
      <c r="P6532">
        <v>35.453895639742676</v>
      </c>
      <c r="Q6532">
        <v>1</v>
      </c>
      <c r="R6532">
        <v>1.5492801771871541</v>
      </c>
      <c r="S6532">
        <f>(VendorSalesData[[#This Row],[TotalPurchaseQuantity]] - VendorSalesData[[#This Row],[TotalSalesQuantity]]) * VendorSalesData[[#This Row],[PurchasePrice]]</f>
        <v>0</v>
      </c>
    </row>
    <row r="6533" spans="1:19" x14ac:dyDescent="0.3">
      <c r="A6533">
        <v>90024</v>
      </c>
      <c r="B6533" t="s">
        <v>1511</v>
      </c>
      <c r="C6533">
        <v>23364</v>
      </c>
      <c r="D6533" t="s">
        <v>5971</v>
      </c>
      <c r="E6533">
        <v>11.61</v>
      </c>
      <c r="F6533">
        <v>17.989999999999998</v>
      </c>
      <c r="G6533">
        <v>750</v>
      </c>
      <c r="H6533">
        <v>42</v>
      </c>
      <c r="I6533">
        <v>487.62</v>
      </c>
      <c r="J6533">
        <v>28</v>
      </c>
      <c r="K6533">
        <v>503.71999999999997</v>
      </c>
      <c r="L6533">
        <v>125.92999999999999</v>
      </c>
      <c r="M6533">
        <v>3.1500000000000004</v>
      </c>
      <c r="N6533">
        <v>2802.64</v>
      </c>
      <c r="O6533">
        <v>16.099999999999966</v>
      </c>
      <c r="P6533">
        <v>3.1962201222901547</v>
      </c>
      <c r="Q6533">
        <v>0.66666666666666663</v>
      </c>
      <c r="R6533">
        <v>1.0330175136376687</v>
      </c>
      <c r="S6533">
        <f>(VendorSalesData[[#This Row],[TotalPurchaseQuantity]] - VendorSalesData[[#This Row],[TotalSalesQuantity]]) * VendorSalesData[[#This Row],[PurchasePrice]]</f>
        <v>162.54</v>
      </c>
    </row>
    <row r="6534" spans="1:19" x14ac:dyDescent="0.3">
      <c r="A6534">
        <v>4425</v>
      </c>
      <c r="B6534" t="s">
        <v>20</v>
      </c>
      <c r="C6534">
        <v>25338</v>
      </c>
      <c r="D6534" t="s">
        <v>5972</v>
      </c>
      <c r="E6534">
        <v>32.46</v>
      </c>
      <c r="F6534">
        <v>49.99</v>
      </c>
      <c r="G6534">
        <v>750</v>
      </c>
      <c r="H6534">
        <v>15</v>
      </c>
      <c r="I6534">
        <v>486.9</v>
      </c>
      <c r="J6534">
        <v>84</v>
      </c>
      <c r="K6534">
        <v>4199.16</v>
      </c>
      <c r="L6534">
        <v>1899.6200000000001</v>
      </c>
      <c r="M6534">
        <v>9.3800000000000008</v>
      </c>
      <c r="N6534">
        <v>144929.24</v>
      </c>
      <c r="O6534">
        <v>3712.2599999999998</v>
      </c>
      <c r="P6534">
        <v>88.404823821907243</v>
      </c>
      <c r="Q6534">
        <v>5.6</v>
      </c>
      <c r="R6534">
        <v>8.6242760320394325</v>
      </c>
      <c r="S6534">
        <f>(VendorSalesData[[#This Row],[TotalPurchaseQuantity]] - VendorSalesData[[#This Row],[TotalSalesQuantity]]) * VendorSalesData[[#This Row],[PurchasePrice]]</f>
        <v>-2239.7400000000002</v>
      </c>
    </row>
    <row r="6535" spans="1:19" x14ac:dyDescent="0.3">
      <c r="A6535">
        <v>1650</v>
      </c>
      <c r="B6535" t="s">
        <v>4517</v>
      </c>
      <c r="C6535">
        <v>26090</v>
      </c>
      <c r="D6535" t="s">
        <v>5973</v>
      </c>
      <c r="E6535">
        <v>13.51</v>
      </c>
      <c r="F6535">
        <v>19.989999999999998</v>
      </c>
      <c r="G6535">
        <v>750</v>
      </c>
      <c r="H6535">
        <v>36</v>
      </c>
      <c r="I6535">
        <v>486.36</v>
      </c>
      <c r="J6535">
        <v>36</v>
      </c>
      <c r="K6535">
        <v>719.64</v>
      </c>
      <c r="L6535">
        <v>59.97</v>
      </c>
      <c r="M6535">
        <v>4.0500000000000007</v>
      </c>
      <c r="N6535">
        <v>211.97</v>
      </c>
      <c r="O6535">
        <v>233.27999999999997</v>
      </c>
      <c r="P6535">
        <v>32.416208104052025</v>
      </c>
      <c r="Q6535">
        <v>1</v>
      </c>
      <c r="R6535">
        <v>1.4796447076239823</v>
      </c>
      <c r="S6535">
        <f>(VendorSalesData[[#This Row],[TotalPurchaseQuantity]] - VendorSalesData[[#This Row],[TotalSalesQuantity]]) * VendorSalesData[[#This Row],[PurchasePrice]]</f>
        <v>0</v>
      </c>
    </row>
    <row r="6536" spans="1:19" x14ac:dyDescent="0.3">
      <c r="A6536">
        <v>90024</v>
      </c>
      <c r="B6536" t="s">
        <v>1511</v>
      </c>
      <c r="C6536">
        <v>14883</v>
      </c>
      <c r="D6536" t="s">
        <v>5974</v>
      </c>
      <c r="E6536">
        <v>10.130000000000001</v>
      </c>
      <c r="F6536">
        <v>14.99</v>
      </c>
      <c r="G6536">
        <v>750</v>
      </c>
      <c r="H6536">
        <v>48</v>
      </c>
      <c r="I6536">
        <v>486.24</v>
      </c>
      <c r="J6536">
        <v>48</v>
      </c>
      <c r="K6536">
        <v>719.52</v>
      </c>
      <c r="L6536">
        <v>14.99</v>
      </c>
      <c r="M6536">
        <v>5.4</v>
      </c>
      <c r="N6536">
        <v>2802.64</v>
      </c>
      <c r="O6536">
        <v>233.27999999999997</v>
      </c>
      <c r="P6536">
        <v>32.421614409606406</v>
      </c>
      <c r="Q6536">
        <v>1</v>
      </c>
      <c r="R6536">
        <v>1.4797630799605133</v>
      </c>
      <c r="S6536">
        <f>(VendorSalesData[[#This Row],[TotalPurchaseQuantity]] - VendorSalesData[[#This Row],[TotalSalesQuantity]]) * VendorSalesData[[#This Row],[PurchasePrice]]</f>
        <v>0</v>
      </c>
    </row>
    <row r="6537" spans="1:19" x14ac:dyDescent="0.3">
      <c r="A6537">
        <v>9552</v>
      </c>
      <c r="B6537" t="s">
        <v>72</v>
      </c>
      <c r="C6537">
        <v>22092</v>
      </c>
      <c r="D6537" t="s">
        <v>5975</v>
      </c>
      <c r="E6537">
        <v>8.1</v>
      </c>
      <c r="F6537">
        <v>11.99</v>
      </c>
      <c r="G6537">
        <v>750</v>
      </c>
      <c r="H6537">
        <v>60</v>
      </c>
      <c r="I6537">
        <v>486</v>
      </c>
      <c r="J6537">
        <v>43</v>
      </c>
      <c r="K6537">
        <v>558.56999999999994</v>
      </c>
      <c r="L6537">
        <v>181.86</v>
      </c>
      <c r="M6537">
        <v>4.8100000000000005</v>
      </c>
      <c r="N6537">
        <v>55551.82</v>
      </c>
      <c r="O6537">
        <v>72.569999999999936</v>
      </c>
      <c r="P6537">
        <v>12.992104839142801</v>
      </c>
      <c r="Q6537">
        <v>0.71666666666666667</v>
      </c>
      <c r="R6537">
        <v>1.1493209876543209</v>
      </c>
      <c r="S6537">
        <f>(VendorSalesData[[#This Row],[TotalPurchaseQuantity]] - VendorSalesData[[#This Row],[TotalSalesQuantity]]) * VendorSalesData[[#This Row],[PurchasePrice]]</f>
        <v>137.69999999999999</v>
      </c>
    </row>
    <row r="6538" spans="1:19" x14ac:dyDescent="0.3">
      <c r="A6538">
        <v>9165</v>
      </c>
      <c r="B6538" t="s">
        <v>38</v>
      </c>
      <c r="C6538">
        <v>15605</v>
      </c>
      <c r="D6538" t="s">
        <v>5976</v>
      </c>
      <c r="E6538">
        <v>161.63999999999999</v>
      </c>
      <c r="F6538">
        <v>249.99</v>
      </c>
      <c r="G6538">
        <v>750</v>
      </c>
      <c r="H6538">
        <v>3</v>
      </c>
      <c r="I6538">
        <v>484.92</v>
      </c>
      <c r="J6538">
        <v>8</v>
      </c>
      <c r="K6538">
        <v>1887.92</v>
      </c>
      <c r="L6538">
        <v>1415.94</v>
      </c>
      <c r="M6538">
        <v>0.89</v>
      </c>
      <c r="N6538">
        <v>68054.7</v>
      </c>
      <c r="O6538">
        <v>1403</v>
      </c>
      <c r="P6538">
        <v>74.314589601254283</v>
      </c>
      <c r="Q6538">
        <v>2.6666666666666665</v>
      </c>
      <c r="R6538">
        <v>3.893260744040254</v>
      </c>
      <c r="S6538">
        <f>(VendorSalesData[[#This Row],[TotalPurchaseQuantity]] - VendorSalesData[[#This Row],[TotalSalesQuantity]]) * VendorSalesData[[#This Row],[PurchasePrice]]</f>
        <v>-808.19999999999993</v>
      </c>
    </row>
    <row r="6539" spans="1:19" x14ac:dyDescent="0.3">
      <c r="A6539">
        <v>660</v>
      </c>
      <c r="B6539" t="s">
        <v>75</v>
      </c>
      <c r="C6539">
        <v>863</v>
      </c>
      <c r="D6539" t="s">
        <v>5977</v>
      </c>
      <c r="E6539">
        <v>5.83</v>
      </c>
      <c r="F6539">
        <v>7.99</v>
      </c>
      <c r="G6539">
        <v>1000</v>
      </c>
      <c r="H6539">
        <v>83</v>
      </c>
      <c r="I6539">
        <v>483.89</v>
      </c>
      <c r="J6539">
        <v>92</v>
      </c>
      <c r="K6539">
        <v>816.08</v>
      </c>
      <c r="L6539">
        <v>465.47</v>
      </c>
      <c r="M6539">
        <v>96.600000000000009</v>
      </c>
      <c r="N6539">
        <v>17932.330000000002</v>
      </c>
      <c r="O6539">
        <v>332.19000000000005</v>
      </c>
      <c r="P6539">
        <v>40.705568081560635</v>
      </c>
      <c r="Q6539">
        <v>1.1084337349397591</v>
      </c>
      <c r="R6539">
        <v>1.6864989977060905</v>
      </c>
      <c r="S6539">
        <f>(VendorSalesData[[#This Row],[TotalPurchaseQuantity]] - VendorSalesData[[#This Row],[TotalSalesQuantity]]) * VendorSalesData[[#This Row],[PurchasePrice]]</f>
        <v>-52.47</v>
      </c>
    </row>
    <row r="6540" spans="1:19" x14ac:dyDescent="0.3">
      <c r="A6540">
        <v>7153</v>
      </c>
      <c r="B6540" t="s">
        <v>271</v>
      </c>
      <c r="C6540">
        <v>21109</v>
      </c>
      <c r="D6540" t="s">
        <v>5978</v>
      </c>
      <c r="E6540">
        <v>7.33</v>
      </c>
      <c r="F6540">
        <v>17.989999999999998</v>
      </c>
      <c r="G6540">
        <v>750</v>
      </c>
      <c r="H6540">
        <v>66</v>
      </c>
      <c r="I6540">
        <v>483.78</v>
      </c>
      <c r="J6540">
        <v>58</v>
      </c>
      <c r="K6540">
        <v>637.41999999999996</v>
      </c>
      <c r="L6540">
        <v>395.64</v>
      </c>
      <c r="M6540">
        <v>6.45</v>
      </c>
      <c r="N6540">
        <v>15884.82</v>
      </c>
      <c r="O6540">
        <v>153.63999999999999</v>
      </c>
      <c r="P6540">
        <v>24.103416899375606</v>
      </c>
      <c r="Q6540">
        <v>0.87878787878787878</v>
      </c>
      <c r="R6540">
        <v>1.3175823721526314</v>
      </c>
      <c r="S6540">
        <f>(VendorSalesData[[#This Row],[TotalPurchaseQuantity]] - VendorSalesData[[#This Row],[TotalSalesQuantity]]) * VendorSalesData[[#This Row],[PurchasePrice]]</f>
        <v>58.64</v>
      </c>
    </row>
    <row r="6541" spans="1:19" x14ac:dyDescent="0.3">
      <c r="A6541">
        <v>4425</v>
      </c>
      <c r="B6541" t="s">
        <v>20</v>
      </c>
      <c r="C6541">
        <v>37708</v>
      </c>
      <c r="D6541" t="s">
        <v>5979</v>
      </c>
      <c r="E6541">
        <v>7.43</v>
      </c>
      <c r="F6541">
        <v>10.99</v>
      </c>
      <c r="G6541">
        <v>750</v>
      </c>
      <c r="H6541">
        <v>65</v>
      </c>
      <c r="I6541">
        <v>482.95</v>
      </c>
      <c r="J6541">
        <v>66</v>
      </c>
      <c r="K6541">
        <v>725.34</v>
      </c>
      <c r="L6541">
        <v>186.83</v>
      </c>
      <c r="M6541">
        <v>7.3900000000000006</v>
      </c>
      <c r="N6541">
        <v>144929.24</v>
      </c>
      <c r="O6541">
        <v>242.39000000000004</v>
      </c>
      <c r="P6541">
        <v>33.417431825075141</v>
      </c>
      <c r="Q6541">
        <v>1.0153846153846153</v>
      </c>
      <c r="R6541">
        <v>1.5018946060668807</v>
      </c>
      <c r="S6541">
        <f>(VendorSalesData[[#This Row],[TotalPurchaseQuantity]] - VendorSalesData[[#This Row],[TotalSalesQuantity]]) * VendorSalesData[[#This Row],[PurchasePrice]]</f>
        <v>-7.43</v>
      </c>
    </row>
    <row r="6542" spans="1:19" x14ac:dyDescent="0.3">
      <c r="A6542">
        <v>4425</v>
      </c>
      <c r="B6542" t="s">
        <v>20</v>
      </c>
      <c r="C6542">
        <v>15846</v>
      </c>
      <c r="D6542" t="s">
        <v>2413</v>
      </c>
      <c r="E6542">
        <v>17.23</v>
      </c>
      <c r="F6542">
        <v>24.99</v>
      </c>
      <c r="G6542">
        <v>375</v>
      </c>
      <c r="H6542">
        <v>28</v>
      </c>
      <c r="I6542">
        <v>482.44</v>
      </c>
      <c r="J6542">
        <v>46</v>
      </c>
      <c r="K6542">
        <v>1149.54</v>
      </c>
      <c r="L6542">
        <v>399.84</v>
      </c>
      <c r="M6542">
        <v>2.64</v>
      </c>
      <c r="N6542">
        <v>144929.24</v>
      </c>
      <c r="O6542">
        <v>667.09999999999991</v>
      </c>
      <c r="P6542">
        <v>58.031908415540123</v>
      </c>
      <c r="Q6542">
        <v>1.6428571428571428</v>
      </c>
      <c r="R6542">
        <v>2.3827626233313985</v>
      </c>
      <c r="S6542">
        <f>(VendorSalesData[[#This Row],[TotalPurchaseQuantity]] - VendorSalesData[[#This Row],[TotalSalesQuantity]]) * VendorSalesData[[#This Row],[PurchasePrice]]</f>
        <v>-310.14</v>
      </c>
    </row>
    <row r="6543" spans="1:19" x14ac:dyDescent="0.3">
      <c r="A6543">
        <v>9552</v>
      </c>
      <c r="B6543" t="s">
        <v>72</v>
      </c>
      <c r="C6543">
        <v>21168</v>
      </c>
      <c r="D6543" t="s">
        <v>5980</v>
      </c>
      <c r="E6543">
        <v>5.86</v>
      </c>
      <c r="F6543">
        <v>8.49</v>
      </c>
      <c r="G6543">
        <v>750</v>
      </c>
      <c r="H6543">
        <v>82</v>
      </c>
      <c r="I6543">
        <v>480.52</v>
      </c>
      <c r="J6543">
        <v>64</v>
      </c>
      <c r="K6543">
        <v>543.36</v>
      </c>
      <c r="L6543">
        <v>152.82</v>
      </c>
      <c r="M6543">
        <v>7.1700000000000008</v>
      </c>
      <c r="N6543">
        <v>55551.82</v>
      </c>
      <c r="O6543">
        <v>62.840000000000032</v>
      </c>
      <c r="P6543">
        <v>11.565076560659605</v>
      </c>
      <c r="Q6543">
        <v>0.78048780487804881</v>
      </c>
      <c r="R6543">
        <v>1.1307749937567635</v>
      </c>
      <c r="S6543">
        <f>(VendorSalesData[[#This Row],[TotalPurchaseQuantity]] - VendorSalesData[[#This Row],[TotalSalesQuantity]]) * VendorSalesData[[#This Row],[PurchasePrice]]</f>
        <v>105.48</v>
      </c>
    </row>
    <row r="6544" spans="1:19" x14ac:dyDescent="0.3">
      <c r="A6544">
        <v>4692</v>
      </c>
      <c r="B6544" t="s">
        <v>386</v>
      </c>
      <c r="C6544">
        <v>42337</v>
      </c>
      <c r="D6544" t="s">
        <v>5981</v>
      </c>
      <c r="E6544">
        <v>7.28</v>
      </c>
      <c r="F6544">
        <v>10.99</v>
      </c>
      <c r="G6544">
        <v>750</v>
      </c>
      <c r="H6544">
        <v>66</v>
      </c>
      <c r="I6544">
        <v>480.48</v>
      </c>
      <c r="J6544">
        <v>50</v>
      </c>
      <c r="K6544">
        <v>547.5</v>
      </c>
      <c r="L6544">
        <v>250.77</v>
      </c>
      <c r="M6544">
        <v>5.6000000000000005</v>
      </c>
      <c r="N6544">
        <v>9139.3799999999992</v>
      </c>
      <c r="O6544">
        <v>67.019999999999982</v>
      </c>
      <c r="P6544">
        <v>12.241095890410955</v>
      </c>
      <c r="Q6544">
        <v>0.75757575757575757</v>
      </c>
      <c r="R6544">
        <v>1.1394855144855145</v>
      </c>
      <c r="S6544">
        <f>(VendorSalesData[[#This Row],[TotalPurchaseQuantity]] - VendorSalesData[[#This Row],[TotalSalesQuantity]]) * VendorSalesData[[#This Row],[PurchasePrice]]</f>
        <v>116.48</v>
      </c>
    </row>
    <row r="6545" spans="1:19" x14ac:dyDescent="0.3">
      <c r="A6545">
        <v>2000</v>
      </c>
      <c r="B6545" t="s">
        <v>164</v>
      </c>
      <c r="C6545">
        <v>20060</v>
      </c>
      <c r="D6545" t="s">
        <v>5982</v>
      </c>
      <c r="E6545">
        <v>159.99</v>
      </c>
      <c r="F6545">
        <v>239.99</v>
      </c>
      <c r="G6545">
        <v>750</v>
      </c>
      <c r="H6545">
        <v>3</v>
      </c>
      <c r="I6545">
        <v>479.97</v>
      </c>
      <c r="J6545">
        <v>3</v>
      </c>
      <c r="K6545">
        <v>719.97</v>
      </c>
      <c r="L6545">
        <v>239.99</v>
      </c>
      <c r="M6545">
        <v>0.34</v>
      </c>
      <c r="N6545">
        <v>19016.59</v>
      </c>
      <c r="O6545">
        <v>240</v>
      </c>
      <c r="P6545">
        <v>33.334722280095001</v>
      </c>
      <c r="Q6545">
        <v>1</v>
      </c>
      <c r="R6545">
        <v>1.500031251953247</v>
      </c>
      <c r="S6545">
        <f>(VendorSalesData[[#This Row],[TotalPurchaseQuantity]] - VendorSalesData[[#This Row],[TotalSalesQuantity]]) * VendorSalesData[[#This Row],[PurchasePrice]]</f>
        <v>0</v>
      </c>
    </row>
    <row r="6546" spans="1:19" x14ac:dyDescent="0.3">
      <c r="A6546">
        <v>10754</v>
      </c>
      <c r="B6546" t="s">
        <v>212</v>
      </c>
      <c r="C6546">
        <v>21450</v>
      </c>
      <c r="D6546" t="s">
        <v>5983</v>
      </c>
      <c r="E6546">
        <v>159.97</v>
      </c>
      <c r="F6546">
        <v>239.95</v>
      </c>
      <c r="G6546">
        <v>750</v>
      </c>
      <c r="H6546">
        <v>3</v>
      </c>
      <c r="I6546">
        <v>479.91</v>
      </c>
      <c r="J6546">
        <v>3</v>
      </c>
      <c r="K6546">
        <v>719.85</v>
      </c>
      <c r="L6546">
        <v>239.95</v>
      </c>
      <c r="M6546">
        <v>0.34</v>
      </c>
      <c r="N6546">
        <v>28720.52</v>
      </c>
      <c r="O6546">
        <v>239.94</v>
      </c>
      <c r="P6546">
        <v>33.331944155032296</v>
      </c>
      <c r="Q6546">
        <v>1</v>
      </c>
      <c r="R6546">
        <v>1.4999687441395262</v>
      </c>
      <c r="S6546">
        <f>(VendorSalesData[[#This Row],[TotalPurchaseQuantity]] - VendorSalesData[[#This Row],[TotalSalesQuantity]]) * VendorSalesData[[#This Row],[PurchasePrice]]</f>
        <v>0</v>
      </c>
    </row>
    <row r="6547" spans="1:19" x14ac:dyDescent="0.3">
      <c r="A6547">
        <v>9552</v>
      </c>
      <c r="B6547" t="s">
        <v>72</v>
      </c>
      <c r="C6547">
        <v>17047</v>
      </c>
      <c r="D6547" t="s">
        <v>5984</v>
      </c>
      <c r="E6547">
        <v>13.33</v>
      </c>
      <c r="F6547">
        <v>20.99</v>
      </c>
      <c r="G6547">
        <v>750</v>
      </c>
      <c r="H6547">
        <v>36</v>
      </c>
      <c r="I6547">
        <v>479.88</v>
      </c>
      <c r="J6547">
        <v>47</v>
      </c>
      <c r="K6547">
        <v>994.53</v>
      </c>
      <c r="L6547">
        <v>148.92999999999998</v>
      </c>
      <c r="M6547">
        <v>5.28</v>
      </c>
      <c r="N6547">
        <v>55551.82</v>
      </c>
      <c r="O6547">
        <v>514.65</v>
      </c>
      <c r="P6547">
        <v>51.748061898585263</v>
      </c>
      <c r="Q6547">
        <v>1.3055555555555556</v>
      </c>
      <c r="R6547">
        <v>2.0724556139034758</v>
      </c>
      <c r="S6547">
        <f>(VendorSalesData[[#This Row],[TotalPurchaseQuantity]] - VendorSalesData[[#This Row],[TotalSalesQuantity]]) * VendorSalesData[[#This Row],[PurchasePrice]]</f>
        <v>-146.63</v>
      </c>
    </row>
    <row r="6548" spans="1:19" x14ac:dyDescent="0.3">
      <c r="A6548">
        <v>9744</v>
      </c>
      <c r="B6548" t="s">
        <v>868</v>
      </c>
      <c r="C6548">
        <v>15720</v>
      </c>
      <c r="D6548" t="s">
        <v>5985</v>
      </c>
      <c r="E6548">
        <v>13.33</v>
      </c>
      <c r="F6548">
        <v>19.989999999999998</v>
      </c>
      <c r="G6548">
        <v>750</v>
      </c>
      <c r="H6548">
        <v>36</v>
      </c>
      <c r="I6548">
        <v>479.88</v>
      </c>
      <c r="J6548">
        <v>28</v>
      </c>
      <c r="K6548">
        <v>559.71999999999991</v>
      </c>
      <c r="L6548">
        <v>399.79999999999995</v>
      </c>
      <c r="M6548">
        <v>3.1</v>
      </c>
      <c r="N6548">
        <v>3999.93</v>
      </c>
      <c r="O6548">
        <v>79.839999999999918</v>
      </c>
      <c r="P6548">
        <v>14.264274994640164</v>
      </c>
      <c r="Q6548">
        <v>0.77777777777777779</v>
      </c>
      <c r="R6548">
        <v>1.1663749270650994</v>
      </c>
      <c r="S6548">
        <f>(VendorSalesData[[#This Row],[TotalPurchaseQuantity]] - VendorSalesData[[#This Row],[TotalSalesQuantity]]) * VendorSalesData[[#This Row],[PurchasePrice]]</f>
        <v>106.64</v>
      </c>
    </row>
    <row r="6549" spans="1:19" x14ac:dyDescent="0.3">
      <c r="A6549">
        <v>653</v>
      </c>
      <c r="B6549" t="s">
        <v>352</v>
      </c>
      <c r="C6549">
        <v>16752</v>
      </c>
      <c r="D6549" t="s">
        <v>5986</v>
      </c>
      <c r="E6549">
        <v>7.99</v>
      </c>
      <c r="F6549">
        <v>11.99</v>
      </c>
      <c r="G6549">
        <v>750</v>
      </c>
      <c r="H6549">
        <v>60</v>
      </c>
      <c r="I6549">
        <v>479.4</v>
      </c>
      <c r="J6549">
        <v>47</v>
      </c>
      <c r="K6549">
        <v>540.53</v>
      </c>
      <c r="L6549">
        <v>278.76</v>
      </c>
      <c r="M6549">
        <v>5.22</v>
      </c>
      <c r="N6549">
        <v>8014.9800000000005</v>
      </c>
      <c r="O6549">
        <v>61.129999999999995</v>
      </c>
      <c r="P6549">
        <v>11.30927053077535</v>
      </c>
      <c r="Q6549">
        <v>0.78333333333333333</v>
      </c>
      <c r="R6549">
        <v>1.1275135586149354</v>
      </c>
      <c r="S6549">
        <f>(VendorSalesData[[#This Row],[TotalPurchaseQuantity]] - VendorSalesData[[#This Row],[TotalSalesQuantity]]) * VendorSalesData[[#This Row],[PurchasePrice]]</f>
        <v>103.87</v>
      </c>
    </row>
    <row r="6550" spans="1:19" x14ac:dyDescent="0.3">
      <c r="A6550">
        <v>3960</v>
      </c>
      <c r="B6550" t="s">
        <v>24</v>
      </c>
      <c r="C6550">
        <v>1885</v>
      </c>
      <c r="D6550" t="s">
        <v>5987</v>
      </c>
      <c r="E6550">
        <v>7.99</v>
      </c>
      <c r="F6550">
        <v>9.99</v>
      </c>
      <c r="G6550">
        <v>750</v>
      </c>
      <c r="H6550">
        <v>60</v>
      </c>
      <c r="I6550">
        <v>479.4</v>
      </c>
      <c r="J6550">
        <v>60</v>
      </c>
      <c r="K6550">
        <v>599.4</v>
      </c>
      <c r="L6550">
        <v>259.74</v>
      </c>
      <c r="M6550">
        <v>47.25</v>
      </c>
      <c r="N6550">
        <v>257032.07</v>
      </c>
      <c r="O6550">
        <v>120</v>
      </c>
      <c r="P6550">
        <v>20.02002002002002</v>
      </c>
      <c r="Q6550">
        <v>1</v>
      </c>
      <c r="R6550">
        <v>1.2503128911138923</v>
      </c>
      <c r="S6550">
        <f>(VendorSalesData[[#This Row],[TotalPurchaseQuantity]] - VendorSalesData[[#This Row],[TotalSalesQuantity]]) * VendorSalesData[[#This Row],[PurchasePrice]]</f>
        <v>0</v>
      </c>
    </row>
    <row r="6551" spans="1:19" x14ac:dyDescent="0.3">
      <c r="A6551">
        <v>6830</v>
      </c>
      <c r="B6551" t="s">
        <v>1628</v>
      </c>
      <c r="C6551">
        <v>5635</v>
      </c>
      <c r="D6551" t="s">
        <v>5988</v>
      </c>
      <c r="E6551">
        <v>16.53</v>
      </c>
      <c r="F6551">
        <v>29.99</v>
      </c>
      <c r="G6551">
        <v>750</v>
      </c>
      <c r="H6551">
        <v>29</v>
      </c>
      <c r="I6551">
        <v>479.37</v>
      </c>
      <c r="J6551">
        <v>51</v>
      </c>
      <c r="K6551">
        <v>1095.99</v>
      </c>
      <c r="L6551">
        <v>236.39</v>
      </c>
      <c r="M6551">
        <v>40.169999999999995</v>
      </c>
      <c r="N6551">
        <v>360.28999999999996</v>
      </c>
      <c r="O6551">
        <v>616.62</v>
      </c>
      <c r="P6551">
        <v>56.261462239618979</v>
      </c>
      <c r="Q6551">
        <v>1.7586206896551724</v>
      </c>
      <c r="R6551">
        <v>2.2863132861881219</v>
      </c>
      <c r="S6551">
        <f>(VendorSalesData[[#This Row],[TotalPurchaseQuantity]] - VendorSalesData[[#This Row],[TotalSalesQuantity]]) * VendorSalesData[[#This Row],[PurchasePrice]]</f>
        <v>-363.66</v>
      </c>
    </row>
    <row r="6552" spans="1:19" x14ac:dyDescent="0.3">
      <c r="A6552">
        <v>7153</v>
      </c>
      <c r="B6552" t="s">
        <v>271</v>
      </c>
      <c r="C6552">
        <v>20625</v>
      </c>
      <c r="D6552" t="s">
        <v>5989</v>
      </c>
      <c r="E6552">
        <v>17.12</v>
      </c>
      <c r="F6552">
        <v>24.99</v>
      </c>
      <c r="G6552">
        <v>750</v>
      </c>
      <c r="H6552">
        <v>28</v>
      </c>
      <c r="I6552">
        <v>479.36</v>
      </c>
      <c r="J6552">
        <v>28</v>
      </c>
      <c r="K6552">
        <v>671.71999999999991</v>
      </c>
      <c r="L6552">
        <v>367.84999999999997</v>
      </c>
      <c r="M6552">
        <v>3.12</v>
      </c>
      <c r="N6552">
        <v>15884.82</v>
      </c>
      <c r="O6552">
        <v>192.3599999999999</v>
      </c>
      <c r="P6552">
        <v>28.636932055022911</v>
      </c>
      <c r="Q6552">
        <v>1</v>
      </c>
      <c r="R6552">
        <v>1.4012850467289717</v>
      </c>
      <c r="S6552">
        <f>(VendorSalesData[[#This Row],[TotalPurchaseQuantity]] - VendorSalesData[[#This Row],[TotalSalesQuantity]]) * VendorSalesData[[#This Row],[PurchasePrice]]</f>
        <v>0</v>
      </c>
    </row>
    <row r="6553" spans="1:19" x14ac:dyDescent="0.3">
      <c r="A6553">
        <v>3664</v>
      </c>
      <c r="B6553" t="s">
        <v>96</v>
      </c>
      <c r="C6553">
        <v>2837</v>
      </c>
      <c r="D6553" t="s">
        <v>5990</v>
      </c>
      <c r="E6553">
        <v>34.07</v>
      </c>
      <c r="F6553">
        <v>45.99</v>
      </c>
      <c r="G6553">
        <v>750</v>
      </c>
      <c r="H6553">
        <v>14</v>
      </c>
      <c r="I6553">
        <v>476.98</v>
      </c>
      <c r="J6553">
        <v>73</v>
      </c>
      <c r="K6553">
        <v>3357.27</v>
      </c>
      <c r="L6553">
        <v>2621.4300000000003</v>
      </c>
      <c r="M6553">
        <v>57.6</v>
      </c>
      <c r="N6553">
        <v>30234.420000000002</v>
      </c>
      <c r="O6553">
        <v>2880.29</v>
      </c>
      <c r="P6553">
        <v>85.792623172994723</v>
      </c>
      <c r="Q6553">
        <v>5.2142857142857144</v>
      </c>
      <c r="R6553">
        <v>7.0385970061637799</v>
      </c>
      <c r="S6553">
        <f>(VendorSalesData[[#This Row],[TotalPurchaseQuantity]] - VendorSalesData[[#This Row],[TotalSalesQuantity]]) * VendorSalesData[[#This Row],[PurchasePrice]]</f>
        <v>-2010.13</v>
      </c>
    </row>
    <row r="6554" spans="1:19" x14ac:dyDescent="0.3">
      <c r="A6554">
        <v>2000</v>
      </c>
      <c r="B6554" t="s">
        <v>164</v>
      </c>
      <c r="C6554">
        <v>19680</v>
      </c>
      <c r="D6554" t="s">
        <v>5991</v>
      </c>
      <c r="E6554">
        <v>119.2</v>
      </c>
      <c r="F6554">
        <v>179.99</v>
      </c>
      <c r="G6554">
        <v>750</v>
      </c>
      <c r="H6554">
        <v>4</v>
      </c>
      <c r="I6554">
        <v>476.8</v>
      </c>
      <c r="J6554">
        <v>7</v>
      </c>
      <c r="K6554">
        <v>1259.93</v>
      </c>
      <c r="L6554">
        <v>719.96</v>
      </c>
      <c r="M6554">
        <v>0.78</v>
      </c>
      <c r="N6554">
        <v>19016.59</v>
      </c>
      <c r="O6554">
        <v>783.13000000000011</v>
      </c>
      <c r="P6554">
        <v>62.156627749160677</v>
      </c>
      <c r="Q6554">
        <v>1.75</v>
      </c>
      <c r="R6554">
        <v>2.6424706375838927</v>
      </c>
      <c r="S6554">
        <f>(VendorSalesData[[#This Row],[TotalPurchaseQuantity]] - VendorSalesData[[#This Row],[TotalSalesQuantity]]) * VendorSalesData[[#This Row],[PurchasePrice]]</f>
        <v>-357.6</v>
      </c>
    </row>
    <row r="6555" spans="1:19" x14ac:dyDescent="0.3">
      <c r="A6555">
        <v>2000</v>
      </c>
      <c r="B6555" t="s">
        <v>164</v>
      </c>
      <c r="C6555">
        <v>43021</v>
      </c>
      <c r="D6555" t="s">
        <v>5992</v>
      </c>
      <c r="E6555">
        <v>13.24</v>
      </c>
      <c r="F6555">
        <v>19.989999999999998</v>
      </c>
      <c r="G6555">
        <v>750</v>
      </c>
      <c r="H6555">
        <v>36</v>
      </c>
      <c r="I6555">
        <v>476.64</v>
      </c>
      <c r="J6555">
        <v>37</v>
      </c>
      <c r="K6555">
        <v>742.63</v>
      </c>
      <c r="L6555">
        <v>62.97</v>
      </c>
      <c r="M6555">
        <v>4.16</v>
      </c>
      <c r="N6555">
        <v>19016.59</v>
      </c>
      <c r="O6555">
        <v>265.99</v>
      </c>
      <c r="P6555">
        <v>35.817297981498193</v>
      </c>
      <c r="Q6555">
        <v>1.0277777777777777</v>
      </c>
      <c r="R6555">
        <v>1.5580521987244043</v>
      </c>
      <c r="S6555">
        <f>(VendorSalesData[[#This Row],[TotalPurchaseQuantity]] - VendorSalesData[[#This Row],[TotalSalesQuantity]]) * VendorSalesData[[#This Row],[PurchasePrice]]</f>
        <v>-13.24</v>
      </c>
    </row>
    <row r="6556" spans="1:19" x14ac:dyDescent="0.3">
      <c r="A6556">
        <v>9552</v>
      </c>
      <c r="B6556" t="s">
        <v>72</v>
      </c>
      <c r="C6556">
        <v>43025</v>
      </c>
      <c r="D6556" t="s">
        <v>5993</v>
      </c>
      <c r="E6556">
        <v>6.62</v>
      </c>
      <c r="F6556">
        <v>9.99</v>
      </c>
      <c r="G6556">
        <v>750</v>
      </c>
      <c r="H6556">
        <v>72</v>
      </c>
      <c r="I6556">
        <v>476.64</v>
      </c>
      <c r="J6556">
        <v>72</v>
      </c>
      <c r="K6556">
        <v>719.28</v>
      </c>
      <c r="L6556">
        <v>49.95</v>
      </c>
      <c r="M6556">
        <v>8.1000000000000014</v>
      </c>
      <c r="N6556">
        <v>55551.82</v>
      </c>
      <c r="O6556">
        <v>242.64</v>
      </c>
      <c r="P6556">
        <v>33.733733733733736</v>
      </c>
      <c r="Q6556">
        <v>1</v>
      </c>
      <c r="R6556">
        <v>1.5090634441087614</v>
      </c>
      <c r="S6556">
        <f>(VendorSalesData[[#This Row],[TotalPurchaseQuantity]] - VendorSalesData[[#This Row],[TotalSalesQuantity]]) * VendorSalesData[[#This Row],[PurchasePrice]]</f>
        <v>0</v>
      </c>
    </row>
    <row r="6557" spans="1:19" x14ac:dyDescent="0.3">
      <c r="A6557">
        <v>12546</v>
      </c>
      <c r="B6557" t="s">
        <v>32</v>
      </c>
      <c r="C6557">
        <v>3572</v>
      </c>
      <c r="D6557" t="s">
        <v>5994</v>
      </c>
      <c r="E6557">
        <v>7.68</v>
      </c>
      <c r="F6557">
        <v>10.99</v>
      </c>
      <c r="G6557">
        <v>750</v>
      </c>
      <c r="H6557">
        <v>62</v>
      </c>
      <c r="I6557">
        <v>476.15999999999997</v>
      </c>
      <c r="J6557">
        <v>189</v>
      </c>
      <c r="K6557">
        <v>1888.1100000000001</v>
      </c>
      <c r="L6557">
        <v>879.12</v>
      </c>
      <c r="M6557">
        <v>148.91</v>
      </c>
      <c r="N6557">
        <v>123880.97</v>
      </c>
      <c r="O6557">
        <v>1411.9500000000003</v>
      </c>
      <c r="P6557">
        <v>74.781130336685891</v>
      </c>
      <c r="Q6557">
        <v>3.0483870967741935</v>
      </c>
      <c r="R6557">
        <v>3.9652847782258069</v>
      </c>
      <c r="S6557">
        <f>(VendorSalesData[[#This Row],[TotalPurchaseQuantity]] - VendorSalesData[[#This Row],[TotalSalesQuantity]]) * VendorSalesData[[#This Row],[PurchasePrice]]</f>
        <v>-975.36</v>
      </c>
    </row>
    <row r="6558" spans="1:19" x14ac:dyDescent="0.3">
      <c r="A6558">
        <v>4425</v>
      </c>
      <c r="B6558" t="s">
        <v>20</v>
      </c>
      <c r="C6558">
        <v>45920</v>
      </c>
      <c r="D6558" t="s">
        <v>2771</v>
      </c>
      <c r="E6558">
        <v>10.130000000000001</v>
      </c>
      <c r="F6558">
        <v>14.99</v>
      </c>
      <c r="G6558">
        <v>1500</v>
      </c>
      <c r="H6558">
        <v>47</v>
      </c>
      <c r="I6558">
        <v>476.11</v>
      </c>
      <c r="J6558">
        <v>39</v>
      </c>
      <c r="K6558">
        <v>584.61</v>
      </c>
      <c r="L6558">
        <v>224.85</v>
      </c>
      <c r="M6558">
        <v>8.7200000000000006</v>
      </c>
      <c r="N6558">
        <v>144929.24</v>
      </c>
      <c r="O6558">
        <v>108.5</v>
      </c>
      <c r="P6558">
        <v>18.559381467987205</v>
      </c>
      <c r="Q6558">
        <v>0.82978723404255317</v>
      </c>
      <c r="R6558">
        <v>1.2278885131587238</v>
      </c>
      <c r="S6558">
        <f>(VendorSalesData[[#This Row],[TotalPurchaseQuantity]] - VendorSalesData[[#This Row],[TotalSalesQuantity]]) * VendorSalesData[[#This Row],[PurchasePrice]]</f>
        <v>81.040000000000006</v>
      </c>
    </row>
    <row r="6559" spans="1:19" x14ac:dyDescent="0.3">
      <c r="A6559">
        <v>4425</v>
      </c>
      <c r="B6559" t="s">
        <v>20</v>
      </c>
      <c r="C6559">
        <v>33076</v>
      </c>
      <c r="D6559" t="s">
        <v>5015</v>
      </c>
      <c r="E6559">
        <v>11.33</v>
      </c>
      <c r="F6559">
        <v>16.989999999999998</v>
      </c>
      <c r="G6559">
        <v>1500</v>
      </c>
      <c r="H6559">
        <v>42</v>
      </c>
      <c r="I6559">
        <v>475.86</v>
      </c>
      <c r="J6559">
        <v>42</v>
      </c>
      <c r="K6559">
        <v>713.58</v>
      </c>
      <c r="L6559">
        <v>16.989999999999998</v>
      </c>
      <c r="M6559">
        <v>9.4499999999999993</v>
      </c>
      <c r="N6559">
        <v>144929.24</v>
      </c>
      <c r="O6559">
        <v>237.72000000000003</v>
      </c>
      <c r="P6559">
        <v>33.313713949381992</v>
      </c>
      <c r="Q6559">
        <v>1</v>
      </c>
      <c r="R6559">
        <v>1.4995586937334511</v>
      </c>
      <c r="S6559">
        <f>(VendorSalesData[[#This Row],[TotalPurchaseQuantity]] - VendorSalesData[[#This Row],[TotalSalesQuantity]]) * VendorSalesData[[#This Row],[PurchasePrice]]</f>
        <v>0</v>
      </c>
    </row>
    <row r="6560" spans="1:19" x14ac:dyDescent="0.3">
      <c r="A6560">
        <v>4692</v>
      </c>
      <c r="B6560" t="s">
        <v>386</v>
      </c>
      <c r="C6560">
        <v>25090</v>
      </c>
      <c r="D6560" t="s">
        <v>5995</v>
      </c>
      <c r="E6560">
        <v>14.86</v>
      </c>
      <c r="F6560">
        <v>21.99</v>
      </c>
      <c r="G6560">
        <v>750</v>
      </c>
      <c r="H6560">
        <v>32</v>
      </c>
      <c r="I6560">
        <v>475.52000000000004</v>
      </c>
      <c r="J6560">
        <v>98</v>
      </c>
      <c r="K6560">
        <v>2155.02</v>
      </c>
      <c r="L6560">
        <v>1055.52</v>
      </c>
      <c r="M6560">
        <v>10.91</v>
      </c>
      <c r="N6560">
        <v>9139.3799999999992</v>
      </c>
      <c r="O6560">
        <v>1679.5</v>
      </c>
      <c r="P6560">
        <v>77.934311514510298</v>
      </c>
      <c r="Q6560">
        <v>3.0625</v>
      </c>
      <c r="R6560">
        <v>4.5319229475100942</v>
      </c>
      <c r="S6560">
        <f>(VendorSalesData[[#This Row],[TotalPurchaseQuantity]] - VendorSalesData[[#This Row],[TotalSalesQuantity]]) * VendorSalesData[[#This Row],[PurchasePrice]]</f>
        <v>-980.76</v>
      </c>
    </row>
    <row r="6561" spans="1:19" x14ac:dyDescent="0.3">
      <c r="A6561">
        <v>6213</v>
      </c>
      <c r="B6561" t="s">
        <v>186</v>
      </c>
      <c r="C6561">
        <v>844</v>
      </c>
      <c r="D6561" t="s">
        <v>5996</v>
      </c>
      <c r="E6561">
        <v>7.19</v>
      </c>
      <c r="F6561">
        <v>9.99</v>
      </c>
      <c r="G6561">
        <v>1000</v>
      </c>
      <c r="H6561">
        <v>66</v>
      </c>
      <c r="I6561">
        <v>474.54</v>
      </c>
      <c r="J6561">
        <v>87</v>
      </c>
      <c r="K6561">
        <v>869.13</v>
      </c>
      <c r="L6561">
        <v>729.27</v>
      </c>
      <c r="M6561">
        <v>91.350000000000009</v>
      </c>
      <c r="N6561">
        <v>9621.58</v>
      </c>
      <c r="O6561">
        <v>394.59</v>
      </c>
      <c r="P6561">
        <v>45.400572986779878</v>
      </c>
      <c r="Q6561">
        <v>1.3181818181818181</v>
      </c>
      <c r="R6561">
        <v>1.8315210519661145</v>
      </c>
      <c r="S6561">
        <f>(VendorSalesData[[#This Row],[TotalPurchaseQuantity]] - VendorSalesData[[#This Row],[TotalSalesQuantity]]) * VendorSalesData[[#This Row],[PurchasePrice]]</f>
        <v>-150.99</v>
      </c>
    </row>
    <row r="6562" spans="1:19" x14ac:dyDescent="0.3">
      <c r="A6562">
        <v>5992</v>
      </c>
      <c r="B6562" t="s">
        <v>876</v>
      </c>
      <c r="C6562">
        <v>382</v>
      </c>
      <c r="D6562" t="s">
        <v>5997</v>
      </c>
      <c r="E6562">
        <v>7.77</v>
      </c>
      <c r="F6562">
        <v>10.49</v>
      </c>
      <c r="G6562">
        <v>1000</v>
      </c>
      <c r="H6562">
        <v>61</v>
      </c>
      <c r="I6562">
        <v>473.96999999999997</v>
      </c>
      <c r="J6562">
        <v>52</v>
      </c>
      <c r="K6562">
        <v>545.48</v>
      </c>
      <c r="L6562">
        <v>283.23</v>
      </c>
      <c r="M6562">
        <v>54.6</v>
      </c>
      <c r="N6562">
        <v>1567.85</v>
      </c>
      <c r="O6562">
        <v>71.510000000000048</v>
      </c>
      <c r="P6562">
        <v>13.109554887438597</v>
      </c>
      <c r="Q6562">
        <v>0.85245901639344257</v>
      </c>
      <c r="R6562">
        <v>1.1508745279237083</v>
      </c>
      <c r="S6562">
        <f>(VendorSalesData[[#This Row],[TotalPurchaseQuantity]] - VendorSalesData[[#This Row],[TotalSalesQuantity]]) * VendorSalesData[[#This Row],[PurchasePrice]]</f>
        <v>69.929999999999993</v>
      </c>
    </row>
    <row r="6563" spans="1:19" x14ac:dyDescent="0.3">
      <c r="A6563">
        <v>516</v>
      </c>
      <c r="B6563" t="s">
        <v>415</v>
      </c>
      <c r="C6563">
        <v>24715</v>
      </c>
      <c r="D6563" t="s">
        <v>5998</v>
      </c>
      <c r="E6563">
        <v>39.47</v>
      </c>
      <c r="F6563">
        <v>63.99</v>
      </c>
      <c r="G6563">
        <v>750</v>
      </c>
      <c r="H6563">
        <v>12</v>
      </c>
      <c r="I6563">
        <v>473.64</v>
      </c>
      <c r="J6563">
        <v>48</v>
      </c>
      <c r="K6563">
        <v>2902.52</v>
      </c>
      <c r="L6563">
        <v>1577.74</v>
      </c>
      <c r="M6563">
        <v>5.34</v>
      </c>
      <c r="N6563">
        <v>8510.41</v>
      </c>
      <c r="O6563">
        <v>2428.88</v>
      </c>
      <c r="P6563">
        <v>83.681766189380269</v>
      </c>
      <c r="Q6563">
        <v>4</v>
      </c>
      <c r="R6563">
        <v>6.1281141795456469</v>
      </c>
      <c r="S6563">
        <f>(VendorSalesData[[#This Row],[TotalPurchaseQuantity]] - VendorSalesData[[#This Row],[TotalSalesQuantity]]) * VendorSalesData[[#This Row],[PurchasePrice]]</f>
        <v>-1420.92</v>
      </c>
    </row>
    <row r="6564" spans="1:19" x14ac:dyDescent="0.3">
      <c r="A6564">
        <v>10754</v>
      </c>
      <c r="B6564" t="s">
        <v>212</v>
      </c>
      <c r="C6564">
        <v>38242</v>
      </c>
      <c r="D6564" t="s">
        <v>5999</v>
      </c>
      <c r="E6564">
        <v>19.72</v>
      </c>
      <c r="F6564">
        <v>30.99</v>
      </c>
      <c r="G6564">
        <v>750</v>
      </c>
      <c r="H6564">
        <v>24</v>
      </c>
      <c r="I6564">
        <v>473.28</v>
      </c>
      <c r="J6564">
        <v>63</v>
      </c>
      <c r="K6564">
        <v>1977.37</v>
      </c>
      <c r="L6564">
        <v>732.77</v>
      </c>
      <c r="M6564">
        <v>7.0200000000000005</v>
      </c>
      <c r="N6564">
        <v>28720.52</v>
      </c>
      <c r="O6564">
        <v>1504.09</v>
      </c>
      <c r="P6564">
        <v>76.065177483222669</v>
      </c>
      <c r="Q6564">
        <v>2.625</v>
      </c>
      <c r="R6564">
        <v>4.1780130155510484</v>
      </c>
      <c r="S6564">
        <f>(VendorSalesData[[#This Row],[TotalPurchaseQuantity]] - VendorSalesData[[#This Row],[TotalSalesQuantity]]) * VendorSalesData[[#This Row],[PurchasePrice]]</f>
        <v>-769.07999999999993</v>
      </c>
    </row>
    <row r="6565" spans="1:19" x14ac:dyDescent="0.3">
      <c r="A6565">
        <v>8892</v>
      </c>
      <c r="B6565" t="s">
        <v>177</v>
      </c>
      <c r="C6565">
        <v>11174</v>
      </c>
      <c r="D6565" t="s">
        <v>6000</v>
      </c>
      <c r="E6565">
        <v>6.66</v>
      </c>
      <c r="F6565">
        <v>9.99</v>
      </c>
      <c r="G6565">
        <v>1500</v>
      </c>
      <c r="H6565">
        <v>71</v>
      </c>
      <c r="I6565">
        <v>472.86</v>
      </c>
      <c r="J6565">
        <v>65</v>
      </c>
      <c r="K6565">
        <v>649.35</v>
      </c>
      <c r="L6565">
        <v>249.75</v>
      </c>
      <c r="M6565">
        <v>14.55</v>
      </c>
      <c r="N6565">
        <v>11595.97</v>
      </c>
      <c r="O6565">
        <v>176.49</v>
      </c>
      <c r="P6565">
        <v>27.179487179487179</v>
      </c>
      <c r="Q6565">
        <v>0.91549295774647887</v>
      </c>
      <c r="R6565">
        <v>1.3732394366197183</v>
      </c>
      <c r="S6565">
        <f>(VendorSalesData[[#This Row],[TotalPurchaseQuantity]] - VendorSalesData[[#This Row],[TotalSalesQuantity]]) * VendorSalesData[[#This Row],[PurchasePrice]]</f>
        <v>39.96</v>
      </c>
    </row>
    <row r="6566" spans="1:19" x14ac:dyDescent="0.3">
      <c r="A6566">
        <v>9744</v>
      </c>
      <c r="B6566" t="s">
        <v>868</v>
      </c>
      <c r="C6566">
        <v>24392</v>
      </c>
      <c r="D6566" t="s">
        <v>6001</v>
      </c>
      <c r="E6566">
        <v>24.82</v>
      </c>
      <c r="F6566">
        <v>35.99</v>
      </c>
      <c r="G6566">
        <v>750</v>
      </c>
      <c r="H6566">
        <v>19</v>
      </c>
      <c r="I6566">
        <v>471.58</v>
      </c>
      <c r="J6566">
        <v>167</v>
      </c>
      <c r="K6566">
        <v>6010.33</v>
      </c>
      <c r="L6566">
        <v>2915.19</v>
      </c>
      <c r="M6566">
        <v>18.57</v>
      </c>
      <c r="N6566">
        <v>3999.93</v>
      </c>
      <c r="O6566">
        <v>5538.75</v>
      </c>
      <c r="P6566">
        <v>92.153841802363601</v>
      </c>
      <c r="Q6566">
        <v>8.7894736842105257</v>
      </c>
      <c r="R6566">
        <v>12.745090970779083</v>
      </c>
      <c r="S6566">
        <f>(VendorSalesData[[#This Row],[TotalPurchaseQuantity]] - VendorSalesData[[#This Row],[TotalSalesQuantity]]) * VendorSalesData[[#This Row],[PurchasePrice]]</f>
        <v>-3673.36</v>
      </c>
    </row>
    <row r="6567" spans="1:19" x14ac:dyDescent="0.3">
      <c r="A6567">
        <v>7153</v>
      </c>
      <c r="B6567" t="s">
        <v>271</v>
      </c>
      <c r="C6567">
        <v>20629</v>
      </c>
      <c r="D6567" t="s">
        <v>6002</v>
      </c>
      <c r="E6567">
        <v>7.84</v>
      </c>
      <c r="F6567">
        <v>11.99</v>
      </c>
      <c r="G6567">
        <v>750</v>
      </c>
      <c r="H6567">
        <v>60</v>
      </c>
      <c r="I6567">
        <v>470.4</v>
      </c>
      <c r="J6567">
        <v>41</v>
      </c>
      <c r="K6567">
        <v>497.59</v>
      </c>
      <c r="L6567">
        <v>185.85</v>
      </c>
      <c r="M6567">
        <v>4.59</v>
      </c>
      <c r="N6567">
        <v>15884.82</v>
      </c>
      <c r="O6567">
        <v>27.189999999999998</v>
      </c>
      <c r="P6567">
        <v>5.4643381096886996</v>
      </c>
      <c r="Q6567">
        <v>0.68333333333333335</v>
      </c>
      <c r="R6567">
        <v>1.0578018707482992</v>
      </c>
      <c r="S6567">
        <f>(VendorSalesData[[#This Row],[TotalPurchaseQuantity]] - VendorSalesData[[#This Row],[TotalSalesQuantity]]) * VendorSalesData[[#This Row],[PurchasePrice]]</f>
        <v>148.96</v>
      </c>
    </row>
    <row r="6568" spans="1:19" x14ac:dyDescent="0.3">
      <c r="A6568">
        <v>7153</v>
      </c>
      <c r="B6568" t="s">
        <v>271</v>
      </c>
      <c r="C6568">
        <v>21960</v>
      </c>
      <c r="D6568" t="s">
        <v>6003</v>
      </c>
      <c r="E6568">
        <v>4.0199999999999996</v>
      </c>
      <c r="F6568">
        <v>5.99</v>
      </c>
      <c r="G6568">
        <v>187</v>
      </c>
      <c r="H6568">
        <v>117</v>
      </c>
      <c r="I6568">
        <v>470.34000000000003</v>
      </c>
      <c r="J6568">
        <v>150</v>
      </c>
      <c r="K6568">
        <v>988.1</v>
      </c>
      <c r="L6568">
        <v>208.87</v>
      </c>
      <c r="M6568">
        <v>4.24</v>
      </c>
      <c r="N6568">
        <v>15884.82</v>
      </c>
      <c r="O6568">
        <v>517.76</v>
      </c>
      <c r="P6568">
        <v>52.399554700941195</v>
      </c>
      <c r="Q6568">
        <v>1.2820512820512822</v>
      </c>
      <c r="R6568">
        <v>2.1008206829102352</v>
      </c>
      <c r="S6568">
        <f>(VendorSalesData[[#This Row],[TotalPurchaseQuantity]] - VendorSalesData[[#This Row],[TotalSalesQuantity]]) * VendorSalesData[[#This Row],[PurchasePrice]]</f>
        <v>-132.66</v>
      </c>
    </row>
    <row r="6569" spans="1:19" x14ac:dyDescent="0.3">
      <c r="A6569">
        <v>4692</v>
      </c>
      <c r="B6569" t="s">
        <v>386</v>
      </c>
      <c r="C6569">
        <v>20422</v>
      </c>
      <c r="D6569" t="s">
        <v>6004</v>
      </c>
      <c r="E6569">
        <v>18.059999999999999</v>
      </c>
      <c r="F6569">
        <v>27.99</v>
      </c>
      <c r="G6569">
        <v>750</v>
      </c>
      <c r="H6569">
        <v>26</v>
      </c>
      <c r="I6569">
        <v>469.56</v>
      </c>
      <c r="J6569">
        <v>455</v>
      </c>
      <c r="K6569">
        <v>12735.449999999999</v>
      </c>
      <c r="L6569">
        <v>8005.1399999999994</v>
      </c>
      <c r="M6569">
        <v>50.45</v>
      </c>
      <c r="N6569">
        <v>9139.3799999999992</v>
      </c>
      <c r="O6569">
        <v>12265.89</v>
      </c>
      <c r="P6569">
        <v>96.312968917470528</v>
      </c>
      <c r="Q6569">
        <v>17.5</v>
      </c>
      <c r="R6569">
        <v>27.122093023255811</v>
      </c>
      <c r="S6569">
        <f>(VendorSalesData[[#This Row],[TotalPurchaseQuantity]] - VendorSalesData[[#This Row],[TotalSalesQuantity]]) * VendorSalesData[[#This Row],[PurchasePrice]]</f>
        <v>-7747.74</v>
      </c>
    </row>
    <row r="6570" spans="1:19" x14ac:dyDescent="0.3">
      <c r="A6570">
        <v>653</v>
      </c>
      <c r="B6570" t="s">
        <v>352</v>
      </c>
      <c r="C6570">
        <v>20118</v>
      </c>
      <c r="D6570" t="s">
        <v>6005</v>
      </c>
      <c r="E6570">
        <v>10.199999999999999</v>
      </c>
      <c r="F6570">
        <v>14.99</v>
      </c>
      <c r="G6570">
        <v>750</v>
      </c>
      <c r="H6570">
        <v>46</v>
      </c>
      <c r="I6570">
        <v>469.20000000000005</v>
      </c>
      <c r="J6570">
        <v>66</v>
      </c>
      <c r="K6570">
        <v>978.34</v>
      </c>
      <c r="L6570">
        <v>573.61</v>
      </c>
      <c r="M6570">
        <v>7.33</v>
      </c>
      <c r="N6570">
        <v>8014.9800000000005</v>
      </c>
      <c r="O6570">
        <v>509.14</v>
      </c>
      <c r="P6570">
        <v>52.041212666353211</v>
      </c>
      <c r="Q6570">
        <v>1.4347826086956521</v>
      </c>
      <c r="R6570">
        <v>2.0851236146632566</v>
      </c>
      <c r="S6570">
        <f>(VendorSalesData[[#This Row],[TotalPurchaseQuantity]] - VendorSalesData[[#This Row],[TotalSalesQuantity]]) * VendorSalesData[[#This Row],[PurchasePrice]]</f>
        <v>-204</v>
      </c>
    </row>
    <row r="6571" spans="1:19" x14ac:dyDescent="0.3">
      <c r="A6571">
        <v>2000</v>
      </c>
      <c r="B6571" t="s">
        <v>164</v>
      </c>
      <c r="C6571">
        <v>19233</v>
      </c>
      <c r="D6571" t="s">
        <v>6006</v>
      </c>
      <c r="E6571">
        <v>13.01</v>
      </c>
      <c r="F6571">
        <v>18.989999999999998</v>
      </c>
      <c r="G6571">
        <v>750</v>
      </c>
      <c r="H6571">
        <v>36</v>
      </c>
      <c r="I6571">
        <v>468.36</v>
      </c>
      <c r="J6571">
        <v>54</v>
      </c>
      <c r="K6571">
        <v>1025.46</v>
      </c>
      <c r="L6571">
        <v>189.89999999999998</v>
      </c>
      <c r="M6571">
        <v>6.07</v>
      </c>
      <c r="N6571">
        <v>19016.59</v>
      </c>
      <c r="O6571">
        <v>557.1</v>
      </c>
      <c r="P6571">
        <v>54.326838687028257</v>
      </c>
      <c r="Q6571">
        <v>1.5</v>
      </c>
      <c r="R6571">
        <v>2.189469638739431</v>
      </c>
      <c r="S6571">
        <f>(VendorSalesData[[#This Row],[TotalPurchaseQuantity]] - VendorSalesData[[#This Row],[TotalSalesQuantity]]) * VendorSalesData[[#This Row],[PurchasePrice]]</f>
        <v>-234.18</v>
      </c>
    </row>
    <row r="6572" spans="1:19" x14ac:dyDescent="0.3">
      <c r="A6572">
        <v>9165</v>
      </c>
      <c r="B6572" t="s">
        <v>38</v>
      </c>
      <c r="C6572">
        <v>46765</v>
      </c>
      <c r="D6572" t="s">
        <v>6007</v>
      </c>
      <c r="E6572">
        <v>35.94</v>
      </c>
      <c r="F6572">
        <v>79.989999999999995</v>
      </c>
      <c r="G6572">
        <v>750</v>
      </c>
      <c r="H6572">
        <v>13</v>
      </c>
      <c r="I6572">
        <v>467.21999999999997</v>
      </c>
      <c r="J6572">
        <v>20</v>
      </c>
      <c r="K6572">
        <v>1099.8</v>
      </c>
      <c r="L6572">
        <v>604.89</v>
      </c>
      <c r="M6572">
        <v>2.2200000000000002</v>
      </c>
      <c r="N6572">
        <v>68054.7</v>
      </c>
      <c r="O6572">
        <v>632.57999999999993</v>
      </c>
      <c r="P6572">
        <v>57.5177304964539</v>
      </c>
      <c r="Q6572">
        <v>1.5384615384615385</v>
      </c>
      <c r="R6572">
        <v>2.353923205342237</v>
      </c>
      <c r="S6572">
        <f>(VendorSalesData[[#This Row],[TotalPurchaseQuantity]] - VendorSalesData[[#This Row],[TotalSalesQuantity]]) * VendorSalesData[[#This Row],[PurchasePrice]]</f>
        <v>-251.57999999999998</v>
      </c>
    </row>
    <row r="6573" spans="1:19" x14ac:dyDescent="0.3">
      <c r="A6573">
        <v>90024</v>
      </c>
      <c r="B6573" t="s">
        <v>1511</v>
      </c>
      <c r="C6573">
        <v>25120</v>
      </c>
      <c r="D6573" t="s">
        <v>6008</v>
      </c>
      <c r="E6573">
        <v>9.73</v>
      </c>
      <c r="F6573">
        <v>14.99</v>
      </c>
      <c r="G6573">
        <v>750</v>
      </c>
      <c r="H6573">
        <v>48</v>
      </c>
      <c r="I6573">
        <v>467.04</v>
      </c>
      <c r="J6573">
        <v>35</v>
      </c>
      <c r="K6573">
        <v>524.65</v>
      </c>
      <c r="L6573">
        <v>119.92</v>
      </c>
      <c r="M6573">
        <v>3.9200000000000004</v>
      </c>
      <c r="N6573">
        <v>2802.64</v>
      </c>
      <c r="O6573">
        <v>57.609999999999957</v>
      </c>
      <c r="P6573">
        <v>10.980653769179446</v>
      </c>
      <c r="Q6573">
        <v>0.72916666666666663</v>
      </c>
      <c r="R6573">
        <v>1.1233513189448441</v>
      </c>
      <c r="S6573">
        <f>(VendorSalesData[[#This Row],[TotalPurchaseQuantity]] - VendorSalesData[[#This Row],[TotalSalesQuantity]]) * VendorSalesData[[#This Row],[PurchasePrice]]</f>
        <v>126.49000000000001</v>
      </c>
    </row>
    <row r="6574" spans="1:19" x14ac:dyDescent="0.3">
      <c r="A6574">
        <v>10754</v>
      </c>
      <c r="B6574" t="s">
        <v>212</v>
      </c>
      <c r="C6574">
        <v>27425</v>
      </c>
      <c r="D6574" t="s">
        <v>6009</v>
      </c>
      <c r="E6574">
        <v>13.33</v>
      </c>
      <c r="F6574">
        <v>19.989999999999998</v>
      </c>
      <c r="G6574">
        <v>750</v>
      </c>
      <c r="H6574">
        <v>35</v>
      </c>
      <c r="I6574">
        <v>466.55</v>
      </c>
      <c r="J6574">
        <v>35</v>
      </c>
      <c r="K6574">
        <v>699.65</v>
      </c>
      <c r="L6574">
        <v>79.959999999999994</v>
      </c>
      <c r="M6574">
        <v>3.94</v>
      </c>
      <c r="N6574">
        <v>28720.52</v>
      </c>
      <c r="O6574">
        <v>233.09999999999997</v>
      </c>
      <c r="P6574">
        <v>33.316658329164575</v>
      </c>
      <c r="Q6574">
        <v>1</v>
      </c>
      <c r="R6574">
        <v>1.4996249062265565</v>
      </c>
      <c r="S6574">
        <f>(VendorSalesData[[#This Row],[TotalPurchaseQuantity]] - VendorSalesData[[#This Row],[TotalSalesQuantity]]) * VendorSalesData[[#This Row],[PurchasePrice]]</f>
        <v>0</v>
      </c>
    </row>
    <row r="6575" spans="1:19" x14ac:dyDescent="0.3">
      <c r="A6575">
        <v>9165</v>
      </c>
      <c r="B6575" t="s">
        <v>38</v>
      </c>
      <c r="C6575">
        <v>18265</v>
      </c>
      <c r="D6575" t="s">
        <v>6010</v>
      </c>
      <c r="E6575">
        <v>46.61</v>
      </c>
      <c r="F6575">
        <v>68.989999999999995</v>
      </c>
      <c r="G6575">
        <v>750</v>
      </c>
      <c r="H6575">
        <v>10</v>
      </c>
      <c r="I6575">
        <v>466.1</v>
      </c>
      <c r="J6575">
        <v>21</v>
      </c>
      <c r="K6575">
        <v>1580.79</v>
      </c>
      <c r="L6575">
        <v>984.86999999999989</v>
      </c>
      <c r="M6575">
        <v>2.3199999999999998</v>
      </c>
      <c r="N6575">
        <v>68054.7</v>
      </c>
      <c r="O6575">
        <v>1114.69</v>
      </c>
      <c r="P6575">
        <v>70.514742628685667</v>
      </c>
      <c r="Q6575">
        <v>2.1</v>
      </c>
      <c r="R6575">
        <v>3.3915254237288135</v>
      </c>
      <c r="S6575">
        <f>(VendorSalesData[[#This Row],[TotalPurchaseQuantity]] - VendorSalesData[[#This Row],[TotalSalesQuantity]]) * VendorSalesData[[#This Row],[PurchasePrice]]</f>
        <v>-512.71</v>
      </c>
    </row>
    <row r="6576" spans="1:19" x14ac:dyDescent="0.3">
      <c r="A6576">
        <v>10754</v>
      </c>
      <c r="B6576" t="s">
        <v>212</v>
      </c>
      <c r="C6576">
        <v>23763</v>
      </c>
      <c r="D6576" t="s">
        <v>6011</v>
      </c>
      <c r="E6576">
        <v>35.799999999999997</v>
      </c>
      <c r="F6576">
        <v>52.99</v>
      </c>
      <c r="G6576">
        <v>750</v>
      </c>
      <c r="H6576">
        <v>13</v>
      </c>
      <c r="I6576">
        <v>465.40000000000003</v>
      </c>
      <c r="J6576">
        <v>63</v>
      </c>
      <c r="K6576">
        <v>3338.37</v>
      </c>
      <c r="L6576">
        <v>2543.52</v>
      </c>
      <c r="M6576">
        <v>6.95</v>
      </c>
      <c r="N6576">
        <v>28720.52</v>
      </c>
      <c r="O6576">
        <v>2872.97</v>
      </c>
      <c r="P6576">
        <v>86.059064753157983</v>
      </c>
      <c r="Q6576">
        <v>4.8461538461538458</v>
      </c>
      <c r="R6576">
        <v>7.1731198968629126</v>
      </c>
      <c r="S6576">
        <f>(VendorSalesData[[#This Row],[TotalPurchaseQuantity]] - VendorSalesData[[#This Row],[TotalSalesQuantity]]) * VendorSalesData[[#This Row],[PurchasePrice]]</f>
        <v>-1789.9999999999998</v>
      </c>
    </row>
    <row r="6577" spans="1:19" x14ac:dyDescent="0.3">
      <c r="A6577">
        <v>516</v>
      </c>
      <c r="B6577" t="s">
        <v>415</v>
      </c>
      <c r="C6577">
        <v>25270</v>
      </c>
      <c r="D6577" t="s">
        <v>6012</v>
      </c>
      <c r="E6577">
        <v>2.46</v>
      </c>
      <c r="F6577">
        <v>3.79</v>
      </c>
      <c r="G6577">
        <v>187</v>
      </c>
      <c r="H6577">
        <v>189</v>
      </c>
      <c r="I6577">
        <v>464.94</v>
      </c>
      <c r="J6577">
        <v>150</v>
      </c>
      <c r="K6577">
        <v>568.5</v>
      </c>
      <c r="L6577">
        <v>132.65</v>
      </c>
      <c r="M6577">
        <v>4.24</v>
      </c>
      <c r="N6577">
        <v>8510.41</v>
      </c>
      <c r="O6577">
        <v>103.56</v>
      </c>
      <c r="P6577">
        <v>18.21635883905013</v>
      </c>
      <c r="Q6577">
        <v>0.79365079365079361</v>
      </c>
      <c r="R6577">
        <v>1.2227384178603691</v>
      </c>
      <c r="S6577">
        <f>(VendorSalesData[[#This Row],[TotalPurchaseQuantity]] - VendorSalesData[[#This Row],[TotalSalesQuantity]]) * VendorSalesData[[#This Row],[PurchasePrice]]</f>
        <v>95.94</v>
      </c>
    </row>
    <row r="6578" spans="1:19" x14ac:dyDescent="0.3">
      <c r="A6578">
        <v>8112</v>
      </c>
      <c r="B6578" t="s">
        <v>53</v>
      </c>
      <c r="C6578">
        <v>40782</v>
      </c>
      <c r="D6578" t="s">
        <v>6013</v>
      </c>
      <c r="E6578">
        <v>154.96</v>
      </c>
      <c r="F6578">
        <v>233.99</v>
      </c>
      <c r="G6578">
        <v>750</v>
      </c>
      <c r="H6578">
        <v>3</v>
      </c>
      <c r="I6578">
        <v>464.88</v>
      </c>
      <c r="J6578">
        <v>2</v>
      </c>
      <c r="K6578">
        <v>467.98</v>
      </c>
      <c r="L6578">
        <v>467.98</v>
      </c>
      <c r="M6578">
        <v>0.22</v>
      </c>
      <c r="N6578">
        <v>48347.26</v>
      </c>
      <c r="O6578">
        <v>3.1000000000000227</v>
      </c>
      <c r="P6578">
        <v>0.66242147100303916</v>
      </c>
      <c r="Q6578">
        <v>0.66666666666666663</v>
      </c>
      <c r="R6578">
        <v>1.0066683875408708</v>
      </c>
      <c r="S6578">
        <f>(VendorSalesData[[#This Row],[TotalPurchaseQuantity]] - VendorSalesData[[#This Row],[TotalSalesQuantity]]) * VendorSalesData[[#This Row],[PurchasePrice]]</f>
        <v>154.96</v>
      </c>
    </row>
    <row r="6579" spans="1:19" x14ac:dyDescent="0.3">
      <c r="A6579">
        <v>1485</v>
      </c>
      <c r="B6579" t="s">
        <v>133</v>
      </c>
      <c r="C6579">
        <v>4052</v>
      </c>
      <c r="D6579" t="s">
        <v>6014</v>
      </c>
      <c r="E6579">
        <v>46.42</v>
      </c>
      <c r="F6579">
        <v>64.989999999999995</v>
      </c>
      <c r="G6579">
        <v>750</v>
      </c>
      <c r="H6579">
        <v>10</v>
      </c>
      <c r="I6579">
        <v>464.20000000000005</v>
      </c>
      <c r="J6579">
        <v>23</v>
      </c>
      <c r="K6579">
        <v>1494.77</v>
      </c>
      <c r="L6579">
        <v>844.86999999999989</v>
      </c>
      <c r="M6579">
        <v>18.12</v>
      </c>
      <c r="N6579">
        <v>8497.59</v>
      </c>
      <c r="O6579">
        <v>1030.57</v>
      </c>
      <c r="P6579">
        <v>68.945055092087742</v>
      </c>
      <c r="Q6579">
        <v>2.2999999999999998</v>
      </c>
      <c r="R6579">
        <v>3.2200990952175781</v>
      </c>
      <c r="S6579">
        <f>(VendorSalesData[[#This Row],[TotalPurchaseQuantity]] - VendorSalesData[[#This Row],[TotalSalesQuantity]]) * VendorSalesData[[#This Row],[PurchasePrice]]</f>
        <v>-603.46</v>
      </c>
    </row>
    <row r="6580" spans="1:19" x14ac:dyDescent="0.3">
      <c r="A6580">
        <v>9165</v>
      </c>
      <c r="B6580" t="s">
        <v>38</v>
      </c>
      <c r="C6580">
        <v>2320</v>
      </c>
      <c r="D6580" t="s">
        <v>6015</v>
      </c>
      <c r="E6580">
        <v>38.68</v>
      </c>
      <c r="F6580">
        <v>52.99</v>
      </c>
      <c r="G6580">
        <v>750</v>
      </c>
      <c r="H6580">
        <v>12</v>
      </c>
      <c r="I6580">
        <v>464.16</v>
      </c>
      <c r="J6580">
        <v>25</v>
      </c>
      <c r="K6580">
        <v>1324.75</v>
      </c>
      <c r="L6580">
        <v>794.85</v>
      </c>
      <c r="M6580">
        <v>19.72</v>
      </c>
      <c r="N6580">
        <v>68054.7</v>
      </c>
      <c r="O6580">
        <v>860.58999999999992</v>
      </c>
      <c r="P6580">
        <v>64.962445744480078</v>
      </c>
      <c r="Q6580">
        <v>2.0833333333333335</v>
      </c>
      <c r="R6580">
        <v>2.854080489486384</v>
      </c>
      <c r="S6580">
        <f>(VendorSalesData[[#This Row],[TotalPurchaseQuantity]] - VendorSalesData[[#This Row],[TotalSalesQuantity]]) * VendorSalesData[[#This Row],[PurchasePrice]]</f>
        <v>-502.84</v>
      </c>
    </row>
    <row r="6581" spans="1:19" x14ac:dyDescent="0.3">
      <c r="A6581">
        <v>9165</v>
      </c>
      <c r="B6581" t="s">
        <v>38</v>
      </c>
      <c r="C6581">
        <v>787</v>
      </c>
      <c r="D6581" t="s">
        <v>6016</v>
      </c>
      <c r="E6581">
        <v>17.850000000000001</v>
      </c>
      <c r="F6581">
        <v>24.99</v>
      </c>
      <c r="G6581">
        <v>750</v>
      </c>
      <c r="H6581">
        <v>26</v>
      </c>
      <c r="I6581">
        <v>464.1</v>
      </c>
      <c r="J6581">
        <v>27</v>
      </c>
      <c r="K6581">
        <v>944.73</v>
      </c>
      <c r="L6581">
        <v>594.83000000000004</v>
      </c>
      <c r="M6581">
        <v>21.240000000000002</v>
      </c>
      <c r="N6581">
        <v>68054.7</v>
      </c>
      <c r="O6581">
        <v>480.63</v>
      </c>
      <c r="P6581">
        <v>50.874853132641071</v>
      </c>
      <c r="Q6581">
        <v>1.0384615384615385</v>
      </c>
      <c r="R6581">
        <v>2.0356173238526178</v>
      </c>
      <c r="S6581">
        <f>(VendorSalesData[[#This Row],[TotalPurchaseQuantity]] - VendorSalesData[[#This Row],[TotalSalesQuantity]]) * VendorSalesData[[#This Row],[PurchasePrice]]</f>
        <v>-17.850000000000001</v>
      </c>
    </row>
    <row r="6582" spans="1:19" x14ac:dyDescent="0.3">
      <c r="A6582">
        <v>8004</v>
      </c>
      <c r="B6582" t="s">
        <v>60</v>
      </c>
      <c r="C6582">
        <v>3750</v>
      </c>
      <c r="D6582" t="s">
        <v>6017</v>
      </c>
      <c r="E6582">
        <v>11.59</v>
      </c>
      <c r="F6582">
        <v>14.49</v>
      </c>
      <c r="G6582">
        <v>750</v>
      </c>
      <c r="H6582">
        <v>40</v>
      </c>
      <c r="I6582">
        <v>463.6</v>
      </c>
      <c r="J6582">
        <v>35</v>
      </c>
      <c r="K6582">
        <v>507.15</v>
      </c>
      <c r="L6582">
        <v>376.74</v>
      </c>
      <c r="M6582">
        <v>27.59</v>
      </c>
      <c r="N6582">
        <v>50293.62</v>
      </c>
      <c r="O6582">
        <v>43.549999999999955</v>
      </c>
      <c r="P6582">
        <v>8.5872029971408761</v>
      </c>
      <c r="Q6582">
        <v>0.875</v>
      </c>
      <c r="R6582">
        <v>1.0939387402933562</v>
      </c>
      <c r="S6582">
        <f>(VendorSalesData[[#This Row],[TotalPurchaseQuantity]] - VendorSalesData[[#This Row],[TotalSalesQuantity]]) * VendorSalesData[[#This Row],[PurchasePrice]]</f>
        <v>57.95</v>
      </c>
    </row>
    <row r="6583" spans="1:19" x14ac:dyDescent="0.3">
      <c r="A6583">
        <v>9815</v>
      </c>
      <c r="B6583" t="s">
        <v>191</v>
      </c>
      <c r="C6583">
        <v>16144</v>
      </c>
      <c r="D6583" t="s">
        <v>6018</v>
      </c>
      <c r="E6583">
        <v>5.51</v>
      </c>
      <c r="F6583">
        <v>7.99</v>
      </c>
      <c r="G6583">
        <v>750</v>
      </c>
      <c r="H6583">
        <v>84</v>
      </c>
      <c r="I6583">
        <v>462.84000000000003</v>
      </c>
      <c r="J6583">
        <v>61</v>
      </c>
      <c r="K6583">
        <v>487.39</v>
      </c>
      <c r="L6583">
        <v>159.80000000000001</v>
      </c>
      <c r="M6583">
        <v>6.82</v>
      </c>
      <c r="N6583">
        <v>27100.41</v>
      </c>
      <c r="O6583">
        <v>24.549999999999955</v>
      </c>
      <c r="P6583">
        <v>5.0370339974147926</v>
      </c>
      <c r="Q6583">
        <v>0.72619047619047616</v>
      </c>
      <c r="R6583">
        <v>1.0530420879785669</v>
      </c>
      <c r="S6583">
        <f>(VendorSalesData[[#This Row],[TotalPurchaseQuantity]] - VendorSalesData[[#This Row],[TotalSalesQuantity]]) * VendorSalesData[[#This Row],[PurchasePrice]]</f>
        <v>126.72999999999999</v>
      </c>
    </row>
    <row r="6584" spans="1:19" x14ac:dyDescent="0.3">
      <c r="A6584">
        <v>8892</v>
      </c>
      <c r="B6584" t="s">
        <v>177</v>
      </c>
      <c r="C6584">
        <v>14670</v>
      </c>
      <c r="D6584" t="s">
        <v>6019</v>
      </c>
      <c r="E6584">
        <v>3.92</v>
      </c>
      <c r="F6584">
        <v>5.99</v>
      </c>
      <c r="G6584">
        <v>187</v>
      </c>
      <c r="H6584">
        <v>118</v>
      </c>
      <c r="I6584">
        <v>462.56</v>
      </c>
      <c r="J6584">
        <v>107</v>
      </c>
      <c r="K6584">
        <v>640.92999999999995</v>
      </c>
      <c r="L6584">
        <v>239.60000000000002</v>
      </c>
      <c r="M6584">
        <v>3.0700000000000003</v>
      </c>
      <c r="N6584">
        <v>11595.97</v>
      </c>
      <c r="O6584">
        <v>178.36999999999995</v>
      </c>
      <c r="P6584">
        <v>27.82987221693476</v>
      </c>
      <c r="Q6584">
        <v>0.90677966101694918</v>
      </c>
      <c r="R6584">
        <v>1.3856148391560013</v>
      </c>
      <c r="S6584">
        <f>(VendorSalesData[[#This Row],[TotalPurchaseQuantity]] - VendorSalesData[[#This Row],[TotalSalesQuantity]]) * VendorSalesData[[#This Row],[PurchasePrice]]</f>
        <v>43.12</v>
      </c>
    </row>
    <row r="6585" spans="1:19" x14ac:dyDescent="0.3">
      <c r="A6585">
        <v>10754</v>
      </c>
      <c r="B6585" t="s">
        <v>212</v>
      </c>
      <c r="C6585">
        <v>22928</v>
      </c>
      <c r="D6585" t="s">
        <v>6020</v>
      </c>
      <c r="E6585">
        <v>12.83</v>
      </c>
      <c r="F6585">
        <v>18.989999999999998</v>
      </c>
      <c r="G6585">
        <v>750</v>
      </c>
      <c r="H6585">
        <v>36</v>
      </c>
      <c r="I6585">
        <v>461.88</v>
      </c>
      <c r="J6585">
        <v>31</v>
      </c>
      <c r="K6585">
        <v>644.68999999999994</v>
      </c>
      <c r="L6585">
        <v>625.69999999999993</v>
      </c>
      <c r="M6585">
        <v>3.41</v>
      </c>
      <c r="N6585">
        <v>28720.52</v>
      </c>
      <c r="O6585">
        <v>182.80999999999995</v>
      </c>
      <c r="P6585">
        <v>28.356264251035373</v>
      </c>
      <c r="Q6585">
        <v>0.86111111111111116</v>
      </c>
      <c r="R6585">
        <v>1.395795444704252</v>
      </c>
      <c r="S6585">
        <f>(VendorSalesData[[#This Row],[TotalPurchaseQuantity]] - VendorSalesData[[#This Row],[TotalSalesQuantity]]) * VendorSalesData[[#This Row],[PurchasePrice]]</f>
        <v>64.150000000000006</v>
      </c>
    </row>
    <row r="6586" spans="1:19" x14ac:dyDescent="0.3">
      <c r="A6586">
        <v>3252</v>
      </c>
      <c r="B6586" t="s">
        <v>94</v>
      </c>
      <c r="C6586">
        <v>15261</v>
      </c>
      <c r="D6586" t="s">
        <v>5692</v>
      </c>
      <c r="E6586">
        <v>4.2699999999999996</v>
      </c>
      <c r="F6586">
        <v>6.49</v>
      </c>
      <c r="G6586">
        <v>187</v>
      </c>
      <c r="H6586">
        <v>108</v>
      </c>
      <c r="I6586">
        <v>461.16</v>
      </c>
      <c r="J6586">
        <v>97</v>
      </c>
      <c r="K6586">
        <v>629.53</v>
      </c>
      <c r="L6586">
        <v>129.80000000000001</v>
      </c>
      <c r="M6586">
        <v>2.7600000000000002</v>
      </c>
      <c r="N6586">
        <v>61966.91</v>
      </c>
      <c r="O6586">
        <v>168.36999999999995</v>
      </c>
      <c r="P6586">
        <v>26.74534970533572</v>
      </c>
      <c r="Q6586">
        <v>0.89814814814814814</v>
      </c>
      <c r="R6586">
        <v>1.3651010495272788</v>
      </c>
      <c r="S6586">
        <f>(VendorSalesData[[#This Row],[TotalPurchaseQuantity]] - VendorSalesData[[#This Row],[TotalSalesQuantity]]) * VendorSalesData[[#This Row],[PurchasePrice]]</f>
        <v>46.97</v>
      </c>
    </row>
    <row r="6587" spans="1:19" x14ac:dyDescent="0.3">
      <c r="A6587">
        <v>2000</v>
      </c>
      <c r="B6587" t="s">
        <v>164</v>
      </c>
      <c r="C6587">
        <v>1253</v>
      </c>
      <c r="D6587" t="s">
        <v>6021</v>
      </c>
      <c r="E6587">
        <v>51.17</v>
      </c>
      <c r="F6587">
        <v>64.989999999999995</v>
      </c>
      <c r="G6587">
        <v>750</v>
      </c>
      <c r="H6587">
        <v>9</v>
      </c>
      <c r="I6587">
        <v>460.53</v>
      </c>
      <c r="J6587">
        <v>47</v>
      </c>
      <c r="K6587">
        <v>3054.5299999999997</v>
      </c>
      <c r="L6587">
        <v>2534.6099999999997</v>
      </c>
      <c r="M6587">
        <v>37.090000000000003</v>
      </c>
      <c r="N6587">
        <v>19016.59</v>
      </c>
      <c r="O6587">
        <v>2594</v>
      </c>
      <c r="P6587">
        <v>84.923048717806012</v>
      </c>
      <c r="Q6587">
        <v>5.2222222222222223</v>
      </c>
      <c r="R6587">
        <v>6.6326406531604887</v>
      </c>
      <c r="S6587">
        <f>(VendorSalesData[[#This Row],[TotalPurchaseQuantity]] - VendorSalesData[[#This Row],[TotalSalesQuantity]]) * VendorSalesData[[#This Row],[PurchasePrice]]</f>
        <v>-1944.46</v>
      </c>
    </row>
    <row r="6588" spans="1:19" x14ac:dyDescent="0.3">
      <c r="A6588">
        <v>2000</v>
      </c>
      <c r="B6588" t="s">
        <v>164</v>
      </c>
      <c r="C6588">
        <v>24322</v>
      </c>
      <c r="D6588" t="s">
        <v>6022</v>
      </c>
      <c r="E6588">
        <v>32.89</v>
      </c>
      <c r="F6588">
        <v>49.99</v>
      </c>
      <c r="G6588">
        <v>750</v>
      </c>
      <c r="H6588">
        <v>14</v>
      </c>
      <c r="I6588">
        <v>460.46000000000004</v>
      </c>
      <c r="J6588">
        <v>113</v>
      </c>
      <c r="K6588">
        <v>5648.87</v>
      </c>
      <c r="L6588">
        <v>2999.4</v>
      </c>
      <c r="M6588">
        <v>12.59</v>
      </c>
      <c r="N6588">
        <v>19016.59</v>
      </c>
      <c r="O6588">
        <v>5188.41</v>
      </c>
      <c r="P6588">
        <v>91.848635213768418</v>
      </c>
      <c r="Q6588">
        <v>8.0714285714285712</v>
      </c>
      <c r="R6588">
        <v>12.267884289623419</v>
      </c>
      <c r="S6588">
        <f>(VendorSalesData[[#This Row],[TotalPurchaseQuantity]] - VendorSalesData[[#This Row],[TotalSalesQuantity]]) * VendorSalesData[[#This Row],[PurchasePrice]]</f>
        <v>-3256.11</v>
      </c>
    </row>
    <row r="6589" spans="1:19" x14ac:dyDescent="0.3">
      <c r="A6589">
        <v>2242</v>
      </c>
      <c r="B6589" t="s">
        <v>569</v>
      </c>
      <c r="C6589">
        <v>19787</v>
      </c>
      <c r="D6589" t="s">
        <v>6023</v>
      </c>
      <c r="E6589">
        <v>3.24</v>
      </c>
      <c r="F6589">
        <v>4.79</v>
      </c>
      <c r="G6589">
        <v>500</v>
      </c>
      <c r="H6589">
        <v>142</v>
      </c>
      <c r="I6589">
        <v>460.08000000000004</v>
      </c>
      <c r="J6589">
        <v>137</v>
      </c>
      <c r="K6589">
        <v>614.63</v>
      </c>
      <c r="L6589">
        <v>429.45</v>
      </c>
      <c r="M6589">
        <v>10.56</v>
      </c>
      <c r="N6589">
        <v>7982.65</v>
      </c>
      <c r="O6589">
        <v>154.54999999999995</v>
      </c>
      <c r="P6589">
        <v>25.14520931291996</v>
      </c>
      <c r="Q6589">
        <v>0.96478873239436624</v>
      </c>
      <c r="R6589">
        <v>1.3359198400278212</v>
      </c>
      <c r="S6589">
        <f>(VendorSalesData[[#This Row],[TotalPurchaseQuantity]] - VendorSalesData[[#This Row],[TotalSalesQuantity]]) * VendorSalesData[[#This Row],[PurchasePrice]]</f>
        <v>16.200000000000003</v>
      </c>
    </row>
    <row r="6590" spans="1:19" x14ac:dyDescent="0.3">
      <c r="A6590">
        <v>9815</v>
      </c>
      <c r="B6590" t="s">
        <v>191</v>
      </c>
      <c r="C6590">
        <v>15294</v>
      </c>
      <c r="D6590" t="s">
        <v>6024</v>
      </c>
      <c r="E6590">
        <v>3.86</v>
      </c>
      <c r="F6590">
        <v>7.99</v>
      </c>
      <c r="G6590">
        <v>750</v>
      </c>
      <c r="H6590">
        <v>119</v>
      </c>
      <c r="I6590">
        <v>459.34</v>
      </c>
      <c r="J6590">
        <v>93</v>
      </c>
      <c r="K6590">
        <v>729.07</v>
      </c>
      <c r="L6590">
        <v>487.38</v>
      </c>
      <c r="M6590">
        <v>10.31</v>
      </c>
      <c r="N6590">
        <v>27100.41</v>
      </c>
      <c r="O6590">
        <v>269.73000000000008</v>
      </c>
      <c r="P6590">
        <v>36.996447529043856</v>
      </c>
      <c r="Q6590">
        <v>0.78151260504201681</v>
      </c>
      <c r="R6590">
        <v>1.5872120869073019</v>
      </c>
      <c r="S6590">
        <f>(VendorSalesData[[#This Row],[TotalPurchaseQuantity]] - VendorSalesData[[#This Row],[TotalSalesQuantity]]) * VendorSalesData[[#This Row],[PurchasePrice]]</f>
        <v>100.36</v>
      </c>
    </row>
    <row r="6591" spans="1:19" x14ac:dyDescent="0.3">
      <c r="A6591">
        <v>9552</v>
      </c>
      <c r="B6591" t="s">
        <v>72</v>
      </c>
      <c r="C6591">
        <v>11529</v>
      </c>
      <c r="D6591" t="s">
        <v>6025</v>
      </c>
      <c r="E6591">
        <v>3.76</v>
      </c>
      <c r="F6591">
        <v>9.99</v>
      </c>
      <c r="G6591">
        <v>750</v>
      </c>
      <c r="H6591">
        <v>122</v>
      </c>
      <c r="I6591">
        <v>458.72</v>
      </c>
      <c r="J6591">
        <v>735</v>
      </c>
      <c r="K6591">
        <v>4306.05</v>
      </c>
      <c r="L6591">
        <v>1167.99</v>
      </c>
      <c r="M6591">
        <v>82.34</v>
      </c>
      <c r="N6591">
        <v>55551.82</v>
      </c>
      <c r="O6591">
        <v>3847.33</v>
      </c>
      <c r="P6591">
        <v>89.347081431938776</v>
      </c>
      <c r="Q6591">
        <v>6.0245901639344259</v>
      </c>
      <c r="R6591">
        <v>9.3870988838507152</v>
      </c>
      <c r="S6591">
        <f>(VendorSalesData[[#This Row],[TotalPurchaseQuantity]] - VendorSalesData[[#This Row],[TotalSalesQuantity]]) * VendorSalesData[[#This Row],[PurchasePrice]]</f>
        <v>-2304.8799999999997</v>
      </c>
    </row>
    <row r="6592" spans="1:19" x14ac:dyDescent="0.3">
      <c r="A6592">
        <v>9552</v>
      </c>
      <c r="B6592" t="s">
        <v>72</v>
      </c>
      <c r="C6592">
        <v>12519</v>
      </c>
      <c r="D6592" t="s">
        <v>6026</v>
      </c>
      <c r="E6592">
        <v>2.73</v>
      </c>
      <c r="F6592">
        <v>3.99</v>
      </c>
      <c r="G6592">
        <v>750</v>
      </c>
      <c r="H6592">
        <v>168</v>
      </c>
      <c r="I6592">
        <v>458.64</v>
      </c>
      <c r="J6592">
        <v>129</v>
      </c>
      <c r="K6592">
        <v>578.71</v>
      </c>
      <c r="L6592">
        <v>294.34000000000003</v>
      </c>
      <c r="M6592">
        <v>14.35</v>
      </c>
      <c r="N6592">
        <v>55551.82</v>
      </c>
      <c r="O6592">
        <v>120.07000000000005</v>
      </c>
      <c r="P6592">
        <v>20.747870263171546</v>
      </c>
      <c r="Q6592">
        <v>0.7678571428571429</v>
      </c>
      <c r="R6592">
        <v>1.2617957439386012</v>
      </c>
      <c r="S6592">
        <f>(VendorSalesData[[#This Row],[TotalPurchaseQuantity]] - VendorSalesData[[#This Row],[TotalSalesQuantity]]) * VendorSalesData[[#This Row],[PurchasePrice]]</f>
        <v>106.47</v>
      </c>
    </row>
    <row r="6593" spans="1:19" x14ac:dyDescent="0.3">
      <c r="A6593">
        <v>9552</v>
      </c>
      <c r="B6593" t="s">
        <v>72</v>
      </c>
      <c r="C6593">
        <v>24305</v>
      </c>
      <c r="D6593" t="s">
        <v>6027</v>
      </c>
      <c r="E6593">
        <v>11.18</v>
      </c>
      <c r="F6593">
        <v>18.989999999999998</v>
      </c>
      <c r="G6593">
        <v>750</v>
      </c>
      <c r="H6593">
        <v>41</v>
      </c>
      <c r="I6593">
        <v>458.38</v>
      </c>
      <c r="J6593">
        <v>167</v>
      </c>
      <c r="K6593">
        <v>2903.33</v>
      </c>
      <c r="L6593">
        <v>1352.2299999999998</v>
      </c>
      <c r="M6593">
        <v>18.61</v>
      </c>
      <c r="N6593">
        <v>55551.82</v>
      </c>
      <c r="O6593">
        <v>2444.9499999999998</v>
      </c>
      <c r="P6593">
        <v>84.211922172126492</v>
      </c>
      <c r="Q6593">
        <v>4.0731707317073171</v>
      </c>
      <c r="R6593">
        <v>6.3338932763209561</v>
      </c>
      <c r="S6593">
        <f>(VendorSalesData[[#This Row],[TotalPurchaseQuantity]] - VendorSalesData[[#This Row],[TotalSalesQuantity]]) * VendorSalesData[[#This Row],[PurchasePrice]]</f>
        <v>-1408.68</v>
      </c>
    </row>
    <row r="6594" spans="1:19" x14ac:dyDescent="0.3">
      <c r="A6594">
        <v>4425</v>
      </c>
      <c r="B6594" t="s">
        <v>20</v>
      </c>
      <c r="C6594">
        <v>24432</v>
      </c>
      <c r="D6594" t="s">
        <v>6028</v>
      </c>
      <c r="E6594">
        <v>5.95</v>
      </c>
      <c r="F6594">
        <v>8.99</v>
      </c>
      <c r="G6594">
        <v>750</v>
      </c>
      <c r="H6594">
        <v>77</v>
      </c>
      <c r="I6594">
        <v>458.15</v>
      </c>
      <c r="J6594">
        <v>223</v>
      </c>
      <c r="K6594">
        <v>2004.77</v>
      </c>
      <c r="L6594">
        <v>818.09</v>
      </c>
      <c r="M6594">
        <v>24.84</v>
      </c>
      <c r="N6594">
        <v>144929.24</v>
      </c>
      <c r="O6594">
        <v>1546.62</v>
      </c>
      <c r="P6594">
        <v>77.147004394519072</v>
      </c>
      <c r="Q6594">
        <v>2.8961038961038961</v>
      </c>
      <c r="R6594">
        <v>4.3757939539452142</v>
      </c>
      <c r="S6594">
        <f>(VendorSalesData[[#This Row],[TotalPurchaseQuantity]] - VendorSalesData[[#This Row],[TotalSalesQuantity]]) * VendorSalesData[[#This Row],[PurchasePrice]]</f>
        <v>-868.7</v>
      </c>
    </row>
    <row r="6595" spans="1:19" x14ac:dyDescent="0.3">
      <c r="A6595">
        <v>9552</v>
      </c>
      <c r="B6595" t="s">
        <v>72</v>
      </c>
      <c r="C6595">
        <v>20935</v>
      </c>
      <c r="D6595" t="s">
        <v>6029</v>
      </c>
      <c r="E6595">
        <v>16.329999999999998</v>
      </c>
      <c r="F6595">
        <v>34.99</v>
      </c>
      <c r="G6595">
        <v>750</v>
      </c>
      <c r="H6595">
        <v>28</v>
      </c>
      <c r="I6595">
        <v>457.24</v>
      </c>
      <c r="J6595">
        <v>34</v>
      </c>
      <c r="K6595">
        <v>832.66</v>
      </c>
      <c r="L6595">
        <v>440.82</v>
      </c>
      <c r="M6595">
        <v>3.77</v>
      </c>
      <c r="N6595">
        <v>55551.82</v>
      </c>
      <c r="O6595">
        <v>375.41999999999996</v>
      </c>
      <c r="P6595">
        <v>45.086830158768279</v>
      </c>
      <c r="Q6595">
        <v>1.2142857142857142</v>
      </c>
      <c r="R6595">
        <v>1.8210567754352198</v>
      </c>
      <c r="S6595">
        <f>(VendorSalesData[[#This Row],[TotalPurchaseQuantity]] - VendorSalesData[[#This Row],[TotalSalesQuantity]]) * VendorSalesData[[#This Row],[PurchasePrice]]</f>
        <v>-97.97999999999999</v>
      </c>
    </row>
    <row r="6596" spans="1:19" x14ac:dyDescent="0.3">
      <c r="A6596">
        <v>3252</v>
      </c>
      <c r="B6596" t="s">
        <v>94</v>
      </c>
      <c r="C6596">
        <v>22043</v>
      </c>
      <c r="D6596" t="s">
        <v>6030</v>
      </c>
      <c r="E6596">
        <v>2.54</v>
      </c>
      <c r="F6596">
        <v>3.79</v>
      </c>
      <c r="G6596">
        <v>750</v>
      </c>
      <c r="H6596">
        <v>180</v>
      </c>
      <c r="I6596">
        <v>457.2</v>
      </c>
      <c r="J6596">
        <v>179</v>
      </c>
      <c r="K6596">
        <v>678.41</v>
      </c>
      <c r="L6596">
        <v>68.22</v>
      </c>
      <c r="M6596">
        <v>20.110000000000003</v>
      </c>
      <c r="N6596">
        <v>61966.91</v>
      </c>
      <c r="O6596">
        <v>221.20999999999998</v>
      </c>
      <c r="P6596">
        <v>32.607125484588963</v>
      </c>
      <c r="Q6596">
        <v>0.99444444444444446</v>
      </c>
      <c r="R6596">
        <v>1.4838363954505687</v>
      </c>
      <c r="S6596">
        <f>(VendorSalesData[[#This Row],[TotalPurchaseQuantity]] - VendorSalesData[[#This Row],[TotalSalesQuantity]]) * VendorSalesData[[#This Row],[PurchasePrice]]</f>
        <v>2.54</v>
      </c>
    </row>
    <row r="6597" spans="1:19" x14ac:dyDescent="0.3">
      <c r="A6597">
        <v>9552</v>
      </c>
      <c r="B6597" t="s">
        <v>72</v>
      </c>
      <c r="C6597">
        <v>29181</v>
      </c>
      <c r="D6597" t="s">
        <v>6031</v>
      </c>
      <c r="E6597">
        <v>9.52</v>
      </c>
      <c r="F6597">
        <v>13.99</v>
      </c>
      <c r="G6597">
        <v>750</v>
      </c>
      <c r="H6597">
        <v>48</v>
      </c>
      <c r="I6597">
        <v>456.96000000000004</v>
      </c>
      <c r="J6597">
        <v>48</v>
      </c>
      <c r="K6597">
        <v>671.52</v>
      </c>
      <c r="L6597">
        <v>181.87</v>
      </c>
      <c r="M6597">
        <v>5.38</v>
      </c>
      <c r="N6597">
        <v>55551.82</v>
      </c>
      <c r="O6597">
        <v>214.55999999999995</v>
      </c>
      <c r="P6597">
        <v>31.951393852751959</v>
      </c>
      <c r="Q6597">
        <v>1</v>
      </c>
      <c r="R6597">
        <v>1.4695378151260503</v>
      </c>
      <c r="S6597">
        <f>(VendorSalesData[[#This Row],[TotalPurchaseQuantity]] - VendorSalesData[[#This Row],[TotalSalesQuantity]]) * VendorSalesData[[#This Row],[PurchasePrice]]</f>
        <v>0</v>
      </c>
    </row>
    <row r="6598" spans="1:19" x14ac:dyDescent="0.3">
      <c r="A6598">
        <v>3960</v>
      </c>
      <c r="B6598" t="s">
        <v>24</v>
      </c>
      <c r="C6598">
        <v>1063</v>
      </c>
      <c r="D6598" t="s">
        <v>363</v>
      </c>
      <c r="E6598">
        <v>25.37</v>
      </c>
      <c r="F6598">
        <v>33.99</v>
      </c>
      <c r="G6598">
        <v>1000</v>
      </c>
      <c r="H6598">
        <v>18</v>
      </c>
      <c r="I6598">
        <v>456.66</v>
      </c>
      <c r="J6598">
        <v>36</v>
      </c>
      <c r="K6598">
        <v>1223.6400000000001</v>
      </c>
      <c r="L6598">
        <v>475.86</v>
      </c>
      <c r="M6598">
        <v>37.799999999999997</v>
      </c>
      <c r="N6598">
        <v>257032.07</v>
      </c>
      <c r="O6598">
        <v>766.98</v>
      </c>
      <c r="P6598">
        <v>62.680200058840832</v>
      </c>
      <c r="Q6598">
        <v>2</v>
      </c>
      <c r="R6598">
        <v>2.6795427670476943</v>
      </c>
      <c r="S6598">
        <f>(VendorSalesData[[#This Row],[TotalPurchaseQuantity]] - VendorSalesData[[#This Row],[TotalSalesQuantity]]) * VendorSalesData[[#This Row],[PurchasePrice]]</f>
        <v>-456.66</v>
      </c>
    </row>
    <row r="6599" spans="1:19" x14ac:dyDescent="0.3">
      <c r="A6599">
        <v>2000</v>
      </c>
      <c r="B6599" t="s">
        <v>164</v>
      </c>
      <c r="C6599">
        <v>19684</v>
      </c>
      <c r="D6599" t="s">
        <v>6032</v>
      </c>
      <c r="E6599">
        <v>75.86</v>
      </c>
      <c r="F6599">
        <v>109.99</v>
      </c>
      <c r="G6599">
        <v>750</v>
      </c>
      <c r="H6599">
        <v>6</v>
      </c>
      <c r="I6599">
        <v>455.16</v>
      </c>
      <c r="J6599">
        <v>34</v>
      </c>
      <c r="K6599">
        <v>3739.66</v>
      </c>
      <c r="L6599">
        <v>2199.7999999999997</v>
      </c>
      <c r="M6599">
        <v>3.77</v>
      </c>
      <c r="N6599">
        <v>19016.59</v>
      </c>
      <c r="O6599">
        <v>3284.5</v>
      </c>
      <c r="P6599">
        <v>87.828840054978258</v>
      </c>
      <c r="Q6599">
        <v>5.666666666666667</v>
      </c>
      <c r="R6599">
        <v>8.216143773618068</v>
      </c>
      <c r="S6599">
        <f>(VendorSalesData[[#This Row],[TotalPurchaseQuantity]] - VendorSalesData[[#This Row],[TotalSalesQuantity]]) * VendorSalesData[[#This Row],[PurchasePrice]]</f>
        <v>-2124.08</v>
      </c>
    </row>
    <row r="6600" spans="1:19" x14ac:dyDescent="0.3">
      <c r="A6600">
        <v>2000</v>
      </c>
      <c r="B6600" t="s">
        <v>164</v>
      </c>
      <c r="C6600">
        <v>20055</v>
      </c>
      <c r="D6600" t="s">
        <v>6033</v>
      </c>
      <c r="E6600">
        <v>151.72</v>
      </c>
      <c r="F6600">
        <v>219.99</v>
      </c>
      <c r="G6600">
        <v>750</v>
      </c>
      <c r="H6600">
        <v>3</v>
      </c>
      <c r="I6600">
        <v>455.16</v>
      </c>
      <c r="J6600">
        <v>9</v>
      </c>
      <c r="K6600">
        <v>1979.91</v>
      </c>
      <c r="L6600">
        <v>879.96</v>
      </c>
      <c r="M6600">
        <v>1.01</v>
      </c>
      <c r="N6600">
        <v>19016.59</v>
      </c>
      <c r="O6600">
        <v>1524.75</v>
      </c>
      <c r="P6600">
        <v>77.011076261042163</v>
      </c>
      <c r="Q6600">
        <v>3</v>
      </c>
      <c r="R6600">
        <v>4.3499209069338258</v>
      </c>
      <c r="S6600">
        <f>(VendorSalesData[[#This Row],[TotalPurchaseQuantity]] - VendorSalesData[[#This Row],[TotalSalesQuantity]]) * VendorSalesData[[#This Row],[PurchasePrice]]</f>
        <v>-910.31999999999994</v>
      </c>
    </row>
    <row r="6601" spans="1:19" x14ac:dyDescent="0.3">
      <c r="A6601">
        <v>7749</v>
      </c>
      <c r="B6601" t="s">
        <v>4651</v>
      </c>
      <c r="C6601">
        <v>19594</v>
      </c>
      <c r="D6601" t="s">
        <v>6034</v>
      </c>
      <c r="E6601">
        <v>18.95</v>
      </c>
      <c r="F6601">
        <v>28.99</v>
      </c>
      <c r="G6601">
        <v>750</v>
      </c>
      <c r="H6601">
        <v>24</v>
      </c>
      <c r="I6601">
        <v>454.8</v>
      </c>
      <c r="J6601">
        <v>38</v>
      </c>
      <c r="K6601">
        <v>1101.6199999999999</v>
      </c>
      <c r="L6601">
        <v>260.90999999999997</v>
      </c>
      <c r="M6601">
        <v>4.25</v>
      </c>
      <c r="N6601">
        <v>91.5</v>
      </c>
      <c r="O6601">
        <v>646.81999999999994</v>
      </c>
      <c r="P6601">
        <v>58.715346489715145</v>
      </c>
      <c r="Q6601">
        <v>1.5833333333333333</v>
      </c>
      <c r="R6601">
        <v>2.4222075637642919</v>
      </c>
      <c r="S6601">
        <f>(VendorSalesData[[#This Row],[TotalPurchaseQuantity]] - VendorSalesData[[#This Row],[TotalSalesQuantity]]) * VendorSalesData[[#This Row],[PurchasePrice]]</f>
        <v>-265.3</v>
      </c>
    </row>
    <row r="6602" spans="1:19" x14ac:dyDescent="0.3">
      <c r="A6602">
        <v>8004</v>
      </c>
      <c r="B6602" t="s">
        <v>60</v>
      </c>
      <c r="C6602">
        <v>437</v>
      </c>
      <c r="D6602" t="s">
        <v>6035</v>
      </c>
      <c r="E6602">
        <v>37.869999999999997</v>
      </c>
      <c r="F6602">
        <v>49.99</v>
      </c>
      <c r="G6602">
        <v>750</v>
      </c>
      <c r="H6602">
        <v>12</v>
      </c>
      <c r="I6602">
        <v>454.44</v>
      </c>
      <c r="J6602">
        <v>13</v>
      </c>
      <c r="K6602">
        <v>649.87</v>
      </c>
      <c r="L6602">
        <v>499.90000000000003</v>
      </c>
      <c r="M6602">
        <v>10.25</v>
      </c>
      <c r="N6602">
        <v>50293.62</v>
      </c>
      <c r="O6602">
        <v>195.43</v>
      </c>
      <c r="P6602">
        <v>30.072168279809809</v>
      </c>
      <c r="Q6602">
        <v>1.0833333333333333</v>
      </c>
      <c r="R6602">
        <v>1.4300457706187837</v>
      </c>
      <c r="S6602">
        <f>(VendorSalesData[[#This Row],[TotalPurchaseQuantity]] - VendorSalesData[[#This Row],[TotalSalesQuantity]]) * VendorSalesData[[#This Row],[PurchasePrice]]</f>
        <v>-37.869999999999997</v>
      </c>
    </row>
    <row r="6603" spans="1:19" x14ac:dyDescent="0.3">
      <c r="A6603">
        <v>9552</v>
      </c>
      <c r="B6603" t="s">
        <v>72</v>
      </c>
      <c r="C6603">
        <v>22799</v>
      </c>
      <c r="D6603" t="s">
        <v>6036</v>
      </c>
      <c r="E6603">
        <v>9.65</v>
      </c>
      <c r="F6603">
        <v>15.99</v>
      </c>
      <c r="G6603">
        <v>750</v>
      </c>
      <c r="H6603">
        <v>47</v>
      </c>
      <c r="I6603">
        <v>453.55</v>
      </c>
      <c r="J6603">
        <v>45</v>
      </c>
      <c r="K6603">
        <v>693.55</v>
      </c>
      <c r="L6603">
        <v>425.73</v>
      </c>
      <c r="M6603">
        <v>5</v>
      </c>
      <c r="N6603">
        <v>55551.82</v>
      </c>
      <c r="O6603">
        <v>239.99999999999994</v>
      </c>
      <c r="P6603">
        <v>34.604570687044905</v>
      </c>
      <c r="Q6603">
        <v>0.95744680851063835</v>
      </c>
      <c r="R6603">
        <v>1.5291588578987982</v>
      </c>
      <c r="S6603">
        <f>(VendorSalesData[[#This Row],[TotalPurchaseQuantity]] - VendorSalesData[[#This Row],[TotalSalesQuantity]]) * VendorSalesData[[#This Row],[PurchasePrice]]</f>
        <v>19.3</v>
      </c>
    </row>
    <row r="6604" spans="1:19" x14ac:dyDescent="0.3">
      <c r="A6604">
        <v>4692</v>
      </c>
      <c r="B6604" t="s">
        <v>386</v>
      </c>
      <c r="C6604">
        <v>24727</v>
      </c>
      <c r="D6604" t="s">
        <v>6037</v>
      </c>
      <c r="E6604">
        <v>34.86</v>
      </c>
      <c r="F6604">
        <v>52.99</v>
      </c>
      <c r="G6604">
        <v>750</v>
      </c>
      <c r="H6604">
        <v>13</v>
      </c>
      <c r="I6604">
        <v>453.18</v>
      </c>
      <c r="J6604">
        <v>50</v>
      </c>
      <c r="K6604">
        <v>2649.5</v>
      </c>
      <c r="L6604">
        <v>1271.76</v>
      </c>
      <c r="M6604">
        <v>5.59</v>
      </c>
      <c r="N6604">
        <v>9139.3799999999992</v>
      </c>
      <c r="O6604">
        <v>2196.3200000000002</v>
      </c>
      <c r="P6604">
        <v>82.895640686922064</v>
      </c>
      <c r="Q6604">
        <v>3.8461538461538463</v>
      </c>
      <c r="R6604">
        <v>5.8464627741736175</v>
      </c>
      <c r="S6604">
        <f>(VendorSalesData[[#This Row],[TotalPurchaseQuantity]] - VendorSalesData[[#This Row],[TotalSalesQuantity]]) * VendorSalesData[[#This Row],[PurchasePrice]]</f>
        <v>-1289.82</v>
      </c>
    </row>
    <row r="6605" spans="1:19" x14ac:dyDescent="0.3">
      <c r="A6605">
        <v>653</v>
      </c>
      <c r="B6605" t="s">
        <v>352</v>
      </c>
      <c r="C6605">
        <v>14013</v>
      </c>
      <c r="D6605" t="s">
        <v>6038</v>
      </c>
      <c r="E6605">
        <v>16.77</v>
      </c>
      <c r="F6605">
        <v>24.99</v>
      </c>
      <c r="G6605">
        <v>750</v>
      </c>
      <c r="H6605">
        <v>27</v>
      </c>
      <c r="I6605">
        <v>452.78999999999996</v>
      </c>
      <c r="J6605">
        <v>68</v>
      </c>
      <c r="K6605">
        <v>1699.32</v>
      </c>
      <c r="L6605">
        <v>699.71999999999991</v>
      </c>
      <c r="M6605">
        <v>7.58</v>
      </c>
      <c r="N6605">
        <v>8014.9800000000005</v>
      </c>
      <c r="O6605">
        <v>1246.53</v>
      </c>
      <c r="P6605">
        <v>73.354635972035879</v>
      </c>
      <c r="Q6605">
        <v>2.5185185185185186</v>
      </c>
      <c r="R6605">
        <v>3.7529980785794739</v>
      </c>
      <c r="S6605">
        <f>(VendorSalesData[[#This Row],[TotalPurchaseQuantity]] - VendorSalesData[[#This Row],[TotalSalesQuantity]]) * VendorSalesData[[#This Row],[PurchasePrice]]</f>
        <v>-687.56999999999994</v>
      </c>
    </row>
    <row r="6606" spans="1:19" x14ac:dyDescent="0.3">
      <c r="A6606">
        <v>9165</v>
      </c>
      <c r="B6606" t="s">
        <v>38</v>
      </c>
      <c r="C6606">
        <v>8767</v>
      </c>
      <c r="D6606" t="s">
        <v>6039</v>
      </c>
      <c r="E6606">
        <v>19.68</v>
      </c>
      <c r="F6606">
        <v>29.99</v>
      </c>
      <c r="G6606">
        <v>750</v>
      </c>
      <c r="H6606">
        <v>23</v>
      </c>
      <c r="I6606">
        <v>452.64</v>
      </c>
      <c r="J6606">
        <v>113</v>
      </c>
      <c r="K6606">
        <v>3388.87</v>
      </c>
      <c r="L6606">
        <v>1829.3899999999999</v>
      </c>
      <c r="M6606">
        <v>89.07</v>
      </c>
      <c r="N6606">
        <v>68054.7</v>
      </c>
      <c r="O6606">
        <v>2936.23</v>
      </c>
      <c r="P6606">
        <v>86.643335389082495</v>
      </c>
      <c r="Q6606">
        <v>4.9130434782608692</v>
      </c>
      <c r="R6606">
        <v>7.4868990809473308</v>
      </c>
      <c r="S6606">
        <f>(VendorSalesData[[#This Row],[TotalPurchaseQuantity]] - VendorSalesData[[#This Row],[TotalSalesQuantity]]) * VendorSalesData[[#This Row],[PurchasePrice]]</f>
        <v>-1771.2</v>
      </c>
    </row>
    <row r="6607" spans="1:19" x14ac:dyDescent="0.3">
      <c r="A6607">
        <v>480</v>
      </c>
      <c r="B6607" t="s">
        <v>27</v>
      </c>
      <c r="C6607">
        <v>29473</v>
      </c>
      <c r="D6607" t="s">
        <v>587</v>
      </c>
      <c r="E6607">
        <v>5.8</v>
      </c>
      <c r="F6607">
        <v>8.99</v>
      </c>
      <c r="G6607">
        <v>1000</v>
      </c>
      <c r="H6607">
        <v>78</v>
      </c>
      <c r="I6607">
        <v>452.4</v>
      </c>
      <c r="J6607">
        <v>65</v>
      </c>
      <c r="K6607">
        <v>584.35</v>
      </c>
      <c r="L6607">
        <v>404.55</v>
      </c>
      <c r="M6607">
        <v>9.75</v>
      </c>
      <c r="N6607">
        <v>89286.27</v>
      </c>
      <c r="O6607">
        <v>131.95000000000005</v>
      </c>
      <c r="P6607">
        <v>22.580645161290331</v>
      </c>
      <c r="Q6607">
        <v>0.83333333333333337</v>
      </c>
      <c r="R6607">
        <v>1.2916666666666667</v>
      </c>
      <c r="S6607">
        <f>(VendorSalesData[[#This Row],[TotalPurchaseQuantity]] - VendorSalesData[[#This Row],[TotalSalesQuantity]]) * VendorSalesData[[#This Row],[PurchasePrice]]</f>
        <v>75.399999999999991</v>
      </c>
    </row>
    <row r="6608" spans="1:19" x14ac:dyDescent="0.3">
      <c r="A6608">
        <v>653</v>
      </c>
      <c r="B6608" t="s">
        <v>352</v>
      </c>
      <c r="C6608">
        <v>16762</v>
      </c>
      <c r="D6608" t="s">
        <v>6040</v>
      </c>
      <c r="E6608">
        <v>7.53</v>
      </c>
      <c r="F6608">
        <v>10.99</v>
      </c>
      <c r="G6608">
        <v>750</v>
      </c>
      <c r="H6608">
        <v>60</v>
      </c>
      <c r="I6608">
        <v>451.8</v>
      </c>
      <c r="J6608">
        <v>46</v>
      </c>
      <c r="K6608">
        <v>533.54</v>
      </c>
      <c r="L6608">
        <v>216.81</v>
      </c>
      <c r="M6608">
        <v>5.15</v>
      </c>
      <c r="N6608">
        <v>8014.9800000000005</v>
      </c>
      <c r="O6608">
        <v>81.739999999999952</v>
      </c>
      <c r="P6608">
        <v>15.320313378565798</v>
      </c>
      <c r="Q6608">
        <v>0.76666666666666672</v>
      </c>
      <c r="R6608">
        <v>1.1809207613988488</v>
      </c>
      <c r="S6608">
        <f>(VendorSalesData[[#This Row],[TotalPurchaseQuantity]] - VendorSalesData[[#This Row],[TotalSalesQuantity]]) * VendorSalesData[[#This Row],[PurchasePrice]]</f>
        <v>105.42</v>
      </c>
    </row>
    <row r="6609" spans="1:19" x14ac:dyDescent="0.3">
      <c r="A6609">
        <v>9552</v>
      </c>
      <c r="B6609" t="s">
        <v>72</v>
      </c>
      <c r="C6609">
        <v>25181</v>
      </c>
      <c r="D6609" t="s">
        <v>6041</v>
      </c>
      <c r="E6609">
        <v>64.42</v>
      </c>
      <c r="F6609">
        <v>95.99</v>
      </c>
      <c r="G6609">
        <v>750</v>
      </c>
      <c r="H6609">
        <v>7</v>
      </c>
      <c r="I6609">
        <v>450.94</v>
      </c>
      <c r="J6609">
        <v>76</v>
      </c>
      <c r="K6609">
        <v>7295.24</v>
      </c>
      <c r="L6609">
        <v>6143.36</v>
      </c>
      <c r="M6609">
        <v>8.3800000000000008</v>
      </c>
      <c r="N6609">
        <v>55551.82</v>
      </c>
      <c r="O6609">
        <v>6844.3</v>
      </c>
      <c r="P6609">
        <v>93.818709185715619</v>
      </c>
      <c r="Q6609">
        <v>10.857142857142858</v>
      </c>
      <c r="R6609">
        <v>16.177850711846364</v>
      </c>
      <c r="S6609">
        <f>(VendorSalesData[[#This Row],[TotalPurchaseQuantity]] - VendorSalesData[[#This Row],[TotalSalesQuantity]]) * VendorSalesData[[#This Row],[PurchasePrice]]</f>
        <v>-4444.9800000000005</v>
      </c>
    </row>
    <row r="6610" spans="1:19" x14ac:dyDescent="0.3">
      <c r="A6610">
        <v>3252</v>
      </c>
      <c r="B6610" t="s">
        <v>94</v>
      </c>
      <c r="C6610">
        <v>6842</v>
      </c>
      <c r="D6610" t="s">
        <v>6042</v>
      </c>
      <c r="E6610">
        <v>9.39</v>
      </c>
      <c r="F6610">
        <v>13.99</v>
      </c>
      <c r="G6610">
        <v>5000</v>
      </c>
      <c r="H6610">
        <v>48</v>
      </c>
      <c r="I6610">
        <v>450.72</v>
      </c>
      <c r="J6610">
        <v>34</v>
      </c>
      <c r="K6610">
        <v>509.66</v>
      </c>
      <c r="L6610">
        <v>224.85</v>
      </c>
      <c r="M6610">
        <v>25.5</v>
      </c>
      <c r="N6610">
        <v>61966.91</v>
      </c>
      <c r="O6610">
        <v>58.94</v>
      </c>
      <c r="P6610">
        <v>11.564572460071419</v>
      </c>
      <c r="Q6610">
        <v>0.70833333333333337</v>
      </c>
      <c r="R6610">
        <v>1.1307685481008165</v>
      </c>
      <c r="S6610">
        <f>(VendorSalesData[[#This Row],[TotalPurchaseQuantity]] - VendorSalesData[[#This Row],[TotalSalesQuantity]]) * VendorSalesData[[#This Row],[PurchasePrice]]</f>
        <v>131.46</v>
      </c>
    </row>
    <row r="6611" spans="1:19" x14ac:dyDescent="0.3">
      <c r="A6611">
        <v>10000</v>
      </c>
      <c r="B6611" t="s">
        <v>36</v>
      </c>
      <c r="C6611">
        <v>44731</v>
      </c>
      <c r="D6611" t="s">
        <v>6043</v>
      </c>
      <c r="E6611">
        <v>9.39</v>
      </c>
      <c r="F6611">
        <v>13.99</v>
      </c>
      <c r="G6611">
        <v>750</v>
      </c>
      <c r="H6611">
        <v>48</v>
      </c>
      <c r="I6611">
        <v>450.72</v>
      </c>
      <c r="J6611">
        <v>48</v>
      </c>
      <c r="K6611">
        <v>671.52</v>
      </c>
      <c r="L6611">
        <v>41.97</v>
      </c>
      <c r="M6611">
        <v>5.4</v>
      </c>
      <c r="N6611">
        <v>17587.59</v>
      </c>
      <c r="O6611">
        <v>220.79999999999995</v>
      </c>
      <c r="P6611">
        <v>32.880629020729089</v>
      </c>
      <c r="Q6611">
        <v>1</v>
      </c>
      <c r="R6611">
        <v>1.4898828541001063</v>
      </c>
      <c r="S6611">
        <f>(VendorSalesData[[#This Row],[TotalPurchaseQuantity]] - VendorSalesData[[#This Row],[TotalSalesQuantity]]) * VendorSalesData[[#This Row],[PurchasePrice]]</f>
        <v>0</v>
      </c>
    </row>
    <row r="6612" spans="1:19" x14ac:dyDescent="0.3">
      <c r="A6612">
        <v>90047</v>
      </c>
      <c r="B6612" t="s">
        <v>2206</v>
      </c>
      <c r="C6612">
        <v>18338</v>
      </c>
      <c r="D6612" t="s">
        <v>6044</v>
      </c>
      <c r="E6612">
        <v>9.39</v>
      </c>
      <c r="F6612">
        <v>13.99</v>
      </c>
      <c r="G6612">
        <v>750</v>
      </c>
      <c r="H6612">
        <v>48</v>
      </c>
      <c r="I6612">
        <v>450.72</v>
      </c>
      <c r="J6612">
        <v>48</v>
      </c>
      <c r="K6612">
        <v>671.52</v>
      </c>
      <c r="L6612">
        <v>111.92</v>
      </c>
      <c r="M6612">
        <v>5.38</v>
      </c>
      <c r="N6612">
        <v>1457.73</v>
      </c>
      <c r="O6612">
        <v>220.79999999999995</v>
      </c>
      <c r="P6612">
        <v>32.880629020729089</v>
      </c>
      <c r="Q6612">
        <v>1</v>
      </c>
      <c r="R6612">
        <v>1.4898828541001063</v>
      </c>
      <c r="S6612">
        <f>(VendorSalesData[[#This Row],[TotalPurchaseQuantity]] - VendorSalesData[[#This Row],[TotalSalesQuantity]]) * VendorSalesData[[#This Row],[PurchasePrice]]</f>
        <v>0</v>
      </c>
    </row>
    <row r="6613" spans="1:19" x14ac:dyDescent="0.3">
      <c r="A6613">
        <v>1601</v>
      </c>
      <c r="B6613" t="s">
        <v>720</v>
      </c>
      <c r="C6613">
        <v>10054</v>
      </c>
      <c r="D6613" t="s">
        <v>6045</v>
      </c>
      <c r="E6613">
        <v>12.49</v>
      </c>
      <c r="F6613">
        <v>18.989999999999998</v>
      </c>
      <c r="G6613">
        <v>750</v>
      </c>
      <c r="H6613">
        <v>36</v>
      </c>
      <c r="I6613">
        <v>449.64</v>
      </c>
      <c r="J6613">
        <v>47</v>
      </c>
      <c r="K6613">
        <v>892.53</v>
      </c>
      <c r="L6613">
        <v>569.69999999999993</v>
      </c>
      <c r="M6613">
        <v>5.22</v>
      </c>
      <c r="N6613">
        <v>1048.97</v>
      </c>
      <c r="O6613">
        <v>442.89</v>
      </c>
      <c r="P6613">
        <v>49.62186145003529</v>
      </c>
      <c r="Q6613">
        <v>1.3055555555555556</v>
      </c>
      <c r="R6613">
        <v>1.9849879903923138</v>
      </c>
      <c r="S6613">
        <f>(VendorSalesData[[#This Row],[TotalPurchaseQuantity]] - VendorSalesData[[#This Row],[TotalSalesQuantity]]) * VendorSalesData[[#This Row],[PurchasePrice]]</f>
        <v>-137.39000000000001</v>
      </c>
    </row>
    <row r="6614" spans="1:19" x14ac:dyDescent="0.3">
      <c r="A6614">
        <v>9165</v>
      </c>
      <c r="B6614" t="s">
        <v>38</v>
      </c>
      <c r="C6614">
        <v>2242</v>
      </c>
      <c r="D6614" t="s">
        <v>6046</v>
      </c>
      <c r="E6614">
        <v>16.05</v>
      </c>
      <c r="F6614">
        <v>30.99</v>
      </c>
      <c r="G6614">
        <v>750</v>
      </c>
      <c r="H6614">
        <v>28</v>
      </c>
      <c r="I6614">
        <v>449.4</v>
      </c>
      <c r="J6614">
        <v>168</v>
      </c>
      <c r="K6614">
        <v>3694.3199999999997</v>
      </c>
      <c r="L6614">
        <v>2374.9199999999996</v>
      </c>
      <c r="M6614">
        <v>132.36000000000001</v>
      </c>
      <c r="N6614">
        <v>68054.7</v>
      </c>
      <c r="O6614">
        <v>3244.9199999999996</v>
      </c>
      <c r="P6614">
        <v>87.835379718053659</v>
      </c>
      <c r="Q6614">
        <v>6</v>
      </c>
      <c r="R6614">
        <v>8.2205607476635514</v>
      </c>
      <c r="S6614">
        <f>(VendorSalesData[[#This Row],[TotalPurchaseQuantity]] - VendorSalesData[[#This Row],[TotalSalesQuantity]]) * VendorSalesData[[#This Row],[PurchasePrice]]</f>
        <v>-2247</v>
      </c>
    </row>
    <row r="6615" spans="1:19" x14ac:dyDescent="0.3">
      <c r="A6615">
        <v>7153</v>
      </c>
      <c r="B6615" t="s">
        <v>271</v>
      </c>
      <c r="C6615">
        <v>23946</v>
      </c>
      <c r="D6615" t="s">
        <v>6047</v>
      </c>
      <c r="E6615">
        <v>13.6</v>
      </c>
      <c r="F6615">
        <v>19.989999999999998</v>
      </c>
      <c r="G6615">
        <v>750</v>
      </c>
      <c r="H6615">
        <v>33</v>
      </c>
      <c r="I6615">
        <v>448.8</v>
      </c>
      <c r="J6615">
        <v>143</v>
      </c>
      <c r="K6615">
        <v>2858.5699999999997</v>
      </c>
      <c r="L6615">
        <v>2058.9699999999998</v>
      </c>
      <c r="M6615">
        <v>15.81</v>
      </c>
      <c r="N6615">
        <v>15884.82</v>
      </c>
      <c r="O6615">
        <v>2409.7699999999995</v>
      </c>
      <c r="P6615">
        <v>84.299842228806696</v>
      </c>
      <c r="Q6615">
        <v>4.333333333333333</v>
      </c>
      <c r="R6615">
        <v>6.3693627450980381</v>
      </c>
      <c r="S6615">
        <f>(VendorSalesData[[#This Row],[TotalPurchaseQuantity]] - VendorSalesData[[#This Row],[TotalSalesQuantity]]) * VendorSalesData[[#This Row],[PurchasePrice]]</f>
        <v>-1496</v>
      </c>
    </row>
    <row r="6616" spans="1:19" x14ac:dyDescent="0.3">
      <c r="A6616">
        <v>9552</v>
      </c>
      <c r="B6616" t="s">
        <v>72</v>
      </c>
      <c r="C6616">
        <v>18785</v>
      </c>
      <c r="D6616" t="s">
        <v>6048</v>
      </c>
      <c r="E6616">
        <v>9.33</v>
      </c>
      <c r="F6616">
        <v>13.99</v>
      </c>
      <c r="G6616">
        <v>750</v>
      </c>
      <c r="H6616">
        <v>48</v>
      </c>
      <c r="I6616">
        <v>447.84</v>
      </c>
      <c r="J6616">
        <v>35</v>
      </c>
      <c r="K6616">
        <v>489.65</v>
      </c>
      <c r="L6616">
        <v>125.91</v>
      </c>
      <c r="M6616">
        <v>3.91</v>
      </c>
      <c r="N6616">
        <v>55551.82</v>
      </c>
      <c r="O6616">
        <v>41.81</v>
      </c>
      <c r="P6616">
        <v>8.5387521699172879</v>
      </c>
      <c r="Q6616">
        <v>0.72916666666666663</v>
      </c>
      <c r="R6616">
        <v>1.0933592354412289</v>
      </c>
      <c r="S6616">
        <f>(VendorSalesData[[#This Row],[TotalPurchaseQuantity]] - VendorSalesData[[#This Row],[TotalSalesQuantity]]) * VendorSalesData[[#This Row],[PurchasePrice]]</f>
        <v>121.29</v>
      </c>
    </row>
    <row r="6617" spans="1:19" x14ac:dyDescent="0.3">
      <c r="A6617">
        <v>4950</v>
      </c>
      <c r="B6617" t="s">
        <v>854</v>
      </c>
      <c r="C6617">
        <v>21628</v>
      </c>
      <c r="D6617" t="s">
        <v>6049</v>
      </c>
      <c r="E6617">
        <v>7.84</v>
      </c>
      <c r="F6617">
        <v>11.99</v>
      </c>
      <c r="G6617">
        <v>750</v>
      </c>
      <c r="H6617">
        <v>57</v>
      </c>
      <c r="I6617">
        <v>446.88</v>
      </c>
      <c r="J6617">
        <v>43</v>
      </c>
      <c r="K6617">
        <v>608.57000000000005</v>
      </c>
      <c r="L6617">
        <v>281.81</v>
      </c>
      <c r="M6617">
        <v>4.79</v>
      </c>
      <c r="N6617">
        <v>1610</v>
      </c>
      <c r="O6617">
        <v>161.69000000000005</v>
      </c>
      <c r="P6617">
        <v>26.568841710896042</v>
      </c>
      <c r="Q6617">
        <v>0.75438596491228072</v>
      </c>
      <c r="R6617">
        <v>1.3618197278911566</v>
      </c>
      <c r="S6617">
        <f>(VendorSalesData[[#This Row],[TotalPurchaseQuantity]] - VendorSalesData[[#This Row],[TotalSalesQuantity]]) * VendorSalesData[[#This Row],[PurchasePrice]]</f>
        <v>109.75999999999999</v>
      </c>
    </row>
    <row r="6618" spans="1:19" x14ac:dyDescent="0.3">
      <c r="A6618">
        <v>90047</v>
      </c>
      <c r="B6618" t="s">
        <v>2206</v>
      </c>
      <c r="C6618">
        <v>17194</v>
      </c>
      <c r="D6618" t="s">
        <v>6050</v>
      </c>
      <c r="E6618">
        <v>8.27</v>
      </c>
      <c r="F6618">
        <v>11.99</v>
      </c>
      <c r="G6618">
        <v>750</v>
      </c>
      <c r="H6618">
        <v>54</v>
      </c>
      <c r="I6618">
        <v>446.58</v>
      </c>
      <c r="J6618">
        <v>235</v>
      </c>
      <c r="K6618">
        <v>2817.65</v>
      </c>
      <c r="L6618">
        <v>827.31000000000006</v>
      </c>
      <c r="M6618">
        <v>26.29</v>
      </c>
      <c r="N6618">
        <v>1457.73</v>
      </c>
      <c r="O6618">
        <v>2371.0700000000002</v>
      </c>
      <c r="P6618">
        <v>84.150621972210899</v>
      </c>
      <c r="Q6618">
        <v>4.3518518518518521</v>
      </c>
      <c r="R6618">
        <v>6.3093958529266878</v>
      </c>
      <c r="S6618">
        <f>(VendorSalesData[[#This Row],[TotalPurchaseQuantity]] - VendorSalesData[[#This Row],[TotalSalesQuantity]]) * VendorSalesData[[#This Row],[PurchasePrice]]</f>
        <v>-1496.87</v>
      </c>
    </row>
    <row r="6619" spans="1:19" x14ac:dyDescent="0.3">
      <c r="A6619">
        <v>1392</v>
      </c>
      <c r="B6619" t="s">
        <v>67</v>
      </c>
      <c r="C6619">
        <v>24587</v>
      </c>
      <c r="D6619" t="s">
        <v>6051</v>
      </c>
      <c r="E6619">
        <v>4.51</v>
      </c>
      <c r="F6619">
        <v>6.99</v>
      </c>
      <c r="G6619">
        <v>750</v>
      </c>
      <c r="H6619">
        <v>99</v>
      </c>
      <c r="I6619">
        <v>446.49</v>
      </c>
      <c r="J6619">
        <v>621</v>
      </c>
      <c r="K6619">
        <v>3588.79</v>
      </c>
      <c r="L6619">
        <v>1362.8</v>
      </c>
      <c r="M6619">
        <v>69.45</v>
      </c>
      <c r="N6619">
        <v>79528.990000000005</v>
      </c>
      <c r="O6619">
        <v>3142.3</v>
      </c>
      <c r="P6619">
        <v>87.558759359004014</v>
      </c>
      <c r="Q6619">
        <v>6.2727272727272725</v>
      </c>
      <c r="R6619">
        <v>8.0377836009765051</v>
      </c>
      <c r="S6619">
        <f>(VendorSalesData[[#This Row],[TotalPurchaseQuantity]] - VendorSalesData[[#This Row],[TotalSalesQuantity]]) * VendorSalesData[[#This Row],[PurchasePrice]]</f>
        <v>-2354.2199999999998</v>
      </c>
    </row>
    <row r="6620" spans="1:19" x14ac:dyDescent="0.3">
      <c r="A6620">
        <v>60</v>
      </c>
      <c r="B6620" t="s">
        <v>6052</v>
      </c>
      <c r="C6620">
        <v>771</v>
      </c>
      <c r="D6620" t="s">
        <v>6053</v>
      </c>
      <c r="E6620">
        <v>11.44</v>
      </c>
      <c r="F6620">
        <v>14.99</v>
      </c>
      <c r="G6620">
        <v>750</v>
      </c>
      <c r="H6620">
        <v>39</v>
      </c>
      <c r="I6620">
        <v>446.16</v>
      </c>
      <c r="J6620">
        <v>47</v>
      </c>
      <c r="K6620">
        <v>704.53</v>
      </c>
      <c r="L6620">
        <v>494.67</v>
      </c>
      <c r="M6620">
        <v>37.01</v>
      </c>
      <c r="N6620">
        <v>367.52</v>
      </c>
      <c r="O6620">
        <v>258.36999999999995</v>
      </c>
      <c r="P6620">
        <v>36.672675400621685</v>
      </c>
      <c r="Q6620">
        <v>1.2051282051282051</v>
      </c>
      <c r="R6620">
        <v>1.5790971848664155</v>
      </c>
      <c r="S6620">
        <f>(VendorSalesData[[#This Row],[TotalPurchaseQuantity]] - VendorSalesData[[#This Row],[TotalSalesQuantity]]) * VendorSalesData[[#This Row],[PurchasePrice]]</f>
        <v>-91.52</v>
      </c>
    </row>
    <row r="6621" spans="1:19" x14ac:dyDescent="0.3">
      <c r="A6621">
        <v>3252</v>
      </c>
      <c r="B6621" t="s">
        <v>94</v>
      </c>
      <c r="C6621">
        <v>46074</v>
      </c>
      <c r="D6621" t="s">
        <v>6054</v>
      </c>
      <c r="E6621">
        <v>7.43</v>
      </c>
      <c r="F6621">
        <v>10.99</v>
      </c>
      <c r="G6621">
        <v>1500</v>
      </c>
      <c r="H6621">
        <v>60</v>
      </c>
      <c r="I6621">
        <v>445.79999999999995</v>
      </c>
      <c r="J6621">
        <v>50</v>
      </c>
      <c r="K6621">
        <v>549.5</v>
      </c>
      <c r="L6621">
        <v>230.79</v>
      </c>
      <c r="M6621">
        <v>11.190000000000001</v>
      </c>
      <c r="N6621">
        <v>61966.91</v>
      </c>
      <c r="O6621">
        <v>103.70000000000005</v>
      </c>
      <c r="P6621">
        <v>18.871701546860791</v>
      </c>
      <c r="Q6621">
        <v>0.83333333333333337</v>
      </c>
      <c r="R6621">
        <v>1.2326155226558997</v>
      </c>
      <c r="S6621">
        <f>(VendorSalesData[[#This Row],[TotalPurchaseQuantity]] - VendorSalesData[[#This Row],[TotalSalesQuantity]]) * VendorSalesData[[#This Row],[PurchasePrice]]</f>
        <v>74.3</v>
      </c>
    </row>
    <row r="6622" spans="1:19" x14ac:dyDescent="0.3">
      <c r="A6622">
        <v>4425</v>
      </c>
      <c r="B6622" t="s">
        <v>20</v>
      </c>
      <c r="C6622">
        <v>43639</v>
      </c>
      <c r="D6622" t="s">
        <v>6055</v>
      </c>
      <c r="E6622">
        <v>18.54</v>
      </c>
      <c r="F6622">
        <v>27.99</v>
      </c>
      <c r="G6622">
        <v>750</v>
      </c>
      <c r="H6622">
        <v>24</v>
      </c>
      <c r="I6622">
        <v>444.96</v>
      </c>
      <c r="J6622">
        <v>27</v>
      </c>
      <c r="K6622">
        <v>755.73</v>
      </c>
      <c r="L6622">
        <v>363.87</v>
      </c>
      <c r="M6622">
        <v>3.0100000000000002</v>
      </c>
      <c r="N6622">
        <v>144929.24</v>
      </c>
      <c r="O6622">
        <v>310.77000000000004</v>
      </c>
      <c r="P6622">
        <v>41.121829224723122</v>
      </c>
      <c r="Q6622">
        <v>1.125</v>
      </c>
      <c r="R6622">
        <v>1.6984223300970875</v>
      </c>
      <c r="S6622">
        <f>(VendorSalesData[[#This Row],[TotalPurchaseQuantity]] - VendorSalesData[[#This Row],[TotalSalesQuantity]]) * VendorSalesData[[#This Row],[PurchasePrice]]</f>
        <v>-55.62</v>
      </c>
    </row>
    <row r="6623" spans="1:19" x14ac:dyDescent="0.3">
      <c r="A6623">
        <v>3252</v>
      </c>
      <c r="B6623" t="s">
        <v>94</v>
      </c>
      <c r="C6623">
        <v>44369</v>
      </c>
      <c r="D6623" t="s">
        <v>6056</v>
      </c>
      <c r="E6623">
        <v>3.37</v>
      </c>
      <c r="F6623">
        <v>4.99</v>
      </c>
      <c r="G6623">
        <v>750</v>
      </c>
      <c r="H6623">
        <v>132</v>
      </c>
      <c r="I6623">
        <v>444.84</v>
      </c>
      <c r="J6623">
        <v>120</v>
      </c>
      <c r="K6623">
        <v>598.80000000000007</v>
      </c>
      <c r="L6623">
        <v>99.800000000000011</v>
      </c>
      <c r="M6623">
        <v>13.47</v>
      </c>
      <c r="N6623">
        <v>61966.91</v>
      </c>
      <c r="O6623">
        <v>153.96000000000009</v>
      </c>
      <c r="P6623">
        <v>25.711422845691395</v>
      </c>
      <c r="Q6623">
        <v>0.90909090909090906</v>
      </c>
      <c r="R6623">
        <v>1.3461019692473701</v>
      </c>
      <c r="S6623">
        <f>(VendorSalesData[[#This Row],[TotalPurchaseQuantity]] - VendorSalesData[[#This Row],[TotalSalesQuantity]]) * VendorSalesData[[#This Row],[PurchasePrice]]</f>
        <v>40.44</v>
      </c>
    </row>
    <row r="6624" spans="1:19" x14ac:dyDescent="0.3">
      <c r="A6624">
        <v>4425</v>
      </c>
      <c r="B6624" t="s">
        <v>20</v>
      </c>
      <c r="C6624">
        <v>32543</v>
      </c>
      <c r="D6624" t="s">
        <v>6057</v>
      </c>
      <c r="E6624">
        <v>5.29</v>
      </c>
      <c r="F6624">
        <v>7.99</v>
      </c>
      <c r="G6624">
        <v>750</v>
      </c>
      <c r="H6624">
        <v>84</v>
      </c>
      <c r="I6624">
        <v>444.35999999999996</v>
      </c>
      <c r="J6624">
        <v>84</v>
      </c>
      <c r="K6624">
        <v>671.16</v>
      </c>
      <c r="L6624">
        <v>55.93</v>
      </c>
      <c r="M6624">
        <v>9.4500000000000011</v>
      </c>
      <c r="N6624">
        <v>144929.24</v>
      </c>
      <c r="O6624">
        <v>226.8</v>
      </c>
      <c r="P6624">
        <v>33.792240300375468</v>
      </c>
      <c r="Q6624">
        <v>1</v>
      </c>
      <c r="R6624">
        <v>1.5103969754253308</v>
      </c>
      <c r="S6624">
        <f>(VendorSalesData[[#This Row],[TotalPurchaseQuantity]] - VendorSalesData[[#This Row],[TotalSalesQuantity]]) * VendorSalesData[[#This Row],[PurchasePrice]]</f>
        <v>0</v>
      </c>
    </row>
    <row r="6625" spans="1:19" x14ac:dyDescent="0.3">
      <c r="A6625">
        <v>90047</v>
      </c>
      <c r="B6625" t="s">
        <v>2206</v>
      </c>
      <c r="C6625">
        <v>20739</v>
      </c>
      <c r="D6625" t="s">
        <v>6058</v>
      </c>
      <c r="E6625">
        <v>12.33</v>
      </c>
      <c r="F6625">
        <v>23.99</v>
      </c>
      <c r="G6625">
        <v>750</v>
      </c>
      <c r="H6625">
        <v>36</v>
      </c>
      <c r="I6625">
        <v>443.88</v>
      </c>
      <c r="J6625">
        <v>37</v>
      </c>
      <c r="K6625">
        <v>831.63</v>
      </c>
      <c r="L6625">
        <v>554.76</v>
      </c>
      <c r="M6625">
        <v>4.1100000000000003</v>
      </c>
      <c r="N6625">
        <v>1457.73</v>
      </c>
      <c r="O6625">
        <v>387.75</v>
      </c>
      <c r="P6625">
        <v>46.625302117528229</v>
      </c>
      <c r="Q6625">
        <v>1.0277777777777777</v>
      </c>
      <c r="R6625">
        <v>1.8735469045688025</v>
      </c>
      <c r="S6625">
        <f>(VendorSalesData[[#This Row],[TotalPurchaseQuantity]] - VendorSalesData[[#This Row],[TotalSalesQuantity]]) * VendorSalesData[[#This Row],[PurchasePrice]]</f>
        <v>-12.33</v>
      </c>
    </row>
    <row r="6626" spans="1:19" x14ac:dyDescent="0.3">
      <c r="A6626">
        <v>4425</v>
      </c>
      <c r="B6626" t="s">
        <v>20</v>
      </c>
      <c r="C6626">
        <v>23193</v>
      </c>
      <c r="D6626" t="s">
        <v>6059</v>
      </c>
      <c r="E6626">
        <v>36.979999999999997</v>
      </c>
      <c r="F6626">
        <v>53.99</v>
      </c>
      <c r="G6626">
        <v>750</v>
      </c>
      <c r="H6626">
        <v>12</v>
      </c>
      <c r="I6626">
        <v>443.76</v>
      </c>
      <c r="J6626">
        <v>46</v>
      </c>
      <c r="K6626">
        <v>2483.54</v>
      </c>
      <c r="L6626">
        <v>1673.69</v>
      </c>
      <c r="M6626">
        <v>5.09</v>
      </c>
      <c r="N6626">
        <v>144929.24</v>
      </c>
      <c r="O6626">
        <v>2039.78</v>
      </c>
      <c r="P6626">
        <v>82.131956803594861</v>
      </c>
      <c r="Q6626">
        <v>3.8333333333333335</v>
      </c>
      <c r="R6626">
        <v>5.5965837389579951</v>
      </c>
      <c r="S6626">
        <f>(VendorSalesData[[#This Row],[TotalPurchaseQuantity]] - VendorSalesData[[#This Row],[TotalSalesQuantity]]) * VendorSalesData[[#This Row],[PurchasePrice]]</f>
        <v>-1257.32</v>
      </c>
    </row>
    <row r="6627" spans="1:19" x14ac:dyDescent="0.3">
      <c r="A6627">
        <v>3960</v>
      </c>
      <c r="B6627" t="s">
        <v>24</v>
      </c>
      <c r="C6627">
        <v>1294</v>
      </c>
      <c r="D6627" t="s">
        <v>6060</v>
      </c>
      <c r="E6627">
        <v>11.99</v>
      </c>
      <c r="F6627">
        <v>14.99</v>
      </c>
      <c r="G6627">
        <v>750</v>
      </c>
      <c r="H6627">
        <v>37</v>
      </c>
      <c r="I6627">
        <v>443.63</v>
      </c>
      <c r="J6627">
        <v>37</v>
      </c>
      <c r="K6627">
        <v>554.63</v>
      </c>
      <c r="L6627">
        <v>134.91</v>
      </c>
      <c r="M6627">
        <v>29.15</v>
      </c>
      <c r="N6627">
        <v>257032.07</v>
      </c>
      <c r="O6627">
        <v>111</v>
      </c>
      <c r="P6627">
        <v>20.013342228152101</v>
      </c>
      <c r="Q6627">
        <v>1</v>
      </c>
      <c r="R6627">
        <v>1.250208507089241</v>
      </c>
      <c r="S6627">
        <f>(VendorSalesData[[#This Row],[TotalPurchaseQuantity]] - VendorSalesData[[#This Row],[TotalSalesQuantity]]) * VendorSalesData[[#This Row],[PurchasePrice]]</f>
        <v>0</v>
      </c>
    </row>
    <row r="6628" spans="1:19" x14ac:dyDescent="0.3">
      <c r="A6628">
        <v>3252</v>
      </c>
      <c r="B6628" t="s">
        <v>94</v>
      </c>
      <c r="C6628">
        <v>24997</v>
      </c>
      <c r="D6628" t="s">
        <v>6061</v>
      </c>
      <c r="E6628">
        <v>16.43</v>
      </c>
      <c r="F6628">
        <v>23.99</v>
      </c>
      <c r="G6628">
        <v>750</v>
      </c>
      <c r="H6628">
        <v>27</v>
      </c>
      <c r="I6628">
        <v>443.61</v>
      </c>
      <c r="J6628">
        <v>109</v>
      </c>
      <c r="K6628">
        <v>3159.91</v>
      </c>
      <c r="L6628">
        <v>1507.48</v>
      </c>
      <c r="M6628">
        <v>12.15</v>
      </c>
      <c r="N6628">
        <v>61966.91</v>
      </c>
      <c r="O6628">
        <v>2716.2999999999997</v>
      </c>
      <c r="P6628">
        <v>85.961309024624114</v>
      </c>
      <c r="Q6628">
        <v>4.0370370370370372</v>
      </c>
      <c r="R6628">
        <v>7.1231712540294394</v>
      </c>
      <c r="S6628">
        <f>(VendorSalesData[[#This Row],[TotalPurchaseQuantity]] - VendorSalesData[[#This Row],[TotalSalesQuantity]]) * VendorSalesData[[#This Row],[PurchasePrice]]</f>
        <v>-1347.26</v>
      </c>
    </row>
    <row r="6629" spans="1:19" x14ac:dyDescent="0.3">
      <c r="A6629">
        <v>1590</v>
      </c>
      <c r="B6629" t="s">
        <v>261</v>
      </c>
      <c r="C6629">
        <v>15747</v>
      </c>
      <c r="D6629" t="s">
        <v>6062</v>
      </c>
      <c r="E6629">
        <v>6.16</v>
      </c>
      <c r="F6629">
        <v>10.99</v>
      </c>
      <c r="G6629">
        <v>750</v>
      </c>
      <c r="H6629">
        <v>72</v>
      </c>
      <c r="I6629">
        <v>443.52</v>
      </c>
      <c r="J6629">
        <v>41</v>
      </c>
      <c r="K6629">
        <v>450.59</v>
      </c>
      <c r="L6629">
        <v>109.9</v>
      </c>
      <c r="M6629">
        <v>4.59</v>
      </c>
      <c r="N6629">
        <v>7259.75</v>
      </c>
      <c r="O6629">
        <v>7.0699999999999932</v>
      </c>
      <c r="P6629">
        <v>1.5690539070995793</v>
      </c>
      <c r="Q6629">
        <v>0.56944444444444442</v>
      </c>
      <c r="R6629">
        <v>1.0159406565656566</v>
      </c>
      <c r="S6629">
        <f>(VendorSalesData[[#This Row],[TotalPurchaseQuantity]] - VendorSalesData[[#This Row],[TotalSalesQuantity]]) * VendorSalesData[[#This Row],[PurchasePrice]]</f>
        <v>190.96</v>
      </c>
    </row>
    <row r="6630" spans="1:19" x14ac:dyDescent="0.3">
      <c r="A6630">
        <v>653</v>
      </c>
      <c r="B6630" t="s">
        <v>352</v>
      </c>
      <c r="C6630">
        <v>19942</v>
      </c>
      <c r="D6630" t="s">
        <v>6063</v>
      </c>
      <c r="E6630">
        <v>5.47</v>
      </c>
      <c r="F6630">
        <v>7.99</v>
      </c>
      <c r="G6630">
        <v>750</v>
      </c>
      <c r="H6630">
        <v>81</v>
      </c>
      <c r="I6630">
        <v>443.07</v>
      </c>
      <c r="J6630">
        <v>78</v>
      </c>
      <c r="K6630">
        <v>615.72</v>
      </c>
      <c r="L6630">
        <v>141.82</v>
      </c>
      <c r="M6630">
        <v>8.74</v>
      </c>
      <c r="N6630">
        <v>8014.9800000000005</v>
      </c>
      <c r="O6630">
        <v>172.65000000000003</v>
      </c>
      <c r="P6630">
        <v>28.040343013057889</v>
      </c>
      <c r="Q6630">
        <v>0.96296296296296291</v>
      </c>
      <c r="R6630">
        <v>1.3896675468887536</v>
      </c>
      <c r="S6630">
        <f>(VendorSalesData[[#This Row],[TotalPurchaseQuantity]] - VendorSalesData[[#This Row],[TotalSalesQuantity]]) * VendorSalesData[[#This Row],[PurchasePrice]]</f>
        <v>16.41</v>
      </c>
    </row>
    <row r="6631" spans="1:19" x14ac:dyDescent="0.3">
      <c r="A6631">
        <v>9165</v>
      </c>
      <c r="B6631" t="s">
        <v>38</v>
      </c>
      <c r="C6631">
        <v>21179</v>
      </c>
      <c r="D6631" t="s">
        <v>6064</v>
      </c>
      <c r="E6631">
        <v>40.26</v>
      </c>
      <c r="F6631">
        <v>59.99</v>
      </c>
      <c r="G6631">
        <v>750</v>
      </c>
      <c r="H6631">
        <v>11</v>
      </c>
      <c r="I6631">
        <v>442.86</v>
      </c>
      <c r="J6631">
        <v>44</v>
      </c>
      <c r="K6631">
        <v>2507.56</v>
      </c>
      <c r="L6631">
        <v>1815.68</v>
      </c>
      <c r="M6631">
        <v>4.88</v>
      </c>
      <c r="N6631">
        <v>68054.7</v>
      </c>
      <c r="O6631">
        <v>2064.6999999999998</v>
      </c>
      <c r="P6631">
        <v>82.339006843305839</v>
      </c>
      <c r="Q6631">
        <v>4</v>
      </c>
      <c r="R6631">
        <v>5.6621957277694976</v>
      </c>
      <c r="S6631">
        <f>(VendorSalesData[[#This Row],[TotalPurchaseQuantity]] - VendorSalesData[[#This Row],[TotalSalesQuantity]]) * VendorSalesData[[#This Row],[PurchasePrice]]</f>
        <v>-1328.58</v>
      </c>
    </row>
    <row r="6632" spans="1:19" x14ac:dyDescent="0.3">
      <c r="A6632">
        <v>9165</v>
      </c>
      <c r="B6632" t="s">
        <v>38</v>
      </c>
      <c r="C6632">
        <v>15222</v>
      </c>
      <c r="D6632" t="s">
        <v>6065</v>
      </c>
      <c r="E6632">
        <v>19.2</v>
      </c>
      <c r="F6632">
        <v>28.99</v>
      </c>
      <c r="G6632">
        <v>750</v>
      </c>
      <c r="H6632">
        <v>23</v>
      </c>
      <c r="I6632">
        <v>441.6</v>
      </c>
      <c r="J6632">
        <v>23</v>
      </c>
      <c r="K6632">
        <v>666.77</v>
      </c>
      <c r="L6632">
        <v>86.97</v>
      </c>
      <c r="M6632">
        <v>2.59</v>
      </c>
      <c r="N6632">
        <v>68054.7</v>
      </c>
      <c r="O6632">
        <v>225.16999999999996</v>
      </c>
      <c r="P6632">
        <v>33.770265608830627</v>
      </c>
      <c r="Q6632">
        <v>1</v>
      </c>
      <c r="R6632">
        <v>1.5098958333333332</v>
      </c>
      <c r="S6632">
        <f>(VendorSalesData[[#This Row],[TotalPurchaseQuantity]] - VendorSalesData[[#This Row],[TotalSalesQuantity]]) * VendorSalesData[[#This Row],[PurchasePrice]]</f>
        <v>0</v>
      </c>
    </row>
    <row r="6633" spans="1:19" x14ac:dyDescent="0.3">
      <c r="A6633">
        <v>10000</v>
      </c>
      <c r="B6633" t="s">
        <v>36</v>
      </c>
      <c r="C6633">
        <v>45884</v>
      </c>
      <c r="D6633" t="s">
        <v>6066</v>
      </c>
      <c r="E6633">
        <v>9.1999999999999993</v>
      </c>
      <c r="F6633">
        <v>13.99</v>
      </c>
      <c r="G6633">
        <v>750</v>
      </c>
      <c r="H6633">
        <v>48</v>
      </c>
      <c r="I6633">
        <v>441.6</v>
      </c>
      <c r="J6633">
        <v>48</v>
      </c>
      <c r="K6633">
        <v>671.52</v>
      </c>
      <c r="L6633">
        <v>41.97</v>
      </c>
      <c r="M6633">
        <v>5.4</v>
      </c>
      <c r="N6633">
        <v>17587.59</v>
      </c>
      <c r="O6633">
        <v>229.91999999999996</v>
      </c>
      <c r="P6633">
        <v>34.238741958541816</v>
      </c>
      <c r="Q6633">
        <v>1</v>
      </c>
      <c r="R6633">
        <v>1.5206521739130434</v>
      </c>
      <c r="S6633">
        <f>(VendorSalesData[[#This Row],[TotalPurchaseQuantity]] - VendorSalesData[[#This Row],[TotalSalesQuantity]]) * VendorSalesData[[#This Row],[PurchasePrice]]</f>
        <v>0</v>
      </c>
    </row>
    <row r="6634" spans="1:19" x14ac:dyDescent="0.3">
      <c r="A6634">
        <v>90024</v>
      </c>
      <c r="B6634" t="s">
        <v>1511</v>
      </c>
      <c r="C6634">
        <v>44907</v>
      </c>
      <c r="D6634" t="s">
        <v>6067</v>
      </c>
      <c r="E6634">
        <v>9.1999999999999993</v>
      </c>
      <c r="F6634">
        <v>13.99</v>
      </c>
      <c r="G6634">
        <v>750</v>
      </c>
      <c r="H6634">
        <v>48</v>
      </c>
      <c r="I6634">
        <v>441.6</v>
      </c>
      <c r="J6634">
        <v>43</v>
      </c>
      <c r="K6634">
        <v>601.57000000000005</v>
      </c>
      <c r="L6634">
        <v>503.64</v>
      </c>
      <c r="M6634">
        <v>4.7300000000000004</v>
      </c>
      <c r="N6634">
        <v>2802.64</v>
      </c>
      <c r="O6634">
        <v>159.97000000000003</v>
      </c>
      <c r="P6634">
        <v>26.59208404674435</v>
      </c>
      <c r="Q6634">
        <v>0.89583333333333337</v>
      </c>
      <c r="R6634">
        <v>1.3622509057971015</v>
      </c>
      <c r="S6634">
        <f>(VendorSalesData[[#This Row],[TotalPurchaseQuantity]] - VendorSalesData[[#This Row],[TotalSalesQuantity]]) * VendorSalesData[[#This Row],[PurchasePrice]]</f>
        <v>46</v>
      </c>
    </row>
    <row r="6635" spans="1:19" x14ac:dyDescent="0.3">
      <c r="A6635">
        <v>4425</v>
      </c>
      <c r="B6635" t="s">
        <v>20</v>
      </c>
      <c r="C6635">
        <v>6981</v>
      </c>
      <c r="D6635" t="s">
        <v>6068</v>
      </c>
      <c r="E6635">
        <v>6.12</v>
      </c>
      <c r="F6635">
        <v>8.99</v>
      </c>
      <c r="G6635">
        <v>750</v>
      </c>
      <c r="H6635">
        <v>72</v>
      </c>
      <c r="I6635">
        <v>440.64</v>
      </c>
      <c r="J6635">
        <v>71</v>
      </c>
      <c r="K6635">
        <v>638.29</v>
      </c>
      <c r="L6635">
        <v>197.78</v>
      </c>
      <c r="M6635">
        <v>7.95</v>
      </c>
      <c r="N6635">
        <v>144929.24</v>
      </c>
      <c r="O6635">
        <v>197.64999999999998</v>
      </c>
      <c r="P6635">
        <v>30.965548575099088</v>
      </c>
      <c r="Q6635">
        <v>0.98611111111111116</v>
      </c>
      <c r="R6635">
        <v>1.4485521060275961</v>
      </c>
      <c r="S6635">
        <f>(VendorSalesData[[#This Row],[TotalPurchaseQuantity]] - VendorSalesData[[#This Row],[TotalSalesQuantity]]) * VendorSalesData[[#This Row],[PurchasePrice]]</f>
        <v>6.12</v>
      </c>
    </row>
    <row r="6636" spans="1:19" x14ac:dyDescent="0.3">
      <c r="A6636">
        <v>6785</v>
      </c>
      <c r="B6636" t="s">
        <v>81</v>
      </c>
      <c r="C6636">
        <v>18433</v>
      </c>
      <c r="D6636" t="s">
        <v>6069</v>
      </c>
      <c r="E6636">
        <v>62.91</v>
      </c>
      <c r="F6636">
        <v>94.99</v>
      </c>
      <c r="G6636">
        <v>750</v>
      </c>
      <c r="H6636">
        <v>7</v>
      </c>
      <c r="I6636">
        <v>440.37</v>
      </c>
      <c r="J6636">
        <v>63</v>
      </c>
      <c r="K6636">
        <v>5984.37</v>
      </c>
      <c r="L6636">
        <v>4654.5099999999993</v>
      </c>
      <c r="M6636">
        <v>6.93</v>
      </c>
      <c r="N6636">
        <v>13605.41</v>
      </c>
      <c r="O6636">
        <v>5544</v>
      </c>
      <c r="P6636">
        <v>92.64133066638594</v>
      </c>
      <c r="Q6636">
        <v>9</v>
      </c>
      <c r="R6636">
        <v>13.589413447782546</v>
      </c>
      <c r="S6636">
        <f>(VendorSalesData[[#This Row],[TotalPurchaseQuantity]] - VendorSalesData[[#This Row],[TotalSalesQuantity]]) * VendorSalesData[[#This Row],[PurchasePrice]]</f>
        <v>-3522.96</v>
      </c>
    </row>
    <row r="6637" spans="1:19" x14ac:dyDescent="0.3">
      <c r="A6637">
        <v>8673</v>
      </c>
      <c r="B6637" t="s">
        <v>174</v>
      </c>
      <c r="C6637">
        <v>10124</v>
      </c>
      <c r="D6637" t="s">
        <v>6070</v>
      </c>
      <c r="E6637">
        <v>7.33</v>
      </c>
      <c r="F6637">
        <v>10.99</v>
      </c>
      <c r="G6637">
        <v>750</v>
      </c>
      <c r="H6637">
        <v>60</v>
      </c>
      <c r="I6637">
        <v>439.79999999999995</v>
      </c>
      <c r="J6637">
        <v>61</v>
      </c>
      <c r="K6637">
        <v>709.39</v>
      </c>
      <c r="L6637">
        <v>280.75</v>
      </c>
      <c r="M6637">
        <v>6.8000000000000007</v>
      </c>
      <c r="N6637">
        <v>15919.7</v>
      </c>
      <c r="O6637">
        <v>269.59000000000003</v>
      </c>
      <c r="P6637">
        <v>38.003073062772245</v>
      </c>
      <c r="Q6637">
        <v>1.0166666666666666</v>
      </c>
      <c r="R6637">
        <v>1.6129831741700775</v>
      </c>
      <c r="S6637">
        <f>(VendorSalesData[[#This Row],[TotalPurchaseQuantity]] - VendorSalesData[[#This Row],[TotalSalesQuantity]]) * VendorSalesData[[#This Row],[PurchasePrice]]</f>
        <v>-7.33</v>
      </c>
    </row>
    <row r="6638" spans="1:19" x14ac:dyDescent="0.3">
      <c r="A6638">
        <v>3252</v>
      </c>
      <c r="B6638" t="s">
        <v>94</v>
      </c>
      <c r="C6638">
        <v>35663</v>
      </c>
      <c r="D6638" t="s">
        <v>1204</v>
      </c>
      <c r="E6638">
        <v>4.3099999999999996</v>
      </c>
      <c r="F6638">
        <v>6.29</v>
      </c>
      <c r="G6638">
        <v>750</v>
      </c>
      <c r="H6638">
        <v>102</v>
      </c>
      <c r="I6638">
        <v>439.62</v>
      </c>
      <c r="J6638">
        <v>77</v>
      </c>
      <c r="K6638">
        <v>484.33000000000004</v>
      </c>
      <c r="L6638">
        <v>75.48</v>
      </c>
      <c r="M6638">
        <v>8.64</v>
      </c>
      <c r="N6638">
        <v>61966.91</v>
      </c>
      <c r="O6638">
        <v>44.710000000000036</v>
      </c>
      <c r="P6638">
        <v>9.231309231309238</v>
      </c>
      <c r="Q6638">
        <v>0.75490196078431371</v>
      </c>
      <c r="R6638">
        <v>1.1017014694508895</v>
      </c>
      <c r="S6638">
        <f>(VendorSalesData[[#This Row],[TotalPurchaseQuantity]] - VendorSalesData[[#This Row],[TotalSalesQuantity]]) * VendorSalesData[[#This Row],[PurchasePrice]]</f>
        <v>107.74999999999999</v>
      </c>
    </row>
    <row r="6639" spans="1:19" x14ac:dyDescent="0.3">
      <c r="A6639">
        <v>9552</v>
      </c>
      <c r="B6639" t="s">
        <v>72</v>
      </c>
      <c r="C6639">
        <v>24040</v>
      </c>
      <c r="D6639" t="s">
        <v>6071</v>
      </c>
      <c r="E6639">
        <v>8.7799999999999994</v>
      </c>
      <c r="F6639">
        <v>12.99</v>
      </c>
      <c r="G6639">
        <v>750</v>
      </c>
      <c r="H6639">
        <v>50</v>
      </c>
      <c r="I6639">
        <v>439</v>
      </c>
      <c r="J6639">
        <v>39</v>
      </c>
      <c r="K6639">
        <v>506.61</v>
      </c>
      <c r="L6639">
        <v>207.84</v>
      </c>
      <c r="M6639">
        <v>4.37</v>
      </c>
      <c r="N6639">
        <v>55551.82</v>
      </c>
      <c r="O6639">
        <v>67.610000000000014</v>
      </c>
      <c r="P6639">
        <v>13.345571544185866</v>
      </c>
      <c r="Q6639">
        <v>0.78</v>
      </c>
      <c r="R6639">
        <v>1.1540091116173121</v>
      </c>
      <c r="S6639">
        <f>(VendorSalesData[[#This Row],[TotalPurchaseQuantity]] - VendorSalesData[[#This Row],[TotalSalesQuantity]]) * VendorSalesData[[#This Row],[PurchasePrice]]</f>
        <v>96.58</v>
      </c>
    </row>
    <row r="6640" spans="1:19" x14ac:dyDescent="0.3">
      <c r="A6640">
        <v>7153</v>
      </c>
      <c r="B6640" t="s">
        <v>271</v>
      </c>
      <c r="C6640">
        <v>15569</v>
      </c>
      <c r="D6640" t="s">
        <v>6072</v>
      </c>
      <c r="E6640">
        <v>5.22</v>
      </c>
      <c r="F6640">
        <v>7.99</v>
      </c>
      <c r="G6640">
        <v>750</v>
      </c>
      <c r="H6640">
        <v>84</v>
      </c>
      <c r="I6640">
        <v>438.48</v>
      </c>
      <c r="J6640">
        <v>84</v>
      </c>
      <c r="K6640">
        <v>707.16</v>
      </c>
      <c r="L6640">
        <v>58.93</v>
      </c>
      <c r="M6640">
        <v>9.4500000000000011</v>
      </c>
      <c r="N6640">
        <v>15884.82</v>
      </c>
      <c r="O6640">
        <v>268.67999999999995</v>
      </c>
      <c r="P6640">
        <v>37.994230442898349</v>
      </c>
      <c r="Q6640">
        <v>1</v>
      </c>
      <c r="R6640">
        <v>1.6127531472359058</v>
      </c>
      <c r="S6640">
        <f>(VendorSalesData[[#This Row],[TotalPurchaseQuantity]] - VendorSalesData[[#This Row],[TotalSalesQuantity]]) * VendorSalesData[[#This Row],[PurchasePrice]]</f>
        <v>0</v>
      </c>
    </row>
    <row r="6641" spans="1:19" x14ac:dyDescent="0.3">
      <c r="A6641">
        <v>4425</v>
      </c>
      <c r="B6641" t="s">
        <v>20</v>
      </c>
      <c r="C6641">
        <v>18771</v>
      </c>
      <c r="D6641" t="s">
        <v>6073</v>
      </c>
      <c r="E6641">
        <v>12.16</v>
      </c>
      <c r="F6641">
        <v>17.989999999999998</v>
      </c>
      <c r="G6641">
        <v>750</v>
      </c>
      <c r="H6641">
        <v>36</v>
      </c>
      <c r="I6641">
        <v>437.76</v>
      </c>
      <c r="J6641">
        <v>27</v>
      </c>
      <c r="K6641">
        <v>485.73</v>
      </c>
      <c r="L6641">
        <v>53.97</v>
      </c>
      <c r="M6641">
        <v>3.04</v>
      </c>
      <c r="N6641">
        <v>144929.24</v>
      </c>
      <c r="O6641">
        <v>47.970000000000027</v>
      </c>
      <c r="P6641">
        <v>9.8758569575690256</v>
      </c>
      <c r="Q6641">
        <v>0.75</v>
      </c>
      <c r="R6641">
        <v>1.1095805921052633</v>
      </c>
      <c r="S6641">
        <f>(VendorSalesData[[#This Row],[TotalPurchaseQuantity]] - VendorSalesData[[#This Row],[TotalSalesQuantity]]) * VendorSalesData[[#This Row],[PurchasePrice]]</f>
        <v>109.44</v>
      </c>
    </row>
    <row r="6642" spans="1:19" x14ac:dyDescent="0.3">
      <c r="A6642">
        <v>7255</v>
      </c>
      <c r="B6642" t="s">
        <v>1994</v>
      </c>
      <c r="C6642">
        <v>20382</v>
      </c>
      <c r="D6642" t="s">
        <v>6074</v>
      </c>
      <c r="E6642">
        <v>8.1</v>
      </c>
      <c r="F6642">
        <v>15.99</v>
      </c>
      <c r="G6642">
        <v>750</v>
      </c>
      <c r="H6642">
        <v>54</v>
      </c>
      <c r="I6642">
        <v>437.40000000000003</v>
      </c>
      <c r="J6642">
        <v>54</v>
      </c>
      <c r="K6642">
        <v>807.46</v>
      </c>
      <c r="L6642">
        <v>355.77</v>
      </c>
      <c r="M6642">
        <v>6.0200000000000005</v>
      </c>
      <c r="N6642">
        <v>648.71</v>
      </c>
      <c r="O6642">
        <v>370.06</v>
      </c>
      <c r="P6642">
        <v>45.830134000445838</v>
      </c>
      <c r="Q6642">
        <v>1</v>
      </c>
      <c r="R6642">
        <v>1.846044810242341</v>
      </c>
      <c r="S6642">
        <f>(VendorSalesData[[#This Row],[TotalPurchaseQuantity]] - VendorSalesData[[#This Row],[TotalSalesQuantity]]) * VendorSalesData[[#This Row],[PurchasePrice]]</f>
        <v>0</v>
      </c>
    </row>
    <row r="6643" spans="1:19" x14ac:dyDescent="0.3">
      <c r="A6643">
        <v>653</v>
      </c>
      <c r="B6643" t="s">
        <v>352</v>
      </c>
      <c r="C6643">
        <v>19652</v>
      </c>
      <c r="D6643" t="s">
        <v>6075</v>
      </c>
      <c r="E6643">
        <v>6.07</v>
      </c>
      <c r="F6643">
        <v>8.99</v>
      </c>
      <c r="G6643">
        <v>750</v>
      </c>
      <c r="H6643">
        <v>72</v>
      </c>
      <c r="I6643">
        <v>437.04</v>
      </c>
      <c r="J6643">
        <v>53</v>
      </c>
      <c r="K6643">
        <v>582.47</v>
      </c>
      <c r="L6643">
        <v>98.91</v>
      </c>
      <c r="M6643">
        <v>5.95</v>
      </c>
      <c r="N6643">
        <v>8014.9800000000005</v>
      </c>
      <c r="O6643">
        <v>145.43</v>
      </c>
      <c r="P6643">
        <v>24.967809500918502</v>
      </c>
      <c r="Q6643">
        <v>0.73611111111111116</v>
      </c>
      <c r="R6643">
        <v>1.332761303313198</v>
      </c>
      <c r="S6643">
        <f>(VendorSalesData[[#This Row],[TotalPurchaseQuantity]] - VendorSalesData[[#This Row],[TotalSalesQuantity]]) * VendorSalesData[[#This Row],[PurchasePrice]]</f>
        <v>115.33000000000001</v>
      </c>
    </row>
    <row r="6644" spans="1:19" x14ac:dyDescent="0.3">
      <c r="A6644">
        <v>8892</v>
      </c>
      <c r="B6644" t="s">
        <v>177</v>
      </c>
      <c r="C6644">
        <v>10273</v>
      </c>
      <c r="D6644" t="s">
        <v>6076</v>
      </c>
      <c r="E6644">
        <v>6.62</v>
      </c>
      <c r="F6644">
        <v>9.99</v>
      </c>
      <c r="G6644">
        <v>750</v>
      </c>
      <c r="H6644">
        <v>66</v>
      </c>
      <c r="I6644">
        <v>436.91999999999996</v>
      </c>
      <c r="J6644">
        <v>53</v>
      </c>
      <c r="K6644">
        <v>529.47</v>
      </c>
      <c r="L6644">
        <v>289.70999999999998</v>
      </c>
      <c r="M6644">
        <v>5.88</v>
      </c>
      <c r="N6644">
        <v>11595.97</v>
      </c>
      <c r="O6644">
        <v>92.550000000000068</v>
      </c>
      <c r="P6644">
        <v>17.479743894838247</v>
      </c>
      <c r="Q6644">
        <v>0.80303030303030298</v>
      </c>
      <c r="R6644">
        <v>1.2118236748146116</v>
      </c>
      <c r="S6644">
        <f>(VendorSalesData[[#This Row],[TotalPurchaseQuantity]] - VendorSalesData[[#This Row],[TotalSalesQuantity]]) * VendorSalesData[[#This Row],[PurchasePrice]]</f>
        <v>86.06</v>
      </c>
    </row>
    <row r="6645" spans="1:19" x14ac:dyDescent="0.3">
      <c r="A6645">
        <v>8320</v>
      </c>
      <c r="B6645" t="s">
        <v>268</v>
      </c>
      <c r="C6645">
        <v>39111</v>
      </c>
      <c r="D6645" t="s">
        <v>6077</v>
      </c>
      <c r="E6645">
        <v>2.02</v>
      </c>
      <c r="F6645">
        <v>2.99</v>
      </c>
      <c r="G6645">
        <v>180</v>
      </c>
      <c r="H6645">
        <v>216</v>
      </c>
      <c r="I6645">
        <v>436.32</v>
      </c>
      <c r="J6645">
        <v>232</v>
      </c>
      <c r="K6645">
        <v>693.68000000000006</v>
      </c>
      <c r="L6645">
        <v>101.66000000000001</v>
      </c>
      <c r="M6645">
        <v>6.24</v>
      </c>
      <c r="N6645">
        <v>3151.92</v>
      </c>
      <c r="O6645">
        <v>257.36000000000007</v>
      </c>
      <c r="P6645">
        <v>37.100680429016272</v>
      </c>
      <c r="Q6645">
        <v>1.0740740740740742</v>
      </c>
      <c r="R6645">
        <v>1.58984231756509</v>
      </c>
      <c r="S6645">
        <f>(VendorSalesData[[#This Row],[TotalPurchaseQuantity]] - VendorSalesData[[#This Row],[TotalSalesQuantity]]) * VendorSalesData[[#This Row],[PurchasePrice]]</f>
        <v>-32.32</v>
      </c>
    </row>
    <row r="6646" spans="1:19" x14ac:dyDescent="0.3">
      <c r="A6646">
        <v>2000</v>
      </c>
      <c r="B6646" t="s">
        <v>164</v>
      </c>
      <c r="C6646">
        <v>19822</v>
      </c>
      <c r="D6646" t="s">
        <v>6078</v>
      </c>
      <c r="E6646">
        <v>72.599999999999994</v>
      </c>
      <c r="F6646">
        <v>105.99</v>
      </c>
      <c r="G6646">
        <v>750</v>
      </c>
      <c r="H6646">
        <v>6</v>
      </c>
      <c r="I6646">
        <v>435.6</v>
      </c>
      <c r="J6646">
        <v>52</v>
      </c>
      <c r="K6646">
        <v>5511.48</v>
      </c>
      <c r="L6646">
        <v>3285.69</v>
      </c>
      <c r="M6646">
        <v>5.7700000000000005</v>
      </c>
      <c r="N6646">
        <v>19016.59</v>
      </c>
      <c r="O6646">
        <v>5075.8799999999992</v>
      </c>
      <c r="P6646">
        <v>92.096496766748672</v>
      </c>
      <c r="Q6646">
        <v>8.6666666666666661</v>
      </c>
      <c r="R6646">
        <v>12.652617079889806</v>
      </c>
      <c r="S6646">
        <f>(VendorSalesData[[#This Row],[TotalPurchaseQuantity]] - VendorSalesData[[#This Row],[TotalSalesQuantity]]) * VendorSalesData[[#This Row],[PurchasePrice]]</f>
        <v>-3339.6</v>
      </c>
    </row>
    <row r="6647" spans="1:19" x14ac:dyDescent="0.3">
      <c r="A6647">
        <v>8352</v>
      </c>
      <c r="B6647" t="s">
        <v>232</v>
      </c>
      <c r="C6647">
        <v>885</v>
      </c>
      <c r="D6647" t="s">
        <v>6079</v>
      </c>
      <c r="E6647">
        <v>6.05</v>
      </c>
      <c r="F6647">
        <v>7.99</v>
      </c>
      <c r="G6647">
        <v>750</v>
      </c>
      <c r="H6647">
        <v>72</v>
      </c>
      <c r="I6647">
        <v>435.59999999999997</v>
      </c>
      <c r="J6647">
        <v>72</v>
      </c>
      <c r="K6647">
        <v>575.28</v>
      </c>
      <c r="L6647">
        <v>47.94</v>
      </c>
      <c r="M6647">
        <v>56.699999999999996</v>
      </c>
      <c r="N6647">
        <v>10261.6</v>
      </c>
      <c r="O6647">
        <v>139.68</v>
      </c>
      <c r="P6647">
        <v>24.280350438047563</v>
      </c>
      <c r="Q6647">
        <v>1</v>
      </c>
      <c r="R6647">
        <v>1.3206611570247935</v>
      </c>
      <c r="S6647">
        <f>(VendorSalesData[[#This Row],[TotalPurchaseQuantity]] - VendorSalesData[[#This Row],[TotalSalesQuantity]]) * VendorSalesData[[#This Row],[PurchasePrice]]</f>
        <v>0</v>
      </c>
    </row>
    <row r="6648" spans="1:19" x14ac:dyDescent="0.3">
      <c r="A6648">
        <v>9165</v>
      </c>
      <c r="B6648" t="s">
        <v>38</v>
      </c>
      <c r="C6648">
        <v>24754</v>
      </c>
      <c r="D6648" t="s">
        <v>6080</v>
      </c>
      <c r="E6648">
        <v>9.4499999999999993</v>
      </c>
      <c r="F6648">
        <v>13.99</v>
      </c>
      <c r="G6648">
        <v>750</v>
      </c>
      <c r="H6648">
        <v>46</v>
      </c>
      <c r="I6648">
        <v>434.70000000000005</v>
      </c>
      <c r="J6648">
        <v>46</v>
      </c>
      <c r="K6648">
        <v>643.54</v>
      </c>
      <c r="L6648">
        <v>419.7</v>
      </c>
      <c r="M6648">
        <v>5.09</v>
      </c>
      <c r="N6648">
        <v>68054.7</v>
      </c>
      <c r="O6648">
        <v>208.83999999999992</v>
      </c>
      <c r="P6648">
        <v>32.451751250893487</v>
      </c>
      <c r="Q6648">
        <v>1</v>
      </c>
      <c r="R6648">
        <v>1.4804232804232802</v>
      </c>
      <c r="S6648">
        <f>(VendorSalesData[[#This Row],[TotalPurchaseQuantity]] - VendorSalesData[[#This Row],[TotalSalesQuantity]]) * VendorSalesData[[#This Row],[PurchasePrice]]</f>
        <v>0</v>
      </c>
    </row>
    <row r="6649" spans="1:19" x14ac:dyDescent="0.3">
      <c r="A6649">
        <v>9165</v>
      </c>
      <c r="B6649" t="s">
        <v>38</v>
      </c>
      <c r="C6649">
        <v>1790</v>
      </c>
      <c r="D6649" t="s">
        <v>6081</v>
      </c>
      <c r="E6649">
        <v>15.5</v>
      </c>
      <c r="F6649">
        <v>27.99</v>
      </c>
      <c r="G6649">
        <v>750</v>
      </c>
      <c r="H6649">
        <v>28</v>
      </c>
      <c r="I6649">
        <v>434</v>
      </c>
      <c r="J6649">
        <v>79</v>
      </c>
      <c r="K6649">
        <v>1635.2099999999998</v>
      </c>
      <c r="L6649">
        <v>967.54</v>
      </c>
      <c r="M6649">
        <v>62.24</v>
      </c>
      <c r="N6649">
        <v>68054.7</v>
      </c>
      <c r="O6649">
        <v>1201.2099999999998</v>
      </c>
      <c r="P6649">
        <v>73.459066419603587</v>
      </c>
      <c r="Q6649">
        <v>2.8214285714285716</v>
      </c>
      <c r="R6649">
        <v>3.7677649769585249</v>
      </c>
      <c r="S6649">
        <f>(VendorSalesData[[#This Row],[TotalPurchaseQuantity]] - VendorSalesData[[#This Row],[TotalSalesQuantity]]) * VendorSalesData[[#This Row],[PurchasePrice]]</f>
        <v>-790.5</v>
      </c>
    </row>
    <row r="6650" spans="1:19" x14ac:dyDescent="0.3">
      <c r="A6650">
        <v>10754</v>
      </c>
      <c r="B6650" t="s">
        <v>212</v>
      </c>
      <c r="C6650">
        <v>20507</v>
      </c>
      <c r="D6650" t="s">
        <v>6082</v>
      </c>
      <c r="E6650">
        <v>20.64</v>
      </c>
      <c r="F6650">
        <v>31.99</v>
      </c>
      <c r="G6650">
        <v>750</v>
      </c>
      <c r="H6650">
        <v>21</v>
      </c>
      <c r="I6650">
        <v>433.44</v>
      </c>
      <c r="J6650">
        <v>80</v>
      </c>
      <c r="K6650">
        <v>2559.1999999999998</v>
      </c>
      <c r="L6650">
        <v>1599.5</v>
      </c>
      <c r="M6650">
        <v>8.8800000000000008</v>
      </c>
      <c r="N6650">
        <v>28720.52</v>
      </c>
      <c r="O6650">
        <v>2125.7599999999998</v>
      </c>
      <c r="P6650">
        <v>83.063457330415744</v>
      </c>
      <c r="Q6650">
        <v>3.8095238095238093</v>
      </c>
      <c r="R6650">
        <v>5.9043927648578807</v>
      </c>
      <c r="S6650">
        <f>(VendorSalesData[[#This Row],[TotalPurchaseQuantity]] - VendorSalesData[[#This Row],[TotalSalesQuantity]]) * VendorSalesData[[#This Row],[PurchasePrice]]</f>
        <v>-1217.76</v>
      </c>
    </row>
    <row r="6651" spans="1:19" x14ac:dyDescent="0.3">
      <c r="A6651">
        <v>90047</v>
      </c>
      <c r="B6651" t="s">
        <v>2206</v>
      </c>
      <c r="C6651">
        <v>14993</v>
      </c>
      <c r="D6651" t="s">
        <v>6083</v>
      </c>
      <c r="E6651">
        <v>3.01</v>
      </c>
      <c r="F6651">
        <v>4.49</v>
      </c>
      <c r="G6651">
        <v>187</v>
      </c>
      <c r="H6651">
        <v>144</v>
      </c>
      <c r="I6651">
        <v>433.43999999999994</v>
      </c>
      <c r="J6651">
        <v>122</v>
      </c>
      <c r="K6651">
        <v>547.78</v>
      </c>
      <c r="L6651">
        <v>35.92</v>
      </c>
      <c r="M6651">
        <v>3.4200000000000004</v>
      </c>
      <c r="N6651">
        <v>1457.73</v>
      </c>
      <c r="O6651">
        <v>114.34000000000003</v>
      </c>
      <c r="P6651">
        <v>20.873343313008881</v>
      </c>
      <c r="Q6651">
        <v>0.84722222222222221</v>
      </c>
      <c r="R6651">
        <v>1.2637966039128832</v>
      </c>
      <c r="S6651">
        <f>(VendorSalesData[[#This Row],[TotalPurchaseQuantity]] - VendorSalesData[[#This Row],[TotalSalesQuantity]]) * VendorSalesData[[#This Row],[PurchasePrice]]</f>
        <v>66.22</v>
      </c>
    </row>
    <row r="6652" spans="1:19" x14ac:dyDescent="0.3">
      <c r="A6652">
        <v>3950</v>
      </c>
      <c r="B6652" t="s">
        <v>2148</v>
      </c>
      <c r="C6652">
        <v>596</v>
      </c>
      <c r="D6652" t="s">
        <v>6084</v>
      </c>
      <c r="E6652">
        <v>17.309999999999999</v>
      </c>
      <c r="F6652">
        <v>21.99</v>
      </c>
      <c r="G6652">
        <v>750</v>
      </c>
      <c r="H6652">
        <v>25</v>
      </c>
      <c r="I6652">
        <v>432.75</v>
      </c>
      <c r="J6652">
        <v>27</v>
      </c>
      <c r="K6652">
        <v>593.73</v>
      </c>
      <c r="L6652">
        <v>87.96</v>
      </c>
      <c r="M6652">
        <v>21.259999999999998</v>
      </c>
      <c r="N6652">
        <v>117.52000000000001</v>
      </c>
      <c r="O6652">
        <v>160.98000000000002</v>
      </c>
      <c r="P6652">
        <v>27.11333434389369</v>
      </c>
      <c r="Q6652">
        <v>1.08</v>
      </c>
      <c r="R6652">
        <v>1.3719930675909879</v>
      </c>
      <c r="S6652">
        <f>(VendorSalesData[[#This Row],[TotalPurchaseQuantity]] - VendorSalesData[[#This Row],[TotalSalesQuantity]]) * VendorSalesData[[#This Row],[PurchasePrice]]</f>
        <v>-34.619999999999997</v>
      </c>
    </row>
    <row r="6653" spans="1:19" x14ac:dyDescent="0.3">
      <c r="A6653">
        <v>3252</v>
      </c>
      <c r="B6653" t="s">
        <v>94</v>
      </c>
      <c r="C6653">
        <v>2101</v>
      </c>
      <c r="D6653" t="s">
        <v>163</v>
      </c>
      <c r="E6653">
        <v>4.37</v>
      </c>
      <c r="F6653">
        <v>5.99</v>
      </c>
      <c r="G6653">
        <v>375</v>
      </c>
      <c r="H6653">
        <v>99</v>
      </c>
      <c r="I6653">
        <v>432.63</v>
      </c>
      <c r="J6653">
        <v>532</v>
      </c>
      <c r="K6653">
        <v>3186.68</v>
      </c>
      <c r="L6653">
        <v>2222.29</v>
      </c>
      <c r="M6653">
        <v>208.38</v>
      </c>
      <c r="N6653">
        <v>61966.91</v>
      </c>
      <c r="O6653">
        <v>2754.0499999999997</v>
      </c>
      <c r="P6653">
        <v>86.423801574051978</v>
      </c>
      <c r="Q6653">
        <v>5.3737373737373737</v>
      </c>
      <c r="R6653">
        <v>7.3658322353974528</v>
      </c>
      <c r="S6653">
        <f>(VendorSalesData[[#This Row],[TotalPurchaseQuantity]] - VendorSalesData[[#This Row],[TotalSalesQuantity]]) * VendorSalesData[[#This Row],[PurchasePrice]]</f>
        <v>-1892.21</v>
      </c>
    </row>
    <row r="6654" spans="1:19" x14ac:dyDescent="0.3">
      <c r="A6654">
        <v>1650</v>
      </c>
      <c r="B6654" t="s">
        <v>4517</v>
      </c>
      <c r="C6654">
        <v>24149</v>
      </c>
      <c r="D6654" t="s">
        <v>6085</v>
      </c>
      <c r="E6654">
        <v>13.51</v>
      </c>
      <c r="F6654">
        <v>19.989999999999998</v>
      </c>
      <c r="G6654">
        <v>750</v>
      </c>
      <c r="H6654">
        <v>32</v>
      </c>
      <c r="I6654">
        <v>432.32</v>
      </c>
      <c r="J6654">
        <v>39</v>
      </c>
      <c r="K6654">
        <v>779.61</v>
      </c>
      <c r="L6654">
        <v>179.91</v>
      </c>
      <c r="M6654">
        <v>4.37</v>
      </c>
      <c r="N6654">
        <v>211.97</v>
      </c>
      <c r="O6654">
        <v>347.29</v>
      </c>
      <c r="P6654">
        <v>44.546632290504228</v>
      </c>
      <c r="Q6654">
        <v>1.21875</v>
      </c>
      <c r="R6654">
        <v>1.8033169874167283</v>
      </c>
      <c r="S6654">
        <f>(VendorSalesData[[#This Row],[TotalPurchaseQuantity]] - VendorSalesData[[#This Row],[TotalSalesQuantity]]) * VendorSalesData[[#This Row],[PurchasePrice]]</f>
        <v>-94.57</v>
      </c>
    </row>
    <row r="6655" spans="1:19" x14ac:dyDescent="0.3">
      <c r="A6655">
        <v>1590</v>
      </c>
      <c r="B6655" t="s">
        <v>261</v>
      </c>
      <c r="C6655">
        <v>25801</v>
      </c>
      <c r="D6655" t="s">
        <v>6086</v>
      </c>
      <c r="E6655">
        <v>18.79</v>
      </c>
      <c r="F6655">
        <v>27.99</v>
      </c>
      <c r="G6655">
        <v>750</v>
      </c>
      <c r="H6655">
        <v>23</v>
      </c>
      <c r="I6655">
        <v>432.16999999999996</v>
      </c>
      <c r="J6655">
        <v>16</v>
      </c>
      <c r="K6655">
        <v>447.84</v>
      </c>
      <c r="L6655">
        <v>139.94999999999999</v>
      </c>
      <c r="M6655">
        <v>1.79</v>
      </c>
      <c r="N6655">
        <v>7259.75</v>
      </c>
      <c r="O6655">
        <v>15.670000000000016</v>
      </c>
      <c r="P6655">
        <v>3.4990175062522368</v>
      </c>
      <c r="Q6655">
        <v>0.69565217391304346</v>
      </c>
      <c r="R6655">
        <v>1.0362588796075618</v>
      </c>
      <c r="S6655">
        <f>(VendorSalesData[[#This Row],[TotalPurchaseQuantity]] - VendorSalesData[[#This Row],[TotalSalesQuantity]]) * VendorSalesData[[#This Row],[PurchasePrice]]</f>
        <v>131.53</v>
      </c>
    </row>
    <row r="6656" spans="1:19" x14ac:dyDescent="0.3">
      <c r="A6656">
        <v>10754</v>
      </c>
      <c r="B6656" t="s">
        <v>212</v>
      </c>
      <c r="C6656">
        <v>24792</v>
      </c>
      <c r="D6656" t="s">
        <v>6087</v>
      </c>
      <c r="E6656">
        <v>15.43</v>
      </c>
      <c r="F6656">
        <v>22.99</v>
      </c>
      <c r="G6656">
        <v>750</v>
      </c>
      <c r="H6656">
        <v>28</v>
      </c>
      <c r="I6656">
        <v>432.03999999999996</v>
      </c>
      <c r="J6656">
        <v>28</v>
      </c>
      <c r="K6656">
        <v>643.72</v>
      </c>
      <c r="L6656">
        <v>298.87</v>
      </c>
      <c r="M6656">
        <v>3.1300000000000003</v>
      </c>
      <c r="N6656">
        <v>28720.52</v>
      </c>
      <c r="O6656">
        <v>211.68000000000006</v>
      </c>
      <c r="P6656">
        <v>32.883862548934331</v>
      </c>
      <c r="Q6656">
        <v>1</v>
      </c>
      <c r="R6656">
        <v>1.489954633830201</v>
      </c>
      <c r="S6656">
        <f>(VendorSalesData[[#This Row],[TotalPurchaseQuantity]] - VendorSalesData[[#This Row],[TotalSalesQuantity]]) * VendorSalesData[[#This Row],[PurchasePrice]]</f>
        <v>0</v>
      </c>
    </row>
    <row r="6657" spans="1:19" x14ac:dyDescent="0.3">
      <c r="A6657">
        <v>480</v>
      </c>
      <c r="B6657" t="s">
        <v>27</v>
      </c>
      <c r="C6657">
        <v>8692</v>
      </c>
      <c r="D6657" t="s">
        <v>6088</v>
      </c>
      <c r="E6657">
        <v>53.95</v>
      </c>
      <c r="F6657">
        <v>74.989999999999995</v>
      </c>
      <c r="G6657">
        <v>750</v>
      </c>
      <c r="H6657">
        <v>8</v>
      </c>
      <c r="I6657">
        <v>431.6</v>
      </c>
      <c r="J6657">
        <v>8</v>
      </c>
      <c r="K6657">
        <v>599.91999999999996</v>
      </c>
      <c r="L6657">
        <v>524.92999999999995</v>
      </c>
      <c r="M6657">
        <v>6.3100000000000005</v>
      </c>
      <c r="N6657">
        <v>89286.27</v>
      </c>
      <c r="O6657">
        <v>168.31999999999994</v>
      </c>
      <c r="P6657">
        <v>28.057074276570198</v>
      </c>
      <c r="Q6657">
        <v>1</v>
      </c>
      <c r="R6657">
        <v>1.3899907321594067</v>
      </c>
      <c r="S6657">
        <f>(VendorSalesData[[#This Row],[TotalPurchaseQuantity]] - VendorSalesData[[#This Row],[TotalSalesQuantity]]) * VendorSalesData[[#This Row],[PurchasePrice]]</f>
        <v>0</v>
      </c>
    </row>
    <row r="6658" spans="1:19" x14ac:dyDescent="0.3">
      <c r="A6658">
        <v>2000</v>
      </c>
      <c r="B6658" t="s">
        <v>164</v>
      </c>
      <c r="C6658">
        <v>19231</v>
      </c>
      <c r="D6658" t="s">
        <v>6089</v>
      </c>
      <c r="E6658">
        <v>23.97</v>
      </c>
      <c r="F6658">
        <v>55.99</v>
      </c>
      <c r="G6658">
        <v>750</v>
      </c>
      <c r="H6658">
        <v>18</v>
      </c>
      <c r="I6658">
        <v>431.46</v>
      </c>
      <c r="J6658">
        <v>59</v>
      </c>
      <c r="K6658">
        <v>2148.4100000000003</v>
      </c>
      <c r="L6658">
        <v>1252.6600000000001</v>
      </c>
      <c r="M6658">
        <v>6.55</v>
      </c>
      <c r="N6658">
        <v>19016.59</v>
      </c>
      <c r="O6658">
        <v>1716.9500000000003</v>
      </c>
      <c r="P6658">
        <v>79.917241122504549</v>
      </c>
      <c r="Q6658">
        <v>3.2777777777777777</v>
      </c>
      <c r="R6658">
        <v>4.9793955407221997</v>
      </c>
      <c r="S6658">
        <f>(VendorSalesData[[#This Row],[TotalPurchaseQuantity]] - VendorSalesData[[#This Row],[TotalSalesQuantity]]) * VendorSalesData[[#This Row],[PurchasePrice]]</f>
        <v>-982.77</v>
      </c>
    </row>
    <row r="6659" spans="1:19" x14ac:dyDescent="0.3">
      <c r="A6659">
        <v>653</v>
      </c>
      <c r="B6659" t="s">
        <v>352</v>
      </c>
      <c r="C6659">
        <v>20477</v>
      </c>
      <c r="D6659" t="s">
        <v>6090</v>
      </c>
      <c r="E6659">
        <v>6.53</v>
      </c>
      <c r="F6659">
        <v>11.99</v>
      </c>
      <c r="G6659">
        <v>750</v>
      </c>
      <c r="H6659">
        <v>66</v>
      </c>
      <c r="I6659">
        <v>430.98</v>
      </c>
      <c r="J6659">
        <v>98</v>
      </c>
      <c r="K6659">
        <v>979.02</v>
      </c>
      <c r="L6659">
        <v>129.87</v>
      </c>
      <c r="M6659">
        <v>11.030000000000001</v>
      </c>
      <c r="N6659">
        <v>8014.9800000000005</v>
      </c>
      <c r="O6659">
        <v>548.04</v>
      </c>
      <c r="P6659">
        <v>55.978427406998833</v>
      </c>
      <c r="Q6659">
        <v>1.4848484848484849</v>
      </c>
      <c r="R6659">
        <v>2.2716135319504382</v>
      </c>
      <c r="S6659">
        <f>(VendorSalesData[[#This Row],[TotalPurchaseQuantity]] - VendorSalesData[[#This Row],[TotalSalesQuantity]]) * VendorSalesData[[#This Row],[PurchasePrice]]</f>
        <v>-208.96</v>
      </c>
    </row>
    <row r="6660" spans="1:19" x14ac:dyDescent="0.3">
      <c r="A6660">
        <v>1392</v>
      </c>
      <c r="B6660" t="s">
        <v>67</v>
      </c>
      <c r="C6660">
        <v>12259</v>
      </c>
      <c r="D6660" t="s">
        <v>6091</v>
      </c>
      <c r="E6660">
        <v>7.18</v>
      </c>
      <c r="F6660">
        <v>10.99</v>
      </c>
      <c r="G6660">
        <v>1500</v>
      </c>
      <c r="H6660">
        <v>60</v>
      </c>
      <c r="I6660">
        <v>430.79999999999995</v>
      </c>
      <c r="J6660">
        <v>46</v>
      </c>
      <c r="K6660">
        <v>583.54</v>
      </c>
      <c r="L6660">
        <v>372.71</v>
      </c>
      <c r="M6660">
        <v>10.24</v>
      </c>
      <c r="N6660">
        <v>79528.990000000005</v>
      </c>
      <c r="O6660">
        <v>152.74</v>
      </c>
      <c r="P6660">
        <v>26.174726668266104</v>
      </c>
      <c r="Q6660">
        <v>0.76666666666666672</v>
      </c>
      <c r="R6660">
        <v>1.3545496750232127</v>
      </c>
      <c r="S6660">
        <f>(VendorSalesData[[#This Row],[TotalPurchaseQuantity]] - VendorSalesData[[#This Row],[TotalSalesQuantity]]) * VendorSalesData[[#This Row],[PurchasePrice]]</f>
        <v>100.52</v>
      </c>
    </row>
    <row r="6661" spans="1:19" x14ac:dyDescent="0.3">
      <c r="A6661">
        <v>4692</v>
      </c>
      <c r="B6661" t="s">
        <v>386</v>
      </c>
      <c r="C6661">
        <v>22473</v>
      </c>
      <c r="D6661" t="s">
        <v>6092</v>
      </c>
      <c r="E6661">
        <v>86.09</v>
      </c>
      <c r="F6661">
        <v>129.99</v>
      </c>
      <c r="G6661">
        <v>1500</v>
      </c>
      <c r="H6661">
        <v>5</v>
      </c>
      <c r="I6661">
        <v>430.45</v>
      </c>
      <c r="J6661">
        <v>6</v>
      </c>
      <c r="K6661">
        <v>779.94</v>
      </c>
      <c r="L6661">
        <v>519.96</v>
      </c>
      <c r="M6661">
        <v>1.34</v>
      </c>
      <c r="N6661">
        <v>9139.3799999999992</v>
      </c>
      <c r="O6661">
        <v>349.49000000000007</v>
      </c>
      <c r="P6661">
        <v>44.809857168500145</v>
      </c>
      <c r="Q6661">
        <v>1.2</v>
      </c>
      <c r="R6661">
        <v>1.8119177604832155</v>
      </c>
      <c r="S6661">
        <f>(VendorSalesData[[#This Row],[TotalPurchaseQuantity]] - VendorSalesData[[#This Row],[TotalSalesQuantity]]) * VendorSalesData[[#This Row],[PurchasePrice]]</f>
        <v>-86.09</v>
      </c>
    </row>
    <row r="6662" spans="1:19" x14ac:dyDescent="0.3">
      <c r="A6662">
        <v>10754</v>
      </c>
      <c r="B6662" t="s">
        <v>212</v>
      </c>
      <c r="C6662">
        <v>34982</v>
      </c>
      <c r="D6662" t="s">
        <v>6093</v>
      </c>
      <c r="E6662">
        <v>12.66</v>
      </c>
      <c r="F6662">
        <v>18.989999999999998</v>
      </c>
      <c r="G6662">
        <v>750</v>
      </c>
      <c r="H6662">
        <v>34</v>
      </c>
      <c r="I6662">
        <v>430.43999999999994</v>
      </c>
      <c r="J6662">
        <v>48</v>
      </c>
      <c r="K6662">
        <v>911.52</v>
      </c>
      <c r="L6662">
        <v>759.59999999999991</v>
      </c>
      <c r="M6662">
        <v>5.3</v>
      </c>
      <c r="N6662">
        <v>28720.52</v>
      </c>
      <c r="O6662">
        <v>481.08000000000004</v>
      </c>
      <c r="P6662">
        <v>52.777777777777779</v>
      </c>
      <c r="Q6662">
        <v>1.411764705882353</v>
      </c>
      <c r="R6662">
        <v>2.1176470588235299</v>
      </c>
      <c r="S6662">
        <f>(VendorSalesData[[#This Row],[TotalPurchaseQuantity]] - VendorSalesData[[#This Row],[TotalSalesQuantity]]) * VendorSalesData[[#This Row],[PurchasePrice]]</f>
        <v>-177.24</v>
      </c>
    </row>
    <row r="6663" spans="1:19" x14ac:dyDescent="0.3">
      <c r="A6663">
        <v>2000</v>
      </c>
      <c r="B6663" t="s">
        <v>164</v>
      </c>
      <c r="C6663">
        <v>41220</v>
      </c>
      <c r="D6663" t="s">
        <v>6094</v>
      </c>
      <c r="E6663">
        <v>35.86</v>
      </c>
      <c r="F6663">
        <v>51.99</v>
      </c>
      <c r="G6663">
        <v>750</v>
      </c>
      <c r="H6663">
        <v>12</v>
      </c>
      <c r="I6663">
        <v>430.32</v>
      </c>
      <c r="J6663">
        <v>10</v>
      </c>
      <c r="K6663">
        <v>513.9</v>
      </c>
      <c r="L6663">
        <v>461.91</v>
      </c>
      <c r="M6663">
        <v>1.1000000000000001</v>
      </c>
      <c r="N6663">
        <v>19016.59</v>
      </c>
      <c r="O6663">
        <v>83.579999999999984</v>
      </c>
      <c r="P6663">
        <v>16.263864565090483</v>
      </c>
      <c r="Q6663">
        <v>0.83333333333333337</v>
      </c>
      <c r="R6663">
        <v>1.1942275515895147</v>
      </c>
      <c r="S6663">
        <f>(VendorSalesData[[#This Row],[TotalPurchaseQuantity]] - VendorSalesData[[#This Row],[TotalSalesQuantity]]) * VendorSalesData[[#This Row],[PurchasePrice]]</f>
        <v>71.72</v>
      </c>
    </row>
    <row r="6664" spans="1:19" x14ac:dyDescent="0.3">
      <c r="A6664">
        <v>4848</v>
      </c>
      <c r="B6664" t="s">
        <v>1463</v>
      </c>
      <c r="C6664">
        <v>6136</v>
      </c>
      <c r="D6664" t="s">
        <v>6095</v>
      </c>
      <c r="E6664">
        <v>17.16</v>
      </c>
      <c r="F6664">
        <v>22.99</v>
      </c>
      <c r="G6664">
        <v>750</v>
      </c>
      <c r="H6664">
        <v>25</v>
      </c>
      <c r="I6664">
        <v>429</v>
      </c>
      <c r="J6664">
        <v>101</v>
      </c>
      <c r="K6664">
        <v>833.99</v>
      </c>
      <c r="L6664">
        <v>459.48</v>
      </c>
      <c r="M6664">
        <v>79.56</v>
      </c>
      <c r="N6664">
        <v>1043.69</v>
      </c>
      <c r="O6664">
        <v>404.99</v>
      </c>
      <c r="P6664">
        <v>48.560534298972406</v>
      </c>
      <c r="Q6664">
        <v>4.04</v>
      </c>
      <c r="R6664">
        <v>1.9440326340326342</v>
      </c>
      <c r="S6664">
        <f>(VendorSalesData[[#This Row],[TotalPurchaseQuantity]] - VendorSalesData[[#This Row],[TotalSalesQuantity]]) * VendorSalesData[[#This Row],[PurchasePrice]]</f>
        <v>-1304.1600000000001</v>
      </c>
    </row>
    <row r="6665" spans="1:19" x14ac:dyDescent="0.3">
      <c r="A6665">
        <v>653</v>
      </c>
      <c r="B6665" t="s">
        <v>352</v>
      </c>
      <c r="C6665">
        <v>20594</v>
      </c>
      <c r="D6665" t="s">
        <v>6096</v>
      </c>
      <c r="E6665">
        <v>17.87</v>
      </c>
      <c r="F6665">
        <v>27.99</v>
      </c>
      <c r="G6665">
        <v>750</v>
      </c>
      <c r="H6665">
        <v>24</v>
      </c>
      <c r="I6665">
        <v>428.88</v>
      </c>
      <c r="J6665">
        <v>24</v>
      </c>
      <c r="K6665">
        <v>647.76</v>
      </c>
      <c r="L6665">
        <v>53.98</v>
      </c>
      <c r="M6665">
        <v>2.7</v>
      </c>
      <c r="N6665">
        <v>8014.9800000000005</v>
      </c>
      <c r="O6665">
        <v>218.88</v>
      </c>
      <c r="P6665">
        <v>33.790292701000368</v>
      </c>
      <c r="Q6665">
        <v>1</v>
      </c>
      <c r="R6665">
        <v>1.51035254616676</v>
      </c>
      <c r="S6665">
        <f>(VendorSalesData[[#This Row],[TotalPurchaseQuantity]] - VendorSalesData[[#This Row],[TotalSalesQuantity]]) * VendorSalesData[[#This Row],[PurchasePrice]]</f>
        <v>0</v>
      </c>
    </row>
    <row r="6666" spans="1:19" x14ac:dyDescent="0.3">
      <c r="A6666">
        <v>1587</v>
      </c>
      <c r="B6666" t="s">
        <v>525</v>
      </c>
      <c r="C6666">
        <v>19951</v>
      </c>
      <c r="D6666" t="s">
        <v>6097</v>
      </c>
      <c r="E6666">
        <v>42.85</v>
      </c>
      <c r="F6666">
        <v>65.989999999999995</v>
      </c>
      <c r="G6666">
        <v>750</v>
      </c>
      <c r="H6666">
        <v>10</v>
      </c>
      <c r="I6666">
        <v>428.5</v>
      </c>
      <c r="J6666">
        <v>27</v>
      </c>
      <c r="K6666">
        <v>1781.7299999999998</v>
      </c>
      <c r="L6666">
        <v>1715.7399999999998</v>
      </c>
      <c r="M6666">
        <v>2.97</v>
      </c>
      <c r="N6666">
        <v>6070.09</v>
      </c>
      <c r="O6666">
        <v>1353.2299999999998</v>
      </c>
      <c r="P6666">
        <v>75.950340399499368</v>
      </c>
      <c r="Q6666">
        <v>2.7</v>
      </c>
      <c r="R6666">
        <v>4.15806301050175</v>
      </c>
      <c r="S6666">
        <f>(VendorSalesData[[#This Row],[TotalPurchaseQuantity]] - VendorSalesData[[#This Row],[TotalSalesQuantity]]) * VendorSalesData[[#This Row],[PurchasePrice]]</f>
        <v>-728.45</v>
      </c>
    </row>
    <row r="6667" spans="1:19" x14ac:dyDescent="0.3">
      <c r="A6667">
        <v>653</v>
      </c>
      <c r="B6667" t="s">
        <v>352</v>
      </c>
      <c r="C6667">
        <v>23259</v>
      </c>
      <c r="D6667" t="s">
        <v>6098</v>
      </c>
      <c r="E6667">
        <v>6.12</v>
      </c>
      <c r="F6667">
        <v>8.99</v>
      </c>
      <c r="G6667">
        <v>750</v>
      </c>
      <c r="H6667">
        <v>70</v>
      </c>
      <c r="I6667">
        <v>428.4</v>
      </c>
      <c r="J6667">
        <v>648</v>
      </c>
      <c r="K6667">
        <v>5825.52</v>
      </c>
      <c r="L6667">
        <v>2723.9700000000003</v>
      </c>
      <c r="M6667">
        <v>72.13</v>
      </c>
      <c r="N6667">
        <v>8014.9800000000005</v>
      </c>
      <c r="O6667">
        <v>5397.1200000000008</v>
      </c>
      <c r="P6667">
        <v>92.646150043257947</v>
      </c>
      <c r="Q6667">
        <v>9.257142857142858</v>
      </c>
      <c r="R6667">
        <v>13.598319327731094</v>
      </c>
      <c r="S6667">
        <f>(VendorSalesData[[#This Row],[TotalPurchaseQuantity]] - VendorSalesData[[#This Row],[TotalSalesQuantity]]) * VendorSalesData[[#This Row],[PurchasePrice]]</f>
        <v>-3537.36</v>
      </c>
    </row>
    <row r="6668" spans="1:19" x14ac:dyDescent="0.3">
      <c r="A6668">
        <v>6213</v>
      </c>
      <c r="B6668" t="s">
        <v>186</v>
      </c>
      <c r="C6668">
        <v>5737</v>
      </c>
      <c r="D6668" t="s">
        <v>6099</v>
      </c>
      <c r="E6668">
        <v>13.38</v>
      </c>
      <c r="F6668">
        <v>16.989999999999998</v>
      </c>
      <c r="G6668">
        <v>750</v>
      </c>
      <c r="H6668">
        <v>32</v>
      </c>
      <c r="I6668">
        <v>428.16</v>
      </c>
      <c r="J6668">
        <v>165</v>
      </c>
      <c r="K6668">
        <v>2803.35</v>
      </c>
      <c r="L6668">
        <v>1698.9999999999998</v>
      </c>
      <c r="M6668">
        <v>129.97999999999999</v>
      </c>
      <c r="N6668">
        <v>9621.58</v>
      </c>
      <c r="O6668">
        <v>2375.19</v>
      </c>
      <c r="P6668">
        <v>84.726844667986526</v>
      </c>
      <c r="Q6668">
        <v>5.15625</v>
      </c>
      <c r="R6668">
        <v>6.5474355381165914</v>
      </c>
      <c r="S6668">
        <f>(VendorSalesData[[#This Row],[TotalPurchaseQuantity]] - VendorSalesData[[#This Row],[TotalSalesQuantity]]) * VendorSalesData[[#This Row],[PurchasePrice]]</f>
        <v>-1779.5400000000002</v>
      </c>
    </row>
    <row r="6669" spans="1:19" x14ac:dyDescent="0.3">
      <c r="A6669">
        <v>3252</v>
      </c>
      <c r="B6669" t="s">
        <v>94</v>
      </c>
      <c r="C6669">
        <v>22363</v>
      </c>
      <c r="D6669" t="s">
        <v>6100</v>
      </c>
      <c r="E6669">
        <v>3.56</v>
      </c>
      <c r="F6669">
        <v>5.99</v>
      </c>
      <c r="G6669">
        <v>750</v>
      </c>
      <c r="H6669">
        <v>120</v>
      </c>
      <c r="I6669">
        <v>427.2</v>
      </c>
      <c r="J6669">
        <v>96</v>
      </c>
      <c r="K6669">
        <v>558.04</v>
      </c>
      <c r="L6669">
        <v>110.31</v>
      </c>
      <c r="M6669">
        <v>10.77</v>
      </c>
      <c r="N6669">
        <v>61966.91</v>
      </c>
      <c r="O6669">
        <v>130.83999999999997</v>
      </c>
      <c r="P6669">
        <v>23.446347932047878</v>
      </c>
      <c r="Q6669">
        <v>0.8</v>
      </c>
      <c r="R6669">
        <v>1.3062734082397003</v>
      </c>
      <c r="S6669">
        <f>(VendorSalesData[[#This Row],[TotalPurchaseQuantity]] - VendorSalesData[[#This Row],[TotalSalesQuantity]]) * VendorSalesData[[#This Row],[PurchasePrice]]</f>
        <v>85.44</v>
      </c>
    </row>
    <row r="6670" spans="1:19" x14ac:dyDescent="0.3">
      <c r="A6670">
        <v>9165</v>
      </c>
      <c r="B6670" t="s">
        <v>38</v>
      </c>
      <c r="C6670">
        <v>26211</v>
      </c>
      <c r="D6670" t="s">
        <v>6101</v>
      </c>
      <c r="E6670">
        <v>3.56</v>
      </c>
      <c r="F6670">
        <v>5.49</v>
      </c>
      <c r="G6670">
        <v>750</v>
      </c>
      <c r="H6670">
        <v>120</v>
      </c>
      <c r="I6670">
        <v>427.2</v>
      </c>
      <c r="J6670">
        <v>120</v>
      </c>
      <c r="K6670">
        <v>658.8</v>
      </c>
      <c r="L6670">
        <v>120.78</v>
      </c>
      <c r="M6670">
        <v>13.49</v>
      </c>
      <c r="N6670">
        <v>68054.7</v>
      </c>
      <c r="O6670">
        <v>231.59999999999997</v>
      </c>
      <c r="P6670">
        <v>35.154826958105645</v>
      </c>
      <c r="Q6670">
        <v>1</v>
      </c>
      <c r="R6670">
        <v>1.542134831460674</v>
      </c>
      <c r="S6670">
        <f>(VendorSalesData[[#This Row],[TotalPurchaseQuantity]] - VendorSalesData[[#This Row],[TotalSalesQuantity]]) * VendorSalesData[[#This Row],[PurchasePrice]]</f>
        <v>0</v>
      </c>
    </row>
    <row r="6671" spans="1:19" x14ac:dyDescent="0.3">
      <c r="A6671">
        <v>10754</v>
      </c>
      <c r="B6671" t="s">
        <v>212</v>
      </c>
      <c r="C6671">
        <v>45645</v>
      </c>
      <c r="D6671" t="s">
        <v>6102</v>
      </c>
      <c r="E6671">
        <v>17.8</v>
      </c>
      <c r="F6671">
        <v>28.99</v>
      </c>
      <c r="G6671">
        <v>750</v>
      </c>
      <c r="H6671">
        <v>24</v>
      </c>
      <c r="I6671">
        <v>427.2</v>
      </c>
      <c r="J6671">
        <v>36</v>
      </c>
      <c r="K6671">
        <v>1043.6399999999999</v>
      </c>
      <c r="L6671">
        <v>231.92</v>
      </c>
      <c r="M6671">
        <v>4.03</v>
      </c>
      <c r="N6671">
        <v>28720.52</v>
      </c>
      <c r="O6671">
        <v>616.43999999999983</v>
      </c>
      <c r="P6671">
        <v>59.066344716568921</v>
      </c>
      <c r="Q6671">
        <v>1.5</v>
      </c>
      <c r="R6671">
        <v>2.4429775280898873</v>
      </c>
      <c r="S6671">
        <f>(VendorSalesData[[#This Row],[TotalPurchaseQuantity]] - VendorSalesData[[#This Row],[TotalSalesQuantity]]) * VendorSalesData[[#This Row],[PurchasePrice]]</f>
        <v>-213.60000000000002</v>
      </c>
    </row>
    <row r="6672" spans="1:19" x14ac:dyDescent="0.3">
      <c r="A6672">
        <v>6213</v>
      </c>
      <c r="B6672" t="s">
        <v>186</v>
      </c>
      <c r="C6672">
        <v>589</v>
      </c>
      <c r="D6672" t="s">
        <v>6103</v>
      </c>
      <c r="E6672">
        <v>7.91</v>
      </c>
      <c r="F6672">
        <v>10.99</v>
      </c>
      <c r="G6672">
        <v>1000</v>
      </c>
      <c r="H6672">
        <v>54</v>
      </c>
      <c r="I6672">
        <v>427.14</v>
      </c>
      <c r="J6672">
        <v>51</v>
      </c>
      <c r="K6672">
        <v>560.49</v>
      </c>
      <c r="L6672">
        <v>362.67</v>
      </c>
      <c r="M6672">
        <v>53.550000000000004</v>
      </c>
      <c r="N6672">
        <v>9621.58</v>
      </c>
      <c r="O6672">
        <v>133.35000000000002</v>
      </c>
      <c r="P6672">
        <v>23.79168227800675</v>
      </c>
      <c r="Q6672">
        <v>0.94444444444444442</v>
      </c>
      <c r="R6672">
        <v>1.3121927236971485</v>
      </c>
      <c r="S6672">
        <f>(VendorSalesData[[#This Row],[TotalPurchaseQuantity]] - VendorSalesData[[#This Row],[TotalSalesQuantity]]) * VendorSalesData[[#This Row],[PurchasePrice]]</f>
        <v>23.73</v>
      </c>
    </row>
    <row r="6673" spans="1:19" x14ac:dyDescent="0.3">
      <c r="A6673">
        <v>10754</v>
      </c>
      <c r="B6673" t="s">
        <v>212</v>
      </c>
      <c r="C6673">
        <v>20174</v>
      </c>
      <c r="D6673" t="s">
        <v>6104</v>
      </c>
      <c r="E6673">
        <v>10.95</v>
      </c>
      <c r="F6673">
        <v>15.99</v>
      </c>
      <c r="G6673">
        <v>750</v>
      </c>
      <c r="H6673">
        <v>39</v>
      </c>
      <c r="I6673">
        <v>427.05</v>
      </c>
      <c r="J6673">
        <v>70</v>
      </c>
      <c r="K6673">
        <v>1236.3</v>
      </c>
      <c r="L6673">
        <v>936.4799999999999</v>
      </c>
      <c r="M6673">
        <v>7.74</v>
      </c>
      <c r="N6673">
        <v>28720.52</v>
      </c>
      <c r="O6673">
        <v>809.25</v>
      </c>
      <c r="P6673">
        <v>65.457413249211356</v>
      </c>
      <c r="Q6673">
        <v>1.7948717948717949</v>
      </c>
      <c r="R6673">
        <v>2.8949771689497714</v>
      </c>
      <c r="S6673">
        <f>(VendorSalesData[[#This Row],[TotalPurchaseQuantity]] - VendorSalesData[[#This Row],[TotalSalesQuantity]]) * VendorSalesData[[#This Row],[PurchasePrice]]</f>
        <v>-339.45</v>
      </c>
    </row>
    <row r="6674" spans="1:19" x14ac:dyDescent="0.3">
      <c r="A6674">
        <v>9552</v>
      </c>
      <c r="B6674" t="s">
        <v>72</v>
      </c>
      <c r="C6674">
        <v>19881</v>
      </c>
      <c r="D6674" t="s">
        <v>6105</v>
      </c>
      <c r="E6674">
        <v>5.91</v>
      </c>
      <c r="F6674">
        <v>12.99</v>
      </c>
      <c r="G6674">
        <v>750</v>
      </c>
      <c r="H6674">
        <v>72</v>
      </c>
      <c r="I6674">
        <v>425.52000000000004</v>
      </c>
      <c r="J6674">
        <v>327</v>
      </c>
      <c r="K6674">
        <v>2939.73</v>
      </c>
      <c r="L6674">
        <v>1267.5899999999999</v>
      </c>
      <c r="M6674">
        <v>36.46</v>
      </c>
      <c r="N6674">
        <v>55551.82</v>
      </c>
      <c r="O6674">
        <v>2514.21</v>
      </c>
      <c r="P6674">
        <v>85.525201293996389</v>
      </c>
      <c r="Q6674">
        <v>4.541666666666667</v>
      </c>
      <c r="R6674">
        <v>6.9085589396503098</v>
      </c>
      <c r="S6674">
        <f>(VendorSalesData[[#This Row],[TotalPurchaseQuantity]] - VendorSalesData[[#This Row],[TotalSalesQuantity]]) * VendorSalesData[[#This Row],[PurchasePrice]]</f>
        <v>-1507.05</v>
      </c>
    </row>
    <row r="6675" spans="1:19" x14ac:dyDescent="0.3">
      <c r="A6675">
        <v>9552</v>
      </c>
      <c r="B6675" t="s">
        <v>72</v>
      </c>
      <c r="C6675">
        <v>14717</v>
      </c>
      <c r="D6675" t="s">
        <v>6106</v>
      </c>
      <c r="E6675">
        <v>5.91</v>
      </c>
      <c r="F6675">
        <v>8.99</v>
      </c>
      <c r="G6675">
        <v>750</v>
      </c>
      <c r="H6675">
        <v>72</v>
      </c>
      <c r="I6675">
        <v>425.52</v>
      </c>
      <c r="J6675">
        <v>61</v>
      </c>
      <c r="K6675">
        <v>609.39</v>
      </c>
      <c r="L6675">
        <v>129.87</v>
      </c>
      <c r="M6675">
        <v>6.83</v>
      </c>
      <c r="N6675">
        <v>55551.82</v>
      </c>
      <c r="O6675">
        <v>183.87</v>
      </c>
      <c r="P6675">
        <v>30.172795746566237</v>
      </c>
      <c r="Q6675">
        <v>0.84722222222222221</v>
      </c>
      <c r="R6675">
        <v>1.4321065989847717</v>
      </c>
      <c r="S6675">
        <f>(VendorSalesData[[#This Row],[TotalPurchaseQuantity]] - VendorSalesData[[#This Row],[TotalSalesQuantity]]) * VendorSalesData[[#This Row],[PurchasePrice]]</f>
        <v>65.010000000000005</v>
      </c>
    </row>
    <row r="6676" spans="1:19" x14ac:dyDescent="0.3">
      <c r="A6676">
        <v>9815</v>
      </c>
      <c r="B6676" t="s">
        <v>191</v>
      </c>
      <c r="C6676">
        <v>26398</v>
      </c>
      <c r="D6676" t="s">
        <v>6107</v>
      </c>
      <c r="E6676">
        <v>3.94</v>
      </c>
      <c r="F6676">
        <v>5.99</v>
      </c>
      <c r="G6676">
        <v>750</v>
      </c>
      <c r="H6676">
        <v>108</v>
      </c>
      <c r="I6676">
        <v>425.52</v>
      </c>
      <c r="J6676">
        <v>108</v>
      </c>
      <c r="K6676">
        <v>646.91999999999996</v>
      </c>
      <c r="L6676">
        <v>83.86</v>
      </c>
      <c r="M6676">
        <v>12.13</v>
      </c>
      <c r="N6676">
        <v>27100.41</v>
      </c>
      <c r="O6676">
        <v>221.39999999999998</v>
      </c>
      <c r="P6676">
        <v>34.223706176961599</v>
      </c>
      <c r="Q6676">
        <v>1</v>
      </c>
      <c r="R6676">
        <v>1.5203045685279188</v>
      </c>
      <c r="S6676">
        <f>(VendorSalesData[[#This Row],[TotalPurchaseQuantity]] - VendorSalesData[[#This Row],[TotalSalesQuantity]]) * VendorSalesData[[#This Row],[PurchasePrice]]</f>
        <v>0</v>
      </c>
    </row>
    <row r="6677" spans="1:19" x14ac:dyDescent="0.3">
      <c r="A6677">
        <v>4692</v>
      </c>
      <c r="B6677" t="s">
        <v>386</v>
      </c>
      <c r="C6677">
        <v>25186</v>
      </c>
      <c r="D6677" t="s">
        <v>6108</v>
      </c>
      <c r="E6677">
        <v>8.66</v>
      </c>
      <c r="F6677">
        <v>12.99</v>
      </c>
      <c r="G6677">
        <v>750</v>
      </c>
      <c r="H6677">
        <v>49</v>
      </c>
      <c r="I6677">
        <v>424.34000000000003</v>
      </c>
      <c r="J6677">
        <v>619</v>
      </c>
      <c r="K6677">
        <v>8040.81</v>
      </c>
      <c r="L6677">
        <v>4013.91</v>
      </c>
      <c r="M6677">
        <v>68.94</v>
      </c>
      <c r="N6677">
        <v>9139.3799999999992</v>
      </c>
      <c r="O6677">
        <v>7616.47</v>
      </c>
      <c r="P6677">
        <v>94.722670974690359</v>
      </c>
      <c r="Q6677">
        <v>12.63265306122449</v>
      </c>
      <c r="R6677">
        <v>18.948979591836736</v>
      </c>
      <c r="S6677">
        <f>(VendorSalesData[[#This Row],[TotalPurchaseQuantity]] - VendorSalesData[[#This Row],[TotalSalesQuantity]]) * VendorSalesData[[#This Row],[PurchasePrice]]</f>
        <v>-4936.2</v>
      </c>
    </row>
    <row r="6678" spans="1:19" x14ac:dyDescent="0.3">
      <c r="A6678">
        <v>7153</v>
      </c>
      <c r="B6678" t="s">
        <v>271</v>
      </c>
      <c r="C6678">
        <v>27189</v>
      </c>
      <c r="D6678" t="s">
        <v>6109</v>
      </c>
      <c r="E6678">
        <v>35.29</v>
      </c>
      <c r="F6678">
        <v>53.99</v>
      </c>
      <c r="G6678">
        <v>750</v>
      </c>
      <c r="H6678">
        <v>12</v>
      </c>
      <c r="I6678">
        <v>423.48</v>
      </c>
      <c r="J6678">
        <v>12</v>
      </c>
      <c r="K6678">
        <v>647.88</v>
      </c>
      <c r="L6678">
        <v>53.99</v>
      </c>
      <c r="M6678">
        <v>1.35</v>
      </c>
      <c r="N6678">
        <v>15884.82</v>
      </c>
      <c r="O6678">
        <v>224.39999999999998</v>
      </c>
      <c r="P6678">
        <v>34.636043711798479</v>
      </c>
      <c r="Q6678">
        <v>1</v>
      </c>
      <c r="R6678">
        <v>1.5298951544346839</v>
      </c>
      <c r="S6678">
        <f>(VendorSalesData[[#This Row],[TotalPurchaseQuantity]] - VendorSalesData[[#This Row],[TotalSalesQuantity]]) * VendorSalesData[[#This Row],[PurchasePrice]]</f>
        <v>0</v>
      </c>
    </row>
    <row r="6679" spans="1:19" x14ac:dyDescent="0.3">
      <c r="A6679">
        <v>3252</v>
      </c>
      <c r="B6679" t="s">
        <v>94</v>
      </c>
      <c r="C6679">
        <v>7433</v>
      </c>
      <c r="D6679" t="s">
        <v>6110</v>
      </c>
      <c r="E6679">
        <v>8.6300000000000008</v>
      </c>
      <c r="F6679">
        <v>11.99</v>
      </c>
      <c r="G6679">
        <v>1000</v>
      </c>
      <c r="H6679">
        <v>49</v>
      </c>
      <c r="I6679">
        <v>422.87</v>
      </c>
      <c r="J6679">
        <v>42</v>
      </c>
      <c r="K6679">
        <v>503.58</v>
      </c>
      <c r="L6679">
        <v>143.88</v>
      </c>
      <c r="M6679">
        <v>44.1</v>
      </c>
      <c r="N6679">
        <v>61966.91</v>
      </c>
      <c r="O6679">
        <v>80.70999999999998</v>
      </c>
      <c r="P6679">
        <v>16.027244926327491</v>
      </c>
      <c r="Q6679">
        <v>0.8571428571428571</v>
      </c>
      <c r="R6679">
        <v>1.1908624399933785</v>
      </c>
      <c r="S6679">
        <f>(VendorSalesData[[#This Row],[TotalPurchaseQuantity]] - VendorSalesData[[#This Row],[TotalSalesQuantity]]) * VendorSalesData[[#This Row],[PurchasePrice]]</f>
        <v>60.410000000000004</v>
      </c>
    </row>
    <row r="6680" spans="1:19" x14ac:dyDescent="0.3">
      <c r="A6680">
        <v>9552</v>
      </c>
      <c r="B6680" t="s">
        <v>72</v>
      </c>
      <c r="C6680">
        <v>21260</v>
      </c>
      <c r="D6680" t="s">
        <v>6111</v>
      </c>
      <c r="E6680">
        <v>8.7799999999999994</v>
      </c>
      <c r="F6680">
        <v>12.99</v>
      </c>
      <c r="G6680">
        <v>750</v>
      </c>
      <c r="H6680">
        <v>48</v>
      </c>
      <c r="I6680">
        <v>421.44</v>
      </c>
      <c r="J6680">
        <v>50</v>
      </c>
      <c r="K6680">
        <v>649.5</v>
      </c>
      <c r="L6680">
        <v>64.95</v>
      </c>
      <c r="M6680">
        <v>5.62</v>
      </c>
      <c r="N6680">
        <v>55551.82</v>
      </c>
      <c r="O6680">
        <v>228.06</v>
      </c>
      <c r="P6680">
        <v>35.11316397228638</v>
      </c>
      <c r="Q6680">
        <v>1.0416666666666667</v>
      </c>
      <c r="R6680">
        <v>1.5411446469248291</v>
      </c>
      <c r="S6680">
        <f>(VendorSalesData[[#This Row],[TotalPurchaseQuantity]] - VendorSalesData[[#This Row],[TotalSalesQuantity]]) * VendorSalesData[[#This Row],[PurchasePrice]]</f>
        <v>-17.559999999999999</v>
      </c>
    </row>
    <row r="6681" spans="1:19" x14ac:dyDescent="0.3">
      <c r="A6681">
        <v>3252</v>
      </c>
      <c r="B6681" t="s">
        <v>94</v>
      </c>
      <c r="C6681">
        <v>14922</v>
      </c>
      <c r="D6681" t="s">
        <v>6112</v>
      </c>
      <c r="E6681">
        <v>2.6</v>
      </c>
      <c r="F6681">
        <v>3.79</v>
      </c>
      <c r="G6681">
        <v>750</v>
      </c>
      <c r="H6681">
        <v>162</v>
      </c>
      <c r="I6681">
        <v>421.2</v>
      </c>
      <c r="J6681">
        <v>162</v>
      </c>
      <c r="K6681">
        <v>613.98</v>
      </c>
      <c r="L6681">
        <v>113.7</v>
      </c>
      <c r="M6681">
        <v>18.170000000000002</v>
      </c>
      <c r="N6681">
        <v>61966.91</v>
      </c>
      <c r="O6681">
        <v>192.78000000000003</v>
      </c>
      <c r="P6681">
        <v>31.39841688654354</v>
      </c>
      <c r="Q6681">
        <v>1</v>
      </c>
      <c r="R6681">
        <v>1.4576923076923078</v>
      </c>
      <c r="S6681">
        <f>(VendorSalesData[[#This Row],[TotalPurchaseQuantity]] - VendorSalesData[[#This Row],[TotalSalesQuantity]]) * VendorSalesData[[#This Row],[PurchasePrice]]</f>
        <v>0</v>
      </c>
    </row>
    <row r="6682" spans="1:19" x14ac:dyDescent="0.3">
      <c r="A6682">
        <v>3252</v>
      </c>
      <c r="B6682" t="s">
        <v>94</v>
      </c>
      <c r="C6682">
        <v>28272</v>
      </c>
      <c r="D6682" t="s">
        <v>6113</v>
      </c>
      <c r="E6682">
        <v>2.92</v>
      </c>
      <c r="F6682">
        <v>7.79</v>
      </c>
      <c r="G6682">
        <v>1500</v>
      </c>
      <c r="H6682">
        <v>144</v>
      </c>
      <c r="I6682">
        <v>420.48</v>
      </c>
      <c r="J6682">
        <v>150</v>
      </c>
      <c r="K6682">
        <v>1069.5</v>
      </c>
      <c r="L6682">
        <v>195.94</v>
      </c>
      <c r="M6682">
        <v>33.74</v>
      </c>
      <c r="N6682">
        <v>61966.91</v>
      </c>
      <c r="O6682">
        <v>649.02</v>
      </c>
      <c r="P6682">
        <v>60.684431977559605</v>
      </c>
      <c r="Q6682">
        <v>1.0416666666666667</v>
      </c>
      <c r="R6682">
        <v>2.5435216894977168</v>
      </c>
      <c r="S6682">
        <f>(VendorSalesData[[#This Row],[TotalPurchaseQuantity]] - VendorSalesData[[#This Row],[TotalSalesQuantity]]) * VendorSalesData[[#This Row],[PurchasePrice]]</f>
        <v>-17.52</v>
      </c>
    </row>
    <row r="6683" spans="1:19" x14ac:dyDescent="0.3">
      <c r="A6683">
        <v>9206</v>
      </c>
      <c r="B6683" t="s">
        <v>328</v>
      </c>
      <c r="C6683">
        <v>2840</v>
      </c>
      <c r="D6683" t="s">
        <v>6114</v>
      </c>
      <c r="E6683">
        <v>7.36</v>
      </c>
      <c r="F6683">
        <v>10.99</v>
      </c>
      <c r="G6683">
        <v>750</v>
      </c>
      <c r="H6683">
        <v>57</v>
      </c>
      <c r="I6683">
        <v>419.52</v>
      </c>
      <c r="J6683">
        <v>91</v>
      </c>
      <c r="K6683">
        <v>1182.0899999999999</v>
      </c>
      <c r="L6683">
        <v>428.67</v>
      </c>
      <c r="M6683">
        <v>71.679999999999993</v>
      </c>
      <c r="N6683">
        <v>2211.83</v>
      </c>
      <c r="O6683">
        <v>762.56999999999994</v>
      </c>
      <c r="P6683">
        <v>64.510316473364966</v>
      </c>
      <c r="Q6683">
        <v>1.5964912280701755</v>
      </c>
      <c r="R6683">
        <v>2.817720251716247</v>
      </c>
      <c r="S6683">
        <f>(VendorSalesData[[#This Row],[TotalPurchaseQuantity]] - VendorSalesData[[#This Row],[TotalSalesQuantity]]) * VendorSalesData[[#This Row],[PurchasePrice]]</f>
        <v>-250.24</v>
      </c>
    </row>
    <row r="6684" spans="1:19" x14ac:dyDescent="0.3">
      <c r="A6684">
        <v>4425</v>
      </c>
      <c r="B6684" t="s">
        <v>20</v>
      </c>
      <c r="C6684">
        <v>22646</v>
      </c>
      <c r="D6684" t="s">
        <v>6115</v>
      </c>
      <c r="E6684">
        <v>16.77</v>
      </c>
      <c r="F6684">
        <v>25.99</v>
      </c>
      <c r="G6684">
        <v>750</v>
      </c>
      <c r="H6684">
        <v>25</v>
      </c>
      <c r="I6684">
        <v>419.25</v>
      </c>
      <c r="J6684">
        <v>40</v>
      </c>
      <c r="K6684">
        <v>1039.5999999999999</v>
      </c>
      <c r="L6684">
        <v>441.83</v>
      </c>
      <c r="M6684">
        <v>4.46</v>
      </c>
      <c r="N6684">
        <v>144929.24</v>
      </c>
      <c r="O6684">
        <v>620.34999999999991</v>
      </c>
      <c r="P6684">
        <v>59.67198922662562</v>
      </c>
      <c r="Q6684">
        <v>1.6</v>
      </c>
      <c r="R6684">
        <v>2.4796660703637445</v>
      </c>
      <c r="S6684">
        <f>(VendorSalesData[[#This Row],[TotalPurchaseQuantity]] - VendorSalesData[[#This Row],[TotalSalesQuantity]]) * VendorSalesData[[#This Row],[PurchasePrice]]</f>
        <v>-251.54999999999998</v>
      </c>
    </row>
    <row r="6685" spans="1:19" x14ac:dyDescent="0.3">
      <c r="A6685">
        <v>4425</v>
      </c>
      <c r="B6685" t="s">
        <v>20</v>
      </c>
      <c r="C6685">
        <v>26781</v>
      </c>
      <c r="D6685" t="s">
        <v>6116</v>
      </c>
      <c r="E6685">
        <v>11.64</v>
      </c>
      <c r="F6685">
        <v>16.989999999999998</v>
      </c>
      <c r="G6685">
        <v>750</v>
      </c>
      <c r="H6685">
        <v>36</v>
      </c>
      <c r="I6685">
        <v>419.04</v>
      </c>
      <c r="J6685">
        <v>26</v>
      </c>
      <c r="K6685">
        <v>441.73999999999995</v>
      </c>
      <c r="L6685">
        <v>169.89999999999998</v>
      </c>
      <c r="M6685">
        <v>2.9</v>
      </c>
      <c r="N6685">
        <v>144929.24</v>
      </c>
      <c r="O6685">
        <v>22.699999999999932</v>
      </c>
      <c r="P6685">
        <v>5.1387694118712215</v>
      </c>
      <c r="Q6685">
        <v>0.72222222222222221</v>
      </c>
      <c r="R6685">
        <v>1.0541714394807176</v>
      </c>
      <c r="S6685">
        <f>(VendorSalesData[[#This Row],[TotalPurchaseQuantity]] - VendorSalesData[[#This Row],[TotalSalesQuantity]]) * VendorSalesData[[#This Row],[PurchasePrice]]</f>
        <v>116.4</v>
      </c>
    </row>
    <row r="6686" spans="1:19" x14ac:dyDescent="0.3">
      <c r="A6686">
        <v>10754</v>
      </c>
      <c r="B6686" t="s">
        <v>212</v>
      </c>
      <c r="C6686">
        <v>43730</v>
      </c>
      <c r="D6686" t="s">
        <v>6117</v>
      </c>
      <c r="E6686">
        <v>34.92</v>
      </c>
      <c r="F6686">
        <v>50.99</v>
      </c>
      <c r="G6686">
        <v>750</v>
      </c>
      <c r="H6686">
        <v>12</v>
      </c>
      <c r="I6686">
        <v>419.04</v>
      </c>
      <c r="J6686">
        <v>12</v>
      </c>
      <c r="K6686">
        <v>719.88</v>
      </c>
      <c r="L6686">
        <v>359.94</v>
      </c>
      <c r="M6686">
        <v>1.34</v>
      </c>
      <c r="N6686">
        <v>28720.52</v>
      </c>
      <c r="O6686">
        <v>300.83999999999997</v>
      </c>
      <c r="P6686">
        <v>41.790298383063842</v>
      </c>
      <c r="Q6686">
        <v>1</v>
      </c>
      <c r="R6686">
        <v>1.717926689576174</v>
      </c>
      <c r="S6686">
        <f>(VendorSalesData[[#This Row],[TotalPurchaseQuantity]] - VendorSalesData[[#This Row],[TotalSalesQuantity]]) * VendorSalesData[[#This Row],[PurchasePrice]]</f>
        <v>0</v>
      </c>
    </row>
    <row r="6687" spans="1:19" x14ac:dyDescent="0.3">
      <c r="A6687">
        <v>4425</v>
      </c>
      <c r="B6687" t="s">
        <v>20</v>
      </c>
      <c r="C6687">
        <v>15949</v>
      </c>
      <c r="D6687" t="s">
        <v>6118</v>
      </c>
      <c r="E6687">
        <v>8.5500000000000007</v>
      </c>
      <c r="F6687">
        <v>12.99</v>
      </c>
      <c r="G6687">
        <v>750</v>
      </c>
      <c r="H6687">
        <v>49</v>
      </c>
      <c r="I6687">
        <v>418.95</v>
      </c>
      <c r="J6687">
        <v>37</v>
      </c>
      <c r="K6687">
        <v>540.63</v>
      </c>
      <c r="L6687">
        <v>214.85</v>
      </c>
      <c r="M6687">
        <v>4.12</v>
      </c>
      <c r="N6687">
        <v>144929.24</v>
      </c>
      <c r="O6687">
        <v>121.68</v>
      </c>
      <c r="P6687">
        <v>22.507075079074415</v>
      </c>
      <c r="Q6687">
        <v>0.75510204081632648</v>
      </c>
      <c r="R6687">
        <v>1.2904403866809881</v>
      </c>
      <c r="S6687">
        <f>(VendorSalesData[[#This Row],[TotalPurchaseQuantity]] - VendorSalesData[[#This Row],[TotalSalesQuantity]]) * VendorSalesData[[#This Row],[PurchasePrice]]</f>
        <v>102.60000000000001</v>
      </c>
    </row>
    <row r="6688" spans="1:19" x14ac:dyDescent="0.3">
      <c r="A6688">
        <v>6785</v>
      </c>
      <c r="B6688" t="s">
        <v>81</v>
      </c>
      <c r="C6688">
        <v>17989</v>
      </c>
      <c r="D6688" t="s">
        <v>6119</v>
      </c>
      <c r="E6688">
        <v>8.0500000000000007</v>
      </c>
      <c r="F6688">
        <v>11.99</v>
      </c>
      <c r="G6688">
        <v>1500</v>
      </c>
      <c r="H6688">
        <v>52</v>
      </c>
      <c r="I6688">
        <v>418.59999999999997</v>
      </c>
      <c r="J6688">
        <v>69</v>
      </c>
      <c r="K6688">
        <v>827.31</v>
      </c>
      <c r="L6688">
        <v>287.76</v>
      </c>
      <c r="M6688">
        <v>15.46</v>
      </c>
      <c r="N6688">
        <v>13605.41</v>
      </c>
      <c r="O6688">
        <v>408.71</v>
      </c>
      <c r="P6688">
        <v>49.402279677509036</v>
      </c>
      <c r="Q6688">
        <v>1.3269230769230769</v>
      </c>
      <c r="R6688">
        <v>1.9763736263736265</v>
      </c>
      <c r="S6688">
        <f>(VendorSalesData[[#This Row],[TotalPurchaseQuantity]] - VendorSalesData[[#This Row],[TotalSalesQuantity]]) * VendorSalesData[[#This Row],[PurchasePrice]]</f>
        <v>-136.85000000000002</v>
      </c>
    </row>
    <row r="6689" spans="1:19" x14ac:dyDescent="0.3">
      <c r="A6689">
        <v>9165</v>
      </c>
      <c r="B6689" t="s">
        <v>38</v>
      </c>
      <c r="C6689">
        <v>18193</v>
      </c>
      <c r="D6689" t="s">
        <v>6120</v>
      </c>
      <c r="E6689">
        <v>104.57</v>
      </c>
      <c r="F6689">
        <v>159.99</v>
      </c>
      <c r="G6689">
        <v>750</v>
      </c>
      <c r="H6689">
        <v>4</v>
      </c>
      <c r="I6689">
        <v>418.28</v>
      </c>
      <c r="J6689">
        <v>16</v>
      </c>
      <c r="K6689">
        <v>2559.84</v>
      </c>
      <c r="L6689">
        <v>1919.88</v>
      </c>
      <c r="M6689">
        <v>1.76</v>
      </c>
      <c r="N6689">
        <v>68054.7</v>
      </c>
      <c r="O6689">
        <v>2141.5600000000004</v>
      </c>
      <c r="P6689">
        <v>83.659916244765313</v>
      </c>
      <c r="Q6689">
        <v>4</v>
      </c>
      <c r="R6689">
        <v>6.1199196710337578</v>
      </c>
      <c r="S6689">
        <f>(VendorSalesData[[#This Row],[TotalPurchaseQuantity]] - VendorSalesData[[#This Row],[TotalSalesQuantity]]) * VendorSalesData[[#This Row],[PurchasePrice]]</f>
        <v>-1254.8399999999999</v>
      </c>
    </row>
    <row r="6690" spans="1:19" x14ac:dyDescent="0.3">
      <c r="A6690">
        <v>1128</v>
      </c>
      <c r="B6690" t="s">
        <v>18</v>
      </c>
      <c r="C6690">
        <v>7195</v>
      </c>
      <c r="D6690" t="s">
        <v>6121</v>
      </c>
      <c r="E6690">
        <v>34.840000000000003</v>
      </c>
      <c r="F6690">
        <v>45.99</v>
      </c>
      <c r="G6690">
        <v>750</v>
      </c>
      <c r="H6690">
        <v>12</v>
      </c>
      <c r="I6690">
        <v>418.08</v>
      </c>
      <c r="J6690">
        <v>12</v>
      </c>
      <c r="K6690">
        <v>551.88</v>
      </c>
      <c r="L6690">
        <v>91.98</v>
      </c>
      <c r="M6690">
        <v>9.4499999999999993</v>
      </c>
      <c r="N6690">
        <v>68601.679999999993</v>
      </c>
      <c r="O6690">
        <v>133.80000000000001</v>
      </c>
      <c r="P6690">
        <v>24.244400956729724</v>
      </c>
      <c r="Q6690">
        <v>1</v>
      </c>
      <c r="R6690">
        <v>1.3200344431687716</v>
      </c>
      <c r="S6690">
        <f>(VendorSalesData[[#This Row],[TotalPurchaseQuantity]] - VendorSalesData[[#This Row],[TotalSalesQuantity]]) * VendorSalesData[[#This Row],[PurchasePrice]]</f>
        <v>0</v>
      </c>
    </row>
    <row r="6691" spans="1:19" x14ac:dyDescent="0.3">
      <c r="A6691">
        <v>1650</v>
      </c>
      <c r="B6691" t="s">
        <v>4517</v>
      </c>
      <c r="C6691">
        <v>14835</v>
      </c>
      <c r="D6691" t="s">
        <v>6122</v>
      </c>
      <c r="E6691">
        <v>9.7200000000000006</v>
      </c>
      <c r="F6691">
        <v>14.49</v>
      </c>
      <c r="G6691">
        <v>750</v>
      </c>
      <c r="H6691">
        <v>43</v>
      </c>
      <c r="I6691">
        <v>417.96</v>
      </c>
      <c r="J6691">
        <v>30</v>
      </c>
      <c r="K6691">
        <v>433.7</v>
      </c>
      <c r="L6691">
        <v>129.41</v>
      </c>
      <c r="M6691">
        <v>3.37</v>
      </c>
      <c r="N6691">
        <v>211.97</v>
      </c>
      <c r="O6691">
        <v>15.740000000000009</v>
      </c>
      <c r="P6691">
        <v>3.6292367996310837</v>
      </c>
      <c r="Q6691">
        <v>0.69767441860465118</v>
      </c>
      <c r="R6691">
        <v>1.0376591061345584</v>
      </c>
      <c r="S6691">
        <f>(VendorSalesData[[#This Row],[TotalPurchaseQuantity]] - VendorSalesData[[#This Row],[TotalSalesQuantity]]) * VendorSalesData[[#This Row],[PurchasePrice]]</f>
        <v>126.36000000000001</v>
      </c>
    </row>
    <row r="6692" spans="1:19" x14ac:dyDescent="0.3">
      <c r="A6692">
        <v>2242</v>
      </c>
      <c r="B6692" t="s">
        <v>569</v>
      </c>
      <c r="C6692">
        <v>46308</v>
      </c>
      <c r="D6692" t="s">
        <v>6123</v>
      </c>
      <c r="E6692">
        <v>5.88</v>
      </c>
      <c r="F6692">
        <v>8.99</v>
      </c>
      <c r="G6692">
        <v>750</v>
      </c>
      <c r="H6692">
        <v>71</v>
      </c>
      <c r="I6692">
        <v>417.48</v>
      </c>
      <c r="J6692">
        <v>51</v>
      </c>
      <c r="K6692">
        <v>458.49</v>
      </c>
      <c r="L6692">
        <v>278.69</v>
      </c>
      <c r="M6692">
        <v>5.6800000000000006</v>
      </c>
      <c r="N6692">
        <v>7982.65</v>
      </c>
      <c r="O6692">
        <v>41.009999999999991</v>
      </c>
      <c r="P6692">
        <v>8.9445789439246184</v>
      </c>
      <c r="Q6692">
        <v>0.71830985915492962</v>
      </c>
      <c r="R6692">
        <v>1.0982322506467375</v>
      </c>
      <c r="S6692">
        <f>(VendorSalesData[[#This Row],[TotalPurchaseQuantity]] - VendorSalesData[[#This Row],[TotalSalesQuantity]]) * VendorSalesData[[#This Row],[PurchasePrice]]</f>
        <v>117.6</v>
      </c>
    </row>
    <row r="6693" spans="1:19" x14ac:dyDescent="0.3">
      <c r="A6693">
        <v>12546</v>
      </c>
      <c r="B6693" t="s">
        <v>32</v>
      </c>
      <c r="C6693">
        <v>4808</v>
      </c>
      <c r="D6693" t="s">
        <v>6124</v>
      </c>
      <c r="E6693">
        <v>7.19</v>
      </c>
      <c r="F6693">
        <v>8.99</v>
      </c>
      <c r="G6693">
        <v>750</v>
      </c>
      <c r="H6693">
        <v>58</v>
      </c>
      <c r="I6693">
        <v>417.02</v>
      </c>
      <c r="J6693">
        <v>47</v>
      </c>
      <c r="K6693">
        <v>422.53000000000003</v>
      </c>
      <c r="L6693">
        <v>242.73000000000002</v>
      </c>
      <c r="M6693">
        <v>37.01</v>
      </c>
      <c r="N6693">
        <v>123880.97</v>
      </c>
      <c r="O6693">
        <v>5.5100000000000477</v>
      </c>
      <c r="P6693">
        <v>1.3040494166094827</v>
      </c>
      <c r="Q6693">
        <v>0.81034482758620685</v>
      </c>
      <c r="R6693">
        <v>1.0132127955493742</v>
      </c>
      <c r="S6693">
        <f>(VendorSalesData[[#This Row],[TotalPurchaseQuantity]] - VendorSalesData[[#This Row],[TotalSalesQuantity]]) * VendorSalesData[[#This Row],[PurchasePrice]]</f>
        <v>79.09</v>
      </c>
    </row>
    <row r="6694" spans="1:19" x14ac:dyDescent="0.3">
      <c r="A6694">
        <v>10754</v>
      </c>
      <c r="B6694" t="s">
        <v>212</v>
      </c>
      <c r="C6694">
        <v>35480</v>
      </c>
      <c r="D6694" t="s">
        <v>6125</v>
      </c>
      <c r="E6694">
        <v>13.42</v>
      </c>
      <c r="F6694">
        <v>19.989999999999998</v>
      </c>
      <c r="G6694">
        <v>750</v>
      </c>
      <c r="H6694">
        <v>31</v>
      </c>
      <c r="I6694">
        <v>416.02</v>
      </c>
      <c r="J6694">
        <v>58</v>
      </c>
      <c r="K6694">
        <v>1091.42</v>
      </c>
      <c r="L6694">
        <v>651.66</v>
      </c>
      <c r="M6694">
        <v>6.44</v>
      </c>
      <c r="N6694">
        <v>28720.52</v>
      </c>
      <c r="O6694">
        <v>675.40000000000009</v>
      </c>
      <c r="P6694">
        <v>61.882684942551911</v>
      </c>
      <c r="Q6694">
        <v>1.8709677419354838</v>
      </c>
      <c r="R6694">
        <v>2.6234796404019041</v>
      </c>
      <c r="S6694">
        <f>(VendorSalesData[[#This Row],[TotalPurchaseQuantity]] - VendorSalesData[[#This Row],[TotalSalesQuantity]]) * VendorSalesData[[#This Row],[PurchasePrice]]</f>
        <v>-362.34</v>
      </c>
    </row>
    <row r="6695" spans="1:19" x14ac:dyDescent="0.3">
      <c r="A6695">
        <v>4425</v>
      </c>
      <c r="B6695" t="s">
        <v>20</v>
      </c>
      <c r="C6695">
        <v>40608</v>
      </c>
      <c r="D6695" t="s">
        <v>6126</v>
      </c>
      <c r="E6695">
        <v>9.67</v>
      </c>
      <c r="F6695">
        <v>14.99</v>
      </c>
      <c r="G6695">
        <v>750</v>
      </c>
      <c r="H6695">
        <v>43</v>
      </c>
      <c r="I6695">
        <v>415.81</v>
      </c>
      <c r="J6695">
        <v>41</v>
      </c>
      <c r="K6695">
        <v>614.59</v>
      </c>
      <c r="L6695">
        <v>389.74</v>
      </c>
      <c r="M6695">
        <v>4.54</v>
      </c>
      <c r="N6695">
        <v>144929.24</v>
      </c>
      <c r="O6695">
        <v>198.78000000000003</v>
      </c>
      <c r="P6695">
        <v>32.343513561886787</v>
      </c>
      <c r="Q6695">
        <v>0.95348837209302328</v>
      </c>
      <c r="R6695">
        <v>1.4780548808349969</v>
      </c>
      <c r="S6695">
        <f>(VendorSalesData[[#This Row],[TotalPurchaseQuantity]] - VendorSalesData[[#This Row],[TotalSalesQuantity]]) * VendorSalesData[[#This Row],[PurchasePrice]]</f>
        <v>19.34</v>
      </c>
    </row>
    <row r="6696" spans="1:19" x14ac:dyDescent="0.3">
      <c r="A6696">
        <v>9552</v>
      </c>
      <c r="B6696" t="s">
        <v>72</v>
      </c>
      <c r="C6696">
        <v>13379</v>
      </c>
      <c r="D6696" t="s">
        <v>6127</v>
      </c>
      <c r="E6696">
        <v>10.130000000000001</v>
      </c>
      <c r="F6696">
        <v>14.99</v>
      </c>
      <c r="G6696">
        <v>750</v>
      </c>
      <c r="H6696">
        <v>41</v>
      </c>
      <c r="I6696">
        <v>415.33</v>
      </c>
      <c r="J6696">
        <v>51</v>
      </c>
      <c r="K6696">
        <v>764.49</v>
      </c>
      <c r="L6696">
        <v>374.75</v>
      </c>
      <c r="M6696">
        <v>5.67</v>
      </c>
      <c r="N6696">
        <v>55551.82</v>
      </c>
      <c r="O6696">
        <v>349.16</v>
      </c>
      <c r="P6696">
        <v>45.672278250860053</v>
      </c>
      <c r="Q6696">
        <v>1.2439024390243902</v>
      </c>
      <c r="R6696">
        <v>1.8406809043411265</v>
      </c>
      <c r="S6696">
        <f>(VendorSalesData[[#This Row],[TotalPurchaseQuantity]] - VendorSalesData[[#This Row],[TotalSalesQuantity]]) * VendorSalesData[[#This Row],[PurchasePrice]]</f>
        <v>-101.30000000000001</v>
      </c>
    </row>
    <row r="6697" spans="1:19" x14ac:dyDescent="0.3">
      <c r="A6697">
        <v>12546</v>
      </c>
      <c r="B6697" t="s">
        <v>32</v>
      </c>
      <c r="C6697">
        <v>1252</v>
      </c>
      <c r="D6697" t="s">
        <v>6128</v>
      </c>
      <c r="E6697">
        <v>13.84</v>
      </c>
      <c r="F6697">
        <v>22.99</v>
      </c>
      <c r="G6697">
        <v>750</v>
      </c>
      <c r="H6697">
        <v>30</v>
      </c>
      <c r="I6697">
        <v>415.2</v>
      </c>
      <c r="J6697">
        <v>171</v>
      </c>
      <c r="K6697">
        <v>3076.29</v>
      </c>
      <c r="L6697">
        <v>2014.8799999999999</v>
      </c>
      <c r="M6697">
        <v>134.75</v>
      </c>
      <c r="N6697">
        <v>123880.97</v>
      </c>
      <c r="O6697">
        <v>2661.09</v>
      </c>
      <c r="P6697">
        <v>86.503223038140092</v>
      </c>
      <c r="Q6697">
        <v>5.7</v>
      </c>
      <c r="R6697">
        <v>7.4091763005780349</v>
      </c>
      <c r="S6697">
        <f>(VendorSalesData[[#This Row],[TotalPurchaseQuantity]] - VendorSalesData[[#This Row],[TotalSalesQuantity]]) * VendorSalesData[[#This Row],[PurchasePrice]]</f>
        <v>-1951.44</v>
      </c>
    </row>
    <row r="6698" spans="1:19" x14ac:dyDescent="0.3">
      <c r="A6698">
        <v>4425</v>
      </c>
      <c r="B6698" t="s">
        <v>20</v>
      </c>
      <c r="C6698">
        <v>22781</v>
      </c>
      <c r="D6698" t="s">
        <v>6129</v>
      </c>
      <c r="E6698">
        <v>37.74</v>
      </c>
      <c r="F6698">
        <v>56.99</v>
      </c>
      <c r="G6698">
        <v>750</v>
      </c>
      <c r="H6698">
        <v>11</v>
      </c>
      <c r="I6698">
        <v>415.14</v>
      </c>
      <c r="J6698">
        <v>21</v>
      </c>
      <c r="K6698">
        <v>1196.79</v>
      </c>
      <c r="L6698">
        <v>626.89</v>
      </c>
      <c r="M6698">
        <v>2.33</v>
      </c>
      <c r="N6698">
        <v>144929.24</v>
      </c>
      <c r="O6698">
        <v>781.65</v>
      </c>
      <c r="P6698">
        <v>65.312210162183831</v>
      </c>
      <c r="Q6698">
        <v>1.9090909090909092</v>
      </c>
      <c r="R6698">
        <v>2.8828587946235005</v>
      </c>
      <c r="S6698">
        <f>(VendorSalesData[[#This Row],[TotalPurchaseQuantity]] - VendorSalesData[[#This Row],[TotalSalesQuantity]]) * VendorSalesData[[#This Row],[PurchasePrice]]</f>
        <v>-377.40000000000003</v>
      </c>
    </row>
    <row r="6699" spans="1:19" x14ac:dyDescent="0.3">
      <c r="A6699">
        <v>8673</v>
      </c>
      <c r="B6699" t="s">
        <v>174</v>
      </c>
      <c r="C6699">
        <v>39461</v>
      </c>
      <c r="D6699" t="s">
        <v>6130</v>
      </c>
      <c r="E6699">
        <v>69.069999999999993</v>
      </c>
      <c r="F6699">
        <v>104.99</v>
      </c>
      <c r="G6699">
        <v>750</v>
      </c>
      <c r="H6699">
        <v>6</v>
      </c>
      <c r="I6699">
        <v>414.42</v>
      </c>
      <c r="J6699">
        <v>67</v>
      </c>
      <c r="K6699">
        <v>7034.33</v>
      </c>
      <c r="L6699">
        <v>4724.55</v>
      </c>
      <c r="M6699">
        <v>7.4300000000000006</v>
      </c>
      <c r="N6699">
        <v>15919.7</v>
      </c>
      <c r="O6699">
        <v>6619.91</v>
      </c>
      <c r="P6699">
        <v>94.108607358483326</v>
      </c>
      <c r="Q6699">
        <v>11.166666666666666</v>
      </c>
      <c r="R6699">
        <v>16.973915351575695</v>
      </c>
      <c r="S6699">
        <f>(VendorSalesData[[#This Row],[TotalPurchaseQuantity]] - VendorSalesData[[#This Row],[TotalSalesQuantity]]) * VendorSalesData[[#This Row],[PurchasePrice]]</f>
        <v>-4213.2699999999995</v>
      </c>
    </row>
    <row r="6700" spans="1:19" x14ac:dyDescent="0.3">
      <c r="A6700">
        <v>9815</v>
      </c>
      <c r="B6700" t="s">
        <v>191</v>
      </c>
      <c r="C6700">
        <v>21619</v>
      </c>
      <c r="D6700" t="s">
        <v>6131</v>
      </c>
      <c r="E6700">
        <v>2.2999999999999998</v>
      </c>
      <c r="F6700">
        <v>3.49</v>
      </c>
      <c r="G6700">
        <v>750</v>
      </c>
      <c r="H6700">
        <v>180</v>
      </c>
      <c r="I6700">
        <v>414</v>
      </c>
      <c r="J6700">
        <v>152</v>
      </c>
      <c r="K6700">
        <v>530.48</v>
      </c>
      <c r="L6700">
        <v>59.330000000000005</v>
      </c>
      <c r="M6700">
        <v>17.080000000000002</v>
      </c>
      <c r="N6700">
        <v>27100.41</v>
      </c>
      <c r="O6700">
        <v>116.48000000000002</v>
      </c>
      <c r="P6700">
        <v>21.957472477755996</v>
      </c>
      <c r="Q6700">
        <v>0.84444444444444444</v>
      </c>
      <c r="R6700">
        <v>1.281352657004831</v>
      </c>
      <c r="S6700">
        <f>(VendorSalesData[[#This Row],[TotalPurchaseQuantity]] - VendorSalesData[[#This Row],[TotalSalesQuantity]]) * VendorSalesData[[#This Row],[PurchasePrice]]</f>
        <v>64.399999999999991</v>
      </c>
    </row>
    <row r="6701" spans="1:19" x14ac:dyDescent="0.3">
      <c r="A6701">
        <v>7153</v>
      </c>
      <c r="B6701" t="s">
        <v>271</v>
      </c>
      <c r="C6701">
        <v>22940</v>
      </c>
      <c r="D6701" t="s">
        <v>6132</v>
      </c>
      <c r="E6701">
        <v>206.7</v>
      </c>
      <c r="F6701">
        <v>307.99</v>
      </c>
      <c r="G6701">
        <v>1500</v>
      </c>
      <c r="H6701">
        <v>2</v>
      </c>
      <c r="I6701">
        <v>413.4</v>
      </c>
      <c r="J6701">
        <v>6</v>
      </c>
      <c r="K6701">
        <v>1847.94</v>
      </c>
      <c r="L6701">
        <v>923.97</v>
      </c>
      <c r="M6701">
        <v>1.35</v>
      </c>
      <c r="N6701">
        <v>15884.82</v>
      </c>
      <c r="O6701">
        <v>1434.54</v>
      </c>
      <c r="P6701">
        <v>77.629143803370241</v>
      </c>
      <c r="Q6701">
        <v>3</v>
      </c>
      <c r="R6701">
        <v>4.4701015965166908</v>
      </c>
      <c r="S6701">
        <f>(VendorSalesData[[#This Row],[TotalPurchaseQuantity]] - VendorSalesData[[#This Row],[TotalSalesQuantity]]) * VendorSalesData[[#This Row],[PurchasePrice]]</f>
        <v>-826.8</v>
      </c>
    </row>
    <row r="6702" spans="1:19" x14ac:dyDescent="0.3">
      <c r="A6702">
        <v>90027</v>
      </c>
      <c r="B6702" t="s">
        <v>2277</v>
      </c>
      <c r="C6702">
        <v>15891</v>
      </c>
      <c r="D6702" t="s">
        <v>6133</v>
      </c>
      <c r="E6702">
        <v>8.1</v>
      </c>
      <c r="F6702">
        <v>11.99</v>
      </c>
      <c r="G6702">
        <v>750</v>
      </c>
      <c r="H6702">
        <v>51</v>
      </c>
      <c r="I6702">
        <v>413.1</v>
      </c>
      <c r="J6702">
        <v>149</v>
      </c>
      <c r="K6702">
        <v>1786.51</v>
      </c>
      <c r="L6702">
        <v>983.18000000000006</v>
      </c>
      <c r="M6702">
        <v>16.57</v>
      </c>
      <c r="N6702">
        <v>229.88</v>
      </c>
      <c r="O6702">
        <v>1373.4099999999999</v>
      </c>
      <c r="P6702">
        <v>76.876703740813085</v>
      </c>
      <c r="Q6702">
        <v>2.9215686274509802</v>
      </c>
      <c r="R6702">
        <v>4.3246429435971914</v>
      </c>
      <c r="S6702">
        <f>(VendorSalesData[[#This Row],[TotalPurchaseQuantity]] - VendorSalesData[[#This Row],[TotalSalesQuantity]]) * VendorSalesData[[#This Row],[PurchasePrice]]</f>
        <v>-793.8</v>
      </c>
    </row>
    <row r="6703" spans="1:19" x14ac:dyDescent="0.3">
      <c r="A6703">
        <v>9552</v>
      </c>
      <c r="B6703" t="s">
        <v>72</v>
      </c>
      <c r="C6703">
        <v>234</v>
      </c>
      <c r="D6703" t="s">
        <v>6134</v>
      </c>
      <c r="E6703">
        <v>11.47</v>
      </c>
      <c r="F6703">
        <v>15.49</v>
      </c>
      <c r="G6703">
        <v>1750</v>
      </c>
      <c r="H6703">
        <v>36</v>
      </c>
      <c r="I6703">
        <v>412.91999999999996</v>
      </c>
      <c r="J6703">
        <v>30</v>
      </c>
      <c r="K6703">
        <v>464.7</v>
      </c>
      <c r="L6703">
        <v>46.47</v>
      </c>
      <c r="M6703">
        <v>55.120000000000005</v>
      </c>
      <c r="N6703">
        <v>55551.82</v>
      </c>
      <c r="O6703">
        <v>51.78000000000003</v>
      </c>
      <c r="P6703">
        <v>11.142672692059399</v>
      </c>
      <c r="Q6703">
        <v>0.83333333333333337</v>
      </c>
      <c r="R6703">
        <v>1.1253995931415288</v>
      </c>
      <c r="S6703">
        <f>(VendorSalesData[[#This Row],[TotalPurchaseQuantity]] - VendorSalesData[[#This Row],[TotalSalesQuantity]]) * VendorSalesData[[#This Row],[PurchasePrice]]</f>
        <v>68.820000000000007</v>
      </c>
    </row>
    <row r="6704" spans="1:19" x14ac:dyDescent="0.3">
      <c r="A6704">
        <v>1392</v>
      </c>
      <c r="B6704" t="s">
        <v>67</v>
      </c>
      <c r="C6704">
        <v>21102</v>
      </c>
      <c r="D6704" t="s">
        <v>6135</v>
      </c>
      <c r="E6704">
        <v>5.29</v>
      </c>
      <c r="F6704">
        <v>7.99</v>
      </c>
      <c r="G6704">
        <v>1500</v>
      </c>
      <c r="H6704">
        <v>78</v>
      </c>
      <c r="I6704">
        <v>412.62</v>
      </c>
      <c r="J6704">
        <v>72</v>
      </c>
      <c r="K6704">
        <v>575.28</v>
      </c>
      <c r="L6704">
        <v>119.85000000000001</v>
      </c>
      <c r="M6704">
        <v>16.149999999999999</v>
      </c>
      <c r="N6704">
        <v>79528.990000000005</v>
      </c>
      <c r="O6704">
        <v>162.65999999999997</v>
      </c>
      <c r="P6704">
        <v>28.274926992073425</v>
      </c>
      <c r="Q6704">
        <v>0.92307692307692313</v>
      </c>
      <c r="R6704">
        <v>1.3942125927003053</v>
      </c>
      <c r="S6704">
        <f>(VendorSalesData[[#This Row],[TotalPurchaseQuantity]] - VendorSalesData[[#This Row],[TotalSalesQuantity]]) * VendorSalesData[[#This Row],[PurchasePrice]]</f>
        <v>31.740000000000002</v>
      </c>
    </row>
    <row r="6705" spans="1:19" x14ac:dyDescent="0.3">
      <c r="A6705">
        <v>9165</v>
      </c>
      <c r="B6705" t="s">
        <v>38</v>
      </c>
      <c r="C6705">
        <v>6935</v>
      </c>
      <c r="D6705" t="s">
        <v>6136</v>
      </c>
      <c r="E6705">
        <v>7.23</v>
      </c>
      <c r="F6705">
        <v>10.99</v>
      </c>
      <c r="G6705">
        <v>750</v>
      </c>
      <c r="H6705">
        <v>57</v>
      </c>
      <c r="I6705">
        <v>412.11</v>
      </c>
      <c r="J6705">
        <v>41</v>
      </c>
      <c r="K6705">
        <v>462.59000000000003</v>
      </c>
      <c r="L6705">
        <v>284.75</v>
      </c>
      <c r="M6705">
        <v>4.54</v>
      </c>
      <c r="N6705">
        <v>68054.7</v>
      </c>
      <c r="O6705">
        <v>50.480000000000018</v>
      </c>
      <c r="P6705">
        <v>10.912471086707455</v>
      </c>
      <c r="Q6705">
        <v>0.7192982456140351</v>
      </c>
      <c r="R6705">
        <v>1.1224915677853</v>
      </c>
      <c r="S6705">
        <f>(VendorSalesData[[#This Row],[TotalPurchaseQuantity]] - VendorSalesData[[#This Row],[TotalSalesQuantity]]) * VendorSalesData[[#This Row],[PurchasePrice]]</f>
        <v>115.68</v>
      </c>
    </row>
    <row r="6706" spans="1:19" x14ac:dyDescent="0.3">
      <c r="A6706">
        <v>4425</v>
      </c>
      <c r="B6706" t="s">
        <v>20</v>
      </c>
      <c r="C6706">
        <v>11917</v>
      </c>
      <c r="D6706" t="s">
        <v>6137</v>
      </c>
      <c r="E6706">
        <v>137.33000000000001</v>
      </c>
      <c r="F6706">
        <v>205.99</v>
      </c>
      <c r="G6706">
        <v>1500</v>
      </c>
      <c r="H6706">
        <v>3</v>
      </c>
      <c r="I6706">
        <v>411.99</v>
      </c>
      <c r="J6706">
        <v>4</v>
      </c>
      <c r="K6706">
        <v>823.96</v>
      </c>
      <c r="L6706">
        <v>411.98</v>
      </c>
      <c r="M6706">
        <v>0.9</v>
      </c>
      <c r="N6706">
        <v>144929.24</v>
      </c>
      <c r="O6706">
        <v>411.97</v>
      </c>
      <c r="P6706">
        <v>49.998786348851887</v>
      </c>
      <c r="Q6706">
        <v>1.3333333333333333</v>
      </c>
      <c r="R6706">
        <v>1.9999514551324062</v>
      </c>
      <c r="S6706">
        <f>(VendorSalesData[[#This Row],[TotalPurchaseQuantity]] - VendorSalesData[[#This Row],[TotalSalesQuantity]]) * VendorSalesData[[#This Row],[PurchasePrice]]</f>
        <v>-137.33000000000001</v>
      </c>
    </row>
    <row r="6707" spans="1:19" x14ac:dyDescent="0.3">
      <c r="A6707">
        <v>1590</v>
      </c>
      <c r="B6707" t="s">
        <v>261</v>
      </c>
      <c r="C6707">
        <v>18569</v>
      </c>
      <c r="D6707" t="s">
        <v>6138</v>
      </c>
      <c r="E6707">
        <v>22.87</v>
      </c>
      <c r="F6707">
        <v>45.99</v>
      </c>
      <c r="G6707">
        <v>750</v>
      </c>
      <c r="H6707">
        <v>18</v>
      </c>
      <c r="I6707">
        <v>411.65999999999997</v>
      </c>
      <c r="J6707">
        <v>17</v>
      </c>
      <c r="K6707">
        <v>781.83</v>
      </c>
      <c r="L6707">
        <v>597.87</v>
      </c>
      <c r="M6707">
        <v>1.8800000000000001</v>
      </c>
      <c r="N6707">
        <v>7259.75</v>
      </c>
      <c r="O6707">
        <v>370.17000000000007</v>
      </c>
      <c r="P6707">
        <v>47.346609876827451</v>
      </c>
      <c r="Q6707">
        <v>0.94444444444444442</v>
      </c>
      <c r="R6707">
        <v>1.8992129427197204</v>
      </c>
      <c r="S6707">
        <f>(VendorSalesData[[#This Row],[TotalPurchaseQuantity]] - VendorSalesData[[#This Row],[TotalSalesQuantity]]) * VendorSalesData[[#This Row],[PurchasePrice]]</f>
        <v>22.87</v>
      </c>
    </row>
    <row r="6708" spans="1:19" x14ac:dyDescent="0.3">
      <c r="A6708">
        <v>6213</v>
      </c>
      <c r="B6708" t="s">
        <v>186</v>
      </c>
      <c r="C6708">
        <v>4077</v>
      </c>
      <c r="D6708" t="s">
        <v>6139</v>
      </c>
      <c r="E6708">
        <v>10.29</v>
      </c>
      <c r="F6708">
        <v>13.99</v>
      </c>
      <c r="G6708">
        <v>750</v>
      </c>
      <c r="H6708">
        <v>40</v>
      </c>
      <c r="I6708">
        <v>411.6</v>
      </c>
      <c r="J6708">
        <v>34</v>
      </c>
      <c r="K6708">
        <v>645.66</v>
      </c>
      <c r="L6708">
        <v>189.89999999999998</v>
      </c>
      <c r="M6708">
        <v>26.759999999999998</v>
      </c>
      <c r="N6708">
        <v>9621.58</v>
      </c>
      <c r="O6708">
        <v>234.05999999999995</v>
      </c>
      <c r="P6708">
        <v>36.251277762289739</v>
      </c>
      <c r="Q6708">
        <v>0.85</v>
      </c>
      <c r="R6708">
        <v>1.5686588921282798</v>
      </c>
      <c r="S6708">
        <f>(VendorSalesData[[#This Row],[TotalPurchaseQuantity]] - VendorSalesData[[#This Row],[TotalSalesQuantity]]) * VendorSalesData[[#This Row],[PurchasePrice]]</f>
        <v>61.739999999999995</v>
      </c>
    </row>
    <row r="6709" spans="1:19" x14ac:dyDescent="0.3">
      <c r="A6709">
        <v>10754</v>
      </c>
      <c r="B6709" t="s">
        <v>212</v>
      </c>
      <c r="C6709">
        <v>21458</v>
      </c>
      <c r="D6709" t="s">
        <v>6140</v>
      </c>
      <c r="E6709">
        <v>45.63</v>
      </c>
      <c r="F6709">
        <v>67.989999999999995</v>
      </c>
      <c r="G6709">
        <v>750</v>
      </c>
      <c r="H6709">
        <v>9</v>
      </c>
      <c r="I6709">
        <v>410.67</v>
      </c>
      <c r="J6709">
        <v>23</v>
      </c>
      <c r="K6709">
        <v>1563.77</v>
      </c>
      <c r="L6709">
        <v>1019.8499999999999</v>
      </c>
      <c r="M6709">
        <v>2.56</v>
      </c>
      <c r="N6709">
        <v>28720.52</v>
      </c>
      <c r="O6709">
        <v>1153.0999999999999</v>
      </c>
      <c r="P6709">
        <v>73.738465375342926</v>
      </c>
      <c r="Q6709">
        <v>2.5555555555555554</v>
      </c>
      <c r="R6709">
        <v>3.8078505856283633</v>
      </c>
      <c r="S6709">
        <f>(VendorSalesData[[#This Row],[TotalPurchaseQuantity]] - VendorSalesData[[#This Row],[TotalSalesQuantity]]) * VendorSalesData[[#This Row],[PurchasePrice]]</f>
        <v>-638.82000000000005</v>
      </c>
    </row>
    <row r="6710" spans="1:19" x14ac:dyDescent="0.3">
      <c r="A6710">
        <v>4425</v>
      </c>
      <c r="B6710" t="s">
        <v>20</v>
      </c>
      <c r="C6710">
        <v>14097</v>
      </c>
      <c r="D6710" t="s">
        <v>6141</v>
      </c>
      <c r="E6710">
        <v>8.5500000000000007</v>
      </c>
      <c r="F6710">
        <v>19.989999999999998</v>
      </c>
      <c r="G6710">
        <v>750</v>
      </c>
      <c r="H6710">
        <v>48</v>
      </c>
      <c r="I6710">
        <v>410.4</v>
      </c>
      <c r="J6710">
        <v>57</v>
      </c>
      <c r="K6710">
        <v>860.43</v>
      </c>
      <c r="L6710">
        <v>147.88999999999999</v>
      </c>
      <c r="M6710">
        <v>6.4</v>
      </c>
      <c r="N6710">
        <v>144929.24</v>
      </c>
      <c r="O6710">
        <v>450.03</v>
      </c>
      <c r="P6710">
        <v>52.302918308287715</v>
      </c>
      <c r="Q6710">
        <v>1.1875</v>
      </c>
      <c r="R6710">
        <v>2.09656432748538</v>
      </c>
      <c r="S6710">
        <f>(VendorSalesData[[#This Row],[TotalPurchaseQuantity]] - VendorSalesData[[#This Row],[TotalSalesQuantity]]) * VendorSalesData[[#This Row],[PurchasePrice]]</f>
        <v>-76.95</v>
      </c>
    </row>
    <row r="6711" spans="1:19" x14ac:dyDescent="0.3">
      <c r="A6711">
        <v>8673</v>
      </c>
      <c r="B6711" t="s">
        <v>174</v>
      </c>
      <c r="C6711">
        <v>10618</v>
      </c>
      <c r="D6711" t="s">
        <v>6142</v>
      </c>
      <c r="E6711">
        <v>6.84</v>
      </c>
      <c r="F6711">
        <v>9.99</v>
      </c>
      <c r="G6711">
        <v>750</v>
      </c>
      <c r="H6711">
        <v>60</v>
      </c>
      <c r="I6711">
        <v>410.4</v>
      </c>
      <c r="J6711">
        <v>52</v>
      </c>
      <c r="K6711">
        <v>531.48</v>
      </c>
      <c r="L6711">
        <v>401.61</v>
      </c>
      <c r="M6711">
        <v>5.75</v>
      </c>
      <c r="N6711">
        <v>15919.7</v>
      </c>
      <c r="O6711">
        <v>121.08000000000004</v>
      </c>
      <c r="P6711">
        <v>22.781666290359006</v>
      </c>
      <c r="Q6711">
        <v>0.8666666666666667</v>
      </c>
      <c r="R6711">
        <v>1.2950292397660821</v>
      </c>
      <c r="S6711">
        <f>(VendorSalesData[[#This Row],[TotalPurchaseQuantity]] - VendorSalesData[[#This Row],[TotalSalesQuantity]]) * VendorSalesData[[#This Row],[PurchasePrice]]</f>
        <v>54.72</v>
      </c>
    </row>
    <row r="6712" spans="1:19" x14ac:dyDescent="0.3">
      <c r="A6712">
        <v>1590</v>
      </c>
      <c r="B6712" t="s">
        <v>261</v>
      </c>
      <c r="C6712">
        <v>18571</v>
      </c>
      <c r="D6712" t="s">
        <v>6143</v>
      </c>
      <c r="E6712">
        <v>6.5</v>
      </c>
      <c r="F6712">
        <v>9.9499999999999993</v>
      </c>
      <c r="G6712">
        <v>750</v>
      </c>
      <c r="H6712">
        <v>63</v>
      </c>
      <c r="I6712">
        <v>409.5</v>
      </c>
      <c r="J6712">
        <v>263</v>
      </c>
      <c r="K6712">
        <v>2843.37</v>
      </c>
      <c r="L6712">
        <v>1717.38</v>
      </c>
      <c r="M6712">
        <v>29.17</v>
      </c>
      <c r="N6712">
        <v>7259.75</v>
      </c>
      <c r="O6712">
        <v>2433.87</v>
      </c>
      <c r="P6712">
        <v>85.59807552305891</v>
      </c>
      <c r="Q6712">
        <v>4.1746031746031749</v>
      </c>
      <c r="R6712">
        <v>6.9435164835164835</v>
      </c>
      <c r="S6712">
        <f>(VendorSalesData[[#This Row],[TotalPurchaseQuantity]] - VendorSalesData[[#This Row],[TotalSalesQuantity]]) * VendorSalesData[[#This Row],[PurchasePrice]]</f>
        <v>-1300</v>
      </c>
    </row>
    <row r="6713" spans="1:19" x14ac:dyDescent="0.3">
      <c r="A6713">
        <v>2000</v>
      </c>
      <c r="B6713" t="s">
        <v>164</v>
      </c>
      <c r="C6713">
        <v>19969</v>
      </c>
      <c r="D6713" t="s">
        <v>6144</v>
      </c>
      <c r="E6713">
        <v>81.81</v>
      </c>
      <c r="F6713">
        <v>125.99</v>
      </c>
      <c r="G6713">
        <v>750</v>
      </c>
      <c r="H6713">
        <v>5</v>
      </c>
      <c r="I6713">
        <v>409.05</v>
      </c>
      <c r="J6713">
        <v>44</v>
      </c>
      <c r="K6713">
        <v>5543.5599999999995</v>
      </c>
      <c r="L6713">
        <v>1385.8899999999999</v>
      </c>
      <c r="M6713">
        <v>4.93</v>
      </c>
      <c r="N6713">
        <v>19016.59</v>
      </c>
      <c r="O6713">
        <v>5134.5099999999993</v>
      </c>
      <c r="P6713">
        <v>92.621167625136195</v>
      </c>
      <c r="Q6713">
        <v>8.8000000000000007</v>
      </c>
      <c r="R6713">
        <v>13.552279672411684</v>
      </c>
      <c r="S6713">
        <f>(VendorSalesData[[#This Row],[TotalPurchaseQuantity]] - VendorSalesData[[#This Row],[TotalSalesQuantity]]) * VendorSalesData[[#This Row],[PurchasePrice]]</f>
        <v>-3190.59</v>
      </c>
    </row>
    <row r="6714" spans="1:19" x14ac:dyDescent="0.3">
      <c r="A6714">
        <v>2000</v>
      </c>
      <c r="B6714" t="s">
        <v>164</v>
      </c>
      <c r="C6714">
        <v>23032</v>
      </c>
      <c r="D6714" t="s">
        <v>6145</v>
      </c>
      <c r="E6714">
        <v>51.01</v>
      </c>
      <c r="F6714">
        <v>74.989999999999995</v>
      </c>
      <c r="G6714">
        <v>750</v>
      </c>
      <c r="H6714">
        <v>8</v>
      </c>
      <c r="I6714">
        <v>408.08</v>
      </c>
      <c r="J6714">
        <v>43</v>
      </c>
      <c r="K6714">
        <v>2149.5700000000002</v>
      </c>
      <c r="L6714">
        <v>1349.73</v>
      </c>
      <c r="M6714">
        <v>4.76</v>
      </c>
      <c r="N6714">
        <v>19016.59</v>
      </c>
      <c r="O6714">
        <v>1741.4900000000002</v>
      </c>
      <c r="P6714">
        <v>81.015738031327203</v>
      </c>
      <c r="Q6714">
        <v>5.375</v>
      </c>
      <c r="R6714">
        <v>5.2675210742991574</v>
      </c>
      <c r="S6714">
        <f>(VendorSalesData[[#This Row],[TotalPurchaseQuantity]] - VendorSalesData[[#This Row],[TotalSalesQuantity]]) * VendorSalesData[[#This Row],[PurchasePrice]]</f>
        <v>-1785.35</v>
      </c>
    </row>
    <row r="6715" spans="1:19" x14ac:dyDescent="0.3">
      <c r="A6715">
        <v>1587</v>
      </c>
      <c r="B6715" t="s">
        <v>525</v>
      </c>
      <c r="C6715">
        <v>23525</v>
      </c>
      <c r="D6715" t="s">
        <v>6146</v>
      </c>
      <c r="E6715">
        <v>17</v>
      </c>
      <c r="F6715">
        <v>24.99</v>
      </c>
      <c r="G6715">
        <v>3000</v>
      </c>
      <c r="H6715">
        <v>24</v>
      </c>
      <c r="I6715">
        <v>408</v>
      </c>
      <c r="J6715">
        <v>20</v>
      </c>
      <c r="K6715">
        <v>499.79999999999995</v>
      </c>
      <c r="L6715">
        <v>374.84999999999997</v>
      </c>
      <c r="M6715">
        <v>9</v>
      </c>
      <c r="N6715">
        <v>6070.09</v>
      </c>
      <c r="O6715">
        <v>91.799999999999955</v>
      </c>
      <c r="P6715">
        <v>18.367346938775501</v>
      </c>
      <c r="Q6715">
        <v>0.83333333333333337</v>
      </c>
      <c r="R6715">
        <v>1.2249999999999999</v>
      </c>
      <c r="S6715">
        <f>(VendorSalesData[[#This Row],[TotalPurchaseQuantity]] - VendorSalesData[[#This Row],[TotalSalesQuantity]]) * VendorSalesData[[#This Row],[PurchasePrice]]</f>
        <v>68</v>
      </c>
    </row>
    <row r="6716" spans="1:19" x14ac:dyDescent="0.3">
      <c r="A6716">
        <v>6785</v>
      </c>
      <c r="B6716" t="s">
        <v>81</v>
      </c>
      <c r="C6716">
        <v>25204</v>
      </c>
      <c r="D6716" t="s">
        <v>6147</v>
      </c>
      <c r="E6716">
        <v>17</v>
      </c>
      <c r="F6716">
        <v>24.99</v>
      </c>
      <c r="G6716">
        <v>750</v>
      </c>
      <c r="H6716">
        <v>24</v>
      </c>
      <c r="I6716">
        <v>408</v>
      </c>
      <c r="J6716">
        <v>208</v>
      </c>
      <c r="K6716">
        <v>5197.92</v>
      </c>
      <c r="L6716">
        <v>3598.56</v>
      </c>
      <c r="M6716">
        <v>23.02</v>
      </c>
      <c r="N6716">
        <v>13605.41</v>
      </c>
      <c r="O6716">
        <v>4789.92</v>
      </c>
      <c r="P6716">
        <v>92.15070643642072</v>
      </c>
      <c r="Q6716">
        <v>8.6666666666666661</v>
      </c>
      <c r="R6716">
        <v>12.74</v>
      </c>
      <c r="S6716">
        <f>(VendorSalesData[[#This Row],[TotalPurchaseQuantity]] - VendorSalesData[[#This Row],[TotalSalesQuantity]]) * VendorSalesData[[#This Row],[PurchasePrice]]</f>
        <v>-3128</v>
      </c>
    </row>
    <row r="6717" spans="1:19" x14ac:dyDescent="0.3">
      <c r="A6717">
        <v>9165</v>
      </c>
      <c r="B6717" t="s">
        <v>38</v>
      </c>
      <c r="C6717">
        <v>21427</v>
      </c>
      <c r="D6717" t="s">
        <v>6148</v>
      </c>
      <c r="E6717">
        <v>6.8</v>
      </c>
      <c r="F6717">
        <v>14.99</v>
      </c>
      <c r="G6717">
        <v>750</v>
      </c>
      <c r="H6717">
        <v>60</v>
      </c>
      <c r="I6717">
        <v>408</v>
      </c>
      <c r="J6717">
        <v>84</v>
      </c>
      <c r="K6717">
        <v>923.16</v>
      </c>
      <c r="L6717">
        <v>409.65000000000003</v>
      </c>
      <c r="M6717">
        <v>9.370000000000001</v>
      </c>
      <c r="N6717">
        <v>68054.7</v>
      </c>
      <c r="O6717">
        <v>515.16</v>
      </c>
      <c r="P6717">
        <v>55.803977642012214</v>
      </c>
      <c r="Q6717">
        <v>1.4</v>
      </c>
      <c r="R6717">
        <v>2.2626470588235295</v>
      </c>
      <c r="S6717">
        <f>(VendorSalesData[[#This Row],[TotalPurchaseQuantity]] - VendorSalesData[[#This Row],[TotalSalesQuantity]]) * VendorSalesData[[#This Row],[PurchasePrice]]</f>
        <v>-163.19999999999999</v>
      </c>
    </row>
    <row r="6718" spans="1:19" x14ac:dyDescent="0.3">
      <c r="A6718">
        <v>6213</v>
      </c>
      <c r="B6718" t="s">
        <v>186</v>
      </c>
      <c r="C6718">
        <v>3955</v>
      </c>
      <c r="D6718" t="s">
        <v>6149</v>
      </c>
      <c r="E6718">
        <v>13.59</v>
      </c>
      <c r="F6718">
        <v>16.989999999999998</v>
      </c>
      <c r="G6718">
        <v>1750</v>
      </c>
      <c r="H6718">
        <v>30</v>
      </c>
      <c r="I6718">
        <v>407.70000000000005</v>
      </c>
      <c r="J6718">
        <v>26</v>
      </c>
      <c r="K6718">
        <v>579.74</v>
      </c>
      <c r="L6718">
        <v>188.91</v>
      </c>
      <c r="M6718">
        <v>47.769999999999996</v>
      </c>
      <c r="N6718">
        <v>9621.58</v>
      </c>
      <c r="O6718">
        <v>172.03999999999996</v>
      </c>
      <c r="P6718">
        <v>29.675371718356498</v>
      </c>
      <c r="Q6718">
        <v>0.8666666666666667</v>
      </c>
      <c r="R6718">
        <v>1.4219769438312484</v>
      </c>
      <c r="S6718">
        <f>(VendorSalesData[[#This Row],[TotalPurchaseQuantity]] - VendorSalesData[[#This Row],[TotalSalesQuantity]]) * VendorSalesData[[#This Row],[PurchasePrice]]</f>
        <v>54.36</v>
      </c>
    </row>
    <row r="6719" spans="1:19" x14ac:dyDescent="0.3">
      <c r="A6719">
        <v>8892</v>
      </c>
      <c r="B6719" t="s">
        <v>177</v>
      </c>
      <c r="C6719">
        <v>26457</v>
      </c>
      <c r="D6719" t="s">
        <v>6150</v>
      </c>
      <c r="E6719">
        <v>8.49</v>
      </c>
      <c r="F6719">
        <v>12.99</v>
      </c>
      <c r="G6719">
        <v>750</v>
      </c>
      <c r="H6719">
        <v>48</v>
      </c>
      <c r="I6719">
        <v>407.52</v>
      </c>
      <c r="J6719">
        <v>48</v>
      </c>
      <c r="K6719">
        <v>623.52</v>
      </c>
      <c r="L6719">
        <v>337.74</v>
      </c>
      <c r="M6719">
        <v>5.3500000000000005</v>
      </c>
      <c r="N6719">
        <v>11595.97</v>
      </c>
      <c r="O6719">
        <v>216</v>
      </c>
      <c r="P6719">
        <v>34.64203233256351</v>
      </c>
      <c r="Q6719">
        <v>1</v>
      </c>
      <c r="R6719">
        <v>1.5300353356890459</v>
      </c>
      <c r="S6719">
        <f>(VendorSalesData[[#This Row],[TotalPurchaseQuantity]] - VendorSalesData[[#This Row],[TotalSalesQuantity]]) * VendorSalesData[[#This Row],[PurchasePrice]]</f>
        <v>0</v>
      </c>
    </row>
    <row r="6720" spans="1:19" x14ac:dyDescent="0.3">
      <c r="A6720">
        <v>1128</v>
      </c>
      <c r="B6720" t="s">
        <v>18</v>
      </c>
      <c r="C6720">
        <v>395</v>
      </c>
      <c r="D6720" t="s">
        <v>6151</v>
      </c>
      <c r="E6720">
        <v>33.82</v>
      </c>
      <c r="F6720">
        <v>45.99</v>
      </c>
      <c r="G6720">
        <v>1000</v>
      </c>
      <c r="H6720">
        <v>12</v>
      </c>
      <c r="I6720">
        <v>405.84</v>
      </c>
      <c r="J6720">
        <v>12</v>
      </c>
      <c r="K6720">
        <v>551.88</v>
      </c>
      <c r="L6720">
        <v>183.96</v>
      </c>
      <c r="M6720">
        <v>12.6</v>
      </c>
      <c r="N6720">
        <v>68601.679999999993</v>
      </c>
      <c r="O6720">
        <v>146.04000000000002</v>
      </c>
      <c r="P6720">
        <v>26.462274407479892</v>
      </c>
      <c r="Q6720">
        <v>1</v>
      </c>
      <c r="R6720">
        <v>1.3598462448255471</v>
      </c>
      <c r="S6720">
        <f>(VendorSalesData[[#This Row],[TotalPurchaseQuantity]] - VendorSalesData[[#This Row],[TotalSalesQuantity]]) * VendorSalesData[[#This Row],[PurchasePrice]]</f>
        <v>0</v>
      </c>
    </row>
    <row r="6721" spans="1:19" x14ac:dyDescent="0.3">
      <c r="A6721">
        <v>1590</v>
      </c>
      <c r="B6721" t="s">
        <v>261</v>
      </c>
      <c r="C6721">
        <v>43499</v>
      </c>
      <c r="D6721" t="s">
        <v>6152</v>
      </c>
      <c r="E6721">
        <v>4.83</v>
      </c>
      <c r="F6721">
        <v>7.49</v>
      </c>
      <c r="G6721">
        <v>750</v>
      </c>
      <c r="H6721">
        <v>84</v>
      </c>
      <c r="I6721">
        <v>405.72</v>
      </c>
      <c r="J6721">
        <v>84</v>
      </c>
      <c r="K6721">
        <v>629.16</v>
      </c>
      <c r="L6721">
        <v>29.96</v>
      </c>
      <c r="M6721">
        <v>9.4499999999999993</v>
      </c>
      <c r="N6721">
        <v>7259.75</v>
      </c>
      <c r="O6721">
        <v>223.43999999999994</v>
      </c>
      <c r="P6721">
        <v>35.514018691588781</v>
      </c>
      <c r="Q6721">
        <v>1</v>
      </c>
      <c r="R6721">
        <v>1.5507246376811592</v>
      </c>
      <c r="S6721">
        <f>(VendorSalesData[[#This Row],[TotalPurchaseQuantity]] - VendorSalesData[[#This Row],[TotalSalesQuantity]]) * VendorSalesData[[#This Row],[PurchasePrice]]</f>
        <v>0</v>
      </c>
    </row>
    <row r="6722" spans="1:19" x14ac:dyDescent="0.3">
      <c r="A6722">
        <v>9552</v>
      </c>
      <c r="B6722" t="s">
        <v>72</v>
      </c>
      <c r="C6722">
        <v>688</v>
      </c>
      <c r="D6722" t="s">
        <v>6153</v>
      </c>
      <c r="E6722">
        <v>7.51</v>
      </c>
      <c r="F6722">
        <v>9.99</v>
      </c>
      <c r="G6722">
        <v>750</v>
      </c>
      <c r="H6722">
        <v>54</v>
      </c>
      <c r="I6722">
        <v>405.54</v>
      </c>
      <c r="J6722">
        <v>54</v>
      </c>
      <c r="K6722">
        <v>539.46</v>
      </c>
      <c r="L6722">
        <v>439.56</v>
      </c>
      <c r="M6722">
        <v>42.59</v>
      </c>
      <c r="N6722">
        <v>55551.82</v>
      </c>
      <c r="O6722">
        <v>133.92000000000002</v>
      </c>
      <c r="P6722">
        <v>24.824824824824827</v>
      </c>
      <c r="Q6722">
        <v>1</v>
      </c>
      <c r="R6722">
        <v>1.3302263648468708</v>
      </c>
      <c r="S6722">
        <f>(VendorSalesData[[#This Row],[TotalPurchaseQuantity]] - VendorSalesData[[#This Row],[TotalSalesQuantity]]) * VendorSalesData[[#This Row],[PurchasePrice]]</f>
        <v>0</v>
      </c>
    </row>
    <row r="6723" spans="1:19" x14ac:dyDescent="0.3">
      <c r="A6723">
        <v>1650</v>
      </c>
      <c r="B6723" t="s">
        <v>4517</v>
      </c>
      <c r="C6723">
        <v>26093</v>
      </c>
      <c r="D6723" t="s">
        <v>6154</v>
      </c>
      <c r="E6723">
        <v>16.88</v>
      </c>
      <c r="F6723">
        <v>25.99</v>
      </c>
      <c r="G6723">
        <v>750</v>
      </c>
      <c r="H6723">
        <v>24</v>
      </c>
      <c r="I6723">
        <v>405.12</v>
      </c>
      <c r="J6723">
        <v>24</v>
      </c>
      <c r="K6723">
        <v>623.76</v>
      </c>
      <c r="L6723">
        <v>51.98</v>
      </c>
      <c r="M6723">
        <v>2.7</v>
      </c>
      <c r="N6723">
        <v>211.97</v>
      </c>
      <c r="O6723">
        <v>218.64</v>
      </c>
      <c r="P6723">
        <v>35.051943055021162</v>
      </c>
      <c r="Q6723">
        <v>1</v>
      </c>
      <c r="R6723">
        <v>1.5396919431279621</v>
      </c>
      <c r="S6723">
        <f>(VendorSalesData[[#This Row],[TotalPurchaseQuantity]] - VendorSalesData[[#This Row],[TotalSalesQuantity]]) * VendorSalesData[[#This Row],[PurchasePrice]]</f>
        <v>0</v>
      </c>
    </row>
    <row r="6724" spans="1:19" x14ac:dyDescent="0.3">
      <c r="A6724">
        <v>90024</v>
      </c>
      <c r="B6724" t="s">
        <v>1511</v>
      </c>
      <c r="C6724">
        <v>12625</v>
      </c>
      <c r="D6724" t="s">
        <v>6155</v>
      </c>
      <c r="E6724">
        <v>8.44</v>
      </c>
      <c r="F6724">
        <v>12.99</v>
      </c>
      <c r="G6724">
        <v>750</v>
      </c>
      <c r="H6724">
        <v>48</v>
      </c>
      <c r="I6724">
        <v>405.12</v>
      </c>
      <c r="J6724">
        <v>48</v>
      </c>
      <c r="K6724">
        <v>635.52</v>
      </c>
      <c r="L6724">
        <v>52.96</v>
      </c>
      <c r="M6724">
        <v>5.4</v>
      </c>
      <c r="N6724">
        <v>2802.64</v>
      </c>
      <c r="O6724">
        <v>230.39999999999998</v>
      </c>
      <c r="P6724">
        <v>36.253776435045317</v>
      </c>
      <c r="Q6724">
        <v>1</v>
      </c>
      <c r="R6724">
        <v>1.5687203791469193</v>
      </c>
      <c r="S6724">
        <f>(VendorSalesData[[#This Row],[TotalPurchaseQuantity]] - VendorSalesData[[#This Row],[TotalSalesQuantity]]) * VendorSalesData[[#This Row],[PurchasePrice]]</f>
        <v>0</v>
      </c>
    </row>
    <row r="6725" spans="1:19" x14ac:dyDescent="0.3">
      <c r="A6725">
        <v>8673</v>
      </c>
      <c r="B6725" t="s">
        <v>174</v>
      </c>
      <c r="C6725">
        <v>19547</v>
      </c>
      <c r="D6725" t="s">
        <v>6156</v>
      </c>
      <c r="E6725">
        <v>6.75</v>
      </c>
      <c r="F6725">
        <v>9.99</v>
      </c>
      <c r="G6725">
        <v>750</v>
      </c>
      <c r="H6725">
        <v>60</v>
      </c>
      <c r="I6725">
        <v>405</v>
      </c>
      <c r="J6725">
        <v>65</v>
      </c>
      <c r="K6725">
        <v>649.35</v>
      </c>
      <c r="L6725">
        <v>159.84</v>
      </c>
      <c r="M6725">
        <v>7.3000000000000007</v>
      </c>
      <c r="N6725">
        <v>15919.7</v>
      </c>
      <c r="O6725">
        <v>244.35000000000002</v>
      </c>
      <c r="P6725">
        <v>37.629937629937629</v>
      </c>
      <c r="Q6725">
        <v>1.0833333333333333</v>
      </c>
      <c r="R6725">
        <v>1.6033333333333335</v>
      </c>
      <c r="S6725">
        <f>(VendorSalesData[[#This Row],[TotalPurchaseQuantity]] - VendorSalesData[[#This Row],[TotalSalesQuantity]]) * VendorSalesData[[#This Row],[PurchasePrice]]</f>
        <v>-33.75</v>
      </c>
    </row>
    <row r="6726" spans="1:19" x14ac:dyDescent="0.3">
      <c r="A6726">
        <v>1128</v>
      </c>
      <c r="B6726" t="s">
        <v>18</v>
      </c>
      <c r="C6726">
        <v>1550</v>
      </c>
      <c r="D6726" t="s">
        <v>180</v>
      </c>
      <c r="E6726">
        <v>2.91</v>
      </c>
      <c r="F6726">
        <v>3.99</v>
      </c>
      <c r="G6726">
        <v>100</v>
      </c>
      <c r="H6726">
        <v>139</v>
      </c>
      <c r="I6726">
        <v>404.49</v>
      </c>
      <c r="J6726">
        <v>2610</v>
      </c>
      <c r="K6726">
        <v>10413.9</v>
      </c>
      <c r="L6726">
        <v>5111.1900000000005</v>
      </c>
      <c r="M6726">
        <v>271.33999999999997</v>
      </c>
      <c r="N6726">
        <v>68601.679999999993</v>
      </c>
      <c r="O6726">
        <v>10009.41</v>
      </c>
      <c r="P6726">
        <v>96.115864373577622</v>
      </c>
      <c r="Q6726">
        <v>18.776978417266186</v>
      </c>
      <c r="R6726">
        <v>25.745753912334049</v>
      </c>
      <c r="S6726">
        <f>(VendorSalesData[[#This Row],[TotalPurchaseQuantity]] - VendorSalesData[[#This Row],[TotalSalesQuantity]]) * VendorSalesData[[#This Row],[PurchasePrice]]</f>
        <v>-7190.6100000000006</v>
      </c>
    </row>
    <row r="6727" spans="1:19" x14ac:dyDescent="0.3">
      <c r="A6727">
        <v>4425</v>
      </c>
      <c r="B6727" t="s">
        <v>20</v>
      </c>
      <c r="C6727">
        <v>18972</v>
      </c>
      <c r="D6727" t="s">
        <v>2261</v>
      </c>
      <c r="E6727">
        <v>7.09</v>
      </c>
      <c r="F6727">
        <v>10.99</v>
      </c>
      <c r="G6727">
        <v>375</v>
      </c>
      <c r="H6727">
        <v>57</v>
      </c>
      <c r="I6727">
        <v>404.13</v>
      </c>
      <c r="J6727">
        <v>586</v>
      </c>
      <c r="K6727">
        <v>6440.14</v>
      </c>
      <c r="L6727">
        <v>2176.02</v>
      </c>
      <c r="M6727">
        <v>33.26</v>
      </c>
      <c r="N6727">
        <v>144929.24</v>
      </c>
      <c r="O6727">
        <v>6036.01</v>
      </c>
      <c r="P6727">
        <v>93.724825857822964</v>
      </c>
      <c r="Q6727">
        <v>10.280701754385966</v>
      </c>
      <c r="R6727">
        <v>15.935812733526342</v>
      </c>
      <c r="S6727">
        <f>(VendorSalesData[[#This Row],[TotalPurchaseQuantity]] - VendorSalesData[[#This Row],[TotalSalesQuantity]]) * VendorSalesData[[#This Row],[PurchasePrice]]</f>
        <v>-3750.61</v>
      </c>
    </row>
    <row r="6728" spans="1:19" x14ac:dyDescent="0.3">
      <c r="A6728">
        <v>1587</v>
      </c>
      <c r="B6728" t="s">
        <v>525</v>
      </c>
      <c r="C6728">
        <v>19786</v>
      </c>
      <c r="D6728" t="s">
        <v>6157</v>
      </c>
      <c r="E6728">
        <v>50.33</v>
      </c>
      <c r="F6728">
        <v>74.989999999999995</v>
      </c>
      <c r="G6728">
        <v>750</v>
      </c>
      <c r="H6728">
        <v>8</v>
      </c>
      <c r="I6728">
        <v>402.64</v>
      </c>
      <c r="J6728">
        <v>41</v>
      </c>
      <c r="K6728">
        <v>3074.5899999999997</v>
      </c>
      <c r="L6728">
        <v>2174.71</v>
      </c>
      <c r="M6728">
        <v>4.54</v>
      </c>
      <c r="N6728">
        <v>6070.09</v>
      </c>
      <c r="O6728">
        <v>2671.95</v>
      </c>
      <c r="P6728">
        <v>86.904270162850977</v>
      </c>
      <c r="Q6728">
        <v>5.125</v>
      </c>
      <c r="R6728">
        <v>7.6360768925094371</v>
      </c>
      <c r="S6728">
        <f>(VendorSalesData[[#This Row],[TotalPurchaseQuantity]] - VendorSalesData[[#This Row],[TotalSalesQuantity]]) * VendorSalesData[[#This Row],[PurchasePrice]]</f>
        <v>-1660.8899999999999</v>
      </c>
    </row>
    <row r="6729" spans="1:19" x14ac:dyDescent="0.3">
      <c r="A6729">
        <v>9552</v>
      </c>
      <c r="B6729" t="s">
        <v>72</v>
      </c>
      <c r="C6729">
        <v>21169</v>
      </c>
      <c r="D6729" t="s">
        <v>6158</v>
      </c>
      <c r="E6729">
        <v>5.59</v>
      </c>
      <c r="F6729">
        <v>8.49</v>
      </c>
      <c r="G6729">
        <v>750</v>
      </c>
      <c r="H6729">
        <v>72</v>
      </c>
      <c r="I6729">
        <v>402.48</v>
      </c>
      <c r="J6729">
        <v>107</v>
      </c>
      <c r="K6729">
        <v>908.43000000000006</v>
      </c>
      <c r="L6729">
        <v>416.01</v>
      </c>
      <c r="M6729">
        <v>11.91</v>
      </c>
      <c r="N6729">
        <v>55551.82</v>
      </c>
      <c r="O6729">
        <v>505.95000000000005</v>
      </c>
      <c r="P6729">
        <v>55.69499025791751</v>
      </c>
      <c r="Q6729">
        <v>1.4861111111111112</v>
      </c>
      <c r="R6729">
        <v>2.2570810971973763</v>
      </c>
      <c r="S6729">
        <f>(VendorSalesData[[#This Row],[TotalPurchaseQuantity]] - VendorSalesData[[#This Row],[TotalSalesQuantity]]) * VendorSalesData[[#This Row],[PurchasePrice]]</f>
        <v>-195.65</v>
      </c>
    </row>
    <row r="6730" spans="1:19" x14ac:dyDescent="0.3">
      <c r="A6730">
        <v>10754</v>
      </c>
      <c r="B6730" t="s">
        <v>212</v>
      </c>
      <c r="C6730">
        <v>506</v>
      </c>
      <c r="D6730" t="s">
        <v>6159</v>
      </c>
      <c r="E6730">
        <v>16.77</v>
      </c>
      <c r="F6730">
        <v>24.99</v>
      </c>
      <c r="G6730">
        <v>375</v>
      </c>
      <c r="H6730">
        <v>24</v>
      </c>
      <c r="I6730">
        <v>402.48</v>
      </c>
      <c r="J6730">
        <v>23</v>
      </c>
      <c r="K6730">
        <v>574.77</v>
      </c>
      <c r="L6730">
        <v>299.88</v>
      </c>
      <c r="M6730">
        <v>1.31</v>
      </c>
      <c r="N6730">
        <v>28720.52</v>
      </c>
      <c r="O6730">
        <v>172.28999999999996</v>
      </c>
      <c r="P6730">
        <v>29.975468448248861</v>
      </c>
      <c r="Q6730">
        <v>0.95833333333333337</v>
      </c>
      <c r="R6730">
        <v>1.4280709600477042</v>
      </c>
      <c r="S6730">
        <f>(VendorSalesData[[#This Row],[TotalPurchaseQuantity]] - VendorSalesData[[#This Row],[TotalSalesQuantity]]) * VendorSalesData[[#This Row],[PurchasePrice]]</f>
        <v>16.77</v>
      </c>
    </row>
    <row r="6731" spans="1:19" x14ac:dyDescent="0.3">
      <c r="A6731">
        <v>4425</v>
      </c>
      <c r="B6731" t="s">
        <v>20</v>
      </c>
      <c r="C6731">
        <v>1997</v>
      </c>
      <c r="D6731" t="s">
        <v>6160</v>
      </c>
      <c r="E6731">
        <v>30.93</v>
      </c>
      <c r="F6731">
        <v>42.99</v>
      </c>
      <c r="G6731">
        <v>750</v>
      </c>
      <c r="H6731">
        <v>13</v>
      </c>
      <c r="I6731">
        <v>402.09000000000003</v>
      </c>
      <c r="J6731">
        <v>69</v>
      </c>
      <c r="K6731">
        <v>2951.31</v>
      </c>
      <c r="L6731">
        <v>2263.4700000000003</v>
      </c>
      <c r="M6731">
        <v>54.42</v>
      </c>
      <c r="N6731">
        <v>144929.24</v>
      </c>
      <c r="O6731">
        <v>2549.2199999999998</v>
      </c>
      <c r="P6731">
        <v>86.375880541183406</v>
      </c>
      <c r="Q6731">
        <v>5.3076923076923075</v>
      </c>
      <c r="R6731">
        <v>7.3399238976348569</v>
      </c>
      <c r="S6731">
        <f>(VendorSalesData[[#This Row],[TotalPurchaseQuantity]] - VendorSalesData[[#This Row],[TotalSalesQuantity]]) * VendorSalesData[[#This Row],[PurchasePrice]]</f>
        <v>-1732.08</v>
      </c>
    </row>
    <row r="6732" spans="1:19" x14ac:dyDescent="0.3">
      <c r="A6732">
        <v>7153</v>
      </c>
      <c r="B6732" t="s">
        <v>271</v>
      </c>
      <c r="C6732">
        <v>20885</v>
      </c>
      <c r="D6732" t="s">
        <v>6161</v>
      </c>
      <c r="E6732">
        <v>6.7</v>
      </c>
      <c r="F6732">
        <v>19.989999999999998</v>
      </c>
      <c r="G6732">
        <v>750</v>
      </c>
      <c r="H6732">
        <v>60</v>
      </c>
      <c r="I6732">
        <v>402</v>
      </c>
      <c r="J6732">
        <v>75</v>
      </c>
      <c r="K6732">
        <v>899.25</v>
      </c>
      <c r="L6732">
        <v>319.72000000000003</v>
      </c>
      <c r="M6732">
        <v>8.3800000000000008</v>
      </c>
      <c r="N6732">
        <v>15884.82</v>
      </c>
      <c r="O6732">
        <v>497.25</v>
      </c>
      <c r="P6732">
        <v>55.296080066722261</v>
      </c>
      <c r="Q6732">
        <v>1.25</v>
      </c>
      <c r="R6732">
        <v>2.2369402985074629</v>
      </c>
      <c r="S6732">
        <f>(VendorSalesData[[#This Row],[TotalPurchaseQuantity]] - VendorSalesData[[#This Row],[TotalSalesQuantity]]) * VendorSalesData[[#This Row],[PurchasePrice]]</f>
        <v>-100.5</v>
      </c>
    </row>
    <row r="6733" spans="1:19" x14ac:dyDescent="0.3">
      <c r="A6733">
        <v>17035</v>
      </c>
      <c r="B6733" t="s">
        <v>22</v>
      </c>
      <c r="C6733">
        <v>37722</v>
      </c>
      <c r="D6733" t="s">
        <v>6162</v>
      </c>
      <c r="E6733">
        <v>6.7</v>
      </c>
      <c r="F6733">
        <v>12.99</v>
      </c>
      <c r="G6733">
        <v>750</v>
      </c>
      <c r="H6733">
        <v>60</v>
      </c>
      <c r="I6733">
        <v>402</v>
      </c>
      <c r="J6733">
        <v>50</v>
      </c>
      <c r="K6733">
        <v>550.5</v>
      </c>
      <c r="L6733">
        <v>174.84</v>
      </c>
      <c r="M6733">
        <v>5.59</v>
      </c>
      <c r="N6733">
        <v>123780.22</v>
      </c>
      <c r="O6733">
        <v>148.5</v>
      </c>
      <c r="P6733">
        <v>26.975476839237057</v>
      </c>
      <c r="Q6733">
        <v>0.83333333333333337</v>
      </c>
      <c r="R6733">
        <v>1.3694029850746268</v>
      </c>
      <c r="S6733">
        <f>(VendorSalesData[[#This Row],[TotalPurchaseQuantity]] - VendorSalesData[[#This Row],[TotalSalesQuantity]]) * VendorSalesData[[#This Row],[PurchasePrice]]</f>
        <v>67</v>
      </c>
    </row>
    <row r="6734" spans="1:19" x14ac:dyDescent="0.3">
      <c r="A6734">
        <v>4425</v>
      </c>
      <c r="B6734" t="s">
        <v>20</v>
      </c>
      <c r="C6734">
        <v>19699</v>
      </c>
      <c r="D6734" t="s">
        <v>6163</v>
      </c>
      <c r="E6734">
        <v>6.8</v>
      </c>
      <c r="F6734">
        <v>9.99</v>
      </c>
      <c r="G6734">
        <v>750</v>
      </c>
      <c r="H6734">
        <v>59</v>
      </c>
      <c r="I6734">
        <v>401.2</v>
      </c>
      <c r="J6734">
        <v>141</v>
      </c>
      <c r="K6734">
        <v>1486.59</v>
      </c>
      <c r="L6734">
        <v>947.1</v>
      </c>
      <c r="M6734">
        <v>15.66</v>
      </c>
      <c r="N6734">
        <v>144929.24</v>
      </c>
      <c r="O6734">
        <v>1085.3899999999999</v>
      </c>
      <c r="P6734">
        <v>73.012061160104665</v>
      </c>
      <c r="Q6734">
        <v>2.3898305084745761</v>
      </c>
      <c r="R6734">
        <v>3.705358923230309</v>
      </c>
      <c r="S6734">
        <f>(VendorSalesData[[#This Row],[TotalPurchaseQuantity]] - VendorSalesData[[#This Row],[TotalSalesQuantity]]) * VendorSalesData[[#This Row],[PurchasePrice]]</f>
        <v>-557.6</v>
      </c>
    </row>
    <row r="6735" spans="1:19" x14ac:dyDescent="0.3">
      <c r="A6735">
        <v>2000</v>
      </c>
      <c r="B6735" t="s">
        <v>164</v>
      </c>
      <c r="C6735">
        <v>23335</v>
      </c>
      <c r="D6735" t="s">
        <v>6164</v>
      </c>
      <c r="E6735">
        <v>133.33000000000001</v>
      </c>
      <c r="F6735">
        <v>199.99</v>
      </c>
      <c r="G6735">
        <v>750</v>
      </c>
      <c r="H6735">
        <v>3</v>
      </c>
      <c r="I6735">
        <v>399.99</v>
      </c>
      <c r="J6735">
        <v>10</v>
      </c>
      <c r="K6735">
        <v>1999.9</v>
      </c>
      <c r="L6735">
        <v>799.96</v>
      </c>
      <c r="M6735">
        <v>1.1200000000000001</v>
      </c>
      <c r="N6735">
        <v>19016.59</v>
      </c>
      <c r="O6735">
        <v>1599.91</v>
      </c>
      <c r="P6735">
        <v>79.999499974998756</v>
      </c>
      <c r="Q6735">
        <v>3.3333333333333335</v>
      </c>
      <c r="R6735">
        <v>4.9998749968749223</v>
      </c>
      <c r="S6735">
        <f>(VendorSalesData[[#This Row],[TotalPurchaseQuantity]] - VendorSalesData[[#This Row],[TotalSalesQuantity]]) * VendorSalesData[[#This Row],[PurchasePrice]]</f>
        <v>-933.31000000000006</v>
      </c>
    </row>
    <row r="6736" spans="1:19" x14ac:dyDescent="0.3">
      <c r="A6736">
        <v>7153</v>
      </c>
      <c r="B6736" t="s">
        <v>271</v>
      </c>
      <c r="C6736">
        <v>6520</v>
      </c>
      <c r="D6736" t="s">
        <v>6165</v>
      </c>
      <c r="E6736">
        <v>39.99</v>
      </c>
      <c r="F6736">
        <v>55.99</v>
      </c>
      <c r="G6736">
        <v>750</v>
      </c>
      <c r="H6736">
        <v>10</v>
      </c>
      <c r="I6736">
        <v>399.9</v>
      </c>
      <c r="J6736">
        <v>36</v>
      </c>
      <c r="K6736">
        <v>2015.64</v>
      </c>
      <c r="L6736">
        <v>1735.69</v>
      </c>
      <c r="M6736">
        <v>28.41</v>
      </c>
      <c r="N6736">
        <v>15884.82</v>
      </c>
      <c r="O6736">
        <v>1615.7400000000002</v>
      </c>
      <c r="P6736">
        <v>80.160147645412877</v>
      </c>
      <c r="Q6736">
        <v>3.6</v>
      </c>
      <c r="R6736">
        <v>5.0403600900225065</v>
      </c>
      <c r="S6736">
        <f>(VendorSalesData[[#This Row],[TotalPurchaseQuantity]] - VendorSalesData[[#This Row],[TotalSalesQuantity]]) * VendorSalesData[[#This Row],[PurchasePrice]]</f>
        <v>-1039.74</v>
      </c>
    </row>
    <row r="6737" spans="1:19" x14ac:dyDescent="0.3">
      <c r="A6737">
        <v>1392</v>
      </c>
      <c r="B6737" t="s">
        <v>67</v>
      </c>
      <c r="C6737">
        <v>25919</v>
      </c>
      <c r="D6737" t="s">
        <v>6166</v>
      </c>
      <c r="E6737">
        <v>5.88</v>
      </c>
      <c r="F6737">
        <v>9.99</v>
      </c>
      <c r="G6737">
        <v>750</v>
      </c>
      <c r="H6737">
        <v>68</v>
      </c>
      <c r="I6737">
        <v>399.84000000000003</v>
      </c>
      <c r="J6737">
        <v>61</v>
      </c>
      <c r="K6737">
        <v>632.39</v>
      </c>
      <c r="L6737">
        <v>106.9</v>
      </c>
      <c r="M6737">
        <v>6.8500000000000005</v>
      </c>
      <c r="N6737">
        <v>79528.990000000005</v>
      </c>
      <c r="O6737">
        <v>232.54999999999995</v>
      </c>
      <c r="P6737">
        <v>36.773193757017026</v>
      </c>
      <c r="Q6737">
        <v>0.8970588235294118</v>
      </c>
      <c r="R6737">
        <v>1.5816076430572228</v>
      </c>
      <c r="S6737">
        <f>(VendorSalesData[[#This Row],[TotalPurchaseQuantity]] - VendorSalesData[[#This Row],[TotalSalesQuantity]]) * VendorSalesData[[#This Row],[PurchasePrice]]</f>
        <v>41.16</v>
      </c>
    </row>
    <row r="6738" spans="1:19" x14ac:dyDescent="0.3">
      <c r="A6738">
        <v>3252</v>
      </c>
      <c r="B6738" t="s">
        <v>94</v>
      </c>
      <c r="C6738">
        <v>7300</v>
      </c>
      <c r="D6738" t="s">
        <v>990</v>
      </c>
      <c r="E6738">
        <v>11.1</v>
      </c>
      <c r="F6738">
        <v>14.99</v>
      </c>
      <c r="G6738">
        <v>1750</v>
      </c>
      <c r="H6738">
        <v>36</v>
      </c>
      <c r="I6738">
        <v>399.6</v>
      </c>
      <c r="J6738">
        <v>38</v>
      </c>
      <c r="K6738">
        <v>569.62</v>
      </c>
      <c r="L6738">
        <v>59.96</v>
      </c>
      <c r="M6738">
        <v>69.819999999999993</v>
      </c>
      <c r="N6738">
        <v>61966.91</v>
      </c>
      <c r="O6738">
        <v>170.01999999999998</v>
      </c>
      <c r="P6738">
        <v>29.847968821319469</v>
      </c>
      <c r="Q6738">
        <v>1.0555555555555556</v>
      </c>
      <c r="R6738">
        <v>1.4254754754754755</v>
      </c>
      <c r="S6738">
        <f>(VendorSalesData[[#This Row],[TotalPurchaseQuantity]] - VendorSalesData[[#This Row],[TotalSalesQuantity]]) * VendorSalesData[[#This Row],[PurchasePrice]]</f>
        <v>-22.2</v>
      </c>
    </row>
    <row r="6739" spans="1:19" x14ac:dyDescent="0.3">
      <c r="A6739">
        <v>10754</v>
      </c>
      <c r="B6739" t="s">
        <v>212</v>
      </c>
      <c r="C6739">
        <v>43490</v>
      </c>
      <c r="D6739" t="s">
        <v>6167</v>
      </c>
      <c r="E6739">
        <v>9.08</v>
      </c>
      <c r="F6739">
        <v>13.99</v>
      </c>
      <c r="G6739">
        <v>750</v>
      </c>
      <c r="H6739">
        <v>44</v>
      </c>
      <c r="I6739">
        <v>399.52</v>
      </c>
      <c r="J6739">
        <v>33</v>
      </c>
      <c r="K6739">
        <v>461.67</v>
      </c>
      <c r="L6739">
        <v>349.75</v>
      </c>
      <c r="M6739">
        <v>3.64</v>
      </c>
      <c r="N6739">
        <v>28720.52</v>
      </c>
      <c r="O6739">
        <v>62.150000000000034</v>
      </c>
      <c r="P6739">
        <v>13.461996664284021</v>
      </c>
      <c r="Q6739">
        <v>0.75</v>
      </c>
      <c r="R6739">
        <v>1.1555616740088106</v>
      </c>
      <c r="S6739">
        <f>(VendorSalesData[[#This Row],[TotalPurchaseQuantity]] - VendorSalesData[[#This Row],[TotalSalesQuantity]]) * VendorSalesData[[#This Row],[PurchasePrice]]</f>
        <v>99.88</v>
      </c>
    </row>
    <row r="6740" spans="1:19" x14ac:dyDescent="0.3">
      <c r="A6740">
        <v>4425</v>
      </c>
      <c r="B6740" t="s">
        <v>20</v>
      </c>
      <c r="C6740">
        <v>41532</v>
      </c>
      <c r="D6740" t="s">
        <v>6168</v>
      </c>
      <c r="E6740">
        <v>6.24</v>
      </c>
      <c r="F6740">
        <v>14.99</v>
      </c>
      <c r="G6740">
        <v>1500</v>
      </c>
      <c r="H6740">
        <v>64</v>
      </c>
      <c r="I6740">
        <v>399.35999999999996</v>
      </c>
      <c r="J6740">
        <v>92</v>
      </c>
      <c r="K6740">
        <v>878.6</v>
      </c>
      <c r="L6740">
        <v>410.65000000000003</v>
      </c>
      <c r="M6740">
        <v>20.580000000000002</v>
      </c>
      <c r="N6740">
        <v>144929.24</v>
      </c>
      <c r="O6740">
        <v>479.24000000000007</v>
      </c>
      <c r="P6740">
        <v>54.545868427043033</v>
      </c>
      <c r="Q6740">
        <v>1.4375</v>
      </c>
      <c r="R6740">
        <v>2.2000200320512824</v>
      </c>
      <c r="S6740">
        <f>(VendorSalesData[[#This Row],[TotalPurchaseQuantity]] - VendorSalesData[[#This Row],[TotalSalesQuantity]]) * VendorSalesData[[#This Row],[PurchasePrice]]</f>
        <v>-174.72</v>
      </c>
    </row>
    <row r="6741" spans="1:19" x14ac:dyDescent="0.3">
      <c r="A6741">
        <v>9165</v>
      </c>
      <c r="B6741" t="s">
        <v>38</v>
      </c>
      <c r="C6741">
        <v>6461</v>
      </c>
      <c r="D6741" t="s">
        <v>6169</v>
      </c>
      <c r="E6741">
        <v>11.41</v>
      </c>
      <c r="F6741">
        <v>14.49</v>
      </c>
      <c r="G6741">
        <v>750</v>
      </c>
      <c r="H6741">
        <v>35</v>
      </c>
      <c r="I6741">
        <v>399.35</v>
      </c>
      <c r="J6741">
        <v>218</v>
      </c>
      <c r="K6741">
        <v>3158.82</v>
      </c>
      <c r="L6741">
        <v>1449</v>
      </c>
      <c r="M6741">
        <v>171.7</v>
      </c>
      <c r="N6741">
        <v>68054.7</v>
      </c>
      <c r="O6741">
        <v>2759.4700000000003</v>
      </c>
      <c r="P6741">
        <v>87.357620883747728</v>
      </c>
      <c r="Q6741">
        <v>6.2285714285714286</v>
      </c>
      <c r="R6741">
        <v>7.9099035933391759</v>
      </c>
      <c r="S6741">
        <f>(VendorSalesData[[#This Row],[TotalPurchaseQuantity]] - VendorSalesData[[#This Row],[TotalSalesQuantity]]) * VendorSalesData[[#This Row],[PurchasePrice]]</f>
        <v>-2088.0300000000002</v>
      </c>
    </row>
    <row r="6742" spans="1:19" x14ac:dyDescent="0.3">
      <c r="A6742">
        <v>3252</v>
      </c>
      <c r="B6742" t="s">
        <v>94</v>
      </c>
      <c r="C6742">
        <v>7328</v>
      </c>
      <c r="D6742" t="s">
        <v>5604</v>
      </c>
      <c r="E6742">
        <v>6.76</v>
      </c>
      <c r="F6742">
        <v>8.99</v>
      </c>
      <c r="G6742">
        <v>750</v>
      </c>
      <c r="H6742">
        <v>59</v>
      </c>
      <c r="I6742">
        <v>398.84000000000003</v>
      </c>
      <c r="J6742">
        <v>41</v>
      </c>
      <c r="K6742">
        <v>532.59</v>
      </c>
      <c r="L6742">
        <v>298.77</v>
      </c>
      <c r="M6742">
        <v>32.270000000000003</v>
      </c>
      <c r="N6742">
        <v>61966.91</v>
      </c>
      <c r="O6742">
        <v>133.75</v>
      </c>
      <c r="P6742">
        <v>25.1131264199478</v>
      </c>
      <c r="Q6742">
        <v>0.69491525423728817</v>
      </c>
      <c r="R6742">
        <v>1.3353475077725403</v>
      </c>
      <c r="S6742">
        <f>(VendorSalesData[[#This Row],[TotalPurchaseQuantity]] - VendorSalesData[[#This Row],[TotalSalesQuantity]]) * VendorSalesData[[#This Row],[PurchasePrice]]</f>
        <v>121.67999999999999</v>
      </c>
    </row>
    <row r="6743" spans="1:19" x14ac:dyDescent="0.3">
      <c r="A6743">
        <v>9165</v>
      </c>
      <c r="B6743" t="s">
        <v>38</v>
      </c>
      <c r="C6743">
        <v>4065</v>
      </c>
      <c r="D6743" t="s">
        <v>6170</v>
      </c>
      <c r="E6743">
        <v>20.89</v>
      </c>
      <c r="F6743">
        <v>27.99</v>
      </c>
      <c r="G6743">
        <v>750</v>
      </c>
      <c r="H6743">
        <v>19</v>
      </c>
      <c r="I6743">
        <v>396.91</v>
      </c>
      <c r="J6743">
        <v>61</v>
      </c>
      <c r="K6743">
        <v>1707.3899999999999</v>
      </c>
      <c r="L6743">
        <v>1119.5999999999999</v>
      </c>
      <c r="M6743">
        <v>48.06</v>
      </c>
      <c r="N6743">
        <v>68054.7</v>
      </c>
      <c r="O6743">
        <v>1310.4799999999998</v>
      </c>
      <c r="P6743">
        <v>76.753407247319004</v>
      </c>
      <c r="Q6743">
        <v>3.2105263157894739</v>
      </c>
      <c r="R6743">
        <v>4.3017056763498021</v>
      </c>
      <c r="S6743">
        <f>(VendorSalesData[[#This Row],[TotalPurchaseQuantity]] - VendorSalesData[[#This Row],[TotalSalesQuantity]]) * VendorSalesData[[#This Row],[PurchasePrice]]</f>
        <v>-877.38</v>
      </c>
    </row>
    <row r="6744" spans="1:19" x14ac:dyDescent="0.3">
      <c r="A6744">
        <v>8892</v>
      </c>
      <c r="B6744" t="s">
        <v>177</v>
      </c>
      <c r="C6744">
        <v>43385</v>
      </c>
      <c r="D6744" t="s">
        <v>6171</v>
      </c>
      <c r="E6744">
        <v>5.15</v>
      </c>
      <c r="F6744">
        <v>9.99</v>
      </c>
      <c r="G6744">
        <v>1000</v>
      </c>
      <c r="H6744">
        <v>77</v>
      </c>
      <c r="I6744">
        <v>396.55</v>
      </c>
      <c r="J6744">
        <v>71</v>
      </c>
      <c r="K6744">
        <v>567.29</v>
      </c>
      <c r="L6744">
        <v>263.67</v>
      </c>
      <c r="M6744">
        <v>10.65</v>
      </c>
      <c r="N6744">
        <v>11595.97</v>
      </c>
      <c r="O6744">
        <v>170.73999999999995</v>
      </c>
      <c r="P6744">
        <v>30.097481006187305</v>
      </c>
      <c r="Q6744">
        <v>0.92207792207792205</v>
      </c>
      <c r="R6744">
        <v>1.4305636111461353</v>
      </c>
      <c r="S6744">
        <f>(VendorSalesData[[#This Row],[TotalPurchaseQuantity]] - VendorSalesData[[#This Row],[TotalSalesQuantity]]) * VendorSalesData[[#This Row],[PurchasePrice]]</f>
        <v>30.900000000000002</v>
      </c>
    </row>
    <row r="6745" spans="1:19" x14ac:dyDescent="0.3">
      <c r="A6745">
        <v>12546</v>
      </c>
      <c r="B6745" t="s">
        <v>32</v>
      </c>
      <c r="C6745">
        <v>5083</v>
      </c>
      <c r="D6745" t="s">
        <v>6172</v>
      </c>
      <c r="E6745">
        <v>8.26</v>
      </c>
      <c r="F6745">
        <v>10.99</v>
      </c>
      <c r="G6745">
        <v>750</v>
      </c>
      <c r="H6745">
        <v>48</v>
      </c>
      <c r="I6745">
        <v>396.48</v>
      </c>
      <c r="J6745">
        <v>43</v>
      </c>
      <c r="K6745">
        <v>472.57</v>
      </c>
      <c r="L6745">
        <v>428.61</v>
      </c>
      <c r="M6745">
        <v>33.93</v>
      </c>
      <c r="N6745">
        <v>123880.97</v>
      </c>
      <c r="O6745">
        <v>76.089999999999975</v>
      </c>
      <c r="P6745">
        <v>16.101318323211373</v>
      </c>
      <c r="Q6745">
        <v>0.89583333333333337</v>
      </c>
      <c r="R6745">
        <v>1.1919138418079096</v>
      </c>
      <c r="S6745">
        <f>(VendorSalesData[[#This Row],[TotalPurchaseQuantity]] - VendorSalesData[[#This Row],[TotalSalesQuantity]]) * VendorSalesData[[#This Row],[PurchasePrice]]</f>
        <v>41.3</v>
      </c>
    </row>
    <row r="6746" spans="1:19" x14ac:dyDescent="0.3">
      <c r="A6746">
        <v>90010</v>
      </c>
      <c r="B6746" t="s">
        <v>2615</v>
      </c>
      <c r="C6746">
        <v>22632</v>
      </c>
      <c r="D6746" t="s">
        <v>6173</v>
      </c>
      <c r="E6746">
        <v>7.48</v>
      </c>
      <c r="F6746">
        <v>20.99</v>
      </c>
      <c r="G6746">
        <v>750</v>
      </c>
      <c r="H6746">
        <v>53</v>
      </c>
      <c r="I6746">
        <v>396.44</v>
      </c>
      <c r="J6746">
        <v>171</v>
      </c>
      <c r="K6746">
        <v>2077.29</v>
      </c>
      <c r="L6746">
        <v>1108.1499999999999</v>
      </c>
      <c r="M6746">
        <v>19.09</v>
      </c>
      <c r="N6746">
        <v>524.94000000000005</v>
      </c>
      <c r="O6746">
        <v>1680.85</v>
      </c>
      <c r="P6746">
        <v>80.915519739660795</v>
      </c>
      <c r="Q6746">
        <v>3.2264150943396226</v>
      </c>
      <c r="R6746">
        <v>5.2398597517909389</v>
      </c>
      <c r="S6746">
        <f>(VendorSalesData[[#This Row],[TotalPurchaseQuantity]] - VendorSalesData[[#This Row],[TotalSalesQuantity]]) * VendorSalesData[[#This Row],[PurchasePrice]]</f>
        <v>-882.6400000000001</v>
      </c>
    </row>
    <row r="6747" spans="1:19" x14ac:dyDescent="0.3">
      <c r="A6747">
        <v>3252</v>
      </c>
      <c r="B6747" t="s">
        <v>94</v>
      </c>
      <c r="C6747">
        <v>14923</v>
      </c>
      <c r="D6747" t="s">
        <v>6174</v>
      </c>
      <c r="E6747">
        <v>2.54</v>
      </c>
      <c r="F6747">
        <v>3.79</v>
      </c>
      <c r="G6747">
        <v>750</v>
      </c>
      <c r="H6747">
        <v>156</v>
      </c>
      <c r="I6747">
        <v>396.24</v>
      </c>
      <c r="J6747">
        <v>171</v>
      </c>
      <c r="K6747">
        <v>648.08999999999992</v>
      </c>
      <c r="L6747">
        <v>98.54</v>
      </c>
      <c r="M6747">
        <v>19.200000000000003</v>
      </c>
      <c r="N6747">
        <v>61966.91</v>
      </c>
      <c r="O6747">
        <v>251.84999999999991</v>
      </c>
      <c r="P6747">
        <v>38.860343470814229</v>
      </c>
      <c r="Q6747">
        <v>1.0961538461538463</v>
      </c>
      <c r="R6747">
        <v>1.6355996365838883</v>
      </c>
      <c r="S6747">
        <f>(VendorSalesData[[#This Row],[TotalPurchaseQuantity]] - VendorSalesData[[#This Row],[TotalSalesQuantity]]) * VendorSalesData[[#This Row],[PurchasePrice]]</f>
        <v>-38.1</v>
      </c>
    </row>
    <row r="6748" spans="1:19" x14ac:dyDescent="0.3">
      <c r="A6748">
        <v>660</v>
      </c>
      <c r="B6748" t="s">
        <v>75</v>
      </c>
      <c r="C6748">
        <v>108</v>
      </c>
      <c r="D6748" t="s">
        <v>6175</v>
      </c>
      <c r="E6748">
        <v>4.7699999999999996</v>
      </c>
      <c r="F6748">
        <v>6.49</v>
      </c>
      <c r="G6748">
        <v>1000</v>
      </c>
      <c r="H6748">
        <v>83</v>
      </c>
      <c r="I6748">
        <v>395.91</v>
      </c>
      <c r="J6748">
        <v>73</v>
      </c>
      <c r="K6748">
        <v>473.77</v>
      </c>
      <c r="L6748">
        <v>376.42</v>
      </c>
      <c r="M6748">
        <v>76.650000000000006</v>
      </c>
      <c r="N6748">
        <v>17932.330000000002</v>
      </c>
      <c r="O6748">
        <v>77.859999999999957</v>
      </c>
      <c r="P6748">
        <v>16.434134706714222</v>
      </c>
      <c r="Q6748">
        <v>0.87951807228915657</v>
      </c>
      <c r="R6748">
        <v>1.1966608572655399</v>
      </c>
      <c r="S6748">
        <f>(VendorSalesData[[#This Row],[TotalPurchaseQuantity]] - VendorSalesData[[#This Row],[TotalSalesQuantity]]) * VendorSalesData[[#This Row],[PurchasePrice]]</f>
        <v>47.699999999999996</v>
      </c>
    </row>
    <row r="6749" spans="1:19" x14ac:dyDescent="0.3">
      <c r="A6749">
        <v>516</v>
      </c>
      <c r="B6749" t="s">
        <v>415</v>
      </c>
      <c r="C6749">
        <v>8364</v>
      </c>
      <c r="D6749" t="s">
        <v>1414</v>
      </c>
      <c r="E6749">
        <v>6.49</v>
      </c>
      <c r="F6749">
        <v>9.99</v>
      </c>
      <c r="G6749">
        <v>750</v>
      </c>
      <c r="H6749">
        <v>61</v>
      </c>
      <c r="I6749">
        <v>395.89</v>
      </c>
      <c r="J6749">
        <v>61</v>
      </c>
      <c r="K6749">
        <v>609.39</v>
      </c>
      <c r="L6749">
        <v>49.95</v>
      </c>
      <c r="M6749">
        <v>6.86</v>
      </c>
      <c r="N6749">
        <v>8510.41</v>
      </c>
      <c r="O6749">
        <v>213.5</v>
      </c>
      <c r="P6749">
        <v>35.035035035035037</v>
      </c>
      <c r="Q6749">
        <v>1</v>
      </c>
      <c r="R6749">
        <v>1.539291217257319</v>
      </c>
      <c r="S6749">
        <f>(VendorSalesData[[#This Row],[TotalPurchaseQuantity]] - VendorSalesData[[#This Row],[TotalSalesQuantity]]) * VendorSalesData[[#This Row],[PurchasePrice]]</f>
        <v>0</v>
      </c>
    </row>
    <row r="6750" spans="1:19" x14ac:dyDescent="0.3">
      <c r="A6750">
        <v>1590</v>
      </c>
      <c r="B6750" t="s">
        <v>261</v>
      </c>
      <c r="C6750">
        <v>17938</v>
      </c>
      <c r="D6750" t="s">
        <v>6176</v>
      </c>
      <c r="E6750">
        <v>6.7</v>
      </c>
      <c r="F6750">
        <v>9.99</v>
      </c>
      <c r="G6750">
        <v>750</v>
      </c>
      <c r="H6750">
        <v>59</v>
      </c>
      <c r="I6750">
        <v>395.3</v>
      </c>
      <c r="J6750">
        <v>140</v>
      </c>
      <c r="K6750">
        <v>1604.6</v>
      </c>
      <c r="L6750">
        <v>919.2</v>
      </c>
      <c r="M6750">
        <v>15.56</v>
      </c>
      <c r="N6750">
        <v>7259.75</v>
      </c>
      <c r="O6750">
        <v>1209.3</v>
      </c>
      <c r="P6750">
        <v>75.364576841580458</v>
      </c>
      <c r="Q6750">
        <v>2.3728813559322033</v>
      </c>
      <c r="R6750">
        <v>4.0591955476853023</v>
      </c>
      <c r="S6750">
        <f>(VendorSalesData[[#This Row],[TotalPurchaseQuantity]] - VendorSalesData[[#This Row],[TotalSalesQuantity]]) * VendorSalesData[[#This Row],[PurchasePrice]]</f>
        <v>-542.70000000000005</v>
      </c>
    </row>
    <row r="6751" spans="1:19" x14ac:dyDescent="0.3">
      <c r="A6751">
        <v>9552</v>
      </c>
      <c r="B6751" t="s">
        <v>72</v>
      </c>
      <c r="C6751">
        <v>21860</v>
      </c>
      <c r="D6751" t="s">
        <v>4827</v>
      </c>
      <c r="E6751">
        <v>10.96</v>
      </c>
      <c r="F6751">
        <v>19.489999999999998</v>
      </c>
      <c r="G6751">
        <v>750</v>
      </c>
      <c r="H6751">
        <v>36</v>
      </c>
      <c r="I6751">
        <v>394.56000000000006</v>
      </c>
      <c r="J6751">
        <v>21</v>
      </c>
      <c r="K6751">
        <v>419.78999999999996</v>
      </c>
      <c r="L6751">
        <v>219.89</v>
      </c>
      <c r="M6751">
        <v>2.35</v>
      </c>
      <c r="N6751">
        <v>55551.82</v>
      </c>
      <c r="O6751">
        <v>25.229999999999905</v>
      </c>
      <c r="P6751">
        <v>6.0101479311083894</v>
      </c>
      <c r="Q6751">
        <v>0.58333333333333337</v>
      </c>
      <c r="R6751">
        <v>1.0639446472019463</v>
      </c>
      <c r="S6751">
        <f>(VendorSalesData[[#This Row],[TotalPurchaseQuantity]] - VendorSalesData[[#This Row],[TotalSalesQuantity]]) * VendorSalesData[[#This Row],[PurchasePrice]]</f>
        <v>164.4</v>
      </c>
    </row>
    <row r="6752" spans="1:19" x14ac:dyDescent="0.3">
      <c r="A6752">
        <v>90024</v>
      </c>
      <c r="B6752" t="s">
        <v>1511</v>
      </c>
      <c r="C6752">
        <v>21158</v>
      </c>
      <c r="D6752" t="s">
        <v>6177</v>
      </c>
      <c r="E6752">
        <v>10.96</v>
      </c>
      <c r="F6752">
        <v>16.989999999999998</v>
      </c>
      <c r="G6752">
        <v>750</v>
      </c>
      <c r="H6752">
        <v>36</v>
      </c>
      <c r="I6752">
        <v>394.56000000000006</v>
      </c>
      <c r="J6752">
        <v>28</v>
      </c>
      <c r="K6752">
        <v>475.71999999999997</v>
      </c>
      <c r="L6752">
        <v>237.85999999999999</v>
      </c>
      <c r="M6752">
        <v>3.12</v>
      </c>
      <c r="N6752">
        <v>2802.64</v>
      </c>
      <c r="O6752">
        <v>81.159999999999911</v>
      </c>
      <c r="P6752">
        <v>17.060455730261481</v>
      </c>
      <c r="Q6752">
        <v>0.77777777777777779</v>
      </c>
      <c r="R6752">
        <v>1.2056974858069747</v>
      </c>
      <c r="S6752">
        <f>(VendorSalesData[[#This Row],[TotalPurchaseQuantity]] - VendorSalesData[[#This Row],[TotalSalesQuantity]]) * VendorSalesData[[#This Row],[PurchasePrice]]</f>
        <v>87.68</v>
      </c>
    </row>
    <row r="6753" spans="1:19" x14ac:dyDescent="0.3">
      <c r="A6753">
        <v>10754</v>
      </c>
      <c r="B6753" t="s">
        <v>212</v>
      </c>
      <c r="C6753">
        <v>25161</v>
      </c>
      <c r="D6753" t="s">
        <v>6178</v>
      </c>
      <c r="E6753">
        <v>7.89</v>
      </c>
      <c r="F6753">
        <v>11.99</v>
      </c>
      <c r="G6753">
        <v>750</v>
      </c>
      <c r="H6753">
        <v>50</v>
      </c>
      <c r="I6753">
        <v>394.5</v>
      </c>
      <c r="J6753">
        <v>189</v>
      </c>
      <c r="K6753">
        <v>1988.1100000000001</v>
      </c>
      <c r="L6753">
        <v>1514.56</v>
      </c>
      <c r="M6753">
        <v>20.88</v>
      </c>
      <c r="N6753">
        <v>28720.52</v>
      </c>
      <c r="O6753">
        <v>1593.6100000000001</v>
      </c>
      <c r="P6753">
        <v>80.157033564541209</v>
      </c>
      <c r="Q6753">
        <v>3.78</v>
      </c>
      <c r="R6753">
        <v>5.0395690747782007</v>
      </c>
      <c r="S6753">
        <f>(VendorSalesData[[#This Row],[TotalPurchaseQuantity]] - VendorSalesData[[#This Row],[TotalSalesQuantity]]) * VendorSalesData[[#This Row],[PurchasePrice]]</f>
        <v>-1096.71</v>
      </c>
    </row>
    <row r="6754" spans="1:19" x14ac:dyDescent="0.3">
      <c r="A6754">
        <v>90011</v>
      </c>
      <c r="B6754" t="s">
        <v>2463</v>
      </c>
      <c r="C6754">
        <v>21376</v>
      </c>
      <c r="D6754" t="s">
        <v>6179</v>
      </c>
      <c r="E6754">
        <v>9.86</v>
      </c>
      <c r="F6754">
        <v>14.99</v>
      </c>
      <c r="G6754">
        <v>750</v>
      </c>
      <c r="H6754">
        <v>40</v>
      </c>
      <c r="I6754">
        <v>394.4</v>
      </c>
      <c r="J6754">
        <v>33</v>
      </c>
      <c r="K6754">
        <v>491.67</v>
      </c>
      <c r="L6754">
        <v>116.92</v>
      </c>
      <c r="M6754">
        <v>3.7</v>
      </c>
      <c r="N6754">
        <v>238.60999999999999</v>
      </c>
      <c r="O6754">
        <v>97.270000000000039</v>
      </c>
      <c r="P6754">
        <v>19.783594687493654</v>
      </c>
      <c r="Q6754">
        <v>0.82499999999999996</v>
      </c>
      <c r="R6754">
        <v>1.2466277890466533</v>
      </c>
      <c r="S6754">
        <f>(VendorSalesData[[#This Row],[TotalPurchaseQuantity]] - VendorSalesData[[#This Row],[TotalSalesQuantity]]) * VendorSalesData[[#This Row],[PurchasePrice]]</f>
        <v>69.02</v>
      </c>
    </row>
    <row r="6755" spans="1:19" x14ac:dyDescent="0.3">
      <c r="A6755">
        <v>6213</v>
      </c>
      <c r="B6755" t="s">
        <v>186</v>
      </c>
      <c r="C6755">
        <v>5517</v>
      </c>
      <c r="D6755" t="s">
        <v>6180</v>
      </c>
      <c r="E6755">
        <v>11.59</v>
      </c>
      <c r="F6755">
        <v>15.99</v>
      </c>
      <c r="G6755">
        <v>750</v>
      </c>
      <c r="H6755">
        <v>34</v>
      </c>
      <c r="I6755">
        <v>394.06000000000006</v>
      </c>
      <c r="J6755">
        <v>166</v>
      </c>
      <c r="K6755">
        <v>3089.3399999999997</v>
      </c>
      <c r="L6755">
        <v>2004.9299999999998</v>
      </c>
      <c r="M6755">
        <v>130.85</v>
      </c>
      <c r="N6755">
        <v>9621.58</v>
      </c>
      <c r="O6755">
        <v>2695.2799999999997</v>
      </c>
      <c r="P6755">
        <v>87.24452472049046</v>
      </c>
      <c r="Q6755">
        <v>4.882352941176471</v>
      </c>
      <c r="R6755">
        <v>7.8397705933106616</v>
      </c>
      <c r="S6755">
        <f>(VendorSalesData[[#This Row],[TotalPurchaseQuantity]] - VendorSalesData[[#This Row],[TotalSalesQuantity]]) * VendorSalesData[[#This Row],[PurchasePrice]]</f>
        <v>-1529.8799999999999</v>
      </c>
    </row>
    <row r="6756" spans="1:19" x14ac:dyDescent="0.3">
      <c r="A6756">
        <v>1392</v>
      </c>
      <c r="B6756" t="s">
        <v>67</v>
      </c>
      <c r="C6756">
        <v>8274</v>
      </c>
      <c r="D6756" t="s">
        <v>6181</v>
      </c>
      <c r="E6756">
        <v>2.97</v>
      </c>
      <c r="F6756">
        <v>4.49</v>
      </c>
      <c r="G6756">
        <v>1000</v>
      </c>
      <c r="H6756">
        <v>132</v>
      </c>
      <c r="I6756">
        <v>392.04</v>
      </c>
      <c r="J6756">
        <v>124</v>
      </c>
      <c r="K6756">
        <v>668.76</v>
      </c>
      <c r="L6756">
        <v>70.37</v>
      </c>
      <c r="M6756">
        <v>18.600000000000001</v>
      </c>
      <c r="N6756">
        <v>79528.990000000005</v>
      </c>
      <c r="O6756">
        <v>276.71999999999997</v>
      </c>
      <c r="P6756">
        <v>41.378072851247083</v>
      </c>
      <c r="Q6756">
        <v>0.93939393939393945</v>
      </c>
      <c r="R6756">
        <v>1.7058463422099786</v>
      </c>
      <c r="S6756">
        <f>(VendorSalesData[[#This Row],[TotalPurchaseQuantity]] - VendorSalesData[[#This Row],[TotalSalesQuantity]]) * VendorSalesData[[#This Row],[PurchasePrice]]</f>
        <v>23.76</v>
      </c>
    </row>
    <row r="6757" spans="1:19" x14ac:dyDescent="0.3">
      <c r="A6757">
        <v>17037</v>
      </c>
      <c r="B6757" t="s">
        <v>1350</v>
      </c>
      <c r="C6757">
        <v>45840</v>
      </c>
      <c r="D6757" t="s">
        <v>6182</v>
      </c>
      <c r="E6757">
        <v>16.329999999999998</v>
      </c>
      <c r="F6757">
        <v>24.99</v>
      </c>
      <c r="G6757">
        <v>750</v>
      </c>
      <c r="H6757">
        <v>24</v>
      </c>
      <c r="I6757">
        <v>391.92</v>
      </c>
      <c r="J6757">
        <v>24</v>
      </c>
      <c r="K6757">
        <v>599.76</v>
      </c>
      <c r="L6757">
        <v>49.98</v>
      </c>
      <c r="M6757">
        <v>2.7</v>
      </c>
      <c r="N6757">
        <v>358.03000000000003</v>
      </c>
      <c r="O6757">
        <v>207.83999999999997</v>
      </c>
      <c r="P6757">
        <v>34.65386154461784</v>
      </c>
      <c r="Q6757">
        <v>1</v>
      </c>
      <c r="R6757">
        <v>1.530312308634415</v>
      </c>
      <c r="S6757">
        <f>(VendorSalesData[[#This Row],[TotalPurchaseQuantity]] - VendorSalesData[[#This Row],[TotalSalesQuantity]]) * VendorSalesData[[#This Row],[PurchasePrice]]</f>
        <v>0</v>
      </c>
    </row>
    <row r="6758" spans="1:19" x14ac:dyDescent="0.3">
      <c r="A6758">
        <v>1650</v>
      </c>
      <c r="B6758" t="s">
        <v>4517</v>
      </c>
      <c r="C6758">
        <v>26626</v>
      </c>
      <c r="D6758" t="s">
        <v>6183</v>
      </c>
      <c r="E6758">
        <v>10.88</v>
      </c>
      <c r="F6758">
        <v>15.99</v>
      </c>
      <c r="G6758">
        <v>750</v>
      </c>
      <c r="H6758">
        <v>36</v>
      </c>
      <c r="I6758">
        <v>391.68</v>
      </c>
      <c r="J6758">
        <v>36</v>
      </c>
      <c r="K6758">
        <v>575.64</v>
      </c>
      <c r="L6758">
        <v>31.98</v>
      </c>
      <c r="M6758">
        <v>4.0500000000000007</v>
      </c>
      <c r="N6758">
        <v>211.97</v>
      </c>
      <c r="O6758">
        <v>183.95999999999998</v>
      </c>
      <c r="P6758">
        <v>31.95747342088805</v>
      </c>
      <c r="Q6758">
        <v>1</v>
      </c>
      <c r="R6758">
        <v>1.4696691176470587</v>
      </c>
      <c r="S6758">
        <f>(VendorSalesData[[#This Row],[TotalPurchaseQuantity]] - VendorSalesData[[#This Row],[TotalSalesQuantity]]) * VendorSalesData[[#This Row],[PurchasePrice]]</f>
        <v>0</v>
      </c>
    </row>
    <row r="6759" spans="1:19" x14ac:dyDescent="0.3">
      <c r="A6759">
        <v>9552</v>
      </c>
      <c r="B6759" t="s">
        <v>72</v>
      </c>
      <c r="C6759">
        <v>26010</v>
      </c>
      <c r="D6759" t="s">
        <v>6184</v>
      </c>
      <c r="E6759">
        <v>21.76</v>
      </c>
      <c r="F6759">
        <v>31.99</v>
      </c>
      <c r="G6759">
        <v>750</v>
      </c>
      <c r="H6759">
        <v>18</v>
      </c>
      <c r="I6759">
        <v>391.68</v>
      </c>
      <c r="J6759">
        <v>18</v>
      </c>
      <c r="K6759">
        <v>575.81999999999994</v>
      </c>
      <c r="L6759">
        <v>319.89999999999998</v>
      </c>
      <c r="M6759">
        <v>2</v>
      </c>
      <c r="N6759">
        <v>55551.82</v>
      </c>
      <c r="O6759">
        <v>184.13999999999993</v>
      </c>
      <c r="P6759">
        <v>31.978743357299148</v>
      </c>
      <c r="Q6759">
        <v>1</v>
      </c>
      <c r="R6759">
        <v>1.4701286764705881</v>
      </c>
      <c r="S6759">
        <f>(VendorSalesData[[#This Row],[TotalPurchaseQuantity]] - VendorSalesData[[#This Row],[TotalSalesQuantity]]) * VendorSalesData[[#This Row],[PurchasePrice]]</f>
        <v>0</v>
      </c>
    </row>
    <row r="6760" spans="1:19" x14ac:dyDescent="0.3">
      <c r="A6760">
        <v>12331</v>
      </c>
      <c r="B6760" t="s">
        <v>3252</v>
      </c>
      <c r="C6760">
        <v>18166</v>
      </c>
      <c r="D6760" t="s">
        <v>6185</v>
      </c>
      <c r="E6760">
        <v>10.88</v>
      </c>
      <c r="F6760">
        <v>15.99</v>
      </c>
      <c r="G6760">
        <v>750</v>
      </c>
      <c r="H6760">
        <v>36</v>
      </c>
      <c r="I6760">
        <v>391.68</v>
      </c>
      <c r="J6760">
        <v>27</v>
      </c>
      <c r="K6760">
        <v>431.73</v>
      </c>
      <c r="L6760">
        <v>175.89000000000001</v>
      </c>
      <c r="M6760">
        <v>3.02</v>
      </c>
      <c r="N6760">
        <v>119.23</v>
      </c>
      <c r="O6760">
        <v>40.050000000000011</v>
      </c>
      <c r="P6760">
        <v>9.2766312278507428</v>
      </c>
      <c r="Q6760">
        <v>0.75</v>
      </c>
      <c r="R6760">
        <v>1.1022518382352942</v>
      </c>
      <c r="S6760">
        <f>(VendorSalesData[[#This Row],[TotalPurchaseQuantity]] - VendorSalesData[[#This Row],[TotalSalesQuantity]]) * VendorSalesData[[#This Row],[PurchasePrice]]</f>
        <v>97.92</v>
      </c>
    </row>
    <row r="6761" spans="1:19" x14ac:dyDescent="0.3">
      <c r="A6761">
        <v>9744</v>
      </c>
      <c r="B6761" t="s">
        <v>868</v>
      </c>
      <c r="C6761">
        <v>24035</v>
      </c>
      <c r="D6761" t="s">
        <v>6186</v>
      </c>
      <c r="E6761">
        <v>2.33</v>
      </c>
      <c r="F6761">
        <v>3.49</v>
      </c>
      <c r="G6761">
        <v>187</v>
      </c>
      <c r="H6761">
        <v>168</v>
      </c>
      <c r="I6761">
        <v>391.44</v>
      </c>
      <c r="J6761">
        <v>160</v>
      </c>
      <c r="K6761">
        <v>558.40000000000009</v>
      </c>
      <c r="L6761">
        <v>132.62</v>
      </c>
      <c r="M6761">
        <v>4.5200000000000005</v>
      </c>
      <c r="N6761">
        <v>3999.93</v>
      </c>
      <c r="O6761">
        <v>166.96000000000009</v>
      </c>
      <c r="P6761">
        <v>29.899713467048723</v>
      </c>
      <c r="Q6761">
        <v>0.95238095238095233</v>
      </c>
      <c r="R6761">
        <v>1.4265276926221135</v>
      </c>
      <c r="S6761">
        <f>(VendorSalesData[[#This Row],[TotalPurchaseQuantity]] - VendorSalesData[[#This Row],[TotalSalesQuantity]]) * VendorSalesData[[#This Row],[PurchasePrice]]</f>
        <v>18.64</v>
      </c>
    </row>
    <row r="6762" spans="1:19" x14ac:dyDescent="0.3">
      <c r="A6762">
        <v>516</v>
      </c>
      <c r="B6762" t="s">
        <v>415</v>
      </c>
      <c r="C6762">
        <v>6941</v>
      </c>
      <c r="D6762" t="s">
        <v>2514</v>
      </c>
      <c r="E6762">
        <v>6.2</v>
      </c>
      <c r="F6762">
        <v>9.99</v>
      </c>
      <c r="G6762">
        <v>750</v>
      </c>
      <c r="H6762">
        <v>63</v>
      </c>
      <c r="I6762">
        <v>390.6</v>
      </c>
      <c r="J6762">
        <v>65</v>
      </c>
      <c r="K6762">
        <v>646.35</v>
      </c>
      <c r="L6762">
        <v>287.70999999999998</v>
      </c>
      <c r="M6762">
        <v>7.24</v>
      </c>
      <c r="N6762">
        <v>8510.41</v>
      </c>
      <c r="O6762">
        <v>255.75</v>
      </c>
      <c r="P6762">
        <v>39.568345323741006</v>
      </c>
      <c r="Q6762">
        <v>1.0317460317460319</v>
      </c>
      <c r="R6762">
        <v>1.6547619047619047</v>
      </c>
      <c r="S6762">
        <f>(VendorSalesData[[#This Row],[TotalPurchaseQuantity]] - VendorSalesData[[#This Row],[TotalSalesQuantity]]) * VendorSalesData[[#This Row],[PurchasePrice]]</f>
        <v>-12.4</v>
      </c>
    </row>
    <row r="6763" spans="1:19" x14ac:dyDescent="0.3">
      <c r="A6763">
        <v>4425</v>
      </c>
      <c r="B6763" t="s">
        <v>20</v>
      </c>
      <c r="C6763">
        <v>755</v>
      </c>
      <c r="D6763" t="s">
        <v>6187</v>
      </c>
      <c r="E6763">
        <v>21.7</v>
      </c>
      <c r="F6763">
        <v>27.99</v>
      </c>
      <c r="G6763">
        <v>750</v>
      </c>
      <c r="H6763">
        <v>18</v>
      </c>
      <c r="I6763">
        <v>390.59999999999997</v>
      </c>
      <c r="J6763">
        <v>15</v>
      </c>
      <c r="K6763">
        <v>419.84999999999997</v>
      </c>
      <c r="L6763">
        <v>279.89999999999998</v>
      </c>
      <c r="M6763">
        <v>11.83</v>
      </c>
      <c r="N6763">
        <v>144929.24</v>
      </c>
      <c r="O6763">
        <v>29.25</v>
      </c>
      <c r="P6763">
        <v>6.9667738478027879</v>
      </c>
      <c r="Q6763">
        <v>0.83333333333333337</v>
      </c>
      <c r="R6763">
        <v>1.0748847926267282</v>
      </c>
      <c r="S6763">
        <f>(VendorSalesData[[#This Row],[TotalPurchaseQuantity]] - VendorSalesData[[#This Row],[TotalSalesQuantity]]) * VendorSalesData[[#This Row],[PurchasePrice]]</f>
        <v>65.099999999999994</v>
      </c>
    </row>
    <row r="6764" spans="1:19" x14ac:dyDescent="0.3">
      <c r="A6764">
        <v>516</v>
      </c>
      <c r="B6764" t="s">
        <v>415</v>
      </c>
      <c r="C6764">
        <v>16708</v>
      </c>
      <c r="D6764" t="s">
        <v>6188</v>
      </c>
      <c r="E6764">
        <v>7.23</v>
      </c>
      <c r="F6764">
        <v>10.99</v>
      </c>
      <c r="G6764">
        <v>750</v>
      </c>
      <c r="H6764">
        <v>54</v>
      </c>
      <c r="I6764">
        <v>390.42</v>
      </c>
      <c r="J6764">
        <v>54</v>
      </c>
      <c r="K6764">
        <v>683.46</v>
      </c>
      <c r="L6764">
        <v>49.96</v>
      </c>
      <c r="M6764">
        <v>6.07</v>
      </c>
      <c r="N6764">
        <v>8510.41</v>
      </c>
      <c r="O6764">
        <v>293.04000000000002</v>
      </c>
      <c r="P6764">
        <v>42.875954701079799</v>
      </c>
      <c r="Q6764">
        <v>1</v>
      </c>
      <c r="R6764">
        <v>1.7505763024435224</v>
      </c>
      <c r="S6764">
        <f>(VendorSalesData[[#This Row],[TotalPurchaseQuantity]] - VendorSalesData[[#This Row],[TotalSalesQuantity]]) * VendorSalesData[[#This Row],[PurchasePrice]]</f>
        <v>0</v>
      </c>
    </row>
    <row r="6765" spans="1:19" x14ac:dyDescent="0.3">
      <c r="A6765">
        <v>3252</v>
      </c>
      <c r="B6765" t="s">
        <v>94</v>
      </c>
      <c r="C6765">
        <v>42348</v>
      </c>
      <c r="D6765" t="s">
        <v>6189</v>
      </c>
      <c r="E6765">
        <v>4.82</v>
      </c>
      <c r="F6765">
        <v>6.99</v>
      </c>
      <c r="G6765">
        <v>1500</v>
      </c>
      <c r="H6765">
        <v>81</v>
      </c>
      <c r="I6765">
        <v>390.42</v>
      </c>
      <c r="J6765">
        <v>72</v>
      </c>
      <c r="K6765">
        <v>569.28</v>
      </c>
      <c r="L6765">
        <v>150.81</v>
      </c>
      <c r="M6765">
        <v>16.16</v>
      </c>
      <c r="N6765">
        <v>61966.91</v>
      </c>
      <c r="O6765">
        <v>178.85999999999996</v>
      </c>
      <c r="P6765">
        <v>31.418634064080937</v>
      </c>
      <c r="Q6765">
        <v>0.88888888888888884</v>
      </c>
      <c r="R6765">
        <v>1.458122022437375</v>
      </c>
      <c r="S6765">
        <f>(VendorSalesData[[#This Row],[TotalPurchaseQuantity]] - VendorSalesData[[#This Row],[TotalSalesQuantity]]) * VendorSalesData[[#This Row],[PurchasePrice]]</f>
        <v>43.38</v>
      </c>
    </row>
    <row r="6766" spans="1:19" x14ac:dyDescent="0.3">
      <c r="A6766">
        <v>3252</v>
      </c>
      <c r="B6766" t="s">
        <v>94</v>
      </c>
      <c r="C6766">
        <v>39998</v>
      </c>
      <c r="D6766" t="s">
        <v>6190</v>
      </c>
      <c r="E6766">
        <v>2.71</v>
      </c>
      <c r="F6766">
        <v>3.99</v>
      </c>
      <c r="G6766">
        <v>750</v>
      </c>
      <c r="H6766">
        <v>144</v>
      </c>
      <c r="I6766">
        <v>390.24</v>
      </c>
      <c r="J6766">
        <v>131</v>
      </c>
      <c r="K6766">
        <v>522.69000000000005</v>
      </c>
      <c r="L6766">
        <v>75.81</v>
      </c>
      <c r="M6766">
        <v>14.73</v>
      </c>
      <c r="N6766">
        <v>61966.91</v>
      </c>
      <c r="O6766">
        <v>132.45000000000005</v>
      </c>
      <c r="P6766">
        <v>25.340067726568332</v>
      </c>
      <c r="Q6766">
        <v>0.90972222222222221</v>
      </c>
      <c r="R6766">
        <v>1.3394065190651907</v>
      </c>
      <c r="S6766">
        <f>(VendorSalesData[[#This Row],[TotalPurchaseQuantity]] - VendorSalesData[[#This Row],[TotalSalesQuantity]]) * VendorSalesData[[#This Row],[PurchasePrice]]</f>
        <v>35.229999999999997</v>
      </c>
    </row>
    <row r="6767" spans="1:19" x14ac:dyDescent="0.3">
      <c r="A6767">
        <v>7749</v>
      </c>
      <c r="B6767" t="s">
        <v>4651</v>
      </c>
      <c r="C6767">
        <v>22263</v>
      </c>
      <c r="D6767" t="s">
        <v>6191</v>
      </c>
      <c r="E6767">
        <v>32.46</v>
      </c>
      <c r="F6767">
        <v>49.99</v>
      </c>
      <c r="G6767">
        <v>750</v>
      </c>
      <c r="H6767">
        <v>12</v>
      </c>
      <c r="I6767">
        <v>389.52</v>
      </c>
      <c r="J6767">
        <v>19</v>
      </c>
      <c r="K6767">
        <v>949.81000000000006</v>
      </c>
      <c r="L6767">
        <v>399.92</v>
      </c>
      <c r="M6767">
        <v>2.12</v>
      </c>
      <c r="N6767">
        <v>91.5</v>
      </c>
      <c r="O6767">
        <v>560.29000000000008</v>
      </c>
      <c r="P6767">
        <v>58.989692675377178</v>
      </c>
      <c r="Q6767">
        <v>1.5833333333333333</v>
      </c>
      <c r="R6767">
        <v>2.4384113781063874</v>
      </c>
      <c r="S6767">
        <f>(VendorSalesData[[#This Row],[TotalPurchaseQuantity]] - VendorSalesData[[#This Row],[TotalSalesQuantity]]) * VendorSalesData[[#This Row],[PurchasePrice]]</f>
        <v>-227.22</v>
      </c>
    </row>
    <row r="6768" spans="1:19" x14ac:dyDescent="0.3">
      <c r="A6768">
        <v>6785</v>
      </c>
      <c r="B6768" t="s">
        <v>81</v>
      </c>
      <c r="C6768">
        <v>24566</v>
      </c>
      <c r="D6768" t="s">
        <v>6192</v>
      </c>
      <c r="E6768">
        <v>6.49</v>
      </c>
      <c r="F6768">
        <v>9.99</v>
      </c>
      <c r="G6768">
        <v>750</v>
      </c>
      <c r="H6768">
        <v>60</v>
      </c>
      <c r="I6768">
        <v>389.4</v>
      </c>
      <c r="J6768">
        <v>41</v>
      </c>
      <c r="K6768">
        <v>409.59</v>
      </c>
      <c r="L6768">
        <v>69.930000000000007</v>
      </c>
      <c r="M6768">
        <v>4.6000000000000005</v>
      </c>
      <c r="N6768">
        <v>13605.41</v>
      </c>
      <c r="O6768">
        <v>20.189999999999998</v>
      </c>
      <c r="P6768">
        <v>4.9293195634659046</v>
      </c>
      <c r="Q6768">
        <v>0.68333333333333335</v>
      </c>
      <c r="R6768">
        <v>1.0518489984591679</v>
      </c>
      <c r="S6768">
        <f>(VendorSalesData[[#This Row],[TotalPurchaseQuantity]] - VendorSalesData[[#This Row],[TotalSalesQuantity]]) * VendorSalesData[[#This Row],[PurchasePrice]]</f>
        <v>123.31</v>
      </c>
    </row>
    <row r="6769" spans="1:19" x14ac:dyDescent="0.3">
      <c r="A6769">
        <v>90010</v>
      </c>
      <c r="B6769" t="s">
        <v>2615</v>
      </c>
      <c r="C6769">
        <v>46048</v>
      </c>
      <c r="D6769" t="s">
        <v>6193</v>
      </c>
      <c r="E6769">
        <v>12.16</v>
      </c>
      <c r="F6769">
        <v>17.989999999999998</v>
      </c>
      <c r="G6769">
        <v>750</v>
      </c>
      <c r="H6769">
        <v>32</v>
      </c>
      <c r="I6769">
        <v>389.12</v>
      </c>
      <c r="J6769">
        <v>29</v>
      </c>
      <c r="K6769">
        <v>521.70999999999992</v>
      </c>
      <c r="L6769">
        <v>143.91999999999999</v>
      </c>
      <c r="M6769">
        <v>3.25</v>
      </c>
      <c r="N6769">
        <v>524.94000000000005</v>
      </c>
      <c r="O6769">
        <v>132.58999999999992</v>
      </c>
      <c r="P6769">
        <v>25.41450230971228</v>
      </c>
      <c r="Q6769">
        <v>0.90625</v>
      </c>
      <c r="R6769">
        <v>1.3407432154605261</v>
      </c>
      <c r="S6769">
        <f>(VendorSalesData[[#This Row],[TotalPurchaseQuantity]] - VendorSalesData[[#This Row],[TotalSalesQuantity]]) * VendorSalesData[[#This Row],[PurchasePrice]]</f>
        <v>36.480000000000004</v>
      </c>
    </row>
    <row r="6770" spans="1:19" x14ac:dyDescent="0.3">
      <c r="A6770">
        <v>9552</v>
      </c>
      <c r="B6770" t="s">
        <v>72</v>
      </c>
      <c r="C6770">
        <v>39581</v>
      </c>
      <c r="D6770" t="s">
        <v>6194</v>
      </c>
      <c r="E6770">
        <v>4.63</v>
      </c>
      <c r="F6770">
        <v>10.99</v>
      </c>
      <c r="G6770">
        <v>750</v>
      </c>
      <c r="H6770">
        <v>84</v>
      </c>
      <c r="I6770">
        <v>388.92</v>
      </c>
      <c r="J6770">
        <v>90</v>
      </c>
      <c r="K6770">
        <v>798.1</v>
      </c>
      <c r="L6770">
        <v>194.77</v>
      </c>
      <c r="M6770">
        <v>10.09</v>
      </c>
      <c r="N6770">
        <v>55551.82</v>
      </c>
      <c r="O6770">
        <v>409.18</v>
      </c>
      <c r="P6770">
        <v>51.269264503195089</v>
      </c>
      <c r="Q6770">
        <v>1.0714285714285714</v>
      </c>
      <c r="R6770">
        <v>2.0520929754191095</v>
      </c>
      <c r="S6770">
        <f>(VendorSalesData[[#This Row],[TotalPurchaseQuantity]] - VendorSalesData[[#This Row],[TotalSalesQuantity]]) * VendorSalesData[[#This Row],[PurchasePrice]]</f>
        <v>-27.78</v>
      </c>
    </row>
    <row r="6771" spans="1:19" x14ac:dyDescent="0.3">
      <c r="A6771">
        <v>3252</v>
      </c>
      <c r="B6771" t="s">
        <v>94</v>
      </c>
      <c r="C6771">
        <v>39995</v>
      </c>
      <c r="D6771" t="s">
        <v>6195</v>
      </c>
      <c r="E6771">
        <v>2.7</v>
      </c>
      <c r="F6771">
        <v>3.99</v>
      </c>
      <c r="G6771">
        <v>750</v>
      </c>
      <c r="H6771">
        <v>144</v>
      </c>
      <c r="I6771">
        <v>388.79999999999995</v>
      </c>
      <c r="J6771">
        <v>144</v>
      </c>
      <c r="K6771">
        <v>574.56000000000006</v>
      </c>
      <c r="L6771">
        <v>79.800000000000011</v>
      </c>
      <c r="M6771">
        <v>16.18</v>
      </c>
      <c r="N6771">
        <v>61966.91</v>
      </c>
      <c r="O6771">
        <v>185.7600000000001</v>
      </c>
      <c r="P6771">
        <v>32.33082706766919</v>
      </c>
      <c r="Q6771">
        <v>1</v>
      </c>
      <c r="R6771">
        <v>1.4777777777777781</v>
      </c>
      <c r="S6771">
        <f>(VendorSalesData[[#This Row],[TotalPurchaseQuantity]] - VendorSalesData[[#This Row],[TotalSalesQuantity]]) * VendorSalesData[[#This Row],[PurchasePrice]]</f>
        <v>0</v>
      </c>
    </row>
    <row r="6772" spans="1:19" x14ac:dyDescent="0.3">
      <c r="A6772">
        <v>10754</v>
      </c>
      <c r="B6772" t="s">
        <v>212</v>
      </c>
      <c r="C6772">
        <v>13183</v>
      </c>
      <c r="D6772" t="s">
        <v>6196</v>
      </c>
      <c r="E6772">
        <v>10.8</v>
      </c>
      <c r="F6772">
        <v>15.99</v>
      </c>
      <c r="G6772">
        <v>750</v>
      </c>
      <c r="H6772">
        <v>36</v>
      </c>
      <c r="I6772">
        <v>388.79999999999995</v>
      </c>
      <c r="J6772">
        <v>36</v>
      </c>
      <c r="K6772">
        <v>575.64</v>
      </c>
      <c r="L6772">
        <v>47.97</v>
      </c>
      <c r="M6772">
        <v>4.0500000000000007</v>
      </c>
      <c r="N6772">
        <v>28720.52</v>
      </c>
      <c r="O6772">
        <v>186.84000000000003</v>
      </c>
      <c r="P6772">
        <v>32.457786116322708</v>
      </c>
      <c r="Q6772">
        <v>1</v>
      </c>
      <c r="R6772">
        <v>1.4805555555555556</v>
      </c>
      <c r="S6772">
        <f>(VendorSalesData[[#This Row],[TotalPurchaseQuantity]] - VendorSalesData[[#This Row],[TotalSalesQuantity]]) * VendorSalesData[[#This Row],[PurchasePrice]]</f>
        <v>0</v>
      </c>
    </row>
    <row r="6773" spans="1:19" x14ac:dyDescent="0.3">
      <c r="A6773">
        <v>12546</v>
      </c>
      <c r="B6773" t="s">
        <v>32</v>
      </c>
      <c r="C6773">
        <v>872</v>
      </c>
      <c r="D6773" t="s">
        <v>6197</v>
      </c>
      <c r="E6773">
        <v>7.19</v>
      </c>
      <c r="F6773">
        <v>9.99</v>
      </c>
      <c r="G6773">
        <v>1000</v>
      </c>
      <c r="H6773">
        <v>54</v>
      </c>
      <c r="I6773">
        <v>388.26</v>
      </c>
      <c r="J6773">
        <v>52</v>
      </c>
      <c r="K6773">
        <v>519.48</v>
      </c>
      <c r="L6773">
        <v>349.65000000000003</v>
      </c>
      <c r="M6773">
        <v>54.6</v>
      </c>
      <c r="N6773">
        <v>123880.97</v>
      </c>
      <c r="O6773">
        <v>131.22000000000003</v>
      </c>
      <c r="P6773">
        <v>25.259875259875265</v>
      </c>
      <c r="Q6773">
        <v>0.96296296296296291</v>
      </c>
      <c r="R6773">
        <v>1.3379694019471489</v>
      </c>
      <c r="S6773">
        <f>(VendorSalesData[[#This Row],[TotalPurchaseQuantity]] - VendorSalesData[[#This Row],[TotalSalesQuantity]]) * VendorSalesData[[#This Row],[PurchasePrice]]</f>
        <v>14.38</v>
      </c>
    </row>
    <row r="6774" spans="1:19" x14ac:dyDescent="0.3">
      <c r="A6774">
        <v>1587</v>
      </c>
      <c r="B6774" t="s">
        <v>525</v>
      </c>
      <c r="C6774">
        <v>18595</v>
      </c>
      <c r="D6774" t="s">
        <v>6198</v>
      </c>
      <c r="E6774">
        <v>32.25</v>
      </c>
      <c r="F6774">
        <v>49.99</v>
      </c>
      <c r="G6774">
        <v>750</v>
      </c>
      <c r="H6774">
        <v>12</v>
      </c>
      <c r="I6774">
        <v>387</v>
      </c>
      <c r="J6774">
        <v>23</v>
      </c>
      <c r="K6774">
        <v>1149.77</v>
      </c>
      <c r="L6774">
        <v>349.93</v>
      </c>
      <c r="M6774">
        <v>2.5700000000000003</v>
      </c>
      <c r="N6774">
        <v>6070.09</v>
      </c>
      <c r="O6774">
        <v>762.77</v>
      </c>
      <c r="P6774">
        <v>66.341094305817677</v>
      </c>
      <c r="Q6774">
        <v>1.9166666666666667</v>
      </c>
      <c r="R6774">
        <v>2.970981912144703</v>
      </c>
      <c r="S6774">
        <f>(VendorSalesData[[#This Row],[TotalPurchaseQuantity]] - VendorSalesData[[#This Row],[TotalSalesQuantity]]) * VendorSalesData[[#This Row],[PurchasePrice]]</f>
        <v>-354.75</v>
      </c>
    </row>
    <row r="6775" spans="1:19" x14ac:dyDescent="0.3">
      <c r="A6775">
        <v>2876</v>
      </c>
      <c r="B6775" t="s">
        <v>5231</v>
      </c>
      <c r="C6775">
        <v>23626</v>
      </c>
      <c r="D6775" t="s">
        <v>6199</v>
      </c>
      <c r="E6775">
        <v>6.45</v>
      </c>
      <c r="F6775">
        <v>9.99</v>
      </c>
      <c r="G6775">
        <v>750</v>
      </c>
      <c r="H6775">
        <v>60</v>
      </c>
      <c r="I6775">
        <v>387</v>
      </c>
      <c r="J6775">
        <v>60</v>
      </c>
      <c r="K6775">
        <v>635.4</v>
      </c>
      <c r="L6775">
        <v>52.95</v>
      </c>
      <c r="M6775">
        <v>6.7600000000000007</v>
      </c>
      <c r="N6775">
        <v>31.5</v>
      </c>
      <c r="O6775">
        <v>248.39999999999998</v>
      </c>
      <c r="P6775">
        <v>39.093484419263454</v>
      </c>
      <c r="Q6775">
        <v>1</v>
      </c>
      <c r="R6775">
        <v>1.6418604651162789</v>
      </c>
      <c r="S6775">
        <f>(VendorSalesData[[#This Row],[TotalPurchaseQuantity]] - VendorSalesData[[#This Row],[TotalSalesQuantity]]) * VendorSalesData[[#This Row],[PurchasePrice]]</f>
        <v>0</v>
      </c>
    </row>
    <row r="6776" spans="1:19" x14ac:dyDescent="0.3">
      <c r="A6776">
        <v>10754</v>
      </c>
      <c r="B6776" t="s">
        <v>212</v>
      </c>
      <c r="C6776">
        <v>17019</v>
      </c>
      <c r="D6776" t="s">
        <v>6200</v>
      </c>
      <c r="E6776">
        <v>6.45</v>
      </c>
      <c r="F6776">
        <v>9.99</v>
      </c>
      <c r="G6776">
        <v>750</v>
      </c>
      <c r="H6776">
        <v>60</v>
      </c>
      <c r="I6776">
        <v>387</v>
      </c>
      <c r="J6776">
        <v>65</v>
      </c>
      <c r="K6776">
        <v>674.35</v>
      </c>
      <c r="L6776">
        <v>92.91</v>
      </c>
      <c r="M6776">
        <v>7.3000000000000007</v>
      </c>
      <c r="N6776">
        <v>28720.52</v>
      </c>
      <c r="O6776">
        <v>287.35000000000002</v>
      </c>
      <c r="P6776">
        <v>42.61140357381182</v>
      </c>
      <c r="Q6776">
        <v>1.0833333333333333</v>
      </c>
      <c r="R6776">
        <v>1.7425064599483204</v>
      </c>
      <c r="S6776">
        <f>(VendorSalesData[[#This Row],[TotalPurchaseQuantity]] - VendorSalesData[[#This Row],[TotalSalesQuantity]]) * VendorSalesData[[#This Row],[PurchasePrice]]</f>
        <v>-32.25</v>
      </c>
    </row>
    <row r="6777" spans="1:19" x14ac:dyDescent="0.3">
      <c r="A6777">
        <v>10754</v>
      </c>
      <c r="B6777" t="s">
        <v>212</v>
      </c>
      <c r="C6777">
        <v>21830</v>
      </c>
      <c r="D6777" t="s">
        <v>6201</v>
      </c>
      <c r="E6777">
        <v>32.25</v>
      </c>
      <c r="F6777">
        <v>49.99</v>
      </c>
      <c r="G6777">
        <v>750</v>
      </c>
      <c r="H6777">
        <v>12</v>
      </c>
      <c r="I6777">
        <v>387</v>
      </c>
      <c r="J6777">
        <v>23</v>
      </c>
      <c r="K6777">
        <v>1139.77</v>
      </c>
      <c r="L6777">
        <v>539.89</v>
      </c>
      <c r="M6777">
        <v>2.56</v>
      </c>
      <c r="N6777">
        <v>28720.52</v>
      </c>
      <c r="O6777">
        <v>752.77</v>
      </c>
      <c r="P6777">
        <v>66.045781166375676</v>
      </c>
      <c r="Q6777">
        <v>1.9166666666666667</v>
      </c>
      <c r="R6777">
        <v>2.9451421188630489</v>
      </c>
      <c r="S6777">
        <f>(VendorSalesData[[#This Row],[TotalPurchaseQuantity]] - VendorSalesData[[#This Row],[TotalSalesQuantity]]) * VendorSalesData[[#This Row],[PurchasePrice]]</f>
        <v>-354.75</v>
      </c>
    </row>
    <row r="6778" spans="1:19" x14ac:dyDescent="0.3">
      <c r="A6778">
        <v>10754</v>
      </c>
      <c r="B6778" t="s">
        <v>212</v>
      </c>
      <c r="C6778">
        <v>42402</v>
      </c>
      <c r="D6778" t="s">
        <v>6202</v>
      </c>
      <c r="E6778">
        <v>6.45</v>
      </c>
      <c r="F6778">
        <v>11.99</v>
      </c>
      <c r="G6778">
        <v>750</v>
      </c>
      <c r="H6778">
        <v>60</v>
      </c>
      <c r="I6778">
        <v>387</v>
      </c>
      <c r="J6778">
        <v>60</v>
      </c>
      <c r="K6778">
        <v>671.4</v>
      </c>
      <c r="L6778">
        <v>45.96</v>
      </c>
      <c r="M6778">
        <v>6.75</v>
      </c>
      <c r="N6778">
        <v>28720.52</v>
      </c>
      <c r="O6778">
        <v>284.39999999999998</v>
      </c>
      <c r="P6778">
        <v>42.359249329758711</v>
      </c>
      <c r="Q6778">
        <v>1</v>
      </c>
      <c r="R6778">
        <v>1.7348837209302326</v>
      </c>
      <c r="S6778">
        <f>(VendorSalesData[[#This Row],[TotalPurchaseQuantity]] - VendorSalesData[[#This Row],[TotalSalesQuantity]]) * VendorSalesData[[#This Row],[PurchasePrice]]</f>
        <v>0</v>
      </c>
    </row>
    <row r="6779" spans="1:19" x14ac:dyDescent="0.3">
      <c r="A6779">
        <v>7153</v>
      </c>
      <c r="B6779" t="s">
        <v>271</v>
      </c>
      <c r="C6779">
        <v>19914</v>
      </c>
      <c r="D6779" t="s">
        <v>6203</v>
      </c>
      <c r="E6779">
        <v>4.66</v>
      </c>
      <c r="F6779">
        <v>6.99</v>
      </c>
      <c r="G6779">
        <v>750</v>
      </c>
      <c r="H6779">
        <v>83</v>
      </c>
      <c r="I6779">
        <v>386.78000000000003</v>
      </c>
      <c r="J6779">
        <v>92</v>
      </c>
      <c r="K6779">
        <v>643.08000000000004</v>
      </c>
      <c r="L6779">
        <v>503.28000000000003</v>
      </c>
      <c r="M6779">
        <v>10.15</v>
      </c>
      <c r="N6779">
        <v>15884.82</v>
      </c>
      <c r="O6779">
        <v>256.3</v>
      </c>
      <c r="P6779">
        <v>39.855072463768117</v>
      </c>
      <c r="Q6779">
        <v>1.1084337349397591</v>
      </c>
      <c r="R6779">
        <v>1.6626506024096386</v>
      </c>
      <c r="S6779">
        <f>(VendorSalesData[[#This Row],[TotalPurchaseQuantity]] - VendorSalesData[[#This Row],[TotalSalesQuantity]]) * VendorSalesData[[#This Row],[PurchasePrice]]</f>
        <v>-41.94</v>
      </c>
    </row>
    <row r="6780" spans="1:19" x14ac:dyDescent="0.3">
      <c r="A6780">
        <v>8892</v>
      </c>
      <c r="B6780" t="s">
        <v>177</v>
      </c>
      <c r="C6780">
        <v>15319</v>
      </c>
      <c r="D6780" t="s">
        <v>6204</v>
      </c>
      <c r="E6780">
        <v>7.89</v>
      </c>
      <c r="F6780">
        <v>11.99</v>
      </c>
      <c r="G6780">
        <v>750</v>
      </c>
      <c r="H6780">
        <v>49</v>
      </c>
      <c r="I6780">
        <v>386.61</v>
      </c>
      <c r="J6780">
        <v>33</v>
      </c>
      <c r="K6780">
        <v>395.67</v>
      </c>
      <c r="L6780">
        <v>83.93</v>
      </c>
      <c r="M6780">
        <v>3.7</v>
      </c>
      <c r="N6780">
        <v>11595.97</v>
      </c>
      <c r="O6780">
        <v>9.0600000000000023</v>
      </c>
      <c r="P6780">
        <v>2.2897869436651761</v>
      </c>
      <c r="Q6780">
        <v>0.67346938775510201</v>
      </c>
      <c r="R6780">
        <v>1.023434468844572</v>
      </c>
      <c r="S6780">
        <f>(VendorSalesData[[#This Row],[TotalPurchaseQuantity]] - VendorSalesData[[#This Row],[TotalSalesQuantity]]) * VendorSalesData[[#This Row],[PurchasePrice]]</f>
        <v>126.24</v>
      </c>
    </row>
    <row r="6781" spans="1:19" x14ac:dyDescent="0.3">
      <c r="A6781">
        <v>1392</v>
      </c>
      <c r="B6781" t="s">
        <v>67</v>
      </c>
      <c r="C6781">
        <v>6212</v>
      </c>
      <c r="D6781" t="s">
        <v>833</v>
      </c>
      <c r="E6781">
        <v>3.22</v>
      </c>
      <c r="F6781">
        <v>4.99</v>
      </c>
      <c r="G6781">
        <v>750</v>
      </c>
      <c r="H6781">
        <v>120</v>
      </c>
      <c r="I6781">
        <v>386.4</v>
      </c>
      <c r="J6781">
        <v>93</v>
      </c>
      <c r="K6781">
        <v>464.07</v>
      </c>
      <c r="L6781">
        <v>159.68</v>
      </c>
      <c r="M6781">
        <v>10.4</v>
      </c>
      <c r="N6781">
        <v>79528.990000000005</v>
      </c>
      <c r="O6781">
        <v>77.670000000000016</v>
      </c>
      <c r="P6781">
        <v>16.736699204861338</v>
      </c>
      <c r="Q6781">
        <v>0.77500000000000002</v>
      </c>
      <c r="R6781">
        <v>1.2010093167701863</v>
      </c>
      <c r="S6781">
        <f>(VendorSalesData[[#This Row],[TotalPurchaseQuantity]] - VendorSalesData[[#This Row],[TotalSalesQuantity]]) * VendorSalesData[[#This Row],[PurchasePrice]]</f>
        <v>86.940000000000012</v>
      </c>
    </row>
    <row r="6782" spans="1:19" x14ac:dyDescent="0.3">
      <c r="A6782">
        <v>10754</v>
      </c>
      <c r="B6782" t="s">
        <v>212</v>
      </c>
      <c r="C6782">
        <v>13181</v>
      </c>
      <c r="D6782" t="s">
        <v>6205</v>
      </c>
      <c r="E6782">
        <v>10.73</v>
      </c>
      <c r="F6782">
        <v>15.99</v>
      </c>
      <c r="G6782">
        <v>750</v>
      </c>
      <c r="H6782">
        <v>36</v>
      </c>
      <c r="I6782">
        <v>386.28</v>
      </c>
      <c r="J6782">
        <v>46</v>
      </c>
      <c r="K6782">
        <v>735.54</v>
      </c>
      <c r="L6782">
        <v>255.84</v>
      </c>
      <c r="M6782">
        <v>5.1400000000000006</v>
      </c>
      <c r="N6782">
        <v>28720.52</v>
      </c>
      <c r="O6782">
        <v>349.26</v>
      </c>
      <c r="P6782">
        <v>47.483481523778451</v>
      </c>
      <c r="Q6782">
        <v>1.2777777777777777</v>
      </c>
      <c r="R6782">
        <v>1.9041627834731283</v>
      </c>
      <c r="S6782">
        <f>(VendorSalesData[[#This Row],[TotalPurchaseQuantity]] - VendorSalesData[[#This Row],[TotalSalesQuantity]]) * VendorSalesData[[#This Row],[PurchasePrice]]</f>
        <v>-107.30000000000001</v>
      </c>
    </row>
    <row r="6783" spans="1:19" x14ac:dyDescent="0.3">
      <c r="A6783">
        <v>3664</v>
      </c>
      <c r="B6783" t="s">
        <v>96</v>
      </c>
      <c r="C6783">
        <v>2295</v>
      </c>
      <c r="D6783" t="s">
        <v>6206</v>
      </c>
      <c r="E6783">
        <v>64.28</v>
      </c>
      <c r="F6783">
        <v>89.99</v>
      </c>
      <c r="G6783">
        <v>750</v>
      </c>
      <c r="H6783">
        <v>6</v>
      </c>
      <c r="I6783">
        <v>385.68</v>
      </c>
      <c r="J6783">
        <v>10</v>
      </c>
      <c r="K6783">
        <v>899.90000000000009</v>
      </c>
      <c r="L6783">
        <v>179.98</v>
      </c>
      <c r="M6783">
        <v>7.8699999999999992</v>
      </c>
      <c r="N6783">
        <v>30234.420000000002</v>
      </c>
      <c r="O6783">
        <v>514.22</v>
      </c>
      <c r="P6783">
        <v>57.141904656072896</v>
      </c>
      <c r="Q6783">
        <v>1.6666666666666667</v>
      </c>
      <c r="R6783">
        <v>2.3332814768720183</v>
      </c>
      <c r="S6783">
        <f>(VendorSalesData[[#This Row],[TotalPurchaseQuantity]] - VendorSalesData[[#This Row],[TotalSalesQuantity]]) * VendorSalesData[[#This Row],[PurchasePrice]]</f>
        <v>-257.12</v>
      </c>
    </row>
    <row r="6784" spans="1:19" x14ac:dyDescent="0.3">
      <c r="A6784">
        <v>10754</v>
      </c>
      <c r="B6784" t="s">
        <v>212</v>
      </c>
      <c r="C6784">
        <v>5467</v>
      </c>
      <c r="D6784" t="s">
        <v>6207</v>
      </c>
      <c r="E6784">
        <v>14.28</v>
      </c>
      <c r="F6784">
        <v>19.989999999999998</v>
      </c>
      <c r="G6784">
        <v>750</v>
      </c>
      <c r="H6784">
        <v>27</v>
      </c>
      <c r="I6784">
        <v>385.56000000000006</v>
      </c>
      <c r="J6784">
        <v>20</v>
      </c>
      <c r="K6784">
        <v>399.8</v>
      </c>
      <c r="L6784">
        <v>199.89999999999998</v>
      </c>
      <c r="M6784">
        <v>15.76</v>
      </c>
      <c r="N6784">
        <v>28720.52</v>
      </c>
      <c r="O6784">
        <v>14.239999999999952</v>
      </c>
      <c r="P6784">
        <v>3.5617808904452106</v>
      </c>
      <c r="Q6784">
        <v>0.7407407407407407</v>
      </c>
      <c r="R6784">
        <v>1.0369332918352525</v>
      </c>
      <c r="S6784">
        <f>(VendorSalesData[[#This Row],[TotalPurchaseQuantity]] - VendorSalesData[[#This Row],[TotalSalesQuantity]]) * VendorSalesData[[#This Row],[PurchasePrice]]</f>
        <v>99.96</v>
      </c>
    </row>
    <row r="6785" spans="1:19" x14ac:dyDescent="0.3">
      <c r="A6785">
        <v>3252</v>
      </c>
      <c r="B6785" t="s">
        <v>94</v>
      </c>
      <c r="C6785">
        <v>20445</v>
      </c>
      <c r="D6785" t="s">
        <v>6208</v>
      </c>
      <c r="E6785">
        <v>6.53</v>
      </c>
      <c r="F6785">
        <v>9.99</v>
      </c>
      <c r="G6785">
        <v>750</v>
      </c>
      <c r="H6785">
        <v>59</v>
      </c>
      <c r="I6785">
        <v>385.27</v>
      </c>
      <c r="J6785">
        <v>46</v>
      </c>
      <c r="K6785">
        <v>459.54</v>
      </c>
      <c r="L6785">
        <v>239.76</v>
      </c>
      <c r="M6785">
        <v>5.1100000000000003</v>
      </c>
      <c r="N6785">
        <v>61966.91</v>
      </c>
      <c r="O6785">
        <v>74.270000000000039</v>
      </c>
      <c r="P6785">
        <v>16.161813987900953</v>
      </c>
      <c r="Q6785">
        <v>0.77966101694915257</v>
      </c>
      <c r="R6785">
        <v>1.1927738988242014</v>
      </c>
      <c r="S6785">
        <f>(VendorSalesData[[#This Row],[TotalPurchaseQuantity]] - VendorSalesData[[#This Row],[TotalSalesQuantity]]) * VendorSalesData[[#This Row],[PurchasePrice]]</f>
        <v>84.89</v>
      </c>
    </row>
    <row r="6786" spans="1:19" x14ac:dyDescent="0.3">
      <c r="A6786">
        <v>10754</v>
      </c>
      <c r="B6786" t="s">
        <v>212</v>
      </c>
      <c r="C6786">
        <v>23780</v>
      </c>
      <c r="D6786" t="s">
        <v>6209</v>
      </c>
      <c r="E6786">
        <v>55.03</v>
      </c>
      <c r="F6786">
        <v>81.99</v>
      </c>
      <c r="G6786">
        <v>750</v>
      </c>
      <c r="H6786">
        <v>7</v>
      </c>
      <c r="I6786">
        <v>385.21</v>
      </c>
      <c r="J6786">
        <v>28</v>
      </c>
      <c r="K6786">
        <v>2295.7199999999998</v>
      </c>
      <c r="L6786">
        <v>1475.82</v>
      </c>
      <c r="M6786">
        <v>3.11</v>
      </c>
      <c r="N6786">
        <v>28720.52</v>
      </c>
      <c r="O6786">
        <v>1910.5099999999998</v>
      </c>
      <c r="P6786">
        <v>83.22051469691425</v>
      </c>
      <c r="Q6786">
        <v>4</v>
      </c>
      <c r="R6786">
        <v>5.9596583681628204</v>
      </c>
      <c r="S6786">
        <f>(VendorSalesData[[#This Row],[TotalPurchaseQuantity]] - VendorSalesData[[#This Row],[TotalSalesQuantity]]) * VendorSalesData[[#This Row],[PurchasePrice]]</f>
        <v>-1155.6300000000001</v>
      </c>
    </row>
    <row r="6787" spans="1:19" x14ac:dyDescent="0.3">
      <c r="A6787">
        <v>2000</v>
      </c>
      <c r="B6787" t="s">
        <v>164</v>
      </c>
      <c r="C6787">
        <v>23230</v>
      </c>
      <c r="D6787" t="s">
        <v>6210</v>
      </c>
      <c r="E6787">
        <v>9.39</v>
      </c>
      <c r="F6787">
        <v>13.99</v>
      </c>
      <c r="G6787">
        <v>750</v>
      </c>
      <c r="H6787">
        <v>41</v>
      </c>
      <c r="I6787">
        <v>384.99</v>
      </c>
      <c r="J6787">
        <v>571</v>
      </c>
      <c r="K6787">
        <v>7988.29</v>
      </c>
      <c r="L6787">
        <v>4155.03</v>
      </c>
      <c r="M6787">
        <v>63.480000000000004</v>
      </c>
      <c r="N6787">
        <v>19016.59</v>
      </c>
      <c r="O6787">
        <v>7603.3</v>
      </c>
      <c r="P6787">
        <v>95.180570560157435</v>
      </c>
      <c r="Q6787">
        <v>13.926829268292684</v>
      </c>
      <c r="R6787">
        <v>20.749344138808798</v>
      </c>
      <c r="S6787">
        <f>(VendorSalesData[[#This Row],[TotalPurchaseQuantity]] - VendorSalesData[[#This Row],[TotalSalesQuantity]]) * VendorSalesData[[#This Row],[PurchasePrice]]</f>
        <v>-4976.7000000000007</v>
      </c>
    </row>
    <row r="6788" spans="1:19" x14ac:dyDescent="0.3">
      <c r="A6788">
        <v>4425</v>
      </c>
      <c r="B6788" t="s">
        <v>20</v>
      </c>
      <c r="C6788">
        <v>13321</v>
      </c>
      <c r="D6788" t="s">
        <v>6211</v>
      </c>
      <c r="E6788">
        <v>3.26</v>
      </c>
      <c r="F6788">
        <v>4.99</v>
      </c>
      <c r="G6788">
        <v>750</v>
      </c>
      <c r="H6788">
        <v>118</v>
      </c>
      <c r="I6788">
        <v>384.68</v>
      </c>
      <c r="J6788">
        <v>118</v>
      </c>
      <c r="K6788">
        <v>588.82000000000005</v>
      </c>
      <c r="L6788">
        <v>139.72</v>
      </c>
      <c r="M6788">
        <v>13.26</v>
      </c>
      <c r="N6788">
        <v>144929.24</v>
      </c>
      <c r="O6788">
        <v>204.14000000000004</v>
      </c>
      <c r="P6788">
        <v>34.669338677354716</v>
      </c>
      <c r="Q6788">
        <v>1</v>
      </c>
      <c r="R6788">
        <v>1.5306748466257669</v>
      </c>
      <c r="S6788">
        <f>(VendorSalesData[[#This Row],[TotalPurchaseQuantity]] - VendorSalesData[[#This Row],[TotalSalesQuantity]]) * VendorSalesData[[#This Row],[PurchasePrice]]</f>
        <v>0</v>
      </c>
    </row>
    <row r="6789" spans="1:19" x14ac:dyDescent="0.3">
      <c r="A6789">
        <v>3664</v>
      </c>
      <c r="B6789" t="s">
        <v>96</v>
      </c>
      <c r="C6789">
        <v>4005</v>
      </c>
      <c r="D6789" t="s">
        <v>6212</v>
      </c>
      <c r="E6789">
        <v>31.99</v>
      </c>
      <c r="F6789">
        <v>39.99</v>
      </c>
      <c r="G6789">
        <v>750</v>
      </c>
      <c r="H6789">
        <v>12</v>
      </c>
      <c r="I6789">
        <v>383.88</v>
      </c>
      <c r="J6789">
        <v>13</v>
      </c>
      <c r="K6789">
        <v>519.87</v>
      </c>
      <c r="L6789">
        <v>239.94</v>
      </c>
      <c r="M6789">
        <v>10.24</v>
      </c>
      <c r="N6789">
        <v>30234.420000000002</v>
      </c>
      <c r="O6789">
        <v>135.99</v>
      </c>
      <c r="P6789">
        <v>26.158462692596231</v>
      </c>
      <c r="Q6789">
        <v>1.0833333333333333</v>
      </c>
      <c r="R6789">
        <v>1.3542513285401689</v>
      </c>
      <c r="S6789">
        <f>(VendorSalesData[[#This Row],[TotalPurchaseQuantity]] - VendorSalesData[[#This Row],[TotalSalesQuantity]]) * VendorSalesData[[#This Row],[PurchasePrice]]</f>
        <v>-31.99</v>
      </c>
    </row>
    <row r="6790" spans="1:19" x14ac:dyDescent="0.3">
      <c r="A6790">
        <v>10754</v>
      </c>
      <c r="B6790" t="s">
        <v>212</v>
      </c>
      <c r="C6790">
        <v>38110</v>
      </c>
      <c r="D6790" t="s">
        <v>6213</v>
      </c>
      <c r="E6790">
        <v>3.99</v>
      </c>
      <c r="F6790">
        <v>5.99</v>
      </c>
      <c r="G6790">
        <v>750</v>
      </c>
      <c r="H6790">
        <v>96</v>
      </c>
      <c r="I6790">
        <v>383.04</v>
      </c>
      <c r="J6790">
        <v>95</v>
      </c>
      <c r="K6790">
        <v>569.04999999999995</v>
      </c>
      <c r="L6790">
        <v>137.77000000000001</v>
      </c>
      <c r="M6790">
        <v>10.64</v>
      </c>
      <c r="N6790">
        <v>28720.52</v>
      </c>
      <c r="O6790">
        <v>186.00999999999993</v>
      </c>
      <c r="P6790">
        <v>32.68781302170283</v>
      </c>
      <c r="Q6790">
        <v>0.98958333333333337</v>
      </c>
      <c r="R6790">
        <v>1.4856150793650791</v>
      </c>
      <c r="S6790">
        <f>(VendorSalesData[[#This Row],[TotalPurchaseQuantity]] - VendorSalesData[[#This Row],[TotalSalesQuantity]]) * VendorSalesData[[#This Row],[PurchasePrice]]</f>
        <v>3.99</v>
      </c>
    </row>
    <row r="6791" spans="1:19" x14ac:dyDescent="0.3">
      <c r="A6791">
        <v>653</v>
      </c>
      <c r="B6791" t="s">
        <v>352</v>
      </c>
      <c r="C6791">
        <v>40560</v>
      </c>
      <c r="D6791" t="s">
        <v>6214</v>
      </c>
      <c r="E6791">
        <v>7.09</v>
      </c>
      <c r="F6791">
        <v>12.99</v>
      </c>
      <c r="G6791">
        <v>750</v>
      </c>
      <c r="H6791">
        <v>54</v>
      </c>
      <c r="I6791">
        <v>382.86</v>
      </c>
      <c r="J6791">
        <v>54</v>
      </c>
      <c r="K6791">
        <v>617.46</v>
      </c>
      <c r="L6791">
        <v>56.95</v>
      </c>
      <c r="M6791">
        <v>6.08</v>
      </c>
      <c r="N6791">
        <v>8014.9800000000005</v>
      </c>
      <c r="O6791">
        <v>234.60000000000002</v>
      </c>
      <c r="P6791">
        <v>37.994364007385094</v>
      </c>
      <c r="Q6791">
        <v>1</v>
      </c>
      <c r="R6791">
        <v>1.6127566212192446</v>
      </c>
      <c r="S6791">
        <f>(VendorSalesData[[#This Row],[TotalPurchaseQuantity]] - VendorSalesData[[#This Row],[TotalSalesQuantity]]) * VendorSalesData[[#This Row],[PurchasePrice]]</f>
        <v>0</v>
      </c>
    </row>
    <row r="6792" spans="1:19" x14ac:dyDescent="0.3">
      <c r="A6792">
        <v>1003</v>
      </c>
      <c r="B6792" t="s">
        <v>5556</v>
      </c>
      <c r="C6792">
        <v>42437</v>
      </c>
      <c r="D6792" t="s">
        <v>6215</v>
      </c>
      <c r="E6792">
        <v>6.16</v>
      </c>
      <c r="F6792">
        <v>8.99</v>
      </c>
      <c r="G6792">
        <v>1500</v>
      </c>
      <c r="H6792">
        <v>62</v>
      </c>
      <c r="I6792">
        <v>381.92</v>
      </c>
      <c r="J6792">
        <v>47</v>
      </c>
      <c r="K6792">
        <v>422.53</v>
      </c>
      <c r="L6792">
        <v>179.8</v>
      </c>
      <c r="M6792">
        <v>10.52</v>
      </c>
      <c r="N6792">
        <v>10.53</v>
      </c>
      <c r="O6792">
        <v>40.609999999999957</v>
      </c>
      <c r="P6792">
        <v>9.6111518708730657</v>
      </c>
      <c r="Q6792">
        <v>0.75806451612903225</v>
      </c>
      <c r="R6792">
        <v>1.1063311688311688</v>
      </c>
      <c r="S6792">
        <f>(VendorSalesData[[#This Row],[TotalPurchaseQuantity]] - VendorSalesData[[#This Row],[TotalSalesQuantity]]) * VendorSalesData[[#This Row],[PurchasePrice]]</f>
        <v>92.4</v>
      </c>
    </row>
    <row r="6793" spans="1:19" x14ac:dyDescent="0.3">
      <c r="A6793">
        <v>1392</v>
      </c>
      <c r="B6793" t="s">
        <v>67</v>
      </c>
      <c r="C6793">
        <v>2024</v>
      </c>
      <c r="D6793" t="s">
        <v>908</v>
      </c>
      <c r="E6793">
        <v>4.4400000000000004</v>
      </c>
      <c r="F6793">
        <v>5.99</v>
      </c>
      <c r="G6793">
        <v>375</v>
      </c>
      <c r="H6793">
        <v>86</v>
      </c>
      <c r="I6793">
        <v>381.84000000000003</v>
      </c>
      <c r="J6793">
        <v>445</v>
      </c>
      <c r="K6793">
        <v>2665.55</v>
      </c>
      <c r="L6793">
        <v>1922.79</v>
      </c>
      <c r="M6793">
        <v>174.22</v>
      </c>
      <c r="N6793">
        <v>79528.990000000005</v>
      </c>
      <c r="O6793">
        <v>2283.71</v>
      </c>
      <c r="P6793">
        <v>85.675001406839115</v>
      </c>
      <c r="Q6793">
        <v>5.1744186046511631</v>
      </c>
      <c r="R6793">
        <v>6.9808034778965009</v>
      </c>
      <c r="S6793">
        <f>(VendorSalesData[[#This Row],[TotalPurchaseQuantity]] - VendorSalesData[[#This Row],[TotalSalesQuantity]]) * VendorSalesData[[#This Row],[PurchasePrice]]</f>
        <v>-1593.96</v>
      </c>
    </row>
    <row r="6794" spans="1:19" x14ac:dyDescent="0.3">
      <c r="A6794">
        <v>4425</v>
      </c>
      <c r="B6794" t="s">
        <v>20</v>
      </c>
      <c r="C6794">
        <v>14671</v>
      </c>
      <c r="D6794" t="s">
        <v>6216</v>
      </c>
      <c r="E6794">
        <v>10.59</v>
      </c>
      <c r="F6794">
        <v>15.99</v>
      </c>
      <c r="G6794">
        <v>750</v>
      </c>
      <c r="H6794">
        <v>36</v>
      </c>
      <c r="I6794">
        <v>381.24</v>
      </c>
      <c r="J6794">
        <v>36</v>
      </c>
      <c r="K6794">
        <v>575.64</v>
      </c>
      <c r="L6794">
        <v>15.99</v>
      </c>
      <c r="M6794">
        <v>4.05</v>
      </c>
      <c r="N6794">
        <v>144929.24</v>
      </c>
      <c r="O6794">
        <v>194.39999999999998</v>
      </c>
      <c r="P6794">
        <v>33.771106941838646</v>
      </c>
      <c r="Q6794">
        <v>1</v>
      </c>
      <c r="R6794">
        <v>1.5099150141643058</v>
      </c>
      <c r="S6794">
        <f>(VendorSalesData[[#This Row],[TotalPurchaseQuantity]] - VendorSalesData[[#This Row],[TotalSalesQuantity]]) * VendorSalesData[[#This Row],[PurchasePrice]]</f>
        <v>0</v>
      </c>
    </row>
    <row r="6795" spans="1:19" x14ac:dyDescent="0.3">
      <c r="A6795">
        <v>516</v>
      </c>
      <c r="B6795" t="s">
        <v>415</v>
      </c>
      <c r="C6795">
        <v>7375</v>
      </c>
      <c r="D6795" t="s">
        <v>1183</v>
      </c>
      <c r="E6795">
        <v>3.97</v>
      </c>
      <c r="F6795">
        <v>5.99</v>
      </c>
      <c r="G6795">
        <v>750</v>
      </c>
      <c r="H6795">
        <v>96</v>
      </c>
      <c r="I6795">
        <v>381.12</v>
      </c>
      <c r="J6795">
        <v>91</v>
      </c>
      <c r="K6795">
        <v>545.09</v>
      </c>
      <c r="L6795">
        <v>179.70000000000002</v>
      </c>
      <c r="M6795">
        <v>10.15</v>
      </c>
      <c r="N6795">
        <v>8510.41</v>
      </c>
      <c r="O6795">
        <v>163.97000000000003</v>
      </c>
      <c r="P6795">
        <v>30.081270982773489</v>
      </c>
      <c r="Q6795">
        <v>0.94791666666666663</v>
      </c>
      <c r="R6795">
        <v>1.4302319479429051</v>
      </c>
      <c r="S6795">
        <f>(VendorSalesData[[#This Row],[TotalPurchaseQuantity]] - VendorSalesData[[#This Row],[TotalSalesQuantity]]) * VendorSalesData[[#This Row],[PurchasePrice]]</f>
        <v>19.850000000000001</v>
      </c>
    </row>
    <row r="6796" spans="1:19" x14ac:dyDescent="0.3">
      <c r="A6796">
        <v>90024</v>
      </c>
      <c r="B6796" t="s">
        <v>1511</v>
      </c>
      <c r="C6796">
        <v>24717</v>
      </c>
      <c r="D6796" t="s">
        <v>6217</v>
      </c>
      <c r="E6796">
        <v>7.94</v>
      </c>
      <c r="F6796">
        <v>11.99</v>
      </c>
      <c r="G6796">
        <v>750</v>
      </c>
      <c r="H6796">
        <v>48</v>
      </c>
      <c r="I6796">
        <v>381.12</v>
      </c>
      <c r="J6796">
        <v>38</v>
      </c>
      <c r="K6796">
        <v>455.62</v>
      </c>
      <c r="L6796">
        <v>59.95</v>
      </c>
      <c r="M6796">
        <v>4.2700000000000005</v>
      </c>
      <c r="N6796">
        <v>2802.64</v>
      </c>
      <c r="O6796">
        <v>74.5</v>
      </c>
      <c r="P6796">
        <v>16.351345419428469</v>
      </c>
      <c r="Q6796">
        <v>0.79166666666666663</v>
      </c>
      <c r="R6796">
        <v>1.1954764903442485</v>
      </c>
      <c r="S6796">
        <f>(VendorSalesData[[#This Row],[TotalPurchaseQuantity]] - VendorSalesData[[#This Row],[TotalSalesQuantity]]) * VendorSalesData[[#This Row],[PurchasePrice]]</f>
        <v>79.400000000000006</v>
      </c>
    </row>
    <row r="6797" spans="1:19" x14ac:dyDescent="0.3">
      <c r="A6797">
        <v>9552</v>
      </c>
      <c r="B6797" t="s">
        <v>72</v>
      </c>
      <c r="C6797">
        <v>23990</v>
      </c>
      <c r="D6797" t="s">
        <v>6218</v>
      </c>
      <c r="E6797">
        <v>8.66</v>
      </c>
      <c r="F6797">
        <v>12.99</v>
      </c>
      <c r="G6797">
        <v>750</v>
      </c>
      <c r="H6797">
        <v>44</v>
      </c>
      <c r="I6797">
        <v>381.03999999999996</v>
      </c>
      <c r="J6797">
        <v>181</v>
      </c>
      <c r="K6797">
        <v>2278.19</v>
      </c>
      <c r="L6797">
        <v>1370.9</v>
      </c>
      <c r="M6797">
        <v>20.07</v>
      </c>
      <c r="N6797">
        <v>55551.82</v>
      </c>
      <c r="O6797">
        <v>1897.15</v>
      </c>
      <c r="P6797">
        <v>83.274441552284927</v>
      </c>
      <c r="Q6797">
        <v>4.1136363636363633</v>
      </c>
      <c r="R6797">
        <v>5.9788736090699146</v>
      </c>
      <c r="S6797">
        <f>(VendorSalesData[[#This Row],[TotalPurchaseQuantity]] - VendorSalesData[[#This Row],[TotalSalesQuantity]]) * VendorSalesData[[#This Row],[PurchasePrice]]</f>
        <v>-1186.42</v>
      </c>
    </row>
    <row r="6798" spans="1:19" x14ac:dyDescent="0.3">
      <c r="A6798">
        <v>10754</v>
      </c>
      <c r="B6798" t="s">
        <v>212</v>
      </c>
      <c r="C6798">
        <v>18467</v>
      </c>
      <c r="D6798" t="s">
        <v>6219</v>
      </c>
      <c r="E6798">
        <v>31.75</v>
      </c>
      <c r="F6798">
        <v>46.99</v>
      </c>
      <c r="G6798">
        <v>750</v>
      </c>
      <c r="H6798">
        <v>12</v>
      </c>
      <c r="I6798">
        <v>381</v>
      </c>
      <c r="J6798">
        <v>12</v>
      </c>
      <c r="K6798">
        <v>563.88</v>
      </c>
      <c r="L6798">
        <v>281.94</v>
      </c>
      <c r="M6798">
        <v>1.34</v>
      </c>
      <c r="N6798">
        <v>28720.52</v>
      </c>
      <c r="O6798">
        <v>182.88</v>
      </c>
      <c r="P6798">
        <v>32.432432432432435</v>
      </c>
      <c r="Q6798">
        <v>1</v>
      </c>
      <c r="R6798">
        <v>1.48</v>
      </c>
      <c r="S6798">
        <f>(VendorSalesData[[#This Row],[TotalPurchaseQuantity]] - VendorSalesData[[#This Row],[TotalSalesQuantity]]) * VendorSalesData[[#This Row],[PurchasePrice]]</f>
        <v>0</v>
      </c>
    </row>
    <row r="6799" spans="1:19" x14ac:dyDescent="0.3">
      <c r="A6799">
        <v>9552</v>
      </c>
      <c r="B6799" t="s">
        <v>72</v>
      </c>
      <c r="C6799">
        <v>23395</v>
      </c>
      <c r="D6799" t="s">
        <v>6220</v>
      </c>
      <c r="E6799">
        <v>6.45</v>
      </c>
      <c r="F6799">
        <v>9.99</v>
      </c>
      <c r="G6799">
        <v>750</v>
      </c>
      <c r="H6799">
        <v>59</v>
      </c>
      <c r="I6799">
        <v>380.55</v>
      </c>
      <c r="J6799">
        <v>903</v>
      </c>
      <c r="K6799">
        <v>9021.9699999999993</v>
      </c>
      <c r="L6799">
        <v>3397.1</v>
      </c>
      <c r="M6799">
        <v>100.87</v>
      </c>
      <c r="N6799">
        <v>55551.82</v>
      </c>
      <c r="O6799">
        <v>8641.42</v>
      </c>
      <c r="P6799">
        <v>95.781963362768892</v>
      </c>
      <c r="Q6799">
        <v>15.305084745762711</v>
      </c>
      <c r="R6799">
        <v>23.707712521350675</v>
      </c>
      <c r="S6799">
        <f>(VendorSalesData[[#This Row],[TotalPurchaseQuantity]] - VendorSalesData[[#This Row],[TotalSalesQuantity]]) * VendorSalesData[[#This Row],[PurchasePrice]]</f>
        <v>-5443.8</v>
      </c>
    </row>
    <row r="6800" spans="1:19" x14ac:dyDescent="0.3">
      <c r="A6800">
        <v>2000</v>
      </c>
      <c r="B6800" t="s">
        <v>164</v>
      </c>
      <c r="C6800">
        <v>23290</v>
      </c>
      <c r="D6800" t="s">
        <v>6221</v>
      </c>
      <c r="E6800">
        <v>42.2</v>
      </c>
      <c r="F6800">
        <v>64.989999999999995</v>
      </c>
      <c r="G6800">
        <v>750</v>
      </c>
      <c r="H6800">
        <v>9</v>
      </c>
      <c r="I6800">
        <v>379.8</v>
      </c>
      <c r="J6800">
        <v>10</v>
      </c>
      <c r="K6800">
        <v>649.9</v>
      </c>
      <c r="L6800">
        <v>519.91999999999996</v>
      </c>
      <c r="M6800">
        <v>1.1100000000000001</v>
      </c>
      <c r="N6800">
        <v>19016.59</v>
      </c>
      <c r="O6800">
        <v>270.09999999999997</v>
      </c>
      <c r="P6800">
        <v>41.560240036928754</v>
      </c>
      <c r="Q6800">
        <v>1.1111111111111112</v>
      </c>
      <c r="R6800">
        <v>1.7111637704054765</v>
      </c>
      <c r="S6800">
        <f>(VendorSalesData[[#This Row],[TotalPurchaseQuantity]] - VendorSalesData[[#This Row],[TotalSalesQuantity]]) * VendorSalesData[[#This Row],[PurchasePrice]]</f>
        <v>-42.2</v>
      </c>
    </row>
    <row r="6801" spans="1:19" x14ac:dyDescent="0.3">
      <c r="A6801">
        <v>660</v>
      </c>
      <c r="B6801" t="s">
        <v>75</v>
      </c>
      <c r="C6801">
        <v>5513</v>
      </c>
      <c r="D6801" t="s">
        <v>6222</v>
      </c>
      <c r="E6801">
        <v>7.91</v>
      </c>
      <c r="F6801">
        <v>10.99</v>
      </c>
      <c r="G6801">
        <v>1750</v>
      </c>
      <c r="H6801">
        <v>48</v>
      </c>
      <c r="I6801">
        <v>379.68</v>
      </c>
      <c r="J6801">
        <v>48</v>
      </c>
      <c r="K6801">
        <v>527.52</v>
      </c>
      <c r="L6801">
        <v>329.7</v>
      </c>
      <c r="M6801">
        <v>88.23</v>
      </c>
      <c r="N6801">
        <v>17932.330000000002</v>
      </c>
      <c r="O6801">
        <v>147.83999999999997</v>
      </c>
      <c r="P6801">
        <v>28.025477707006363</v>
      </c>
      <c r="Q6801">
        <v>1</v>
      </c>
      <c r="R6801">
        <v>1.3893805309734513</v>
      </c>
      <c r="S6801">
        <f>(VendorSalesData[[#This Row],[TotalPurchaseQuantity]] - VendorSalesData[[#This Row],[TotalSalesQuantity]]) * VendorSalesData[[#This Row],[PurchasePrice]]</f>
        <v>0</v>
      </c>
    </row>
    <row r="6802" spans="1:19" x14ac:dyDescent="0.3">
      <c r="A6802">
        <v>3252</v>
      </c>
      <c r="B6802" t="s">
        <v>94</v>
      </c>
      <c r="C6802">
        <v>6383</v>
      </c>
      <c r="D6802" t="s">
        <v>6223</v>
      </c>
      <c r="E6802">
        <v>3.33</v>
      </c>
      <c r="F6802">
        <v>4.99</v>
      </c>
      <c r="G6802">
        <v>750</v>
      </c>
      <c r="H6802">
        <v>114</v>
      </c>
      <c r="I6802">
        <v>379.62</v>
      </c>
      <c r="J6802">
        <v>151</v>
      </c>
      <c r="K6802">
        <v>753.49</v>
      </c>
      <c r="L6802">
        <v>214.57000000000002</v>
      </c>
      <c r="M6802">
        <v>16.880000000000003</v>
      </c>
      <c r="N6802">
        <v>61966.91</v>
      </c>
      <c r="O6802">
        <v>373.87</v>
      </c>
      <c r="P6802">
        <v>49.618442182378004</v>
      </c>
      <c r="Q6802">
        <v>1.3245614035087718</v>
      </c>
      <c r="R6802">
        <v>1.9848532743269585</v>
      </c>
      <c r="S6802">
        <f>(VendorSalesData[[#This Row],[TotalPurchaseQuantity]] - VendorSalesData[[#This Row],[TotalSalesQuantity]]) * VendorSalesData[[#This Row],[PurchasePrice]]</f>
        <v>-123.21000000000001</v>
      </c>
    </row>
    <row r="6803" spans="1:19" x14ac:dyDescent="0.3">
      <c r="A6803">
        <v>7153</v>
      </c>
      <c r="B6803" t="s">
        <v>271</v>
      </c>
      <c r="C6803">
        <v>6545</v>
      </c>
      <c r="D6803" t="s">
        <v>6224</v>
      </c>
      <c r="E6803">
        <v>94.88</v>
      </c>
      <c r="F6803">
        <v>129.99</v>
      </c>
      <c r="G6803">
        <v>750</v>
      </c>
      <c r="H6803">
        <v>4</v>
      </c>
      <c r="I6803">
        <v>379.52</v>
      </c>
      <c r="J6803">
        <v>13</v>
      </c>
      <c r="K6803">
        <v>1689.8700000000001</v>
      </c>
      <c r="L6803">
        <v>1299.9000000000001</v>
      </c>
      <c r="M6803">
        <v>10.24</v>
      </c>
      <c r="N6803">
        <v>15884.82</v>
      </c>
      <c r="O6803">
        <v>1310.3500000000001</v>
      </c>
      <c r="P6803">
        <v>77.541467686863484</v>
      </c>
      <c r="Q6803">
        <v>3.25</v>
      </c>
      <c r="R6803">
        <v>4.4526507166947731</v>
      </c>
      <c r="S6803">
        <f>(VendorSalesData[[#This Row],[TotalPurchaseQuantity]] - VendorSalesData[[#This Row],[TotalSalesQuantity]]) * VendorSalesData[[#This Row],[PurchasePrice]]</f>
        <v>-853.92</v>
      </c>
    </row>
    <row r="6804" spans="1:19" x14ac:dyDescent="0.3">
      <c r="A6804">
        <v>3252</v>
      </c>
      <c r="B6804" t="s">
        <v>94</v>
      </c>
      <c r="C6804">
        <v>3931</v>
      </c>
      <c r="D6804" t="s">
        <v>773</v>
      </c>
      <c r="E6804">
        <v>0.79</v>
      </c>
      <c r="F6804">
        <v>0.99</v>
      </c>
      <c r="G6804">
        <v>50</v>
      </c>
      <c r="H6804">
        <v>480</v>
      </c>
      <c r="I6804">
        <v>379.2</v>
      </c>
      <c r="J6804">
        <v>415</v>
      </c>
      <c r="K6804">
        <v>410.85</v>
      </c>
      <c r="L6804">
        <v>117.81</v>
      </c>
      <c r="M6804">
        <v>21.65</v>
      </c>
      <c r="N6804">
        <v>61966.91</v>
      </c>
      <c r="O6804">
        <v>31.650000000000034</v>
      </c>
      <c r="P6804">
        <v>7.7035414384812055</v>
      </c>
      <c r="Q6804">
        <v>0.86458333333333337</v>
      </c>
      <c r="R6804">
        <v>1.0834651898734178</v>
      </c>
      <c r="S6804">
        <f>(VendorSalesData[[#This Row],[TotalPurchaseQuantity]] - VendorSalesData[[#This Row],[TotalSalesQuantity]]) * VendorSalesData[[#This Row],[PurchasePrice]]</f>
        <v>51.35</v>
      </c>
    </row>
    <row r="6805" spans="1:19" x14ac:dyDescent="0.3">
      <c r="A6805">
        <v>9165</v>
      </c>
      <c r="B6805" t="s">
        <v>38</v>
      </c>
      <c r="C6805">
        <v>13550</v>
      </c>
      <c r="D6805" t="s">
        <v>6225</v>
      </c>
      <c r="E6805">
        <v>34.450000000000003</v>
      </c>
      <c r="F6805">
        <v>52.99</v>
      </c>
      <c r="G6805">
        <v>500</v>
      </c>
      <c r="H6805">
        <v>11</v>
      </c>
      <c r="I6805">
        <v>378.95</v>
      </c>
      <c r="J6805">
        <v>18</v>
      </c>
      <c r="K6805">
        <v>917.82</v>
      </c>
      <c r="L6805">
        <v>458.91</v>
      </c>
      <c r="M6805">
        <v>1.3800000000000001</v>
      </c>
      <c r="N6805">
        <v>68054.7</v>
      </c>
      <c r="O6805">
        <v>538.87000000000012</v>
      </c>
      <c r="P6805">
        <v>58.711947876489958</v>
      </c>
      <c r="Q6805">
        <v>1.6363636363636365</v>
      </c>
      <c r="R6805">
        <v>2.4220081804987466</v>
      </c>
      <c r="S6805">
        <f>(VendorSalesData[[#This Row],[TotalPurchaseQuantity]] - VendorSalesData[[#This Row],[TotalSalesQuantity]]) * VendorSalesData[[#This Row],[PurchasePrice]]</f>
        <v>-241.15000000000003</v>
      </c>
    </row>
    <row r="6806" spans="1:19" x14ac:dyDescent="0.3">
      <c r="A6806">
        <v>3960</v>
      </c>
      <c r="B6806" t="s">
        <v>24</v>
      </c>
      <c r="C6806">
        <v>8438</v>
      </c>
      <c r="D6806" t="s">
        <v>1688</v>
      </c>
      <c r="E6806">
        <v>0.72</v>
      </c>
      <c r="F6806">
        <v>0.99</v>
      </c>
      <c r="G6806">
        <v>50</v>
      </c>
      <c r="H6806">
        <v>526</v>
      </c>
      <c r="I6806">
        <v>378.72</v>
      </c>
      <c r="J6806">
        <v>1816</v>
      </c>
      <c r="K6806">
        <v>1797.84</v>
      </c>
      <c r="L6806">
        <v>556.38</v>
      </c>
      <c r="M6806">
        <v>94.16</v>
      </c>
      <c r="N6806">
        <v>257032.07</v>
      </c>
      <c r="O6806">
        <v>1419.12</v>
      </c>
      <c r="P6806">
        <v>78.934721665999191</v>
      </c>
      <c r="Q6806">
        <v>3.452471482889734</v>
      </c>
      <c r="R6806">
        <v>4.7471482889733831</v>
      </c>
      <c r="S6806">
        <f>(VendorSalesData[[#This Row],[TotalPurchaseQuantity]] - VendorSalesData[[#This Row],[TotalSalesQuantity]]) * VendorSalesData[[#This Row],[PurchasePrice]]</f>
        <v>-928.8</v>
      </c>
    </row>
    <row r="6807" spans="1:19" x14ac:dyDescent="0.3">
      <c r="A6807">
        <v>90011</v>
      </c>
      <c r="B6807" t="s">
        <v>2463</v>
      </c>
      <c r="C6807">
        <v>25794</v>
      </c>
      <c r="D6807" t="s">
        <v>6226</v>
      </c>
      <c r="E6807">
        <v>7.89</v>
      </c>
      <c r="F6807">
        <v>11.99</v>
      </c>
      <c r="G6807">
        <v>750</v>
      </c>
      <c r="H6807">
        <v>48</v>
      </c>
      <c r="I6807">
        <v>378.72</v>
      </c>
      <c r="J6807">
        <v>44</v>
      </c>
      <c r="K6807">
        <v>584.55999999999995</v>
      </c>
      <c r="L6807">
        <v>163.88</v>
      </c>
      <c r="M6807">
        <v>4.9300000000000006</v>
      </c>
      <c r="N6807">
        <v>238.60999999999999</v>
      </c>
      <c r="O6807">
        <v>205.83999999999992</v>
      </c>
      <c r="P6807">
        <v>35.212809634596951</v>
      </c>
      <c r="Q6807">
        <v>0.91666666666666663</v>
      </c>
      <c r="R6807">
        <v>1.5435149978876213</v>
      </c>
      <c r="S6807">
        <f>(VendorSalesData[[#This Row],[TotalPurchaseQuantity]] - VendorSalesData[[#This Row],[TotalSalesQuantity]]) * VendorSalesData[[#This Row],[PurchasePrice]]</f>
        <v>31.56</v>
      </c>
    </row>
    <row r="6808" spans="1:19" x14ac:dyDescent="0.3">
      <c r="A6808">
        <v>10754</v>
      </c>
      <c r="B6808" t="s">
        <v>212</v>
      </c>
      <c r="C6808">
        <v>24054</v>
      </c>
      <c r="D6808" t="s">
        <v>6227</v>
      </c>
      <c r="E6808">
        <v>10.52</v>
      </c>
      <c r="F6808">
        <v>15.99</v>
      </c>
      <c r="G6808">
        <v>750</v>
      </c>
      <c r="H6808">
        <v>36</v>
      </c>
      <c r="I6808">
        <v>378.71999999999997</v>
      </c>
      <c r="J6808">
        <v>26</v>
      </c>
      <c r="K6808">
        <v>415.74</v>
      </c>
      <c r="L6808">
        <v>47.97</v>
      </c>
      <c r="M6808">
        <v>2.9200000000000004</v>
      </c>
      <c r="N6808">
        <v>28720.52</v>
      </c>
      <c r="O6808">
        <v>37.020000000000039</v>
      </c>
      <c r="P6808">
        <v>8.9046038389378062</v>
      </c>
      <c r="Q6808">
        <v>0.72222222222222221</v>
      </c>
      <c r="R6808">
        <v>1.0977503168567808</v>
      </c>
      <c r="S6808">
        <f>(VendorSalesData[[#This Row],[TotalPurchaseQuantity]] - VendorSalesData[[#This Row],[TotalSalesQuantity]]) * VendorSalesData[[#This Row],[PurchasePrice]]</f>
        <v>105.19999999999999</v>
      </c>
    </row>
    <row r="6809" spans="1:19" x14ac:dyDescent="0.3">
      <c r="A6809">
        <v>4425</v>
      </c>
      <c r="B6809" t="s">
        <v>20</v>
      </c>
      <c r="C6809">
        <v>40444</v>
      </c>
      <c r="D6809" t="s">
        <v>6228</v>
      </c>
      <c r="E6809">
        <v>8.0500000000000007</v>
      </c>
      <c r="F6809">
        <v>11.99</v>
      </c>
      <c r="G6809">
        <v>750</v>
      </c>
      <c r="H6809">
        <v>47</v>
      </c>
      <c r="I6809">
        <v>378.34999999999997</v>
      </c>
      <c r="J6809">
        <v>47</v>
      </c>
      <c r="K6809">
        <v>563.53</v>
      </c>
      <c r="L6809">
        <v>59.95</v>
      </c>
      <c r="M6809">
        <v>5.29</v>
      </c>
      <c r="N6809">
        <v>144929.24</v>
      </c>
      <c r="O6809">
        <v>185.18</v>
      </c>
      <c r="P6809">
        <v>32.860717264386992</v>
      </c>
      <c r="Q6809">
        <v>1</v>
      </c>
      <c r="R6809">
        <v>1.48944099378882</v>
      </c>
      <c r="S6809">
        <f>(VendorSalesData[[#This Row],[TotalPurchaseQuantity]] - VendorSalesData[[#This Row],[TotalSalesQuantity]]) * VendorSalesData[[#This Row],[PurchasePrice]]</f>
        <v>0</v>
      </c>
    </row>
    <row r="6810" spans="1:19" x14ac:dyDescent="0.3">
      <c r="A6810">
        <v>9165</v>
      </c>
      <c r="B6810" t="s">
        <v>38</v>
      </c>
      <c r="C6810">
        <v>19169</v>
      </c>
      <c r="D6810" t="s">
        <v>6229</v>
      </c>
      <c r="E6810">
        <v>5.4</v>
      </c>
      <c r="F6810">
        <v>7.99</v>
      </c>
      <c r="G6810">
        <v>750</v>
      </c>
      <c r="H6810">
        <v>70</v>
      </c>
      <c r="I6810">
        <v>378</v>
      </c>
      <c r="J6810">
        <v>580</v>
      </c>
      <c r="K6810">
        <v>4634.2</v>
      </c>
      <c r="L6810">
        <v>2476.9</v>
      </c>
      <c r="M6810">
        <v>64.44</v>
      </c>
      <c r="N6810">
        <v>68054.7</v>
      </c>
      <c r="O6810">
        <v>4256.2</v>
      </c>
      <c r="P6810">
        <v>91.843252341288689</v>
      </c>
      <c r="Q6810">
        <v>8.2857142857142865</v>
      </c>
      <c r="R6810">
        <v>12.259788359788359</v>
      </c>
      <c r="S6810">
        <f>(VendorSalesData[[#This Row],[TotalPurchaseQuantity]] - VendorSalesData[[#This Row],[TotalSalesQuantity]]) * VendorSalesData[[#This Row],[PurchasePrice]]</f>
        <v>-2754</v>
      </c>
    </row>
    <row r="6811" spans="1:19" x14ac:dyDescent="0.3">
      <c r="A6811">
        <v>9165</v>
      </c>
      <c r="B6811" t="s">
        <v>38</v>
      </c>
      <c r="C6811">
        <v>26490</v>
      </c>
      <c r="D6811" t="s">
        <v>6230</v>
      </c>
      <c r="E6811">
        <v>3.92</v>
      </c>
      <c r="F6811">
        <v>5.99</v>
      </c>
      <c r="G6811">
        <v>750</v>
      </c>
      <c r="H6811">
        <v>96</v>
      </c>
      <c r="I6811">
        <v>376.32</v>
      </c>
      <c r="J6811">
        <v>96</v>
      </c>
      <c r="K6811">
        <v>575.04</v>
      </c>
      <c r="L6811">
        <v>77.87</v>
      </c>
      <c r="M6811">
        <v>10.780000000000001</v>
      </c>
      <c r="N6811">
        <v>68054.7</v>
      </c>
      <c r="O6811">
        <v>198.71999999999997</v>
      </c>
      <c r="P6811">
        <v>34.557595993322195</v>
      </c>
      <c r="Q6811">
        <v>1</v>
      </c>
      <c r="R6811">
        <v>1.5280612244897958</v>
      </c>
      <c r="S6811">
        <f>(VendorSalesData[[#This Row],[TotalPurchaseQuantity]] - VendorSalesData[[#This Row],[TotalSalesQuantity]]) * VendorSalesData[[#This Row],[PurchasePrice]]</f>
        <v>0</v>
      </c>
    </row>
    <row r="6812" spans="1:19" x14ac:dyDescent="0.3">
      <c r="A6812">
        <v>1650</v>
      </c>
      <c r="B6812" t="s">
        <v>4517</v>
      </c>
      <c r="C6812">
        <v>20088</v>
      </c>
      <c r="D6812" t="s">
        <v>6231</v>
      </c>
      <c r="E6812">
        <v>10.45</v>
      </c>
      <c r="F6812">
        <v>15.99</v>
      </c>
      <c r="G6812">
        <v>750</v>
      </c>
      <c r="H6812">
        <v>36</v>
      </c>
      <c r="I6812">
        <v>376.20000000000005</v>
      </c>
      <c r="J6812">
        <v>36</v>
      </c>
      <c r="K6812">
        <v>575.64</v>
      </c>
      <c r="L6812">
        <v>47.97</v>
      </c>
      <c r="M6812">
        <v>4.0500000000000007</v>
      </c>
      <c r="N6812">
        <v>211.97</v>
      </c>
      <c r="O6812">
        <v>199.43999999999994</v>
      </c>
      <c r="P6812">
        <v>34.646654158849273</v>
      </c>
      <c r="Q6812">
        <v>1</v>
      </c>
      <c r="R6812">
        <v>1.5301435406698563</v>
      </c>
      <c r="S6812">
        <f>(VendorSalesData[[#This Row],[TotalPurchaseQuantity]] - VendorSalesData[[#This Row],[TotalSalesQuantity]]) * VendorSalesData[[#This Row],[PurchasePrice]]</f>
        <v>0</v>
      </c>
    </row>
    <row r="6813" spans="1:19" x14ac:dyDescent="0.3">
      <c r="A6813">
        <v>4425</v>
      </c>
      <c r="B6813" t="s">
        <v>20</v>
      </c>
      <c r="C6813">
        <v>20880</v>
      </c>
      <c r="D6813" t="s">
        <v>6232</v>
      </c>
      <c r="E6813">
        <v>31.33</v>
      </c>
      <c r="F6813">
        <v>46.99</v>
      </c>
      <c r="G6813">
        <v>750</v>
      </c>
      <c r="H6813">
        <v>12</v>
      </c>
      <c r="I6813">
        <v>375.96</v>
      </c>
      <c r="J6813">
        <v>21</v>
      </c>
      <c r="K6813">
        <v>986.79</v>
      </c>
      <c r="L6813">
        <v>234.95000000000002</v>
      </c>
      <c r="M6813">
        <v>2.35</v>
      </c>
      <c r="N6813">
        <v>144929.24</v>
      </c>
      <c r="O6813">
        <v>610.82999999999993</v>
      </c>
      <c r="P6813">
        <v>61.900708357401271</v>
      </c>
      <c r="Q6813">
        <v>1.75</v>
      </c>
      <c r="R6813">
        <v>2.6247207149696776</v>
      </c>
      <c r="S6813">
        <f>(VendorSalesData[[#This Row],[TotalPurchaseQuantity]] - VendorSalesData[[#This Row],[TotalSalesQuantity]]) * VendorSalesData[[#This Row],[PurchasePrice]]</f>
        <v>-281.96999999999997</v>
      </c>
    </row>
    <row r="6814" spans="1:19" x14ac:dyDescent="0.3">
      <c r="A6814">
        <v>10754</v>
      </c>
      <c r="B6814" t="s">
        <v>212</v>
      </c>
      <c r="C6814">
        <v>21698</v>
      </c>
      <c r="D6814" t="s">
        <v>6233</v>
      </c>
      <c r="E6814">
        <v>5.22</v>
      </c>
      <c r="F6814">
        <v>7.99</v>
      </c>
      <c r="G6814">
        <v>750</v>
      </c>
      <c r="H6814">
        <v>72</v>
      </c>
      <c r="I6814">
        <v>375.84000000000003</v>
      </c>
      <c r="J6814">
        <v>61</v>
      </c>
      <c r="K6814">
        <v>487.39</v>
      </c>
      <c r="L6814">
        <v>127.84</v>
      </c>
      <c r="M6814">
        <v>6.83</v>
      </c>
      <c r="N6814">
        <v>28720.52</v>
      </c>
      <c r="O6814">
        <v>111.54999999999995</v>
      </c>
      <c r="P6814">
        <v>22.887215576848099</v>
      </c>
      <c r="Q6814">
        <v>0.84722222222222221</v>
      </c>
      <c r="R6814">
        <v>1.2968018305661981</v>
      </c>
      <c r="S6814">
        <f>(VendorSalesData[[#This Row],[TotalPurchaseQuantity]] - VendorSalesData[[#This Row],[TotalSalesQuantity]]) * VendorSalesData[[#This Row],[PurchasePrice]]</f>
        <v>57.419999999999995</v>
      </c>
    </row>
    <row r="6815" spans="1:19" x14ac:dyDescent="0.3">
      <c r="A6815">
        <v>8112</v>
      </c>
      <c r="B6815" t="s">
        <v>53</v>
      </c>
      <c r="C6815">
        <v>36307</v>
      </c>
      <c r="D6815" t="s">
        <v>6234</v>
      </c>
      <c r="E6815">
        <v>15.64</v>
      </c>
      <c r="F6815">
        <v>22.99</v>
      </c>
      <c r="G6815">
        <v>750</v>
      </c>
      <c r="H6815">
        <v>24</v>
      </c>
      <c r="I6815">
        <v>375.36</v>
      </c>
      <c r="J6815">
        <v>24</v>
      </c>
      <c r="K6815">
        <v>551.76</v>
      </c>
      <c r="L6815">
        <v>183.92</v>
      </c>
      <c r="M6815">
        <v>2.68</v>
      </c>
      <c r="N6815">
        <v>48347.26</v>
      </c>
      <c r="O6815">
        <v>176.39999999999998</v>
      </c>
      <c r="P6815">
        <v>31.970421922575028</v>
      </c>
      <c r="Q6815">
        <v>1</v>
      </c>
      <c r="R6815">
        <v>1.4699488491048593</v>
      </c>
      <c r="S6815">
        <f>(VendorSalesData[[#This Row],[TotalPurchaseQuantity]] - VendorSalesData[[#This Row],[TotalSalesQuantity]]) * VendorSalesData[[#This Row],[PurchasePrice]]</f>
        <v>0</v>
      </c>
    </row>
    <row r="6816" spans="1:19" x14ac:dyDescent="0.3">
      <c r="A6816">
        <v>653</v>
      </c>
      <c r="B6816" t="s">
        <v>352</v>
      </c>
      <c r="C6816">
        <v>23260</v>
      </c>
      <c r="D6816" t="s">
        <v>6235</v>
      </c>
      <c r="E6816">
        <v>4.51</v>
      </c>
      <c r="F6816">
        <v>6.99</v>
      </c>
      <c r="G6816">
        <v>750</v>
      </c>
      <c r="H6816">
        <v>83</v>
      </c>
      <c r="I6816">
        <v>374.33000000000004</v>
      </c>
      <c r="J6816">
        <v>188</v>
      </c>
      <c r="K6816">
        <v>1309.52</v>
      </c>
      <c r="L6816">
        <v>503.08000000000004</v>
      </c>
      <c r="M6816">
        <v>21</v>
      </c>
      <c r="N6816">
        <v>8014.9800000000005</v>
      </c>
      <c r="O6816">
        <v>935.18999999999994</v>
      </c>
      <c r="P6816">
        <v>71.414716842812638</v>
      </c>
      <c r="Q6816">
        <v>2.2650602409638556</v>
      </c>
      <c r="R6816">
        <v>3.4983036358293482</v>
      </c>
      <c r="S6816">
        <f>(VendorSalesData[[#This Row],[TotalPurchaseQuantity]] - VendorSalesData[[#This Row],[TotalSalesQuantity]]) * VendorSalesData[[#This Row],[PurchasePrice]]</f>
        <v>-473.54999999999995</v>
      </c>
    </row>
    <row r="6817" spans="1:19" x14ac:dyDescent="0.3">
      <c r="A6817">
        <v>9819</v>
      </c>
      <c r="B6817" t="s">
        <v>243</v>
      </c>
      <c r="C6817">
        <v>13528</v>
      </c>
      <c r="D6817" t="s">
        <v>6236</v>
      </c>
      <c r="E6817">
        <v>12.9</v>
      </c>
      <c r="F6817">
        <v>19.989999999999998</v>
      </c>
      <c r="G6817">
        <v>750</v>
      </c>
      <c r="H6817">
        <v>29</v>
      </c>
      <c r="I6817">
        <v>374.1</v>
      </c>
      <c r="J6817">
        <v>27</v>
      </c>
      <c r="K6817">
        <v>539.73</v>
      </c>
      <c r="L6817">
        <v>199.89999999999998</v>
      </c>
      <c r="M6817">
        <v>3.01</v>
      </c>
      <c r="N6817">
        <v>14836.57</v>
      </c>
      <c r="O6817">
        <v>165.63</v>
      </c>
      <c r="P6817">
        <v>30.687566005224831</v>
      </c>
      <c r="Q6817">
        <v>0.93103448275862066</v>
      </c>
      <c r="R6817">
        <v>1.4427425821972735</v>
      </c>
      <c r="S6817">
        <f>(VendorSalesData[[#This Row],[TotalPurchaseQuantity]] - VendorSalesData[[#This Row],[TotalSalesQuantity]]) * VendorSalesData[[#This Row],[PurchasePrice]]</f>
        <v>25.8</v>
      </c>
    </row>
    <row r="6818" spans="1:19" x14ac:dyDescent="0.3">
      <c r="A6818">
        <v>9165</v>
      </c>
      <c r="B6818" t="s">
        <v>38</v>
      </c>
      <c r="C6818">
        <v>25374</v>
      </c>
      <c r="D6818" t="s">
        <v>6237</v>
      </c>
      <c r="E6818">
        <v>5.19</v>
      </c>
      <c r="F6818">
        <v>7.99</v>
      </c>
      <c r="G6818">
        <v>750</v>
      </c>
      <c r="H6818">
        <v>72</v>
      </c>
      <c r="I6818">
        <v>373.68</v>
      </c>
      <c r="J6818">
        <v>72</v>
      </c>
      <c r="K6818">
        <v>575.28</v>
      </c>
      <c r="L6818">
        <v>231.71</v>
      </c>
      <c r="M6818">
        <v>8.0500000000000007</v>
      </c>
      <c r="N6818">
        <v>68054.7</v>
      </c>
      <c r="O6818">
        <v>201.59999999999997</v>
      </c>
      <c r="P6818">
        <v>35.043804755944933</v>
      </c>
      <c r="Q6818">
        <v>1</v>
      </c>
      <c r="R6818">
        <v>1.539499036608863</v>
      </c>
      <c r="S6818">
        <f>(VendorSalesData[[#This Row],[TotalPurchaseQuantity]] - VendorSalesData[[#This Row],[TotalSalesQuantity]]) * VendorSalesData[[#This Row],[PurchasePrice]]</f>
        <v>0</v>
      </c>
    </row>
    <row r="6819" spans="1:19" x14ac:dyDescent="0.3">
      <c r="A6819">
        <v>8892</v>
      </c>
      <c r="B6819" t="s">
        <v>177</v>
      </c>
      <c r="C6819">
        <v>16257</v>
      </c>
      <c r="D6819" t="s">
        <v>2428</v>
      </c>
      <c r="E6819">
        <v>3.89</v>
      </c>
      <c r="F6819">
        <v>5.99</v>
      </c>
      <c r="G6819">
        <v>750</v>
      </c>
      <c r="H6819">
        <v>96</v>
      </c>
      <c r="I6819">
        <v>373.44</v>
      </c>
      <c r="J6819">
        <v>91</v>
      </c>
      <c r="K6819">
        <v>545.09</v>
      </c>
      <c r="L6819">
        <v>137.77000000000001</v>
      </c>
      <c r="M6819">
        <v>10.200000000000001</v>
      </c>
      <c r="N6819">
        <v>11595.97</v>
      </c>
      <c r="O6819">
        <v>171.65000000000003</v>
      </c>
      <c r="P6819">
        <v>31.490212625438009</v>
      </c>
      <c r="Q6819">
        <v>0.94791666666666663</v>
      </c>
      <c r="R6819">
        <v>1.4596454584404457</v>
      </c>
      <c r="S6819">
        <f>(VendorSalesData[[#This Row],[TotalPurchaseQuantity]] - VendorSalesData[[#This Row],[TotalSalesQuantity]]) * VendorSalesData[[#This Row],[PurchasePrice]]</f>
        <v>19.45</v>
      </c>
    </row>
    <row r="6820" spans="1:19" x14ac:dyDescent="0.3">
      <c r="A6820">
        <v>3252</v>
      </c>
      <c r="B6820" t="s">
        <v>94</v>
      </c>
      <c r="C6820">
        <v>46373</v>
      </c>
      <c r="D6820" t="s">
        <v>5349</v>
      </c>
      <c r="E6820">
        <v>11.64</v>
      </c>
      <c r="F6820">
        <v>16.989999999999998</v>
      </c>
      <c r="G6820">
        <v>5000</v>
      </c>
      <c r="H6820">
        <v>32</v>
      </c>
      <c r="I6820">
        <v>372.48</v>
      </c>
      <c r="J6820">
        <v>32</v>
      </c>
      <c r="K6820">
        <v>543.67999999999995</v>
      </c>
      <c r="L6820">
        <v>50.97</v>
      </c>
      <c r="M6820">
        <v>24</v>
      </c>
      <c r="N6820">
        <v>61966.91</v>
      </c>
      <c r="O6820">
        <v>171.19999999999993</v>
      </c>
      <c r="P6820">
        <v>31.489111241906993</v>
      </c>
      <c r="Q6820">
        <v>1</v>
      </c>
      <c r="R6820">
        <v>1.4596219931271475</v>
      </c>
      <c r="S6820">
        <f>(VendorSalesData[[#This Row],[TotalPurchaseQuantity]] - VendorSalesData[[#This Row],[TotalSalesQuantity]]) * VendorSalesData[[#This Row],[PurchasePrice]]</f>
        <v>0</v>
      </c>
    </row>
    <row r="6821" spans="1:19" x14ac:dyDescent="0.3">
      <c r="A6821">
        <v>5992</v>
      </c>
      <c r="B6821" t="s">
        <v>876</v>
      </c>
      <c r="C6821">
        <v>603</v>
      </c>
      <c r="D6821" t="s">
        <v>6238</v>
      </c>
      <c r="E6821">
        <v>5.03</v>
      </c>
      <c r="F6821">
        <v>6.99</v>
      </c>
      <c r="G6821">
        <v>1000</v>
      </c>
      <c r="H6821">
        <v>74</v>
      </c>
      <c r="I6821">
        <v>372.21999999999997</v>
      </c>
      <c r="J6821">
        <v>75</v>
      </c>
      <c r="K6821">
        <v>524.25</v>
      </c>
      <c r="L6821">
        <v>139.80000000000001</v>
      </c>
      <c r="M6821">
        <v>78.75</v>
      </c>
      <c r="N6821">
        <v>1567.85</v>
      </c>
      <c r="O6821">
        <v>152.03000000000003</v>
      </c>
      <c r="P6821">
        <v>28.999523128278497</v>
      </c>
      <c r="Q6821">
        <v>1.0135135135135136</v>
      </c>
      <c r="R6821">
        <v>1.40844124442534</v>
      </c>
      <c r="S6821">
        <f>(VendorSalesData[[#This Row],[TotalPurchaseQuantity]] - VendorSalesData[[#This Row],[TotalSalesQuantity]]) * VendorSalesData[[#This Row],[PurchasePrice]]</f>
        <v>-5.03</v>
      </c>
    </row>
    <row r="6822" spans="1:19" x14ac:dyDescent="0.3">
      <c r="A6822">
        <v>2000</v>
      </c>
      <c r="B6822" t="s">
        <v>164</v>
      </c>
      <c r="C6822">
        <v>19045</v>
      </c>
      <c r="D6822" t="s">
        <v>6239</v>
      </c>
      <c r="E6822">
        <v>18.61</v>
      </c>
      <c r="F6822">
        <v>26.99</v>
      </c>
      <c r="G6822">
        <v>750</v>
      </c>
      <c r="H6822">
        <v>20</v>
      </c>
      <c r="I6822">
        <v>372.2</v>
      </c>
      <c r="J6822">
        <v>59</v>
      </c>
      <c r="K6822">
        <v>1684.4099999999999</v>
      </c>
      <c r="L6822">
        <v>799.71999999999991</v>
      </c>
      <c r="M6822">
        <v>6.57</v>
      </c>
      <c r="N6822">
        <v>19016.59</v>
      </c>
      <c r="O6822">
        <v>1312.2099999999998</v>
      </c>
      <c r="P6822">
        <v>77.90324208476558</v>
      </c>
      <c r="Q6822">
        <v>2.95</v>
      </c>
      <c r="R6822">
        <v>4.5255507791509935</v>
      </c>
      <c r="S6822">
        <f>(VendorSalesData[[#This Row],[TotalPurchaseQuantity]] - VendorSalesData[[#This Row],[TotalSalesQuantity]]) * VendorSalesData[[#This Row],[PurchasePrice]]</f>
        <v>-725.79</v>
      </c>
    </row>
    <row r="6823" spans="1:19" x14ac:dyDescent="0.3">
      <c r="A6823">
        <v>9552</v>
      </c>
      <c r="B6823" t="s">
        <v>72</v>
      </c>
      <c r="C6823">
        <v>24452</v>
      </c>
      <c r="D6823" t="s">
        <v>6240</v>
      </c>
      <c r="E6823">
        <v>7.58</v>
      </c>
      <c r="F6823">
        <v>12.99</v>
      </c>
      <c r="G6823">
        <v>750</v>
      </c>
      <c r="H6823">
        <v>49</v>
      </c>
      <c r="I6823">
        <v>371.41999999999996</v>
      </c>
      <c r="J6823">
        <v>170</v>
      </c>
      <c r="K6823">
        <v>1984.3</v>
      </c>
      <c r="L6823">
        <v>1000.13</v>
      </c>
      <c r="M6823">
        <v>18.87</v>
      </c>
      <c r="N6823">
        <v>55551.82</v>
      </c>
      <c r="O6823">
        <v>1612.88</v>
      </c>
      <c r="P6823">
        <v>81.282064204001415</v>
      </c>
      <c r="Q6823">
        <v>3.4693877551020407</v>
      </c>
      <c r="R6823">
        <v>5.3424694416024989</v>
      </c>
      <c r="S6823">
        <f>(VendorSalesData[[#This Row],[TotalPurchaseQuantity]] - VendorSalesData[[#This Row],[TotalSalesQuantity]]) * VendorSalesData[[#This Row],[PurchasePrice]]</f>
        <v>-917.18000000000006</v>
      </c>
    </row>
    <row r="6824" spans="1:19" x14ac:dyDescent="0.3">
      <c r="A6824">
        <v>9552</v>
      </c>
      <c r="B6824" t="s">
        <v>72</v>
      </c>
      <c r="C6824">
        <v>36045</v>
      </c>
      <c r="D6824" t="s">
        <v>6241</v>
      </c>
      <c r="E6824">
        <v>5.15</v>
      </c>
      <c r="F6824">
        <v>7.99</v>
      </c>
      <c r="G6824">
        <v>750</v>
      </c>
      <c r="H6824">
        <v>72</v>
      </c>
      <c r="I6824">
        <v>370.79999999999995</v>
      </c>
      <c r="J6824">
        <v>75</v>
      </c>
      <c r="K6824">
        <v>559.25</v>
      </c>
      <c r="L6824">
        <v>181.76</v>
      </c>
      <c r="M6824">
        <v>8.39</v>
      </c>
      <c r="N6824">
        <v>55551.82</v>
      </c>
      <c r="O6824">
        <v>188.45000000000005</v>
      </c>
      <c r="P6824">
        <v>33.696915511846228</v>
      </c>
      <c r="Q6824">
        <v>1.0416666666666667</v>
      </c>
      <c r="R6824">
        <v>1.5082254584681771</v>
      </c>
      <c r="S6824">
        <f>(VendorSalesData[[#This Row],[TotalPurchaseQuantity]] - VendorSalesData[[#This Row],[TotalSalesQuantity]]) * VendorSalesData[[#This Row],[PurchasePrice]]</f>
        <v>-15.450000000000001</v>
      </c>
    </row>
    <row r="6825" spans="1:19" x14ac:dyDescent="0.3">
      <c r="A6825">
        <v>9165</v>
      </c>
      <c r="B6825" t="s">
        <v>38</v>
      </c>
      <c r="C6825">
        <v>18767</v>
      </c>
      <c r="D6825" t="s">
        <v>6242</v>
      </c>
      <c r="E6825">
        <v>10.27</v>
      </c>
      <c r="F6825">
        <v>14.99</v>
      </c>
      <c r="G6825">
        <v>750</v>
      </c>
      <c r="H6825">
        <v>36</v>
      </c>
      <c r="I6825">
        <v>369.71999999999997</v>
      </c>
      <c r="J6825">
        <v>42</v>
      </c>
      <c r="K6825">
        <v>629.58000000000004</v>
      </c>
      <c r="L6825">
        <v>464.69</v>
      </c>
      <c r="M6825">
        <v>4.6500000000000004</v>
      </c>
      <c r="N6825">
        <v>68054.7</v>
      </c>
      <c r="O6825">
        <v>259.86000000000007</v>
      </c>
      <c r="P6825">
        <v>41.27513580482227</v>
      </c>
      <c r="Q6825">
        <v>1.1666666666666667</v>
      </c>
      <c r="R6825">
        <v>1.7028562155144435</v>
      </c>
      <c r="S6825">
        <f>(VendorSalesData[[#This Row],[TotalPurchaseQuantity]] - VendorSalesData[[#This Row],[TotalSalesQuantity]]) * VendorSalesData[[#This Row],[PurchasePrice]]</f>
        <v>-61.62</v>
      </c>
    </row>
    <row r="6826" spans="1:19" x14ac:dyDescent="0.3">
      <c r="A6826">
        <v>90047</v>
      </c>
      <c r="B6826" t="s">
        <v>2206</v>
      </c>
      <c r="C6826">
        <v>15510</v>
      </c>
      <c r="D6826" t="s">
        <v>6243</v>
      </c>
      <c r="E6826">
        <v>14.19</v>
      </c>
      <c r="F6826">
        <v>21.99</v>
      </c>
      <c r="G6826">
        <v>750</v>
      </c>
      <c r="H6826">
        <v>26</v>
      </c>
      <c r="I6826">
        <v>368.94</v>
      </c>
      <c r="J6826">
        <v>22</v>
      </c>
      <c r="K6826">
        <v>467.78</v>
      </c>
      <c r="L6826">
        <v>251.88</v>
      </c>
      <c r="M6826">
        <v>2.44</v>
      </c>
      <c r="N6826">
        <v>1457.73</v>
      </c>
      <c r="O6826">
        <v>98.839999999999975</v>
      </c>
      <c r="P6826">
        <v>21.129590833297701</v>
      </c>
      <c r="Q6826">
        <v>0.84615384615384615</v>
      </c>
      <c r="R6826">
        <v>1.2679026399956632</v>
      </c>
      <c r="S6826">
        <f>(VendorSalesData[[#This Row],[TotalPurchaseQuantity]] - VendorSalesData[[#This Row],[TotalSalesQuantity]]) * VendorSalesData[[#This Row],[PurchasePrice]]</f>
        <v>56.76</v>
      </c>
    </row>
    <row r="6827" spans="1:19" x14ac:dyDescent="0.3">
      <c r="A6827">
        <v>4425</v>
      </c>
      <c r="B6827" t="s">
        <v>20</v>
      </c>
      <c r="C6827">
        <v>21320</v>
      </c>
      <c r="D6827" t="s">
        <v>6244</v>
      </c>
      <c r="E6827">
        <v>7.09</v>
      </c>
      <c r="F6827">
        <v>10.99</v>
      </c>
      <c r="G6827">
        <v>750</v>
      </c>
      <c r="H6827">
        <v>52</v>
      </c>
      <c r="I6827">
        <v>368.68</v>
      </c>
      <c r="J6827">
        <v>121</v>
      </c>
      <c r="K6827">
        <v>1329.79</v>
      </c>
      <c r="L6827">
        <v>758.31000000000006</v>
      </c>
      <c r="M6827">
        <v>13.44</v>
      </c>
      <c r="N6827">
        <v>144929.24</v>
      </c>
      <c r="O6827">
        <v>961.1099999999999</v>
      </c>
      <c r="P6827">
        <v>72.275321667330928</v>
      </c>
      <c r="Q6827">
        <v>2.3269230769230771</v>
      </c>
      <c r="R6827">
        <v>3.6068948681783657</v>
      </c>
      <c r="S6827">
        <f>(VendorSalesData[[#This Row],[TotalPurchaseQuantity]] - VendorSalesData[[#This Row],[TotalSalesQuantity]]) * VendorSalesData[[#This Row],[PurchasePrice]]</f>
        <v>-489.21</v>
      </c>
    </row>
    <row r="6828" spans="1:19" x14ac:dyDescent="0.3">
      <c r="A6828">
        <v>90047</v>
      </c>
      <c r="B6828" t="s">
        <v>2206</v>
      </c>
      <c r="C6828">
        <v>38301</v>
      </c>
      <c r="D6828" t="s">
        <v>6245</v>
      </c>
      <c r="E6828">
        <v>7.09</v>
      </c>
      <c r="F6828">
        <v>11.99</v>
      </c>
      <c r="G6828">
        <v>750</v>
      </c>
      <c r="H6828">
        <v>52</v>
      </c>
      <c r="I6828">
        <v>368.68</v>
      </c>
      <c r="J6828">
        <v>43</v>
      </c>
      <c r="K6828">
        <v>515.56999999999994</v>
      </c>
      <c r="L6828">
        <v>155.87</v>
      </c>
      <c r="M6828">
        <v>4.8100000000000005</v>
      </c>
      <c r="N6828">
        <v>1457.73</v>
      </c>
      <c r="O6828">
        <v>146.88999999999993</v>
      </c>
      <c r="P6828">
        <v>28.490796594060932</v>
      </c>
      <c r="Q6828">
        <v>0.82692307692307687</v>
      </c>
      <c r="R6828">
        <v>1.3984213952479112</v>
      </c>
      <c r="S6828">
        <f>(VendorSalesData[[#This Row],[TotalPurchaseQuantity]] - VendorSalesData[[#This Row],[TotalSalesQuantity]]) * VendorSalesData[[#This Row],[PurchasePrice]]</f>
        <v>63.81</v>
      </c>
    </row>
    <row r="6829" spans="1:19" x14ac:dyDescent="0.3">
      <c r="A6829">
        <v>1392</v>
      </c>
      <c r="B6829" t="s">
        <v>67</v>
      </c>
      <c r="C6829">
        <v>799</v>
      </c>
      <c r="D6829" t="s">
        <v>6246</v>
      </c>
      <c r="E6829">
        <v>10.23</v>
      </c>
      <c r="F6829">
        <v>12.99</v>
      </c>
      <c r="G6829">
        <v>1000</v>
      </c>
      <c r="H6829">
        <v>36</v>
      </c>
      <c r="I6829">
        <v>368.28000000000003</v>
      </c>
      <c r="J6829">
        <v>47</v>
      </c>
      <c r="K6829">
        <v>610.53</v>
      </c>
      <c r="L6829">
        <v>155.88</v>
      </c>
      <c r="M6829">
        <v>49.35</v>
      </c>
      <c r="N6829">
        <v>79528.990000000005</v>
      </c>
      <c r="O6829">
        <v>242.24999999999994</v>
      </c>
      <c r="P6829">
        <v>39.678639870276641</v>
      </c>
      <c r="Q6829">
        <v>1.3055555555555556</v>
      </c>
      <c r="R6829">
        <v>1.6577875529488431</v>
      </c>
      <c r="S6829">
        <f>(VendorSalesData[[#This Row],[TotalPurchaseQuantity]] - VendorSalesData[[#This Row],[TotalSalesQuantity]]) * VendorSalesData[[#This Row],[PurchasePrice]]</f>
        <v>-112.53</v>
      </c>
    </row>
    <row r="6830" spans="1:19" x14ac:dyDescent="0.3">
      <c r="A6830">
        <v>9552</v>
      </c>
      <c r="B6830" t="s">
        <v>72</v>
      </c>
      <c r="C6830">
        <v>24646</v>
      </c>
      <c r="D6830" t="s">
        <v>6247</v>
      </c>
      <c r="E6830">
        <v>5.94</v>
      </c>
      <c r="F6830">
        <v>16.989999999999998</v>
      </c>
      <c r="G6830">
        <v>750</v>
      </c>
      <c r="H6830">
        <v>62</v>
      </c>
      <c r="I6830">
        <v>368.28</v>
      </c>
      <c r="J6830">
        <v>217</v>
      </c>
      <c r="K6830">
        <v>1907.43</v>
      </c>
      <c r="L6830">
        <v>527.4</v>
      </c>
      <c r="M6830">
        <v>24.35</v>
      </c>
      <c r="N6830">
        <v>55551.82</v>
      </c>
      <c r="O6830">
        <v>1539.15</v>
      </c>
      <c r="P6830">
        <v>80.692345197464661</v>
      </c>
      <c r="Q6830">
        <v>3.5</v>
      </c>
      <c r="R6830">
        <v>5.1792929292929299</v>
      </c>
      <c r="S6830">
        <f>(VendorSalesData[[#This Row],[TotalPurchaseQuantity]] - VendorSalesData[[#This Row],[TotalSalesQuantity]]) * VendorSalesData[[#This Row],[PurchasePrice]]</f>
        <v>-920.7</v>
      </c>
    </row>
    <row r="6831" spans="1:19" x14ac:dyDescent="0.3">
      <c r="A6831">
        <v>8112</v>
      </c>
      <c r="B6831" t="s">
        <v>53</v>
      </c>
      <c r="C6831">
        <v>2928</v>
      </c>
      <c r="D6831" t="s">
        <v>6248</v>
      </c>
      <c r="E6831">
        <v>73.52</v>
      </c>
      <c r="F6831">
        <v>99.99</v>
      </c>
      <c r="G6831">
        <v>750</v>
      </c>
      <c r="H6831">
        <v>5</v>
      </c>
      <c r="I6831">
        <v>367.6</v>
      </c>
      <c r="J6831">
        <v>21</v>
      </c>
      <c r="K6831">
        <v>2099.79</v>
      </c>
      <c r="L6831">
        <v>1599.84</v>
      </c>
      <c r="M6831">
        <v>16.57</v>
      </c>
      <c r="N6831">
        <v>48347.26</v>
      </c>
      <c r="O6831">
        <v>1732.19</v>
      </c>
      <c r="P6831">
        <v>82.493487443982488</v>
      </c>
      <c r="Q6831">
        <v>4.2</v>
      </c>
      <c r="R6831">
        <v>5.7121599564744283</v>
      </c>
      <c r="S6831">
        <f>(VendorSalesData[[#This Row],[TotalPurchaseQuantity]] - VendorSalesData[[#This Row],[TotalSalesQuantity]]) * VendorSalesData[[#This Row],[PurchasePrice]]</f>
        <v>-1176.32</v>
      </c>
    </row>
    <row r="6832" spans="1:19" x14ac:dyDescent="0.3">
      <c r="A6832">
        <v>10754</v>
      </c>
      <c r="B6832" t="s">
        <v>212</v>
      </c>
      <c r="C6832">
        <v>10706</v>
      </c>
      <c r="D6832" t="s">
        <v>6249</v>
      </c>
      <c r="E6832">
        <v>6.12</v>
      </c>
      <c r="F6832">
        <v>8.99</v>
      </c>
      <c r="G6832">
        <v>750</v>
      </c>
      <c r="H6832">
        <v>60</v>
      </c>
      <c r="I6832">
        <v>367.2</v>
      </c>
      <c r="J6832">
        <v>52</v>
      </c>
      <c r="K6832">
        <v>467.48</v>
      </c>
      <c r="L6832">
        <v>98.89</v>
      </c>
      <c r="M6832">
        <v>5.82</v>
      </c>
      <c r="N6832">
        <v>28720.52</v>
      </c>
      <c r="O6832">
        <v>100.28000000000003</v>
      </c>
      <c r="P6832">
        <v>21.451185077436474</v>
      </c>
      <c r="Q6832">
        <v>0.8666666666666667</v>
      </c>
      <c r="R6832">
        <v>1.2730936819172114</v>
      </c>
      <c r="S6832">
        <f>(VendorSalesData[[#This Row],[TotalPurchaseQuantity]] - VendorSalesData[[#This Row],[TotalSalesQuantity]]) * VendorSalesData[[#This Row],[PurchasePrice]]</f>
        <v>48.96</v>
      </c>
    </row>
    <row r="6833" spans="1:19" x14ac:dyDescent="0.3">
      <c r="A6833">
        <v>9552</v>
      </c>
      <c r="B6833" t="s">
        <v>72</v>
      </c>
      <c r="C6833">
        <v>21426</v>
      </c>
      <c r="D6833" t="s">
        <v>6250</v>
      </c>
      <c r="E6833">
        <v>12.66</v>
      </c>
      <c r="F6833">
        <v>23.99</v>
      </c>
      <c r="G6833">
        <v>750</v>
      </c>
      <c r="H6833">
        <v>29</v>
      </c>
      <c r="I6833">
        <v>367.14</v>
      </c>
      <c r="J6833">
        <v>58</v>
      </c>
      <c r="K6833">
        <v>1383.4199999999998</v>
      </c>
      <c r="L6833">
        <v>711.69999999999993</v>
      </c>
      <c r="M6833">
        <v>6.48</v>
      </c>
      <c r="N6833">
        <v>55551.82</v>
      </c>
      <c r="O6833">
        <v>1016.2799999999999</v>
      </c>
      <c r="P6833">
        <v>73.461421694062537</v>
      </c>
      <c r="Q6833">
        <v>2</v>
      </c>
      <c r="R6833">
        <v>3.768099362640954</v>
      </c>
      <c r="S6833">
        <f>(VendorSalesData[[#This Row],[TotalPurchaseQuantity]] - VendorSalesData[[#This Row],[TotalSalesQuantity]]) * VendorSalesData[[#This Row],[PurchasePrice]]</f>
        <v>-367.14</v>
      </c>
    </row>
    <row r="6834" spans="1:19" x14ac:dyDescent="0.3">
      <c r="A6834">
        <v>9815</v>
      </c>
      <c r="B6834" t="s">
        <v>191</v>
      </c>
      <c r="C6834">
        <v>16809</v>
      </c>
      <c r="D6834" t="s">
        <v>3130</v>
      </c>
      <c r="E6834">
        <v>7.79</v>
      </c>
      <c r="F6834">
        <v>11.99</v>
      </c>
      <c r="G6834">
        <v>1500</v>
      </c>
      <c r="H6834">
        <v>47</v>
      </c>
      <c r="I6834">
        <v>366.13</v>
      </c>
      <c r="J6834">
        <v>37</v>
      </c>
      <c r="K6834">
        <v>443.63</v>
      </c>
      <c r="L6834">
        <v>263.78000000000003</v>
      </c>
      <c r="M6834">
        <v>8.27</v>
      </c>
      <c r="N6834">
        <v>27100.41</v>
      </c>
      <c r="O6834">
        <v>77.5</v>
      </c>
      <c r="P6834">
        <v>17.46951288235692</v>
      </c>
      <c r="Q6834">
        <v>0.78723404255319152</v>
      </c>
      <c r="R6834">
        <v>1.2116734493212793</v>
      </c>
      <c r="S6834">
        <f>(VendorSalesData[[#This Row],[TotalPurchaseQuantity]] - VendorSalesData[[#This Row],[TotalSalesQuantity]]) * VendorSalesData[[#This Row],[PurchasePrice]]</f>
        <v>77.900000000000006</v>
      </c>
    </row>
    <row r="6835" spans="1:19" x14ac:dyDescent="0.3">
      <c r="A6835">
        <v>2000</v>
      </c>
      <c r="B6835" t="s">
        <v>164</v>
      </c>
      <c r="C6835">
        <v>4453</v>
      </c>
      <c r="D6835" t="s">
        <v>6251</v>
      </c>
      <c r="E6835">
        <v>10.76</v>
      </c>
      <c r="F6835">
        <v>16.989999999999998</v>
      </c>
      <c r="G6835">
        <v>750</v>
      </c>
      <c r="H6835">
        <v>34</v>
      </c>
      <c r="I6835">
        <v>365.84</v>
      </c>
      <c r="J6835">
        <v>279</v>
      </c>
      <c r="K6835">
        <v>3642.21</v>
      </c>
      <c r="L6835">
        <v>2231.2800000000002</v>
      </c>
      <c r="M6835">
        <v>219.92000000000002</v>
      </c>
      <c r="N6835">
        <v>19016.59</v>
      </c>
      <c r="O6835">
        <v>3276.37</v>
      </c>
      <c r="P6835">
        <v>89.955548966149664</v>
      </c>
      <c r="Q6835">
        <v>8.2058823529411757</v>
      </c>
      <c r="R6835">
        <v>9.9557456811720986</v>
      </c>
      <c r="S6835">
        <f>(VendorSalesData[[#This Row],[TotalPurchaseQuantity]] - VendorSalesData[[#This Row],[TotalSalesQuantity]]) * VendorSalesData[[#This Row],[PurchasePrice]]</f>
        <v>-2636.2</v>
      </c>
    </row>
    <row r="6836" spans="1:19" x14ac:dyDescent="0.3">
      <c r="A6836">
        <v>4692</v>
      </c>
      <c r="B6836" t="s">
        <v>386</v>
      </c>
      <c r="C6836">
        <v>19798</v>
      </c>
      <c r="D6836" t="s">
        <v>424</v>
      </c>
      <c r="E6836">
        <v>2.73</v>
      </c>
      <c r="F6836">
        <v>5.99</v>
      </c>
      <c r="G6836">
        <v>375</v>
      </c>
      <c r="H6836">
        <v>134</v>
      </c>
      <c r="I6836">
        <v>365.82</v>
      </c>
      <c r="J6836">
        <v>200</v>
      </c>
      <c r="K6836">
        <v>860</v>
      </c>
      <c r="L6836">
        <v>204.56</v>
      </c>
      <c r="M6836">
        <v>11.25</v>
      </c>
      <c r="N6836">
        <v>9139.3799999999992</v>
      </c>
      <c r="O6836">
        <v>494.18</v>
      </c>
      <c r="P6836">
        <v>57.462790697674414</v>
      </c>
      <c r="Q6836">
        <v>1.4925373134328359</v>
      </c>
      <c r="R6836">
        <v>2.3508829478978734</v>
      </c>
      <c r="S6836">
        <f>(VendorSalesData[[#This Row],[TotalPurchaseQuantity]] - VendorSalesData[[#This Row],[TotalSalesQuantity]]) * VendorSalesData[[#This Row],[PurchasePrice]]</f>
        <v>-180.18</v>
      </c>
    </row>
    <row r="6837" spans="1:19" x14ac:dyDescent="0.3">
      <c r="A6837">
        <v>9552</v>
      </c>
      <c r="B6837" t="s">
        <v>72</v>
      </c>
      <c r="C6837">
        <v>31157</v>
      </c>
      <c r="D6837" t="s">
        <v>6252</v>
      </c>
      <c r="E6837">
        <v>15.23</v>
      </c>
      <c r="F6837">
        <v>24.99</v>
      </c>
      <c r="G6837">
        <v>750</v>
      </c>
      <c r="H6837">
        <v>24</v>
      </c>
      <c r="I6837">
        <v>365.52</v>
      </c>
      <c r="J6837">
        <v>36</v>
      </c>
      <c r="K6837">
        <v>847.64</v>
      </c>
      <c r="L6837">
        <v>289.88</v>
      </c>
      <c r="M6837">
        <v>4.0200000000000005</v>
      </c>
      <c r="N6837">
        <v>55551.82</v>
      </c>
      <c r="O6837">
        <v>482.12</v>
      </c>
      <c r="P6837">
        <v>56.87791987164362</v>
      </c>
      <c r="Q6837">
        <v>1.5</v>
      </c>
      <c r="R6837">
        <v>2.3189975924710002</v>
      </c>
      <c r="S6837">
        <f>(VendorSalesData[[#This Row],[TotalPurchaseQuantity]] - VendorSalesData[[#This Row],[TotalSalesQuantity]]) * VendorSalesData[[#This Row],[PurchasePrice]]</f>
        <v>-182.76</v>
      </c>
    </row>
    <row r="6838" spans="1:19" x14ac:dyDescent="0.3">
      <c r="A6838">
        <v>3960</v>
      </c>
      <c r="B6838" t="s">
        <v>24</v>
      </c>
      <c r="C6838">
        <v>3014</v>
      </c>
      <c r="D6838" t="s">
        <v>6253</v>
      </c>
      <c r="E6838">
        <v>10.15</v>
      </c>
      <c r="F6838">
        <v>12.99</v>
      </c>
      <c r="G6838">
        <v>750</v>
      </c>
      <c r="H6838">
        <v>36</v>
      </c>
      <c r="I6838">
        <v>365.4</v>
      </c>
      <c r="J6838">
        <v>31</v>
      </c>
      <c r="K6838">
        <v>402.69</v>
      </c>
      <c r="L6838">
        <v>259.8</v>
      </c>
      <c r="M6838">
        <v>24.41</v>
      </c>
      <c r="N6838">
        <v>257032.07</v>
      </c>
      <c r="O6838">
        <v>37.29000000000002</v>
      </c>
      <c r="P6838">
        <v>9.2602249869626814</v>
      </c>
      <c r="Q6838">
        <v>0.86111111111111116</v>
      </c>
      <c r="R6838">
        <v>1.1020525451559935</v>
      </c>
      <c r="S6838">
        <f>(VendorSalesData[[#This Row],[TotalPurchaseQuantity]] - VendorSalesData[[#This Row],[TotalSalesQuantity]]) * VendorSalesData[[#This Row],[PurchasePrice]]</f>
        <v>50.75</v>
      </c>
    </row>
    <row r="6839" spans="1:19" x14ac:dyDescent="0.3">
      <c r="A6839">
        <v>9165</v>
      </c>
      <c r="B6839" t="s">
        <v>38</v>
      </c>
      <c r="C6839">
        <v>4105</v>
      </c>
      <c r="D6839" t="s">
        <v>6254</v>
      </c>
      <c r="E6839">
        <v>5.07</v>
      </c>
      <c r="F6839">
        <v>6.99</v>
      </c>
      <c r="G6839">
        <v>50</v>
      </c>
      <c r="H6839">
        <v>72</v>
      </c>
      <c r="I6839">
        <v>365.04</v>
      </c>
      <c r="J6839">
        <v>1285</v>
      </c>
      <c r="K6839">
        <v>8982.15</v>
      </c>
      <c r="L6839">
        <v>5710.83</v>
      </c>
      <c r="M6839">
        <v>65.28</v>
      </c>
      <c r="N6839">
        <v>68054.7</v>
      </c>
      <c r="O6839">
        <v>8617.1099999999988</v>
      </c>
      <c r="P6839">
        <v>95.935939613566902</v>
      </c>
      <c r="Q6839">
        <v>17.847222222222221</v>
      </c>
      <c r="R6839">
        <v>24.605933596318209</v>
      </c>
      <c r="S6839">
        <f>(VendorSalesData[[#This Row],[TotalPurchaseQuantity]] - VendorSalesData[[#This Row],[TotalSalesQuantity]]) * VendorSalesData[[#This Row],[PurchasePrice]]</f>
        <v>-6149.9100000000008</v>
      </c>
    </row>
    <row r="6840" spans="1:19" x14ac:dyDescent="0.3">
      <c r="A6840">
        <v>7239</v>
      </c>
      <c r="B6840" t="s">
        <v>86</v>
      </c>
      <c r="C6840">
        <v>9439</v>
      </c>
      <c r="D6840" t="s">
        <v>6255</v>
      </c>
      <c r="E6840">
        <v>21.47</v>
      </c>
      <c r="F6840">
        <v>28.99</v>
      </c>
      <c r="G6840">
        <v>750</v>
      </c>
      <c r="H6840">
        <v>17</v>
      </c>
      <c r="I6840">
        <v>364.99</v>
      </c>
      <c r="J6840">
        <v>100</v>
      </c>
      <c r="K6840">
        <v>3251</v>
      </c>
      <c r="L6840">
        <v>2047.3700000000001</v>
      </c>
      <c r="M6840">
        <v>78.8</v>
      </c>
      <c r="N6840">
        <v>16978.669999999998</v>
      </c>
      <c r="O6840">
        <v>2886.01</v>
      </c>
      <c r="P6840">
        <v>88.772992925253774</v>
      </c>
      <c r="Q6840">
        <v>5.882352941176471</v>
      </c>
      <c r="R6840">
        <v>8.9070933450231511</v>
      </c>
      <c r="S6840">
        <f>(VendorSalesData[[#This Row],[TotalPurchaseQuantity]] - VendorSalesData[[#This Row],[TotalSalesQuantity]]) * VendorSalesData[[#This Row],[PurchasePrice]]</f>
        <v>-1782.01</v>
      </c>
    </row>
    <row r="6841" spans="1:19" x14ac:dyDescent="0.3">
      <c r="A6841">
        <v>4425</v>
      </c>
      <c r="B6841" t="s">
        <v>20</v>
      </c>
      <c r="C6841">
        <v>25206</v>
      </c>
      <c r="D6841" t="s">
        <v>6256</v>
      </c>
      <c r="E6841">
        <v>60.8</v>
      </c>
      <c r="F6841">
        <v>89.99</v>
      </c>
      <c r="G6841">
        <v>750</v>
      </c>
      <c r="H6841">
        <v>6</v>
      </c>
      <c r="I6841">
        <v>364.79999999999995</v>
      </c>
      <c r="J6841">
        <v>40</v>
      </c>
      <c r="K6841">
        <v>3599.6</v>
      </c>
      <c r="L6841">
        <v>1979.78</v>
      </c>
      <c r="M6841">
        <v>4.46</v>
      </c>
      <c r="N6841">
        <v>144929.24</v>
      </c>
      <c r="O6841">
        <v>3234.8</v>
      </c>
      <c r="P6841">
        <v>89.865540615623956</v>
      </c>
      <c r="Q6841">
        <v>6.666666666666667</v>
      </c>
      <c r="R6841">
        <v>9.8673245614035103</v>
      </c>
      <c r="S6841">
        <f>(VendorSalesData[[#This Row],[TotalPurchaseQuantity]] - VendorSalesData[[#This Row],[TotalSalesQuantity]]) * VendorSalesData[[#This Row],[PurchasePrice]]</f>
        <v>-2067.1999999999998</v>
      </c>
    </row>
    <row r="6842" spans="1:19" x14ac:dyDescent="0.3">
      <c r="A6842">
        <v>90017</v>
      </c>
      <c r="B6842" t="s">
        <v>4145</v>
      </c>
      <c r="C6842">
        <v>25747</v>
      </c>
      <c r="D6842" t="s">
        <v>6257</v>
      </c>
      <c r="E6842">
        <v>5.0599999999999996</v>
      </c>
      <c r="F6842">
        <v>7.49</v>
      </c>
      <c r="G6842">
        <v>750</v>
      </c>
      <c r="H6842">
        <v>72</v>
      </c>
      <c r="I6842">
        <v>364.32</v>
      </c>
      <c r="J6842">
        <v>60</v>
      </c>
      <c r="K6842">
        <v>449.4</v>
      </c>
      <c r="L6842">
        <v>97.37</v>
      </c>
      <c r="M6842">
        <v>6.73</v>
      </c>
      <c r="N6842">
        <v>80.03</v>
      </c>
      <c r="O6842">
        <v>85.079999999999984</v>
      </c>
      <c r="P6842">
        <v>18.931909212283042</v>
      </c>
      <c r="Q6842">
        <v>0.83333333333333337</v>
      </c>
      <c r="R6842">
        <v>1.2335309617918313</v>
      </c>
      <c r="S6842">
        <f>(VendorSalesData[[#This Row],[TotalPurchaseQuantity]] - VendorSalesData[[#This Row],[TotalSalesQuantity]]) * VendorSalesData[[#This Row],[PurchasePrice]]</f>
        <v>60.72</v>
      </c>
    </row>
    <row r="6843" spans="1:19" x14ac:dyDescent="0.3">
      <c r="A6843">
        <v>9552</v>
      </c>
      <c r="B6843" t="s">
        <v>72</v>
      </c>
      <c r="C6843">
        <v>20772</v>
      </c>
      <c r="D6843" t="s">
        <v>6258</v>
      </c>
      <c r="E6843">
        <v>25.99</v>
      </c>
      <c r="F6843">
        <v>38.99</v>
      </c>
      <c r="G6843">
        <v>750</v>
      </c>
      <c r="H6843">
        <v>14</v>
      </c>
      <c r="I6843">
        <v>363.86</v>
      </c>
      <c r="J6843">
        <v>97</v>
      </c>
      <c r="K6843">
        <v>3782.03</v>
      </c>
      <c r="L6843">
        <v>1793.5400000000002</v>
      </c>
      <c r="M6843">
        <v>10.82</v>
      </c>
      <c r="N6843">
        <v>55551.82</v>
      </c>
      <c r="O6843">
        <v>3418.17</v>
      </c>
      <c r="P6843">
        <v>90.379240778100637</v>
      </c>
      <c r="Q6843">
        <v>6.9285714285714288</v>
      </c>
      <c r="R6843">
        <v>10.39419007310504</v>
      </c>
      <c r="S6843">
        <f>(VendorSalesData[[#This Row],[TotalPurchaseQuantity]] - VendorSalesData[[#This Row],[TotalSalesQuantity]]) * VendorSalesData[[#This Row],[PurchasePrice]]</f>
        <v>-2157.17</v>
      </c>
    </row>
    <row r="6844" spans="1:19" x14ac:dyDescent="0.3">
      <c r="A6844">
        <v>3252</v>
      </c>
      <c r="B6844" t="s">
        <v>94</v>
      </c>
      <c r="C6844">
        <v>7344</v>
      </c>
      <c r="D6844" t="s">
        <v>1426</v>
      </c>
      <c r="E6844">
        <v>7.74</v>
      </c>
      <c r="F6844">
        <v>12.99</v>
      </c>
      <c r="G6844">
        <v>375</v>
      </c>
      <c r="H6844">
        <v>47</v>
      </c>
      <c r="I6844">
        <v>363.78000000000003</v>
      </c>
      <c r="J6844">
        <v>291</v>
      </c>
      <c r="K6844">
        <v>3198.09</v>
      </c>
      <c r="L6844">
        <v>2439.7800000000002</v>
      </c>
      <c r="M6844">
        <v>113.95</v>
      </c>
      <c r="N6844">
        <v>61966.91</v>
      </c>
      <c r="O6844">
        <v>2834.31</v>
      </c>
      <c r="P6844">
        <v>88.625085597966276</v>
      </c>
      <c r="Q6844">
        <v>6.1914893617021276</v>
      </c>
      <c r="R6844">
        <v>8.7912749463961735</v>
      </c>
      <c r="S6844">
        <f>(VendorSalesData[[#This Row],[TotalPurchaseQuantity]] - VendorSalesData[[#This Row],[TotalSalesQuantity]]) * VendorSalesData[[#This Row],[PurchasePrice]]</f>
        <v>-1888.56</v>
      </c>
    </row>
    <row r="6845" spans="1:19" x14ac:dyDescent="0.3">
      <c r="A6845">
        <v>9165</v>
      </c>
      <c r="B6845" t="s">
        <v>38</v>
      </c>
      <c r="C6845">
        <v>10625</v>
      </c>
      <c r="D6845" t="s">
        <v>6259</v>
      </c>
      <c r="E6845">
        <v>45.26</v>
      </c>
      <c r="F6845">
        <v>66.989999999999995</v>
      </c>
      <c r="G6845">
        <v>750</v>
      </c>
      <c r="H6845">
        <v>8</v>
      </c>
      <c r="I6845">
        <v>362.08</v>
      </c>
      <c r="J6845">
        <v>42</v>
      </c>
      <c r="K6845">
        <v>2855.58</v>
      </c>
      <c r="L6845">
        <v>1969.7099999999998</v>
      </c>
      <c r="M6845">
        <v>4.66</v>
      </c>
      <c r="N6845">
        <v>68054.7</v>
      </c>
      <c r="O6845">
        <v>2493.5</v>
      </c>
      <c r="P6845">
        <v>87.320264184508929</v>
      </c>
      <c r="Q6845">
        <v>5.25</v>
      </c>
      <c r="R6845">
        <v>7.8865996464869648</v>
      </c>
      <c r="S6845">
        <f>(VendorSalesData[[#This Row],[TotalPurchaseQuantity]] - VendorSalesData[[#This Row],[TotalSalesQuantity]]) * VendorSalesData[[#This Row],[PurchasePrice]]</f>
        <v>-1538.84</v>
      </c>
    </row>
    <row r="6846" spans="1:19" x14ac:dyDescent="0.3">
      <c r="A6846">
        <v>7153</v>
      </c>
      <c r="B6846" t="s">
        <v>271</v>
      </c>
      <c r="C6846">
        <v>3441</v>
      </c>
      <c r="D6846" t="s">
        <v>6260</v>
      </c>
      <c r="E6846">
        <v>18.04</v>
      </c>
      <c r="F6846">
        <v>23.99</v>
      </c>
      <c r="G6846">
        <v>750</v>
      </c>
      <c r="H6846">
        <v>20</v>
      </c>
      <c r="I6846">
        <v>360.8</v>
      </c>
      <c r="J6846">
        <v>50</v>
      </c>
      <c r="K6846">
        <v>1199.5</v>
      </c>
      <c r="L6846">
        <v>719.69999999999993</v>
      </c>
      <c r="M6846">
        <v>39.42</v>
      </c>
      <c r="N6846">
        <v>15884.82</v>
      </c>
      <c r="O6846">
        <v>838.7</v>
      </c>
      <c r="P6846">
        <v>69.920800333472286</v>
      </c>
      <c r="Q6846">
        <v>2.5</v>
      </c>
      <c r="R6846">
        <v>3.3245565410199553</v>
      </c>
      <c r="S6846">
        <f>(VendorSalesData[[#This Row],[TotalPurchaseQuantity]] - VendorSalesData[[#This Row],[TotalSalesQuantity]]) * VendorSalesData[[#This Row],[PurchasePrice]]</f>
        <v>-541.19999999999993</v>
      </c>
    </row>
    <row r="6847" spans="1:19" x14ac:dyDescent="0.3">
      <c r="A6847">
        <v>9552</v>
      </c>
      <c r="B6847" t="s">
        <v>72</v>
      </c>
      <c r="C6847">
        <v>17493</v>
      </c>
      <c r="D6847" t="s">
        <v>6261</v>
      </c>
      <c r="E6847">
        <v>8.3800000000000008</v>
      </c>
      <c r="F6847">
        <v>13.99</v>
      </c>
      <c r="G6847">
        <v>750</v>
      </c>
      <c r="H6847">
        <v>43</v>
      </c>
      <c r="I6847">
        <v>360.34000000000003</v>
      </c>
      <c r="J6847">
        <v>31</v>
      </c>
      <c r="K6847">
        <v>429.69</v>
      </c>
      <c r="L6847">
        <v>249.82</v>
      </c>
      <c r="M6847">
        <v>3.44</v>
      </c>
      <c r="N6847">
        <v>55551.82</v>
      </c>
      <c r="O6847">
        <v>69.349999999999966</v>
      </c>
      <c r="P6847">
        <v>16.139542460843856</v>
      </c>
      <c r="Q6847">
        <v>0.72093023255813948</v>
      </c>
      <c r="R6847">
        <v>1.1924571238274961</v>
      </c>
      <c r="S6847">
        <f>(VendorSalesData[[#This Row],[TotalPurchaseQuantity]] - VendorSalesData[[#This Row],[TotalSalesQuantity]]) * VendorSalesData[[#This Row],[PurchasePrice]]</f>
        <v>100.56</v>
      </c>
    </row>
    <row r="6848" spans="1:19" x14ac:dyDescent="0.3">
      <c r="A6848">
        <v>6213</v>
      </c>
      <c r="B6848" t="s">
        <v>186</v>
      </c>
      <c r="C6848">
        <v>849</v>
      </c>
      <c r="D6848" t="s">
        <v>4522</v>
      </c>
      <c r="E6848">
        <v>7.35</v>
      </c>
      <c r="F6848">
        <v>9.99</v>
      </c>
      <c r="G6848">
        <v>1000</v>
      </c>
      <c r="H6848">
        <v>49</v>
      </c>
      <c r="I6848">
        <v>360.15000000000003</v>
      </c>
      <c r="J6848">
        <v>68</v>
      </c>
      <c r="K6848">
        <v>679.32</v>
      </c>
      <c r="L6848">
        <v>589.41</v>
      </c>
      <c r="M6848">
        <v>71.400000000000006</v>
      </c>
      <c r="N6848">
        <v>9621.58</v>
      </c>
      <c r="O6848">
        <v>319.17</v>
      </c>
      <c r="P6848">
        <v>46.983748454336691</v>
      </c>
      <c r="Q6848">
        <v>1.3877551020408163</v>
      </c>
      <c r="R6848">
        <v>1.8862140774677219</v>
      </c>
      <c r="S6848">
        <f>(VendorSalesData[[#This Row],[TotalPurchaseQuantity]] - VendorSalesData[[#This Row],[TotalSalesQuantity]]) * VendorSalesData[[#This Row],[PurchasePrice]]</f>
        <v>-139.65</v>
      </c>
    </row>
    <row r="6849" spans="1:19" x14ac:dyDescent="0.3">
      <c r="A6849">
        <v>90024</v>
      </c>
      <c r="B6849" t="s">
        <v>1511</v>
      </c>
      <c r="C6849">
        <v>23935</v>
      </c>
      <c r="D6849" t="s">
        <v>6262</v>
      </c>
      <c r="E6849">
        <v>9.73</v>
      </c>
      <c r="F6849">
        <v>14.99</v>
      </c>
      <c r="G6849">
        <v>750</v>
      </c>
      <c r="H6849">
        <v>37</v>
      </c>
      <c r="I6849">
        <v>360.01</v>
      </c>
      <c r="J6849">
        <v>49</v>
      </c>
      <c r="K6849">
        <v>742.51</v>
      </c>
      <c r="L6849">
        <v>532.65</v>
      </c>
      <c r="M6849">
        <v>5.42</v>
      </c>
      <c r="N6849">
        <v>2802.64</v>
      </c>
      <c r="O6849">
        <v>382.5</v>
      </c>
      <c r="P6849">
        <v>51.51445771774118</v>
      </c>
      <c r="Q6849">
        <v>1.3243243243243243</v>
      </c>
      <c r="R6849">
        <v>2.0624704869309185</v>
      </c>
      <c r="S6849">
        <f>(VendorSalesData[[#This Row],[TotalPurchaseQuantity]] - VendorSalesData[[#This Row],[TotalSalesQuantity]]) * VendorSalesData[[#This Row],[PurchasePrice]]</f>
        <v>-116.76</v>
      </c>
    </row>
    <row r="6850" spans="1:19" x14ac:dyDescent="0.3">
      <c r="A6850">
        <v>10754</v>
      </c>
      <c r="B6850" t="s">
        <v>212</v>
      </c>
      <c r="C6850">
        <v>21461</v>
      </c>
      <c r="D6850" t="s">
        <v>6263</v>
      </c>
      <c r="E6850">
        <v>39.99</v>
      </c>
      <c r="F6850">
        <v>57.99</v>
      </c>
      <c r="G6850">
        <v>750</v>
      </c>
      <c r="H6850">
        <v>9</v>
      </c>
      <c r="I6850">
        <v>359.91</v>
      </c>
      <c r="J6850">
        <v>40</v>
      </c>
      <c r="K6850">
        <v>2319.6</v>
      </c>
      <c r="L6850">
        <v>1391.76</v>
      </c>
      <c r="M6850">
        <v>4.43</v>
      </c>
      <c r="N6850">
        <v>28720.52</v>
      </c>
      <c r="O6850">
        <v>1959.6899999999998</v>
      </c>
      <c r="P6850">
        <v>84.48396275219865</v>
      </c>
      <c r="Q6850">
        <v>4.4444444444444446</v>
      </c>
      <c r="R6850">
        <v>6.4449445694757017</v>
      </c>
      <c r="S6850">
        <f>(VendorSalesData[[#This Row],[TotalPurchaseQuantity]] - VendorSalesData[[#This Row],[TotalSalesQuantity]]) * VendorSalesData[[#This Row],[PurchasePrice]]</f>
        <v>-1239.69</v>
      </c>
    </row>
    <row r="6851" spans="1:19" x14ac:dyDescent="0.3">
      <c r="A6851">
        <v>17033</v>
      </c>
      <c r="B6851" t="s">
        <v>1783</v>
      </c>
      <c r="C6851">
        <v>11077</v>
      </c>
      <c r="D6851" t="s">
        <v>6264</v>
      </c>
      <c r="E6851">
        <v>19.989999999999998</v>
      </c>
      <c r="F6851">
        <v>28.99</v>
      </c>
      <c r="G6851">
        <v>750</v>
      </c>
      <c r="H6851">
        <v>18</v>
      </c>
      <c r="I6851">
        <v>359.82</v>
      </c>
      <c r="J6851">
        <v>36</v>
      </c>
      <c r="K6851">
        <v>1043.6399999999999</v>
      </c>
      <c r="L6851">
        <v>492.83</v>
      </c>
      <c r="M6851">
        <v>4.0200000000000005</v>
      </c>
      <c r="N6851">
        <v>549.54999999999995</v>
      </c>
      <c r="O6851">
        <v>683.81999999999994</v>
      </c>
      <c r="P6851">
        <v>65.522593997930329</v>
      </c>
      <c r="Q6851">
        <v>2</v>
      </c>
      <c r="R6851">
        <v>2.9004502251125559</v>
      </c>
      <c r="S6851">
        <f>(VendorSalesData[[#This Row],[TotalPurchaseQuantity]] - VendorSalesData[[#This Row],[TotalSalesQuantity]]) * VendorSalesData[[#This Row],[PurchasePrice]]</f>
        <v>-359.82</v>
      </c>
    </row>
    <row r="6852" spans="1:19" x14ac:dyDescent="0.3">
      <c r="A6852">
        <v>3252</v>
      </c>
      <c r="B6852" t="s">
        <v>94</v>
      </c>
      <c r="C6852">
        <v>46146</v>
      </c>
      <c r="D6852" t="s">
        <v>6265</v>
      </c>
      <c r="E6852">
        <v>6.66</v>
      </c>
      <c r="F6852">
        <v>9.99</v>
      </c>
      <c r="G6852">
        <v>1500</v>
      </c>
      <c r="H6852">
        <v>54</v>
      </c>
      <c r="I6852">
        <v>359.64</v>
      </c>
      <c r="J6852">
        <v>54</v>
      </c>
      <c r="K6852">
        <v>557.46</v>
      </c>
      <c r="L6852">
        <v>92.91</v>
      </c>
      <c r="M6852">
        <v>12.15</v>
      </c>
      <c r="N6852">
        <v>61966.91</v>
      </c>
      <c r="O6852">
        <v>197.82000000000005</v>
      </c>
      <c r="P6852">
        <v>35.485954149176628</v>
      </c>
      <c r="Q6852">
        <v>1</v>
      </c>
      <c r="R6852">
        <v>1.5500500500500503</v>
      </c>
      <c r="S6852">
        <f>(VendorSalesData[[#This Row],[TotalPurchaseQuantity]] - VendorSalesData[[#This Row],[TotalSalesQuantity]]) * VendorSalesData[[#This Row],[PurchasePrice]]</f>
        <v>0</v>
      </c>
    </row>
    <row r="6853" spans="1:19" x14ac:dyDescent="0.3">
      <c r="A6853">
        <v>3960</v>
      </c>
      <c r="B6853" t="s">
        <v>24</v>
      </c>
      <c r="C6853">
        <v>3186</v>
      </c>
      <c r="D6853" t="s">
        <v>6266</v>
      </c>
      <c r="E6853">
        <v>9.99</v>
      </c>
      <c r="F6853">
        <v>12.99</v>
      </c>
      <c r="G6853">
        <v>750</v>
      </c>
      <c r="H6853">
        <v>36</v>
      </c>
      <c r="I6853">
        <v>359.64</v>
      </c>
      <c r="J6853">
        <v>36</v>
      </c>
      <c r="K6853">
        <v>467.64</v>
      </c>
      <c r="L6853">
        <v>246.81</v>
      </c>
      <c r="M6853">
        <v>28.36</v>
      </c>
      <c r="N6853">
        <v>257032.07</v>
      </c>
      <c r="O6853">
        <v>108</v>
      </c>
      <c r="P6853">
        <v>23.09468822170901</v>
      </c>
      <c r="Q6853">
        <v>1</v>
      </c>
      <c r="R6853">
        <v>1.3003003003003004</v>
      </c>
      <c r="S6853">
        <f>(VendorSalesData[[#This Row],[TotalPurchaseQuantity]] - VendorSalesData[[#This Row],[TotalSalesQuantity]]) * VendorSalesData[[#This Row],[PurchasePrice]]</f>
        <v>0</v>
      </c>
    </row>
    <row r="6854" spans="1:19" x14ac:dyDescent="0.3">
      <c r="A6854">
        <v>7153</v>
      </c>
      <c r="B6854" t="s">
        <v>271</v>
      </c>
      <c r="C6854">
        <v>26204</v>
      </c>
      <c r="D6854" t="s">
        <v>6267</v>
      </c>
      <c r="E6854">
        <v>9.99</v>
      </c>
      <c r="F6854">
        <v>14.99</v>
      </c>
      <c r="G6854">
        <v>750</v>
      </c>
      <c r="H6854">
        <v>36</v>
      </c>
      <c r="I6854">
        <v>359.64</v>
      </c>
      <c r="J6854">
        <v>25</v>
      </c>
      <c r="K6854">
        <v>374.75</v>
      </c>
      <c r="L6854">
        <v>179.88</v>
      </c>
      <c r="M6854">
        <v>2.7800000000000002</v>
      </c>
      <c r="N6854">
        <v>15884.82</v>
      </c>
      <c r="O6854">
        <v>15.110000000000014</v>
      </c>
      <c r="P6854">
        <v>4.0320213475650473</v>
      </c>
      <c r="Q6854">
        <v>0.69444444444444442</v>
      </c>
      <c r="R6854">
        <v>1.0420142364586809</v>
      </c>
      <c r="S6854">
        <f>(VendorSalesData[[#This Row],[TotalPurchaseQuantity]] - VendorSalesData[[#This Row],[TotalSalesQuantity]]) * VendorSalesData[[#This Row],[PurchasePrice]]</f>
        <v>109.89</v>
      </c>
    </row>
    <row r="6855" spans="1:19" x14ac:dyDescent="0.3">
      <c r="A6855">
        <v>2000</v>
      </c>
      <c r="B6855" t="s">
        <v>164</v>
      </c>
      <c r="C6855">
        <v>19825</v>
      </c>
      <c r="D6855" t="s">
        <v>6268</v>
      </c>
      <c r="E6855">
        <v>51.36</v>
      </c>
      <c r="F6855">
        <v>74.989999999999995</v>
      </c>
      <c r="G6855">
        <v>750</v>
      </c>
      <c r="H6855">
        <v>7</v>
      </c>
      <c r="I6855">
        <v>359.52</v>
      </c>
      <c r="J6855">
        <v>14</v>
      </c>
      <c r="K6855">
        <v>1049.8599999999999</v>
      </c>
      <c r="L6855">
        <v>449.93999999999994</v>
      </c>
      <c r="M6855">
        <v>1.57</v>
      </c>
      <c r="N6855">
        <v>19016.59</v>
      </c>
      <c r="O6855">
        <v>690.33999999999992</v>
      </c>
      <c r="P6855">
        <v>65.755434057874382</v>
      </c>
      <c r="Q6855">
        <v>2</v>
      </c>
      <c r="R6855">
        <v>2.9201713395638627</v>
      </c>
      <c r="S6855">
        <f>(VendorSalesData[[#This Row],[TotalPurchaseQuantity]] - VendorSalesData[[#This Row],[TotalSalesQuantity]]) * VendorSalesData[[#This Row],[PurchasePrice]]</f>
        <v>-359.52</v>
      </c>
    </row>
    <row r="6856" spans="1:19" x14ac:dyDescent="0.3">
      <c r="A6856">
        <v>4425</v>
      </c>
      <c r="B6856" t="s">
        <v>20</v>
      </c>
      <c r="C6856">
        <v>25003</v>
      </c>
      <c r="D6856" t="s">
        <v>6269</v>
      </c>
      <c r="E6856">
        <v>32.65</v>
      </c>
      <c r="F6856">
        <v>47.99</v>
      </c>
      <c r="G6856">
        <v>750</v>
      </c>
      <c r="H6856">
        <v>11</v>
      </c>
      <c r="I6856">
        <v>359.15</v>
      </c>
      <c r="J6856">
        <v>45</v>
      </c>
      <c r="K6856">
        <v>2159.5500000000002</v>
      </c>
      <c r="L6856">
        <v>1391.71</v>
      </c>
      <c r="M6856">
        <v>4.97</v>
      </c>
      <c r="N6856">
        <v>144929.24</v>
      </c>
      <c r="O6856">
        <v>1800.4</v>
      </c>
      <c r="P6856">
        <v>83.36922043944341</v>
      </c>
      <c r="Q6856">
        <v>4.0909090909090908</v>
      </c>
      <c r="R6856">
        <v>6.0129472365306986</v>
      </c>
      <c r="S6856">
        <f>(VendorSalesData[[#This Row],[TotalPurchaseQuantity]] - VendorSalesData[[#This Row],[TotalSalesQuantity]]) * VendorSalesData[[#This Row],[PurchasePrice]]</f>
        <v>-1110.0999999999999</v>
      </c>
    </row>
    <row r="6857" spans="1:19" x14ac:dyDescent="0.3">
      <c r="A6857">
        <v>653</v>
      </c>
      <c r="B6857" t="s">
        <v>352</v>
      </c>
      <c r="C6857">
        <v>19259</v>
      </c>
      <c r="D6857" t="s">
        <v>6270</v>
      </c>
      <c r="E6857">
        <v>7.48</v>
      </c>
      <c r="F6857">
        <v>10.99</v>
      </c>
      <c r="G6857">
        <v>750</v>
      </c>
      <c r="H6857">
        <v>48</v>
      </c>
      <c r="I6857">
        <v>359.04</v>
      </c>
      <c r="J6857">
        <v>48</v>
      </c>
      <c r="K6857">
        <v>503.52</v>
      </c>
      <c r="L6857">
        <v>81.92</v>
      </c>
      <c r="M6857">
        <v>5.3900000000000006</v>
      </c>
      <c r="N6857">
        <v>8014.9800000000005</v>
      </c>
      <c r="O6857">
        <v>144.47999999999996</v>
      </c>
      <c r="P6857">
        <v>28.693994280266917</v>
      </c>
      <c r="Q6857">
        <v>1</v>
      </c>
      <c r="R6857">
        <v>1.4024064171122994</v>
      </c>
      <c r="S6857">
        <f>(VendorSalesData[[#This Row],[TotalPurchaseQuantity]] - VendorSalesData[[#This Row],[TotalSalesQuantity]]) * VendorSalesData[[#This Row],[PurchasePrice]]</f>
        <v>0</v>
      </c>
    </row>
    <row r="6858" spans="1:19" x14ac:dyDescent="0.3">
      <c r="A6858">
        <v>9744</v>
      </c>
      <c r="B6858" t="s">
        <v>868</v>
      </c>
      <c r="C6858">
        <v>19368</v>
      </c>
      <c r="D6858" t="s">
        <v>6271</v>
      </c>
      <c r="E6858">
        <v>14.96</v>
      </c>
      <c r="F6858">
        <v>24.99</v>
      </c>
      <c r="G6858">
        <v>750</v>
      </c>
      <c r="H6858">
        <v>24</v>
      </c>
      <c r="I6858">
        <v>359.04</v>
      </c>
      <c r="J6858">
        <v>17</v>
      </c>
      <c r="K6858">
        <v>418.83</v>
      </c>
      <c r="L6858">
        <v>296.88</v>
      </c>
      <c r="M6858">
        <v>1.8800000000000001</v>
      </c>
      <c r="N6858">
        <v>3999.93</v>
      </c>
      <c r="O6858">
        <v>59.789999999999964</v>
      </c>
      <c r="P6858">
        <v>14.275481699018686</v>
      </c>
      <c r="Q6858">
        <v>0.70833333333333337</v>
      </c>
      <c r="R6858">
        <v>1.1665274064171123</v>
      </c>
      <c r="S6858">
        <f>(VendorSalesData[[#This Row],[TotalPurchaseQuantity]] - VendorSalesData[[#This Row],[TotalSalesQuantity]]) * VendorSalesData[[#This Row],[PurchasePrice]]</f>
        <v>104.72</v>
      </c>
    </row>
    <row r="6859" spans="1:19" x14ac:dyDescent="0.3">
      <c r="A6859">
        <v>653</v>
      </c>
      <c r="B6859" t="s">
        <v>352</v>
      </c>
      <c r="C6859">
        <v>2616</v>
      </c>
      <c r="D6859" t="s">
        <v>6272</v>
      </c>
      <c r="E6859">
        <v>14.95</v>
      </c>
      <c r="F6859">
        <v>21.99</v>
      </c>
      <c r="G6859">
        <v>750</v>
      </c>
      <c r="H6859">
        <v>24</v>
      </c>
      <c r="I6859">
        <v>358.8</v>
      </c>
      <c r="J6859">
        <v>24</v>
      </c>
      <c r="K6859">
        <v>529.76</v>
      </c>
      <c r="L6859">
        <v>419.80999999999995</v>
      </c>
      <c r="M6859">
        <v>18.93</v>
      </c>
      <c r="N6859">
        <v>8014.9800000000005</v>
      </c>
      <c r="O6859">
        <v>170.95999999999998</v>
      </c>
      <c r="P6859">
        <v>32.271217154938078</v>
      </c>
      <c r="Q6859">
        <v>1</v>
      </c>
      <c r="R6859">
        <v>1.4764771460423634</v>
      </c>
      <c r="S6859">
        <f>(VendorSalesData[[#This Row],[TotalPurchaseQuantity]] - VendorSalesData[[#This Row],[TotalSalesQuantity]]) * VendorSalesData[[#This Row],[PurchasePrice]]</f>
        <v>0</v>
      </c>
    </row>
    <row r="6860" spans="1:19" x14ac:dyDescent="0.3">
      <c r="A6860">
        <v>4425</v>
      </c>
      <c r="B6860" t="s">
        <v>20</v>
      </c>
      <c r="C6860">
        <v>23195</v>
      </c>
      <c r="D6860" t="s">
        <v>6273</v>
      </c>
      <c r="E6860">
        <v>27.58</v>
      </c>
      <c r="F6860">
        <v>39.99</v>
      </c>
      <c r="G6860">
        <v>750</v>
      </c>
      <c r="H6860">
        <v>13</v>
      </c>
      <c r="I6860">
        <v>358.53999999999996</v>
      </c>
      <c r="J6860">
        <v>58</v>
      </c>
      <c r="K6860">
        <v>2319.42</v>
      </c>
      <c r="L6860">
        <v>1079.73</v>
      </c>
      <c r="M6860">
        <v>6.46</v>
      </c>
      <c r="N6860">
        <v>144929.24</v>
      </c>
      <c r="O6860">
        <v>1960.88</v>
      </c>
      <c r="P6860">
        <v>84.541825111450279</v>
      </c>
      <c r="Q6860">
        <v>4.4615384615384617</v>
      </c>
      <c r="R6860">
        <v>6.469069002063927</v>
      </c>
      <c r="S6860">
        <f>(VendorSalesData[[#This Row],[TotalPurchaseQuantity]] - VendorSalesData[[#This Row],[TotalSalesQuantity]]) * VendorSalesData[[#This Row],[PurchasePrice]]</f>
        <v>-1241.0999999999999</v>
      </c>
    </row>
    <row r="6861" spans="1:19" x14ac:dyDescent="0.3">
      <c r="A6861">
        <v>4950</v>
      </c>
      <c r="B6861" t="s">
        <v>854</v>
      </c>
      <c r="C6861">
        <v>20969</v>
      </c>
      <c r="D6861" t="s">
        <v>6274</v>
      </c>
      <c r="E6861">
        <v>8.7200000000000006</v>
      </c>
      <c r="F6861">
        <v>12.99</v>
      </c>
      <c r="G6861">
        <v>750</v>
      </c>
      <c r="H6861">
        <v>41</v>
      </c>
      <c r="I6861">
        <v>357.52</v>
      </c>
      <c r="J6861">
        <v>32</v>
      </c>
      <c r="K6861">
        <v>415.68</v>
      </c>
      <c r="L6861">
        <v>246.81</v>
      </c>
      <c r="M6861">
        <v>3.56</v>
      </c>
      <c r="N6861">
        <v>1610</v>
      </c>
      <c r="O6861">
        <v>58.160000000000025</v>
      </c>
      <c r="P6861">
        <v>13.991531947652044</v>
      </c>
      <c r="Q6861">
        <v>0.78048780487804881</v>
      </c>
      <c r="R6861">
        <v>1.1626762139181026</v>
      </c>
      <c r="S6861">
        <f>(VendorSalesData[[#This Row],[TotalPurchaseQuantity]] - VendorSalesData[[#This Row],[TotalSalesQuantity]]) * VendorSalesData[[#This Row],[PurchasePrice]]</f>
        <v>78.48</v>
      </c>
    </row>
    <row r="6862" spans="1:19" x14ac:dyDescent="0.3">
      <c r="A6862">
        <v>90047</v>
      </c>
      <c r="B6862" t="s">
        <v>2206</v>
      </c>
      <c r="C6862">
        <v>16311</v>
      </c>
      <c r="D6862" t="s">
        <v>6275</v>
      </c>
      <c r="E6862">
        <v>29.79</v>
      </c>
      <c r="F6862">
        <v>44.99</v>
      </c>
      <c r="G6862">
        <v>750</v>
      </c>
      <c r="H6862">
        <v>12</v>
      </c>
      <c r="I6862">
        <v>357.48</v>
      </c>
      <c r="J6862">
        <v>12</v>
      </c>
      <c r="K6862">
        <v>479.88</v>
      </c>
      <c r="L6862">
        <v>39.99</v>
      </c>
      <c r="M6862">
        <v>1.35</v>
      </c>
      <c r="N6862">
        <v>1457.73</v>
      </c>
      <c r="O6862">
        <v>122.39999999999998</v>
      </c>
      <c r="P6862">
        <v>25.506376594148534</v>
      </c>
      <c r="Q6862">
        <v>1</v>
      </c>
      <c r="R6862">
        <v>1.3423967774420946</v>
      </c>
      <c r="S6862">
        <f>(VendorSalesData[[#This Row],[TotalPurchaseQuantity]] - VendorSalesData[[#This Row],[TotalSalesQuantity]]) * VendorSalesData[[#This Row],[PurchasePrice]]</f>
        <v>0</v>
      </c>
    </row>
    <row r="6863" spans="1:19" x14ac:dyDescent="0.3">
      <c r="A6863">
        <v>1003</v>
      </c>
      <c r="B6863" t="s">
        <v>5556</v>
      </c>
      <c r="C6863">
        <v>46508</v>
      </c>
      <c r="D6863" t="s">
        <v>6276</v>
      </c>
      <c r="E6863">
        <v>5.95</v>
      </c>
      <c r="F6863">
        <v>8.99</v>
      </c>
      <c r="G6863">
        <v>1500</v>
      </c>
      <c r="H6863">
        <v>60</v>
      </c>
      <c r="I6863">
        <v>357</v>
      </c>
      <c r="J6863">
        <v>60</v>
      </c>
      <c r="K6863">
        <v>539.4</v>
      </c>
      <c r="L6863">
        <v>89.9</v>
      </c>
      <c r="M6863">
        <v>13.5</v>
      </c>
      <c r="N6863">
        <v>10.53</v>
      </c>
      <c r="O6863">
        <v>182.39999999999998</v>
      </c>
      <c r="P6863">
        <v>33.815350389321466</v>
      </c>
      <c r="Q6863">
        <v>1</v>
      </c>
      <c r="R6863">
        <v>1.5109243697478991</v>
      </c>
      <c r="S6863">
        <f>(VendorSalesData[[#This Row],[TotalPurchaseQuantity]] - VendorSalesData[[#This Row],[TotalSalesQuantity]]) * VendorSalesData[[#This Row],[PurchasePrice]]</f>
        <v>0</v>
      </c>
    </row>
    <row r="6864" spans="1:19" x14ac:dyDescent="0.3">
      <c r="A6864">
        <v>90047</v>
      </c>
      <c r="B6864" t="s">
        <v>2206</v>
      </c>
      <c r="C6864">
        <v>18539</v>
      </c>
      <c r="D6864" t="s">
        <v>6277</v>
      </c>
      <c r="E6864">
        <v>12.74</v>
      </c>
      <c r="F6864">
        <v>19.989999999999998</v>
      </c>
      <c r="G6864">
        <v>750</v>
      </c>
      <c r="H6864">
        <v>28</v>
      </c>
      <c r="I6864">
        <v>356.72</v>
      </c>
      <c r="J6864">
        <v>29</v>
      </c>
      <c r="K6864">
        <v>579.71</v>
      </c>
      <c r="L6864">
        <v>39.979999999999997</v>
      </c>
      <c r="M6864">
        <v>3.26</v>
      </c>
      <c r="N6864">
        <v>1457.73</v>
      </c>
      <c r="O6864">
        <v>222.99</v>
      </c>
      <c r="P6864">
        <v>38.46578461644615</v>
      </c>
      <c r="Q6864">
        <v>1.0357142857142858</v>
      </c>
      <c r="R6864">
        <v>1.6251121327651941</v>
      </c>
      <c r="S6864">
        <f>(VendorSalesData[[#This Row],[TotalPurchaseQuantity]] - VendorSalesData[[#This Row],[TotalSalesQuantity]]) * VendorSalesData[[#This Row],[PurchasePrice]]</f>
        <v>-12.74</v>
      </c>
    </row>
    <row r="6865" spans="1:19" x14ac:dyDescent="0.3">
      <c r="A6865">
        <v>17035</v>
      </c>
      <c r="B6865" t="s">
        <v>22</v>
      </c>
      <c r="C6865">
        <v>1037</v>
      </c>
      <c r="D6865" t="s">
        <v>6278</v>
      </c>
      <c r="E6865">
        <v>15.5</v>
      </c>
      <c r="F6865">
        <v>24.99</v>
      </c>
      <c r="G6865">
        <v>750</v>
      </c>
      <c r="H6865">
        <v>23</v>
      </c>
      <c r="I6865">
        <v>356.5</v>
      </c>
      <c r="J6865">
        <v>94</v>
      </c>
      <c r="K6865">
        <v>2005.06</v>
      </c>
      <c r="L6865">
        <v>1284.3999999999999</v>
      </c>
      <c r="M6865">
        <v>74.11</v>
      </c>
      <c r="N6865">
        <v>123780.22</v>
      </c>
      <c r="O6865">
        <v>1648.56</v>
      </c>
      <c r="P6865">
        <v>82.219983441892012</v>
      </c>
      <c r="Q6865">
        <v>4.0869565217391308</v>
      </c>
      <c r="R6865">
        <v>5.6242917251051896</v>
      </c>
      <c r="S6865">
        <f>(VendorSalesData[[#This Row],[TotalPurchaseQuantity]] - VendorSalesData[[#This Row],[TotalSalesQuantity]]) * VendorSalesData[[#This Row],[PurchasePrice]]</f>
        <v>-1100.5</v>
      </c>
    </row>
    <row r="6866" spans="1:19" x14ac:dyDescent="0.3">
      <c r="A6866">
        <v>9165</v>
      </c>
      <c r="B6866" t="s">
        <v>38</v>
      </c>
      <c r="C6866">
        <v>22906</v>
      </c>
      <c r="D6866" t="s">
        <v>6279</v>
      </c>
      <c r="E6866">
        <v>3.87</v>
      </c>
      <c r="F6866">
        <v>16.989999999999998</v>
      </c>
      <c r="G6866">
        <v>750</v>
      </c>
      <c r="H6866">
        <v>92</v>
      </c>
      <c r="I6866">
        <v>356.03999999999996</v>
      </c>
      <c r="J6866">
        <v>96</v>
      </c>
      <c r="K6866">
        <v>546.24</v>
      </c>
      <c r="L6866">
        <v>142.25</v>
      </c>
      <c r="M6866">
        <v>10.75</v>
      </c>
      <c r="N6866">
        <v>68054.7</v>
      </c>
      <c r="O6866">
        <v>190.20000000000005</v>
      </c>
      <c r="P6866">
        <v>34.819859402460466</v>
      </c>
      <c r="Q6866">
        <v>1.0434782608695652</v>
      </c>
      <c r="R6866">
        <v>1.5342096393663636</v>
      </c>
      <c r="S6866">
        <f>(VendorSalesData[[#This Row],[TotalPurchaseQuantity]] - VendorSalesData[[#This Row],[TotalSalesQuantity]]) * VendorSalesData[[#This Row],[PurchasePrice]]</f>
        <v>-15.48</v>
      </c>
    </row>
    <row r="6867" spans="1:19" x14ac:dyDescent="0.3">
      <c r="A6867">
        <v>4425</v>
      </c>
      <c r="B6867" t="s">
        <v>20</v>
      </c>
      <c r="C6867">
        <v>2776</v>
      </c>
      <c r="D6867" t="s">
        <v>6280</v>
      </c>
      <c r="E6867">
        <v>32.299999999999997</v>
      </c>
      <c r="F6867">
        <v>41.99</v>
      </c>
      <c r="G6867">
        <v>750</v>
      </c>
      <c r="H6867">
        <v>11</v>
      </c>
      <c r="I6867">
        <v>355.3</v>
      </c>
      <c r="J6867">
        <v>78</v>
      </c>
      <c r="K6867">
        <v>3275.2200000000003</v>
      </c>
      <c r="L6867">
        <v>1889.5500000000002</v>
      </c>
      <c r="M6867">
        <v>61.46</v>
      </c>
      <c r="N6867">
        <v>144929.24</v>
      </c>
      <c r="O6867">
        <v>2919.92</v>
      </c>
      <c r="P6867">
        <v>89.15187376725838</v>
      </c>
      <c r="Q6867">
        <v>7.0909090909090908</v>
      </c>
      <c r="R6867">
        <v>9.2181818181818187</v>
      </c>
      <c r="S6867">
        <f>(VendorSalesData[[#This Row],[TotalPurchaseQuantity]] - VendorSalesData[[#This Row],[TotalSalesQuantity]]) * VendorSalesData[[#This Row],[PurchasePrice]]</f>
        <v>-2164.1</v>
      </c>
    </row>
    <row r="6868" spans="1:19" x14ac:dyDescent="0.3">
      <c r="A6868">
        <v>6215</v>
      </c>
      <c r="B6868" t="s">
        <v>2346</v>
      </c>
      <c r="C6868">
        <v>20954</v>
      </c>
      <c r="D6868" t="s">
        <v>6281</v>
      </c>
      <c r="E6868">
        <v>10.45</v>
      </c>
      <c r="F6868">
        <v>16.79</v>
      </c>
      <c r="G6868">
        <v>375</v>
      </c>
      <c r="H6868">
        <v>34</v>
      </c>
      <c r="I6868">
        <v>355.3</v>
      </c>
      <c r="J6868">
        <v>115</v>
      </c>
      <c r="K6868">
        <v>1838.85</v>
      </c>
      <c r="L6868">
        <v>863.46</v>
      </c>
      <c r="M6868">
        <v>6.59</v>
      </c>
      <c r="N6868">
        <v>365.61</v>
      </c>
      <c r="O6868">
        <v>1483.55</v>
      </c>
      <c r="P6868">
        <v>80.67814122957283</v>
      </c>
      <c r="Q6868">
        <v>3.3823529411764706</v>
      </c>
      <c r="R6868">
        <v>5.1754855052068667</v>
      </c>
      <c r="S6868">
        <f>(VendorSalesData[[#This Row],[TotalPurchaseQuantity]] - VendorSalesData[[#This Row],[TotalSalesQuantity]]) * VendorSalesData[[#This Row],[PurchasePrice]]</f>
        <v>-846.44999999999993</v>
      </c>
    </row>
    <row r="6869" spans="1:19" x14ac:dyDescent="0.3">
      <c r="A6869">
        <v>9552</v>
      </c>
      <c r="B6869" t="s">
        <v>72</v>
      </c>
      <c r="C6869">
        <v>22828</v>
      </c>
      <c r="D6869" t="s">
        <v>6282</v>
      </c>
      <c r="E6869">
        <v>59.2</v>
      </c>
      <c r="F6869">
        <v>89.99</v>
      </c>
      <c r="G6869">
        <v>750</v>
      </c>
      <c r="H6869">
        <v>6</v>
      </c>
      <c r="I6869">
        <v>355.20000000000005</v>
      </c>
      <c r="J6869">
        <v>63</v>
      </c>
      <c r="K6869">
        <v>5669.37</v>
      </c>
      <c r="L6869">
        <v>3869.5699999999997</v>
      </c>
      <c r="M6869">
        <v>6.97</v>
      </c>
      <c r="N6869">
        <v>55551.82</v>
      </c>
      <c r="O6869">
        <v>5314.17</v>
      </c>
      <c r="P6869">
        <v>93.734753596960502</v>
      </c>
      <c r="Q6869">
        <v>10.5</v>
      </c>
      <c r="R6869">
        <v>15.961064189189187</v>
      </c>
      <c r="S6869">
        <f>(VendorSalesData[[#This Row],[TotalPurchaseQuantity]] - VendorSalesData[[#This Row],[TotalSalesQuantity]]) * VendorSalesData[[#This Row],[PurchasePrice]]</f>
        <v>-3374.4</v>
      </c>
    </row>
    <row r="6870" spans="1:19" x14ac:dyDescent="0.3">
      <c r="A6870">
        <v>90024</v>
      </c>
      <c r="B6870" t="s">
        <v>1511</v>
      </c>
      <c r="C6870">
        <v>20213</v>
      </c>
      <c r="D6870" t="s">
        <v>6283</v>
      </c>
      <c r="E6870">
        <v>9.86</v>
      </c>
      <c r="F6870">
        <v>14.99</v>
      </c>
      <c r="G6870">
        <v>750</v>
      </c>
      <c r="H6870">
        <v>36</v>
      </c>
      <c r="I6870">
        <v>354.96</v>
      </c>
      <c r="J6870">
        <v>34</v>
      </c>
      <c r="K6870">
        <v>509.66</v>
      </c>
      <c r="L6870">
        <v>359.76</v>
      </c>
      <c r="M6870">
        <v>3.77</v>
      </c>
      <c r="N6870">
        <v>2802.64</v>
      </c>
      <c r="O6870">
        <v>154.70000000000005</v>
      </c>
      <c r="P6870">
        <v>30.353569046030692</v>
      </c>
      <c r="Q6870">
        <v>0.94444444444444442</v>
      </c>
      <c r="R6870">
        <v>1.4358237547892723</v>
      </c>
      <c r="S6870">
        <f>(VendorSalesData[[#This Row],[TotalPurchaseQuantity]] - VendorSalesData[[#This Row],[TotalSalesQuantity]]) * VendorSalesData[[#This Row],[PurchasePrice]]</f>
        <v>19.72</v>
      </c>
    </row>
    <row r="6871" spans="1:19" x14ac:dyDescent="0.3">
      <c r="A6871">
        <v>10754</v>
      </c>
      <c r="B6871" t="s">
        <v>212</v>
      </c>
      <c r="C6871">
        <v>13575</v>
      </c>
      <c r="D6871" t="s">
        <v>6284</v>
      </c>
      <c r="E6871">
        <v>5.91</v>
      </c>
      <c r="F6871">
        <v>8.99</v>
      </c>
      <c r="G6871">
        <v>750</v>
      </c>
      <c r="H6871">
        <v>60</v>
      </c>
      <c r="I6871">
        <v>354.6</v>
      </c>
      <c r="J6871">
        <v>40</v>
      </c>
      <c r="K6871">
        <v>359.59999999999997</v>
      </c>
      <c r="L6871">
        <v>62.93</v>
      </c>
      <c r="M6871">
        <v>4.49</v>
      </c>
      <c r="N6871">
        <v>28720.52</v>
      </c>
      <c r="O6871">
        <v>4.9999999999999432</v>
      </c>
      <c r="P6871">
        <v>1.3904338153503737</v>
      </c>
      <c r="Q6871">
        <v>0.66666666666666663</v>
      </c>
      <c r="R6871">
        <v>1.0141003948110545</v>
      </c>
      <c r="S6871">
        <f>(VendorSalesData[[#This Row],[TotalPurchaseQuantity]] - VendorSalesData[[#This Row],[TotalSalesQuantity]]) * VendorSalesData[[#This Row],[PurchasePrice]]</f>
        <v>118.2</v>
      </c>
    </row>
    <row r="6872" spans="1:19" x14ac:dyDescent="0.3">
      <c r="A6872">
        <v>8892</v>
      </c>
      <c r="B6872" t="s">
        <v>177</v>
      </c>
      <c r="C6872">
        <v>22898</v>
      </c>
      <c r="D6872" t="s">
        <v>6285</v>
      </c>
      <c r="E6872">
        <v>8.0500000000000007</v>
      </c>
      <c r="F6872">
        <v>11.99</v>
      </c>
      <c r="G6872">
        <v>750</v>
      </c>
      <c r="H6872">
        <v>44</v>
      </c>
      <c r="I6872">
        <v>354.2</v>
      </c>
      <c r="J6872">
        <v>116</v>
      </c>
      <c r="K6872">
        <v>1390.84</v>
      </c>
      <c r="L6872">
        <v>659.45</v>
      </c>
      <c r="M6872">
        <v>12.93</v>
      </c>
      <c r="N6872">
        <v>11595.97</v>
      </c>
      <c r="O6872">
        <v>1036.6399999999999</v>
      </c>
      <c r="P6872">
        <v>74.533375514077818</v>
      </c>
      <c r="Q6872">
        <v>2.6363636363636362</v>
      </c>
      <c r="R6872">
        <v>3.9267080745341616</v>
      </c>
      <c r="S6872">
        <f>(VendorSalesData[[#This Row],[TotalPurchaseQuantity]] - VendorSalesData[[#This Row],[TotalSalesQuantity]]) * VendorSalesData[[#This Row],[PurchasePrice]]</f>
        <v>-579.6</v>
      </c>
    </row>
    <row r="6873" spans="1:19" x14ac:dyDescent="0.3">
      <c r="A6873">
        <v>10754</v>
      </c>
      <c r="B6873" t="s">
        <v>212</v>
      </c>
      <c r="C6873">
        <v>43323</v>
      </c>
      <c r="D6873" t="s">
        <v>6286</v>
      </c>
      <c r="E6873">
        <v>13.07</v>
      </c>
      <c r="F6873">
        <v>19.989999999999998</v>
      </c>
      <c r="G6873">
        <v>750</v>
      </c>
      <c r="H6873">
        <v>27</v>
      </c>
      <c r="I6873">
        <v>352.89</v>
      </c>
      <c r="J6873">
        <v>27</v>
      </c>
      <c r="K6873">
        <v>719.73</v>
      </c>
      <c r="L6873">
        <v>119.94999999999999</v>
      </c>
      <c r="M6873">
        <v>3.04</v>
      </c>
      <c r="N6873">
        <v>28720.52</v>
      </c>
      <c r="O6873">
        <v>366.84000000000003</v>
      </c>
      <c r="P6873">
        <v>50.969113417531574</v>
      </c>
      <c r="Q6873">
        <v>1</v>
      </c>
      <c r="R6873">
        <v>2.039530731956134</v>
      </c>
      <c r="S6873">
        <f>(VendorSalesData[[#This Row],[TotalPurchaseQuantity]] - VendorSalesData[[#This Row],[TotalSalesQuantity]]) * VendorSalesData[[#This Row],[PurchasePrice]]</f>
        <v>0</v>
      </c>
    </row>
    <row r="6874" spans="1:19" x14ac:dyDescent="0.3">
      <c r="A6874">
        <v>4425</v>
      </c>
      <c r="B6874" t="s">
        <v>20</v>
      </c>
      <c r="C6874">
        <v>3995</v>
      </c>
      <c r="D6874" t="s">
        <v>6287</v>
      </c>
      <c r="E6874">
        <v>29.4</v>
      </c>
      <c r="F6874">
        <v>39.99</v>
      </c>
      <c r="G6874">
        <v>750</v>
      </c>
      <c r="H6874">
        <v>12</v>
      </c>
      <c r="I6874">
        <v>352.8</v>
      </c>
      <c r="J6874">
        <v>12</v>
      </c>
      <c r="K6874">
        <v>479.88</v>
      </c>
      <c r="L6874">
        <v>39.99</v>
      </c>
      <c r="M6874">
        <v>9.4499999999999993</v>
      </c>
      <c r="N6874">
        <v>144929.24</v>
      </c>
      <c r="O6874">
        <v>127.07999999999998</v>
      </c>
      <c r="P6874">
        <v>26.481620405101275</v>
      </c>
      <c r="Q6874">
        <v>1</v>
      </c>
      <c r="R6874">
        <v>1.3602040816326531</v>
      </c>
      <c r="S6874">
        <f>(VendorSalesData[[#This Row],[TotalPurchaseQuantity]] - VendorSalesData[[#This Row],[TotalSalesQuantity]]) * VendorSalesData[[#This Row],[PurchasePrice]]</f>
        <v>0</v>
      </c>
    </row>
    <row r="6875" spans="1:19" x14ac:dyDescent="0.3">
      <c r="A6875">
        <v>7153</v>
      </c>
      <c r="B6875" t="s">
        <v>271</v>
      </c>
      <c r="C6875">
        <v>23044</v>
      </c>
      <c r="D6875" t="s">
        <v>6288</v>
      </c>
      <c r="E6875">
        <v>5.88</v>
      </c>
      <c r="F6875">
        <v>8.99</v>
      </c>
      <c r="G6875">
        <v>750</v>
      </c>
      <c r="H6875">
        <v>60</v>
      </c>
      <c r="I6875">
        <v>352.8</v>
      </c>
      <c r="J6875">
        <v>48</v>
      </c>
      <c r="K6875">
        <v>431.52</v>
      </c>
      <c r="L6875">
        <v>305.66000000000003</v>
      </c>
      <c r="M6875">
        <v>5.32</v>
      </c>
      <c r="N6875">
        <v>15884.82</v>
      </c>
      <c r="O6875">
        <v>78.71999999999997</v>
      </c>
      <c r="P6875">
        <v>18.242491657397103</v>
      </c>
      <c r="Q6875">
        <v>0.8</v>
      </c>
      <c r="R6875">
        <v>1.2231292517006802</v>
      </c>
      <c r="S6875">
        <f>(VendorSalesData[[#This Row],[TotalPurchaseQuantity]] - VendorSalesData[[#This Row],[TotalSalesQuantity]]) * VendorSalesData[[#This Row],[PurchasePrice]]</f>
        <v>70.56</v>
      </c>
    </row>
    <row r="6876" spans="1:19" x14ac:dyDescent="0.3">
      <c r="A6876">
        <v>9552</v>
      </c>
      <c r="B6876" t="s">
        <v>72</v>
      </c>
      <c r="C6876">
        <v>13688</v>
      </c>
      <c r="D6876" t="s">
        <v>6289</v>
      </c>
      <c r="E6876">
        <v>4.1900000000000004</v>
      </c>
      <c r="F6876">
        <v>12.99</v>
      </c>
      <c r="G6876">
        <v>750</v>
      </c>
      <c r="H6876">
        <v>84</v>
      </c>
      <c r="I6876">
        <v>351.96000000000004</v>
      </c>
      <c r="J6876">
        <v>84</v>
      </c>
      <c r="K6876">
        <v>1137.1600000000001</v>
      </c>
      <c r="L6876">
        <v>203.84</v>
      </c>
      <c r="M6876">
        <v>9.42</v>
      </c>
      <c r="N6876">
        <v>55551.82</v>
      </c>
      <c r="O6876">
        <v>785.2</v>
      </c>
      <c r="P6876">
        <v>69.04921031341236</v>
      </c>
      <c r="Q6876">
        <v>1</v>
      </c>
      <c r="R6876">
        <v>3.2309353335606317</v>
      </c>
      <c r="S6876">
        <f>(VendorSalesData[[#This Row],[TotalPurchaseQuantity]] - VendorSalesData[[#This Row],[TotalSalesQuantity]]) * VendorSalesData[[#This Row],[PurchasePrice]]</f>
        <v>0</v>
      </c>
    </row>
    <row r="6877" spans="1:19" x14ac:dyDescent="0.3">
      <c r="A6877">
        <v>1650</v>
      </c>
      <c r="B6877" t="s">
        <v>4517</v>
      </c>
      <c r="C6877">
        <v>20093</v>
      </c>
      <c r="D6877" t="s">
        <v>6290</v>
      </c>
      <c r="E6877">
        <v>14.66</v>
      </c>
      <c r="F6877">
        <v>23.99</v>
      </c>
      <c r="G6877">
        <v>750</v>
      </c>
      <c r="H6877">
        <v>24</v>
      </c>
      <c r="I6877">
        <v>351.84</v>
      </c>
      <c r="J6877">
        <v>24</v>
      </c>
      <c r="K6877">
        <v>575.76</v>
      </c>
      <c r="L6877">
        <v>47.98</v>
      </c>
      <c r="M6877">
        <v>2.7</v>
      </c>
      <c r="N6877">
        <v>211.97</v>
      </c>
      <c r="O6877">
        <v>223.92000000000002</v>
      </c>
      <c r="P6877">
        <v>38.89120466861192</v>
      </c>
      <c r="Q6877">
        <v>1</v>
      </c>
      <c r="R6877">
        <v>1.6364256480218282</v>
      </c>
      <c r="S6877">
        <f>(VendorSalesData[[#This Row],[TotalPurchaseQuantity]] - VendorSalesData[[#This Row],[TotalSalesQuantity]]) * VendorSalesData[[#This Row],[PurchasePrice]]</f>
        <v>0</v>
      </c>
    </row>
    <row r="6878" spans="1:19" x14ac:dyDescent="0.3">
      <c r="A6878">
        <v>660</v>
      </c>
      <c r="B6878" t="s">
        <v>75</v>
      </c>
      <c r="C6878">
        <v>4816</v>
      </c>
      <c r="D6878" t="s">
        <v>6291</v>
      </c>
      <c r="E6878">
        <v>9.77</v>
      </c>
      <c r="F6878">
        <v>12.99</v>
      </c>
      <c r="G6878">
        <v>750</v>
      </c>
      <c r="H6878">
        <v>36</v>
      </c>
      <c r="I6878">
        <v>351.72</v>
      </c>
      <c r="J6878">
        <v>36</v>
      </c>
      <c r="K6878">
        <v>467.64</v>
      </c>
      <c r="L6878">
        <v>12.99</v>
      </c>
      <c r="M6878">
        <v>28.35</v>
      </c>
      <c r="N6878">
        <v>17932.330000000002</v>
      </c>
      <c r="O6878">
        <v>115.91999999999996</v>
      </c>
      <c r="P6878">
        <v>24.788298691300991</v>
      </c>
      <c r="Q6878">
        <v>1</v>
      </c>
      <c r="R6878">
        <v>1.329580348004094</v>
      </c>
      <c r="S6878">
        <f>(VendorSalesData[[#This Row],[TotalPurchaseQuantity]] - VendorSalesData[[#This Row],[TotalSalesQuantity]]) * VendorSalesData[[#This Row],[PurchasePrice]]</f>
        <v>0</v>
      </c>
    </row>
    <row r="6879" spans="1:19" x14ac:dyDescent="0.3">
      <c r="A6879">
        <v>10754</v>
      </c>
      <c r="B6879" t="s">
        <v>212</v>
      </c>
      <c r="C6879">
        <v>12538</v>
      </c>
      <c r="D6879" t="s">
        <v>6292</v>
      </c>
      <c r="E6879">
        <v>7.48</v>
      </c>
      <c r="F6879">
        <v>10.99</v>
      </c>
      <c r="G6879">
        <v>750</v>
      </c>
      <c r="H6879">
        <v>47</v>
      </c>
      <c r="I6879">
        <v>351.56</v>
      </c>
      <c r="J6879">
        <v>46</v>
      </c>
      <c r="K6879">
        <v>505.54</v>
      </c>
      <c r="L6879">
        <v>318.70999999999998</v>
      </c>
      <c r="M6879">
        <v>5.1000000000000005</v>
      </c>
      <c r="N6879">
        <v>28720.52</v>
      </c>
      <c r="O6879">
        <v>153.98000000000002</v>
      </c>
      <c r="P6879">
        <v>30.458519602800965</v>
      </c>
      <c r="Q6879">
        <v>0.97872340425531912</v>
      </c>
      <c r="R6879">
        <v>1.4379906701558767</v>
      </c>
      <c r="S6879">
        <f>(VendorSalesData[[#This Row],[TotalPurchaseQuantity]] - VendorSalesData[[#This Row],[TotalSalesQuantity]]) * VendorSalesData[[#This Row],[PurchasePrice]]</f>
        <v>7.48</v>
      </c>
    </row>
    <row r="6880" spans="1:19" x14ac:dyDescent="0.3">
      <c r="A6880">
        <v>90011</v>
      </c>
      <c r="B6880" t="s">
        <v>2463</v>
      </c>
      <c r="C6880">
        <v>16178</v>
      </c>
      <c r="D6880" t="s">
        <v>6293</v>
      </c>
      <c r="E6880">
        <v>5.95</v>
      </c>
      <c r="F6880">
        <v>9.99</v>
      </c>
      <c r="G6880">
        <v>750</v>
      </c>
      <c r="H6880">
        <v>59</v>
      </c>
      <c r="I6880">
        <v>351.05</v>
      </c>
      <c r="J6880">
        <v>105</v>
      </c>
      <c r="K6880">
        <v>1108.95</v>
      </c>
      <c r="L6880">
        <v>515.52</v>
      </c>
      <c r="M6880">
        <v>11.709999999999999</v>
      </c>
      <c r="N6880">
        <v>238.60999999999999</v>
      </c>
      <c r="O6880">
        <v>757.90000000000009</v>
      </c>
      <c r="P6880">
        <v>68.343928941791788</v>
      </c>
      <c r="Q6880">
        <v>1.7796610169491525</v>
      </c>
      <c r="R6880">
        <v>3.1589517162797325</v>
      </c>
      <c r="S6880">
        <f>(VendorSalesData[[#This Row],[TotalPurchaseQuantity]] - VendorSalesData[[#This Row],[TotalSalesQuantity]]) * VendorSalesData[[#This Row],[PurchasePrice]]</f>
        <v>-273.7</v>
      </c>
    </row>
    <row r="6881" spans="1:19" x14ac:dyDescent="0.3">
      <c r="A6881">
        <v>4692</v>
      </c>
      <c r="B6881" t="s">
        <v>386</v>
      </c>
      <c r="C6881">
        <v>25055</v>
      </c>
      <c r="D6881" t="s">
        <v>6294</v>
      </c>
      <c r="E6881">
        <v>116.88</v>
      </c>
      <c r="F6881">
        <v>179.99</v>
      </c>
      <c r="G6881">
        <v>750</v>
      </c>
      <c r="H6881">
        <v>3</v>
      </c>
      <c r="I6881">
        <v>350.64</v>
      </c>
      <c r="J6881">
        <v>10</v>
      </c>
      <c r="K6881">
        <v>1799.9</v>
      </c>
      <c r="L6881">
        <v>1259.93</v>
      </c>
      <c r="M6881">
        <v>1.1100000000000001</v>
      </c>
      <c r="N6881">
        <v>9139.3799999999992</v>
      </c>
      <c r="O6881">
        <v>1449.2600000000002</v>
      </c>
      <c r="P6881">
        <v>80.518917717650979</v>
      </c>
      <c r="Q6881">
        <v>3.3333333333333335</v>
      </c>
      <c r="R6881">
        <v>5.1331850330823645</v>
      </c>
      <c r="S6881">
        <f>(VendorSalesData[[#This Row],[TotalPurchaseQuantity]] - VendorSalesData[[#This Row],[TotalSalesQuantity]]) * VendorSalesData[[#This Row],[PurchasePrice]]</f>
        <v>-818.16</v>
      </c>
    </row>
    <row r="6882" spans="1:19" x14ac:dyDescent="0.3">
      <c r="A6882">
        <v>7749</v>
      </c>
      <c r="B6882" t="s">
        <v>4651</v>
      </c>
      <c r="C6882">
        <v>20224</v>
      </c>
      <c r="D6882" t="s">
        <v>6295</v>
      </c>
      <c r="E6882">
        <v>38.950000000000003</v>
      </c>
      <c r="F6882">
        <v>59.99</v>
      </c>
      <c r="G6882">
        <v>750</v>
      </c>
      <c r="H6882">
        <v>9</v>
      </c>
      <c r="I6882">
        <v>350.55</v>
      </c>
      <c r="J6882">
        <v>15</v>
      </c>
      <c r="K6882">
        <v>899.84999999999991</v>
      </c>
      <c r="L6882">
        <v>119.98</v>
      </c>
      <c r="M6882">
        <v>1.69</v>
      </c>
      <c r="N6882">
        <v>91.5</v>
      </c>
      <c r="O6882">
        <v>549.29999999999995</v>
      </c>
      <c r="P6882">
        <v>61.043507251208538</v>
      </c>
      <c r="Q6882">
        <v>1.6666666666666667</v>
      </c>
      <c r="R6882">
        <v>2.566966195977749</v>
      </c>
      <c r="S6882">
        <f>(VendorSalesData[[#This Row],[TotalPurchaseQuantity]] - VendorSalesData[[#This Row],[TotalSalesQuantity]]) * VendorSalesData[[#This Row],[PurchasePrice]]</f>
        <v>-233.70000000000002</v>
      </c>
    </row>
    <row r="6883" spans="1:19" x14ac:dyDescent="0.3">
      <c r="A6883">
        <v>7245</v>
      </c>
      <c r="B6883" t="s">
        <v>50</v>
      </c>
      <c r="C6883">
        <v>1039</v>
      </c>
      <c r="D6883" t="s">
        <v>6296</v>
      </c>
      <c r="E6883">
        <v>10.31</v>
      </c>
      <c r="F6883">
        <v>14.99</v>
      </c>
      <c r="G6883">
        <v>750</v>
      </c>
      <c r="H6883">
        <v>34</v>
      </c>
      <c r="I6883">
        <v>350.53999999999996</v>
      </c>
      <c r="J6883">
        <v>356</v>
      </c>
      <c r="K6883">
        <v>4549.4399999999996</v>
      </c>
      <c r="L6883">
        <v>2829.8</v>
      </c>
      <c r="M6883">
        <v>280.51</v>
      </c>
      <c r="N6883">
        <v>38994.78</v>
      </c>
      <c r="O6883">
        <v>4198.8999999999996</v>
      </c>
      <c r="P6883">
        <v>92.294875852852215</v>
      </c>
      <c r="Q6883">
        <v>10.470588235294118</v>
      </c>
      <c r="R6883">
        <v>12.978376219546984</v>
      </c>
      <c r="S6883">
        <f>(VendorSalesData[[#This Row],[TotalPurchaseQuantity]] - VendorSalesData[[#This Row],[TotalSalesQuantity]]) * VendorSalesData[[#This Row],[PurchasePrice]]</f>
        <v>-3319.82</v>
      </c>
    </row>
    <row r="6884" spans="1:19" x14ac:dyDescent="0.3">
      <c r="A6884">
        <v>4425</v>
      </c>
      <c r="B6884" t="s">
        <v>20</v>
      </c>
      <c r="C6884">
        <v>25008</v>
      </c>
      <c r="D6884" t="s">
        <v>6297</v>
      </c>
      <c r="E6884">
        <v>19.47</v>
      </c>
      <c r="F6884">
        <v>29.99</v>
      </c>
      <c r="G6884">
        <v>750</v>
      </c>
      <c r="H6884">
        <v>18</v>
      </c>
      <c r="I6884">
        <v>350.46</v>
      </c>
      <c r="J6884">
        <v>34</v>
      </c>
      <c r="K6884">
        <v>1019.66</v>
      </c>
      <c r="L6884">
        <v>839.71999999999991</v>
      </c>
      <c r="M6884">
        <v>3.7600000000000002</v>
      </c>
      <c r="N6884">
        <v>144929.24</v>
      </c>
      <c r="O6884">
        <v>669.2</v>
      </c>
      <c r="P6884">
        <v>65.629719710491742</v>
      </c>
      <c r="Q6884">
        <v>1.8888888888888888</v>
      </c>
      <c r="R6884">
        <v>2.9094903840666553</v>
      </c>
      <c r="S6884">
        <f>(VendorSalesData[[#This Row],[TotalPurchaseQuantity]] - VendorSalesData[[#This Row],[TotalSalesQuantity]]) * VendorSalesData[[#This Row],[PurchasePrice]]</f>
        <v>-311.52</v>
      </c>
    </row>
    <row r="6885" spans="1:19" x14ac:dyDescent="0.3">
      <c r="A6885">
        <v>17037</v>
      </c>
      <c r="B6885" t="s">
        <v>1350</v>
      </c>
      <c r="C6885">
        <v>20659</v>
      </c>
      <c r="D6885" t="s">
        <v>6298</v>
      </c>
      <c r="E6885">
        <v>12.98</v>
      </c>
      <c r="F6885">
        <v>19.989999999999998</v>
      </c>
      <c r="G6885">
        <v>750</v>
      </c>
      <c r="H6885">
        <v>27</v>
      </c>
      <c r="I6885">
        <v>350.46</v>
      </c>
      <c r="J6885">
        <v>20</v>
      </c>
      <c r="K6885">
        <v>399.79999999999995</v>
      </c>
      <c r="L6885">
        <v>299.84999999999997</v>
      </c>
      <c r="M6885">
        <v>2.21</v>
      </c>
      <c r="N6885">
        <v>358.03000000000003</v>
      </c>
      <c r="O6885">
        <v>49.339999999999975</v>
      </c>
      <c r="P6885">
        <v>12.341170585292643</v>
      </c>
      <c r="Q6885">
        <v>0.7407407407407407</v>
      </c>
      <c r="R6885">
        <v>1.1407863950236832</v>
      </c>
      <c r="S6885">
        <f>(VendorSalesData[[#This Row],[TotalPurchaseQuantity]] - VendorSalesData[[#This Row],[TotalSalesQuantity]]) * VendorSalesData[[#This Row],[PurchasePrice]]</f>
        <v>90.86</v>
      </c>
    </row>
    <row r="6886" spans="1:19" x14ac:dyDescent="0.3">
      <c r="A6886">
        <v>90017</v>
      </c>
      <c r="B6886" t="s">
        <v>4145</v>
      </c>
      <c r="C6886">
        <v>25545</v>
      </c>
      <c r="D6886" t="s">
        <v>6299</v>
      </c>
      <c r="E6886">
        <v>19.47</v>
      </c>
      <c r="F6886">
        <v>29.99</v>
      </c>
      <c r="G6886">
        <v>750</v>
      </c>
      <c r="H6886">
        <v>18</v>
      </c>
      <c r="I6886">
        <v>350.46</v>
      </c>
      <c r="J6886">
        <v>12</v>
      </c>
      <c r="K6886">
        <v>359.88</v>
      </c>
      <c r="L6886">
        <v>119.96</v>
      </c>
      <c r="M6886">
        <v>1.35</v>
      </c>
      <c r="N6886">
        <v>80.03</v>
      </c>
      <c r="O6886">
        <v>9.4200000000000159</v>
      </c>
      <c r="P6886">
        <v>2.6175391797265801</v>
      </c>
      <c r="Q6886">
        <v>0.66666666666666663</v>
      </c>
      <c r="R6886">
        <v>1.0268789590823491</v>
      </c>
      <c r="S6886">
        <f>(VendorSalesData[[#This Row],[TotalPurchaseQuantity]] - VendorSalesData[[#This Row],[TotalSalesQuantity]]) * VendorSalesData[[#This Row],[PurchasePrice]]</f>
        <v>116.82</v>
      </c>
    </row>
    <row r="6887" spans="1:19" x14ac:dyDescent="0.3">
      <c r="A6887">
        <v>4425</v>
      </c>
      <c r="B6887" t="s">
        <v>20</v>
      </c>
      <c r="C6887">
        <v>19658</v>
      </c>
      <c r="D6887" t="s">
        <v>6300</v>
      </c>
      <c r="E6887">
        <v>9.73</v>
      </c>
      <c r="F6887">
        <v>14.99</v>
      </c>
      <c r="G6887">
        <v>750</v>
      </c>
      <c r="H6887">
        <v>36</v>
      </c>
      <c r="I6887">
        <v>350.28000000000003</v>
      </c>
      <c r="J6887">
        <v>63</v>
      </c>
      <c r="K6887">
        <v>944.37</v>
      </c>
      <c r="L6887">
        <v>509.66</v>
      </c>
      <c r="M6887">
        <v>7.01</v>
      </c>
      <c r="N6887">
        <v>144929.24</v>
      </c>
      <c r="O6887">
        <v>594.08999999999992</v>
      </c>
      <c r="P6887">
        <v>62.908605737158098</v>
      </c>
      <c r="Q6887">
        <v>1.75</v>
      </c>
      <c r="R6887">
        <v>2.6960431654676258</v>
      </c>
      <c r="S6887">
        <f>(VendorSalesData[[#This Row],[TotalPurchaseQuantity]] - VendorSalesData[[#This Row],[TotalSalesQuantity]]) * VendorSalesData[[#This Row],[PurchasePrice]]</f>
        <v>-262.71000000000004</v>
      </c>
    </row>
    <row r="6888" spans="1:19" x14ac:dyDescent="0.3">
      <c r="A6888">
        <v>4425</v>
      </c>
      <c r="B6888" t="s">
        <v>20</v>
      </c>
      <c r="C6888">
        <v>26439</v>
      </c>
      <c r="D6888" t="s">
        <v>3608</v>
      </c>
      <c r="E6888">
        <v>38.700000000000003</v>
      </c>
      <c r="F6888">
        <v>59.99</v>
      </c>
      <c r="G6888">
        <v>1500</v>
      </c>
      <c r="H6888">
        <v>9</v>
      </c>
      <c r="I6888">
        <v>348.29999999999995</v>
      </c>
      <c r="J6888">
        <v>9</v>
      </c>
      <c r="K6888">
        <v>539.91</v>
      </c>
      <c r="L6888">
        <v>179.97</v>
      </c>
      <c r="M6888">
        <v>2.04</v>
      </c>
      <c r="N6888">
        <v>144929.24</v>
      </c>
      <c r="O6888">
        <v>191.61</v>
      </c>
      <c r="P6888">
        <v>35.489248208034681</v>
      </c>
      <c r="Q6888">
        <v>1</v>
      </c>
      <c r="R6888">
        <v>1.5501291989664083</v>
      </c>
      <c r="S6888">
        <f>(VendorSalesData[[#This Row],[TotalPurchaseQuantity]] - VendorSalesData[[#This Row],[TotalSalesQuantity]]) * VendorSalesData[[#This Row],[PurchasePrice]]</f>
        <v>0</v>
      </c>
    </row>
    <row r="6889" spans="1:19" x14ac:dyDescent="0.3">
      <c r="A6889">
        <v>653</v>
      </c>
      <c r="B6889" t="s">
        <v>352</v>
      </c>
      <c r="C6889">
        <v>20472</v>
      </c>
      <c r="D6889" t="s">
        <v>6301</v>
      </c>
      <c r="E6889">
        <v>4.83</v>
      </c>
      <c r="F6889">
        <v>7.49</v>
      </c>
      <c r="G6889">
        <v>750</v>
      </c>
      <c r="H6889">
        <v>72</v>
      </c>
      <c r="I6889">
        <v>347.76</v>
      </c>
      <c r="J6889">
        <v>72</v>
      </c>
      <c r="K6889">
        <v>575.28</v>
      </c>
      <c r="L6889">
        <v>39.950000000000003</v>
      </c>
      <c r="M6889">
        <v>8.1000000000000014</v>
      </c>
      <c r="N6889">
        <v>8014.9800000000005</v>
      </c>
      <c r="O6889">
        <v>227.51999999999998</v>
      </c>
      <c r="P6889">
        <v>39.549436795994993</v>
      </c>
      <c r="Q6889">
        <v>1</v>
      </c>
      <c r="R6889">
        <v>1.6542443064182195</v>
      </c>
      <c r="S6889">
        <f>(VendorSalesData[[#This Row],[TotalPurchaseQuantity]] - VendorSalesData[[#This Row],[TotalSalesQuantity]]) * VendorSalesData[[#This Row],[PurchasePrice]]</f>
        <v>0</v>
      </c>
    </row>
    <row r="6890" spans="1:19" x14ac:dyDescent="0.3">
      <c r="A6890">
        <v>9815</v>
      </c>
      <c r="B6890" t="s">
        <v>191</v>
      </c>
      <c r="C6890">
        <v>12496</v>
      </c>
      <c r="D6890" t="s">
        <v>6302</v>
      </c>
      <c r="E6890">
        <v>4.83</v>
      </c>
      <c r="F6890">
        <v>8.99</v>
      </c>
      <c r="G6890">
        <v>750</v>
      </c>
      <c r="H6890">
        <v>72</v>
      </c>
      <c r="I6890">
        <v>347.76</v>
      </c>
      <c r="J6890">
        <v>63</v>
      </c>
      <c r="K6890">
        <v>536.87</v>
      </c>
      <c r="L6890">
        <v>273.67</v>
      </c>
      <c r="M6890">
        <v>7</v>
      </c>
      <c r="N6890">
        <v>27100.41</v>
      </c>
      <c r="O6890">
        <v>189.11</v>
      </c>
      <c r="P6890">
        <v>35.224542254176995</v>
      </c>
      <c r="Q6890">
        <v>0.875</v>
      </c>
      <c r="R6890">
        <v>1.5437945709684842</v>
      </c>
      <c r="S6890">
        <f>(VendorSalesData[[#This Row],[TotalPurchaseQuantity]] - VendorSalesData[[#This Row],[TotalSalesQuantity]]) * VendorSalesData[[#This Row],[PurchasePrice]]</f>
        <v>43.47</v>
      </c>
    </row>
    <row r="6891" spans="1:19" x14ac:dyDescent="0.3">
      <c r="A6891">
        <v>3252</v>
      </c>
      <c r="B6891" t="s">
        <v>94</v>
      </c>
      <c r="C6891">
        <v>16939</v>
      </c>
      <c r="D6891" t="s">
        <v>6303</v>
      </c>
      <c r="E6891">
        <v>3.28</v>
      </c>
      <c r="F6891">
        <v>4.99</v>
      </c>
      <c r="G6891">
        <v>750</v>
      </c>
      <c r="H6891">
        <v>106</v>
      </c>
      <c r="I6891">
        <v>347.68</v>
      </c>
      <c r="J6891">
        <v>94</v>
      </c>
      <c r="K6891">
        <v>469.06</v>
      </c>
      <c r="L6891">
        <v>109.78</v>
      </c>
      <c r="M6891">
        <v>10.540000000000001</v>
      </c>
      <c r="N6891">
        <v>61966.91</v>
      </c>
      <c r="O6891">
        <v>121.38</v>
      </c>
      <c r="P6891">
        <v>25.877286487869355</v>
      </c>
      <c r="Q6891">
        <v>0.8867924528301887</v>
      </c>
      <c r="R6891">
        <v>1.3491141279337322</v>
      </c>
      <c r="S6891">
        <f>(VendorSalesData[[#This Row],[TotalPurchaseQuantity]] - VendorSalesData[[#This Row],[TotalSalesQuantity]]) * VendorSalesData[[#This Row],[PurchasePrice]]</f>
        <v>39.36</v>
      </c>
    </row>
    <row r="6892" spans="1:19" x14ac:dyDescent="0.3">
      <c r="A6892">
        <v>7749</v>
      </c>
      <c r="B6892" t="s">
        <v>4651</v>
      </c>
      <c r="C6892">
        <v>19617</v>
      </c>
      <c r="D6892" t="s">
        <v>6304</v>
      </c>
      <c r="E6892">
        <v>86.89</v>
      </c>
      <c r="F6892">
        <v>125.99</v>
      </c>
      <c r="G6892">
        <v>750</v>
      </c>
      <c r="H6892">
        <v>4</v>
      </c>
      <c r="I6892">
        <v>347.56</v>
      </c>
      <c r="J6892">
        <v>13</v>
      </c>
      <c r="K6892">
        <v>1637.87</v>
      </c>
      <c r="L6892">
        <v>1007.92</v>
      </c>
      <c r="M6892">
        <v>1.44</v>
      </c>
      <c r="N6892">
        <v>91.5</v>
      </c>
      <c r="O6892">
        <v>1290.31</v>
      </c>
      <c r="P6892">
        <v>78.779756635141979</v>
      </c>
      <c r="Q6892">
        <v>3.25</v>
      </c>
      <c r="R6892">
        <v>4.7124812981931177</v>
      </c>
      <c r="S6892">
        <f>(VendorSalesData[[#This Row],[TotalPurchaseQuantity]] - VendorSalesData[[#This Row],[TotalSalesQuantity]]) * VendorSalesData[[#This Row],[PurchasePrice]]</f>
        <v>-782.01</v>
      </c>
    </row>
    <row r="6893" spans="1:19" x14ac:dyDescent="0.3">
      <c r="A6893">
        <v>4425</v>
      </c>
      <c r="B6893" t="s">
        <v>20</v>
      </c>
      <c r="C6893">
        <v>19392</v>
      </c>
      <c r="D6893" t="s">
        <v>6305</v>
      </c>
      <c r="E6893">
        <v>9.93</v>
      </c>
      <c r="F6893">
        <v>14.99</v>
      </c>
      <c r="G6893">
        <v>750</v>
      </c>
      <c r="H6893">
        <v>35</v>
      </c>
      <c r="I6893">
        <v>347.55</v>
      </c>
      <c r="J6893">
        <v>112</v>
      </c>
      <c r="K6893">
        <v>1896.8799999999999</v>
      </c>
      <c r="L6893">
        <v>1049.3799999999999</v>
      </c>
      <c r="M6893">
        <v>12.47</v>
      </c>
      <c r="N6893">
        <v>144929.24</v>
      </c>
      <c r="O6893">
        <v>1549.33</v>
      </c>
      <c r="P6893">
        <v>81.677807768546245</v>
      </c>
      <c r="Q6893">
        <v>3.2</v>
      </c>
      <c r="R6893">
        <v>5.4578621781038699</v>
      </c>
      <c r="S6893">
        <f>(VendorSalesData[[#This Row],[TotalPurchaseQuantity]] - VendorSalesData[[#This Row],[TotalSalesQuantity]]) * VendorSalesData[[#This Row],[PurchasePrice]]</f>
        <v>-764.61</v>
      </c>
    </row>
    <row r="6894" spans="1:19" x14ac:dyDescent="0.3">
      <c r="A6894">
        <v>4692</v>
      </c>
      <c r="B6894" t="s">
        <v>386</v>
      </c>
      <c r="C6894">
        <v>25086</v>
      </c>
      <c r="D6894" t="s">
        <v>6306</v>
      </c>
      <c r="E6894">
        <v>24.82</v>
      </c>
      <c r="F6894">
        <v>35.99</v>
      </c>
      <c r="G6894">
        <v>750</v>
      </c>
      <c r="H6894">
        <v>14</v>
      </c>
      <c r="I6894">
        <v>347.48</v>
      </c>
      <c r="J6894">
        <v>58</v>
      </c>
      <c r="K6894">
        <v>2087.42</v>
      </c>
      <c r="L6894">
        <v>1223.6600000000001</v>
      </c>
      <c r="M6894">
        <v>6.42</v>
      </c>
      <c r="N6894">
        <v>9139.3799999999992</v>
      </c>
      <c r="O6894">
        <v>1739.94</v>
      </c>
      <c r="P6894">
        <v>83.353613551657062</v>
      </c>
      <c r="Q6894">
        <v>4.1428571428571432</v>
      </c>
      <c r="R6894">
        <v>6.0073097732243586</v>
      </c>
      <c r="S6894">
        <f>(VendorSalesData[[#This Row],[TotalPurchaseQuantity]] - VendorSalesData[[#This Row],[TotalSalesQuantity]]) * VendorSalesData[[#This Row],[PurchasePrice]]</f>
        <v>-1092.08</v>
      </c>
    </row>
    <row r="6895" spans="1:19" x14ac:dyDescent="0.3">
      <c r="A6895">
        <v>7153</v>
      </c>
      <c r="B6895" t="s">
        <v>271</v>
      </c>
      <c r="C6895">
        <v>23950</v>
      </c>
      <c r="D6895" t="s">
        <v>6307</v>
      </c>
      <c r="E6895">
        <v>7.38</v>
      </c>
      <c r="F6895">
        <v>10.99</v>
      </c>
      <c r="G6895">
        <v>750</v>
      </c>
      <c r="H6895">
        <v>47</v>
      </c>
      <c r="I6895">
        <v>346.86</v>
      </c>
      <c r="J6895">
        <v>318</v>
      </c>
      <c r="K6895">
        <v>3494.82</v>
      </c>
      <c r="L6895">
        <v>1725.43</v>
      </c>
      <c r="M6895">
        <v>35.369999999999997</v>
      </c>
      <c r="N6895">
        <v>15884.82</v>
      </c>
      <c r="O6895">
        <v>3147.96</v>
      </c>
      <c r="P6895">
        <v>90.075025323192605</v>
      </c>
      <c r="Q6895">
        <v>6.7659574468085104</v>
      </c>
      <c r="R6895">
        <v>10.07559245805224</v>
      </c>
      <c r="S6895">
        <f>(VendorSalesData[[#This Row],[TotalPurchaseQuantity]] - VendorSalesData[[#This Row],[TotalSalesQuantity]]) * VendorSalesData[[#This Row],[PurchasePrice]]</f>
        <v>-1999.98</v>
      </c>
    </row>
    <row r="6896" spans="1:19" x14ac:dyDescent="0.3">
      <c r="A6896">
        <v>2000</v>
      </c>
      <c r="B6896" t="s">
        <v>164</v>
      </c>
      <c r="C6896">
        <v>19228</v>
      </c>
      <c r="D6896" t="s">
        <v>6308</v>
      </c>
      <c r="E6896">
        <v>14.37</v>
      </c>
      <c r="F6896">
        <v>21.99</v>
      </c>
      <c r="G6896">
        <v>750</v>
      </c>
      <c r="H6896">
        <v>24</v>
      </c>
      <c r="I6896">
        <v>344.88</v>
      </c>
      <c r="J6896">
        <v>24</v>
      </c>
      <c r="K6896">
        <v>527.76</v>
      </c>
      <c r="L6896">
        <v>43.98</v>
      </c>
      <c r="M6896">
        <v>2.7</v>
      </c>
      <c r="N6896">
        <v>19016.59</v>
      </c>
      <c r="O6896">
        <v>182.88</v>
      </c>
      <c r="P6896">
        <v>34.65211459754434</v>
      </c>
      <c r="Q6896">
        <v>1</v>
      </c>
      <c r="R6896">
        <v>1.5302713987473904</v>
      </c>
      <c r="S6896">
        <f>(VendorSalesData[[#This Row],[TotalPurchaseQuantity]] - VendorSalesData[[#This Row],[TotalSalesQuantity]]) * VendorSalesData[[#This Row],[PurchasePrice]]</f>
        <v>0</v>
      </c>
    </row>
    <row r="6897" spans="1:19" x14ac:dyDescent="0.3">
      <c r="A6897">
        <v>10754</v>
      </c>
      <c r="B6897" t="s">
        <v>212</v>
      </c>
      <c r="C6897">
        <v>19444</v>
      </c>
      <c r="D6897" t="s">
        <v>6309</v>
      </c>
      <c r="E6897">
        <v>9.58</v>
      </c>
      <c r="F6897">
        <v>13.99</v>
      </c>
      <c r="G6897">
        <v>750</v>
      </c>
      <c r="H6897">
        <v>36</v>
      </c>
      <c r="I6897">
        <v>344.88</v>
      </c>
      <c r="J6897">
        <v>36</v>
      </c>
      <c r="K6897">
        <v>503.64</v>
      </c>
      <c r="L6897">
        <v>27.98</v>
      </c>
      <c r="M6897">
        <v>4.0500000000000007</v>
      </c>
      <c r="N6897">
        <v>28720.52</v>
      </c>
      <c r="O6897">
        <v>158.76</v>
      </c>
      <c r="P6897">
        <v>31.522516082916368</v>
      </c>
      <c r="Q6897">
        <v>1</v>
      </c>
      <c r="R6897">
        <v>1.4603340292275573</v>
      </c>
      <c r="S6897">
        <f>(VendorSalesData[[#This Row],[TotalPurchaseQuantity]] - VendorSalesData[[#This Row],[TotalSalesQuantity]]) * VendorSalesData[[#This Row],[PurchasePrice]]</f>
        <v>0</v>
      </c>
    </row>
    <row r="6898" spans="1:19" x14ac:dyDescent="0.3">
      <c r="A6898">
        <v>2000</v>
      </c>
      <c r="B6898" t="s">
        <v>164</v>
      </c>
      <c r="C6898">
        <v>19841</v>
      </c>
      <c r="D6898" t="s">
        <v>6310</v>
      </c>
      <c r="E6898">
        <v>114.83</v>
      </c>
      <c r="F6898">
        <v>177.99</v>
      </c>
      <c r="G6898">
        <v>750</v>
      </c>
      <c r="H6898">
        <v>3</v>
      </c>
      <c r="I6898">
        <v>344.49</v>
      </c>
      <c r="J6898">
        <v>3</v>
      </c>
      <c r="K6898">
        <v>533.97</v>
      </c>
      <c r="L6898">
        <v>177.99</v>
      </c>
      <c r="M6898">
        <v>0.34</v>
      </c>
      <c r="N6898">
        <v>19016.59</v>
      </c>
      <c r="O6898">
        <v>189.48000000000002</v>
      </c>
      <c r="P6898">
        <v>35.485139614585094</v>
      </c>
      <c r="Q6898">
        <v>1</v>
      </c>
      <c r="R6898">
        <v>1.5500304798397633</v>
      </c>
      <c r="S6898">
        <f>(VendorSalesData[[#This Row],[TotalPurchaseQuantity]] - VendorSalesData[[#This Row],[TotalSalesQuantity]]) * VendorSalesData[[#This Row],[PurchasePrice]]</f>
        <v>0</v>
      </c>
    </row>
    <row r="6899" spans="1:19" x14ac:dyDescent="0.3">
      <c r="A6899">
        <v>9552</v>
      </c>
      <c r="B6899" t="s">
        <v>72</v>
      </c>
      <c r="C6899">
        <v>39550</v>
      </c>
      <c r="D6899" t="s">
        <v>6311</v>
      </c>
      <c r="E6899">
        <v>8.6</v>
      </c>
      <c r="F6899">
        <v>19.989999999999998</v>
      </c>
      <c r="G6899">
        <v>750</v>
      </c>
      <c r="H6899">
        <v>40</v>
      </c>
      <c r="I6899">
        <v>344</v>
      </c>
      <c r="J6899">
        <v>265</v>
      </c>
      <c r="K6899">
        <v>3592.35</v>
      </c>
      <c r="L6899">
        <v>1532.91</v>
      </c>
      <c r="M6899">
        <v>29.59</v>
      </c>
      <c r="N6899">
        <v>55551.82</v>
      </c>
      <c r="O6899">
        <v>3248.35</v>
      </c>
      <c r="P6899">
        <v>90.424095647695808</v>
      </c>
      <c r="Q6899">
        <v>6.625</v>
      </c>
      <c r="R6899">
        <v>10.442877906976744</v>
      </c>
      <c r="S6899">
        <f>(VendorSalesData[[#This Row],[TotalPurchaseQuantity]] - VendorSalesData[[#This Row],[TotalSalesQuantity]]) * VendorSalesData[[#This Row],[PurchasePrice]]</f>
        <v>-1935</v>
      </c>
    </row>
    <row r="6900" spans="1:19" x14ac:dyDescent="0.3">
      <c r="A6900">
        <v>4425</v>
      </c>
      <c r="B6900" t="s">
        <v>20</v>
      </c>
      <c r="C6900">
        <v>21123</v>
      </c>
      <c r="D6900" t="s">
        <v>6312</v>
      </c>
      <c r="E6900">
        <v>7.99</v>
      </c>
      <c r="F6900">
        <v>11.99</v>
      </c>
      <c r="G6900">
        <v>750</v>
      </c>
      <c r="H6900">
        <v>43</v>
      </c>
      <c r="I6900">
        <v>343.57</v>
      </c>
      <c r="J6900">
        <v>51</v>
      </c>
      <c r="K6900">
        <v>611.49</v>
      </c>
      <c r="L6900">
        <v>311.74</v>
      </c>
      <c r="M6900">
        <v>5.68</v>
      </c>
      <c r="N6900">
        <v>144929.24</v>
      </c>
      <c r="O6900">
        <v>267.92</v>
      </c>
      <c r="P6900">
        <v>43.814289685849324</v>
      </c>
      <c r="Q6900">
        <v>1.1860465116279071</v>
      </c>
      <c r="R6900">
        <v>1.7798119742701632</v>
      </c>
      <c r="S6900">
        <f>(VendorSalesData[[#This Row],[TotalPurchaseQuantity]] - VendorSalesData[[#This Row],[TotalSalesQuantity]]) * VendorSalesData[[#This Row],[PurchasePrice]]</f>
        <v>-63.92</v>
      </c>
    </row>
    <row r="6901" spans="1:19" x14ac:dyDescent="0.3">
      <c r="A6901">
        <v>9165</v>
      </c>
      <c r="B6901" t="s">
        <v>38</v>
      </c>
      <c r="C6901">
        <v>6038</v>
      </c>
      <c r="D6901" t="s">
        <v>6313</v>
      </c>
      <c r="E6901">
        <v>19.079999999999998</v>
      </c>
      <c r="F6901">
        <v>24.99</v>
      </c>
      <c r="G6901">
        <v>750</v>
      </c>
      <c r="H6901">
        <v>18</v>
      </c>
      <c r="I6901">
        <v>343.44</v>
      </c>
      <c r="J6901">
        <v>18</v>
      </c>
      <c r="K6901">
        <v>449.82</v>
      </c>
      <c r="L6901">
        <v>149.94</v>
      </c>
      <c r="M6901">
        <v>14.17</v>
      </c>
      <c r="N6901">
        <v>68054.7</v>
      </c>
      <c r="O6901">
        <v>106.38</v>
      </c>
      <c r="P6901">
        <v>23.649459783913564</v>
      </c>
      <c r="Q6901">
        <v>1</v>
      </c>
      <c r="R6901">
        <v>1.3097484276729561</v>
      </c>
      <c r="S6901">
        <f>(VendorSalesData[[#This Row],[TotalPurchaseQuantity]] - VendorSalesData[[#This Row],[TotalSalesQuantity]]) * VendorSalesData[[#This Row],[PurchasePrice]]</f>
        <v>0</v>
      </c>
    </row>
    <row r="6902" spans="1:19" x14ac:dyDescent="0.3">
      <c r="A6902">
        <v>516</v>
      </c>
      <c r="B6902" t="s">
        <v>415</v>
      </c>
      <c r="C6902">
        <v>19275</v>
      </c>
      <c r="D6902" t="s">
        <v>6314</v>
      </c>
      <c r="E6902">
        <v>7.14</v>
      </c>
      <c r="F6902">
        <v>10.99</v>
      </c>
      <c r="G6902">
        <v>750</v>
      </c>
      <c r="H6902">
        <v>48</v>
      </c>
      <c r="I6902">
        <v>342.72</v>
      </c>
      <c r="J6902">
        <v>47</v>
      </c>
      <c r="K6902">
        <v>516.53</v>
      </c>
      <c r="L6902">
        <v>175.84</v>
      </c>
      <c r="M6902">
        <v>5.2600000000000007</v>
      </c>
      <c r="N6902">
        <v>8510.41</v>
      </c>
      <c r="O6902">
        <v>173.80999999999995</v>
      </c>
      <c r="P6902">
        <v>33.649546008944291</v>
      </c>
      <c r="Q6902">
        <v>0.97916666666666663</v>
      </c>
      <c r="R6902">
        <v>1.5071486928104574</v>
      </c>
      <c r="S6902">
        <f>(VendorSalesData[[#This Row],[TotalPurchaseQuantity]] - VendorSalesData[[#This Row],[TotalSalesQuantity]]) * VendorSalesData[[#This Row],[PurchasePrice]]</f>
        <v>7.14</v>
      </c>
    </row>
    <row r="6903" spans="1:19" x14ac:dyDescent="0.3">
      <c r="A6903">
        <v>9165</v>
      </c>
      <c r="B6903" t="s">
        <v>38</v>
      </c>
      <c r="C6903">
        <v>18017</v>
      </c>
      <c r="D6903" t="s">
        <v>6315</v>
      </c>
      <c r="E6903">
        <v>7.14</v>
      </c>
      <c r="F6903">
        <v>10.99</v>
      </c>
      <c r="G6903">
        <v>750</v>
      </c>
      <c r="H6903">
        <v>48</v>
      </c>
      <c r="I6903">
        <v>342.72</v>
      </c>
      <c r="J6903">
        <v>49</v>
      </c>
      <c r="K6903">
        <v>536.51</v>
      </c>
      <c r="L6903">
        <v>196.82</v>
      </c>
      <c r="M6903">
        <v>5.4700000000000006</v>
      </c>
      <c r="N6903">
        <v>68054.7</v>
      </c>
      <c r="O6903">
        <v>193.78999999999996</v>
      </c>
      <c r="P6903">
        <v>36.120482376842922</v>
      </c>
      <c r="Q6903">
        <v>1.0208333333333333</v>
      </c>
      <c r="R6903">
        <v>1.5654470121381885</v>
      </c>
      <c r="S6903">
        <f>(VendorSalesData[[#This Row],[TotalPurchaseQuantity]] - VendorSalesData[[#This Row],[TotalSalesQuantity]]) * VendorSalesData[[#This Row],[PurchasePrice]]</f>
        <v>-7.14</v>
      </c>
    </row>
    <row r="6904" spans="1:19" x14ac:dyDescent="0.3">
      <c r="A6904">
        <v>3252</v>
      </c>
      <c r="B6904" t="s">
        <v>94</v>
      </c>
      <c r="C6904">
        <v>8705</v>
      </c>
      <c r="D6904" t="s">
        <v>6316</v>
      </c>
      <c r="E6904">
        <v>4.76</v>
      </c>
      <c r="F6904">
        <v>6.99</v>
      </c>
      <c r="G6904">
        <v>1500</v>
      </c>
      <c r="H6904">
        <v>72</v>
      </c>
      <c r="I6904">
        <v>342.71999999999997</v>
      </c>
      <c r="J6904">
        <v>63</v>
      </c>
      <c r="K6904">
        <v>497.37</v>
      </c>
      <c r="L6904">
        <v>134.83000000000001</v>
      </c>
      <c r="M6904">
        <v>14.14</v>
      </c>
      <c r="N6904">
        <v>61966.91</v>
      </c>
      <c r="O6904">
        <v>154.65000000000003</v>
      </c>
      <c r="P6904">
        <v>31.093552083961644</v>
      </c>
      <c r="Q6904">
        <v>0.875</v>
      </c>
      <c r="R6904">
        <v>1.4512429971988796</v>
      </c>
      <c r="S6904">
        <f>(VendorSalesData[[#This Row],[TotalPurchaseQuantity]] - VendorSalesData[[#This Row],[TotalSalesQuantity]]) * VendorSalesData[[#This Row],[PurchasePrice]]</f>
        <v>42.839999999999996</v>
      </c>
    </row>
    <row r="6905" spans="1:19" x14ac:dyDescent="0.3">
      <c r="A6905">
        <v>90047</v>
      </c>
      <c r="B6905" t="s">
        <v>2206</v>
      </c>
      <c r="C6905">
        <v>13590</v>
      </c>
      <c r="D6905" t="s">
        <v>6317</v>
      </c>
      <c r="E6905">
        <v>9.52</v>
      </c>
      <c r="F6905">
        <v>13.99</v>
      </c>
      <c r="G6905">
        <v>750</v>
      </c>
      <c r="H6905">
        <v>36</v>
      </c>
      <c r="I6905">
        <v>342.71999999999997</v>
      </c>
      <c r="J6905">
        <v>26</v>
      </c>
      <c r="K6905">
        <v>363.74</v>
      </c>
      <c r="L6905">
        <v>181.87</v>
      </c>
      <c r="M6905">
        <v>2.9</v>
      </c>
      <c r="N6905">
        <v>1457.73</v>
      </c>
      <c r="O6905">
        <v>21.020000000000039</v>
      </c>
      <c r="P6905">
        <v>5.7788530268873473</v>
      </c>
      <c r="Q6905">
        <v>0.72222222222222221</v>
      </c>
      <c r="R6905">
        <v>1.0613328664799255</v>
      </c>
      <c r="S6905">
        <f>(VendorSalesData[[#This Row],[TotalPurchaseQuantity]] - VendorSalesData[[#This Row],[TotalSalesQuantity]]) * VendorSalesData[[#This Row],[PurchasePrice]]</f>
        <v>95.199999999999989</v>
      </c>
    </row>
    <row r="6906" spans="1:19" x14ac:dyDescent="0.3">
      <c r="A6906">
        <v>10754</v>
      </c>
      <c r="B6906" t="s">
        <v>212</v>
      </c>
      <c r="C6906">
        <v>19661</v>
      </c>
      <c r="D6906" t="s">
        <v>6318</v>
      </c>
      <c r="E6906">
        <v>13.69</v>
      </c>
      <c r="F6906">
        <v>19.989999999999998</v>
      </c>
      <c r="G6906">
        <v>750</v>
      </c>
      <c r="H6906">
        <v>25</v>
      </c>
      <c r="I6906">
        <v>342.25</v>
      </c>
      <c r="J6906">
        <v>75</v>
      </c>
      <c r="K6906">
        <v>1499.25</v>
      </c>
      <c r="L6906">
        <v>839.57999999999993</v>
      </c>
      <c r="M6906">
        <v>8.36</v>
      </c>
      <c r="N6906">
        <v>28720.52</v>
      </c>
      <c r="O6906">
        <v>1157</v>
      </c>
      <c r="P6906">
        <v>77.171919292979823</v>
      </c>
      <c r="Q6906">
        <v>3</v>
      </c>
      <c r="R6906">
        <v>4.3805697589481376</v>
      </c>
      <c r="S6906">
        <f>(VendorSalesData[[#This Row],[TotalPurchaseQuantity]] - VendorSalesData[[#This Row],[TotalSalesQuantity]]) * VendorSalesData[[#This Row],[PurchasePrice]]</f>
        <v>-684.5</v>
      </c>
    </row>
    <row r="6907" spans="1:19" x14ac:dyDescent="0.3">
      <c r="A6907">
        <v>9165</v>
      </c>
      <c r="B6907" t="s">
        <v>38</v>
      </c>
      <c r="C6907">
        <v>23390</v>
      </c>
      <c r="D6907" t="s">
        <v>6319</v>
      </c>
      <c r="E6907">
        <v>2.95</v>
      </c>
      <c r="F6907">
        <v>4.49</v>
      </c>
      <c r="G6907">
        <v>750</v>
      </c>
      <c r="H6907">
        <v>116</v>
      </c>
      <c r="I6907">
        <v>342.2</v>
      </c>
      <c r="J6907">
        <v>116</v>
      </c>
      <c r="K6907">
        <v>520.84</v>
      </c>
      <c r="L6907">
        <v>179.60000000000002</v>
      </c>
      <c r="M6907">
        <v>12.98</v>
      </c>
      <c r="N6907">
        <v>68054.7</v>
      </c>
      <c r="O6907">
        <v>178.64000000000004</v>
      </c>
      <c r="P6907">
        <v>34.298440979955465</v>
      </c>
      <c r="Q6907">
        <v>1</v>
      </c>
      <c r="R6907">
        <v>1.522033898305085</v>
      </c>
      <c r="S6907">
        <f>(VendorSalesData[[#This Row],[TotalPurchaseQuantity]] - VendorSalesData[[#This Row],[TotalSalesQuantity]]) * VendorSalesData[[#This Row],[PurchasePrice]]</f>
        <v>0</v>
      </c>
    </row>
    <row r="6908" spans="1:19" x14ac:dyDescent="0.3">
      <c r="A6908">
        <v>9552</v>
      </c>
      <c r="B6908" t="s">
        <v>72</v>
      </c>
      <c r="C6908">
        <v>20767</v>
      </c>
      <c r="D6908" t="s">
        <v>6320</v>
      </c>
      <c r="E6908">
        <v>13.15</v>
      </c>
      <c r="F6908">
        <v>19.989999999999998</v>
      </c>
      <c r="G6908">
        <v>750</v>
      </c>
      <c r="H6908">
        <v>26</v>
      </c>
      <c r="I6908">
        <v>341.90000000000003</v>
      </c>
      <c r="J6908">
        <v>69</v>
      </c>
      <c r="K6908">
        <v>1379.31</v>
      </c>
      <c r="L6908">
        <v>699.65</v>
      </c>
      <c r="M6908">
        <v>7.6800000000000006</v>
      </c>
      <c r="N6908">
        <v>55551.82</v>
      </c>
      <c r="O6908">
        <v>1037.4099999999999</v>
      </c>
      <c r="P6908">
        <v>75.212243803060943</v>
      </c>
      <c r="Q6908">
        <v>2.6538461538461537</v>
      </c>
      <c r="R6908">
        <v>4.0342497806376132</v>
      </c>
      <c r="S6908">
        <f>(VendorSalesData[[#This Row],[TotalPurchaseQuantity]] - VendorSalesData[[#This Row],[TotalSalesQuantity]]) * VendorSalesData[[#This Row],[PurchasePrice]]</f>
        <v>-565.45000000000005</v>
      </c>
    </row>
    <row r="6909" spans="1:19" x14ac:dyDescent="0.3">
      <c r="A6909">
        <v>1392</v>
      </c>
      <c r="B6909" t="s">
        <v>67</v>
      </c>
      <c r="C6909">
        <v>17129</v>
      </c>
      <c r="D6909" t="s">
        <v>6321</v>
      </c>
      <c r="E6909">
        <v>2.8</v>
      </c>
      <c r="F6909">
        <v>4.29</v>
      </c>
      <c r="G6909">
        <v>750</v>
      </c>
      <c r="H6909">
        <v>122</v>
      </c>
      <c r="I6909">
        <v>341.6</v>
      </c>
      <c r="J6909">
        <v>122</v>
      </c>
      <c r="K6909">
        <v>523.38</v>
      </c>
      <c r="L6909">
        <v>193.05</v>
      </c>
      <c r="M6909">
        <v>13.66</v>
      </c>
      <c r="N6909">
        <v>79528.990000000005</v>
      </c>
      <c r="O6909">
        <v>181.77999999999997</v>
      </c>
      <c r="P6909">
        <v>34.731934731934729</v>
      </c>
      <c r="Q6909">
        <v>1</v>
      </c>
      <c r="R6909">
        <v>1.532142857142857</v>
      </c>
      <c r="S6909">
        <f>(VendorSalesData[[#This Row],[TotalPurchaseQuantity]] - VendorSalesData[[#This Row],[TotalSalesQuantity]]) * VendorSalesData[[#This Row],[PurchasePrice]]</f>
        <v>0</v>
      </c>
    </row>
    <row r="6910" spans="1:19" x14ac:dyDescent="0.3">
      <c r="A6910">
        <v>1392</v>
      </c>
      <c r="B6910" t="s">
        <v>67</v>
      </c>
      <c r="C6910">
        <v>29202</v>
      </c>
      <c r="D6910" t="s">
        <v>6322</v>
      </c>
      <c r="E6910">
        <v>3.59</v>
      </c>
      <c r="F6910">
        <v>5.49</v>
      </c>
      <c r="G6910">
        <v>750</v>
      </c>
      <c r="H6910">
        <v>95</v>
      </c>
      <c r="I6910">
        <v>341.05</v>
      </c>
      <c r="J6910">
        <v>84</v>
      </c>
      <c r="K6910">
        <v>461.15999999999997</v>
      </c>
      <c r="L6910">
        <v>120.78</v>
      </c>
      <c r="M6910">
        <v>9.4</v>
      </c>
      <c r="N6910">
        <v>79528.990000000005</v>
      </c>
      <c r="O6910">
        <v>120.10999999999996</v>
      </c>
      <c r="P6910">
        <v>26.045190389452678</v>
      </c>
      <c r="Q6910">
        <v>0.88421052631578945</v>
      </c>
      <c r="R6910">
        <v>1.3521771001319454</v>
      </c>
      <c r="S6910">
        <f>(VendorSalesData[[#This Row],[TotalPurchaseQuantity]] - VendorSalesData[[#This Row],[TotalSalesQuantity]]) * VendorSalesData[[#This Row],[PurchasePrice]]</f>
        <v>39.489999999999995</v>
      </c>
    </row>
    <row r="6911" spans="1:19" x14ac:dyDescent="0.3">
      <c r="A6911">
        <v>9815</v>
      </c>
      <c r="B6911" t="s">
        <v>191</v>
      </c>
      <c r="C6911">
        <v>37530</v>
      </c>
      <c r="D6911" t="s">
        <v>6323</v>
      </c>
      <c r="E6911">
        <v>4.54</v>
      </c>
      <c r="F6911">
        <v>7.99</v>
      </c>
      <c r="G6911">
        <v>1500</v>
      </c>
      <c r="H6911">
        <v>75</v>
      </c>
      <c r="I6911">
        <v>340.5</v>
      </c>
      <c r="J6911">
        <v>70</v>
      </c>
      <c r="K6911">
        <v>550.29999999999995</v>
      </c>
      <c r="L6911">
        <v>166.79</v>
      </c>
      <c r="M6911">
        <v>15.690000000000001</v>
      </c>
      <c r="N6911">
        <v>27100.41</v>
      </c>
      <c r="O6911">
        <v>209.79999999999995</v>
      </c>
      <c r="P6911">
        <v>38.12465927675813</v>
      </c>
      <c r="Q6911">
        <v>0.93333333333333335</v>
      </c>
      <c r="R6911">
        <v>1.616152716593245</v>
      </c>
      <c r="S6911">
        <f>(VendorSalesData[[#This Row],[TotalPurchaseQuantity]] - VendorSalesData[[#This Row],[TotalSalesQuantity]]) * VendorSalesData[[#This Row],[PurchasePrice]]</f>
        <v>22.7</v>
      </c>
    </row>
    <row r="6912" spans="1:19" x14ac:dyDescent="0.3">
      <c r="A6912">
        <v>1392</v>
      </c>
      <c r="B6912" t="s">
        <v>67</v>
      </c>
      <c r="C6912">
        <v>21633</v>
      </c>
      <c r="D6912" t="s">
        <v>6324</v>
      </c>
      <c r="E6912">
        <v>7.09</v>
      </c>
      <c r="F6912">
        <v>10.99</v>
      </c>
      <c r="G6912">
        <v>375</v>
      </c>
      <c r="H6912">
        <v>48</v>
      </c>
      <c r="I6912">
        <v>340.32</v>
      </c>
      <c r="J6912">
        <v>36</v>
      </c>
      <c r="K6912">
        <v>395.64</v>
      </c>
      <c r="L6912">
        <v>142.87</v>
      </c>
      <c r="M6912">
        <v>2.04</v>
      </c>
      <c r="N6912">
        <v>79528.990000000005</v>
      </c>
      <c r="O6912">
        <v>55.319999999999993</v>
      </c>
      <c r="P6912">
        <v>13.982408249924172</v>
      </c>
      <c r="Q6912">
        <v>0.75</v>
      </c>
      <c r="R6912">
        <v>1.1625528913963328</v>
      </c>
      <c r="S6912">
        <f>(VendorSalesData[[#This Row],[TotalPurchaseQuantity]] - VendorSalesData[[#This Row],[TotalSalesQuantity]]) * VendorSalesData[[#This Row],[PurchasePrice]]</f>
        <v>85.08</v>
      </c>
    </row>
    <row r="6913" spans="1:19" x14ac:dyDescent="0.3">
      <c r="A6913">
        <v>9165</v>
      </c>
      <c r="B6913" t="s">
        <v>38</v>
      </c>
      <c r="C6913">
        <v>6457</v>
      </c>
      <c r="D6913" t="s">
        <v>2243</v>
      </c>
      <c r="E6913">
        <v>7.09</v>
      </c>
      <c r="F6913">
        <v>10.99</v>
      </c>
      <c r="G6913">
        <v>750</v>
      </c>
      <c r="H6913">
        <v>48</v>
      </c>
      <c r="I6913">
        <v>340.32</v>
      </c>
      <c r="J6913">
        <v>37</v>
      </c>
      <c r="K6913">
        <v>414.63</v>
      </c>
      <c r="L6913">
        <v>137.88</v>
      </c>
      <c r="M6913">
        <v>4.13</v>
      </c>
      <c r="N6913">
        <v>68054.7</v>
      </c>
      <c r="O6913">
        <v>74.31</v>
      </c>
      <c r="P6913">
        <v>17.922002749439258</v>
      </c>
      <c r="Q6913">
        <v>0.77083333333333337</v>
      </c>
      <c r="R6913">
        <v>1.2183533145275036</v>
      </c>
      <c r="S6913">
        <f>(VendorSalesData[[#This Row],[TotalPurchaseQuantity]] - VendorSalesData[[#This Row],[TotalSalesQuantity]]) * VendorSalesData[[#This Row],[PurchasePrice]]</f>
        <v>77.989999999999995</v>
      </c>
    </row>
    <row r="6914" spans="1:19" x14ac:dyDescent="0.3">
      <c r="A6914">
        <v>6785</v>
      </c>
      <c r="B6914" t="s">
        <v>81</v>
      </c>
      <c r="C6914">
        <v>18432</v>
      </c>
      <c r="D6914" t="s">
        <v>6325</v>
      </c>
      <c r="E6914">
        <v>113.33</v>
      </c>
      <c r="F6914">
        <v>169.99</v>
      </c>
      <c r="G6914">
        <v>750</v>
      </c>
      <c r="H6914">
        <v>3</v>
      </c>
      <c r="I6914">
        <v>339.99</v>
      </c>
      <c r="J6914">
        <v>12</v>
      </c>
      <c r="K6914">
        <v>2039.88</v>
      </c>
      <c r="L6914">
        <v>1189.93</v>
      </c>
      <c r="M6914">
        <v>1.34</v>
      </c>
      <c r="N6914">
        <v>13605.41</v>
      </c>
      <c r="O6914">
        <v>1699.89</v>
      </c>
      <c r="P6914">
        <v>83.332843108418146</v>
      </c>
      <c r="Q6914">
        <v>4</v>
      </c>
      <c r="R6914">
        <v>5.9998235242213012</v>
      </c>
      <c r="S6914">
        <f>(VendorSalesData[[#This Row],[TotalPurchaseQuantity]] - VendorSalesData[[#This Row],[TotalSalesQuantity]]) * VendorSalesData[[#This Row],[PurchasePrice]]</f>
        <v>-1019.97</v>
      </c>
    </row>
    <row r="6915" spans="1:19" x14ac:dyDescent="0.3">
      <c r="A6915">
        <v>10754</v>
      </c>
      <c r="B6915" t="s">
        <v>212</v>
      </c>
      <c r="C6915">
        <v>17413</v>
      </c>
      <c r="D6915" t="s">
        <v>6326</v>
      </c>
      <c r="E6915">
        <v>84.96</v>
      </c>
      <c r="F6915">
        <v>165.99</v>
      </c>
      <c r="G6915">
        <v>750</v>
      </c>
      <c r="H6915">
        <v>4</v>
      </c>
      <c r="I6915">
        <v>339.84</v>
      </c>
      <c r="J6915">
        <v>32</v>
      </c>
      <c r="K6915">
        <v>4159.68</v>
      </c>
      <c r="L6915">
        <v>2469.8100000000004</v>
      </c>
      <c r="M6915">
        <v>3.5500000000000003</v>
      </c>
      <c r="N6915">
        <v>28720.52</v>
      </c>
      <c r="O6915">
        <v>3819.84</v>
      </c>
      <c r="P6915">
        <v>91.830140780059992</v>
      </c>
      <c r="Q6915">
        <v>8</v>
      </c>
      <c r="R6915">
        <v>12.240112994350284</v>
      </c>
      <c r="S6915">
        <f>(VendorSalesData[[#This Row],[TotalPurchaseQuantity]] - VendorSalesData[[#This Row],[TotalSalesQuantity]]) * VendorSalesData[[#This Row],[PurchasePrice]]</f>
        <v>-2378.8799999999997</v>
      </c>
    </row>
    <row r="6916" spans="1:19" x14ac:dyDescent="0.3">
      <c r="A6916">
        <v>3252</v>
      </c>
      <c r="B6916" t="s">
        <v>94</v>
      </c>
      <c r="C6916">
        <v>13716</v>
      </c>
      <c r="D6916" t="s">
        <v>6327</v>
      </c>
      <c r="E6916">
        <v>2.61</v>
      </c>
      <c r="F6916">
        <v>3.99</v>
      </c>
      <c r="G6916">
        <v>750</v>
      </c>
      <c r="H6916">
        <v>130</v>
      </c>
      <c r="I6916">
        <v>339.3</v>
      </c>
      <c r="J6916">
        <v>124</v>
      </c>
      <c r="K6916">
        <v>494.76000000000005</v>
      </c>
      <c r="L6916">
        <v>163.59</v>
      </c>
      <c r="M6916">
        <v>13.84</v>
      </c>
      <c r="N6916">
        <v>61966.91</v>
      </c>
      <c r="O6916">
        <v>155.46000000000004</v>
      </c>
      <c r="P6916">
        <v>31.42129517341742</v>
      </c>
      <c r="Q6916">
        <v>0.9538461538461539</v>
      </c>
      <c r="R6916">
        <v>1.4581786030061894</v>
      </c>
      <c r="S6916">
        <f>(VendorSalesData[[#This Row],[TotalPurchaseQuantity]] - VendorSalesData[[#This Row],[TotalSalesQuantity]]) * VendorSalesData[[#This Row],[PurchasePrice]]</f>
        <v>15.66</v>
      </c>
    </row>
    <row r="6917" spans="1:19" x14ac:dyDescent="0.3">
      <c r="A6917">
        <v>4425</v>
      </c>
      <c r="B6917" t="s">
        <v>20</v>
      </c>
      <c r="C6917">
        <v>25203</v>
      </c>
      <c r="D6917" t="s">
        <v>6328</v>
      </c>
      <c r="E6917">
        <v>8.9</v>
      </c>
      <c r="F6917">
        <v>12.99</v>
      </c>
      <c r="G6917">
        <v>750</v>
      </c>
      <c r="H6917">
        <v>38</v>
      </c>
      <c r="I6917">
        <v>338.2</v>
      </c>
      <c r="J6917">
        <v>264</v>
      </c>
      <c r="K6917">
        <v>3429.36</v>
      </c>
      <c r="L6917">
        <v>2026.44</v>
      </c>
      <c r="M6917">
        <v>29.3</v>
      </c>
      <c r="N6917">
        <v>144929.24</v>
      </c>
      <c r="O6917">
        <v>3091.1600000000003</v>
      </c>
      <c r="P6917">
        <v>90.138101569972235</v>
      </c>
      <c r="Q6917">
        <v>6.9473684210526319</v>
      </c>
      <c r="R6917">
        <v>10.140035481963336</v>
      </c>
      <c r="S6917">
        <f>(VendorSalesData[[#This Row],[TotalPurchaseQuantity]] - VendorSalesData[[#This Row],[TotalSalesQuantity]]) * VendorSalesData[[#This Row],[PurchasePrice]]</f>
        <v>-2011.4</v>
      </c>
    </row>
    <row r="6918" spans="1:19" x14ac:dyDescent="0.3">
      <c r="A6918">
        <v>1587</v>
      </c>
      <c r="B6918" t="s">
        <v>525</v>
      </c>
      <c r="C6918">
        <v>42080</v>
      </c>
      <c r="D6918" t="s">
        <v>6329</v>
      </c>
      <c r="E6918">
        <v>9.39</v>
      </c>
      <c r="F6918">
        <v>13.99</v>
      </c>
      <c r="G6918">
        <v>750</v>
      </c>
      <c r="H6918">
        <v>36</v>
      </c>
      <c r="I6918">
        <v>338.04</v>
      </c>
      <c r="J6918">
        <v>44</v>
      </c>
      <c r="K6918">
        <v>573.55999999999995</v>
      </c>
      <c r="L6918">
        <v>378.71</v>
      </c>
      <c r="M6918">
        <v>4.8900000000000006</v>
      </c>
      <c r="N6918">
        <v>6070.09</v>
      </c>
      <c r="O6918">
        <v>235.51999999999992</v>
      </c>
      <c r="P6918">
        <v>41.062835623125729</v>
      </c>
      <c r="Q6918">
        <v>1.2222222222222223</v>
      </c>
      <c r="R6918">
        <v>1.6967222813868179</v>
      </c>
      <c r="S6918">
        <f>(VendorSalesData[[#This Row],[TotalPurchaseQuantity]] - VendorSalesData[[#This Row],[TotalSalesQuantity]]) * VendorSalesData[[#This Row],[PurchasePrice]]</f>
        <v>-75.12</v>
      </c>
    </row>
    <row r="6919" spans="1:19" x14ac:dyDescent="0.3">
      <c r="A6919">
        <v>10754</v>
      </c>
      <c r="B6919" t="s">
        <v>212</v>
      </c>
      <c r="C6919">
        <v>17159</v>
      </c>
      <c r="D6919" t="s">
        <v>6330</v>
      </c>
      <c r="E6919">
        <v>9.39</v>
      </c>
      <c r="F6919">
        <v>13.99</v>
      </c>
      <c r="G6919">
        <v>750</v>
      </c>
      <c r="H6919">
        <v>36</v>
      </c>
      <c r="I6919">
        <v>338.04</v>
      </c>
      <c r="J6919">
        <v>58</v>
      </c>
      <c r="K6919">
        <v>811.42</v>
      </c>
      <c r="L6919">
        <v>433.69</v>
      </c>
      <c r="M6919">
        <v>6.4300000000000006</v>
      </c>
      <c r="N6919">
        <v>28720.52</v>
      </c>
      <c r="O6919">
        <v>473.37999999999994</v>
      </c>
      <c r="P6919">
        <v>58.33970077148701</v>
      </c>
      <c r="Q6919">
        <v>1.6111111111111112</v>
      </c>
      <c r="R6919">
        <v>2.4003668204946158</v>
      </c>
      <c r="S6919">
        <f>(VendorSalesData[[#This Row],[TotalPurchaseQuantity]] - VendorSalesData[[#This Row],[TotalSalesQuantity]]) * VendorSalesData[[#This Row],[PurchasePrice]]</f>
        <v>-206.58</v>
      </c>
    </row>
    <row r="6920" spans="1:19" x14ac:dyDescent="0.3">
      <c r="A6920">
        <v>90011</v>
      </c>
      <c r="B6920" t="s">
        <v>2463</v>
      </c>
      <c r="C6920">
        <v>13734</v>
      </c>
      <c r="D6920" t="s">
        <v>6331</v>
      </c>
      <c r="E6920">
        <v>9.39</v>
      </c>
      <c r="F6920">
        <v>14.99</v>
      </c>
      <c r="G6920">
        <v>750</v>
      </c>
      <c r="H6920">
        <v>36</v>
      </c>
      <c r="I6920">
        <v>338.04</v>
      </c>
      <c r="J6920">
        <v>37</v>
      </c>
      <c r="K6920">
        <v>541.63</v>
      </c>
      <c r="L6920">
        <v>72.95</v>
      </c>
      <c r="M6920">
        <v>4.1500000000000004</v>
      </c>
      <c r="N6920">
        <v>238.60999999999999</v>
      </c>
      <c r="O6920">
        <v>203.58999999999997</v>
      </c>
      <c r="P6920">
        <v>37.588390598748219</v>
      </c>
      <c r="Q6920">
        <v>1.0277777777777777</v>
      </c>
      <c r="R6920">
        <v>1.6022660040231924</v>
      </c>
      <c r="S6920">
        <f>(VendorSalesData[[#This Row],[TotalPurchaseQuantity]] - VendorSalesData[[#This Row],[TotalSalesQuantity]]) * VendorSalesData[[#This Row],[PurchasePrice]]</f>
        <v>-9.39</v>
      </c>
    </row>
    <row r="6921" spans="1:19" x14ac:dyDescent="0.3">
      <c r="A6921">
        <v>2242</v>
      </c>
      <c r="B6921" t="s">
        <v>569</v>
      </c>
      <c r="C6921">
        <v>44338</v>
      </c>
      <c r="D6921" t="s">
        <v>6332</v>
      </c>
      <c r="E6921">
        <v>5.82</v>
      </c>
      <c r="F6921">
        <v>11.99</v>
      </c>
      <c r="G6921">
        <v>750</v>
      </c>
      <c r="H6921">
        <v>58</v>
      </c>
      <c r="I6921">
        <v>337.56</v>
      </c>
      <c r="J6921">
        <v>70</v>
      </c>
      <c r="K6921">
        <v>594.29999999999995</v>
      </c>
      <c r="L6921">
        <v>186.78</v>
      </c>
      <c r="M6921">
        <v>7.82</v>
      </c>
      <c r="N6921">
        <v>7982.65</v>
      </c>
      <c r="O6921">
        <v>256.73999999999995</v>
      </c>
      <c r="P6921">
        <v>43.200403836446235</v>
      </c>
      <c r="Q6921">
        <v>1.2068965517241379</v>
      </c>
      <c r="R6921">
        <v>1.7605758976182011</v>
      </c>
      <c r="S6921">
        <f>(VendorSalesData[[#This Row],[TotalPurchaseQuantity]] - VendorSalesData[[#This Row],[TotalSalesQuantity]]) * VendorSalesData[[#This Row],[PurchasePrice]]</f>
        <v>-69.84</v>
      </c>
    </row>
    <row r="6922" spans="1:19" x14ac:dyDescent="0.3">
      <c r="A6922">
        <v>10754</v>
      </c>
      <c r="B6922" t="s">
        <v>212</v>
      </c>
      <c r="C6922">
        <v>5384</v>
      </c>
      <c r="D6922" t="s">
        <v>6333</v>
      </c>
      <c r="E6922">
        <v>24.08</v>
      </c>
      <c r="F6922">
        <v>32.99</v>
      </c>
      <c r="G6922">
        <v>750</v>
      </c>
      <c r="H6922">
        <v>14</v>
      </c>
      <c r="I6922">
        <v>337.12</v>
      </c>
      <c r="J6922">
        <v>40</v>
      </c>
      <c r="K6922">
        <v>1319.6000000000001</v>
      </c>
      <c r="L6922">
        <v>890.73</v>
      </c>
      <c r="M6922">
        <v>31.560000000000002</v>
      </c>
      <c r="N6922">
        <v>28720.52</v>
      </c>
      <c r="O6922">
        <v>982.48000000000013</v>
      </c>
      <c r="P6922">
        <v>74.452864504395279</v>
      </c>
      <c r="Q6922">
        <v>2.8571428571428572</v>
      </c>
      <c r="R6922">
        <v>3.9143331751305177</v>
      </c>
      <c r="S6922">
        <f>(VendorSalesData[[#This Row],[TotalPurchaseQuantity]] - VendorSalesData[[#This Row],[TotalSalesQuantity]]) * VendorSalesData[[#This Row],[PurchasePrice]]</f>
        <v>-626.07999999999993</v>
      </c>
    </row>
    <row r="6923" spans="1:19" x14ac:dyDescent="0.3">
      <c r="A6923">
        <v>7749</v>
      </c>
      <c r="B6923" t="s">
        <v>4651</v>
      </c>
      <c r="C6923">
        <v>19606</v>
      </c>
      <c r="D6923" t="s">
        <v>6334</v>
      </c>
      <c r="E6923">
        <v>30.61</v>
      </c>
      <c r="F6923">
        <v>44.99</v>
      </c>
      <c r="G6923">
        <v>750</v>
      </c>
      <c r="H6923">
        <v>11</v>
      </c>
      <c r="I6923">
        <v>336.71</v>
      </c>
      <c r="J6923">
        <v>20</v>
      </c>
      <c r="K6923">
        <v>899.8</v>
      </c>
      <c r="L6923">
        <v>404.91</v>
      </c>
      <c r="M6923">
        <v>2.23</v>
      </c>
      <c r="N6923">
        <v>91.5</v>
      </c>
      <c r="O6923">
        <v>563.08999999999992</v>
      </c>
      <c r="P6923">
        <v>62.579462102689476</v>
      </c>
      <c r="Q6923">
        <v>1.8181818181818181</v>
      </c>
      <c r="R6923">
        <v>2.6723293041489709</v>
      </c>
      <c r="S6923">
        <f>(VendorSalesData[[#This Row],[TotalPurchaseQuantity]] - VendorSalesData[[#This Row],[TotalSalesQuantity]]) * VendorSalesData[[#This Row],[PurchasePrice]]</f>
        <v>-275.49</v>
      </c>
    </row>
    <row r="6924" spans="1:19" x14ac:dyDescent="0.3">
      <c r="A6924">
        <v>7153</v>
      </c>
      <c r="B6924" t="s">
        <v>271</v>
      </c>
      <c r="C6924">
        <v>23831</v>
      </c>
      <c r="D6924" t="s">
        <v>6335</v>
      </c>
      <c r="E6924">
        <v>9.33</v>
      </c>
      <c r="F6924">
        <v>13.99</v>
      </c>
      <c r="G6924">
        <v>750</v>
      </c>
      <c r="H6924">
        <v>36</v>
      </c>
      <c r="I6924">
        <v>335.88</v>
      </c>
      <c r="J6924">
        <v>80</v>
      </c>
      <c r="K6924">
        <v>1359.1999999999998</v>
      </c>
      <c r="L6924">
        <v>968.43</v>
      </c>
      <c r="M6924">
        <v>8.86</v>
      </c>
      <c r="N6924">
        <v>15884.82</v>
      </c>
      <c r="O6924">
        <v>1023.3199999999998</v>
      </c>
      <c r="P6924">
        <v>75.288404944084746</v>
      </c>
      <c r="Q6924">
        <v>2.2222222222222223</v>
      </c>
      <c r="R6924">
        <v>4.0466833392878403</v>
      </c>
      <c r="S6924">
        <f>(VendorSalesData[[#This Row],[TotalPurchaseQuantity]] - VendorSalesData[[#This Row],[TotalSalesQuantity]]) * VendorSalesData[[#This Row],[PurchasePrice]]</f>
        <v>-410.52</v>
      </c>
    </row>
    <row r="6925" spans="1:19" x14ac:dyDescent="0.3">
      <c r="A6925">
        <v>90010</v>
      </c>
      <c r="B6925" t="s">
        <v>2615</v>
      </c>
      <c r="C6925">
        <v>25688</v>
      </c>
      <c r="D6925" t="s">
        <v>6336</v>
      </c>
      <c r="E6925">
        <v>27.99</v>
      </c>
      <c r="F6925">
        <v>41.99</v>
      </c>
      <c r="G6925">
        <v>750</v>
      </c>
      <c r="H6925">
        <v>12</v>
      </c>
      <c r="I6925">
        <v>335.88</v>
      </c>
      <c r="J6925">
        <v>12</v>
      </c>
      <c r="K6925">
        <v>503.88</v>
      </c>
      <c r="L6925">
        <v>41.99</v>
      </c>
      <c r="M6925">
        <v>1.35</v>
      </c>
      <c r="N6925">
        <v>524.94000000000005</v>
      </c>
      <c r="O6925">
        <v>168</v>
      </c>
      <c r="P6925">
        <v>33.341271731364614</v>
      </c>
      <c r="Q6925">
        <v>1</v>
      </c>
      <c r="R6925">
        <v>1.5001786352268667</v>
      </c>
      <c r="S6925">
        <f>(VendorSalesData[[#This Row],[TotalPurchaseQuantity]] - VendorSalesData[[#This Row],[TotalSalesQuantity]]) * VendorSalesData[[#This Row],[PurchasePrice]]</f>
        <v>0</v>
      </c>
    </row>
    <row r="6926" spans="1:19" x14ac:dyDescent="0.3">
      <c r="A6926">
        <v>9815</v>
      </c>
      <c r="B6926" t="s">
        <v>191</v>
      </c>
      <c r="C6926">
        <v>13724</v>
      </c>
      <c r="D6926" t="s">
        <v>4220</v>
      </c>
      <c r="E6926">
        <v>7.14</v>
      </c>
      <c r="F6926">
        <v>17.989999999999998</v>
      </c>
      <c r="G6926">
        <v>3000</v>
      </c>
      <c r="H6926">
        <v>47</v>
      </c>
      <c r="I6926">
        <v>335.58000000000004</v>
      </c>
      <c r="J6926">
        <v>98</v>
      </c>
      <c r="K6926">
        <v>1067.02</v>
      </c>
      <c r="L6926">
        <v>537.5</v>
      </c>
      <c r="M6926">
        <v>44.1</v>
      </c>
      <c r="N6926">
        <v>27100.41</v>
      </c>
      <c r="O6926">
        <v>731.43999999999994</v>
      </c>
      <c r="P6926">
        <v>68.549792881108132</v>
      </c>
      <c r="Q6926">
        <v>2.0851063829787235</v>
      </c>
      <c r="R6926">
        <v>3.1796292985279213</v>
      </c>
      <c r="S6926">
        <f>(VendorSalesData[[#This Row],[TotalPurchaseQuantity]] - VendorSalesData[[#This Row],[TotalSalesQuantity]]) * VendorSalesData[[#This Row],[PurchasePrice]]</f>
        <v>-364.14</v>
      </c>
    </row>
    <row r="6927" spans="1:19" x14ac:dyDescent="0.3">
      <c r="A6927">
        <v>653</v>
      </c>
      <c r="B6927" t="s">
        <v>352</v>
      </c>
      <c r="C6927">
        <v>20467</v>
      </c>
      <c r="D6927" t="s">
        <v>6337</v>
      </c>
      <c r="E6927">
        <v>33.549999999999997</v>
      </c>
      <c r="F6927">
        <v>49.99</v>
      </c>
      <c r="G6927">
        <v>750</v>
      </c>
      <c r="H6927">
        <v>10</v>
      </c>
      <c r="I6927">
        <v>335.5</v>
      </c>
      <c r="J6927">
        <v>16</v>
      </c>
      <c r="K6927">
        <v>799.84</v>
      </c>
      <c r="L6927">
        <v>349.93</v>
      </c>
      <c r="M6927">
        <v>1.78</v>
      </c>
      <c r="N6927">
        <v>8014.9800000000005</v>
      </c>
      <c r="O6927">
        <v>464.34000000000003</v>
      </c>
      <c r="P6927">
        <v>58.054110822164439</v>
      </c>
      <c r="Q6927">
        <v>1.6</v>
      </c>
      <c r="R6927">
        <v>2.3840238450074516</v>
      </c>
      <c r="S6927">
        <f>(VendorSalesData[[#This Row],[TotalPurchaseQuantity]] - VendorSalesData[[#This Row],[TotalSalesQuantity]]) * VendorSalesData[[#This Row],[PurchasePrice]]</f>
        <v>-201.29999999999998</v>
      </c>
    </row>
    <row r="6928" spans="1:19" x14ac:dyDescent="0.3">
      <c r="A6928">
        <v>4692</v>
      </c>
      <c r="B6928" t="s">
        <v>386</v>
      </c>
      <c r="C6928">
        <v>24720</v>
      </c>
      <c r="D6928" t="s">
        <v>6338</v>
      </c>
      <c r="E6928">
        <v>18.54</v>
      </c>
      <c r="F6928">
        <v>27.99</v>
      </c>
      <c r="G6928">
        <v>750</v>
      </c>
      <c r="H6928">
        <v>18</v>
      </c>
      <c r="I6928">
        <v>333.71999999999997</v>
      </c>
      <c r="J6928">
        <v>39</v>
      </c>
      <c r="K6928">
        <v>1091.6099999999999</v>
      </c>
      <c r="L6928">
        <v>671.76</v>
      </c>
      <c r="M6928">
        <v>4.32</v>
      </c>
      <c r="N6928">
        <v>9139.3799999999992</v>
      </c>
      <c r="O6928">
        <v>757.88999999999987</v>
      </c>
      <c r="P6928">
        <v>69.428642097452382</v>
      </c>
      <c r="Q6928">
        <v>2.1666666666666665</v>
      </c>
      <c r="R6928">
        <v>3.2710355987055015</v>
      </c>
      <c r="S6928">
        <f>(VendorSalesData[[#This Row],[TotalPurchaseQuantity]] - VendorSalesData[[#This Row],[TotalSalesQuantity]]) * VendorSalesData[[#This Row],[PurchasePrice]]</f>
        <v>-389.34</v>
      </c>
    </row>
    <row r="6929" spans="1:19" x14ac:dyDescent="0.3">
      <c r="A6929">
        <v>8892</v>
      </c>
      <c r="B6929" t="s">
        <v>177</v>
      </c>
      <c r="C6929">
        <v>13447</v>
      </c>
      <c r="D6929" t="s">
        <v>6339</v>
      </c>
      <c r="E6929">
        <v>3.97</v>
      </c>
      <c r="F6929">
        <v>5.99</v>
      </c>
      <c r="G6929">
        <v>750</v>
      </c>
      <c r="H6929">
        <v>84</v>
      </c>
      <c r="I6929">
        <v>333.48</v>
      </c>
      <c r="J6929">
        <v>70</v>
      </c>
      <c r="K6929">
        <v>419.29999999999995</v>
      </c>
      <c r="L6929">
        <v>89.850000000000009</v>
      </c>
      <c r="M6929">
        <v>7.8500000000000005</v>
      </c>
      <c r="N6929">
        <v>11595.97</v>
      </c>
      <c r="O6929">
        <v>85.819999999999936</v>
      </c>
      <c r="P6929">
        <v>20.467445742904829</v>
      </c>
      <c r="Q6929">
        <v>0.83333333333333337</v>
      </c>
      <c r="R6929">
        <v>1.257346767422334</v>
      </c>
      <c r="S6929">
        <f>(VendorSalesData[[#This Row],[TotalPurchaseQuantity]] - VendorSalesData[[#This Row],[TotalSalesQuantity]]) * VendorSalesData[[#This Row],[PurchasePrice]]</f>
        <v>55.580000000000005</v>
      </c>
    </row>
    <row r="6930" spans="1:19" x14ac:dyDescent="0.3">
      <c r="A6930">
        <v>2000</v>
      </c>
      <c r="B6930" t="s">
        <v>164</v>
      </c>
      <c r="C6930">
        <v>12394</v>
      </c>
      <c r="D6930" t="s">
        <v>6340</v>
      </c>
      <c r="E6930">
        <v>4.63</v>
      </c>
      <c r="F6930">
        <v>6.99</v>
      </c>
      <c r="G6930">
        <v>750</v>
      </c>
      <c r="H6930">
        <v>72</v>
      </c>
      <c r="I6930">
        <v>333.36</v>
      </c>
      <c r="J6930">
        <v>60</v>
      </c>
      <c r="K6930">
        <v>503.4</v>
      </c>
      <c r="L6930">
        <v>136.32</v>
      </c>
      <c r="M6930">
        <v>6.71</v>
      </c>
      <c r="N6930">
        <v>19016.59</v>
      </c>
      <c r="O6930">
        <v>170.03999999999996</v>
      </c>
      <c r="P6930">
        <v>33.778307508939207</v>
      </c>
      <c r="Q6930">
        <v>0.83333333333333337</v>
      </c>
      <c r="R6930">
        <v>1.5100791936645066</v>
      </c>
      <c r="S6930">
        <f>(VendorSalesData[[#This Row],[TotalPurchaseQuantity]] - VendorSalesData[[#This Row],[TotalSalesQuantity]]) * VendorSalesData[[#This Row],[PurchasePrice]]</f>
        <v>55.56</v>
      </c>
    </row>
    <row r="6931" spans="1:19" x14ac:dyDescent="0.3">
      <c r="A6931">
        <v>90024</v>
      </c>
      <c r="B6931" t="s">
        <v>1511</v>
      </c>
      <c r="C6931">
        <v>20038</v>
      </c>
      <c r="D6931" t="s">
        <v>6341</v>
      </c>
      <c r="E6931">
        <v>23.8</v>
      </c>
      <c r="F6931">
        <v>34.99</v>
      </c>
      <c r="G6931">
        <v>750</v>
      </c>
      <c r="H6931">
        <v>14</v>
      </c>
      <c r="I6931">
        <v>333.2</v>
      </c>
      <c r="J6931">
        <v>17</v>
      </c>
      <c r="K6931">
        <v>594.83000000000004</v>
      </c>
      <c r="L6931">
        <v>174.95000000000002</v>
      </c>
      <c r="M6931">
        <v>1.9100000000000001</v>
      </c>
      <c r="N6931">
        <v>2802.64</v>
      </c>
      <c r="O6931">
        <v>261.63000000000005</v>
      </c>
      <c r="P6931">
        <v>43.983995427264936</v>
      </c>
      <c r="Q6931">
        <v>1.2142857142857142</v>
      </c>
      <c r="R6931">
        <v>1.7852040816326533</v>
      </c>
      <c r="S6931">
        <f>(VendorSalesData[[#This Row],[TotalPurchaseQuantity]] - VendorSalesData[[#This Row],[TotalSalesQuantity]]) * VendorSalesData[[#This Row],[PurchasePrice]]</f>
        <v>-71.400000000000006</v>
      </c>
    </row>
    <row r="6932" spans="1:19" x14ac:dyDescent="0.3">
      <c r="A6932">
        <v>653</v>
      </c>
      <c r="B6932" t="s">
        <v>352</v>
      </c>
      <c r="C6932">
        <v>17093</v>
      </c>
      <c r="D6932" t="s">
        <v>6342</v>
      </c>
      <c r="E6932">
        <v>9.1999999999999993</v>
      </c>
      <c r="F6932">
        <v>13.99</v>
      </c>
      <c r="G6932">
        <v>750</v>
      </c>
      <c r="H6932">
        <v>36</v>
      </c>
      <c r="I6932">
        <v>331.2</v>
      </c>
      <c r="J6932">
        <v>36</v>
      </c>
      <c r="K6932">
        <v>503.64</v>
      </c>
      <c r="L6932">
        <v>83.94</v>
      </c>
      <c r="M6932">
        <v>4.05</v>
      </c>
      <c r="N6932">
        <v>8014.9800000000005</v>
      </c>
      <c r="O6932">
        <v>172.44</v>
      </c>
      <c r="P6932">
        <v>34.238741958541816</v>
      </c>
      <c r="Q6932">
        <v>1</v>
      </c>
      <c r="R6932">
        <v>1.5206521739130434</v>
      </c>
      <c r="S6932">
        <f>(VendorSalesData[[#This Row],[TotalPurchaseQuantity]] - VendorSalesData[[#This Row],[TotalSalesQuantity]]) * VendorSalesData[[#This Row],[PurchasePrice]]</f>
        <v>0</v>
      </c>
    </row>
    <row r="6933" spans="1:19" x14ac:dyDescent="0.3">
      <c r="A6933">
        <v>4692</v>
      </c>
      <c r="B6933" t="s">
        <v>386</v>
      </c>
      <c r="C6933">
        <v>17916</v>
      </c>
      <c r="D6933" t="s">
        <v>6343</v>
      </c>
      <c r="E6933">
        <v>110.38</v>
      </c>
      <c r="F6933">
        <v>169.99</v>
      </c>
      <c r="G6933">
        <v>750</v>
      </c>
      <c r="H6933">
        <v>3</v>
      </c>
      <c r="I6933">
        <v>331.14</v>
      </c>
      <c r="J6933">
        <v>12</v>
      </c>
      <c r="K6933">
        <v>2039.88</v>
      </c>
      <c r="L6933">
        <v>1019.94</v>
      </c>
      <c r="M6933">
        <v>1.35</v>
      </c>
      <c r="N6933">
        <v>9139.3799999999992</v>
      </c>
      <c r="O6933">
        <v>1708.7400000000002</v>
      </c>
      <c r="P6933">
        <v>83.766692158362261</v>
      </c>
      <c r="Q6933">
        <v>4</v>
      </c>
      <c r="R6933">
        <v>6.160173944555174</v>
      </c>
      <c r="S6933">
        <f>(VendorSalesData[[#This Row],[TotalPurchaseQuantity]] - VendorSalesData[[#This Row],[TotalSalesQuantity]]) * VendorSalesData[[#This Row],[PurchasePrice]]</f>
        <v>-993.42</v>
      </c>
    </row>
    <row r="6934" spans="1:19" x14ac:dyDescent="0.3">
      <c r="A6934">
        <v>653</v>
      </c>
      <c r="B6934" t="s">
        <v>352</v>
      </c>
      <c r="C6934">
        <v>20192</v>
      </c>
      <c r="D6934" t="s">
        <v>6344</v>
      </c>
      <c r="E6934">
        <v>11.03</v>
      </c>
      <c r="F6934">
        <v>16.989999999999998</v>
      </c>
      <c r="G6934">
        <v>750</v>
      </c>
      <c r="H6934">
        <v>30</v>
      </c>
      <c r="I6934">
        <v>330.90000000000003</v>
      </c>
      <c r="J6934">
        <v>44</v>
      </c>
      <c r="K6934">
        <v>689.56</v>
      </c>
      <c r="L6934">
        <v>142.91</v>
      </c>
      <c r="M6934">
        <v>4.9400000000000004</v>
      </c>
      <c r="N6934">
        <v>8014.9800000000005</v>
      </c>
      <c r="O6934">
        <v>358.65999999999991</v>
      </c>
      <c r="P6934">
        <v>52.012877777133241</v>
      </c>
      <c r="Q6934">
        <v>1.4666666666666666</v>
      </c>
      <c r="R6934">
        <v>2.0838924146267752</v>
      </c>
      <c r="S6934">
        <f>(VendorSalesData[[#This Row],[TotalPurchaseQuantity]] - VendorSalesData[[#This Row],[TotalSalesQuantity]]) * VendorSalesData[[#This Row],[PurchasePrice]]</f>
        <v>-154.41999999999999</v>
      </c>
    </row>
    <row r="6935" spans="1:19" x14ac:dyDescent="0.3">
      <c r="A6935">
        <v>4425</v>
      </c>
      <c r="B6935" t="s">
        <v>20</v>
      </c>
      <c r="C6935">
        <v>46083</v>
      </c>
      <c r="D6935" t="s">
        <v>6345</v>
      </c>
      <c r="E6935">
        <v>6.89</v>
      </c>
      <c r="F6935">
        <v>9.99</v>
      </c>
      <c r="G6935">
        <v>750</v>
      </c>
      <c r="H6935">
        <v>48</v>
      </c>
      <c r="I6935">
        <v>330.72</v>
      </c>
      <c r="J6935">
        <v>47</v>
      </c>
      <c r="K6935">
        <v>469.53000000000003</v>
      </c>
      <c r="L6935">
        <v>329.67</v>
      </c>
      <c r="M6935">
        <v>5.21</v>
      </c>
      <c r="N6935">
        <v>144929.24</v>
      </c>
      <c r="O6935">
        <v>138.81</v>
      </c>
      <c r="P6935">
        <v>29.56360615935084</v>
      </c>
      <c r="Q6935">
        <v>0.97916666666666663</v>
      </c>
      <c r="R6935">
        <v>1.4197206095791002</v>
      </c>
      <c r="S6935">
        <f>(VendorSalesData[[#This Row],[TotalPurchaseQuantity]] - VendorSalesData[[#This Row],[TotalSalesQuantity]]) * VendorSalesData[[#This Row],[PurchasePrice]]</f>
        <v>6.89</v>
      </c>
    </row>
    <row r="6936" spans="1:19" x14ac:dyDescent="0.3">
      <c r="A6936">
        <v>653</v>
      </c>
      <c r="B6936" t="s">
        <v>352</v>
      </c>
      <c r="C6936">
        <v>41411</v>
      </c>
      <c r="D6936" t="s">
        <v>6346</v>
      </c>
      <c r="E6936">
        <v>8.9</v>
      </c>
      <c r="F6936">
        <v>12.99</v>
      </c>
      <c r="G6936">
        <v>750</v>
      </c>
      <c r="H6936">
        <v>37</v>
      </c>
      <c r="I6936">
        <v>329.3</v>
      </c>
      <c r="J6936">
        <v>38</v>
      </c>
      <c r="K6936">
        <v>457.62</v>
      </c>
      <c r="L6936">
        <v>158.87</v>
      </c>
      <c r="M6936">
        <v>4.25</v>
      </c>
      <c r="N6936">
        <v>8014.9800000000005</v>
      </c>
      <c r="O6936">
        <v>128.32</v>
      </c>
      <c r="P6936">
        <v>28.04073248546829</v>
      </c>
      <c r="Q6936">
        <v>1.027027027027027</v>
      </c>
      <c r="R6936">
        <v>1.3896750683267536</v>
      </c>
      <c r="S6936">
        <f>(VendorSalesData[[#This Row],[TotalPurchaseQuantity]] - VendorSalesData[[#This Row],[TotalSalesQuantity]]) * VendorSalesData[[#This Row],[PurchasePrice]]</f>
        <v>-8.9</v>
      </c>
    </row>
    <row r="6937" spans="1:19" x14ac:dyDescent="0.3">
      <c r="A6937">
        <v>90024</v>
      </c>
      <c r="B6937" t="s">
        <v>1511</v>
      </c>
      <c r="C6937">
        <v>23361</v>
      </c>
      <c r="D6937" t="s">
        <v>6347</v>
      </c>
      <c r="E6937">
        <v>13.69</v>
      </c>
      <c r="F6937">
        <v>19.989999999999998</v>
      </c>
      <c r="G6937">
        <v>750</v>
      </c>
      <c r="H6937">
        <v>24</v>
      </c>
      <c r="I6937">
        <v>328.56</v>
      </c>
      <c r="J6937">
        <v>18</v>
      </c>
      <c r="K6937">
        <v>359.82</v>
      </c>
      <c r="L6937">
        <v>319.83999999999997</v>
      </c>
      <c r="M6937">
        <v>1.98</v>
      </c>
      <c r="N6937">
        <v>2802.64</v>
      </c>
      <c r="O6937">
        <v>31.259999999999991</v>
      </c>
      <c r="P6937">
        <v>8.6876771719192902</v>
      </c>
      <c r="Q6937">
        <v>0.75</v>
      </c>
      <c r="R6937">
        <v>1.0951424397370344</v>
      </c>
      <c r="S6937">
        <f>(VendorSalesData[[#This Row],[TotalPurchaseQuantity]] - VendorSalesData[[#This Row],[TotalSalesQuantity]]) * VendorSalesData[[#This Row],[PurchasePrice]]</f>
        <v>82.14</v>
      </c>
    </row>
    <row r="6938" spans="1:19" x14ac:dyDescent="0.3">
      <c r="A6938">
        <v>4425</v>
      </c>
      <c r="B6938" t="s">
        <v>20</v>
      </c>
      <c r="C6938">
        <v>23075</v>
      </c>
      <c r="D6938" t="s">
        <v>6348</v>
      </c>
      <c r="E6938">
        <v>11.72</v>
      </c>
      <c r="F6938">
        <v>16.989999999999998</v>
      </c>
      <c r="G6938">
        <v>750</v>
      </c>
      <c r="H6938">
        <v>28</v>
      </c>
      <c r="I6938">
        <v>328.15999999999997</v>
      </c>
      <c r="J6938">
        <v>406</v>
      </c>
      <c r="K6938">
        <v>6897.94</v>
      </c>
      <c r="L6938">
        <v>3635.8599999999997</v>
      </c>
      <c r="M6938">
        <v>45.17</v>
      </c>
      <c r="N6938">
        <v>144929.24</v>
      </c>
      <c r="O6938">
        <v>6569.78</v>
      </c>
      <c r="P6938">
        <v>95.242637657039637</v>
      </c>
      <c r="Q6938">
        <v>14.5</v>
      </c>
      <c r="R6938">
        <v>21.020051194539249</v>
      </c>
      <c r="S6938">
        <f>(VendorSalesData[[#This Row],[TotalPurchaseQuantity]] - VendorSalesData[[#This Row],[TotalSalesQuantity]]) * VendorSalesData[[#This Row],[PurchasePrice]]</f>
        <v>-4430.16</v>
      </c>
    </row>
    <row r="6939" spans="1:19" x14ac:dyDescent="0.3">
      <c r="A6939">
        <v>4425</v>
      </c>
      <c r="B6939" t="s">
        <v>20</v>
      </c>
      <c r="C6939">
        <v>12199</v>
      </c>
      <c r="D6939" t="s">
        <v>6349</v>
      </c>
      <c r="E6939">
        <v>36.42</v>
      </c>
      <c r="F6939">
        <v>54.99</v>
      </c>
      <c r="G6939">
        <v>750</v>
      </c>
      <c r="H6939">
        <v>9</v>
      </c>
      <c r="I6939">
        <v>327.78000000000003</v>
      </c>
      <c r="J6939">
        <v>29</v>
      </c>
      <c r="K6939">
        <v>1594.71</v>
      </c>
      <c r="L6939">
        <v>989.82</v>
      </c>
      <c r="M6939">
        <v>3.23</v>
      </c>
      <c r="N6939">
        <v>144929.24</v>
      </c>
      <c r="O6939">
        <v>1266.93</v>
      </c>
      <c r="P6939">
        <v>79.445792651955529</v>
      </c>
      <c r="Q6939">
        <v>3.2222222222222223</v>
      </c>
      <c r="R6939">
        <v>4.8651839648544755</v>
      </c>
      <c r="S6939">
        <f>(VendorSalesData[[#This Row],[TotalPurchaseQuantity]] - VendorSalesData[[#This Row],[TotalSalesQuantity]]) * VendorSalesData[[#This Row],[PurchasePrice]]</f>
        <v>-728.40000000000009</v>
      </c>
    </row>
    <row r="6940" spans="1:19" x14ac:dyDescent="0.3">
      <c r="A6940">
        <v>90011</v>
      </c>
      <c r="B6940" t="s">
        <v>2463</v>
      </c>
      <c r="C6940">
        <v>2572</v>
      </c>
      <c r="D6940" t="s">
        <v>6350</v>
      </c>
      <c r="E6940">
        <v>36.42</v>
      </c>
      <c r="F6940">
        <v>50.99</v>
      </c>
      <c r="G6940">
        <v>750</v>
      </c>
      <c r="H6940">
        <v>9</v>
      </c>
      <c r="I6940">
        <v>327.78</v>
      </c>
      <c r="J6940">
        <v>31</v>
      </c>
      <c r="K6940">
        <v>1604.69</v>
      </c>
      <c r="L6940">
        <v>1347.74</v>
      </c>
      <c r="M6940">
        <v>24.46</v>
      </c>
      <c r="N6940">
        <v>238.60999999999999</v>
      </c>
      <c r="O6940">
        <v>1276.9100000000001</v>
      </c>
      <c r="P6940">
        <v>79.573624812269045</v>
      </c>
      <c r="Q6940">
        <v>3.4444444444444446</v>
      </c>
      <c r="R6940">
        <v>4.8956312160595523</v>
      </c>
      <c r="S6940">
        <f>(VendorSalesData[[#This Row],[TotalPurchaseQuantity]] - VendorSalesData[[#This Row],[TotalSalesQuantity]]) * VendorSalesData[[#This Row],[PurchasePrice]]</f>
        <v>-801.24</v>
      </c>
    </row>
    <row r="6941" spans="1:19" x14ac:dyDescent="0.3">
      <c r="A6941">
        <v>653</v>
      </c>
      <c r="B6941" t="s">
        <v>352</v>
      </c>
      <c r="C6941">
        <v>20567</v>
      </c>
      <c r="D6941" t="s">
        <v>6351</v>
      </c>
      <c r="E6941">
        <v>7.79</v>
      </c>
      <c r="F6941">
        <v>11.99</v>
      </c>
      <c r="G6941">
        <v>750</v>
      </c>
      <c r="H6941">
        <v>42</v>
      </c>
      <c r="I6941">
        <v>327.18</v>
      </c>
      <c r="J6941">
        <v>42</v>
      </c>
      <c r="K6941">
        <v>503.58</v>
      </c>
      <c r="L6941">
        <v>71.94</v>
      </c>
      <c r="M6941">
        <v>4.74</v>
      </c>
      <c r="N6941">
        <v>8014.9800000000005</v>
      </c>
      <c r="O6941">
        <v>176.39999999999998</v>
      </c>
      <c r="P6941">
        <v>35.029190992493739</v>
      </c>
      <c r="Q6941">
        <v>1</v>
      </c>
      <c r="R6941">
        <v>1.5391527599486521</v>
      </c>
      <c r="S6941">
        <f>(VendorSalesData[[#This Row],[TotalPurchaseQuantity]] - VendorSalesData[[#This Row],[TotalSalesQuantity]]) * VendorSalesData[[#This Row],[PurchasePrice]]</f>
        <v>0</v>
      </c>
    </row>
    <row r="6942" spans="1:19" x14ac:dyDescent="0.3">
      <c r="A6942">
        <v>3252</v>
      </c>
      <c r="B6942" t="s">
        <v>94</v>
      </c>
      <c r="C6942">
        <v>45874</v>
      </c>
      <c r="D6942" t="s">
        <v>6352</v>
      </c>
      <c r="E6942">
        <v>3.76</v>
      </c>
      <c r="F6942">
        <v>5.49</v>
      </c>
      <c r="G6942">
        <v>187</v>
      </c>
      <c r="H6942">
        <v>87</v>
      </c>
      <c r="I6942">
        <v>327.12</v>
      </c>
      <c r="J6942">
        <v>66</v>
      </c>
      <c r="K6942">
        <v>362.34000000000003</v>
      </c>
      <c r="L6942">
        <v>263.52</v>
      </c>
      <c r="M6942">
        <v>1.96</v>
      </c>
      <c r="N6942">
        <v>61966.91</v>
      </c>
      <c r="O6942">
        <v>35.220000000000027</v>
      </c>
      <c r="P6942">
        <v>9.7201523431031696</v>
      </c>
      <c r="Q6942">
        <v>0.75862068965517238</v>
      </c>
      <c r="R6942">
        <v>1.1076669112252386</v>
      </c>
      <c r="S6942">
        <f>(VendorSalesData[[#This Row],[TotalPurchaseQuantity]] - VendorSalesData[[#This Row],[TotalSalesQuantity]]) * VendorSalesData[[#This Row],[PurchasePrice]]</f>
        <v>78.959999999999994</v>
      </c>
    </row>
    <row r="6943" spans="1:19" x14ac:dyDescent="0.3">
      <c r="A6943">
        <v>90047</v>
      </c>
      <c r="B6943" t="s">
        <v>2206</v>
      </c>
      <c r="C6943">
        <v>25464</v>
      </c>
      <c r="D6943" t="s">
        <v>6353</v>
      </c>
      <c r="E6943">
        <v>163.31</v>
      </c>
      <c r="F6943">
        <v>251.49</v>
      </c>
      <c r="G6943">
        <v>20000</v>
      </c>
      <c r="H6943">
        <v>2</v>
      </c>
      <c r="I6943">
        <v>326.62</v>
      </c>
      <c r="J6943">
        <v>2</v>
      </c>
      <c r="K6943">
        <v>502.98</v>
      </c>
      <c r="L6943">
        <v>502.98</v>
      </c>
      <c r="M6943">
        <v>6</v>
      </c>
      <c r="N6943">
        <v>1457.73</v>
      </c>
      <c r="O6943">
        <v>176.36</v>
      </c>
      <c r="P6943">
        <v>35.063024374726631</v>
      </c>
      <c r="Q6943">
        <v>1</v>
      </c>
      <c r="R6943">
        <v>1.5399546874043231</v>
      </c>
      <c r="S6943">
        <f>(VendorSalesData[[#This Row],[TotalPurchaseQuantity]] - VendorSalesData[[#This Row],[TotalSalesQuantity]]) * VendorSalesData[[#This Row],[PurchasePrice]]</f>
        <v>0</v>
      </c>
    </row>
    <row r="6944" spans="1:19" x14ac:dyDescent="0.3">
      <c r="A6944">
        <v>2000</v>
      </c>
      <c r="B6944" t="s">
        <v>164</v>
      </c>
      <c r="C6944">
        <v>16047</v>
      </c>
      <c r="D6944" t="s">
        <v>6354</v>
      </c>
      <c r="E6944">
        <v>6.8</v>
      </c>
      <c r="F6944">
        <v>13.99</v>
      </c>
      <c r="G6944">
        <v>750</v>
      </c>
      <c r="H6944">
        <v>48</v>
      </c>
      <c r="I6944">
        <v>326.39999999999998</v>
      </c>
      <c r="J6944">
        <v>39</v>
      </c>
      <c r="K6944">
        <v>545.61</v>
      </c>
      <c r="L6944">
        <v>181.87</v>
      </c>
      <c r="M6944">
        <v>4.3600000000000003</v>
      </c>
      <c r="N6944">
        <v>19016.59</v>
      </c>
      <c r="O6944">
        <v>219.21000000000004</v>
      </c>
      <c r="P6944">
        <v>40.177049540880851</v>
      </c>
      <c r="Q6944">
        <v>0.8125</v>
      </c>
      <c r="R6944">
        <v>1.6715992647058826</v>
      </c>
      <c r="S6944">
        <f>(VendorSalesData[[#This Row],[TotalPurchaseQuantity]] - VendorSalesData[[#This Row],[TotalSalesQuantity]]) * VendorSalesData[[#This Row],[PurchasePrice]]</f>
        <v>61.199999999999996</v>
      </c>
    </row>
    <row r="6945" spans="1:19" x14ac:dyDescent="0.3">
      <c r="A6945">
        <v>1392</v>
      </c>
      <c r="B6945" t="s">
        <v>67</v>
      </c>
      <c r="C6945">
        <v>12592</v>
      </c>
      <c r="D6945" t="s">
        <v>6355</v>
      </c>
      <c r="E6945">
        <v>18.11</v>
      </c>
      <c r="F6945">
        <v>26.99</v>
      </c>
      <c r="G6945">
        <v>750</v>
      </c>
      <c r="H6945">
        <v>18</v>
      </c>
      <c r="I6945">
        <v>325.98</v>
      </c>
      <c r="J6945">
        <v>48</v>
      </c>
      <c r="K6945">
        <v>1328.52</v>
      </c>
      <c r="L6945">
        <v>929.66</v>
      </c>
      <c r="M6945">
        <v>5.33</v>
      </c>
      <c r="N6945">
        <v>79528.990000000005</v>
      </c>
      <c r="O6945">
        <v>1002.54</v>
      </c>
      <c r="P6945">
        <v>75.462921145334661</v>
      </c>
      <c r="Q6945">
        <v>2.6666666666666665</v>
      </c>
      <c r="R6945">
        <v>4.0754647524387995</v>
      </c>
      <c r="S6945">
        <f>(VendorSalesData[[#This Row],[TotalPurchaseQuantity]] - VendorSalesData[[#This Row],[TotalSalesQuantity]]) * VendorSalesData[[#This Row],[PurchasePrice]]</f>
        <v>-543.29999999999995</v>
      </c>
    </row>
    <row r="6946" spans="1:19" x14ac:dyDescent="0.3">
      <c r="A6946">
        <v>660</v>
      </c>
      <c r="B6946" t="s">
        <v>75</v>
      </c>
      <c r="C6946">
        <v>1888</v>
      </c>
      <c r="D6946" t="s">
        <v>6356</v>
      </c>
      <c r="E6946">
        <v>5.34</v>
      </c>
      <c r="F6946">
        <v>6.99</v>
      </c>
      <c r="G6946">
        <v>1000</v>
      </c>
      <c r="H6946">
        <v>61</v>
      </c>
      <c r="I6946">
        <v>325.74</v>
      </c>
      <c r="J6946">
        <v>65</v>
      </c>
      <c r="K6946">
        <v>519.35</v>
      </c>
      <c r="L6946">
        <v>399.5</v>
      </c>
      <c r="M6946">
        <v>68.25</v>
      </c>
      <c r="N6946">
        <v>17932.330000000002</v>
      </c>
      <c r="O6946">
        <v>193.61</v>
      </c>
      <c r="P6946">
        <v>37.279291421969774</v>
      </c>
      <c r="Q6946">
        <v>1.0655737704918034</v>
      </c>
      <c r="R6946">
        <v>1.5943697427396084</v>
      </c>
      <c r="S6946">
        <f>(VendorSalesData[[#This Row],[TotalPurchaseQuantity]] - VendorSalesData[[#This Row],[TotalSalesQuantity]]) * VendorSalesData[[#This Row],[PurchasePrice]]</f>
        <v>-21.36</v>
      </c>
    </row>
    <row r="6947" spans="1:19" x14ac:dyDescent="0.3">
      <c r="A6947">
        <v>4425</v>
      </c>
      <c r="B6947" t="s">
        <v>20</v>
      </c>
      <c r="C6947">
        <v>23196</v>
      </c>
      <c r="D6947" t="s">
        <v>6357</v>
      </c>
      <c r="E6947">
        <v>3.39</v>
      </c>
      <c r="F6947">
        <v>9.99</v>
      </c>
      <c r="G6947">
        <v>750</v>
      </c>
      <c r="H6947">
        <v>96</v>
      </c>
      <c r="I6947">
        <v>325.44</v>
      </c>
      <c r="J6947">
        <v>134</v>
      </c>
      <c r="K6947">
        <v>668.66</v>
      </c>
      <c r="L6947">
        <v>219.56</v>
      </c>
      <c r="M6947">
        <v>15.020000000000001</v>
      </c>
      <c r="N6947">
        <v>144929.24</v>
      </c>
      <c r="O6947">
        <v>343.21999999999997</v>
      </c>
      <c r="P6947">
        <v>51.329524721083949</v>
      </c>
      <c r="Q6947">
        <v>1.3958333333333333</v>
      </c>
      <c r="R6947">
        <v>2.0546337266470007</v>
      </c>
      <c r="S6947">
        <f>(VendorSalesData[[#This Row],[TotalPurchaseQuantity]] - VendorSalesData[[#This Row],[TotalSalesQuantity]]) * VendorSalesData[[#This Row],[PurchasePrice]]</f>
        <v>-128.82</v>
      </c>
    </row>
    <row r="6948" spans="1:19" x14ac:dyDescent="0.3">
      <c r="A6948">
        <v>8673</v>
      </c>
      <c r="B6948" t="s">
        <v>174</v>
      </c>
      <c r="C6948">
        <v>24346</v>
      </c>
      <c r="D6948" t="s">
        <v>6358</v>
      </c>
      <c r="E6948">
        <v>24.99</v>
      </c>
      <c r="F6948">
        <v>41.99</v>
      </c>
      <c r="G6948">
        <v>750</v>
      </c>
      <c r="H6948">
        <v>13</v>
      </c>
      <c r="I6948">
        <v>324.87</v>
      </c>
      <c r="J6948">
        <v>12</v>
      </c>
      <c r="K6948">
        <v>455.88</v>
      </c>
      <c r="L6948">
        <v>379.90000000000003</v>
      </c>
      <c r="M6948">
        <v>1.32</v>
      </c>
      <c r="N6948">
        <v>15919.7</v>
      </c>
      <c r="O6948">
        <v>131.01</v>
      </c>
      <c r="P6948">
        <v>28.737825743616739</v>
      </c>
      <c r="Q6948">
        <v>0.92307692307692313</v>
      </c>
      <c r="R6948">
        <v>1.4032689999076553</v>
      </c>
      <c r="S6948">
        <f>(VendorSalesData[[#This Row],[TotalPurchaseQuantity]] - VendorSalesData[[#This Row],[TotalSalesQuantity]]) * VendorSalesData[[#This Row],[PurchasePrice]]</f>
        <v>24.99</v>
      </c>
    </row>
    <row r="6949" spans="1:19" x14ac:dyDescent="0.3">
      <c r="A6949">
        <v>6785</v>
      </c>
      <c r="B6949" t="s">
        <v>81</v>
      </c>
      <c r="C6949">
        <v>24279</v>
      </c>
      <c r="D6949" t="s">
        <v>6359</v>
      </c>
      <c r="E6949">
        <v>46.35</v>
      </c>
      <c r="F6949">
        <v>69.989999999999995</v>
      </c>
      <c r="G6949">
        <v>750</v>
      </c>
      <c r="H6949">
        <v>7</v>
      </c>
      <c r="I6949">
        <v>324.45</v>
      </c>
      <c r="J6949">
        <v>19</v>
      </c>
      <c r="K6949">
        <v>1329.81</v>
      </c>
      <c r="L6949">
        <v>909.86999999999989</v>
      </c>
      <c r="M6949">
        <v>2.1</v>
      </c>
      <c r="N6949">
        <v>13605.41</v>
      </c>
      <c r="O6949">
        <v>1005.3599999999999</v>
      </c>
      <c r="P6949">
        <v>75.601777697565808</v>
      </c>
      <c r="Q6949">
        <v>2.7142857142857144</v>
      </c>
      <c r="R6949">
        <v>4.0986592695330559</v>
      </c>
      <c r="S6949">
        <f>(VendorSalesData[[#This Row],[TotalPurchaseQuantity]] - VendorSalesData[[#This Row],[TotalSalesQuantity]]) * VendorSalesData[[#This Row],[PurchasePrice]]</f>
        <v>-556.20000000000005</v>
      </c>
    </row>
    <row r="6950" spans="1:19" x14ac:dyDescent="0.3">
      <c r="A6950">
        <v>10754</v>
      </c>
      <c r="B6950" t="s">
        <v>212</v>
      </c>
      <c r="C6950">
        <v>24053</v>
      </c>
      <c r="D6950" t="s">
        <v>6360</v>
      </c>
      <c r="E6950">
        <v>6.75</v>
      </c>
      <c r="F6950">
        <v>9.99</v>
      </c>
      <c r="G6950">
        <v>300</v>
      </c>
      <c r="H6950">
        <v>48</v>
      </c>
      <c r="I6950">
        <v>324</v>
      </c>
      <c r="J6950">
        <v>54</v>
      </c>
      <c r="K6950">
        <v>539.46</v>
      </c>
      <c r="L6950">
        <v>279.72000000000003</v>
      </c>
      <c r="M6950">
        <v>2.31</v>
      </c>
      <c r="N6950">
        <v>28720.52</v>
      </c>
      <c r="O6950">
        <v>215.46000000000004</v>
      </c>
      <c r="P6950">
        <v>39.939939939939947</v>
      </c>
      <c r="Q6950">
        <v>1.125</v>
      </c>
      <c r="R6950">
        <v>1.665</v>
      </c>
      <c r="S6950">
        <f>(VendorSalesData[[#This Row],[TotalPurchaseQuantity]] - VendorSalesData[[#This Row],[TotalSalesQuantity]]) * VendorSalesData[[#This Row],[PurchasePrice]]</f>
        <v>-40.5</v>
      </c>
    </row>
    <row r="6951" spans="1:19" x14ac:dyDescent="0.3">
      <c r="A6951">
        <v>8892</v>
      </c>
      <c r="B6951" t="s">
        <v>177</v>
      </c>
      <c r="C6951">
        <v>12021</v>
      </c>
      <c r="D6951" t="s">
        <v>6361</v>
      </c>
      <c r="E6951">
        <v>5.38</v>
      </c>
      <c r="F6951">
        <v>8.2899999999999991</v>
      </c>
      <c r="G6951">
        <v>750</v>
      </c>
      <c r="H6951">
        <v>60</v>
      </c>
      <c r="I6951">
        <v>322.8</v>
      </c>
      <c r="J6951">
        <v>50</v>
      </c>
      <c r="K6951">
        <v>458.7</v>
      </c>
      <c r="L6951">
        <v>207.88</v>
      </c>
      <c r="M6951">
        <v>5.58</v>
      </c>
      <c r="N6951">
        <v>11595.97</v>
      </c>
      <c r="O6951">
        <v>135.89999999999998</v>
      </c>
      <c r="P6951">
        <v>29.627207325049049</v>
      </c>
      <c r="Q6951">
        <v>0.83333333333333337</v>
      </c>
      <c r="R6951">
        <v>1.4210037174721188</v>
      </c>
      <c r="S6951">
        <f>(VendorSalesData[[#This Row],[TotalPurchaseQuantity]] - VendorSalesData[[#This Row],[TotalSalesQuantity]]) * VendorSalesData[[#This Row],[PurchasePrice]]</f>
        <v>53.8</v>
      </c>
    </row>
    <row r="6952" spans="1:19" x14ac:dyDescent="0.3">
      <c r="A6952">
        <v>4425</v>
      </c>
      <c r="B6952" t="s">
        <v>20</v>
      </c>
      <c r="C6952">
        <v>18130</v>
      </c>
      <c r="D6952" t="s">
        <v>6362</v>
      </c>
      <c r="E6952">
        <v>24.83</v>
      </c>
      <c r="F6952">
        <v>36.99</v>
      </c>
      <c r="G6952">
        <v>750</v>
      </c>
      <c r="H6952">
        <v>13</v>
      </c>
      <c r="I6952">
        <v>322.78999999999996</v>
      </c>
      <c r="J6952">
        <v>84</v>
      </c>
      <c r="K6952">
        <v>3107.1600000000003</v>
      </c>
      <c r="L6952">
        <v>1997.46</v>
      </c>
      <c r="M6952">
        <v>9.31</v>
      </c>
      <c r="N6952">
        <v>144929.24</v>
      </c>
      <c r="O6952">
        <v>2784.3700000000003</v>
      </c>
      <c r="P6952">
        <v>89.611413638177623</v>
      </c>
      <c r="Q6952">
        <v>6.4615384615384617</v>
      </c>
      <c r="R6952">
        <v>9.6259487592552446</v>
      </c>
      <c r="S6952">
        <f>(VendorSalesData[[#This Row],[TotalPurchaseQuantity]] - VendorSalesData[[#This Row],[TotalSalesQuantity]]) * VendorSalesData[[#This Row],[PurchasePrice]]</f>
        <v>-1762.9299999999998</v>
      </c>
    </row>
    <row r="6953" spans="1:19" x14ac:dyDescent="0.3">
      <c r="A6953">
        <v>10754</v>
      </c>
      <c r="B6953" t="s">
        <v>212</v>
      </c>
      <c r="C6953">
        <v>36360</v>
      </c>
      <c r="D6953" t="s">
        <v>6363</v>
      </c>
      <c r="E6953">
        <v>8.9600000000000009</v>
      </c>
      <c r="F6953">
        <v>14.99</v>
      </c>
      <c r="G6953">
        <v>750</v>
      </c>
      <c r="H6953">
        <v>36</v>
      </c>
      <c r="I6953">
        <v>322.56</v>
      </c>
      <c r="J6953">
        <v>102</v>
      </c>
      <c r="K6953">
        <v>1494.98</v>
      </c>
      <c r="L6953">
        <v>1081.26</v>
      </c>
      <c r="M6953">
        <v>11.28</v>
      </c>
      <c r="N6953">
        <v>28720.52</v>
      </c>
      <c r="O6953">
        <v>1172.42</v>
      </c>
      <c r="P6953">
        <v>78.423791622630418</v>
      </c>
      <c r="Q6953">
        <v>2.8333333333333335</v>
      </c>
      <c r="R6953">
        <v>4.6347346230158735</v>
      </c>
      <c r="S6953">
        <f>(VendorSalesData[[#This Row],[TotalPurchaseQuantity]] - VendorSalesData[[#This Row],[TotalSalesQuantity]]) * VendorSalesData[[#This Row],[PurchasePrice]]</f>
        <v>-591.36</v>
      </c>
    </row>
    <row r="6954" spans="1:19" x14ac:dyDescent="0.3">
      <c r="A6954">
        <v>9552</v>
      </c>
      <c r="B6954" t="s">
        <v>72</v>
      </c>
      <c r="C6954">
        <v>17375</v>
      </c>
      <c r="D6954" t="s">
        <v>6364</v>
      </c>
      <c r="E6954">
        <v>35.799999999999997</v>
      </c>
      <c r="F6954">
        <v>75.989999999999995</v>
      </c>
      <c r="G6954">
        <v>750</v>
      </c>
      <c r="H6954">
        <v>9</v>
      </c>
      <c r="I6954">
        <v>322.2</v>
      </c>
      <c r="J6954">
        <v>26</v>
      </c>
      <c r="K6954">
        <v>1377.74</v>
      </c>
      <c r="L6954">
        <v>900.83</v>
      </c>
      <c r="M6954">
        <v>2.88</v>
      </c>
      <c r="N6954">
        <v>55551.82</v>
      </c>
      <c r="O6954">
        <v>1055.54</v>
      </c>
      <c r="P6954">
        <v>76.61387489656974</v>
      </c>
      <c r="Q6954">
        <v>2.8888888888888888</v>
      </c>
      <c r="R6954">
        <v>4.2760397268777162</v>
      </c>
      <c r="S6954">
        <f>(VendorSalesData[[#This Row],[TotalPurchaseQuantity]] - VendorSalesData[[#This Row],[TotalSalesQuantity]]) * VendorSalesData[[#This Row],[PurchasePrice]]</f>
        <v>-608.59999999999991</v>
      </c>
    </row>
    <row r="6955" spans="1:19" x14ac:dyDescent="0.3">
      <c r="A6955">
        <v>1703</v>
      </c>
      <c r="B6955" t="s">
        <v>3858</v>
      </c>
      <c r="C6955">
        <v>90080</v>
      </c>
      <c r="D6955" t="s">
        <v>6365</v>
      </c>
      <c r="E6955">
        <v>40.26</v>
      </c>
      <c r="F6955">
        <v>59.99</v>
      </c>
      <c r="G6955">
        <v>750</v>
      </c>
      <c r="H6955">
        <v>8</v>
      </c>
      <c r="I6955">
        <v>322.08</v>
      </c>
      <c r="J6955">
        <v>30</v>
      </c>
      <c r="K6955">
        <v>1799.7</v>
      </c>
      <c r="L6955">
        <v>359.94</v>
      </c>
      <c r="M6955">
        <v>3.37</v>
      </c>
      <c r="N6955">
        <v>172</v>
      </c>
      <c r="O6955">
        <v>1477.6200000000001</v>
      </c>
      <c r="P6955">
        <v>82.103683947324555</v>
      </c>
      <c r="Q6955">
        <v>3.75</v>
      </c>
      <c r="R6955">
        <v>5.5877421758569303</v>
      </c>
      <c r="S6955">
        <f>(VendorSalesData[[#This Row],[TotalPurchaseQuantity]] - VendorSalesData[[#This Row],[TotalSalesQuantity]]) * VendorSalesData[[#This Row],[PurchasePrice]]</f>
        <v>-885.71999999999991</v>
      </c>
    </row>
    <row r="6956" spans="1:19" x14ac:dyDescent="0.3">
      <c r="A6956">
        <v>4425</v>
      </c>
      <c r="B6956" t="s">
        <v>20</v>
      </c>
      <c r="C6956">
        <v>21363</v>
      </c>
      <c r="D6956" t="s">
        <v>6366</v>
      </c>
      <c r="E6956">
        <v>13.42</v>
      </c>
      <c r="F6956">
        <v>19.989999999999998</v>
      </c>
      <c r="G6956">
        <v>750</v>
      </c>
      <c r="H6956">
        <v>24</v>
      </c>
      <c r="I6956">
        <v>322.08</v>
      </c>
      <c r="J6956">
        <v>120</v>
      </c>
      <c r="K6956">
        <v>2398.7999999999997</v>
      </c>
      <c r="L6956">
        <v>1479.26</v>
      </c>
      <c r="M6956">
        <v>13.3</v>
      </c>
      <c r="N6956">
        <v>144929.24</v>
      </c>
      <c r="O6956">
        <v>2076.7199999999998</v>
      </c>
      <c r="P6956">
        <v>86.573286643321666</v>
      </c>
      <c r="Q6956">
        <v>5</v>
      </c>
      <c r="R6956">
        <v>7.4478390461997011</v>
      </c>
      <c r="S6956">
        <f>(VendorSalesData[[#This Row],[TotalPurchaseQuantity]] - VendorSalesData[[#This Row],[TotalSalesQuantity]]) * VendorSalesData[[#This Row],[PurchasePrice]]</f>
        <v>-1288.32</v>
      </c>
    </row>
    <row r="6957" spans="1:19" x14ac:dyDescent="0.3">
      <c r="A6957">
        <v>10754</v>
      </c>
      <c r="B6957" t="s">
        <v>212</v>
      </c>
      <c r="C6957">
        <v>23186</v>
      </c>
      <c r="D6957" t="s">
        <v>6367</v>
      </c>
      <c r="E6957">
        <v>13.42</v>
      </c>
      <c r="F6957">
        <v>22.99</v>
      </c>
      <c r="G6957">
        <v>750</v>
      </c>
      <c r="H6957">
        <v>24</v>
      </c>
      <c r="I6957">
        <v>322.08</v>
      </c>
      <c r="J6957">
        <v>145</v>
      </c>
      <c r="K6957">
        <v>3333.5499999999997</v>
      </c>
      <c r="L6957">
        <v>2436.94</v>
      </c>
      <c r="M6957">
        <v>16.02</v>
      </c>
      <c r="N6957">
        <v>28720.52</v>
      </c>
      <c r="O6957">
        <v>3011.47</v>
      </c>
      <c r="P6957">
        <v>90.338228015179013</v>
      </c>
      <c r="Q6957">
        <v>6.041666666666667</v>
      </c>
      <c r="R6957">
        <v>10.350068306010929</v>
      </c>
      <c r="S6957">
        <f>(VendorSalesData[[#This Row],[TotalPurchaseQuantity]] - VendorSalesData[[#This Row],[TotalSalesQuantity]]) * VendorSalesData[[#This Row],[PurchasePrice]]</f>
        <v>-1623.82</v>
      </c>
    </row>
    <row r="6958" spans="1:19" x14ac:dyDescent="0.3">
      <c r="A6958">
        <v>4425</v>
      </c>
      <c r="B6958" t="s">
        <v>20</v>
      </c>
      <c r="C6958">
        <v>22615</v>
      </c>
      <c r="D6958" t="s">
        <v>702</v>
      </c>
      <c r="E6958">
        <v>5.36</v>
      </c>
      <c r="F6958">
        <v>7.99</v>
      </c>
      <c r="G6958">
        <v>375</v>
      </c>
      <c r="H6958">
        <v>60</v>
      </c>
      <c r="I6958">
        <v>321.59999999999997</v>
      </c>
      <c r="J6958">
        <v>76</v>
      </c>
      <c r="K6958">
        <v>607.24</v>
      </c>
      <c r="L6958">
        <v>311.61</v>
      </c>
      <c r="M6958">
        <v>4.3600000000000003</v>
      </c>
      <c r="N6958">
        <v>144929.24</v>
      </c>
      <c r="O6958">
        <v>285.64000000000004</v>
      </c>
      <c r="P6958">
        <v>47.039061985376463</v>
      </c>
      <c r="Q6958">
        <v>1.2666666666666666</v>
      </c>
      <c r="R6958">
        <v>1.8881840796019902</v>
      </c>
      <c r="S6958">
        <f>(VendorSalesData[[#This Row],[TotalPurchaseQuantity]] - VendorSalesData[[#This Row],[TotalSalesQuantity]]) * VendorSalesData[[#This Row],[PurchasePrice]]</f>
        <v>-85.76</v>
      </c>
    </row>
    <row r="6959" spans="1:19" x14ac:dyDescent="0.3">
      <c r="A6959">
        <v>9552</v>
      </c>
      <c r="B6959" t="s">
        <v>72</v>
      </c>
      <c r="C6959">
        <v>18937</v>
      </c>
      <c r="D6959" t="s">
        <v>6368</v>
      </c>
      <c r="E6959">
        <v>17.8</v>
      </c>
      <c r="F6959">
        <v>29.99</v>
      </c>
      <c r="G6959">
        <v>750</v>
      </c>
      <c r="H6959">
        <v>18</v>
      </c>
      <c r="I6959">
        <v>320.39999999999998</v>
      </c>
      <c r="J6959">
        <v>20</v>
      </c>
      <c r="K6959">
        <v>550.79999999999995</v>
      </c>
      <c r="L6959">
        <v>353.87</v>
      </c>
      <c r="M6959">
        <v>2.21</v>
      </c>
      <c r="N6959">
        <v>55551.82</v>
      </c>
      <c r="O6959">
        <v>230.39999999999998</v>
      </c>
      <c r="P6959">
        <v>41.830065359477125</v>
      </c>
      <c r="Q6959">
        <v>1.1111111111111112</v>
      </c>
      <c r="R6959">
        <v>1.7191011235955056</v>
      </c>
      <c r="S6959">
        <f>(VendorSalesData[[#This Row],[TotalPurchaseQuantity]] - VendorSalesData[[#This Row],[TotalSalesQuantity]]) * VendorSalesData[[#This Row],[PurchasePrice]]</f>
        <v>-35.6</v>
      </c>
    </row>
    <row r="6960" spans="1:19" x14ac:dyDescent="0.3">
      <c r="A6960">
        <v>4425</v>
      </c>
      <c r="B6960" t="s">
        <v>20</v>
      </c>
      <c r="C6960">
        <v>17086</v>
      </c>
      <c r="D6960" t="s">
        <v>6369</v>
      </c>
      <c r="E6960">
        <v>26.66</v>
      </c>
      <c r="F6960">
        <v>39.99</v>
      </c>
      <c r="G6960">
        <v>750</v>
      </c>
      <c r="H6960">
        <v>12</v>
      </c>
      <c r="I6960">
        <v>319.92</v>
      </c>
      <c r="J6960">
        <v>45</v>
      </c>
      <c r="K6960">
        <v>1799.55</v>
      </c>
      <c r="L6960">
        <v>1199.7</v>
      </c>
      <c r="M6960">
        <v>4.9800000000000004</v>
      </c>
      <c r="N6960">
        <v>144929.24</v>
      </c>
      <c r="O6960">
        <v>1479.6299999999999</v>
      </c>
      <c r="P6960">
        <v>82.222222222222214</v>
      </c>
      <c r="Q6960">
        <v>3.75</v>
      </c>
      <c r="R6960">
        <v>5.625</v>
      </c>
      <c r="S6960">
        <f>(VendorSalesData[[#This Row],[TotalPurchaseQuantity]] - VendorSalesData[[#This Row],[TotalSalesQuantity]]) * VendorSalesData[[#This Row],[PurchasePrice]]</f>
        <v>-879.78</v>
      </c>
    </row>
    <row r="6961" spans="1:19" x14ac:dyDescent="0.3">
      <c r="A6961">
        <v>9165</v>
      </c>
      <c r="B6961" t="s">
        <v>38</v>
      </c>
      <c r="C6961">
        <v>25695</v>
      </c>
      <c r="D6961" t="s">
        <v>6370</v>
      </c>
      <c r="E6961">
        <v>15.99</v>
      </c>
      <c r="F6961">
        <v>23.99</v>
      </c>
      <c r="G6961">
        <v>750</v>
      </c>
      <c r="H6961">
        <v>20</v>
      </c>
      <c r="I6961">
        <v>319.8</v>
      </c>
      <c r="J6961">
        <v>20</v>
      </c>
      <c r="K6961">
        <v>479.79999999999995</v>
      </c>
      <c r="L6961">
        <v>263.89</v>
      </c>
      <c r="M6961">
        <v>2.2200000000000002</v>
      </c>
      <c r="N6961">
        <v>68054.7</v>
      </c>
      <c r="O6961">
        <v>159.99999999999994</v>
      </c>
      <c r="P6961">
        <v>33.347228011671518</v>
      </c>
      <c r="Q6961">
        <v>1</v>
      </c>
      <c r="R6961">
        <v>1.5003126954346464</v>
      </c>
      <c r="S6961">
        <f>(VendorSalesData[[#This Row],[TotalPurchaseQuantity]] - VendorSalesData[[#This Row],[TotalSalesQuantity]]) * VendorSalesData[[#This Row],[PurchasePrice]]</f>
        <v>0</v>
      </c>
    </row>
    <row r="6962" spans="1:19" x14ac:dyDescent="0.3">
      <c r="A6962">
        <v>2242</v>
      </c>
      <c r="B6962" t="s">
        <v>569</v>
      </c>
      <c r="C6962">
        <v>22449</v>
      </c>
      <c r="D6962" t="s">
        <v>6371</v>
      </c>
      <c r="E6962">
        <v>6.66</v>
      </c>
      <c r="F6962">
        <v>11.99</v>
      </c>
      <c r="G6962">
        <v>1500</v>
      </c>
      <c r="H6962">
        <v>48</v>
      </c>
      <c r="I6962">
        <v>319.68</v>
      </c>
      <c r="J6962">
        <v>37</v>
      </c>
      <c r="K6962">
        <v>387.63</v>
      </c>
      <c r="L6962">
        <v>347.67</v>
      </c>
      <c r="M6962">
        <v>8.18</v>
      </c>
      <c r="N6962">
        <v>7982.65</v>
      </c>
      <c r="O6962">
        <v>67.949999999999989</v>
      </c>
      <c r="P6962">
        <v>17.529602971906197</v>
      </c>
      <c r="Q6962">
        <v>0.77083333333333337</v>
      </c>
      <c r="R6962">
        <v>1.2125563063063063</v>
      </c>
      <c r="S6962">
        <f>(VendorSalesData[[#This Row],[TotalPurchaseQuantity]] - VendorSalesData[[#This Row],[TotalSalesQuantity]]) * VendorSalesData[[#This Row],[PurchasePrice]]</f>
        <v>73.260000000000005</v>
      </c>
    </row>
    <row r="6963" spans="1:19" x14ac:dyDescent="0.3">
      <c r="A6963">
        <v>90011</v>
      </c>
      <c r="B6963" t="s">
        <v>2463</v>
      </c>
      <c r="C6963">
        <v>16957</v>
      </c>
      <c r="D6963" t="s">
        <v>6372</v>
      </c>
      <c r="E6963">
        <v>8.84</v>
      </c>
      <c r="F6963">
        <v>11.99</v>
      </c>
      <c r="G6963">
        <v>750</v>
      </c>
      <c r="H6963">
        <v>36</v>
      </c>
      <c r="I6963">
        <v>318.24</v>
      </c>
      <c r="J6963">
        <v>36</v>
      </c>
      <c r="K6963">
        <v>455.64</v>
      </c>
      <c r="L6963">
        <v>37.97</v>
      </c>
      <c r="M6963">
        <v>4.0500000000000007</v>
      </c>
      <c r="N6963">
        <v>238.60999999999999</v>
      </c>
      <c r="O6963">
        <v>137.39999999999998</v>
      </c>
      <c r="P6963">
        <v>30.15538583091914</v>
      </c>
      <c r="Q6963">
        <v>1</v>
      </c>
      <c r="R6963">
        <v>1.4317496229260935</v>
      </c>
      <c r="S6963">
        <f>(VendorSalesData[[#This Row],[TotalPurchaseQuantity]] - VendorSalesData[[#This Row],[TotalSalesQuantity]]) * VendorSalesData[[#This Row],[PurchasePrice]]</f>
        <v>0</v>
      </c>
    </row>
    <row r="6964" spans="1:19" x14ac:dyDescent="0.3">
      <c r="A6964">
        <v>9815</v>
      </c>
      <c r="B6964" t="s">
        <v>191</v>
      </c>
      <c r="C6964">
        <v>19254</v>
      </c>
      <c r="D6964" t="s">
        <v>6373</v>
      </c>
      <c r="E6964">
        <v>2.41</v>
      </c>
      <c r="F6964">
        <v>3.49</v>
      </c>
      <c r="G6964">
        <v>750</v>
      </c>
      <c r="H6964">
        <v>132</v>
      </c>
      <c r="I6964">
        <v>318.12</v>
      </c>
      <c r="J6964">
        <v>132</v>
      </c>
      <c r="K6964">
        <v>460.68</v>
      </c>
      <c r="L6964">
        <v>52.35</v>
      </c>
      <c r="M6964">
        <v>14.83</v>
      </c>
      <c r="N6964">
        <v>27100.41</v>
      </c>
      <c r="O6964">
        <v>142.56</v>
      </c>
      <c r="P6964">
        <v>30.945558739255013</v>
      </c>
      <c r="Q6964">
        <v>1</v>
      </c>
      <c r="R6964">
        <v>1.4481327800829875</v>
      </c>
      <c r="S6964">
        <f>(VendorSalesData[[#This Row],[TotalPurchaseQuantity]] - VendorSalesData[[#This Row],[TotalSalesQuantity]]) * VendorSalesData[[#This Row],[PurchasePrice]]</f>
        <v>0</v>
      </c>
    </row>
    <row r="6965" spans="1:19" x14ac:dyDescent="0.3">
      <c r="A6965">
        <v>10050</v>
      </c>
      <c r="B6965" t="s">
        <v>1480</v>
      </c>
      <c r="C6965">
        <v>3622</v>
      </c>
      <c r="D6965" t="s">
        <v>6374</v>
      </c>
      <c r="E6965">
        <v>14.45</v>
      </c>
      <c r="F6965">
        <v>19.989999999999998</v>
      </c>
      <c r="G6965">
        <v>750</v>
      </c>
      <c r="H6965">
        <v>22</v>
      </c>
      <c r="I6965">
        <v>317.90000000000003</v>
      </c>
      <c r="J6965">
        <v>39</v>
      </c>
      <c r="K6965">
        <v>721.11</v>
      </c>
      <c r="L6965">
        <v>258.85999999999996</v>
      </c>
      <c r="M6965">
        <v>30.71</v>
      </c>
      <c r="N6965">
        <v>732.6</v>
      </c>
      <c r="O6965">
        <v>403.21</v>
      </c>
      <c r="P6965">
        <v>55.915186309994311</v>
      </c>
      <c r="Q6965">
        <v>1.7727272727272727</v>
      </c>
      <c r="R6965">
        <v>2.2683548285624409</v>
      </c>
      <c r="S6965">
        <f>(VendorSalesData[[#This Row],[TotalPurchaseQuantity]] - VendorSalesData[[#This Row],[TotalSalesQuantity]]) * VendorSalesData[[#This Row],[PurchasePrice]]</f>
        <v>-245.64999999999998</v>
      </c>
    </row>
    <row r="6966" spans="1:19" x14ac:dyDescent="0.3">
      <c r="A6966">
        <v>4425</v>
      </c>
      <c r="B6966" t="s">
        <v>20</v>
      </c>
      <c r="C6966">
        <v>27617</v>
      </c>
      <c r="D6966" t="s">
        <v>6375</v>
      </c>
      <c r="E6966">
        <v>26.48</v>
      </c>
      <c r="F6966">
        <v>39.99</v>
      </c>
      <c r="G6966">
        <v>750</v>
      </c>
      <c r="H6966">
        <v>12</v>
      </c>
      <c r="I6966">
        <v>317.76</v>
      </c>
      <c r="J6966">
        <v>12</v>
      </c>
      <c r="K6966">
        <v>479.88</v>
      </c>
      <c r="L6966">
        <v>39.99</v>
      </c>
      <c r="M6966">
        <v>1.35</v>
      </c>
      <c r="N6966">
        <v>144929.24</v>
      </c>
      <c r="O6966">
        <v>162.12</v>
      </c>
      <c r="P6966">
        <v>33.783445861465367</v>
      </c>
      <c r="Q6966">
        <v>1</v>
      </c>
      <c r="R6966">
        <v>1.5101963746223566</v>
      </c>
      <c r="S6966">
        <f>(VendorSalesData[[#This Row],[TotalPurchaseQuantity]] - VendorSalesData[[#This Row],[TotalSalesQuantity]]) * VendorSalesData[[#This Row],[PurchasePrice]]</f>
        <v>0</v>
      </c>
    </row>
    <row r="6967" spans="1:19" x14ac:dyDescent="0.3">
      <c r="A6967">
        <v>10754</v>
      </c>
      <c r="B6967" t="s">
        <v>212</v>
      </c>
      <c r="C6967">
        <v>10707</v>
      </c>
      <c r="D6967" t="s">
        <v>6376</v>
      </c>
      <c r="E6967">
        <v>6.62</v>
      </c>
      <c r="F6967">
        <v>9.99</v>
      </c>
      <c r="G6967">
        <v>750</v>
      </c>
      <c r="H6967">
        <v>48</v>
      </c>
      <c r="I6967">
        <v>317.76</v>
      </c>
      <c r="J6967">
        <v>46</v>
      </c>
      <c r="K6967">
        <v>459.54</v>
      </c>
      <c r="L6967">
        <v>259.74</v>
      </c>
      <c r="M6967">
        <v>5.1100000000000003</v>
      </c>
      <c r="N6967">
        <v>28720.52</v>
      </c>
      <c r="O6967">
        <v>141.78000000000003</v>
      </c>
      <c r="P6967">
        <v>30.852591722156948</v>
      </c>
      <c r="Q6967">
        <v>0.95833333333333337</v>
      </c>
      <c r="R6967">
        <v>1.4461858006042296</v>
      </c>
      <c r="S6967">
        <f>(VendorSalesData[[#This Row],[TotalPurchaseQuantity]] - VendorSalesData[[#This Row],[TotalSalesQuantity]]) * VendorSalesData[[#This Row],[PurchasePrice]]</f>
        <v>13.24</v>
      </c>
    </row>
    <row r="6968" spans="1:19" x14ac:dyDescent="0.3">
      <c r="A6968">
        <v>480</v>
      </c>
      <c r="B6968" t="s">
        <v>27</v>
      </c>
      <c r="C6968">
        <v>4304</v>
      </c>
      <c r="D6968" t="s">
        <v>1087</v>
      </c>
      <c r="E6968">
        <v>0.79</v>
      </c>
      <c r="F6968">
        <v>0.99</v>
      </c>
      <c r="G6968">
        <v>50</v>
      </c>
      <c r="H6968">
        <v>401</v>
      </c>
      <c r="I6968">
        <v>316.79000000000002</v>
      </c>
      <c r="J6968">
        <v>3719</v>
      </c>
      <c r="K6968">
        <v>3681.81</v>
      </c>
      <c r="L6968">
        <v>1749.33</v>
      </c>
      <c r="M6968">
        <v>191.23000000000002</v>
      </c>
      <c r="N6968">
        <v>89286.27</v>
      </c>
      <c r="O6968">
        <v>3365.02</v>
      </c>
      <c r="P6968">
        <v>91.395808040067251</v>
      </c>
      <c r="Q6968">
        <v>9.2743142144638409</v>
      </c>
      <c r="R6968">
        <v>11.622241863695191</v>
      </c>
      <c r="S6968">
        <f>(VendorSalesData[[#This Row],[TotalPurchaseQuantity]] - VendorSalesData[[#This Row],[TotalSalesQuantity]]) * VendorSalesData[[#This Row],[PurchasePrice]]</f>
        <v>-2621.2200000000003</v>
      </c>
    </row>
    <row r="6969" spans="1:19" x14ac:dyDescent="0.3">
      <c r="A6969">
        <v>10754</v>
      </c>
      <c r="B6969" t="s">
        <v>212</v>
      </c>
      <c r="C6969">
        <v>17384</v>
      </c>
      <c r="D6969" t="s">
        <v>6377</v>
      </c>
      <c r="E6969">
        <v>24.34</v>
      </c>
      <c r="F6969">
        <v>51.99</v>
      </c>
      <c r="G6969">
        <v>750</v>
      </c>
      <c r="H6969">
        <v>13</v>
      </c>
      <c r="I6969">
        <v>316.41999999999996</v>
      </c>
      <c r="J6969">
        <v>52</v>
      </c>
      <c r="K6969">
        <v>1949.48</v>
      </c>
      <c r="L6969">
        <v>1049.72</v>
      </c>
      <c r="M6969">
        <v>5.7700000000000005</v>
      </c>
      <c r="N6969">
        <v>28720.52</v>
      </c>
      <c r="O6969">
        <v>1633.06</v>
      </c>
      <c r="P6969">
        <v>83.769005068018132</v>
      </c>
      <c r="Q6969">
        <v>4</v>
      </c>
      <c r="R6969">
        <v>6.1610517666392779</v>
      </c>
      <c r="S6969">
        <f>(VendorSalesData[[#This Row],[TotalPurchaseQuantity]] - VendorSalesData[[#This Row],[TotalSalesQuantity]]) * VendorSalesData[[#This Row],[PurchasePrice]]</f>
        <v>-949.26</v>
      </c>
    </row>
    <row r="6970" spans="1:19" x14ac:dyDescent="0.3">
      <c r="A6970">
        <v>1392</v>
      </c>
      <c r="B6970" t="s">
        <v>67</v>
      </c>
      <c r="C6970">
        <v>15328</v>
      </c>
      <c r="D6970" t="s">
        <v>6378</v>
      </c>
      <c r="E6970">
        <v>7.53</v>
      </c>
      <c r="F6970">
        <v>10.99</v>
      </c>
      <c r="G6970">
        <v>1500</v>
      </c>
      <c r="H6970">
        <v>42</v>
      </c>
      <c r="I6970">
        <v>316.26</v>
      </c>
      <c r="J6970">
        <v>32</v>
      </c>
      <c r="K6970">
        <v>366.68</v>
      </c>
      <c r="L6970">
        <v>124.9</v>
      </c>
      <c r="M6970">
        <v>7.16</v>
      </c>
      <c r="N6970">
        <v>79528.990000000005</v>
      </c>
      <c r="O6970">
        <v>50.420000000000016</v>
      </c>
      <c r="P6970">
        <v>13.750409076033604</v>
      </c>
      <c r="Q6970">
        <v>0.76190476190476186</v>
      </c>
      <c r="R6970">
        <v>1.1594257889078607</v>
      </c>
      <c r="S6970">
        <f>(VendorSalesData[[#This Row],[TotalPurchaseQuantity]] - VendorSalesData[[#This Row],[TotalSalesQuantity]]) * VendorSalesData[[#This Row],[PurchasePrice]]</f>
        <v>75.3</v>
      </c>
    </row>
    <row r="6971" spans="1:19" x14ac:dyDescent="0.3">
      <c r="A6971">
        <v>1601</v>
      </c>
      <c r="B6971" t="s">
        <v>720</v>
      </c>
      <c r="C6971">
        <v>20130</v>
      </c>
      <c r="D6971" t="s">
        <v>6379</v>
      </c>
      <c r="E6971">
        <v>39.47</v>
      </c>
      <c r="F6971">
        <v>59.99</v>
      </c>
      <c r="G6971">
        <v>750</v>
      </c>
      <c r="H6971">
        <v>8</v>
      </c>
      <c r="I6971">
        <v>315.76</v>
      </c>
      <c r="J6971">
        <v>26</v>
      </c>
      <c r="K6971">
        <v>1559.74</v>
      </c>
      <c r="L6971">
        <v>899.85</v>
      </c>
      <c r="M6971">
        <v>2.89</v>
      </c>
      <c r="N6971">
        <v>1048.97</v>
      </c>
      <c r="O6971">
        <v>1243.98</v>
      </c>
      <c r="P6971">
        <v>79.755600292356419</v>
      </c>
      <c r="Q6971">
        <v>3.25</v>
      </c>
      <c r="R6971">
        <v>4.939637699518622</v>
      </c>
      <c r="S6971">
        <f>(VendorSalesData[[#This Row],[TotalPurchaseQuantity]] - VendorSalesData[[#This Row],[TotalSalesQuantity]]) * VendorSalesData[[#This Row],[PurchasePrice]]</f>
        <v>-710.46</v>
      </c>
    </row>
    <row r="6972" spans="1:19" x14ac:dyDescent="0.3">
      <c r="A6972">
        <v>1128</v>
      </c>
      <c r="B6972" t="s">
        <v>18</v>
      </c>
      <c r="C6972">
        <v>27907</v>
      </c>
      <c r="D6972" t="s">
        <v>6380</v>
      </c>
      <c r="E6972">
        <v>26.31</v>
      </c>
      <c r="F6972">
        <v>39.99</v>
      </c>
      <c r="G6972">
        <v>750</v>
      </c>
      <c r="H6972">
        <v>12</v>
      </c>
      <c r="I6972">
        <v>315.72000000000003</v>
      </c>
      <c r="J6972">
        <v>12</v>
      </c>
      <c r="K6972">
        <v>479.88</v>
      </c>
      <c r="L6972">
        <v>159.96</v>
      </c>
      <c r="M6972">
        <v>1.35</v>
      </c>
      <c r="N6972">
        <v>68601.679999999993</v>
      </c>
      <c r="O6972">
        <v>164.15999999999997</v>
      </c>
      <c r="P6972">
        <v>34.208552138034506</v>
      </c>
      <c r="Q6972">
        <v>1</v>
      </c>
      <c r="R6972">
        <v>1.5199543899657924</v>
      </c>
      <c r="S6972">
        <f>(VendorSalesData[[#This Row],[TotalPurchaseQuantity]] - VendorSalesData[[#This Row],[TotalSalesQuantity]]) * VendorSalesData[[#This Row],[PurchasePrice]]</f>
        <v>0</v>
      </c>
    </row>
    <row r="6973" spans="1:19" x14ac:dyDescent="0.3">
      <c r="A6973">
        <v>90047</v>
      </c>
      <c r="B6973" t="s">
        <v>2206</v>
      </c>
      <c r="C6973">
        <v>14676</v>
      </c>
      <c r="D6973" t="s">
        <v>6381</v>
      </c>
      <c r="E6973">
        <v>6.57</v>
      </c>
      <c r="F6973">
        <v>9.99</v>
      </c>
      <c r="G6973">
        <v>750</v>
      </c>
      <c r="H6973">
        <v>48</v>
      </c>
      <c r="I6973">
        <v>315.36</v>
      </c>
      <c r="J6973">
        <v>48</v>
      </c>
      <c r="K6973">
        <v>497.52</v>
      </c>
      <c r="L6973">
        <v>101.4</v>
      </c>
      <c r="M6973">
        <v>5.4</v>
      </c>
      <c r="N6973">
        <v>1457.73</v>
      </c>
      <c r="O6973">
        <v>182.15999999999997</v>
      </c>
      <c r="P6973">
        <v>36.613603473227201</v>
      </c>
      <c r="Q6973">
        <v>1</v>
      </c>
      <c r="R6973">
        <v>1.5776255707762556</v>
      </c>
      <c r="S6973">
        <f>(VendorSalesData[[#This Row],[TotalPurchaseQuantity]] - VendorSalesData[[#This Row],[TotalSalesQuantity]]) * VendorSalesData[[#This Row],[PurchasePrice]]</f>
        <v>0</v>
      </c>
    </row>
    <row r="6974" spans="1:19" x14ac:dyDescent="0.3">
      <c r="A6974">
        <v>9744</v>
      </c>
      <c r="B6974" t="s">
        <v>868</v>
      </c>
      <c r="C6974">
        <v>18246</v>
      </c>
      <c r="D6974" t="s">
        <v>4543</v>
      </c>
      <c r="E6974">
        <v>31.5</v>
      </c>
      <c r="F6974">
        <v>45.99</v>
      </c>
      <c r="G6974">
        <v>375</v>
      </c>
      <c r="H6974">
        <v>10</v>
      </c>
      <c r="I6974">
        <v>315</v>
      </c>
      <c r="J6974">
        <v>9</v>
      </c>
      <c r="K6974">
        <v>413.91</v>
      </c>
      <c r="L6974">
        <v>275.94</v>
      </c>
      <c r="M6974">
        <v>0.52</v>
      </c>
      <c r="N6974">
        <v>3999.93</v>
      </c>
      <c r="O6974">
        <v>98.910000000000025</v>
      </c>
      <c r="P6974">
        <v>23.896499238964996</v>
      </c>
      <c r="Q6974">
        <v>0.9</v>
      </c>
      <c r="R6974">
        <v>1.3140000000000001</v>
      </c>
      <c r="S6974">
        <f>(VendorSalesData[[#This Row],[TotalPurchaseQuantity]] - VendorSalesData[[#This Row],[TotalSalesQuantity]]) * VendorSalesData[[#This Row],[PurchasePrice]]</f>
        <v>31.5</v>
      </c>
    </row>
    <row r="6975" spans="1:19" x14ac:dyDescent="0.3">
      <c r="A6975">
        <v>7153</v>
      </c>
      <c r="B6975" t="s">
        <v>271</v>
      </c>
      <c r="C6975">
        <v>20889</v>
      </c>
      <c r="D6975" t="s">
        <v>6382</v>
      </c>
      <c r="E6975">
        <v>26.2</v>
      </c>
      <c r="F6975">
        <v>37.99</v>
      </c>
      <c r="G6975">
        <v>750</v>
      </c>
      <c r="H6975">
        <v>12</v>
      </c>
      <c r="I6975">
        <v>314.39999999999998</v>
      </c>
      <c r="J6975">
        <v>37</v>
      </c>
      <c r="K6975">
        <v>1405.63</v>
      </c>
      <c r="L6975">
        <v>949.75</v>
      </c>
      <c r="M6975">
        <v>4.0999999999999996</v>
      </c>
      <c r="N6975">
        <v>15884.82</v>
      </c>
      <c r="O6975">
        <v>1091.23</v>
      </c>
      <c r="P6975">
        <v>77.632805219012113</v>
      </c>
      <c r="Q6975">
        <v>3.0833333333333335</v>
      </c>
      <c r="R6975">
        <v>4.4708333333333341</v>
      </c>
      <c r="S6975">
        <f>(VendorSalesData[[#This Row],[TotalPurchaseQuantity]] - VendorSalesData[[#This Row],[TotalSalesQuantity]]) * VendorSalesData[[#This Row],[PurchasePrice]]</f>
        <v>-655</v>
      </c>
    </row>
    <row r="6976" spans="1:19" x14ac:dyDescent="0.3">
      <c r="A6976">
        <v>4425</v>
      </c>
      <c r="B6976" t="s">
        <v>20</v>
      </c>
      <c r="C6976">
        <v>18212</v>
      </c>
      <c r="D6976" t="s">
        <v>6383</v>
      </c>
      <c r="E6976">
        <v>17.440000000000001</v>
      </c>
      <c r="F6976">
        <v>25.99</v>
      </c>
      <c r="G6976">
        <v>750</v>
      </c>
      <c r="H6976">
        <v>18</v>
      </c>
      <c r="I6976">
        <v>313.92</v>
      </c>
      <c r="J6976">
        <v>130</v>
      </c>
      <c r="K6976">
        <v>3378.7</v>
      </c>
      <c r="L6976">
        <v>2105.19</v>
      </c>
      <c r="M6976">
        <v>14.41</v>
      </c>
      <c r="N6976">
        <v>144929.24</v>
      </c>
      <c r="O6976">
        <v>3064.7799999999997</v>
      </c>
      <c r="P6976">
        <v>90.708852517240359</v>
      </c>
      <c r="Q6976">
        <v>7.2222222222222223</v>
      </c>
      <c r="R6976">
        <v>10.762933231396532</v>
      </c>
      <c r="S6976">
        <f>(VendorSalesData[[#This Row],[TotalPurchaseQuantity]] - VendorSalesData[[#This Row],[TotalSalesQuantity]]) * VendorSalesData[[#This Row],[PurchasePrice]]</f>
        <v>-1953.2800000000002</v>
      </c>
    </row>
    <row r="6977" spans="1:19" x14ac:dyDescent="0.3">
      <c r="A6977">
        <v>10754</v>
      </c>
      <c r="B6977" t="s">
        <v>212</v>
      </c>
      <c r="C6977">
        <v>13918</v>
      </c>
      <c r="D6977" t="s">
        <v>6384</v>
      </c>
      <c r="E6977">
        <v>8.7200000000000006</v>
      </c>
      <c r="F6977">
        <v>12.99</v>
      </c>
      <c r="G6977">
        <v>750</v>
      </c>
      <c r="H6977">
        <v>36</v>
      </c>
      <c r="I6977">
        <v>313.92</v>
      </c>
      <c r="J6977">
        <v>27</v>
      </c>
      <c r="K6977">
        <v>350.73</v>
      </c>
      <c r="L6977">
        <v>103.92</v>
      </c>
      <c r="M6977">
        <v>3.0300000000000002</v>
      </c>
      <c r="N6977">
        <v>28720.52</v>
      </c>
      <c r="O6977">
        <v>36.81</v>
      </c>
      <c r="P6977">
        <v>10.495252758532205</v>
      </c>
      <c r="Q6977">
        <v>0.75</v>
      </c>
      <c r="R6977">
        <v>1.1172591743119267</v>
      </c>
      <c r="S6977">
        <f>(VendorSalesData[[#This Row],[TotalPurchaseQuantity]] - VendorSalesData[[#This Row],[TotalSalesQuantity]]) * VendorSalesData[[#This Row],[PurchasePrice]]</f>
        <v>78.48</v>
      </c>
    </row>
    <row r="6978" spans="1:19" x14ac:dyDescent="0.3">
      <c r="A6978">
        <v>9815</v>
      </c>
      <c r="B6978" t="s">
        <v>191</v>
      </c>
      <c r="C6978">
        <v>15297</v>
      </c>
      <c r="D6978" t="s">
        <v>6385</v>
      </c>
      <c r="E6978">
        <v>3.97</v>
      </c>
      <c r="F6978">
        <v>7.99</v>
      </c>
      <c r="G6978">
        <v>750</v>
      </c>
      <c r="H6978">
        <v>79</v>
      </c>
      <c r="I6978">
        <v>313.63</v>
      </c>
      <c r="J6978">
        <v>64</v>
      </c>
      <c r="K6978">
        <v>511.36</v>
      </c>
      <c r="L6978">
        <v>247.69</v>
      </c>
      <c r="M6978">
        <v>7.13</v>
      </c>
      <c r="N6978">
        <v>27100.41</v>
      </c>
      <c r="O6978">
        <v>197.73000000000002</v>
      </c>
      <c r="P6978">
        <v>38.667474968710891</v>
      </c>
      <c r="Q6978">
        <v>0.810126582278481</v>
      </c>
      <c r="R6978">
        <v>1.6304562701272201</v>
      </c>
      <c r="S6978">
        <f>(VendorSalesData[[#This Row],[TotalPurchaseQuantity]] - VendorSalesData[[#This Row],[TotalSalesQuantity]]) * VendorSalesData[[#This Row],[PurchasePrice]]</f>
        <v>59.550000000000004</v>
      </c>
    </row>
    <row r="6979" spans="1:19" x14ac:dyDescent="0.3">
      <c r="A6979">
        <v>653</v>
      </c>
      <c r="B6979" t="s">
        <v>352</v>
      </c>
      <c r="C6979">
        <v>2921</v>
      </c>
      <c r="D6979" t="s">
        <v>6386</v>
      </c>
      <c r="E6979">
        <v>14.92</v>
      </c>
      <c r="F6979">
        <v>19.989999999999998</v>
      </c>
      <c r="G6979">
        <v>750</v>
      </c>
      <c r="H6979">
        <v>21</v>
      </c>
      <c r="I6979">
        <v>313.32</v>
      </c>
      <c r="J6979">
        <v>89</v>
      </c>
      <c r="K6979">
        <v>1779.11</v>
      </c>
      <c r="L6979">
        <v>1299.3499999999999</v>
      </c>
      <c r="M6979">
        <v>70.17</v>
      </c>
      <c r="N6979">
        <v>8014.9800000000005</v>
      </c>
      <c r="O6979">
        <v>1465.79</v>
      </c>
      <c r="P6979">
        <v>82.38894728263007</v>
      </c>
      <c r="Q6979">
        <v>4.2380952380952381</v>
      </c>
      <c r="R6979">
        <v>5.6782522660538746</v>
      </c>
      <c r="S6979">
        <f>(VendorSalesData[[#This Row],[TotalPurchaseQuantity]] - VendorSalesData[[#This Row],[TotalSalesQuantity]]) * VendorSalesData[[#This Row],[PurchasePrice]]</f>
        <v>-1014.56</v>
      </c>
    </row>
    <row r="6980" spans="1:19" x14ac:dyDescent="0.3">
      <c r="A6980">
        <v>3951</v>
      </c>
      <c r="B6980" t="s">
        <v>6387</v>
      </c>
      <c r="C6980">
        <v>24853</v>
      </c>
      <c r="D6980" t="s">
        <v>6388</v>
      </c>
      <c r="E6980">
        <v>13.01</v>
      </c>
      <c r="F6980">
        <v>18.989999999999998</v>
      </c>
      <c r="G6980">
        <v>750</v>
      </c>
      <c r="H6980">
        <v>24</v>
      </c>
      <c r="I6980">
        <v>312.24</v>
      </c>
      <c r="J6980">
        <v>17</v>
      </c>
      <c r="K6980">
        <v>322.83</v>
      </c>
      <c r="L6980">
        <v>151.91999999999999</v>
      </c>
      <c r="M6980">
        <v>1.9000000000000001</v>
      </c>
      <c r="N6980">
        <v>29.43</v>
      </c>
      <c r="O6980">
        <v>10.589999999999975</v>
      </c>
      <c r="P6980">
        <v>3.2803642784127791</v>
      </c>
      <c r="Q6980">
        <v>0.70833333333333337</v>
      </c>
      <c r="R6980">
        <v>1.0339162182936201</v>
      </c>
      <c r="S6980">
        <f>(VendorSalesData[[#This Row],[TotalPurchaseQuantity]] - VendorSalesData[[#This Row],[TotalSalesQuantity]]) * VendorSalesData[[#This Row],[PurchasePrice]]</f>
        <v>91.07</v>
      </c>
    </row>
    <row r="6981" spans="1:19" x14ac:dyDescent="0.3">
      <c r="A6981">
        <v>9552</v>
      </c>
      <c r="B6981" t="s">
        <v>72</v>
      </c>
      <c r="C6981">
        <v>38726</v>
      </c>
      <c r="D6981" t="s">
        <v>6389</v>
      </c>
      <c r="E6981">
        <v>4.66</v>
      </c>
      <c r="F6981">
        <v>11.99</v>
      </c>
      <c r="G6981">
        <v>750</v>
      </c>
      <c r="H6981">
        <v>67</v>
      </c>
      <c r="I6981">
        <v>312.22000000000003</v>
      </c>
      <c r="J6981">
        <v>128</v>
      </c>
      <c r="K6981">
        <v>945.72</v>
      </c>
      <c r="L6981">
        <v>273.63</v>
      </c>
      <c r="M6981">
        <v>14.32</v>
      </c>
      <c r="N6981">
        <v>55551.82</v>
      </c>
      <c r="O6981">
        <v>633.5</v>
      </c>
      <c r="P6981">
        <v>66.986000084591637</v>
      </c>
      <c r="Q6981">
        <v>1.9104477611940298</v>
      </c>
      <c r="R6981">
        <v>3.0290180001281146</v>
      </c>
      <c r="S6981">
        <f>(VendorSalesData[[#This Row],[TotalPurchaseQuantity]] - VendorSalesData[[#This Row],[TotalSalesQuantity]]) * VendorSalesData[[#This Row],[PurchasePrice]]</f>
        <v>-284.26</v>
      </c>
    </row>
    <row r="6982" spans="1:19" x14ac:dyDescent="0.3">
      <c r="A6982">
        <v>10754</v>
      </c>
      <c r="B6982" t="s">
        <v>212</v>
      </c>
      <c r="C6982">
        <v>23173</v>
      </c>
      <c r="D6982" t="s">
        <v>6390</v>
      </c>
      <c r="E6982">
        <v>9.4499999999999993</v>
      </c>
      <c r="F6982">
        <v>13.99</v>
      </c>
      <c r="G6982">
        <v>750</v>
      </c>
      <c r="H6982">
        <v>33</v>
      </c>
      <c r="I6982">
        <v>311.85000000000002</v>
      </c>
      <c r="J6982">
        <v>285</v>
      </c>
      <c r="K6982">
        <v>3987.15</v>
      </c>
      <c r="L6982">
        <v>1538.9</v>
      </c>
      <c r="M6982">
        <v>31.830000000000002</v>
      </c>
      <c r="N6982">
        <v>28720.52</v>
      </c>
      <c r="O6982">
        <v>3675.3</v>
      </c>
      <c r="P6982">
        <v>92.178623829050835</v>
      </c>
      <c r="Q6982">
        <v>8.6363636363636367</v>
      </c>
      <c r="R6982">
        <v>12.785473785473785</v>
      </c>
      <c r="S6982">
        <f>(VendorSalesData[[#This Row],[TotalPurchaseQuantity]] - VendorSalesData[[#This Row],[TotalSalesQuantity]]) * VendorSalesData[[#This Row],[PurchasePrice]]</f>
        <v>-2381.3999999999996</v>
      </c>
    </row>
    <row r="6983" spans="1:19" x14ac:dyDescent="0.3">
      <c r="A6983">
        <v>4692</v>
      </c>
      <c r="B6983" t="s">
        <v>386</v>
      </c>
      <c r="C6983">
        <v>15545</v>
      </c>
      <c r="D6983" t="s">
        <v>6391</v>
      </c>
      <c r="E6983">
        <v>51.94</v>
      </c>
      <c r="F6983">
        <v>79.989999999999995</v>
      </c>
      <c r="G6983">
        <v>750</v>
      </c>
      <c r="H6983">
        <v>6</v>
      </c>
      <c r="I6983">
        <v>311.64</v>
      </c>
      <c r="J6983">
        <v>11</v>
      </c>
      <c r="K6983">
        <v>879.89</v>
      </c>
      <c r="L6983">
        <v>799.9</v>
      </c>
      <c r="M6983">
        <v>1.21</v>
      </c>
      <c r="N6983">
        <v>9139.3799999999992</v>
      </c>
      <c r="O6983">
        <v>568.25</v>
      </c>
      <c r="P6983">
        <v>64.581936378410944</v>
      </c>
      <c r="Q6983">
        <v>1.8333333333333333</v>
      </c>
      <c r="R6983">
        <v>2.8234180464638685</v>
      </c>
      <c r="S6983">
        <f>(VendorSalesData[[#This Row],[TotalPurchaseQuantity]] - VendorSalesData[[#This Row],[TotalSalesQuantity]]) * VendorSalesData[[#This Row],[PurchasePrice]]</f>
        <v>-259.7</v>
      </c>
    </row>
    <row r="6984" spans="1:19" x14ac:dyDescent="0.3">
      <c r="A6984">
        <v>4425</v>
      </c>
      <c r="B6984" t="s">
        <v>20</v>
      </c>
      <c r="C6984">
        <v>25462</v>
      </c>
      <c r="D6984" t="s">
        <v>6392</v>
      </c>
      <c r="E6984">
        <v>20.77</v>
      </c>
      <c r="F6984">
        <v>32.99</v>
      </c>
      <c r="G6984">
        <v>750</v>
      </c>
      <c r="H6984">
        <v>15</v>
      </c>
      <c r="I6984">
        <v>311.55</v>
      </c>
      <c r="J6984">
        <v>131</v>
      </c>
      <c r="K6984">
        <v>4271.6899999999996</v>
      </c>
      <c r="L6984">
        <v>2287.3000000000002</v>
      </c>
      <c r="M6984">
        <v>14.59</v>
      </c>
      <c r="N6984">
        <v>144929.24</v>
      </c>
      <c r="O6984">
        <v>3960.1399999999994</v>
      </c>
      <c r="P6984">
        <v>92.706633674260061</v>
      </c>
      <c r="Q6984">
        <v>8.7333333333333325</v>
      </c>
      <c r="R6984">
        <v>13.711089712726688</v>
      </c>
      <c r="S6984">
        <f>(VendorSalesData[[#This Row],[TotalPurchaseQuantity]] - VendorSalesData[[#This Row],[TotalSalesQuantity]]) * VendorSalesData[[#This Row],[PurchasePrice]]</f>
        <v>-2409.3200000000002</v>
      </c>
    </row>
    <row r="6985" spans="1:19" x14ac:dyDescent="0.3">
      <c r="A6985">
        <v>9552</v>
      </c>
      <c r="B6985" t="s">
        <v>72</v>
      </c>
      <c r="C6985">
        <v>22823</v>
      </c>
      <c r="D6985" t="s">
        <v>6393</v>
      </c>
      <c r="E6985">
        <v>31.07</v>
      </c>
      <c r="F6985">
        <v>53.99</v>
      </c>
      <c r="G6985">
        <v>750</v>
      </c>
      <c r="H6985">
        <v>10</v>
      </c>
      <c r="I6985">
        <v>310.7</v>
      </c>
      <c r="J6985">
        <v>10</v>
      </c>
      <c r="K6985">
        <v>539.9</v>
      </c>
      <c r="L6985">
        <v>53.99</v>
      </c>
      <c r="M6985">
        <v>1.1200000000000001</v>
      </c>
      <c r="N6985">
        <v>55551.82</v>
      </c>
      <c r="O6985">
        <v>229.2</v>
      </c>
      <c r="P6985">
        <v>42.452305982589365</v>
      </c>
      <c r="Q6985">
        <v>1</v>
      </c>
      <c r="R6985">
        <v>1.7376890891535244</v>
      </c>
      <c r="S6985">
        <f>(VendorSalesData[[#This Row],[TotalPurchaseQuantity]] - VendorSalesData[[#This Row],[TotalSalesQuantity]]) * VendorSalesData[[#This Row],[PurchasePrice]]</f>
        <v>0</v>
      </c>
    </row>
    <row r="6986" spans="1:19" x14ac:dyDescent="0.3">
      <c r="A6986">
        <v>7153</v>
      </c>
      <c r="B6986" t="s">
        <v>271</v>
      </c>
      <c r="C6986">
        <v>46817</v>
      </c>
      <c r="D6986" t="s">
        <v>6394</v>
      </c>
      <c r="E6986">
        <v>12.9</v>
      </c>
      <c r="F6986">
        <v>19.989999999999998</v>
      </c>
      <c r="G6986">
        <v>750</v>
      </c>
      <c r="H6986">
        <v>24</v>
      </c>
      <c r="I6986">
        <v>309.60000000000002</v>
      </c>
      <c r="J6986">
        <v>24</v>
      </c>
      <c r="K6986">
        <v>479.76</v>
      </c>
      <c r="L6986">
        <v>39.979999999999997</v>
      </c>
      <c r="M6986">
        <v>2.7</v>
      </c>
      <c r="N6986">
        <v>15884.82</v>
      </c>
      <c r="O6986">
        <v>170.15999999999997</v>
      </c>
      <c r="P6986">
        <v>35.467733866933457</v>
      </c>
      <c r="Q6986">
        <v>1</v>
      </c>
      <c r="R6986">
        <v>1.549612403100775</v>
      </c>
      <c r="S6986">
        <f>(VendorSalesData[[#This Row],[TotalPurchaseQuantity]] - VendorSalesData[[#This Row],[TotalSalesQuantity]]) * VendorSalesData[[#This Row],[PurchasePrice]]</f>
        <v>0</v>
      </c>
    </row>
    <row r="6987" spans="1:19" x14ac:dyDescent="0.3">
      <c r="A6987">
        <v>10754</v>
      </c>
      <c r="B6987" t="s">
        <v>212</v>
      </c>
      <c r="C6987">
        <v>24274</v>
      </c>
      <c r="D6987" t="s">
        <v>6395</v>
      </c>
      <c r="E6987">
        <v>12.9</v>
      </c>
      <c r="F6987">
        <v>19.989999999999998</v>
      </c>
      <c r="G6987">
        <v>750</v>
      </c>
      <c r="H6987">
        <v>24</v>
      </c>
      <c r="I6987">
        <v>309.60000000000002</v>
      </c>
      <c r="J6987">
        <v>30</v>
      </c>
      <c r="K6987">
        <v>577.69999999999993</v>
      </c>
      <c r="L6987">
        <v>499.73999999999995</v>
      </c>
      <c r="M6987">
        <v>3.31</v>
      </c>
      <c r="N6987">
        <v>28720.52</v>
      </c>
      <c r="O6987">
        <v>268.09999999999991</v>
      </c>
      <c r="P6987">
        <v>46.408170330621417</v>
      </c>
      <c r="Q6987">
        <v>1.25</v>
      </c>
      <c r="R6987">
        <v>1.8659560723514208</v>
      </c>
      <c r="S6987">
        <f>(VendorSalesData[[#This Row],[TotalPurchaseQuantity]] - VendorSalesData[[#This Row],[TotalSalesQuantity]]) * VendorSalesData[[#This Row],[PurchasePrice]]</f>
        <v>-77.400000000000006</v>
      </c>
    </row>
    <row r="6988" spans="1:19" x14ac:dyDescent="0.3">
      <c r="A6988">
        <v>1128</v>
      </c>
      <c r="B6988" t="s">
        <v>18</v>
      </c>
      <c r="C6988">
        <v>4329</v>
      </c>
      <c r="D6988" t="s">
        <v>6396</v>
      </c>
      <c r="E6988">
        <v>51.58</v>
      </c>
      <c r="F6988">
        <v>64.989999999999995</v>
      </c>
      <c r="G6988">
        <v>750</v>
      </c>
      <c r="H6988">
        <v>6</v>
      </c>
      <c r="I6988">
        <v>309.48</v>
      </c>
      <c r="J6988">
        <v>6</v>
      </c>
      <c r="K6988">
        <v>389.94</v>
      </c>
      <c r="L6988">
        <v>64.989999999999995</v>
      </c>
      <c r="M6988">
        <v>4.72</v>
      </c>
      <c r="N6988">
        <v>68601.679999999993</v>
      </c>
      <c r="O6988">
        <v>80.45999999999998</v>
      </c>
      <c r="P6988">
        <v>20.633943683643633</v>
      </c>
      <c r="Q6988">
        <v>1</v>
      </c>
      <c r="R6988">
        <v>1.2599844901124466</v>
      </c>
      <c r="S6988">
        <f>(VendorSalesData[[#This Row],[TotalPurchaseQuantity]] - VendorSalesData[[#This Row],[TotalSalesQuantity]]) * VendorSalesData[[#This Row],[PurchasePrice]]</f>
        <v>0</v>
      </c>
    </row>
    <row r="6989" spans="1:19" x14ac:dyDescent="0.3">
      <c r="A6989">
        <v>516</v>
      </c>
      <c r="B6989" t="s">
        <v>415</v>
      </c>
      <c r="C6989">
        <v>22402</v>
      </c>
      <c r="D6989" t="s">
        <v>6397</v>
      </c>
      <c r="E6989">
        <v>19.329999999999998</v>
      </c>
      <c r="F6989">
        <v>28.99</v>
      </c>
      <c r="G6989">
        <v>750</v>
      </c>
      <c r="H6989">
        <v>16</v>
      </c>
      <c r="I6989">
        <v>309.27999999999997</v>
      </c>
      <c r="J6989">
        <v>15</v>
      </c>
      <c r="K6989">
        <v>434.84999999999997</v>
      </c>
      <c r="L6989">
        <v>202.92999999999998</v>
      </c>
      <c r="M6989">
        <v>1.6800000000000002</v>
      </c>
      <c r="N6989">
        <v>8510.41</v>
      </c>
      <c r="O6989">
        <v>125.57</v>
      </c>
      <c r="P6989">
        <v>28.876624123260896</v>
      </c>
      <c r="Q6989">
        <v>0.9375</v>
      </c>
      <c r="R6989">
        <v>1.4060075012933264</v>
      </c>
      <c r="S6989">
        <f>(VendorSalesData[[#This Row],[TotalPurchaseQuantity]] - VendorSalesData[[#This Row],[TotalSalesQuantity]]) * VendorSalesData[[#This Row],[PurchasePrice]]</f>
        <v>19.329999999999998</v>
      </c>
    </row>
    <row r="6990" spans="1:19" x14ac:dyDescent="0.3">
      <c r="A6990">
        <v>3924</v>
      </c>
      <c r="B6990" t="s">
        <v>102</v>
      </c>
      <c r="C6990">
        <v>614</v>
      </c>
      <c r="D6990" t="s">
        <v>6398</v>
      </c>
      <c r="E6990">
        <v>17.16</v>
      </c>
      <c r="F6990">
        <v>22.99</v>
      </c>
      <c r="G6990">
        <v>1750</v>
      </c>
      <c r="H6990">
        <v>18</v>
      </c>
      <c r="I6990">
        <v>308.88</v>
      </c>
      <c r="J6990">
        <v>21</v>
      </c>
      <c r="K6990">
        <v>482.78999999999996</v>
      </c>
      <c r="L6990">
        <v>114.94999999999999</v>
      </c>
      <c r="M6990">
        <v>38.57</v>
      </c>
      <c r="N6990">
        <v>14069.87</v>
      </c>
      <c r="O6990">
        <v>173.90999999999997</v>
      </c>
      <c r="P6990">
        <v>36.021872863978125</v>
      </c>
      <c r="Q6990">
        <v>1.1666666666666667</v>
      </c>
      <c r="R6990">
        <v>1.563034188034188</v>
      </c>
      <c r="S6990">
        <f>(VendorSalesData[[#This Row],[TotalPurchaseQuantity]] - VendorSalesData[[#This Row],[TotalSalesQuantity]]) * VendorSalesData[[#This Row],[PurchasePrice]]</f>
        <v>-51.480000000000004</v>
      </c>
    </row>
    <row r="6991" spans="1:19" x14ac:dyDescent="0.3">
      <c r="A6991">
        <v>12546</v>
      </c>
      <c r="B6991" t="s">
        <v>32</v>
      </c>
      <c r="C6991">
        <v>335</v>
      </c>
      <c r="D6991" t="s">
        <v>6399</v>
      </c>
      <c r="E6991">
        <v>17.16</v>
      </c>
      <c r="F6991">
        <v>22.99</v>
      </c>
      <c r="G6991">
        <v>750</v>
      </c>
      <c r="H6991">
        <v>18</v>
      </c>
      <c r="I6991">
        <v>308.88</v>
      </c>
      <c r="J6991">
        <v>18</v>
      </c>
      <c r="K6991">
        <v>413.82</v>
      </c>
      <c r="L6991">
        <v>22.99</v>
      </c>
      <c r="M6991">
        <v>14.17</v>
      </c>
      <c r="N6991">
        <v>123880.97</v>
      </c>
      <c r="O6991">
        <v>104.94</v>
      </c>
      <c r="P6991">
        <v>25.358851674641148</v>
      </c>
      <c r="Q6991">
        <v>1</v>
      </c>
      <c r="R6991">
        <v>1.3397435897435896</v>
      </c>
      <c r="S6991">
        <f>(VendorSalesData[[#This Row],[TotalPurchaseQuantity]] - VendorSalesData[[#This Row],[TotalSalesQuantity]]) * VendorSalesData[[#This Row],[PurchasePrice]]</f>
        <v>0</v>
      </c>
    </row>
    <row r="6992" spans="1:19" x14ac:dyDescent="0.3">
      <c r="A6992">
        <v>17035</v>
      </c>
      <c r="B6992" t="s">
        <v>22</v>
      </c>
      <c r="C6992">
        <v>25457</v>
      </c>
      <c r="D6992" t="s">
        <v>6400</v>
      </c>
      <c r="E6992">
        <v>308.82</v>
      </c>
      <c r="F6992">
        <v>472.49</v>
      </c>
      <c r="G6992">
        <v>9000</v>
      </c>
      <c r="H6992">
        <v>1</v>
      </c>
      <c r="I6992">
        <v>308.82</v>
      </c>
      <c r="J6992">
        <v>1</v>
      </c>
      <c r="K6992">
        <v>472.49</v>
      </c>
      <c r="L6992">
        <v>472.49</v>
      </c>
      <c r="M6992">
        <v>1.35</v>
      </c>
      <c r="N6992">
        <v>123780.22</v>
      </c>
      <c r="O6992">
        <v>163.67000000000002</v>
      </c>
      <c r="P6992">
        <v>34.639886558445681</v>
      </c>
      <c r="Q6992">
        <v>1</v>
      </c>
      <c r="R6992">
        <v>1.5299851045916717</v>
      </c>
      <c r="S6992">
        <f>(VendorSalesData[[#This Row],[TotalPurchaseQuantity]] - VendorSalesData[[#This Row],[TotalSalesQuantity]]) * VendorSalesData[[#This Row],[PurchasePrice]]</f>
        <v>0</v>
      </c>
    </row>
    <row r="6993" spans="1:19" x14ac:dyDescent="0.3">
      <c r="A6993">
        <v>10754</v>
      </c>
      <c r="B6993" t="s">
        <v>212</v>
      </c>
      <c r="C6993">
        <v>6416</v>
      </c>
      <c r="D6993" t="s">
        <v>6401</v>
      </c>
      <c r="E6993">
        <v>14.7</v>
      </c>
      <c r="F6993">
        <v>22.99</v>
      </c>
      <c r="G6993">
        <v>750</v>
      </c>
      <c r="H6993">
        <v>21</v>
      </c>
      <c r="I6993">
        <v>308.7</v>
      </c>
      <c r="J6993">
        <v>28</v>
      </c>
      <c r="K6993">
        <v>559.71999999999991</v>
      </c>
      <c r="L6993">
        <v>439.78</v>
      </c>
      <c r="M6993">
        <v>22.09</v>
      </c>
      <c r="N6993">
        <v>28720.52</v>
      </c>
      <c r="O6993">
        <v>251.01999999999992</v>
      </c>
      <c r="P6993">
        <v>44.847423711855924</v>
      </c>
      <c r="Q6993">
        <v>1.3333333333333333</v>
      </c>
      <c r="R6993">
        <v>1.8131519274376415</v>
      </c>
      <c r="S6993">
        <f>(VendorSalesData[[#This Row],[TotalPurchaseQuantity]] - VendorSalesData[[#This Row],[TotalSalesQuantity]]) * VendorSalesData[[#This Row],[PurchasePrice]]</f>
        <v>-102.89999999999999</v>
      </c>
    </row>
    <row r="6994" spans="1:19" x14ac:dyDescent="0.3">
      <c r="A6994">
        <v>3252</v>
      </c>
      <c r="B6994" t="s">
        <v>94</v>
      </c>
      <c r="C6994">
        <v>24252</v>
      </c>
      <c r="D6994" t="s">
        <v>6402</v>
      </c>
      <c r="E6994">
        <v>5.4</v>
      </c>
      <c r="F6994">
        <v>7.99</v>
      </c>
      <c r="G6994">
        <v>250</v>
      </c>
      <c r="H6994">
        <v>57</v>
      </c>
      <c r="I6994">
        <v>307.8</v>
      </c>
      <c r="J6994">
        <v>46</v>
      </c>
      <c r="K6994">
        <v>367.54</v>
      </c>
      <c r="L6994">
        <v>143.82</v>
      </c>
      <c r="M6994">
        <v>1.74</v>
      </c>
      <c r="N6994">
        <v>61966.91</v>
      </c>
      <c r="O6994">
        <v>59.740000000000009</v>
      </c>
      <c r="P6994">
        <v>16.254013168634707</v>
      </c>
      <c r="Q6994">
        <v>0.80701754385964908</v>
      </c>
      <c r="R6994">
        <v>1.194087069525666</v>
      </c>
      <c r="S6994">
        <f>(VendorSalesData[[#This Row],[TotalPurchaseQuantity]] - VendorSalesData[[#This Row],[TotalSalesQuantity]]) * VendorSalesData[[#This Row],[PurchasePrice]]</f>
        <v>59.400000000000006</v>
      </c>
    </row>
    <row r="6995" spans="1:19" x14ac:dyDescent="0.3">
      <c r="A6995">
        <v>4692</v>
      </c>
      <c r="B6995" t="s">
        <v>386</v>
      </c>
      <c r="C6995">
        <v>10336</v>
      </c>
      <c r="D6995" t="s">
        <v>6403</v>
      </c>
      <c r="E6995">
        <v>8.1</v>
      </c>
      <c r="F6995">
        <v>11.99</v>
      </c>
      <c r="G6995">
        <v>750</v>
      </c>
      <c r="H6995">
        <v>38</v>
      </c>
      <c r="I6995">
        <v>307.8</v>
      </c>
      <c r="J6995">
        <v>31</v>
      </c>
      <c r="K6995">
        <v>371.69</v>
      </c>
      <c r="L6995">
        <v>251.79</v>
      </c>
      <c r="M6995">
        <v>3.44</v>
      </c>
      <c r="N6995">
        <v>9139.3799999999992</v>
      </c>
      <c r="O6995">
        <v>63.889999999999986</v>
      </c>
      <c r="P6995">
        <v>17.189055395625381</v>
      </c>
      <c r="Q6995">
        <v>0.81578947368421051</v>
      </c>
      <c r="R6995">
        <v>1.2075698505523067</v>
      </c>
      <c r="S6995">
        <f>(VendorSalesData[[#This Row],[TotalPurchaseQuantity]] - VendorSalesData[[#This Row],[TotalSalesQuantity]]) * VendorSalesData[[#This Row],[PurchasePrice]]</f>
        <v>56.699999999999996</v>
      </c>
    </row>
    <row r="6996" spans="1:19" x14ac:dyDescent="0.3">
      <c r="A6996">
        <v>8673</v>
      </c>
      <c r="B6996" t="s">
        <v>174</v>
      </c>
      <c r="C6996">
        <v>16153</v>
      </c>
      <c r="D6996" t="s">
        <v>6404</v>
      </c>
      <c r="E6996">
        <v>8.5500000000000007</v>
      </c>
      <c r="F6996">
        <v>12.49</v>
      </c>
      <c r="G6996">
        <v>750</v>
      </c>
      <c r="H6996">
        <v>36</v>
      </c>
      <c r="I6996">
        <v>307.79999999999995</v>
      </c>
      <c r="J6996">
        <v>36</v>
      </c>
      <c r="K6996">
        <v>449.64</v>
      </c>
      <c r="L6996">
        <v>37.47</v>
      </c>
      <c r="M6996">
        <v>4.0500000000000007</v>
      </c>
      <c r="N6996">
        <v>15919.7</v>
      </c>
      <c r="O6996">
        <v>141.84000000000003</v>
      </c>
      <c r="P6996">
        <v>31.545236188951169</v>
      </c>
      <c r="Q6996">
        <v>1</v>
      </c>
      <c r="R6996">
        <v>1.4608187134502926</v>
      </c>
      <c r="S6996">
        <f>(VendorSalesData[[#This Row],[TotalPurchaseQuantity]] - VendorSalesData[[#This Row],[TotalSalesQuantity]]) * VendorSalesData[[#This Row],[PurchasePrice]]</f>
        <v>0</v>
      </c>
    </row>
    <row r="6997" spans="1:19" x14ac:dyDescent="0.3">
      <c r="A6997">
        <v>2000</v>
      </c>
      <c r="B6997" t="s">
        <v>164</v>
      </c>
      <c r="C6997">
        <v>19632</v>
      </c>
      <c r="D6997" t="s">
        <v>6405</v>
      </c>
      <c r="E6997">
        <v>27.92</v>
      </c>
      <c r="F6997">
        <v>45.99</v>
      </c>
      <c r="G6997">
        <v>750</v>
      </c>
      <c r="H6997">
        <v>11</v>
      </c>
      <c r="I6997">
        <v>307.12</v>
      </c>
      <c r="J6997">
        <v>13</v>
      </c>
      <c r="K6997">
        <v>558.87</v>
      </c>
      <c r="L6997">
        <v>85.98</v>
      </c>
      <c r="M6997">
        <v>1.46</v>
      </c>
      <c r="N6997">
        <v>19016.59</v>
      </c>
      <c r="O6997">
        <v>251.75</v>
      </c>
      <c r="P6997">
        <v>45.046254048347556</v>
      </c>
      <c r="Q6997">
        <v>1.1818181818181819</v>
      </c>
      <c r="R6997">
        <v>1.8197121646262047</v>
      </c>
      <c r="S6997">
        <f>(VendorSalesData[[#This Row],[TotalPurchaseQuantity]] - VendorSalesData[[#This Row],[TotalSalesQuantity]]) * VendorSalesData[[#This Row],[PurchasePrice]]</f>
        <v>-55.84</v>
      </c>
    </row>
    <row r="6998" spans="1:19" x14ac:dyDescent="0.3">
      <c r="A6998">
        <v>4425</v>
      </c>
      <c r="B6998" t="s">
        <v>20</v>
      </c>
      <c r="C6998">
        <v>19700</v>
      </c>
      <c r="D6998" t="s">
        <v>6406</v>
      </c>
      <c r="E6998">
        <v>8.27</v>
      </c>
      <c r="F6998">
        <v>11.99</v>
      </c>
      <c r="G6998">
        <v>750</v>
      </c>
      <c r="H6998">
        <v>37</v>
      </c>
      <c r="I6998">
        <v>305.99</v>
      </c>
      <c r="J6998">
        <v>72</v>
      </c>
      <c r="K6998">
        <v>863.28</v>
      </c>
      <c r="L6998">
        <v>635.47</v>
      </c>
      <c r="M6998">
        <v>7.96</v>
      </c>
      <c r="N6998">
        <v>144929.24</v>
      </c>
      <c r="O6998">
        <v>557.29</v>
      </c>
      <c r="P6998">
        <v>64.554953201742194</v>
      </c>
      <c r="Q6998">
        <v>1.9459459459459461</v>
      </c>
      <c r="R6998">
        <v>2.8212686689107485</v>
      </c>
      <c r="S6998">
        <f>(VendorSalesData[[#This Row],[TotalPurchaseQuantity]] - VendorSalesData[[#This Row],[TotalSalesQuantity]]) * VendorSalesData[[#This Row],[PurchasePrice]]</f>
        <v>-289.45</v>
      </c>
    </row>
    <row r="6999" spans="1:19" x14ac:dyDescent="0.3">
      <c r="A6999">
        <v>3252</v>
      </c>
      <c r="B6999" t="s">
        <v>94</v>
      </c>
      <c r="C6999">
        <v>8699</v>
      </c>
      <c r="D6999" t="s">
        <v>6407</v>
      </c>
      <c r="E6999">
        <v>4.63</v>
      </c>
      <c r="F6999">
        <v>6.99</v>
      </c>
      <c r="G6999">
        <v>1500</v>
      </c>
      <c r="H6999">
        <v>66</v>
      </c>
      <c r="I6999">
        <v>305.58000000000004</v>
      </c>
      <c r="J6999">
        <v>59</v>
      </c>
      <c r="K6999">
        <v>465.40999999999997</v>
      </c>
      <c r="L6999">
        <v>94.88</v>
      </c>
      <c r="M6999">
        <v>13.260000000000002</v>
      </c>
      <c r="N6999">
        <v>61966.91</v>
      </c>
      <c r="O6999">
        <v>159.82999999999993</v>
      </c>
      <c r="P6999">
        <v>34.341763176553989</v>
      </c>
      <c r="Q6999">
        <v>0.89393939393939392</v>
      </c>
      <c r="R6999">
        <v>1.5230381569474438</v>
      </c>
      <c r="S6999">
        <f>(VendorSalesData[[#This Row],[TotalPurchaseQuantity]] - VendorSalesData[[#This Row],[TotalSalesQuantity]]) * VendorSalesData[[#This Row],[PurchasePrice]]</f>
        <v>32.409999999999997</v>
      </c>
    </row>
    <row r="7000" spans="1:19" x14ac:dyDescent="0.3">
      <c r="A7000">
        <v>3252</v>
      </c>
      <c r="B7000" t="s">
        <v>94</v>
      </c>
      <c r="C7000">
        <v>18084</v>
      </c>
      <c r="D7000" t="s">
        <v>5697</v>
      </c>
      <c r="E7000">
        <v>4.0199999999999996</v>
      </c>
      <c r="F7000">
        <v>5.99</v>
      </c>
      <c r="G7000">
        <v>750</v>
      </c>
      <c r="H7000">
        <v>76</v>
      </c>
      <c r="I7000">
        <v>305.52</v>
      </c>
      <c r="J7000">
        <v>65</v>
      </c>
      <c r="K7000">
        <v>389.35</v>
      </c>
      <c r="L7000">
        <v>179.70000000000002</v>
      </c>
      <c r="M7000">
        <v>7.24</v>
      </c>
      <c r="N7000">
        <v>61966.91</v>
      </c>
      <c r="O7000">
        <v>83.830000000000041</v>
      </c>
      <c r="P7000">
        <v>21.530756388853227</v>
      </c>
      <c r="Q7000">
        <v>0.85526315789473684</v>
      </c>
      <c r="R7000">
        <v>1.2743846556690235</v>
      </c>
      <c r="S7000">
        <f>(VendorSalesData[[#This Row],[TotalPurchaseQuantity]] - VendorSalesData[[#This Row],[TotalSalesQuantity]]) * VendorSalesData[[#This Row],[PurchasePrice]]</f>
        <v>44.22</v>
      </c>
    </row>
    <row r="7001" spans="1:19" x14ac:dyDescent="0.3">
      <c r="A7001">
        <v>3252</v>
      </c>
      <c r="B7001" t="s">
        <v>94</v>
      </c>
      <c r="C7001">
        <v>36540</v>
      </c>
      <c r="D7001" t="s">
        <v>6408</v>
      </c>
      <c r="E7001">
        <v>5.36</v>
      </c>
      <c r="F7001">
        <v>7.99</v>
      </c>
      <c r="G7001">
        <v>1500</v>
      </c>
      <c r="H7001">
        <v>57</v>
      </c>
      <c r="I7001">
        <v>305.52</v>
      </c>
      <c r="J7001">
        <v>51</v>
      </c>
      <c r="K7001">
        <v>407.49</v>
      </c>
      <c r="L7001">
        <v>119.85000000000001</v>
      </c>
      <c r="M7001">
        <v>11.440000000000001</v>
      </c>
      <c r="N7001">
        <v>61966.91</v>
      </c>
      <c r="O7001">
        <v>101.97000000000003</v>
      </c>
      <c r="P7001">
        <v>25.023926967532951</v>
      </c>
      <c r="Q7001">
        <v>0.89473684210526316</v>
      </c>
      <c r="R7001">
        <v>1.3337588373919875</v>
      </c>
      <c r="S7001">
        <f>(VendorSalesData[[#This Row],[TotalPurchaseQuantity]] - VendorSalesData[[#This Row],[TotalSalesQuantity]]) * VendorSalesData[[#This Row],[PurchasePrice]]</f>
        <v>32.160000000000004</v>
      </c>
    </row>
    <row r="7002" spans="1:19" x14ac:dyDescent="0.3">
      <c r="A7002">
        <v>9815</v>
      </c>
      <c r="B7002" t="s">
        <v>191</v>
      </c>
      <c r="C7002">
        <v>13871</v>
      </c>
      <c r="D7002" t="s">
        <v>6409</v>
      </c>
      <c r="E7002">
        <v>2.31</v>
      </c>
      <c r="F7002">
        <v>3.49</v>
      </c>
      <c r="G7002">
        <v>750</v>
      </c>
      <c r="H7002">
        <v>132</v>
      </c>
      <c r="I7002">
        <v>304.91999999999996</v>
      </c>
      <c r="J7002">
        <v>132</v>
      </c>
      <c r="K7002">
        <v>460.68</v>
      </c>
      <c r="L7002">
        <v>83.76</v>
      </c>
      <c r="M7002">
        <v>14.81</v>
      </c>
      <c r="N7002">
        <v>27100.41</v>
      </c>
      <c r="O7002">
        <v>155.76000000000005</v>
      </c>
      <c r="P7002">
        <v>33.810888252149006</v>
      </c>
      <c r="Q7002">
        <v>1</v>
      </c>
      <c r="R7002">
        <v>1.5108225108225111</v>
      </c>
      <c r="S7002">
        <f>(VendorSalesData[[#This Row],[TotalPurchaseQuantity]] - VendorSalesData[[#This Row],[TotalSalesQuantity]]) * VendorSalesData[[#This Row],[PurchasePrice]]</f>
        <v>0</v>
      </c>
    </row>
    <row r="7003" spans="1:19" x14ac:dyDescent="0.3">
      <c r="A7003">
        <v>2876</v>
      </c>
      <c r="B7003" t="s">
        <v>5231</v>
      </c>
      <c r="C7003">
        <v>24694</v>
      </c>
      <c r="D7003" t="s">
        <v>6410</v>
      </c>
      <c r="E7003">
        <v>8.9600000000000009</v>
      </c>
      <c r="F7003">
        <v>12.99</v>
      </c>
      <c r="G7003">
        <v>750</v>
      </c>
      <c r="H7003">
        <v>34</v>
      </c>
      <c r="I7003">
        <v>304.64</v>
      </c>
      <c r="J7003">
        <v>28</v>
      </c>
      <c r="K7003">
        <v>363.72</v>
      </c>
      <c r="L7003">
        <v>194.85</v>
      </c>
      <c r="M7003">
        <v>3.1100000000000003</v>
      </c>
      <c r="N7003">
        <v>31.5</v>
      </c>
      <c r="O7003">
        <v>59.080000000000041</v>
      </c>
      <c r="P7003">
        <v>16.243264049268678</v>
      </c>
      <c r="Q7003">
        <v>0.82352941176470584</v>
      </c>
      <c r="R7003">
        <v>1.1939338235294119</v>
      </c>
      <c r="S7003">
        <f>(VendorSalesData[[#This Row],[TotalPurchaseQuantity]] - VendorSalesData[[#This Row],[TotalSalesQuantity]]) * VendorSalesData[[#This Row],[PurchasePrice]]</f>
        <v>53.760000000000005</v>
      </c>
    </row>
    <row r="7004" spans="1:19" x14ac:dyDescent="0.3">
      <c r="A7004">
        <v>8352</v>
      </c>
      <c r="B7004" t="s">
        <v>232</v>
      </c>
      <c r="C7004">
        <v>5825</v>
      </c>
      <c r="D7004" t="s">
        <v>6411</v>
      </c>
      <c r="E7004">
        <v>6.34</v>
      </c>
      <c r="F7004">
        <v>7.99</v>
      </c>
      <c r="G7004">
        <v>750</v>
      </c>
      <c r="H7004">
        <v>48</v>
      </c>
      <c r="I7004">
        <v>304.32</v>
      </c>
      <c r="J7004">
        <v>48</v>
      </c>
      <c r="K7004">
        <v>383.52</v>
      </c>
      <c r="L7004">
        <v>103.87</v>
      </c>
      <c r="M7004">
        <v>37.81</v>
      </c>
      <c r="N7004">
        <v>10261.6</v>
      </c>
      <c r="O7004">
        <v>79.199999999999989</v>
      </c>
      <c r="P7004">
        <v>20.650813516896118</v>
      </c>
      <c r="Q7004">
        <v>1</v>
      </c>
      <c r="R7004">
        <v>1.2602523659305993</v>
      </c>
      <c r="S7004">
        <f>(VendorSalesData[[#This Row],[TotalPurchaseQuantity]] - VendorSalesData[[#This Row],[TotalSalesQuantity]]) * VendorSalesData[[#This Row],[PurchasePrice]]</f>
        <v>0</v>
      </c>
    </row>
    <row r="7005" spans="1:19" x14ac:dyDescent="0.3">
      <c r="A7005">
        <v>4425</v>
      </c>
      <c r="B7005" t="s">
        <v>20</v>
      </c>
      <c r="C7005">
        <v>21259</v>
      </c>
      <c r="D7005" t="s">
        <v>6412</v>
      </c>
      <c r="E7005">
        <v>12.66</v>
      </c>
      <c r="F7005">
        <v>18.989999999999998</v>
      </c>
      <c r="G7005">
        <v>750</v>
      </c>
      <c r="H7005">
        <v>24</v>
      </c>
      <c r="I7005">
        <v>303.84000000000003</v>
      </c>
      <c r="J7005">
        <v>59</v>
      </c>
      <c r="K7005">
        <v>1120.4099999999999</v>
      </c>
      <c r="L7005">
        <v>550.70999999999992</v>
      </c>
      <c r="M7005">
        <v>6.58</v>
      </c>
      <c r="N7005">
        <v>144929.24</v>
      </c>
      <c r="O7005">
        <v>816.56999999999982</v>
      </c>
      <c r="P7005">
        <v>72.881355932203391</v>
      </c>
      <c r="Q7005">
        <v>2.4583333333333335</v>
      </c>
      <c r="R7005">
        <v>3.6874999999999991</v>
      </c>
      <c r="S7005">
        <f>(VendorSalesData[[#This Row],[TotalPurchaseQuantity]] - VendorSalesData[[#This Row],[TotalSalesQuantity]]) * VendorSalesData[[#This Row],[PurchasePrice]]</f>
        <v>-443.1</v>
      </c>
    </row>
    <row r="7006" spans="1:19" x14ac:dyDescent="0.3">
      <c r="A7006">
        <v>1392</v>
      </c>
      <c r="B7006" t="s">
        <v>67</v>
      </c>
      <c r="C7006">
        <v>39665</v>
      </c>
      <c r="D7006" t="s">
        <v>6413</v>
      </c>
      <c r="E7006">
        <v>5.0599999999999996</v>
      </c>
      <c r="F7006">
        <v>8.49</v>
      </c>
      <c r="G7006">
        <v>750</v>
      </c>
      <c r="H7006">
        <v>60</v>
      </c>
      <c r="I7006">
        <v>303.60000000000002</v>
      </c>
      <c r="J7006">
        <v>65</v>
      </c>
      <c r="K7006">
        <v>512.85</v>
      </c>
      <c r="L7006">
        <v>272.66000000000003</v>
      </c>
      <c r="M7006">
        <v>7.21</v>
      </c>
      <c r="N7006">
        <v>79528.990000000005</v>
      </c>
      <c r="O7006">
        <v>209.25</v>
      </c>
      <c r="P7006">
        <v>40.801403919274641</v>
      </c>
      <c r="Q7006">
        <v>1.0833333333333333</v>
      </c>
      <c r="R7006">
        <v>1.6892292490118577</v>
      </c>
      <c r="S7006">
        <f>(VendorSalesData[[#This Row],[TotalPurchaseQuantity]] - VendorSalesData[[#This Row],[TotalSalesQuantity]]) * VendorSalesData[[#This Row],[PurchasePrice]]</f>
        <v>-25.299999999999997</v>
      </c>
    </row>
    <row r="7007" spans="1:19" x14ac:dyDescent="0.3">
      <c r="A7007">
        <v>10754</v>
      </c>
      <c r="B7007" t="s">
        <v>212</v>
      </c>
      <c r="C7007">
        <v>23896</v>
      </c>
      <c r="D7007" t="s">
        <v>6414</v>
      </c>
      <c r="E7007">
        <v>7.58</v>
      </c>
      <c r="F7007">
        <v>12.99</v>
      </c>
      <c r="G7007">
        <v>750</v>
      </c>
      <c r="H7007">
        <v>40</v>
      </c>
      <c r="I7007">
        <v>303.2</v>
      </c>
      <c r="J7007">
        <v>197</v>
      </c>
      <c r="K7007">
        <v>2559.0300000000002</v>
      </c>
      <c r="L7007">
        <v>1857.57</v>
      </c>
      <c r="M7007">
        <v>21.76</v>
      </c>
      <c r="N7007">
        <v>28720.52</v>
      </c>
      <c r="O7007">
        <v>2255.8300000000004</v>
      </c>
      <c r="P7007">
        <v>88.151760628050482</v>
      </c>
      <c r="Q7007">
        <v>4.9249999999999998</v>
      </c>
      <c r="R7007">
        <v>8.4400725593667563</v>
      </c>
      <c r="S7007">
        <f>(VendorSalesData[[#This Row],[TotalPurchaseQuantity]] - VendorSalesData[[#This Row],[TotalSalesQuantity]]) * VendorSalesData[[#This Row],[PurchasePrice]]</f>
        <v>-1190.06</v>
      </c>
    </row>
    <row r="7008" spans="1:19" x14ac:dyDescent="0.3">
      <c r="A7008">
        <v>2000</v>
      </c>
      <c r="B7008" t="s">
        <v>164</v>
      </c>
      <c r="C7008">
        <v>13045</v>
      </c>
      <c r="D7008" t="s">
        <v>6415</v>
      </c>
      <c r="E7008">
        <v>3.83</v>
      </c>
      <c r="F7008">
        <v>12.99</v>
      </c>
      <c r="G7008">
        <v>750</v>
      </c>
      <c r="H7008">
        <v>79</v>
      </c>
      <c r="I7008">
        <v>302.57</v>
      </c>
      <c r="J7008">
        <v>224</v>
      </c>
      <c r="K7008">
        <v>1800.96</v>
      </c>
      <c r="L7008">
        <v>308.10000000000002</v>
      </c>
      <c r="M7008">
        <v>25.12</v>
      </c>
      <c r="N7008">
        <v>19016.59</v>
      </c>
      <c r="O7008">
        <v>1498.39</v>
      </c>
      <c r="P7008">
        <v>83.19951581378821</v>
      </c>
      <c r="Q7008">
        <v>2.8354430379746836</v>
      </c>
      <c r="R7008">
        <v>5.9522094060878477</v>
      </c>
      <c r="S7008">
        <f>(VendorSalesData[[#This Row],[TotalPurchaseQuantity]] - VendorSalesData[[#This Row],[TotalSalesQuantity]]) * VendorSalesData[[#This Row],[PurchasePrice]]</f>
        <v>-555.35</v>
      </c>
    </row>
    <row r="7009" spans="1:19" x14ac:dyDescent="0.3">
      <c r="A7009">
        <v>12546</v>
      </c>
      <c r="B7009" t="s">
        <v>32</v>
      </c>
      <c r="C7009">
        <v>712</v>
      </c>
      <c r="D7009" t="s">
        <v>6416</v>
      </c>
      <c r="E7009">
        <v>7.96</v>
      </c>
      <c r="F7009">
        <v>10.99</v>
      </c>
      <c r="G7009">
        <v>750</v>
      </c>
      <c r="H7009">
        <v>38</v>
      </c>
      <c r="I7009">
        <v>302.48</v>
      </c>
      <c r="J7009">
        <v>102</v>
      </c>
      <c r="K7009">
        <v>1120.98</v>
      </c>
      <c r="L7009">
        <v>384.65000000000003</v>
      </c>
      <c r="M7009">
        <v>80.36</v>
      </c>
      <c r="N7009">
        <v>123880.97</v>
      </c>
      <c r="O7009">
        <v>818.5</v>
      </c>
      <c r="P7009">
        <v>73.016467733590247</v>
      </c>
      <c r="Q7009">
        <v>2.6842105263157894</v>
      </c>
      <c r="R7009">
        <v>3.7059640306797141</v>
      </c>
      <c r="S7009">
        <f>(VendorSalesData[[#This Row],[TotalPurchaseQuantity]] - VendorSalesData[[#This Row],[TotalSalesQuantity]]) * VendorSalesData[[#This Row],[PurchasePrice]]</f>
        <v>-509.44</v>
      </c>
    </row>
    <row r="7010" spans="1:19" x14ac:dyDescent="0.3">
      <c r="A7010">
        <v>5612</v>
      </c>
      <c r="B7010" t="s">
        <v>6417</v>
      </c>
      <c r="C7010">
        <v>20234</v>
      </c>
      <c r="D7010" t="s">
        <v>6418</v>
      </c>
      <c r="E7010">
        <v>25.16</v>
      </c>
      <c r="F7010">
        <v>36.99</v>
      </c>
      <c r="G7010">
        <v>750</v>
      </c>
      <c r="H7010">
        <v>12</v>
      </c>
      <c r="I7010">
        <v>301.92</v>
      </c>
      <c r="J7010">
        <v>12</v>
      </c>
      <c r="K7010">
        <v>443.88</v>
      </c>
      <c r="L7010">
        <v>36.99</v>
      </c>
      <c r="M7010">
        <v>1.35</v>
      </c>
      <c r="N7010">
        <v>9.4600000000000009</v>
      </c>
      <c r="O7010">
        <v>141.95999999999998</v>
      </c>
      <c r="P7010">
        <v>31.981616653149498</v>
      </c>
      <c r="Q7010">
        <v>1</v>
      </c>
      <c r="R7010">
        <v>1.4701907790143083</v>
      </c>
      <c r="S7010">
        <f>(VendorSalesData[[#This Row],[TotalPurchaseQuantity]] - VendorSalesData[[#This Row],[TotalSalesQuantity]]) * VendorSalesData[[#This Row],[PurchasePrice]]</f>
        <v>0</v>
      </c>
    </row>
    <row r="7011" spans="1:19" x14ac:dyDescent="0.3">
      <c r="A7011">
        <v>9622</v>
      </c>
      <c r="B7011" t="s">
        <v>1423</v>
      </c>
      <c r="C7011">
        <v>25430</v>
      </c>
      <c r="D7011" t="s">
        <v>6419</v>
      </c>
      <c r="E7011">
        <v>8.3800000000000008</v>
      </c>
      <c r="F7011">
        <v>12.99</v>
      </c>
      <c r="G7011">
        <v>750</v>
      </c>
      <c r="H7011">
        <v>36</v>
      </c>
      <c r="I7011">
        <v>301.68</v>
      </c>
      <c r="J7011">
        <v>27</v>
      </c>
      <c r="K7011">
        <v>359.73</v>
      </c>
      <c r="L7011">
        <v>174.87</v>
      </c>
      <c r="M7011">
        <v>3</v>
      </c>
      <c r="N7011">
        <v>222.23</v>
      </c>
      <c r="O7011">
        <v>58.050000000000011</v>
      </c>
      <c r="P7011">
        <v>16.137102827120341</v>
      </c>
      <c r="Q7011">
        <v>0.75</v>
      </c>
      <c r="R7011">
        <v>1.1924224343675418</v>
      </c>
      <c r="S7011">
        <f>(VendorSalesData[[#This Row],[TotalPurchaseQuantity]] - VendorSalesData[[#This Row],[TotalSalesQuantity]]) * VendorSalesData[[#This Row],[PurchasePrice]]</f>
        <v>75.42</v>
      </c>
    </row>
    <row r="7012" spans="1:19" x14ac:dyDescent="0.3">
      <c r="A7012">
        <v>3960</v>
      </c>
      <c r="B7012" t="s">
        <v>24</v>
      </c>
      <c r="C7012">
        <v>3451</v>
      </c>
      <c r="D7012" t="s">
        <v>6420</v>
      </c>
      <c r="E7012">
        <v>7.53</v>
      </c>
      <c r="F7012">
        <v>12.99</v>
      </c>
      <c r="G7012">
        <v>750</v>
      </c>
      <c r="H7012">
        <v>40</v>
      </c>
      <c r="I7012">
        <v>301.2</v>
      </c>
      <c r="J7012">
        <v>44</v>
      </c>
      <c r="K7012">
        <v>536.55999999999995</v>
      </c>
      <c r="L7012">
        <v>223.32</v>
      </c>
      <c r="M7012">
        <v>34.619999999999997</v>
      </c>
      <c r="N7012">
        <v>257032.07</v>
      </c>
      <c r="O7012">
        <v>235.35999999999996</v>
      </c>
      <c r="P7012">
        <v>43.864619054718943</v>
      </c>
      <c r="Q7012">
        <v>1.1000000000000001</v>
      </c>
      <c r="R7012">
        <v>1.7814077025232402</v>
      </c>
      <c r="S7012">
        <f>(VendorSalesData[[#This Row],[TotalPurchaseQuantity]] - VendorSalesData[[#This Row],[TotalSalesQuantity]]) * VendorSalesData[[#This Row],[PurchasePrice]]</f>
        <v>-30.12</v>
      </c>
    </row>
    <row r="7013" spans="1:19" x14ac:dyDescent="0.3">
      <c r="A7013">
        <v>10754</v>
      </c>
      <c r="B7013" t="s">
        <v>212</v>
      </c>
      <c r="C7013">
        <v>19443</v>
      </c>
      <c r="D7013" t="s">
        <v>6421</v>
      </c>
      <c r="E7013">
        <v>14.33</v>
      </c>
      <c r="F7013">
        <v>29.99</v>
      </c>
      <c r="G7013">
        <v>750</v>
      </c>
      <c r="H7013">
        <v>21</v>
      </c>
      <c r="I7013">
        <v>300.93</v>
      </c>
      <c r="J7013">
        <v>95</v>
      </c>
      <c r="K7013">
        <v>2041.55</v>
      </c>
      <c r="L7013">
        <v>924.06999999999994</v>
      </c>
      <c r="M7013">
        <v>10.59</v>
      </c>
      <c r="N7013">
        <v>28720.52</v>
      </c>
      <c r="O7013">
        <v>1740.62</v>
      </c>
      <c r="P7013">
        <v>85.259729127378705</v>
      </c>
      <c r="Q7013">
        <v>4.5238095238095237</v>
      </c>
      <c r="R7013">
        <v>6.7841358455454754</v>
      </c>
      <c r="S7013">
        <f>(VendorSalesData[[#This Row],[TotalPurchaseQuantity]] - VendorSalesData[[#This Row],[TotalSalesQuantity]]) * VendorSalesData[[#This Row],[PurchasePrice]]</f>
        <v>-1060.42</v>
      </c>
    </row>
    <row r="7014" spans="1:19" x14ac:dyDescent="0.3">
      <c r="A7014">
        <v>9552</v>
      </c>
      <c r="B7014" t="s">
        <v>72</v>
      </c>
      <c r="C7014">
        <v>1650</v>
      </c>
      <c r="D7014" t="s">
        <v>6422</v>
      </c>
      <c r="E7014">
        <v>49.99</v>
      </c>
      <c r="F7014">
        <v>64.989999999999995</v>
      </c>
      <c r="G7014">
        <v>750</v>
      </c>
      <c r="H7014">
        <v>6</v>
      </c>
      <c r="I7014">
        <v>299.94</v>
      </c>
      <c r="J7014">
        <v>6</v>
      </c>
      <c r="K7014">
        <v>389.94</v>
      </c>
      <c r="L7014">
        <v>64.989999999999995</v>
      </c>
      <c r="M7014">
        <v>4.72</v>
      </c>
      <c r="N7014">
        <v>55551.82</v>
      </c>
      <c r="O7014">
        <v>90</v>
      </c>
      <c r="P7014">
        <v>23.08047391906447</v>
      </c>
      <c r="Q7014">
        <v>1</v>
      </c>
      <c r="R7014">
        <v>1.3000600120024004</v>
      </c>
      <c r="S7014">
        <f>(VendorSalesData[[#This Row],[TotalPurchaseQuantity]] - VendorSalesData[[#This Row],[TotalSalesQuantity]]) * VendorSalesData[[#This Row],[PurchasePrice]]</f>
        <v>0</v>
      </c>
    </row>
    <row r="7015" spans="1:19" x14ac:dyDescent="0.3">
      <c r="A7015">
        <v>4425</v>
      </c>
      <c r="B7015" t="s">
        <v>20</v>
      </c>
      <c r="C7015">
        <v>22647</v>
      </c>
      <c r="D7015" t="s">
        <v>6423</v>
      </c>
      <c r="E7015">
        <v>24.99</v>
      </c>
      <c r="F7015">
        <v>37.99</v>
      </c>
      <c r="G7015">
        <v>750</v>
      </c>
      <c r="H7015">
        <v>12</v>
      </c>
      <c r="I7015">
        <v>299.88</v>
      </c>
      <c r="J7015">
        <v>12</v>
      </c>
      <c r="K7015">
        <v>455.88</v>
      </c>
      <c r="L7015">
        <v>37.99</v>
      </c>
      <c r="M7015">
        <v>1.35</v>
      </c>
      <c r="N7015">
        <v>144929.24</v>
      </c>
      <c r="O7015">
        <v>156</v>
      </c>
      <c r="P7015">
        <v>34.219531455646234</v>
      </c>
      <c r="Q7015">
        <v>1</v>
      </c>
      <c r="R7015">
        <v>1.5202080832332934</v>
      </c>
      <c r="S7015">
        <f>(VendorSalesData[[#This Row],[TotalPurchaseQuantity]] - VendorSalesData[[#This Row],[TotalSalesQuantity]]) * VendorSalesData[[#This Row],[PurchasePrice]]</f>
        <v>0</v>
      </c>
    </row>
    <row r="7016" spans="1:19" x14ac:dyDescent="0.3">
      <c r="A7016">
        <v>653</v>
      </c>
      <c r="B7016" t="s">
        <v>352</v>
      </c>
      <c r="C7016">
        <v>1120</v>
      </c>
      <c r="D7016" t="s">
        <v>6424</v>
      </c>
      <c r="E7016">
        <v>12.49</v>
      </c>
      <c r="F7016">
        <v>15.99</v>
      </c>
      <c r="G7016">
        <v>750</v>
      </c>
      <c r="H7016">
        <v>24</v>
      </c>
      <c r="I7016">
        <v>299.76</v>
      </c>
      <c r="J7016">
        <v>24</v>
      </c>
      <c r="K7016">
        <v>383.76</v>
      </c>
      <c r="L7016">
        <v>31.98</v>
      </c>
      <c r="M7016">
        <v>18.899999999999999</v>
      </c>
      <c r="N7016">
        <v>8014.9800000000005</v>
      </c>
      <c r="O7016">
        <v>84</v>
      </c>
      <c r="P7016">
        <v>21.88868042526579</v>
      </c>
      <c r="Q7016">
        <v>1</v>
      </c>
      <c r="R7016">
        <v>1.2802241793434748</v>
      </c>
      <c r="S7016">
        <f>(VendorSalesData[[#This Row],[TotalPurchaseQuantity]] - VendorSalesData[[#This Row],[TotalSalesQuantity]]) * VendorSalesData[[#This Row],[PurchasePrice]]</f>
        <v>0</v>
      </c>
    </row>
    <row r="7017" spans="1:19" x14ac:dyDescent="0.3">
      <c r="A7017">
        <v>1392</v>
      </c>
      <c r="B7017" t="s">
        <v>67</v>
      </c>
      <c r="C7017">
        <v>12218</v>
      </c>
      <c r="D7017" t="s">
        <v>1916</v>
      </c>
      <c r="E7017">
        <v>1.98</v>
      </c>
      <c r="F7017">
        <v>7.99</v>
      </c>
      <c r="G7017">
        <v>750</v>
      </c>
      <c r="H7017">
        <v>151</v>
      </c>
      <c r="I7017">
        <v>298.98</v>
      </c>
      <c r="J7017">
        <v>143</v>
      </c>
      <c r="K7017">
        <v>1035.57</v>
      </c>
      <c r="L7017">
        <v>696.04</v>
      </c>
      <c r="M7017">
        <v>15.83</v>
      </c>
      <c r="N7017">
        <v>79528.990000000005</v>
      </c>
      <c r="O7017">
        <v>736.58999999999992</v>
      </c>
      <c r="P7017">
        <v>71.1289434804021</v>
      </c>
      <c r="Q7017">
        <v>0.94701986754966883</v>
      </c>
      <c r="R7017">
        <v>3.4636765001003407</v>
      </c>
      <c r="S7017">
        <f>(VendorSalesData[[#This Row],[TotalPurchaseQuantity]] - VendorSalesData[[#This Row],[TotalSalesQuantity]]) * VendorSalesData[[#This Row],[PurchasePrice]]</f>
        <v>15.84</v>
      </c>
    </row>
    <row r="7018" spans="1:19" x14ac:dyDescent="0.3">
      <c r="A7018">
        <v>4425</v>
      </c>
      <c r="B7018" t="s">
        <v>20</v>
      </c>
      <c r="C7018">
        <v>23109</v>
      </c>
      <c r="D7018" t="s">
        <v>6425</v>
      </c>
      <c r="E7018">
        <v>24.83</v>
      </c>
      <c r="F7018">
        <v>36.99</v>
      </c>
      <c r="G7018">
        <v>750</v>
      </c>
      <c r="H7018">
        <v>12</v>
      </c>
      <c r="I7018">
        <v>297.95999999999998</v>
      </c>
      <c r="J7018">
        <v>31</v>
      </c>
      <c r="K7018">
        <v>1146.69</v>
      </c>
      <c r="L7018">
        <v>591.84</v>
      </c>
      <c r="M7018">
        <v>3.46</v>
      </c>
      <c r="N7018">
        <v>144929.24</v>
      </c>
      <c r="O7018">
        <v>848.73</v>
      </c>
      <c r="P7018">
        <v>74.015645030479021</v>
      </c>
      <c r="Q7018">
        <v>2.5833333333333335</v>
      </c>
      <c r="R7018">
        <v>3.8484695932339914</v>
      </c>
      <c r="S7018">
        <f>(VendorSalesData[[#This Row],[TotalPurchaseQuantity]] - VendorSalesData[[#This Row],[TotalSalesQuantity]]) * VendorSalesData[[#This Row],[PurchasePrice]]</f>
        <v>-471.77</v>
      </c>
    </row>
    <row r="7019" spans="1:19" x14ac:dyDescent="0.3">
      <c r="A7019">
        <v>9744</v>
      </c>
      <c r="B7019" t="s">
        <v>868</v>
      </c>
      <c r="C7019">
        <v>25425</v>
      </c>
      <c r="D7019" t="s">
        <v>6426</v>
      </c>
      <c r="E7019">
        <v>24.82</v>
      </c>
      <c r="F7019">
        <v>35.99</v>
      </c>
      <c r="G7019">
        <v>750</v>
      </c>
      <c r="H7019">
        <v>12</v>
      </c>
      <c r="I7019">
        <v>297.83999999999997</v>
      </c>
      <c r="J7019">
        <v>12</v>
      </c>
      <c r="K7019">
        <v>431.88</v>
      </c>
      <c r="L7019">
        <v>35.99</v>
      </c>
      <c r="M7019">
        <v>1.35</v>
      </c>
      <c r="N7019">
        <v>3999.93</v>
      </c>
      <c r="O7019">
        <v>134.04000000000002</v>
      </c>
      <c r="P7019">
        <v>31.036398999722149</v>
      </c>
      <c r="Q7019">
        <v>1</v>
      </c>
      <c r="R7019">
        <v>1.4500402900886382</v>
      </c>
      <c r="S7019">
        <f>(VendorSalesData[[#This Row],[TotalPurchaseQuantity]] - VendorSalesData[[#This Row],[TotalSalesQuantity]]) * VendorSalesData[[#This Row],[PurchasePrice]]</f>
        <v>0</v>
      </c>
    </row>
    <row r="7020" spans="1:19" x14ac:dyDescent="0.3">
      <c r="A7020">
        <v>2000</v>
      </c>
      <c r="B7020" t="s">
        <v>164</v>
      </c>
      <c r="C7020">
        <v>21601</v>
      </c>
      <c r="D7020" t="s">
        <v>6427</v>
      </c>
      <c r="E7020">
        <v>9.92</v>
      </c>
      <c r="F7020">
        <v>14.49</v>
      </c>
      <c r="G7020">
        <v>750</v>
      </c>
      <c r="H7020">
        <v>30</v>
      </c>
      <c r="I7020">
        <v>297.60000000000002</v>
      </c>
      <c r="J7020">
        <v>25</v>
      </c>
      <c r="K7020">
        <v>362.25</v>
      </c>
      <c r="L7020">
        <v>275.31</v>
      </c>
      <c r="M7020">
        <v>2.75</v>
      </c>
      <c r="N7020">
        <v>19016.59</v>
      </c>
      <c r="O7020">
        <v>64.649999999999977</v>
      </c>
      <c r="P7020">
        <v>17.846790890269144</v>
      </c>
      <c r="Q7020">
        <v>0.83333333333333337</v>
      </c>
      <c r="R7020">
        <v>1.2172379032258063</v>
      </c>
      <c r="S7020">
        <f>(VendorSalesData[[#This Row],[TotalPurchaseQuantity]] - VendorSalesData[[#This Row],[TotalSalesQuantity]]) * VendorSalesData[[#This Row],[PurchasePrice]]</f>
        <v>49.6</v>
      </c>
    </row>
    <row r="7021" spans="1:19" x14ac:dyDescent="0.3">
      <c r="A7021">
        <v>8892</v>
      </c>
      <c r="B7021" t="s">
        <v>177</v>
      </c>
      <c r="C7021">
        <v>20217</v>
      </c>
      <c r="D7021" t="s">
        <v>6428</v>
      </c>
      <c r="E7021">
        <v>6.2</v>
      </c>
      <c r="F7021">
        <v>8.99</v>
      </c>
      <c r="G7021">
        <v>750</v>
      </c>
      <c r="H7021">
        <v>48</v>
      </c>
      <c r="I7021">
        <v>297.60000000000002</v>
      </c>
      <c r="J7021">
        <v>38</v>
      </c>
      <c r="K7021">
        <v>341.62</v>
      </c>
      <c r="L7021">
        <v>143.84</v>
      </c>
      <c r="M7021">
        <v>4.24</v>
      </c>
      <c r="N7021">
        <v>11595.97</v>
      </c>
      <c r="O7021">
        <v>44.019999999999982</v>
      </c>
      <c r="P7021">
        <v>12.885662431941919</v>
      </c>
      <c r="Q7021">
        <v>0.79166666666666663</v>
      </c>
      <c r="R7021">
        <v>1.1479166666666667</v>
      </c>
      <c r="S7021">
        <f>(VendorSalesData[[#This Row],[TotalPurchaseQuantity]] - VendorSalesData[[#This Row],[TotalSalesQuantity]]) * VendorSalesData[[#This Row],[PurchasePrice]]</f>
        <v>62</v>
      </c>
    </row>
    <row r="7022" spans="1:19" x14ac:dyDescent="0.3">
      <c r="A7022">
        <v>5992</v>
      </c>
      <c r="B7022" t="s">
        <v>876</v>
      </c>
      <c r="C7022">
        <v>977</v>
      </c>
      <c r="D7022" t="s">
        <v>6429</v>
      </c>
      <c r="E7022">
        <v>8.98</v>
      </c>
      <c r="F7022">
        <v>11.49</v>
      </c>
      <c r="G7022">
        <v>1000</v>
      </c>
      <c r="H7022">
        <v>33</v>
      </c>
      <c r="I7022">
        <v>296.34000000000003</v>
      </c>
      <c r="J7022">
        <v>43</v>
      </c>
      <c r="K7022">
        <v>494.07</v>
      </c>
      <c r="L7022">
        <v>356.19</v>
      </c>
      <c r="M7022">
        <v>45.15</v>
      </c>
      <c r="N7022">
        <v>1567.85</v>
      </c>
      <c r="O7022">
        <v>197.72999999999996</v>
      </c>
      <c r="P7022">
        <v>40.020644847896044</v>
      </c>
      <c r="Q7022">
        <v>1.303030303030303</v>
      </c>
      <c r="R7022">
        <v>1.6672403320510223</v>
      </c>
      <c r="S7022">
        <f>(VendorSalesData[[#This Row],[TotalPurchaseQuantity]] - VendorSalesData[[#This Row],[TotalSalesQuantity]]) * VendorSalesData[[#This Row],[PurchasePrice]]</f>
        <v>-89.800000000000011</v>
      </c>
    </row>
    <row r="7023" spans="1:19" x14ac:dyDescent="0.3">
      <c r="A7023">
        <v>2000</v>
      </c>
      <c r="B7023" t="s">
        <v>164</v>
      </c>
      <c r="C7023">
        <v>23331</v>
      </c>
      <c r="D7023" t="s">
        <v>6430</v>
      </c>
      <c r="E7023">
        <v>98.68</v>
      </c>
      <c r="F7023">
        <v>149.99</v>
      </c>
      <c r="G7023">
        <v>750</v>
      </c>
      <c r="H7023">
        <v>3</v>
      </c>
      <c r="I7023">
        <v>296.04000000000002</v>
      </c>
      <c r="J7023">
        <v>10</v>
      </c>
      <c r="K7023">
        <v>1499.9</v>
      </c>
      <c r="L7023">
        <v>449.97</v>
      </c>
      <c r="M7023">
        <v>1.1300000000000001</v>
      </c>
      <c r="N7023">
        <v>19016.59</v>
      </c>
      <c r="O7023">
        <v>1203.8600000000001</v>
      </c>
      <c r="P7023">
        <v>80.262684178945264</v>
      </c>
      <c r="Q7023">
        <v>3.3333333333333335</v>
      </c>
      <c r="R7023">
        <v>5.0665450614781786</v>
      </c>
      <c r="S7023">
        <f>(VendorSalesData[[#This Row],[TotalPurchaseQuantity]] - VendorSalesData[[#This Row],[TotalSalesQuantity]]) * VendorSalesData[[#This Row],[PurchasePrice]]</f>
        <v>-690.76</v>
      </c>
    </row>
    <row r="7024" spans="1:19" x14ac:dyDescent="0.3">
      <c r="A7024">
        <v>4425</v>
      </c>
      <c r="B7024" t="s">
        <v>20</v>
      </c>
      <c r="C7024">
        <v>23098</v>
      </c>
      <c r="D7024" t="s">
        <v>6431</v>
      </c>
      <c r="E7024">
        <v>26.89</v>
      </c>
      <c r="F7024">
        <v>38.99</v>
      </c>
      <c r="G7024">
        <v>750</v>
      </c>
      <c r="H7024">
        <v>11</v>
      </c>
      <c r="I7024">
        <v>295.79000000000002</v>
      </c>
      <c r="J7024">
        <v>24</v>
      </c>
      <c r="K7024">
        <v>935.76</v>
      </c>
      <c r="L7024">
        <v>233.94</v>
      </c>
      <c r="M7024">
        <v>2.69</v>
      </c>
      <c r="N7024">
        <v>144929.24</v>
      </c>
      <c r="O7024">
        <v>639.97</v>
      </c>
      <c r="P7024">
        <v>68.390399247670345</v>
      </c>
      <c r="Q7024">
        <v>2.1818181818181817</v>
      </c>
      <c r="R7024">
        <v>3.1635957943135331</v>
      </c>
      <c r="S7024">
        <f>(VendorSalesData[[#This Row],[TotalPurchaseQuantity]] - VendorSalesData[[#This Row],[TotalSalesQuantity]]) * VendorSalesData[[#This Row],[PurchasePrice]]</f>
        <v>-349.57</v>
      </c>
    </row>
    <row r="7025" spans="1:19" x14ac:dyDescent="0.3">
      <c r="A7025">
        <v>1650</v>
      </c>
      <c r="B7025" t="s">
        <v>4517</v>
      </c>
      <c r="C7025">
        <v>24784</v>
      </c>
      <c r="D7025" t="s">
        <v>6432</v>
      </c>
      <c r="E7025">
        <v>7.04</v>
      </c>
      <c r="F7025">
        <v>10.49</v>
      </c>
      <c r="G7025">
        <v>750</v>
      </c>
      <c r="H7025">
        <v>42</v>
      </c>
      <c r="I7025">
        <v>295.68</v>
      </c>
      <c r="J7025">
        <v>42</v>
      </c>
      <c r="K7025">
        <v>428.58</v>
      </c>
      <c r="L7025">
        <v>40.96</v>
      </c>
      <c r="M7025">
        <v>4.7300000000000004</v>
      </c>
      <c r="N7025">
        <v>211.97</v>
      </c>
      <c r="O7025">
        <v>132.89999999999998</v>
      </c>
      <c r="P7025">
        <v>31.009379812403747</v>
      </c>
      <c r="Q7025">
        <v>1</v>
      </c>
      <c r="R7025">
        <v>1.4494724025974026</v>
      </c>
      <c r="S7025">
        <f>(VendorSalesData[[#This Row],[TotalPurchaseQuantity]] - VendorSalesData[[#This Row],[TotalSalesQuantity]]) * VendorSalesData[[#This Row],[PurchasePrice]]</f>
        <v>0</v>
      </c>
    </row>
    <row r="7026" spans="1:19" x14ac:dyDescent="0.3">
      <c r="A7026">
        <v>4950</v>
      </c>
      <c r="B7026" t="s">
        <v>854</v>
      </c>
      <c r="C7026">
        <v>15835</v>
      </c>
      <c r="D7026" t="s">
        <v>6433</v>
      </c>
      <c r="E7026">
        <v>6.16</v>
      </c>
      <c r="F7026">
        <v>8.99</v>
      </c>
      <c r="G7026">
        <v>750</v>
      </c>
      <c r="H7026">
        <v>48</v>
      </c>
      <c r="I7026">
        <v>295.68</v>
      </c>
      <c r="J7026">
        <v>62</v>
      </c>
      <c r="K7026">
        <v>681.38</v>
      </c>
      <c r="L7026">
        <v>351.68</v>
      </c>
      <c r="M7026">
        <v>6.88</v>
      </c>
      <c r="N7026">
        <v>1610</v>
      </c>
      <c r="O7026">
        <v>385.7</v>
      </c>
      <c r="P7026">
        <v>56.60571193753853</v>
      </c>
      <c r="Q7026">
        <v>1.2916666666666667</v>
      </c>
      <c r="R7026">
        <v>2.3044507575757573</v>
      </c>
      <c r="S7026">
        <f>(VendorSalesData[[#This Row],[TotalPurchaseQuantity]] - VendorSalesData[[#This Row],[TotalSalesQuantity]]) * VendorSalesData[[#This Row],[PurchasePrice]]</f>
        <v>-86.240000000000009</v>
      </c>
    </row>
    <row r="7027" spans="1:19" x14ac:dyDescent="0.3">
      <c r="A7027">
        <v>8673</v>
      </c>
      <c r="B7027" t="s">
        <v>174</v>
      </c>
      <c r="C7027">
        <v>22201</v>
      </c>
      <c r="D7027" t="s">
        <v>6434</v>
      </c>
      <c r="E7027">
        <v>8.2100000000000009</v>
      </c>
      <c r="F7027">
        <v>11.99</v>
      </c>
      <c r="G7027">
        <v>750</v>
      </c>
      <c r="H7027">
        <v>36</v>
      </c>
      <c r="I7027">
        <v>295.56</v>
      </c>
      <c r="J7027">
        <v>37</v>
      </c>
      <c r="K7027">
        <v>491.63</v>
      </c>
      <c r="L7027">
        <v>37.97</v>
      </c>
      <c r="M7027">
        <v>4.16</v>
      </c>
      <c r="N7027">
        <v>15919.7</v>
      </c>
      <c r="O7027">
        <v>196.07</v>
      </c>
      <c r="P7027">
        <v>39.88161829017757</v>
      </c>
      <c r="Q7027">
        <v>1.0277777777777777</v>
      </c>
      <c r="R7027">
        <v>1.6633847611314114</v>
      </c>
      <c r="S7027">
        <f>(VendorSalesData[[#This Row],[TotalPurchaseQuantity]] - VendorSalesData[[#This Row],[TotalSalesQuantity]]) * VendorSalesData[[#This Row],[PurchasePrice]]</f>
        <v>-8.2100000000000009</v>
      </c>
    </row>
    <row r="7028" spans="1:19" x14ac:dyDescent="0.3">
      <c r="A7028">
        <v>3252</v>
      </c>
      <c r="B7028" t="s">
        <v>94</v>
      </c>
      <c r="C7028">
        <v>21318</v>
      </c>
      <c r="D7028" t="s">
        <v>6435</v>
      </c>
      <c r="E7028">
        <v>3.94</v>
      </c>
      <c r="F7028">
        <v>5.99</v>
      </c>
      <c r="G7028">
        <v>750</v>
      </c>
      <c r="H7028">
        <v>75</v>
      </c>
      <c r="I7028">
        <v>295.5</v>
      </c>
      <c r="J7028">
        <v>92</v>
      </c>
      <c r="K7028">
        <v>546.07999999999993</v>
      </c>
      <c r="L7028">
        <v>164.72</v>
      </c>
      <c r="M7028">
        <v>10.290000000000001</v>
      </c>
      <c r="N7028">
        <v>61966.91</v>
      </c>
      <c r="O7028">
        <v>250.57999999999993</v>
      </c>
      <c r="P7028">
        <v>45.887049516554349</v>
      </c>
      <c r="Q7028">
        <v>1.2266666666666666</v>
      </c>
      <c r="R7028">
        <v>1.8479864636209811</v>
      </c>
      <c r="S7028">
        <f>(VendorSalesData[[#This Row],[TotalPurchaseQuantity]] - VendorSalesData[[#This Row],[TotalSalesQuantity]]) * VendorSalesData[[#This Row],[PurchasePrice]]</f>
        <v>-66.98</v>
      </c>
    </row>
    <row r="7029" spans="1:19" x14ac:dyDescent="0.3">
      <c r="A7029">
        <v>1392</v>
      </c>
      <c r="B7029" t="s">
        <v>67</v>
      </c>
      <c r="C7029">
        <v>15329</v>
      </c>
      <c r="D7029" t="s">
        <v>6436</v>
      </c>
      <c r="E7029">
        <v>4.0999999999999996</v>
      </c>
      <c r="F7029">
        <v>7.99</v>
      </c>
      <c r="G7029">
        <v>750</v>
      </c>
      <c r="H7029">
        <v>72</v>
      </c>
      <c r="I7029">
        <v>295.20000000000005</v>
      </c>
      <c r="J7029">
        <v>46</v>
      </c>
      <c r="K7029">
        <v>301.54000000000002</v>
      </c>
      <c r="L7029">
        <v>231.65</v>
      </c>
      <c r="M7029">
        <v>5.08</v>
      </c>
      <c r="N7029">
        <v>79528.990000000005</v>
      </c>
      <c r="O7029">
        <v>6.339999999999975</v>
      </c>
      <c r="P7029">
        <v>2.1025402931617609</v>
      </c>
      <c r="Q7029">
        <v>0.63888888888888884</v>
      </c>
      <c r="R7029">
        <v>1.0214769647696476</v>
      </c>
      <c r="S7029">
        <f>(VendorSalesData[[#This Row],[TotalPurchaseQuantity]] - VendorSalesData[[#This Row],[TotalSalesQuantity]]) * VendorSalesData[[#This Row],[PurchasePrice]]</f>
        <v>106.6</v>
      </c>
    </row>
    <row r="7030" spans="1:19" x14ac:dyDescent="0.3">
      <c r="A7030">
        <v>3960</v>
      </c>
      <c r="B7030" t="s">
        <v>24</v>
      </c>
      <c r="C7030">
        <v>7424</v>
      </c>
      <c r="D7030" t="s">
        <v>475</v>
      </c>
      <c r="E7030">
        <v>12.29</v>
      </c>
      <c r="F7030">
        <v>17.989999999999998</v>
      </c>
      <c r="G7030">
        <v>1000</v>
      </c>
      <c r="H7030">
        <v>24</v>
      </c>
      <c r="I7030">
        <v>294.95999999999998</v>
      </c>
      <c r="J7030">
        <v>62</v>
      </c>
      <c r="K7030">
        <v>960.38</v>
      </c>
      <c r="L7030">
        <v>511.17</v>
      </c>
      <c r="M7030">
        <v>65.099999999999994</v>
      </c>
      <c r="N7030">
        <v>257032.07</v>
      </c>
      <c r="O7030">
        <v>665.42000000000007</v>
      </c>
      <c r="P7030">
        <v>69.287157166954756</v>
      </c>
      <c r="Q7030">
        <v>2.5833333333333335</v>
      </c>
      <c r="R7030">
        <v>3.2559669107675617</v>
      </c>
      <c r="S7030">
        <f>(VendorSalesData[[#This Row],[TotalPurchaseQuantity]] - VendorSalesData[[#This Row],[TotalSalesQuantity]]) * VendorSalesData[[#This Row],[PurchasePrice]]</f>
        <v>-467.02</v>
      </c>
    </row>
    <row r="7031" spans="1:19" x14ac:dyDescent="0.3">
      <c r="A7031">
        <v>9165</v>
      </c>
      <c r="B7031" t="s">
        <v>38</v>
      </c>
      <c r="C7031">
        <v>21616</v>
      </c>
      <c r="D7031" t="s">
        <v>6437</v>
      </c>
      <c r="E7031">
        <v>1.31</v>
      </c>
      <c r="F7031">
        <v>5.99</v>
      </c>
      <c r="G7031">
        <v>300</v>
      </c>
      <c r="H7031">
        <v>225</v>
      </c>
      <c r="I7031">
        <v>294.75</v>
      </c>
      <c r="J7031">
        <v>232</v>
      </c>
      <c r="K7031">
        <v>461.68</v>
      </c>
      <c r="L7031">
        <v>63.68</v>
      </c>
      <c r="M7031">
        <v>10.370000000000001</v>
      </c>
      <c r="N7031">
        <v>68054.7</v>
      </c>
      <c r="O7031">
        <v>166.93</v>
      </c>
      <c r="P7031">
        <v>36.157078495927919</v>
      </c>
      <c r="Q7031">
        <v>1.0311111111111111</v>
      </c>
      <c r="R7031">
        <v>1.5663443596268023</v>
      </c>
      <c r="S7031">
        <f>(VendorSalesData[[#This Row],[TotalPurchaseQuantity]] - VendorSalesData[[#This Row],[TotalSalesQuantity]]) * VendorSalesData[[#This Row],[PurchasePrice]]</f>
        <v>-9.17</v>
      </c>
    </row>
    <row r="7032" spans="1:19" x14ac:dyDescent="0.3">
      <c r="A7032">
        <v>7245</v>
      </c>
      <c r="B7032" t="s">
        <v>50</v>
      </c>
      <c r="C7032">
        <v>927</v>
      </c>
      <c r="D7032" t="s">
        <v>6438</v>
      </c>
      <c r="E7032">
        <v>21.05</v>
      </c>
      <c r="F7032">
        <v>27.99</v>
      </c>
      <c r="G7032">
        <v>750</v>
      </c>
      <c r="H7032">
        <v>14</v>
      </c>
      <c r="I7032">
        <v>294.7</v>
      </c>
      <c r="J7032">
        <v>14</v>
      </c>
      <c r="K7032">
        <v>391.86</v>
      </c>
      <c r="L7032">
        <v>111.96</v>
      </c>
      <c r="M7032">
        <v>11.02</v>
      </c>
      <c r="N7032">
        <v>38994.78</v>
      </c>
      <c r="O7032">
        <v>97.160000000000025</v>
      </c>
      <c r="P7032">
        <v>24.794569489103257</v>
      </c>
      <c r="Q7032">
        <v>1</v>
      </c>
      <c r="R7032">
        <v>1.3296912114014252</v>
      </c>
      <c r="S7032">
        <f>(VendorSalesData[[#This Row],[TotalPurchaseQuantity]] - VendorSalesData[[#This Row],[TotalSalesQuantity]]) * VendorSalesData[[#This Row],[PurchasePrice]]</f>
        <v>0</v>
      </c>
    </row>
    <row r="7033" spans="1:19" x14ac:dyDescent="0.3">
      <c r="A7033">
        <v>653</v>
      </c>
      <c r="B7033" t="s">
        <v>352</v>
      </c>
      <c r="C7033">
        <v>950</v>
      </c>
      <c r="D7033" t="s">
        <v>6439</v>
      </c>
      <c r="E7033">
        <v>58.82</v>
      </c>
      <c r="F7033">
        <v>79.989999999999995</v>
      </c>
      <c r="G7033">
        <v>750</v>
      </c>
      <c r="H7033">
        <v>5</v>
      </c>
      <c r="I7033">
        <v>294.10000000000002</v>
      </c>
      <c r="J7033">
        <v>21</v>
      </c>
      <c r="K7033">
        <v>1679.79</v>
      </c>
      <c r="L7033">
        <v>1439.82</v>
      </c>
      <c r="M7033">
        <v>16.560000000000002</v>
      </c>
      <c r="N7033">
        <v>8014.9800000000005</v>
      </c>
      <c r="O7033">
        <v>1385.69</v>
      </c>
      <c r="P7033">
        <v>82.49185910143531</v>
      </c>
      <c r="Q7033">
        <v>4.2</v>
      </c>
      <c r="R7033">
        <v>5.7116286977218627</v>
      </c>
      <c r="S7033">
        <f>(VendorSalesData[[#This Row],[TotalPurchaseQuantity]] - VendorSalesData[[#This Row],[TotalSalesQuantity]]) * VendorSalesData[[#This Row],[PurchasePrice]]</f>
        <v>-941.12</v>
      </c>
    </row>
    <row r="7034" spans="1:19" x14ac:dyDescent="0.3">
      <c r="A7034">
        <v>7153</v>
      </c>
      <c r="B7034" t="s">
        <v>271</v>
      </c>
      <c r="C7034">
        <v>45082</v>
      </c>
      <c r="D7034" t="s">
        <v>6440</v>
      </c>
      <c r="E7034">
        <v>8.16</v>
      </c>
      <c r="F7034">
        <v>14.99</v>
      </c>
      <c r="G7034">
        <v>750</v>
      </c>
      <c r="H7034">
        <v>36</v>
      </c>
      <c r="I7034">
        <v>293.76</v>
      </c>
      <c r="J7034">
        <v>36</v>
      </c>
      <c r="K7034">
        <v>431.64</v>
      </c>
      <c r="L7034">
        <v>23.98</v>
      </c>
      <c r="M7034">
        <v>4.0500000000000007</v>
      </c>
      <c r="N7034">
        <v>15884.82</v>
      </c>
      <c r="O7034">
        <v>137.88</v>
      </c>
      <c r="P7034">
        <v>31.94328607172644</v>
      </c>
      <c r="Q7034">
        <v>1</v>
      </c>
      <c r="R7034">
        <v>1.4693627450980393</v>
      </c>
      <c r="S7034">
        <f>(VendorSalesData[[#This Row],[TotalPurchaseQuantity]] - VendorSalesData[[#This Row],[TotalSalesQuantity]]) * VendorSalesData[[#This Row],[PurchasePrice]]</f>
        <v>0</v>
      </c>
    </row>
    <row r="7035" spans="1:19" x14ac:dyDescent="0.3">
      <c r="A7035">
        <v>17035</v>
      </c>
      <c r="B7035" t="s">
        <v>22</v>
      </c>
      <c r="C7035">
        <v>20498</v>
      </c>
      <c r="D7035" t="s">
        <v>6441</v>
      </c>
      <c r="E7035">
        <v>3.09</v>
      </c>
      <c r="F7035">
        <v>4.79</v>
      </c>
      <c r="G7035">
        <v>750</v>
      </c>
      <c r="H7035">
        <v>95</v>
      </c>
      <c r="I7035">
        <v>293.55</v>
      </c>
      <c r="J7035">
        <v>95</v>
      </c>
      <c r="K7035">
        <v>455.05</v>
      </c>
      <c r="L7035">
        <v>119.75</v>
      </c>
      <c r="M7035">
        <v>10.64</v>
      </c>
      <c r="N7035">
        <v>123780.22</v>
      </c>
      <c r="O7035">
        <v>161.5</v>
      </c>
      <c r="P7035">
        <v>35.490605427974948</v>
      </c>
      <c r="Q7035">
        <v>1</v>
      </c>
      <c r="R7035">
        <v>1.5501618122977345</v>
      </c>
      <c r="S7035">
        <f>(VendorSalesData[[#This Row],[TotalPurchaseQuantity]] - VendorSalesData[[#This Row],[TotalSalesQuantity]]) * VendorSalesData[[#This Row],[PurchasePrice]]</f>
        <v>0</v>
      </c>
    </row>
    <row r="7036" spans="1:19" x14ac:dyDescent="0.3">
      <c r="A7036">
        <v>90047</v>
      </c>
      <c r="B7036" t="s">
        <v>2206</v>
      </c>
      <c r="C7036">
        <v>22659</v>
      </c>
      <c r="D7036" t="s">
        <v>6442</v>
      </c>
      <c r="E7036">
        <v>24.34</v>
      </c>
      <c r="F7036">
        <v>38.99</v>
      </c>
      <c r="G7036">
        <v>750</v>
      </c>
      <c r="H7036">
        <v>12</v>
      </c>
      <c r="I7036">
        <v>292.08</v>
      </c>
      <c r="J7036">
        <v>9</v>
      </c>
      <c r="K7036">
        <v>350.91</v>
      </c>
      <c r="L7036">
        <v>311.92</v>
      </c>
      <c r="M7036">
        <v>0.99</v>
      </c>
      <c r="N7036">
        <v>1457.73</v>
      </c>
      <c r="O7036">
        <v>58.830000000000041</v>
      </c>
      <c r="P7036">
        <v>16.76498247413868</v>
      </c>
      <c r="Q7036">
        <v>0.75</v>
      </c>
      <c r="R7036">
        <v>1.2014174198849632</v>
      </c>
      <c r="S7036">
        <f>(VendorSalesData[[#This Row],[TotalPurchaseQuantity]] - VendorSalesData[[#This Row],[TotalSalesQuantity]]) * VendorSalesData[[#This Row],[PurchasePrice]]</f>
        <v>73.02</v>
      </c>
    </row>
    <row r="7037" spans="1:19" x14ac:dyDescent="0.3">
      <c r="A7037">
        <v>7255</v>
      </c>
      <c r="B7037" t="s">
        <v>1994</v>
      </c>
      <c r="C7037">
        <v>22711</v>
      </c>
      <c r="D7037" t="s">
        <v>6443</v>
      </c>
      <c r="E7037">
        <v>9.73</v>
      </c>
      <c r="F7037">
        <v>14.99</v>
      </c>
      <c r="G7037">
        <v>1500</v>
      </c>
      <c r="H7037">
        <v>30</v>
      </c>
      <c r="I7037">
        <v>291.89999999999998</v>
      </c>
      <c r="J7037">
        <v>30</v>
      </c>
      <c r="K7037">
        <v>539.70000000000005</v>
      </c>
      <c r="L7037">
        <v>71.959999999999994</v>
      </c>
      <c r="M7037">
        <v>6.75</v>
      </c>
      <c r="N7037">
        <v>648.71</v>
      </c>
      <c r="O7037">
        <v>247.80000000000007</v>
      </c>
      <c r="P7037">
        <v>45.91439688715954</v>
      </c>
      <c r="Q7037">
        <v>1</v>
      </c>
      <c r="R7037">
        <v>1.8489208633093528</v>
      </c>
      <c r="S7037">
        <f>(VendorSalesData[[#This Row],[TotalPurchaseQuantity]] - VendorSalesData[[#This Row],[TotalSalesQuantity]]) * VendorSalesData[[#This Row],[PurchasePrice]]</f>
        <v>0</v>
      </c>
    </row>
    <row r="7038" spans="1:19" x14ac:dyDescent="0.3">
      <c r="A7038">
        <v>4425</v>
      </c>
      <c r="B7038" t="s">
        <v>20</v>
      </c>
      <c r="C7038">
        <v>18599</v>
      </c>
      <c r="D7038" t="s">
        <v>6444</v>
      </c>
      <c r="E7038">
        <v>12.16</v>
      </c>
      <c r="F7038">
        <v>17.989999999999998</v>
      </c>
      <c r="G7038">
        <v>750</v>
      </c>
      <c r="H7038">
        <v>24</v>
      </c>
      <c r="I7038">
        <v>291.83999999999997</v>
      </c>
      <c r="J7038">
        <v>24</v>
      </c>
      <c r="K7038">
        <v>431.76</v>
      </c>
      <c r="L7038">
        <v>17.989999999999998</v>
      </c>
      <c r="M7038">
        <v>2.7</v>
      </c>
      <c r="N7038">
        <v>144929.24</v>
      </c>
      <c r="O7038">
        <v>139.92000000000002</v>
      </c>
      <c r="P7038">
        <v>32.406892718176771</v>
      </c>
      <c r="Q7038">
        <v>1</v>
      </c>
      <c r="R7038">
        <v>1.4794407894736843</v>
      </c>
      <c r="S7038">
        <f>(VendorSalesData[[#This Row],[TotalPurchaseQuantity]] - VendorSalesData[[#This Row],[TotalSalesQuantity]]) * VendorSalesData[[#This Row],[PurchasePrice]]</f>
        <v>0</v>
      </c>
    </row>
    <row r="7039" spans="1:19" x14ac:dyDescent="0.3">
      <c r="A7039">
        <v>8892</v>
      </c>
      <c r="B7039" t="s">
        <v>177</v>
      </c>
      <c r="C7039">
        <v>8614</v>
      </c>
      <c r="D7039" t="s">
        <v>6445</v>
      </c>
      <c r="E7039">
        <v>4.05</v>
      </c>
      <c r="F7039">
        <v>5.99</v>
      </c>
      <c r="G7039">
        <v>750</v>
      </c>
      <c r="H7039">
        <v>72</v>
      </c>
      <c r="I7039">
        <v>291.60000000000002</v>
      </c>
      <c r="J7039">
        <v>72</v>
      </c>
      <c r="K7039">
        <v>431.28</v>
      </c>
      <c r="L7039">
        <v>35.94</v>
      </c>
      <c r="M7039">
        <v>8.1000000000000014</v>
      </c>
      <c r="N7039">
        <v>11595.97</v>
      </c>
      <c r="O7039">
        <v>139.67999999999995</v>
      </c>
      <c r="P7039">
        <v>32.387312186978292</v>
      </c>
      <c r="Q7039">
        <v>1</v>
      </c>
      <c r="R7039">
        <v>1.4790123456790121</v>
      </c>
      <c r="S7039">
        <f>(VendorSalesData[[#This Row],[TotalPurchaseQuantity]] - VendorSalesData[[#This Row],[TotalSalesQuantity]]) * VendorSalesData[[#This Row],[PurchasePrice]]</f>
        <v>0</v>
      </c>
    </row>
    <row r="7040" spans="1:19" x14ac:dyDescent="0.3">
      <c r="A7040">
        <v>9552</v>
      </c>
      <c r="B7040" t="s">
        <v>72</v>
      </c>
      <c r="C7040">
        <v>25275</v>
      </c>
      <c r="D7040" t="s">
        <v>6446</v>
      </c>
      <c r="E7040">
        <v>8.1</v>
      </c>
      <c r="F7040">
        <v>11.99</v>
      </c>
      <c r="G7040">
        <v>750</v>
      </c>
      <c r="H7040">
        <v>36</v>
      </c>
      <c r="I7040">
        <v>291.60000000000002</v>
      </c>
      <c r="J7040">
        <v>25</v>
      </c>
      <c r="K7040">
        <v>299.75</v>
      </c>
      <c r="L7040">
        <v>167.86</v>
      </c>
      <c r="M7040">
        <v>2.7800000000000002</v>
      </c>
      <c r="N7040">
        <v>55551.82</v>
      </c>
      <c r="O7040">
        <v>8.1499999999999773</v>
      </c>
      <c r="P7040">
        <v>2.7189324437030784</v>
      </c>
      <c r="Q7040">
        <v>0.69444444444444442</v>
      </c>
      <c r="R7040">
        <v>1.027949245541838</v>
      </c>
      <c r="S7040">
        <f>(VendorSalesData[[#This Row],[TotalPurchaseQuantity]] - VendorSalesData[[#This Row],[TotalSalesQuantity]]) * VendorSalesData[[#This Row],[PurchasePrice]]</f>
        <v>89.1</v>
      </c>
    </row>
    <row r="7041" spans="1:19" x14ac:dyDescent="0.3">
      <c r="A7041">
        <v>480</v>
      </c>
      <c r="B7041" t="s">
        <v>27</v>
      </c>
      <c r="C7041">
        <v>5214</v>
      </c>
      <c r="D7041" t="s">
        <v>6447</v>
      </c>
      <c r="E7041">
        <v>9.69</v>
      </c>
      <c r="F7041">
        <v>12.99</v>
      </c>
      <c r="G7041">
        <v>1750</v>
      </c>
      <c r="H7041">
        <v>30</v>
      </c>
      <c r="I7041">
        <v>290.7</v>
      </c>
      <c r="J7041">
        <v>19</v>
      </c>
      <c r="K7041">
        <v>303.81</v>
      </c>
      <c r="L7041">
        <v>287.82</v>
      </c>
      <c r="M7041">
        <v>34.950000000000003</v>
      </c>
      <c r="N7041">
        <v>89286.27</v>
      </c>
      <c r="O7041">
        <v>13.110000000000014</v>
      </c>
      <c r="P7041">
        <v>4.3151969981238318</v>
      </c>
      <c r="Q7041">
        <v>0.6333333333333333</v>
      </c>
      <c r="R7041">
        <v>1.0450980392156863</v>
      </c>
      <c r="S7041">
        <f>(VendorSalesData[[#This Row],[TotalPurchaseQuantity]] - VendorSalesData[[#This Row],[TotalSalesQuantity]]) * VendorSalesData[[#This Row],[PurchasePrice]]</f>
        <v>106.58999999999999</v>
      </c>
    </row>
    <row r="7042" spans="1:19" x14ac:dyDescent="0.3">
      <c r="A7042">
        <v>1650</v>
      </c>
      <c r="B7042" t="s">
        <v>4517</v>
      </c>
      <c r="C7042">
        <v>18360</v>
      </c>
      <c r="D7042" t="s">
        <v>6448</v>
      </c>
      <c r="E7042">
        <v>8.0500000000000007</v>
      </c>
      <c r="F7042">
        <v>11.99</v>
      </c>
      <c r="G7042">
        <v>750</v>
      </c>
      <c r="H7042">
        <v>36</v>
      </c>
      <c r="I7042">
        <v>289.79999999999995</v>
      </c>
      <c r="J7042">
        <v>47</v>
      </c>
      <c r="K7042">
        <v>563.53</v>
      </c>
      <c r="L7042">
        <v>155.87</v>
      </c>
      <c r="M7042">
        <v>5.2600000000000007</v>
      </c>
      <c r="N7042">
        <v>211.97</v>
      </c>
      <c r="O7042">
        <v>273.73</v>
      </c>
      <c r="P7042">
        <v>48.574166415275144</v>
      </c>
      <c r="Q7042">
        <v>1.3055555555555556</v>
      </c>
      <c r="R7042">
        <v>1.9445479641131818</v>
      </c>
      <c r="S7042">
        <f>(VendorSalesData[[#This Row],[TotalPurchaseQuantity]] - VendorSalesData[[#This Row],[TotalSalesQuantity]]) * VendorSalesData[[#This Row],[PurchasePrice]]</f>
        <v>-88.550000000000011</v>
      </c>
    </row>
    <row r="7043" spans="1:19" x14ac:dyDescent="0.3">
      <c r="A7043">
        <v>653</v>
      </c>
      <c r="B7043" t="s">
        <v>352</v>
      </c>
      <c r="C7043">
        <v>18157</v>
      </c>
      <c r="D7043" t="s">
        <v>6449</v>
      </c>
      <c r="E7043">
        <v>6.03</v>
      </c>
      <c r="F7043">
        <v>8.99</v>
      </c>
      <c r="G7043">
        <v>750</v>
      </c>
      <c r="H7043">
        <v>48</v>
      </c>
      <c r="I7043">
        <v>289.44</v>
      </c>
      <c r="J7043">
        <v>34</v>
      </c>
      <c r="K7043">
        <v>333.65999999999997</v>
      </c>
      <c r="L7043">
        <v>102.89</v>
      </c>
      <c r="M7043">
        <v>3.81</v>
      </c>
      <c r="N7043">
        <v>8014.9800000000005</v>
      </c>
      <c r="O7043">
        <v>44.21999999999997</v>
      </c>
      <c r="P7043">
        <v>13.253012048192764</v>
      </c>
      <c r="Q7043">
        <v>0.70833333333333337</v>
      </c>
      <c r="R7043">
        <v>1.1527777777777777</v>
      </c>
      <c r="S7043">
        <f>(VendorSalesData[[#This Row],[TotalPurchaseQuantity]] - VendorSalesData[[#This Row],[TotalSalesQuantity]]) * VendorSalesData[[#This Row],[PurchasePrice]]</f>
        <v>84.42</v>
      </c>
    </row>
    <row r="7044" spans="1:19" x14ac:dyDescent="0.3">
      <c r="A7044">
        <v>4425</v>
      </c>
      <c r="B7044" t="s">
        <v>20</v>
      </c>
      <c r="C7044">
        <v>22640</v>
      </c>
      <c r="D7044" t="s">
        <v>6450</v>
      </c>
      <c r="E7044">
        <v>26.31</v>
      </c>
      <c r="F7044">
        <v>39.99</v>
      </c>
      <c r="G7044">
        <v>750</v>
      </c>
      <c r="H7044">
        <v>11</v>
      </c>
      <c r="I7044">
        <v>289.41000000000003</v>
      </c>
      <c r="J7044">
        <v>11</v>
      </c>
      <c r="K7044">
        <v>439.89</v>
      </c>
      <c r="L7044">
        <v>79.98</v>
      </c>
      <c r="M7044">
        <v>1.24</v>
      </c>
      <c r="N7044">
        <v>144929.24</v>
      </c>
      <c r="O7044">
        <v>150.47999999999996</v>
      </c>
      <c r="P7044">
        <v>34.208552138034506</v>
      </c>
      <c r="Q7044">
        <v>1</v>
      </c>
      <c r="R7044">
        <v>1.5199543899657924</v>
      </c>
      <c r="S7044">
        <f>(VendorSalesData[[#This Row],[TotalPurchaseQuantity]] - VendorSalesData[[#This Row],[TotalSalesQuantity]]) * VendorSalesData[[#This Row],[PurchasePrice]]</f>
        <v>0</v>
      </c>
    </row>
    <row r="7045" spans="1:19" x14ac:dyDescent="0.3">
      <c r="A7045">
        <v>9165</v>
      </c>
      <c r="B7045" t="s">
        <v>38</v>
      </c>
      <c r="C7045">
        <v>20216</v>
      </c>
      <c r="D7045" t="s">
        <v>6451</v>
      </c>
      <c r="E7045">
        <v>6.57</v>
      </c>
      <c r="F7045">
        <v>9.99</v>
      </c>
      <c r="G7045">
        <v>750</v>
      </c>
      <c r="H7045">
        <v>44</v>
      </c>
      <c r="I7045">
        <v>289.08</v>
      </c>
      <c r="J7045">
        <v>1087</v>
      </c>
      <c r="K7045">
        <v>10859.130000000001</v>
      </c>
      <c r="L7045">
        <v>4675.32</v>
      </c>
      <c r="M7045">
        <v>121.23</v>
      </c>
      <c r="N7045">
        <v>68054.7</v>
      </c>
      <c r="O7045">
        <v>10570.050000000001</v>
      </c>
      <c r="P7045">
        <v>97.337908285470391</v>
      </c>
      <c r="Q7045">
        <v>24.704545454545453</v>
      </c>
      <c r="R7045">
        <v>37.564445828144464</v>
      </c>
      <c r="S7045">
        <f>(VendorSalesData[[#This Row],[TotalPurchaseQuantity]] - VendorSalesData[[#This Row],[TotalSalesQuantity]]) * VendorSalesData[[#This Row],[PurchasePrice]]</f>
        <v>-6852.51</v>
      </c>
    </row>
    <row r="7046" spans="1:19" x14ac:dyDescent="0.3">
      <c r="A7046">
        <v>10754</v>
      </c>
      <c r="B7046" t="s">
        <v>212</v>
      </c>
      <c r="C7046">
        <v>42410</v>
      </c>
      <c r="D7046" t="s">
        <v>6452</v>
      </c>
      <c r="E7046">
        <v>16.97</v>
      </c>
      <c r="F7046">
        <v>35.99</v>
      </c>
      <c r="G7046">
        <v>750</v>
      </c>
      <c r="H7046">
        <v>17</v>
      </c>
      <c r="I7046">
        <v>288.49</v>
      </c>
      <c r="J7046">
        <v>75</v>
      </c>
      <c r="K7046">
        <v>1934.25</v>
      </c>
      <c r="L7046">
        <v>825.28</v>
      </c>
      <c r="M7046">
        <v>8.35</v>
      </c>
      <c r="N7046">
        <v>28720.52</v>
      </c>
      <c r="O7046">
        <v>1645.76</v>
      </c>
      <c r="P7046">
        <v>85.085175132480288</v>
      </c>
      <c r="Q7046">
        <v>4.4117647058823533</v>
      </c>
      <c r="R7046">
        <v>6.7047384658047067</v>
      </c>
      <c r="S7046">
        <f>(VendorSalesData[[#This Row],[TotalPurchaseQuantity]] - VendorSalesData[[#This Row],[TotalSalesQuantity]]) * VendorSalesData[[#This Row],[PurchasePrice]]</f>
        <v>-984.26</v>
      </c>
    </row>
    <row r="7047" spans="1:19" x14ac:dyDescent="0.3">
      <c r="A7047">
        <v>8673</v>
      </c>
      <c r="B7047" t="s">
        <v>174</v>
      </c>
      <c r="C7047">
        <v>28893</v>
      </c>
      <c r="D7047" t="s">
        <v>6453</v>
      </c>
      <c r="E7047">
        <v>3.56</v>
      </c>
      <c r="F7047">
        <v>5.49</v>
      </c>
      <c r="G7047">
        <v>750</v>
      </c>
      <c r="H7047">
        <v>81</v>
      </c>
      <c r="I7047">
        <v>288.36</v>
      </c>
      <c r="J7047">
        <v>81</v>
      </c>
      <c r="K7047">
        <v>444.69</v>
      </c>
      <c r="L7047">
        <v>109.80000000000001</v>
      </c>
      <c r="M7047">
        <v>9.09</v>
      </c>
      <c r="N7047">
        <v>15919.7</v>
      </c>
      <c r="O7047">
        <v>156.32999999999998</v>
      </c>
      <c r="P7047">
        <v>35.154826958105645</v>
      </c>
      <c r="Q7047">
        <v>1</v>
      </c>
      <c r="R7047">
        <v>1.542134831460674</v>
      </c>
      <c r="S7047">
        <f>(VendorSalesData[[#This Row],[TotalPurchaseQuantity]] - VendorSalesData[[#This Row],[TotalSalesQuantity]]) * VendorSalesData[[#This Row],[PurchasePrice]]</f>
        <v>0</v>
      </c>
    </row>
    <row r="7048" spans="1:19" x14ac:dyDescent="0.3">
      <c r="A7048">
        <v>7153</v>
      </c>
      <c r="B7048" t="s">
        <v>271</v>
      </c>
      <c r="C7048">
        <v>14761</v>
      </c>
      <c r="D7048" t="s">
        <v>6454</v>
      </c>
      <c r="E7048">
        <v>24.02</v>
      </c>
      <c r="F7048">
        <v>36.99</v>
      </c>
      <c r="G7048">
        <v>750</v>
      </c>
      <c r="H7048">
        <v>12</v>
      </c>
      <c r="I7048">
        <v>288.24</v>
      </c>
      <c r="J7048">
        <v>9</v>
      </c>
      <c r="K7048">
        <v>332.91</v>
      </c>
      <c r="L7048">
        <v>147.96</v>
      </c>
      <c r="M7048">
        <v>1.01</v>
      </c>
      <c r="N7048">
        <v>15884.82</v>
      </c>
      <c r="O7048">
        <v>44.670000000000016</v>
      </c>
      <c r="P7048">
        <v>13.41804091195819</v>
      </c>
      <c r="Q7048">
        <v>0.75</v>
      </c>
      <c r="R7048">
        <v>1.1549750208159868</v>
      </c>
      <c r="S7048">
        <f>(VendorSalesData[[#This Row],[TotalPurchaseQuantity]] - VendorSalesData[[#This Row],[TotalSalesQuantity]]) * VendorSalesData[[#This Row],[PurchasePrice]]</f>
        <v>72.06</v>
      </c>
    </row>
    <row r="7049" spans="1:19" x14ac:dyDescent="0.3">
      <c r="A7049">
        <v>90047</v>
      </c>
      <c r="B7049" t="s">
        <v>2206</v>
      </c>
      <c r="C7049">
        <v>13823</v>
      </c>
      <c r="D7049" t="s">
        <v>6455</v>
      </c>
      <c r="E7049">
        <v>5.88</v>
      </c>
      <c r="F7049">
        <v>8.99</v>
      </c>
      <c r="G7049">
        <v>750</v>
      </c>
      <c r="H7049">
        <v>49</v>
      </c>
      <c r="I7049">
        <v>288.12</v>
      </c>
      <c r="J7049">
        <v>49</v>
      </c>
      <c r="K7049">
        <v>477.51</v>
      </c>
      <c r="L7049">
        <v>48.95</v>
      </c>
      <c r="M7049">
        <v>5.5100000000000007</v>
      </c>
      <c r="N7049">
        <v>1457.73</v>
      </c>
      <c r="O7049">
        <v>189.39</v>
      </c>
      <c r="P7049">
        <v>39.661996607400887</v>
      </c>
      <c r="Q7049">
        <v>1</v>
      </c>
      <c r="R7049">
        <v>1.6573302790503956</v>
      </c>
      <c r="S7049">
        <f>(VendorSalesData[[#This Row],[TotalPurchaseQuantity]] - VendorSalesData[[#This Row],[TotalSalesQuantity]]) * VendorSalesData[[#This Row],[PurchasePrice]]</f>
        <v>0</v>
      </c>
    </row>
    <row r="7050" spans="1:19" x14ac:dyDescent="0.3">
      <c r="A7050">
        <v>9552</v>
      </c>
      <c r="B7050" t="s">
        <v>72</v>
      </c>
      <c r="C7050">
        <v>28252</v>
      </c>
      <c r="D7050" t="s">
        <v>6456</v>
      </c>
      <c r="E7050">
        <v>9.93</v>
      </c>
      <c r="F7050">
        <v>16.989999999999998</v>
      </c>
      <c r="G7050">
        <v>750</v>
      </c>
      <c r="H7050">
        <v>29</v>
      </c>
      <c r="I7050">
        <v>287.96999999999997</v>
      </c>
      <c r="J7050">
        <v>22</v>
      </c>
      <c r="K7050">
        <v>373.78</v>
      </c>
      <c r="L7050">
        <v>118.92999999999999</v>
      </c>
      <c r="M7050">
        <v>2.46</v>
      </c>
      <c r="N7050">
        <v>55551.82</v>
      </c>
      <c r="O7050">
        <v>85.81</v>
      </c>
      <c r="P7050">
        <v>22.957354593611218</v>
      </c>
      <c r="Q7050">
        <v>0.75862068965517238</v>
      </c>
      <c r="R7050">
        <v>1.2979824287252144</v>
      </c>
      <c r="S7050">
        <f>(VendorSalesData[[#This Row],[TotalPurchaseQuantity]] - VendorSalesData[[#This Row],[TotalSalesQuantity]]) * VendorSalesData[[#This Row],[PurchasePrice]]</f>
        <v>69.509999999999991</v>
      </c>
    </row>
    <row r="7051" spans="1:19" x14ac:dyDescent="0.3">
      <c r="A7051">
        <v>9165</v>
      </c>
      <c r="B7051" t="s">
        <v>38</v>
      </c>
      <c r="C7051">
        <v>21854</v>
      </c>
      <c r="D7051" t="s">
        <v>6457</v>
      </c>
      <c r="E7051">
        <v>41.09</v>
      </c>
      <c r="F7051">
        <v>59.99</v>
      </c>
      <c r="G7051">
        <v>750</v>
      </c>
      <c r="H7051">
        <v>7</v>
      </c>
      <c r="I7051">
        <v>287.63</v>
      </c>
      <c r="J7051">
        <v>14</v>
      </c>
      <c r="K7051">
        <v>1083.8599999999999</v>
      </c>
      <c r="L7051">
        <v>878.89</v>
      </c>
      <c r="M7051">
        <v>1.54</v>
      </c>
      <c r="N7051">
        <v>68054.7</v>
      </c>
      <c r="O7051">
        <v>796.2299999999999</v>
      </c>
      <c r="P7051">
        <v>73.462439798497954</v>
      </c>
      <c r="Q7051">
        <v>2</v>
      </c>
      <c r="R7051">
        <v>3.7682439244863191</v>
      </c>
      <c r="S7051">
        <f>(VendorSalesData[[#This Row],[TotalPurchaseQuantity]] - VendorSalesData[[#This Row],[TotalSalesQuantity]]) * VendorSalesData[[#This Row],[PurchasePrice]]</f>
        <v>-287.63</v>
      </c>
    </row>
    <row r="7052" spans="1:19" x14ac:dyDescent="0.3">
      <c r="A7052">
        <v>12546</v>
      </c>
      <c r="B7052" t="s">
        <v>32</v>
      </c>
      <c r="C7052">
        <v>5537</v>
      </c>
      <c r="D7052" t="s">
        <v>6458</v>
      </c>
      <c r="E7052">
        <v>7.19</v>
      </c>
      <c r="F7052">
        <v>9.99</v>
      </c>
      <c r="G7052">
        <v>750</v>
      </c>
      <c r="H7052">
        <v>40</v>
      </c>
      <c r="I7052">
        <v>287.60000000000002</v>
      </c>
      <c r="J7052">
        <v>73</v>
      </c>
      <c r="K7052">
        <v>729.27</v>
      </c>
      <c r="L7052">
        <v>599.4</v>
      </c>
      <c r="M7052">
        <v>57.6</v>
      </c>
      <c r="N7052">
        <v>123880.97</v>
      </c>
      <c r="O7052">
        <v>441.66999999999996</v>
      </c>
      <c r="P7052">
        <v>60.563303029056449</v>
      </c>
      <c r="Q7052">
        <v>1.825</v>
      </c>
      <c r="R7052">
        <v>2.5357093184979136</v>
      </c>
      <c r="S7052">
        <f>(VendorSalesData[[#This Row],[TotalPurchaseQuantity]] - VendorSalesData[[#This Row],[TotalSalesQuantity]]) * VendorSalesData[[#This Row],[PurchasePrice]]</f>
        <v>-237.27</v>
      </c>
    </row>
    <row r="7053" spans="1:19" x14ac:dyDescent="0.3">
      <c r="A7053">
        <v>4692</v>
      </c>
      <c r="B7053" t="s">
        <v>386</v>
      </c>
      <c r="C7053">
        <v>25641</v>
      </c>
      <c r="D7053" t="s">
        <v>6459</v>
      </c>
      <c r="E7053">
        <v>26.14</v>
      </c>
      <c r="F7053">
        <v>39.99</v>
      </c>
      <c r="G7053">
        <v>750</v>
      </c>
      <c r="H7053">
        <v>11</v>
      </c>
      <c r="I7053">
        <v>287.53999999999996</v>
      </c>
      <c r="J7053">
        <v>11</v>
      </c>
      <c r="K7053">
        <v>439.89</v>
      </c>
      <c r="L7053">
        <v>279.93</v>
      </c>
      <c r="M7053">
        <v>1.22</v>
      </c>
      <c r="N7053">
        <v>9139.3799999999992</v>
      </c>
      <c r="O7053">
        <v>152.35000000000002</v>
      </c>
      <c r="P7053">
        <v>34.633658414603659</v>
      </c>
      <c r="Q7053">
        <v>1</v>
      </c>
      <c r="R7053">
        <v>1.529839326702372</v>
      </c>
      <c r="S7053">
        <f>(VendorSalesData[[#This Row],[TotalPurchaseQuantity]] - VendorSalesData[[#This Row],[TotalSalesQuantity]]) * VendorSalesData[[#This Row],[PurchasePrice]]</f>
        <v>0</v>
      </c>
    </row>
    <row r="7054" spans="1:19" x14ac:dyDescent="0.3">
      <c r="A7054">
        <v>653</v>
      </c>
      <c r="B7054" t="s">
        <v>352</v>
      </c>
      <c r="C7054">
        <v>20661</v>
      </c>
      <c r="D7054" t="s">
        <v>6460</v>
      </c>
      <c r="E7054">
        <v>35.94</v>
      </c>
      <c r="F7054">
        <v>59.99</v>
      </c>
      <c r="G7054">
        <v>750</v>
      </c>
      <c r="H7054">
        <v>8</v>
      </c>
      <c r="I7054">
        <v>287.52</v>
      </c>
      <c r="J7054">
        <v>21</v>
      </c>
      <c r="K7054">
        <v>1259.79</v>
      </c>
      <c r="L7054">
        <v>719.88</v>
      </c>
      <c r="M7054">
        <v>2.34</v>
      </c>
      <c r="N7054">
        <v>8014.9800000000005</v>
      </c>
      <c r="O7054">
        <v>972.27</v>
      </c>
      <c r="P7054">
        <v>77.177148572381114</v>
      </c>
      <c r="Q7054">
        <v>2.625</v>
      </c>
      <c r="R7054">
        <v>4.3815734557595993</v>
      </c>
      <c r="S7054">
        <f>(VendorSalesData[[#This Row],[TotalPurchaseQuantity]] - VendorSalesData[[#This Row],[TotalSalesQuantity]]) * VendorSalesData[[#This Row],[PurchasePrice]]</f>
        <v>-467.21999999999997</v>
      </c>
    </row>
    <row r="7055" spans="1:19" x14ac:dyDescent="0.3">
      <c r="A7055">
        <v>2876</v>
      </c>
      <c r="B7055" t="s">
        <v>5231</v>
      </c>
      <c r="C7055">
        <v>23624</v>
      </c>
      <c r="D7055" t="s">
        <v>6461</v>
      </c>
      <c r="E7055">
        <v>6.84</v>
      </c>
      <c r="F7055">
        <v>9.99</v>
      </c>
      <c r="G7055">
        <v>750</v>
      </c>
      <c r="H7055">
        <v>42</v>
      </c>
      <c r="I7055">
        <v>287.27999999999997</v>
      </c>
      <c r="J7055">
        <v>42</v>
      </c>
      <c r="K7055">
        <v>464.58</v>
      </c>
      <c r="L7055">
        <v>42.96</v>
      </c>
      <c r="M7055">
        <v>4.74</v>
      </c>
      <c r="N7055">
        <v>31.5</v>
      </c>
      <c r="O7055">
        <v>177.3</v>
      </c>
      <c r="P7055">
        <v>38.163502518403725</v>
      </c>
      <c r="Q7055">
        <v>1</v>
      </c>
      <c r="R7055">
        <v>1.6171679197994988</v>
      </c>
      <c r="S7055">
        <f>(VendorSalesData[[#This Row],[TotalPurchaseQuantity]] - VendorSalesData[[#This Row],[TotalSalesQuantity]]) * VendorSalesData[[#This Row],[PurchasePrice]]</f>
        <v>0</v>
      </c>
    </row>
    <row r="7056" spans="1:19" x14ac:dyDescent="0.3">
      <c r="A7056">
        <v>9815</v>
      </c>
      <c r="B7056" t="s">
        <v>191</v>
      </c>
      <c r="C7056">
        <v>39282</v>
      </c>
      <c r="D7056" t="s">
        <v>6462</v>
      </c>
      <c r="E7056">
        <v>6.84</v>
      </c>
      <c r="F7056">
        <v>10.99</v>
      </c>
      <c r="G7056">
        <v>750</v>
      </c>
      <c r="H7056">
        <v>42</v>
      </c>
      <c r="I7056">
        <v>287.27999999999997</v>
      </c>
      <c r="J7056">
        <v>325</v>
      </c>
      <c r="K7056">
        <v>3536.75</v>
      </c>
      <c r="L7056">
        <v>2044.1200000000001</v>
      </c>
      <c r="M7056">
        <v>36.090000000000003</v>
      </c>
      <c r="N7056">
        <v>27100.41</v>
      </c>
      <c r="O7056">
        <v>3249.4700000000003</v>
      </c>
      <c r="P7056">
        <v>91.877288471053944</v>
      </c>
      <c r="Q7056">
        <v>7.7380952380952381</v>
      </c>
      <c r="R7056">
        <v>12.311159844054583</v>
      </c>
      <c r="S7056">
        <f>(VendorSalesData[[#This Row],[TotalPurchaseQuantity]] - VendorSalesData[[#This Row],[TotalSalesQuantity]]) * VendorSalesData[[#This Row],[PurchasePrice]]</f>
        <v>-1935.72</v>
      </c>
    </row>
    <row r="7057" spans="1:19" x14ac:dyDescent="0.3">
      <c r="A7057">
        <v>2242</v>
      </c>
      <c r="B7057" t="s">
        <v>569</v>
      </c>
      <c r="C7057">
        <v>20792</v>
      </c>
      <c r="D7057" t="s">
        <v>6463</v>
      </c>
      <c r="E7057">
        <v>7.18</v>
      </c>
      <c r="F7057">
        <v>10.99</v>
      </c>
      <c r="G7057">
        <v>750</v>
      </c>
      <c r="H7057">
        <v>40</v>
      </c>
      <c r="I7057">
        <v>287.2</v>
      </c>
      <c r="J7057">
        <v>34</v>
      </c>
      <c r="K7057">
        <v>352.66</v>
      </c>
      <c r="L7057">
        <v>303.70999999999998</v>
      </c>
      <c r="M7057">
        <v>3.74</v>
      </c>
      <c r="N7057">
        <v>7982.65</v>
      </c>
      <c r="O7057">
        <v>65.460000000000036</v>
      </c>
      <c r="P7057">
        <v>18.561787557420754</v>
      </c>
      <c r="Q7057">
        <v>0.85</v>
      </c>
      <c r="R7057">
        <v>1.2279247910863511</v>
      </c>
      <c r="S7057">
        <f>(VendorSalesData[[#This Row],[TotalPurchaseQuantity]] - VendorSalesData[[#This Row],[TotalSalesQuantity]]) * VendorSalesData[[#This Row],[PurchasePrice]]</f>
        <v>43.08</v>
      </c>
    </row>
    <row r="7058" spans="1:19" x14ac:dyDescent="0.3">
      <c r="A7058">
        <v>3252</v>
      </c>
      <c r="B7058" t="s">
        <v>94</v>
      </c>
      <c r="C7058">
        <v>20450</v>
      </c>
      <c r="D7058" t="s">
        <v>6464</v>
      </c>
      <c r="E7058">
        <v>1.99</v>
      </c>
      <c r="F7058">
        <v>2.99</v>
      </c>
      <c r="G7058">
        <v>500</v>
      </c>
      <c r="H7058">
        <v>144</v>
      </c>
      <c r="I7058">
        <v>286.56</v>
      </c>
      <c r="J7058">
        <v>129</v>
      </c>
      <c r="K7058">
        <v>432.71000000000004</v>
      </c>
      <c r="L7058">
        <v>54.830000000000005</v>
      </c>
      <c r="M7058">
        <v>9.7100000000000009</v>
      </c>
      <c r="N7058">
        <v>61966.91</v>
      </c>
      <c r="O7058">
        <v>146.15000000000003</v>
      </c>
      <c r="P7058">
        <v>33.775507845901416</v>
      </c>
      <c r="Q7058">
        <v>0.89583333333333337</v>
      </c>
      <c r="R7058">
        <v>1.5100153545505306</v>
      </c>
      <c r="S7058">
        <f>(VendorSalesData[[#This Row],[TotalPurchaseQuantity]] - VendorSalesData[[#This Row],[TotalSalesQuantity]]) * VendorSalesData[[#This Row],[PurchasePrice]]</f>
        <v>29.85</v>
      </c>
    </row>
    <row r="7059" spans="1:19" x14ac:dyDescent="0.3">
      <c r="A7059">
        <v>10754</v>
      </c>
      <c r="B7059" t="s">
        <v>212</v>
      </c>
      <c r="C7059">
        <v>6505</v>
      </c>
      <c r="D7059" t="s">
        <v>6465</v>
      </c>
      <c r="E7059">
        <v>7.96</v>
      </c>
      <c r="F7059">
        <v>10.99</v>
      </c>
      <c r="G7059">
        <v>750</v>
      </c>
      <c r="H7059">
        <v>36</v>
      </c>
      <c r="I7059">
        <v>286.56</v>
      </c>
      <c r="J7059">
        <v>86</v>
      </c>
      <c r="K7059">
        <v>945.14</v>
      </c>
      <c r="L7059">
        <v>560.49</v>
      </c>
      <c r="M7059">
        <v>67.760000000000005</v>
      </c>
      <c r="N7059">
        <v>28720.52</v>
      </c>
      <c r="O7059">
        <v>658.57999999999993</v>
      </c>
      <c r="P7059">
        <v>69.680682226971655</v>
      </c>
      <c r="Q7059">
        <v>2.3888888888888888</v>
      </c>
      <c r="R7059">
        <v>3.2982272473478504</v>
      </c>
      <c r="S7059">
        <f>(VendorSalesData[[#This Row],[TotalPurchaseQuantity]] - VendorSalesData[[#This Row],[TotalSalesQuantity]]) * VendorSalesData[[#This Row],[PurchasePrice]]</f>
        <v>-398</v>
      </c>
    </row>
    <row r="7060" spans="1:19" x14ac:dyDescent="0.3">
      <c r="A7060">
        <v>10754</v>
      </c>
      <c r="B7060" t="s">
        <v>212</v>
      </c>
      <c r="C7060">
        <v>14385</v>
      </c>
      <c r="D7060" t="s">
        <v>6466</v>
      </c>
      <c r="E7060">
        <v>10.59</v>
      </c>
      <c r="F7060">
        <v>15.99</v>
      </c>
      <c r="G7060">
        <v>750</v>
      </c>
      <c r="H7060">
        <v>27</v>
      </c>
      <c r="I7060">
        <v>285.93</v>
      </c>
      <c r="J7060">
        <v>23</v>
      </c>
      <c r="K7060">
        <v>351.77</v>
      </c>
      <c r="L7060">
        <v>223.85</v>
      </c>
      <c r="M7060">
        <v>2.5700000000000003</v>
      </c>
      <c r="N7060">
        <v>28720.52</v>
      </c>
      <c r="O7060">
        <v>65.839999999999975</v>
      </c>
      <c r="P7060">
        <v>18.716775165591148</v>
      </c>
      <c r="Q7060">
        <v>0.85185185185185186</v>
      </c>
      <c r="R7060">
        <v>1.2302661490574616</v>
      </c>
      <c r="S7060">
        <f>(VendorSalesData[[#This Row],[TotalPurchaseQuantity]] - VendorSalesData[[#This Row],[TotalSalesQuantity]]) * VendorSalesData[[#This Row],[PurchasePrice]]</f>
        <v>42.36</v>
      </c>
    </row>
    <row r="7061" spans="1:19" x14ac:dyDescent="0.3">
      <c r="A7061">
        <v>7153</v>
      </c>
      <c r="B7061" t="s">
        <v>271</v>
      </c>
      <c r="C7061">
        <v>20614</v>
      </c>
      <c r="D7061" t="s">
        <v>6467</v>
      </c>
      <c r="E7061">
        <v>4.76</v>
      </c>
      <c r="F7061">
        <v>7.99</v>
      </c>
      <c r="G7061">
        <v>750</v>
      </c>
      <c r="H7061">
        <v>60</v>
      </c>
      <c r="I7061">
        <v>285.60000000000002</v>
      </c>
      <c r="J7061">
        <v>60</v>
      </c>
      <c r="K7061">
        <v>419.4</v>
      </c>
      <c r="L7061">
        <v>6.99</v>
      </c>
      <c r="M7061">
        <v>6.75</v>
      </c>
      <c r="N7061">
        <v>15884.82</v>
      </c>
      <c r="O7061">
        <v>133.79999999999995</v>
      </c>
      <c r="P7061">
        <v>31.902718168812584</v>
      </c>
      <c r="Q7061">
        <v>1</v>
      </c>
      <c r="R7061">
        <v>1.4684873949579831</v>
      </c>
      <c r="S7061">
        <f>(VendorSalesData[[#This Row],[TotalPurchaseQuantity]] - VendorSalesData[[#This Row],[TotalSalesQuantity]]) * VendorSalesData[[#This Row],[PurchasePrice]]</f>
        <v>0</v>
      </c>
    </row>
    <row r="7062" spans="1:19" x14ac:dyDescent="0.3">
      <c r="A7062">
        <v>90047</v>
      </c>
      <c r="B7062" t="s">
        <v>2206</v>
      </c>
      <c r="C7062">
        <v>22012</v>
      </c>
      <c r="D7062" t="s">
        <v>6468</v>
      </c>
      <c r="E7062">
        <v>23.8</v>
      </c>
      <c r="F7062">
        <v>34.99</v>
      </c>
      <c r="G7062">
        <v>750</v>
      </c>
      <c r="H7062">
        <v>12</v>
      </c>
      <c r="I7062">
        <v>285.60000000000002</v>
      </c>
      <c r="J7062">
        <v>27</v>
      </c>
      <c r="K7062">
        <v>944.73</v>
      </c>
      <c r="L7062">
        <v>664.81000000000006</v>
      </c>
      <c r="M7062">
        <v>3</v>
      </c>
      <c r="N7062">
        <v>1457.73</v>
      </c>
      <c r="O7062">
        <v>659.13</v>
      </c>
      <c r="P7062">
        <v>69.769140389317585</v>
      </c>
      <c r="Q7062">
        <v>2.25</v>
      </c>
      <c r="R7062">
        <v>3.3078781512605042</v>
      </c>
      <c r="S7062">
        <f>(VendorSalesData[[#This Row],[TotalPurchaseQuantity]] - VendorSalesData[[#This Row],[TotalSalesQuantity]]) * VendorSalesData[[#This Row],[PurchasePrice]]</f>
        <v>-357</v>
      </c>
    </row>
    <row r="7063" spans="1:19" x14ac:dyDescent="0.3">
      <c r="A7063">
        <v>90024</v>
      </c>
      <c r="B7063" t="s">
        <v>1511</v>
      </c>
      <c r="C7063">
        <v>18304</v>
      </c>
      <c r="D7063" t="s">
        <v>6469</v>
      </c>
      <c r="E7063">
        <v>5.82</v>
      </c>
      <c r="F7063">
        <v>12.99</v>
      </c>
      <c r="G7063">
        <v>750</v>
      </c>
      <c r="H7063">
        <v>49</v>
      </c>
      <c r="I7063">
        <v>285.18</v>
      </c>
      <c r="J7063">
        <v>241</v>
      </c>
      <c r="K7063">
        <v>2063.59</v>
      </c>
      <c r="L7063">
        <v>900.46</v>
      </c>
      <c r="M7063">
        <v>26.89</v>
      </c>
      <c r="N7063">
        <v>2802.64</v>
      </c>
      <c r="O7063">
        <v>1778.41</v>
      </c>
      <c r="P7063">
        <v>86.180394361283007</v>
      </c>
      <c r="Q7063">
        <v>4.9183673469387754</v>
      </c>
      <c r="R7063">
        <v>7.2360965004558526</v>
      </c>
      <c r="S7063">
        <f>(VendorSalesData[[#This Row],[TotalPurchaseQuantity]] - VendorSalesData[[#This Row],[TotalSalesQuantity]]) * VendorSalesData[[#This Row],[PurchasePrice]]</f>
        <v>-1117.44</v>
      </c>
    </row>
    <row r="7064" spans="1:19" x14ac:dyDescent="0.3">
      <c r="A7064">
        <v>3252</v>
      </c>
      <c r="B7064" t="s">
        <v>94</v>
      </c>
      <c r="C7064">
        <v>8079</v>
      </c>
      <c r="D7064" t="s">
        <v>1953</v>
      </c>
      <c r="E7064">
        <v>3.39</v>
      </c>
      <c r="F7064">
        <v>4.99</v>
      </c>
      <c r="G7064">
        <v>750</v>
      </c>
      <c r="H7064">
        <v>84</v>
      </c>
      <c r="I7064">
        <v>284.76</v>
      </c>
      <c r="J7064">
        <v>65</v>
      </c>
      <c r="K7064">
        <v>324.35000000000002</v>
      </c>
      <c r="L7064">
        <v>199.60000000000002</v>
      </c>
      <c r="M7064">
        <v>7.2</v>
      </c>
      <c r="N7064">
        <v>61966.91</v>
      </c>
      <c r="O7064">
        <v>39.590000000000032</v>
      </c>
      <c r="P7064">
        <v>12.205950362262996</v>
      </c>
      <c r="Q7064">
        <v>0.77380952380952384</v>
      </c>
      <c r="R7064">
        <v>1.1390293580559068</v>
      </c>
      <c r="S7064">
        <f>(VendorSalesData[[#This Row],[TotalPurchaseQuantity]] - VendorSalesData[[#This Row],[TotalSalesQuantity]]) * VendorSalesData[[#This Row],[PurchasePrice]]</f>
        <v>64.41</v>
      </c>
    </row>
    <row r="7065" spans="1:19" x14ac:dyDescent="0.3">
      <c r="A7065">
        <v>4425</v>
      </c>
      <c r="B7065" t="s">
        <v>20</v>
      </c>
      <c r="C7065">
        <v>25205</v>
      </c>
      <c r="D7065" t="s">
        <v>6470</v>
      </c>
      <c r="E7065">
        <v>47.4</v>
      </c>
      <c r="F7065">
        <v>72.989999999999995</v>
      </c>
      <c r="G7065">
        <v>750</v>
      </c>
      <c r="H7065">
        <v>6</v>
      </c>
      <c r="I7065">
        <v>284.39999999999998</v>
      </c>
      <c r="J7065">
        <v>6</v>
      </c>
      <c r="K7065">
        <v>437.94</v>
      </c>
      <c r="L7065">
        <v>72.989999999999995</v>
      </c>
      <c r="M7065">
        <v>0.68</v>
      </c>
      <c r="N7065">
        <v>144929.24</v>
      </c>
      <c r="O7065">
        <v>153.54000000000002</v>
      </c>
      <c r="P7065">
        <v>35.059597205096594</v>
      </c>
      <c r="Q7065">
        <v>1</v>
      </c>
      <c r="R7065">
        <v>1.5398734177215192</v>
      </c>
      <c r="S7065">
        <f>(VendorSalesData[[#This Row],[TotalPurchaseQuantity]] - VendorSalesData[[#This Row],[TotalSalesQuantity]]) * VendorSalesData[[#This Row],[PurchasePrice]]</f>
        <v>0</v>
      </c>
    </row>
    <row r="7066" spans="1:19" x14ac:dyDescent="0.3">
      <c r="A7066">
        <v>90011</v>
      </c>
      <c r="B7066" t="s">
        <v>2463</v>
      </c>
      <c r="C7066">
        <v>25348</v>
      </c>
      <c r="D7066" t="s">
        <v>6471</v>
      </c>
      <c r="E7066">
        <v>11.84</v>
      </c>
      <c r="F7066">
        <v>17.989999999999998</v>
      </c>
      <c r="G7066">
        <v>750</v>
      </c>
      <c r="H7066">
        <v>24</v>
      </c>
      <c r="I7066">
        <v>284.16000000000003</v>
      </c>
      <c r="J7066">
        <v>24</v>
      </c>
      <c r="K7066">
        <v>431.76</v>
      </c>
      <c r="L7066">
        <v>17.989999999999998</v>
      </c>
      <c r="M7066">
        <v>2.7</v>
      </c>
      <c r="N7066">
        <v>238.60999999999999</v>
      </c>
      <c r="O7066">
        <v>147.59999999999997</v>
      </c>
      <c r="P7066">
        <v>34.185658699277369</v>
      </c>
      <c r="Q7066">
        <v>1</v>
      </c>
      <c r="R7066">
        <v>1.5194256756756754</v>
      </c>
      <c r="S7066">
        <f>(VendorSalesData[[#This Row],[TotalPurchaseQuantity]] - VendorSalesData[[#This Row],[TotalSalesQuantity]]) * VendorSalesData[[#This Row],[PurchasePrice]]</f>
        <v>0</v>
      </c>
    </row>
    <row r="7067" spans="1:19" x14ac:dyDescent="0.3">
      <c r="A7067">
        <v>12546</v>
      </c>
      <c r="B7067" t="s">
        <v>32</v>
      </c>
      <c r="C7067">
        <v>3530</v>
      </c>
      <c r="D7067" t="s">
        <v>6472</v>
      </c>
      <c r="E7067">
        <v>6.93</v>
      </c>
      <c r="F7067">
        <v>9.99</v>
      </c>
      <c r="G7067">
        <v>750</v>
      </c>
      <c r="H7067">
        <v>41</v>
      </c>
      <c r="I7067">
        <v>284.13</v>
      </c>
      <c r="J7067">
        <v>200</v>
      </c>
      <c r="K7067">
        <v>1927.5</v>
      </c>
      <c r="L7067">
        <v>1309.1400000000001</v>
      </c>
      <c r="M7067">
        <v>157.64000000000001</v>
      </c>
      <c r="N7067">
        <v>123880.97</v>
      </c>
      <c r="O7067">
        <v>1643.37</v>
      </c>
      <c r="P7067">
        <v>85.259143968871584</v>
      </c>
      <c r="Q7067">
        <v>4.8780487804878048</v>
      </c>
      <c r="R7067">
        <v>6.7838665399641007</v>
      </c>
      <c r="S7067">
        <f>(VendorSalesData[[#This Row],[TotalPurchaseQuantity]] - VendorSalesData[[#This Row],[TotalSalesQuantity]]) * VendorSalesData[[#This Row],[PurchasePrice]]</f>
        <v>-1101.8699999999999</v>
      </c>
    </row>
    <row r="7068" spans="1:19" x14ac:dyDescent="0.3">
      <c r="A7068">
        <v>9165</v>
      </c>
      <c r="B7068" t="s">
        <v>38</v>
      </c>
      <c r="C7068">
        <v>22972</v>
      </c>
      <c r="D7068" t="s">
        <v>6473</v>
      </c>
      <c r="E7068">
        <v>7.89</v>
      </c>
      <c r="F7068">
        <v>11.99</v>
      </c>
      <c r="G7068">
        <v>750</v>
      </c>
      <c r="H7068">
        <v>36</v>
      </c>
      <c r="I7068">
        <v>284.04000000000002</v>
      </c>
      <c r="J7068">
        <v>36</v>
      </c>
      <c r="K7068">
        <v>431.64</v>
      </c>
      <c r="L7068">
        <v>35.97</v>
      </c>
      <c r="M7068">
        <v>4.0500000000000007</v>
      </c>
      <c r="N7068">
        <v>68054.7</v>
      </c>
      <c r="O7068">
        <v>147.59999999999997</v>
      </c>
      <c r="P7068">
        <v>34.195162635529606</v>
      </c>
      <c r="Q7068">
        <v>1</v>
      </c>
      <c r="R7068">
        <v>1.5196451204055765</v>
      </c>
      <c r="S7068">
        <f>(VendorSalesData[[#This Row],[TotalPurchaseQuantity]] - VendorSalesData[[#This Row],[TotalSalesQuantity]]) * VendorSalesData[[#This Row],[PurchasePrice]]</f>
        <v>0</v>
      </c>
    </row>
    <row r="7069" spans="1:19" x14ac:dyDescent="0.3">
      <c r="A7069">
        <v>9165</v>
      </c>
      <c r="B7069" t="s">
        <v>38</v>
      </c>
      <c r="C7069">
        <v>42759</v>
      </c>
      <c r="D7069" t="s">
        <v>6474</v>
      </c>
      <c r="E7069">
        <v>7.89</v>
      </c>
      <c r="F7069">
        <v>11.99</v>
      </c>
      <c r="G7069">
        <v>750</v>
      </c>
      <c r="H7069">
        <v>36</v>
      </c>
      <c r="I7069">
        <v>284.04000000000002</v>
      </c>
      <c r="J7069">
        <v>35</v>
      </c>
      <c r="K7069">
        <v>419.65000000000003</v>
      </c>
      <c r="L7069">
        <v>299.75</v>
      </c>
      <c r="M7069">
        <v>3.87</v>
      </c>
      <c r="N7069">
        <v>68054.7</v>
      </c>
      <c r="O7069">
        <v>135.61000000000001</v>
      </c>
      <c r="P7069">
        <v>32.315024425116171</v>
      </c>
      <c r="Q7069">
        <v>0.97222222222222221</v>
      </c>
      <c r="R7069">
        <v>1.4774327559498663</v>
      </c>
      <c r="S7069">
        <f>(VendorSalesData[[#This Row],[TotalPurchaseQuantity]] - VendorSalesData[[#This Row],[TotalSalesQuantity]]) * VendorSalesData[[#This Row],[PurchasePrice]]</f>
        <v>7.89</v>
      </c>
    </row>
    <row r="7070" spans="1:19" x14ac:dyDescent="0.3">
      <c r="A7070">
        <v>10754</v>
      </c>
      <c r="B7070" t="s">
        <v>212</v>
      </c>
      <c r="C7070">
        <v>27093</v>
      </c>
      <c r="D7070" t="s">
        <v>6475</v>
      </c>
      <c r="E7070">
        <v>7.89</v>
      </c>
      <c r="F7070">
        <v>11.99</v>
      </c>
      <c r="G7070">
        <v>750</v>
      </c>
      <c r="H7070">
        <v>36</v>
      </c>
      <c r="I7070">
        <v>284.04000000000002</v>
      </c>
      <c r="J7070">
        <v>25</v>
      </c>
      <c r="K7070">
        <v>299.75</v>
      </c>
      <c r="L7070">
        <v>59.95</v>
      </c>
      <c r="M7070">
        <v>2.8000000000000003</v>
      </c>
      <c r="N7070">
        <v>28720.52</v>
      </c>
      <c r="O7070">
        <v>15.70999999999998</v>
      </c>
      <c r="P7070">
        <v>5.2410341951626283</v>
      </c>
      <c r="Q7070">
        <v>0.69444444444444442</v>
      </c>
      <c r="R7070">
        <v>1.0553091113927615</v>
      </c>
      <c r="S7070">
        <f>(VendorSalesData[[#This Row],[TotalPurchaseQuantity]] - VendorSalesData[[#This Row],[TotalSalesQuantity]]) * VendorSalesData[[#This Row],[PurchasePrice]]</f>
        <v>86.789999999999992</v>
      </c>
    </row>
    <row r="7071" spans="1:19" x14ac:dyDescent="0.3">
      <c r="A7071">
        <v>90011</v>
      </c>
      <c r="B7071" t="s">
        <v>2463</v>
      </c>
      <c r="C7071">
        <v>43127</v>
      </c>
      <c r="D7071" t="s">
        <v>6476</v>
      </c>
      <c r="E7071">
        <v>7.89</v>
      </c>
      <c r="F7071">
        <v>11.99</v>
      </c>
      <c r="G7071">
        <v>750</v>
      </c>
      <c r="H7071">
        <v>36</v>
      </c>
      <c r="I7071">
        <v>284.04000000000002</v>
      </c>
      <c r="J7071">
        <v>36</v>
      </c>
      <c r="K7071">
        <v>431.64</v>
      </c>
      <c r="L7071">
        <v>35.97</v>
      </c>
      <c r="M7071">
        <v>4.0500000000000007</v>
      </c>
      <c r="N7071">
        <v>238.60999999999999</v>
      </c>
      <c r="O7071">
        <v>147.59999999999997</v>
      </c>
      <c r="P7071">
        <v>34.195162635529606</v>
      </c>
      <c r="Q7071">
        <v>1</v>
      </c>
      <c r="R7071">
        <v>1.5196451204055765</v>
      </c>
      <c r="S7071">
        <f>(VendorSalesData[[#This Row],[TotalPurchaseQuantity]] - VendorSalesData[[#This Row],[TotalSalesQuantity]]) * VendorSalesData[[#This Row],[PurchasePrice]]</f>
        <v>0</v>
      </c>
    </row>
    <row r="7072" spans="1:19" x14ac:dyDescent="0.3">
      <c r="A7072">
        <v>10754</v>
      </c>
      <c r="B7072" t="s">
        <v>212</v>
      </c>
      <c r="C7072">
        <v>43791</v>
      </c>
      <c r="D7072" t="s">
        <v>6477</v>
      </c>
      <c r="E7072">
        <v>4.7300000000000004</v>
      </c>
      <c r="F7072">
        <v>10.99</v>
      </c>
      <c r="G7072">
        <v>750</v>
      </c>
      <c r="H7072">
        <v>60</v>
      </c>
      <c r="I7072">
        <v>283.8</v>
      </c>
      <c r="J7072">
        <v>60</v>
      </c>
      <c r="K7072">
        <v>659.4</v>
      </c>
      <c r="L7072">
        <v>54.95</v>
      </c>
      <c r="M7072">
        <v>6.75</v>
      </c>
      <c r="N7072">
        <v>28720.52</v>
      </c>
      <c r="O7072">
        <v>375.59999999999997</v>
      </c>
      <c r="P7072">
        <v>56.960873521383071</v>
      </c>
      <c r="Q7072">
        <v>1</v>
      </c>
      <c r="R7072">
        <v>2.3234672304439745</v>
      </c>
      <c r="S7072">
        <f>(VendorSalesData[[#This Row],[TotalPurchaseQuantity]] - VendorSalesData[[#This Row],[TotalSalesQuantity]]) * VendorSalesData[[#This Row],[PurchasePrice]]</f>
        <v>0</v>
      </c>
    </row>
    <row r="7073" spans="1:19" x14ac:dyDescent="0.3">
      <c r="A7073">
        <v>4425</v>
      </c>
      <c r="B7073" t="s">
        <v>20</v>
      </c>
      <c r="C7073">
        <v>18754</v>
      </c>
      <c r="D7073" t="s">
        <v>5923</v>
      </c>
      <c r="E7073">
        <v>1.97</v>
      </c>
      <c r="F7073">
        <v>2.99</v>
      </c>
      <c r="G7073">
        <v>750</v>
      </c>
      <c r="H7073">
        <v>144</v>
      </c>
      <c r="I7073">
        <v>283.68</v>
      </c>
      <c r="J7073">
        <v>143</v>
      </c>
      <c r="K7073">
        <v>427.57</v>
      </c>
      <c r="L7073">
        <v>98.67</v>
      </c>
      <c r="M7073">
        <v>16.04</v>
      </c>
      <c r="N7073">
        <v>144929.24</v>
      </c>
      <c r="O7073">
        <v>143.88999999999999</v>
      </c>
      <c r="P7073">
        <v>33.652969104474117</v>
      </c>
      <c r="Q7073">
        <v>0.99305555555555558</v>
      </c>
      <c r="R7073">
        <v>1.5072264523406655</v>
      </c>
      <c r="S7073">
        <f>(VendorSalesData[[#This Row],[TotalPurchaseQuantity]] - VendorSalesData[[#This Row],[TotalSalesQuantity]]) * VendorSalesData[[#This Row],[PurchasePrice]]</f>
        <v>1.97</v>
      </c>
    </row>
    <row r="7074" spans="1:19" x14ac:dyDescent="0.3">
      <c r="A7074">
        <v>653</v>
      </c>
      <c r="B7074" t="s">
        <v>352</v>
      </c>
      <c r="C7074">
        <v>15908</v>
      </c>
      <c r="D7074" t="s">
        <v>6478</v>
      </c>
      <c r="E7074">
        <v>6.03</v>
      </c>
      <c r="F7074">
        <v>8.99</v>
      </c>
      <c r="G7074">
        <v>750</v>
      </c>
      <c r="H7074">
        <v>47</v>
      </c>
      <c r="I7074">
        <v>283.40999999999997</v>
      </c>
      <c r="J7074">
        <v>36</v>
      </c>
      <c r="K7074">
        <v>323.64</v>
      </c>
      <c r="L7074">
        <v>215.76</v>
      </c>
      <c r="M7074">
        <v>3.99</v>
      </c>
      <c r="N7074">
        <v>8014.9800000000005</v>
      </c>
      <c r="O7074">
        <v>40.230000000000018</v>
      </c>
      <c r="P7074">
        <v>12.430478309232488</v>
      </c>
      <c r="Q7074">
        <v>0.76595744680851063</v>
      </c>
      <c r="R7074">
        <v>1.1419498253413782</v>
      </c>
      <c r="S7074">
        <f>(VendorSalesData[[#This Row],[TotalPurchaseQuantity]] - VendorSalesData[[#This Row],[TotalSalesQuantity]]) * VendorSalesData[[#This Row],[PurchasePrice]]</f>
        <v>66.33</v>
      </c>
    </row>
    <row r="7075" spans="1:19" x14ac:dyDescent="0.3">
      <c r="A7075">
        <v>7153</v>
      </c>
      <c r="B7075" t="s">
        <v>271</v>
      </c>
      <c r="C7075">
        <v>2458</v>
      </c>
      <c r="D7075" t="s">
        <v>6479</v>
      </c>
      <c r="E7075">
        <v>11.8</v>
      </c>
      <c r="F7075">
        <v>24.99</v>
      </c>
      <c r="G7075">
        <v>375</v>
      </c>
      <c r="H7075">
        <v>24</v>
      </c>
      <c r="I7075">
        <v>283.20000000000005</v>
      </c>
      <c r="J7075">
        <v>118</v>
      </c>
      <c r="K7075">
        <v>2553.8199999999997</v>
      </c>
      <c r="L7075">
        <v>1780.1599999999999</v>
      </c>
      <c r="M7075">
        <v>46.18</v>
      </c>
      <c r="N7075">
        <v>15884.82</v>
      </c>
      <c r="O7075">
        <v>2270.62</v>
      </c>
      <c r="P7075">
        <v>88.910729808678767</v>
      </c>
      <c r="Q7075">
        <v>4.916666666666667</v>
      </c>
      <c r="R7075">
        <v>9.0177259887005619</v>
      </c>
      <c r="S7075">
        <f>(VendorSalesData[[#This Row],[TotalPurchaseQuantity]] - VendorSalesData[[#This Row],[TotalSalesQuantity]]) * VendorSalesData[[#This Row],[PurchasePrice]]</f>
        <v>-1109.2</v>
      </c>
    </row>
    <row r="7076" spans="1:19" x14ac:dyDescent="0.3">
      <c r="A7076">
        <v>3252</v>
      </c>
      <c r="B7076" t="s">
        <v>94</v>
      </c>
      <c r="C7076">
        <v>6389</v>
      </c>
      <c r="D7076" t="s">
        <v>4515</v>
      </c>
      <c r="E7076">
        <v>4.72</v>
      </c>
      <c r="F7076">
        <v>6.99</v>
      </c>
      <c r="G7076">
        <v>1500</v>
      </c>
      <c r="H7076">
        <v>60</v>
      </c>
      <c r="I7076">
        <v>283.2</v>
      </c>
      <c r="J7076">
        <v>50</v>
      </c>
      <c r="K7076">
        <v>349.5</v>
      </c>
      <c r="L7076">
        <v>132.81</v>
      </c>
      <c r="M7076">
        <v>11.190000000000001</v>
      </c>
      <c r="N7076">
        <v>61966.91</v>
      </c>
      <c r="O7076">
        <v>66.300000000000011</v>
      </c>
      <c r="P7076">
        <v>18.969957081545065</v>
      </c>
      <c r="Q7076">
        <v>0.83333333333333337</v>
      </c>
      <c r="R7076">
        <v>1.2341101694915255</v>
      </c>
      <c r="S7076">
        <f>(VendorSalesData[[#This Row],[TotalPurchaseQuantity]] - VendorSalesData[[#This Row],[TotalSalesQuantity]]) * VendorSalesData[[#This Row],[PurchasePrice]]</f>
        <v>47.199999999999996</v>
      </c>
    </row>
    <row r="7077" spans="1:19" x14ac:dyDescent="0.3">
      <c r="A7077">
        <v>10754</v>
      </c>
      <c r="B7077" t="s">
        <v>212</v>
      </c>
      <c r="C7077">
        <v>23752</v>
      </c>
      <c r="D7077" t="s">
        <v>6480</v>
      </c>
      <c r="E7077">
        <v>23.52</v>
      </c>
      <c r="F7077">
        <v>48.99</v>
      </c>
      <c r="G7077">
        <v>750</v>
      </c>
      <c r="H7077">
        <v>12</v>
      </c>
      <c r="I7077">
        <v>282.24</v>
      </c>
      <c r="J7077">
        <v>53</v>
      </c>
      <c r="K7077">
        <v>1907.47</v>
      </c>
      <c r="L7077">
        <v>467.87</v>
      </c>
      <c r="M7077">
        <v>5.94</v>
      </c>
      <c r="N7077">
        <v>28720.52</v>
      </c>
      <c r="O7077">
        <v>1625.23</v>
      </c>
      <c r="P7077">
        <v>85.203437013426168</v>
      </c>
      <c r="Q7077">
        <v>4.416666666666667</v>
      </c>
      <c r="R7077">
        <v>6.7583262471655328</v>
      </c>
      <c r="S7077">
        <f>(VendorSalesData[[#This Row],[TotalPurchaseQuantity]] - VendorSalesData[[#This Row],[TotalSalesQuantity]]) * VendorSalesData[[#This Row],[PurchasePrice]]</f>
        <v>-964.31999999999994</v>
      </c>
    </row>
    <row r="7078" spans="1:19" x14ac:dyDescent="0.3">
      <c r="A7078">
        <v>4692</v>
      </c>
      <c r="B7078" t="s">
        <v>386</v>
      </c>
      <c r="C7078">
        <v>25061</v>
      </c>
      <c r="D7078" t="s">
        <v>6481</v>
      </c>
      <c r="E7078">
        <v>40.26</v>
      </c>
      <c r="F7078">
        <v>59.99</v>
      </c>
      <c r="G7078">
        <v>750</v>
      </c>
      <c r="H7078">
        <v>7</v>
      </c>
      <c r="I7078">
        <v>281.82</v>
      </c>
      <c r="J7078">
        <v>22</v>
      </c>
      <c r="K7078">
        <v>1319.78</v>
      </c>
      <c r="L7078">
        <v>659.89</v>
      </c>
      <c r="M7078">
        <v>2.4500000000000002</v>
      </c>
      <c r="N7078">
        <v>9139.3799999999992</v>
      </c>
      <c r="O7078">
        <v>1037.96</v>
      </c>
      <c r="P7078">
        <v>78.64644107351225</v>
      </c>
      <c r="Q7078">
        <v>3.1428571428571428</v>
      </c>
      <c r="R7078">
        <v>4.6830601092896176</v>
      </c>
      <c r="S7078">
        <f>(VendorSalesData[[#This Row],[TotalPurchaseQuantity]] - VendorSalesData[[#This Row],[TotalSalesQuantity]]) * VendorSalesData[[#This Row],[PurchasePrice]]</f>
        <v>-603.9</v>
      </c>
    </row>
    <row r="7079" spans="1:19" x14ac:dyDescent="0.3">
      <c r="A7079">
        <v>2242</v>
      </c>
      <c r="B7079" t="s">
        <v>569</v>
      </c>
      <c r="C7079">
        <v>22450</v>
      </c>
      <c r="D7079" t="s">
        <v>6482</v>
      </c>
      <c r="E7079">
        <v>6.7</v>
      </c>
      <c r="F7079">
        <v>11.99</v>
      </c>
      <c r="G7079">
        <v>1500</v>
      </c>
      <c r="H7079">
        <v>42</v>
      </c>
      <c r="I7079">
        <v>281.40000000000003</v>
      </c>
      <c r="J7079">
        <v>41</v>
      </c>
      <c r="K7079">
        <v>427.59000000000003</v>
      </c>
      <c r="L7079">
        <v>395.62</v>
      </c>
      <c r="M7079">
        <v>9.0500000000000007</v>
      </c>
      <c r="N7079">
        <v>7982.65</v>
      </c>
      <c r="O7079">
        <v>146.19</v>
      </c>
      <c r="P7079">
        <v>34.189293482073943</v>
      </c>
      <c r="Q7079">
        <v>0.97619047619047616</v>
      </c>
      <c r="R7079">
        <v>1.5195095948827291</v>
      </c>
      <c r="S7079">
        <f>(VendorSalesData[[#This Row],[TotalPurchaseQuantity]] - VendorSalesData[[#This Row],[TotalSalesQuantity]]) * VendorSalesData[[#This Row],[PurchasePrice]]</f>
        <v>6.7</v>
      </c>
    </row>
    <row r="7080" spans="1:19" x14ac:dyDescent="0.3">
      <c r="A7080">
        <v>653</v>
      </c>
      <c r="B7080" t="s">
        <v>352</v>
      </c>
      <c r="C7080">
        <v>21057</v>
      </c>
      <c r="D7080" t="s">
        <v>6483</v>
      </c>
      <c r="E7080">
        <v>5.86</v>
      </c>
      <c r="F7080">
        <v>8.49</v>
      </c>
      <c r="G7080">
        <v>750</v>
      </c>
      <c r="H7080">
        <v>48</v>
      </c>
      <c r="I7080">
        <v>281.27999999999997</v>
      </c>
      <c r="J7080">
        <v>36</v>
      </c>
      <c r="K7080">
        <v>305.64</v>
      </c>
      <c r="L7080">
        <v>118.86</v>
      </c>
      <c r="M7080">
        <v>4.0200000000000005</v>
      </c>
      <c r="N7080">
        <v>8014.9800000000005</v>
      </c>
      <c r="O7080">
        <v>24.360000000000014</v>
      </c>
      <c r="P7080">
        <v>7.9701609736945471</v>
      </c>
      <c r="Q7080">
        <v>0.75</v>
      </c>
      <c r="R7080">
        <v>1.08660409556314</v>
      </c>
      <c r="S7080">
        <f>(VendorSalesData[[#This Row],[TotalPurchaseQuantity]] - VendorSalesData[[#This Row],[TotalSalesQuantity]]) * VendorSalesData[[#This Row],[PurchasePrice]]</f>
        <v>70.320000000000007</v>
      </c>
    </row>
    <row r="7081" spans="1:19" x14ac:dyDescent="0.3">
      <c r="A7081">
        <v>7153</v>
      </c>
      <c r="B7081" t="s">
        <v>271</v>
      </c>
      <c r="C7081">
        <v>19710</v>
      </c>
      <c r="D7081" t="s">
        <v>6484</v>
      </c>
      <c r="E7081">
        <v>7.79</v>
      </c>
      <c r="F7081">
        <v>11.99</v>
      </c>
      <c r="G7081">
        <v>750</v>
      </c>
      <c r="H7081">
        <v>36</v>
      </c>
      <c r="I7081">
        <v>280.44</v>
      </c>
      <c r="J7081">
        <v>24</v>
      </c>
      <c r="K7081">
        <v>287.76</v>
      </c>
      <c r="L7081">
        <v>35.97</v>
      </c>
      <c r="M7081">
        <v>2.7</v>
      </c>
      <c r="N7081">
        <v>15884.82</v>
      </c>
      <c r="O7081">
        <v>7.3199999999999932</v>
      </c>
      <c r="P7081">
        <v>2.543786488740615</v>
      </c>
      <c r="Q7081">
        <v>0.66666666666666663</v>
      </c>
      <c r="R7081">
        <v>1.026101839965768</v>
      </c>
      <c r="S7081">
        <f>(VendorSalesData[[#This Row],[TotalPurchaseQuantity]] - VendorSalesData[[#This Row],[TotalSalesQuantity]]) * VendorSalesData[[#This Row],[PurchasePrice]]</f>
        <v>93.48</v>
      </c>
    </row>
    <row r="7082" spans="1:19" x14ac:dyDescent="0.3">
      <c r="A7082">
        <v>4692</v>
      </c>
      <c r="B7082" t="s">
        <v>386</v>
      </c>
      <c r="C7082">
        <v>8076</v>
      </c>
      <c r="D7082" t="s">
        <v>6485</v>
      </c>
      <c r="E7082">
        <v>11.68</v>
      </c>
      <c r="F7082">
        <v>17.989999999999998</v>
      </c>
      <c r="G7082">
        <v>750</v>
      </c>
      <c r="H7082">
        <v>24</v>
      </c>
      <c r="I7082">
        <v>280.32</v>
      </c>
      <c r="J7082">
        <v>16</v>
      </c>
      <c r="K7082">
        <v>295.83999999999997</v>
      </c>
      <c r="L7082">
        <v>169.91</v>
      </c>
      <c r="M7082">
        <v>1.78</v>
      </c>
      <c r="N7082">
        <v>9139.3799999999992</v>
      </c>
      <c r="O7082">
        <v>15.519999999999982</v>
      </c>
      <c r="P7082">
        <v>5.2460789616008601</v>
      </c>
      <c r="Q7082">
        <v>0.66666666666666663</v>
      </c>
      <c r="R7082">
        <v>1.0553652968036529</v>
      </c>
      <c r="S7082">
        <f>(VendorSalesData[[#This Row],[TotalPurchaseQuantity]] - VendorSalesData[[#This Row],[TotalSalesQuantity]]) * VendorSalesData[[#This Row],[PurchasePrice]]</f>
        <v>93.44</v>
      </c>
    </row>
    <row r="7083" spans="1:19" x14ac:dyDescent="0.3">
      <c r="A7083">
        <v>9744</v>
      </c>
      <c r="B7083" t="s">
        <v>868</v>
      </c>
      <c r="C7083">
        <v>6543</v>
      </c>
      <c r="D7083" t="s">
        <v>1453</v>
      </c>
      <c r="E7083">
        <v>5.84</v>
      </c>
      <c r="F7083">
        <v>8.99</v>
      </c>
      <c r="G7083">
        <v>750</v>
      </c>
      <c r="H7083">
        <v>48</v>
      </c>
      <c r="I7083">
        <v>280.32</v>
      </c>
      <c r="J7083">
        <v>36</v>
      </c>
      <c r="K7083">
        <v>323.64</v>
      </c>
      <c r="L7083">
        <v>26.97</v>
      </c>
      <c r="M7083">
        <v>4.0500000000000007</v>
      </c>
      <c r="N7083">
        <v>3999.93</v>
      </c>
      <c r="O7083">
        <v>43.319999999999993</v>
      </c>
      <c r="P7083">
        <v>13.385242862439748</v>
      </c>
      <c r="Q7083">
        <v>0.75</v>
      </c>
      <c r="R7083">
        <v>1.1545376712328768</v>
      </c>
      <c r="S7083">
        <f>(VendorSalesData[[#This Row],[TotalPurchaseQuantity]] - VendorSalesData[[#This Row],[TotalSalesQuantity]]) * VendorSalesData[[#This Row],[PurchasePrice]]</f>
        <v>70.08</v>
      </c>
    </row>
    <row r="7084" spans="1:19" x14ac:dyDescent="0.3">
      <c r="A7084">
        <v>10754</v>
      </c>
      <c r="B7084" t="s">
        <v>212</v>
      </c>
      <c r="C7084">
        <v>26889</v>
      </c>
      <c r="D7084" t="s">
        <v>5566</v>
      </c>
      <c r="E7084">
        <v>11.68</v>
      </c>
      <c r="F7084">
        <v>17.989999999999998</v>
      </c>
      <c r="G7084">
        <v>750</v>
      </c>
      <c r="H7084">
        <v>24</v>
      </c>
      <c r="I7084">
        <v>280.32</v>
      </c>
      <c r="J7084">
        <v>32</v>
      </c>
      <c r="K7084">
        <v>745.68</v>
      </c>
      <c r="L7084">
        <v>599.74</v>
      </c>
      <c r="M7084">
        <v>3.52</v>
      </c>
      <c r="N7084">
        <v>28720.52</v>
      </c>
      <c r="O7084">
        <v>465.35999999999996</v>
      </c>
      <c r="P7084">
        <v>62.407467009977466</v>
      </c>
      <c r="Q7084">
        <v>1.3333333333333333</v>
      </c>
      <c r="R7084">
        <v>2.6601027397260273</v>
      </c>
      <c r="S7084">
        <f>(VendorSalesData[[#This Row],[TotalPurchaseQuantity]] - VendorSalesData[[#This Row],[TotalSalesQuantity]]) * VendorSalesData[[#This Row],[PurchasePrice]]</f>
        <v>-93.44</v>
      </c>
    </row>
    <row r="7085" spans="1:19" x14ac:dyDescent="0.3">
      <c r="A7085">
        <v>7749</v>
      </c>
      <c r="B7085" t="s">
        <v>4651</v>
      </c>
      <c r="C7085">
        <v>19796</v>
      </c>
      <c r="D7085" t="s">
        <v>6486</v>
      </c>
      <c r="E7085">
        <v>19.989999999999998</v>
      </c>
      <c r="F7085">
        <v>29.99</v>
      </c>
      <c r="G7085">
        <v>750</v>
      </c>
      <c r="H7085">
        <v>14</v>
      </c>
      <c r="I7085">
        <v>279.86</v>
      </c>
      <c r="J7085">
        <v>45</v>
      </c>
      <c r="K7085">
        <v>1349.55</v>
      </c>
      <c r="L7085">
        <v>839.71999999999991</v>
      </c>
      <c r="M7085">
        <v>5</v>
      </c>
      <c r="N7085">
        <v>91.5</v>
      </c>
      <c r="O7085">
        <v>1069.69</v>
      </c>
      <c r="P7085">
        <v>79.262717202030302</v>
      </c>
      <c r="Q7085">
        <v>3.2142857142857144</v>
      </c>
      <c r="R7085">
        <v>4.8222325448438497</v>
      </c>
      <c r="S7085">
        <f>(VendorSalesData[[#This Row],[TotalPurchaseQuantity]] - VendorSalesData[[#This Row],[TotalSalesQuantity]]) * VendorSalesData[[#This Row],[PurchasePrice]]</f>
        <v>-619.68999999999994</v>
      </c>
    </row>
    <row r="7086" spans="1:19" x14ac:dyDescent="0.3">
      <c r="A7086">
        <v>8892</v>
      </c>
      <c r="B7086" t="s">
        <v>177</v>
      </c>
      <c r="C7086">
        <v>19176</v>
      </c>
      <c r="D7086" t="s">
        <v>6487</v>
      </c>
      <c r="E7086">
        <v>6.66</v>
      </c>
      <c r="F7086">
        <v>9.99</v>
      </c>
      <c r="G7086">
        <v>1500</v>
      </c>
      <c r="H7086">
        <v>42</v>
      </c>
      <c r="I7086">
        <v>279.72000000000003</v>
      </c>
      <c r="J7086">
        <v>35</v>
      </c>
      <c r="K7086">
        <v>349.65</v>
      </c>
      <c r="L7086">
        <v>129.87</v>
      </c>
      <c r="M7086">
        <v>7.8500000000000005</v>
      </c>
      <c r="N7086">
        <v>11595.97</v>
      </c>
      <c r="O7086">
        <v>69.92999999999995</v>
      </c>
      <c r="P7086">
        <v>19.999999999999986</v>
      </c>
      <c r="Q7086">
        <v>0.83333333333333337</v>
      </c>
      <c r="R7086">
        <v>1.2499999999999998</v>
      </c>
      <c r="S7086">
        <f>(VendorSalesData[[#This Row],[TotalPurchaseQuantity]] - VendorSalesData[[#This Row],[TotalSalesQuantity]]) * VendorSalesData[[#This Row],[PurchasePrice]]</f>
        <v>46.620000000000005</v>
      </c>
    </row>
    <row r="7087" spans="1:19" x14ac:dyDescent="0.3">
      <c r="A7087">
        <v>12546</v>
      </c>
      <c r="B7087" t="s">
        <v>32</v>
      </c>
      <c r="C7087">
        <v>1006</v>
      </c>
      <c r="D7087" t="s">
        <v>6488</v>
      </c>
      <c r="E7087">
        <v>3.14</v>
      </c>
      <c r="F7087">
        <v>3.99</v>
      </c>
      <c r="G7087">
        <v>50</v>
      </c>
      <c r="H7087">
        <v>89</v>
      </c>
      <c r="I7087">
        <v>279.45999999999998</v>
      </c>
      <c r="J7087">
        <v>328</v>
      </c>
      <c r="K7087">
        <v>1308.72</v>
      </c>
      <c r="L7087">
        <v>323.19</v>
      </c>
      <c r="M7087">
        <v>17.03</v>
      </c>
      <c r="N7087">
        <v>123880.97</v>
      </c>
      <c r="O7087">
        <v>1029.26</v>
      </c>
      <c r="P7087">
        <v>78.646310899199207</v>
      </c>
      <c r="Q7087">
        <v>3.6853932584269664</v>
      </c>
      <c r="R7087">
        <v>4.6830315608673878</v>
      </c>
      <c r="S7087">
        <f>(VendorSalesData[[#This Row],[TotalPurchaseQuantity]] - VendorSalesData[[#This Row],[TotalSalesQuantity]]) * VendorSalesData[[#This Row],[PurchasePrice]]</f>
        <v>-750.46</v>
      </c>
    </row>
    <row r="7088" spans="1:19" x14ac:dyDescent="0.3">
      <c r="A7088">
        <v>7749</v>
      </c>
      <c r="B7088" t="s">
        <v>4651</v>
      </c>
      <c r="C7088">
        <v>19797</v>
      </c>
      <c r="D7088" t="s">
        <v>6489</v>
      </c>
      <c r="E7088">
        <v>11.64</v>
      </c>
      <c r="F7088">
        <v>16.989999999999998</v>
      </c>
      <c r="G7088">
        <v>750</v>
      </c>
      <c r="H7088">
        <v>24</v>
      </c>
      <c r="I7088">
        <v>279.36</v>
      </c>
      <c r="J7088">
        <v>34</v>
      </c>
      <c r="K7088">
        <v>577.66</v>
      </c>
      <c r="L7088">
        <v>186.89</v>
      </c>
      <c r="M7088">
        <v>3.8000000000000003</v>
      </c>
      <c r="N7088">
        <v>91.5</v>
      </c>
      <c r="O7088">
        <v>298.29999999999995</v>
      </c>
      <c r="P7088">
        <v>51.639372641346114</v>
      </c>
      <c r="Q7088">
        <v>1.4166666666666667</v>
      </c>
      <c r="R7088">
        <v>2.0677978235967927</v>
      </c>
      <c r="S7088">
        <f>(VendorSalesData[[#This Row],[TotalPurchaseQuantity]] - VendorSalesData[[#This Row],[TotalSalesQuantity]]) * VendorSalesData[[#This Row],[PurchasePrice]]</f>
        <v>-116.4</v>
      </c>
    </row>
    <row r="7089" spans="1:19" x14ac:dyDescent="0.3">
      <c r="A7089">
        <v>105</v>
      </c>
      <c r="B7089" t="s">
        <v>2891</v>
      </c>
      <c r="C7089">
        <v>2529</v>
      </c>
      <c r="D7089" t="s">
        <v>6490</v>
      </c>
      <c r="E7089">
        <v>23.25</v>
      </c>
      <c r="F7089">
        <v>29.99</v>
      </c>
      <c r="G7089">
        <v>750</v>
      </c>
      <c r="H7089">
        <v>12</v>
      </c>
      <c r="I7089">
        <v>279</v>
      </c>
      <c r="J7089">
        <v>12</v>
      </c>
      <c r="K7089">
        <v>359.88</v>
      </c>
      <c r="L7089">
        <v>59.98</v>
      </c>
      <c r="M7089">
        <v>9.44</v>
      </c>
      <c r="N7089">
        <v>62.39</v>
      </c>
      <c r="O7089">
        <v>80.88</v>
      </c>
      <c r="P7089">
        <v>22.474158052684228</v>
      </c>
      <c r="Q7089">
        <v>1</v>
      </c>
      <c r="R7089">
        <v>1.2898924731182795</v>
      </c>
      <c r="S7089">
        <f>(VendorSalesData[[#This Row],[TotalPurchaseQuantity]] - VendorSalesData[[#This Row],[TotalSalesQuantity]]) * VendorSalesData[[#This Row],[PurchasePrice]]</f>
        <v>0</v>
      </c>
    </row>
    <row r="7090" spans="1:19" x14ac:dyDescent="0.3">
      <c r="A7090">
        <v>1392</v>
      </c>
      <c r="B7090" t="s">
        <v>67</v>
      </c>
      <c r="C7090">
        <v>34746</v>
      </c>
      <c r="D7090" t="s">
        <v>6491</v>
      </c>
      <c r="E7090">
        <v>7.74</v>
      </c>
      <c r="F7090">
        <v>11.99</v>
      </c>
      <c r="G7090">
        <v>750</v>
      </c>
      <c r="H7090">
        <v>36</v>
      </c>
      <c r="I7090">
        <v>278.64</v>
      </c>
      <c r="J7090">
        <v>36</v>
      </c>
      <c r="K7090">
        <v>411.64</v>
      </c>
      <c r="L7090">
        <v>133.88</v>
      </c>
      <c r="M7090">
        <v>4.05</v>
      </c>
      <c r="N7090">
        <v>79528.990000000005</v>
      </c>
      <c r="O7090">
        <v>133</v>
      </c>
      <c r="P7090">
        <v>32.309785249246914</v>
      </c>
      <c r="Q7090">
        <v>1</v>
      </c>
      <c r="R7090">
        <v>1.4773184036749929</v>
      </c>
      <c r="S7090">
        <f>(VendorSalesData[[#This Row],[TotalPurchaseQuantity]] - VendorSalesData[[#This Row],[TotalSalesQuantity]]) * VendorSalesData[[#This Row],[PurchasePrice]]</f>
        <v>0</v>
      </c>
    </row>
    <row r="7091" spans="1:19" x14ac:dyDescent="0.3">
      <c r="A7091">
        <v>4425</v>
      </c>
      <c r="B7091" t="s">
        <v>20</v>
      </c>
      <c r="C7091">
        <v>22057</v>
      </c>
      <c r="D7091" t="s">
        <v>6492</v>
      </c>
      <c r="E7091">
        <v>17.41</v>
      </c>
      <c r="F7091">
        <v>26.99</v>
      </c>
      <c r="G7091">
        <v>750</v>
      </c>
      <c r="H7091">
        <v>16</v>
      </c>
      <c r="I7091">
        <v>278.56</v>
      </c>
      <c r="J7091">
        <v>50</v>
      </c>
      <c r="K7091">
        <v>1349.5</v>
      </c>
      <c r="L7091">
        <v>620.77</v>
      </c>
      <c r="M7091">
        <v>5.57</v>
      </c>
      <c r="N7091">
        <v>144929.24</v>
      </c>
      <c r="O7091">
        <v>1070.94</v>
      </c>
      <c r="P7091">
        <v>79.358280844757317</v>
      </c>
      <c r="Q7091">
        <v>3.125</v>
      </c>
      <c r="R7091">
        <v>4.8445577254451466</v>
      </c>
      <c r="S7091">
        <f>(VendorSalesData[[#This Row],[TotalPurchaseQuantity]] - VendorSalesData[[#This Row],[TotalSalesQuantity]]) * VendorSalesData[[#This Row],[PurchasePrice]]</f>
        <v>-591.94000000000005</v>
      </c>
    </row>
    <row r="7092" spans="1:19" x14ac:dyDescent="0.3">
      <c r="A7092">
        <v>9165</v>
      </c>
      <c r="B7092" t="s">
        <v>38</v>
      </c>
      <c r="C7092">
        <v>12134</v>
      </c>
      <c r="D7092" t="s">
        <v>6493</v>
      </c>
      <c r="E7092">
        <v>7.33</v>
      </c>
      <c r="F7092">
        <v>12.99</v>
      </c>
      <c r="G7092">
        <v>750</v>
      </c>
      <c r="H7092">
        <v>38</v>
      </c>
      <c r="I7092">
        <v>278.53999999999996</v>
      </c>
      <c r="J7092">
        <v>42</v>
      </c>
      <c r="K7092">
        <v>461.58</v>
      </c>
      <c r="L7092">
        <v>252.77</v>
      </c>
      <c r="M7092">
        <v>4.67</v>
      </c>
      <c r="N7092">
        <v>68054.7</v>
      </c>
      <c r="O7092">
        <v>183.04000000000002</v>
      </c>
      <c r="P7092">
        <v>39.655097707872969</v>
      </c>
      <c r="Q7092">
        <v>1.1052631578947369</v>
      </c>
      <c r="R7092">
        <v>1.6571408056293533</v>
      </c>
      <c r="S7092">
        <f>(VendorSalesData[[#This Row],[TotalPurchaseQuantity]] - VendorSalesData[[#This Row],[TotalSalesQuantity]]) * VendorSalesData[[#This Row],[PurchasePrice]]</f>
        <v>-29.32</v>
      </c>
    </row>
    <row r="7093" spans="1:19" x14ac:dyDescent="0.3">
      <c r="A7093">
        <v>1587</v>
      </c>
      <c r="B7093" t="s">
        <v>525</v>
      </c>
      <c r="C7093">
        <v>19321</v>
      </c>
      <c r="D7093" t="s">
        <v>6494</v>
      </c>
      <c r="E7093">
        <v>5.8</v>
      </c>
      <c r="F7093">
        <v>8.99</v>
      </c>
      <c r="G7093">
        <v>750</v>
      </c>
      <c r="H7093">
        <v>48</v>
      </c>
      <c r="I7093">
        <v>278.39999999999998</v>
      </c>
      <c r="J7093">
        <v>48</v>
      </c>
      <c r="K7093">
        <v>431.52</v>
      </c>
      <c r="L7093">
        <v>62.93</v>
      </c>
      <c r="M7093">
        <v>5.39</v>
      </c>
      <c r="N7093">
        <v>6070.09</v>
      </c>
      <c r="O7093">
        <v>153.12</v>
      </c>
      <c r="P7093">
        <v>35.483870967741936</v>
      </c>
      <c r="Q7093">
        <v>1</v>
      </c>
      <c r="R7093">
        <v>1.55</v>
      </c>
      <c r="S7093">
        <f>(VendorSalesData[[#This Row],[TotalPurchaseQuantity]] - VendorSalesData[[#This Row],[TotalSalesQuantity]]) * VendorSalesData[[#This Row],[PurchasePrice]]</f>
        <v>0</v>
      </c>
    </row>
    <row r="7094" spans="1:19" x14ac:dyDescent="0.3">
      <c r="A7094">
        <v>5612</v>
      </c>
      <c r="B7094" t="s">
        <v>6417</v>
      </c>
      <c r="C7094">
        <v>20537</v>
      </c>
      <c r="D7094" t="s">
        <v>6495</v>
      </c>
      <c r="E7094">
        <v>5.8</v>
      </c>
      <c r="F7094">
        <v>8.99</v>
      </c>
      <c r="G7094">
        <v>750</v>
      </c>
      <c r="H7094">
        <v>48</v>
      </c>
      <c r="I7094">
        <v>278.39999999999998</v>
      </c>
      <c r="J7094">
        <v>48</v>
      </c>
      <c r="K7094">
        <v>431.52</v>
      </c>
      <c r="L7094">
        <v>35.96</v>
      </c>
      <c r="M7094">
        <v>5.4</v>
      </c>
      <c r="N7094">
        <v>9.4600000000000009</v>
      </c>
      <c r="O7094">
        <v>153.12</v>
      </c>
      <c r="P7094">
        <v>35.483870967741936</v>
      </c>
      <c r="Q7094">
        <v>1</v>
      </c>
      <c r="R7094">
        <v>1.55</v>
      </c>
      <c r="S7094">
        <f>(VendorSalesData[[#This Row],[TotalPurchaseQuantity]] - VendorSalesData[[#This Row],[TotalSalesQuantity]]) * VendorSalesData[[#This Row],[PurchasePrice]]</f>
        <v>0</v>
      </c>
    </row>
    <row r="7095" spans="1:19" x14ac:dyDescent="0.3">
      <c r="A7095">
        <v>3960</v>
      </c>
      <c r="B7095" t="s">
        <v>24</v>
      </c>
      <c r="C7095">
        <v>3424</v>
      </c>
      <c r="D7095" t="s">
        <v>6496</v>
      </c>
      <c r="E7095">
        <v>11.59</v>
      </c>
      <c r="F7095">
        <v>15.99</v>
      </c>
      <c r="G7095">
        <v>750</v>
      </c>
      <c r="H7095">
        <v>24</v>
      </c>
      <c r="I7095">
        <v>278.16000000000003</v>
      </c>
      <c r="J7095">
        <v>136</v>
      </c>
      <c r="K7095">
        <v>2174.64</v>
      </c>
      <c r="L7095">
        <v>1391.13</v>
      </c>
      <c r="M7095">
        <v>107.15</v>
      </c>
      <c r="N7095">
        <v>257032.07</v>
      </c>
      <c r="O7095">
        <v>1896.4799999999998</v>
      </c>
      <c r="P7095">
        <v>87.208917338042156</v>
      </c>
      <c r="Q7095">
        <v>5.666666666666667</v>
      </c>
      <c r="R7095">
        <v>7.8179465056082815</v>
      </c>
      <c r="S7095">
        <f>(VendorSalesData[[#This Row],[TotalPurchaseQuantity]] - VendorSalesData[[#This Row],[TotalSalesQuantity]]) * VendorSalesData[[#This Row],[PurchasePrice]]</f>
        <v>-1298.08</v>
      </c>
    </row>
    <row r="7096" spans="1:19" x14ac:dyDescent="0.3">
      <c r="A7096">
        <v>10754</v>
      </c>
      <c r="B7096" t="s">
        <v>212</v>
      </c>
      <c r="C7096">
        <v>24341</v>
      </c>
      <c r="D7096" t="s">
        <v>6497</v>
      </c>
      <c r="E7096">
        <v>46.35</v>
      </c>
      <c r="F7096">
        <v>69.989999999999995</v>
      </c>
      <c r="G7096">
        <v>750</v>
      </c>
      <c r="H7096">
        <v>6</v>
      </c>
      <c r="I7096">
        <v>278.10000000000002</v>
      </c>
      <c r="J7096">
        <v>18</v>
      </c>
      <c r="K7096">
        <v>1259.82</v>
      </c>
      <c r="L7096">
        <v>629.91</v>
      </c>
      <c r="M7096">
        <v>2.0100000000000002</v>
      </c>
      <c r="N7096">
        <v>28720.52</v>
      </c>
      <c r="O7096">
        <v>981.71999999999991</v>
      </c>
      <c r="P7096">
        <v>77.925417916845262</v>
      </c>
      <c r="Q7096">
        <v>3</v>
      </c>
      <c r="R7096">
        <v>4.5300970873786399</v>
      </c>
      <c r="S7096">
        <f>(VendorSalesData[[#This Row],[TotalPurchaseQuantity]] - VendorSalesData[[#This Row],[TotalSalesQuantity]]) * VendorSalesData[[#This Row],[PurchasePrice]]</f>
        <v>-556.20000000000005</v>
      </c>
    </row>
    <row r="7097" spans="1:19" x14ac:dyDescent="0.3">
      <c r="A7097">
        <v>9815</v>
      </c>
      <c r="B7097" t="s">
        <v>191</v>
      </c>
      <c r="C7097">
        <v>37651</v>
      </c>
      <c r="D7097" t="s">
        <v>6323</v>
      </c>
      <c r="E7097">
        <v>3.3</v>
      </c>
      <c r="F7097">
        <v>4.99</v>
      </c>
      <c r="G7097">
        <v>750</v>
      </c>
      <c r="H7097">
        <v>84</v>
      </c>
      <c r="I7097">
        <v>277.2</v>
      </c>
      <c r="J7097">
        <v>76</v>
      </c>
      <c r="K7097">
        <v>379.24</v>
      </c>
      <c r="L7097">
        <v>74.850000000000009</v>
      </c>
      <c r="M7097">
        <v>8.5200000000000014</v>
      </c>
      <c r="N7097">
        <v>27100.41</v>
      </c>
      <c r="O7097">
        <v>102.04000000000002</v>
      </c>
      <c r="P7097">
        <v>26.906444467883141</v>
      </c>
      <c r="Q7097">
        <v>0.90476190476190477</v>
      </c>
      <c r="R7097">
        <v>1.3681096681096683</v>
      </c>
      <c r="S7097">
        <f>(VendorSalesData[[#This Row],[TotalPurchaseQuantity]] - VendorSalesData[[#This Row],[TotalSalesQuantity]]) * VendorSalesData[[#This Row],[PurchasePrice]]</f>
        <v>26.4</v>
      </c>
    </row>
    <row r="7098" spans="1:19" x14ac:dyDescent="0.3">
      <c r="A7098">
        <v>9165</v>
      </c>
      <c r="B7098" t="s">
        <v>38</v>
      </c>
      <c r="C7098">
        <v>22675</v>
      </c>
      <c r="D7098" t="s">
        <v>6498</v>
      </c>
      <c r="E7098">
        <v>5.33</v>
      </c>
      <c r="F7098">
        <v>7.99</v>
      </c>
      <c r="G7098">
        <v>750</v>
      </c>
      <c r="H7098">
        <v>52</v>
      </c>
      <c r="I7098">
        <v>277.15999999999997</v>
      </c>
      <c r="J7098">
        <v>182</v>
      </c>
      <c r="K7098">
        <v>1454.18</v>
      </c>
      <c r="L7098">
        <v>615.23</v>
      </c>
      <c r="M7098">
        <v>20.3</v>
      </c>
      <c r="N7098">
        <v>68054.7</v>
      </c>
      <c r="O7098">
        <v>1177.02</v>
      </c>
      <c r="P7098">
        <v>80.940461290899336</v>
      </c>
      <c r="Q7098">
        <v>3.5</v>
      </c>
      <c r="R7098">
        <v>5.2467166979362112</v>
      </c>
      <c r="S7098">
        <f>(VendorSalesData[[#This Row],[TotalPurchaseQuantity]] - VendorSalesData[[#This Row],[TotalSalesQuantity]]) * VendorSalesData[[#This Row],[PurchasePrice]]</f>
        <v>-692.9</v>
      </c>
    </row>
    <row r="7099" spans="1:19" x14ac:dyDescent="0.3">
      <c r="A7099">
        <v>5992</v>
      </c>
      <c r="B7099" t="s">
        <v>876</v>
      </c>
      <c r="C7099">
        <v>3646</v>
      </c>
      <c r="D7099" t="s">
        <v>1129</v>
      </c>
      <c r="E7099">
        <v>15.38</v>
      </c>
      <c r="F7099">
        <v>19.989999999999998</v>
      </c>
      <c r="G7099">
        <v>1750</v>
      </c>
      <c r="H7099">
        <v>18</v>
      </c>
      <c r="I7099">
        <v>276.84000000000003</v>
      </c>
      <c r="J7099">
        <v>24</v>
      </c>
      <c r="K7099">
        <v>575.76</v>
      </c>
      <c r="L7099">
        <v>67.97</v>
      </c>
      <c r="M7099">
        <v>44.09</v>
      </c>
      <c r="N7099">
        <v>1567.85</v>
      </c>
      <c r="O7099">
        <v>298.91999999999996</v>
      </c>
      <c r="P7099">
        <v>51.917465610671108</v>
      </c>
      <c r="Q7099">
        <v>1.3333333333333333</v>
      </c>
      <c r="R7099">
        <v>2.0797572605114865</v>
      </c>
      <c r="S7099">
        <f>(VendorSalesData[[#This Row],[TotalPurchaseQuantity]] - VendorSalesData[[#This Row],[TotalSalesQuantity]]) * VendorSalesData[[#This Row],[PurchasePrice]]</f>
        <v>-92.28</v>
      </c>
    </row>
    <row r="7100" spans="1:19" x14ac:dyDescent="0.3">
      <c r="A7100">
        <v>3252</v>
      </c>
      <c r="B7100" t="s">
        <v>94</v>
      </c>
      <c r="C7100">
        <v>29558</v>
      </c>
      <c r="D7100" t="s">
        <v>2112</v>
      </c>
      <c r="E7100">
        <v>5.22</v>
      </c>
      <c r="F7100">
        <v>7.99</v>
      </c>
      <c r="G7100">
        <v>1500</v>
      </c>
      <c r="H7100">
        <v>53</v>
      </c>
      <c r="I7100">
        <v>276.66000000000003</v>
      </c>
      <c r="J7100">
        <v>41</v>
      </c>
      <c r="K7100">
        <v>327.58999999999997</v>
      </c>
      <c r="L7100">
        <v>151.81</v>
      </c>
      <c r="M7100">
        <v>9.1900000000000013</v>
      </c>
      <c r="N7100">
        <v>61966.91</v>
      </c>
      <c r="O7100">
        <v>50.92999999999995</v>
      </c>
      <c r="P7100">
        <v>15.546872615159179</v>
      </c>
      <c r="Q7100">
        <v>0.77358490566037741</v>
      </c>
      <c r="R7100">
        <v>1.1840887732234511</v>
      </c>
      <c r="S7100">
        <f>(VendorSalesData[[#This Row],[TotalPurchaseQuantity]] - VendorSalesData[[#This Row],[TotalSalesQuantity]]) * VendorSalesData[[#This Row],[PurchasePrice]]</f>
        <v>62.64</v>
      </c>
    </row>
    <row r="7101" spans="1:19" x14ac:dyDescent="0.3">
      <c r="A7101">
        <v>1650</v>
      </c>
      <c r="B7101" t="s">
        <v>4517</v>
      </c>
      <c r="C7101">
        <v>26921</v>
      </c>
      <c r="D7101" t="s">
        <v>6499</v>
      </c>
      <c r="E7101">
        <v>11.51</v>
      </c>
      <c r="F7101">
        <v>17.489999999999998</v>
      </c>
      <c r="G7101">
        <v>750</v>
      </c>
      <c r="H7101">
        <v>24</v>
      </c>
      <c r="I7101">
        <v>276.24</v>
      </c>
      <c r="J7101">
        <v>24</v>
      </c>
      <c r="K7101">
        <v>419.76</v>
      </c>
      <c r="L7101">
        <v>34.979999999999997</v>
      </c>
      <c r="M7101">
        <v>2.7</v>
      </c>
      <c r="N7101">
        <v>211.97</v>
      </c>
      <c r="O7101">
        <v>143.51999999999998</v>
      </c>
      <c r="P7101">
        <v>34.190966266437961</v>
      </c>
      <c r="Q7101">
        <v>1</v>
      </c>
      <c r="R7101">
        <v>1.519548218940052</v>
      </c>
      <c r="S7101">
        <f>(VendorSalesData[[#This Row],[TotalPurchaseQuantity]] - VendorSalesData[[#This Row],[TotalSalesQuantity]]) * VendorSalesData[[#This Row],[PurchasePrice]]</f>
        <v>0</v>
      </c>
    </row>
    <row r="7102" spans="1:19" x14ac:dyDescent="0.3">
      <c r="A7102">
        <v>9552</v>
      </c>
      <c r="B7102" t="s">
        <v>72</v>
      </c>
      <c r="C7102">
        <v>24876</v>
      </c>
      <c r="D7102" t="s">
        <v>6500</v>
      </c>
      <c r="E7102">
        <v>13.15</v>
      </c>
      <c r="F7102">
        <v>21.99</v>
      </c>
      <c r="G7102">
        <v>750</v>
      </c>
      <c r="H7102">
        <v>21</v>
      </c>
      <c r="I7102">
        <v>276.15000000000003</v>
      </c>
      <c r="J7102">
        <v>198</v>
      </c>
      <c r="K7102">
        <v>4046.0199999999995</v>
      </c>
      <c r="L7102">
        <v>3090.49</v>
      </c>
      <c r="M7102">
        <v>21.86</v>
      </c>
      <c r="N7102">
        <v>55551.82</v>
      </c>
      <c r="O7102">
        <v>3769.8699999999994</v>
      </c>
      <c r="P7102">
        <v>93.17477422256934</v>
      </c>
      <c r="Q7102">
        <v>9.4285714285714288</v>
      </c>
      <c r="R7102">
        <v>14.651529965598403</v>
      </c>
      <c r="S7102">
        <f>(VendorSalesData[[#This Row],[TotalPurchaseQuantity]] - VendorSalesData[[#This Row],[TotalSalesQuantity]]) * VendorSalesData[[#This Row],[PurchasePrice]]</f>
        <v>-2327.5500000000002</v>
      </c>
    </row>
    <row r="7103" spans="1:19" x14ac:dyDescent="0.3">
      <c r="A7103">
        <v>4425</v>
      </c>
      <c r="B7103" t="s">
        <v>20</v>
      </c>
      <c r="C7103">
        <v>21712</v>
      </c>
      <c r="D7103" t="s">
        <v>6501</v>
      </c>
      <c r="E7103">
        <v>34.479999999999997</v>
      </c>
      <c r="F7103">
        <v>49.99</v>
      </c>
      <c r="G7103">
        <v>750</v>
      </c>
      <c r="H7103">
        <v>8</v>
      </c>
      <c r="I7103">
        <v>275.83999999999997</v>
      </c>
      <c r="J7103">
        <v>16</v>
      </c>
      <c r="K7103">
        <v>799.84</v>
      </c>
      <c r="L7103">
        <v>349.93</v>
      </c>
      <c r="M7103">
        <v>1.79</v>
      </c>
      <c r="N7103">
        <v>144929.24</v>
      </c>
      <c r="O7103">
        <v>524</v>
      </c>
      <c r="P7103">
        <v>65.513102620524094</v>
      </c>
      <c r="Q7103">
        <v>2</v>
      </c>
      <c r="R7103">
        <v>2.8996519721577729</v>
      </c>
      <c r="S7103">
        <f>(VendorSalesData[[#This Row],[TotalPurchaseQuantity]] - VendorSalesData[[#This Row],[TotalSalesQuantity]]) * VendorSalesData[[#This Row],[PurchasePrice]]</f>
        <v>-275.83999999999997</v>
      </c>
    </row>
    <row r="7104" spans="1:19" x14ac:dyDescent="0.3">
      <c r="A7104">
        <v>1650</v>
      </c>
      <c r="B7104" t="s">
        <v>4517</v>
      </c>
      <c r="C7104">
        <v>26624</v>
      </c>
      <c r="D7104" t="s">
        <v>6502</v>
      </c>
      <c r="E7104">
        <v>7.66</v>
      </c>
      <c r="F7104">
        <v>11.49</v>
      </c>
      <c r="G7104">
        <v>750</v>
      </c>
      <c r="H7104">
        <v>36</v>
      </c>
      <c r="I7104">
        <v>275.76</v>
      </c>
      <c r="J7104">
        <v>36</v>
      </c>
      <c r="K7104">
        <v>413.64</v>
      </c>
      <c r="L7104">
        <v>34.47</v>
      </c>
      <c r="M7104">
        <v>4.0500000000000007</v>
      </c>
      <c r="N7104">
        <v>211.97</v>
      </c>
      <c r="O7104">
        <v>137.88</v>
      </c>
      <c r="P7104">
        <v>33.333333333333329</v>
      </c>
      <c r="Q7104">
        <v>1</v>
      </c>
      <c r="R7104">
        <v>1.5</v>
      </c>
      <c r="S7104">
        <f>(VendorSalesData[[#This Row],[TotalPurchaseQuantity]] - VendorSalesData[[#This Row],[TotalSalesQuantity]]) * VendorSalesData[[#This Row],[PurchasePrice]]</f>
        <v>0</v>
      </c>
    </row>
    <row r="7105" spans="1:19" x14ac:dyDescent="0.3">
      <c r="A7105">
        <v>9552</v>
      </c>
      <c r="B7105" t="s">
        <v>72</v>
      </c>
      <c r="C7105">
        <v>23121</v>
      </c>
      <c r="D7105" t="s">
        <v>6503</v>
      </c>
      <c r="E7105">
        <v>15.23</v>
      </c>
      <c r="F7105">
        <v>31.99</v>
      </c>
      <c r="G7105">
        <v>750</v>
      </c>
      <c r="H7105">
        <v>18</v>
      </c>
      <c r="I7105">
        <v>274.14</v>
      </c>
      <c r="J7105">
        <v>19</v>
      </c>
      <c r="K7105">
        <v>580.80999999999995</v>
      </c>
      <c r="L7105">
        <v>388.87</v>
      </c>
      <c r="M7105">
        <v>2.11</v>
      </c>
      <c r="N7105">
        <v>55551.82</v>
      </c>
      <c r="O7105">
        <v>306.66999999999996</v>
      </c>
      <c r="P7105">
        <v>52.800399442158366</v>
      </c>
      <c r="Q7105">
        <v>1.0555555555555556</v>
      </c>
      <c r="R7105">
        <v>2.1186619975195153</v>
      </c>
      <c r="S7105">
        <f>(VendorSalesData[[#This Row],[TotalPurchaseQuantity]] - VendorSalesData[[#This Row],[TotalSalesQuantity]]) * VendorSalesData[[#This Row],[PurchasePrice]]</f>
        <v>-15.23</v>
      </c>
    </row>
    <row r="7106" spans="1:19" x14ac:dyDescent="0.3">
      <c r="A7106">
        <v>90010</v>
      </c>
      <c r="B7106" t="s">
        <v>2615</v>
      </c>
      <c r="C7106">
        <v>16377</v>
      </c>
      <c r="D7106" t="s">
        <v>6504</v>
      </c>
      <c r="E7106">
        <v>11.4</v>
      </c>
      <c r="F7106">
        <v>16.989999999999998</v>
      </c>
      <c r="G7106">
        <v>750</v>
      </c>
      <c r="H7106">
        <v>24</v>
      </c>
      <c r="I7106">
        <v>273.60000000000002</v>
      </c>
      <c r="J7106">
        <v>29</v>
      </c>
      <c r="K7106">
        <v>474.71</v>
      </c>
      <c r="L7106">
        <v>333.79999999999995</v>
      </c>
      <c r="M7106">
        <v>3.22</v>
      </c>
      <c r="N7106">
        <v>524.94000000000005</v>
      </c>
      <c r="O7106">
        <v>201.10999999999996</v>
      </c>
      <c r="P7106">
        <v>42.364812201133319</v>
      </c>
      <c r="Q7106">
        <v>1.2083333333333333</v>
      </c>
      <c r="R7106">
        <v>1.735051169590643</v>
      </c>
      <c r="S7106">
        <f>(VendorSalesData[[#This Row],[TotalPurchaseQuantity]] - VendorSalesData[[#This Row],[TotalSalesQuantity]]) * VendorSalesData[[#This Row],[PurchasePrice]]</f>
        <v>-57</v>
      </c>
    </row>
    <row r="7107" spans="1:19" x14ac:dyDescent="0.3">
      <c r="A7107">
        <v>2242</v>
      </c>
      <c r="B7107" t="s">
        <v>569</v>
      </c>
      <c r="C7107">
        <v>13583</v>
      </c>
      <c r="D7107" t="s">
        <v>6505</v>
      </c>
      <c r="E7107">
        <v>2.5299999999999998</v>
      </c>
      <c r="F7107">
        <v>3.79</v>
      </c>
      <c r="G7107">
        <v>750</v>
      </c>
      <c r="H7107">
        <v>108</v>
      </c>
      <c r="I7107">
        <v>273.24</v>
      </c>
      <c r="J7107">
        <v>108</v>
      </c>
      <c r="K7107">
        <v>970.92</v>
      </c>
      <c r="L7107">
        <v>71.92</v>
      </c>
      <c r="M7107">
        <v>12.15</v>
      </c>
      <c r="N7107">
        <v>7982.65</v>
      </c>
      <c r="O7107">
        <v>697.68</v>
      </c>
      <c r="P7107">
        <v>71.857619577308114</v>
      </c>
      <c r="Q7107">
        <v>1</v>
      </c>
      <c r="R7107">
        <v>3.5533596837944663</v>
      </c>
      <c r="S7107">
        <f>(VendorSalesData[[#This Row],[TotalPurchaseQuantity]] - VendorSalesData[[#This Row],[TotalSalesQuantity]]) * VendorSalesData[[#This Row],[PurchasePrice]]</f>
        <v>0</v>
      </c>
    </row>
    <row r="7108" spans="1:19" x14ac:dyDescent="0.3">
      <c r="A7108">
        <v>653</v>
      </c>
      <c r="B7108" t="s">
        <v>352</v>
      </c>
      <c r="C7108">
        <v>9126</v>
      </c>
      <c r="D7108" t="s">
        <v>6506</v>
      </c>
      <c r="E7108">
        <v>14.37</v>
      </c>
      <c r="F7108">
        <v>23.99</v>
      </c>
      <c r="G7108">
        <v>750</v>
      </c>
      <c r="H7108">
        <v>19</v>
      </c>
      <c r="I7108">
        <v>273.02999999999997</v>
      </c>
      <c r="J7108">
        <v>17</v>
      </c>
      <c r="K7108">
        <v>373.83</v>
      </c>
      <c r="L7108">
        <v>241.89</v>
      </c>
      <c r="M7108">
        <v>1.8900000000000001</v>
      </c>
      <c r="N7108">
        <v>8014.9800000000005</v>
      </c>
      <c r="O7108">
        <v>100.80000000000001</v>
      </c>
      <c r="P7108">
        <v>26.964128079608386</v>
      </c>
      <c r="Q7108">
        <v>0.89473684210526316</v>
      </c>
      <c r="R7108">
        <v>1.3691901988792441</v>
      </c>
      <c r="S7108">
        <f>(VendorSalesData[[#This Row],[TotalPurchaseQuantity]] - VendorSalesData[[#This Row],[TotalSalesQuantity]]) * VendorSalesData[[#This Row],[PurchasePrice]]</f>
        <v>28.74</v>
      </c>
    </row>
    <row r="7109" spans="1:19" x14ac:dyDescent="0.3">
      <c r="A7109">
        <v>1128</v>
      </c>
      <c r="B7109" t="s">
        <v>18</v>
      </c>
      <c r="C7109">
        <v>1460</v>
      </c>
      <c r="D7109" t="s">
        <v>6507</v>
      </c>
      <c r="E7109">
        <v>12.4</v>
      </c>
      <c r="F7109">
        <v>15.99</v>
      </c>
      <c r="G7109">
        <v>750</v>
      </c>
      <c r="H7109">
        <v>22</v>
      </c>
      <c r="I7109">
        <v>272.8</v>
      </c>
      <c r="J7109">
        <v>20</v>
      </c>
      <c r="K7109">
        <v>439.79999999999995</v>
      </c>
      <c r="L7109">
        <v>373.83</v>
      </c>
      <c r="M7109">
        <v>15.770000000000001</v>
      </c>
      <c r="N7109">
        <v>68601.679999999993</v>
      </c>
      <c r="O7109">
        <v>166.99999999999994</v>
      </c>
      <c r="P7109">
        <v>37.971805366075479</v>
      </c>
      <c r="Q7109">
        <v>0.90909090909090906</v>
      </c>
      <c r="R7109">
        <v>1.6121700879765393</v>
      </c>
      <c r="S7109">
        <f>(VendorSalesData[[#This Row],[TotalPurchaseQuantity]] - VendorSalesData[[#This Row],[TotalSalesQuantity]]) * VendorSalesData[[#This Row],[PurchasePrice]]</f>
        <v>24.8</v>
      </c>
    </row>
    <row r="7110" spans="1:19" x14ac:dyDescent="0.3">
      <c r="A7110">
        <v>4692</v>
      </c>
      <c r="B7110" t="s">
        <v>386</v>
      </c>
      <c r="C7110">
        <v>19722</v>
      </c>
      <c r="D7110" t="s">
        <v>6508</v>
      </c>
      <c r="E7110">
        <v>45.45</v>
      </c>
      <c r="F7110">
        <v>69.989999999999995</v>
      </c>
      <c r="G7110">
        <v>750</v>
      </c>
      <c r="H7110">
        <v>6</v>
      </c>
      <c r="I7110">
        <v>272.7</v>
      </c>
      <c r="J7110">
        <v>6</v>
      </c>
      <c r="K7110">
        <v>419.94</v>
      </c>
      <c r="L7110">
        <v>69.989999999999995</v>
      </c>
      <c r="M7110">
        <v>0.68</v>
      </c>
      <c r="N7110">
        <v>9139.3799999999992</v>
      </c>
      <c r="O7110">
        <v>147.24</v>
      </c>
      <c r="P7110">
        <v>35.062151735962281</v>
      </c>
      <c r="Q7110">
        <v>1</v>
      </c>
      <c r="R7110">
        <v>1.5399339933993399</v>
      </c>
      <c r="S7110">
        <f>(VendorSalesData[[#This Row],[TotalPurchaseQuantity]] - VendorSalesData[[#This Row],[TotalSalesQuantity]]) * VendorSalesData[[#This Row],[PurchasePrice]]</f>
        <v>0</v>
      </c>
    </row>
    <row r="7111" spans="1:19" x14ac:dyDescent="0.3">
      <c r="A7111">
        <v>3252</v>
      </c>
      <c r="B7111" t="s">
        <v>94</v>
      </c>
      <c r="C7111">
        <v>12124</v>
      </c>
      <c r="D7111" t="s">
        <v>6509</v>
      </c>
      <c r="E7111">
        <v>3.24</v>
      </c>
      <c r="F7111">
        <v>4.99</v>
      </c>
      <c r="G7111">
        <v>750</v>
      </c>
      <c r="H7111">
        <v>84</v>
      </c>
      <c r="I7111">
        <v>272.16000000000003</v>
      </c>
      <c r="J7111">
        <v>71</v>
      </c>
      <c r="K7111">
        <v>354.29</v>
      </c>
      <c r="L7111">
        <v>109.78</v>
      </c>
      <c r="M7111">
        <v>7.9300000000000006</v>
      </c>
      <c r="N7111">
        <v>61966.91</v>
      </c>
      <c r="O7111">
        <v>82.13</v>
      </c>
      <c r="P7111">
        <v>23.181574416438508</v>
      </c>
      <c r="Q7111">
        <v>0.84523809523809523</v>
      </c>
      <c r="R7111">
        <v>1.3017710170487948</v>
      </c>
      <c r="S7111">
        <f>(VendorSalesData[[#This Row],[TotalPurchaseQuantity]] - VendorSalesData[[#This Row],[TotalSalesQuantity]]) * VendorSalesData[[#This Row],[PurchasePrice]]</f>
        <v>42.120000000000005</v>
      </c>
    </row>
    <row r="7112" spans="1:19" x14ac:dyDescent="0.3">
      <c r="A7112">
        <v>4425</v>
      </c>
      <c r="B7112" t="s">
        <v>20</v>
      </c>
      <c r="C7112">
        <v>22119</v>
      </c>
      <c r="D7112" t="s">
        <v>6510</v>
      </c>
      <c r="E7112">
        <v>3.24</v>
      </c>
      <c r="F7112">
        <v>4.99</v>
      </c>
      <c r="G7112">
        <v>750</v>
      </c>
      <c r="H7112">
        <v>84</v>
      </c>
      <c r="I7112">
        <v>272.16000000000003</v>
      </c>
      <c r="J7112">
        <v>93</v>
      </c>
      <c r="K7112">
        <v>464.07</v>
      </c>
      <c r="L7112">
        <v>109.78</v>
      </c>
      <c r="M7112">
        <v>10.41</v>
      </c>
      <c r="N7112">
        <v>144929.24</v>
      </c>
      <c r="O7112">
        <v>191.90999999999997</v>
      </c>
      <c r="P7112">
        <v>41.353675092119715</v>
      </c>
      <c r="Q7112">
        <v>1.1071428571428572</v>
      </c>
      <c r="R7112">
        <v>1.7051366843033509</v>
      </c>
      <c r="S7112">
        <f>(VendorSalesData[[#This Row],[TotalPurchaseQuantity]] - VendorSalesData[[#This Row],[TotalSalesQuantity]]) * VendorSalesData[[#This Row],[PurchasePrice]]</f>
        <v>-29.160000000000004</v>
      </c>
    </row>
    <row r="7113" spans="1:19" x14ac:dyDescent="0.3">
      <c r="A7113">
        <v>10754</v>
      </c>
      <c r="B7113" t="s">
        <v>212</v>
      </c>
      <c r="C7113">
        <v>21502</v>
      </c>
      <c r="D7113" t="s">
        <v>6511</v>
      </c>
      <c r="E7113">
        <v>11.33</v>
      </c>
      <c r="F7113">
        <v>16.989999999999998</v>
      </c>
      <c r="G7113">
        <v>750</v>
      </c>
      <c r="H7113">
        <v>24</v>
      </c>
      <c r="I7113">
        <v>271.92</v>
      </c>
      <c r="J7113">
        <v>96</v>
      </c>
      <c r="K7113">
        <v>1743.04</v>
      </c>
      <c r="L7113">
        <v>1508.1699999999998</v>
      </c>
      <c r="M7113">
        <v>10.58</v>
      </c>
      <c r="N7113">
        <v>28720.52</v>
      </c>
      <c r="O7113">
        <v>1471.12</v>
      </c>
      <c r="P7113">
        <v>84.399669542867628</v>
      </c>
      <c r="Q7113">
        <v>4</v>
      </c>
      <c r="R7113">
        <v>6.4101206237128565</v>
      </c>
      <c r="S7113">
        <f>(VendorSalesData[[#This Row],[TotalPurchaseQuantity]] - VendorSalesData[[#This Row],[TotalSalesQuantity]]) * VendorSalesData[[#This Row],[PurchasePrice]]</f>
        <v>-815.76</v>
      </c>
    </row>
    <row r="7114" spans="1:19" x14ac:dyDescent="0.3">
      <c r="A7114">
        <v>3252</v>
      </c>
      <c r="B7114" t="s">
        <v>94</v>
      </c>
      <c r="C7114">
        <v>6431</v>
      </c>
      <c r="D7114" t="s">
        <v>6512</v>
      </c>
      <c r="E7114">
        <v>2.06</v>
      </c>
      <c r="F7114">
        <v>2.99</v>
      </c>
      <c r="G7114">
        <v>750</v>
      </c>
      <c r="H7114">
        <v>132</v>
      </c>
      <c r="I7114">
        <v>271.91999999999996</v>
      </c>
      <c r="J7114">
        <v>131</v>
      </c>
      <c r="K7114">
        <v>391.69</v>
      </c>
      <c r="L7114">
        <v>59.800000000000004</v>
      </c>
      <c r="M7114">
        <v>14.7</v>
      </c>
      <c r="N7114">
        <v>61966.91</v>
      </c>
      <c r="O7114">
        <v>119.77000000000004</v>
      </c>
      <c r="P7114">
        <v>30.57775281472594</v>
      </c>
      <c r="Q7114">
        <v>0.99242424242424243</v>
      </c>
      <c r="R7114">
        <v>1.4404604295380996</v>
      </c>
      <c r="S7114">
        <f>(VendorSalesData[[#This Row],[TotalPurchaseQuantity]] - VendorSalesData[[#This Row],[TotalSalesQuantity]]) * VendorSalesData[[#This Row],[PurchasePrice]]</f>
        <v>2.06</v>
      </c>
    </row>
    <row r="7115" spans="1:19" x14ac:dyDescent="0.3">
      <c r="A7115">
        <v>1485</v>
      </c>
      <c r="B7115" t="s">
        <v>133</v>
      </c>
      <c r="C7115">
        <v>930</v>
      </c>
      <c r="D7115" t="s">
        <v>338</v>
      </c>
      <c r="E7115">
        <v>1.1399999999999999</v>
      </c>
      <c r="F7115">
        <v>1.49</v>
      </c>
      <c r="G7115">
        <v>50</v>
      </c>
      <c r="H7115">
        <v>238</v>
      </c>
      <c r="I7115">
        <v>271.32000000000005</v>
      </c>
      <c r="J7115">
        <v>238</v>
      </c>
      <c r="K7115">
        <v>354.62</v>
      </c>
      <c r="L7115">
        <v>23.84</v>
      </c>
      <c r="M7115">
        <v>12.49</v>
      </c>
      <c r="N7115">
        <v>8497.59</v>
      </c>
      <c r="O7115">
        <v>83.299999999999955</v>
      </c>
      <c r="P7115">
        <v>23.489932885906025</v>
      </c>
      <c r="Q7115">
        <v>1</v>
      </c>
      <c r="R7115">
        <v>1.307017543859649</v>
      </c>
      <c r="S7115">
        <f>(VendorSalesData[[#This Row],[TotalPurchaseQuantity]] - VendorSalesData[[#This Row],[TotalSalesQuantity]]) * VendorSalesData[[#This Row],[PurchasePrice]]</f>
        <v>0</v>
      </c>
    </row>
    <row r="7116" spans="1:19" x14ac:dyDescent="0.3">
      <c r="A7116">
        <v>1392</v>
      </c>
      <c r="B7116" t="s">
        <v>67</v>
      </c>
      <c r="C7116">
        <v>12258</v>
      </c>
      <c r="D7116" t="s">
        <v>6513</v>
      </c>
      <c r="E7116">
        <v>7.53</v>
      </c>
      <c r="F7116">
        <v>10.99</v>
      </c>
      <c r="G7116">
        <v>1500</v>
      </c>
      <c r="H7116">
        <v>36</v>
      </c>
      <c r="I7116">
        <v>271.08</v>
      </c>
      <c r="J7116">
        <v>27</v>
      </c>
      <c r="K7116">
        <v>314.73</v>
      </c>
      <c r="L7116">
        <v>127.9</v>
      </c>
      <c r="M7116">
        <v>6.03</v>
      </c>
      <c r="N7116">
        <v>79528.990000000005</v>
      </c>
      <c r="O7116">
        <v>43.650000000000034</v>
      </c>
      <c r="P7116">
        <v>13.869030597655144</v>
      </c>
      <c r="Q7116">
        <v>0.75</v>
      </c>
      <c r="R7116">
        <v>1.1610225763612219</v>
      </c>
      <c r="S7116">
        <f>(VendorSalesData[[#This Row],[TotalPurchaseQuantity]] - VendorSalesData[[#This Row],[TotalSalesQuantity]]) * VendorSalesData[[#This Row],[PurchasePrice]]</f>
        <v>67.77</v>
      </c>
    </row>
    <row r="7117" spans="1:19" x14ac:dyDescent="0.3">
      <c r="A7117">
        <v>8673</v>
      </c>
      <c r="B7117" t="s">
        <v>174</v>
      </c>
      <c r="C7117">
        <v>23242</v>
      </c>
      <c r="D7117" t="s">
        <v>6514</v>
      </c>
      <c r="E7117">
        <v>4.84</v>
      </c>
      <c r="F7117">
        <v>11.99</v>
      </c>
      <c r="G7117">
        <v>750</v>
      </c>
      <c r="H7117">
        <v>56</v>
      </c>
      <c r="I7117">
        <v>271.04000000000002</v>
      </c>
      <c r="J7117">
        <v>46</v>
      </c>
      <c r="K7117">
        <v>519.04</v>
      </c>
      <c r="L7117">
        <v>207.31</v>
      </c>
      <c r="M7117">
        <v>5.1400000000000006</v>
      </c>
      <c r="N7117">
        <v>15919.7</v>
      </c>
      <c r="O7117">
        <v>247.99999999999994</v>
      </c>
      <c r="P7117">
        <v>47.780517879161522</v>
      </c>
      <c r="Q7117">
        <v>0.8214285714285714</v>
      </c>
      <c r="R7117">
        <v>1.9149940968122783</v>
      </c>
      <c r="S7117">
        <f>(VendorSalesData[[#This Row],[TotalPurchaseQuantity]] - VendorSalesData[[#This Row],[TotalSalesQuantity]]) * VendorSalesData[[#This Row],[PurchasePrice]]</f>
        <v>48.4</v>
      </c>
    </row>
    <row r="7118" spans="1:19" x14ac:dyDescent="0.3">
      <c r="A7118">
        <v>1590</v>
      </c>
      <c r="B7118" t="s">
        <v>261</v>
      </c>
      <c r="C7118">
        <v>41831</v>
      </c>
      <c r="D7118" t="s">
        <v>1990</v>
      </c>
      <c r="E7118">
        <v>3.76</v>
      </c>
      <c r="F7118">
        <v>5.49</v>
      </c>
      <c r="G7118">
        <v>375</v>
      </c>
      <c r="H7118">
        <v>72</v>
      </c>
      <c r="I7118">
        <v>270.71999999999997</v>
      </c>
      <c r="J7118">
        <v>60</v>
      </c>
      <c r="K7118">
        <v>329.4</v>
      </c>
      <c r="L7118">
        <v>153.72</v>
      </c>
      <c r="M7118">
        <v>3.42</v>
      </c>
      <c r="N7118">
        <v>7259.75</v>
      </c>
      <c r="O7118">
        <v>58.680000000000007</v>
      </c>
      <c r="P7118">
        <v>17.814207650273229</v>
      </c>
      <c r="Q7118">
        <v>0.83333333333333337</v>
      </c>
      <c r="R7118">
        <v>1.2167553191489362</v>
      </c>
      <c r="S7118">
        <f>(VendorSalesData[[#This Row],[TotalPurchaseQuantity]] - VendorSalesData[[#This Row],[TotalSalesQuantity]]) * VendorSalesData[[#This Row],[PurchasePrice]]</f>
        <v>45.12</v>
      </c>
    </row>
    <row r="7119" spans="1:19" x14ac:dyDescent="0.3">
      <c r="A7119">
        <v>9165</v>
      </c>
      <c r="B7119" t="s">
        <v>38</v>
      </c>
      <c r="C7119">
        <v>5363</v>
      </c>
      <c r="D7119" t="s">
        <v>6515</v>
      </c>
      <c r="E7119">
        <v>12.3</v>
      </c>
      <c r="F7119">
        <v>15.99</v>
      </c>
      <c r="G7119">
        <v>750</v>
      </c>
      <c r="H7119">
        <v>22</v>
      </c>
      <c r="I7119">
        <v>270.60000000000002</v>
      </c>
      <c r="J7119">
        <v>80</v>
      </c>
      <c r="K7119">
        <v>1258.2</v>
      </c>
      <c r="L7119">
        <v>881.44</v>
      </c>
      <c r="M7119">
        <v>63.1</v>
      </c>
      <c r="N7119">
        <v>68054.7</v>
      </c>
      <c r="O7119">
        <v>987.6</v>
      </c>
      <c r="P7119">
        <v>78.493085360038151</v>
      </c>
      <c r="Q7119">
        <v>3.6363636363636362</v>
      </c>
      <c r="R7119">
        <v>4.6496674057649665</v>
      </c>
      <c r="S7119">
        <f>(VendorSalesData[[#This Row],[TotalPurchaseQuantity]] - VendorSalesData[[#This Row],[TotalSalesQuantity]]) * VendorSalesData[[#This Row],[PurchasePrice]]</f>
        <v>-713.40000000000009</v>
      </c>
    </row>
    <row r="7120" spans="1:19" x14ac:dyDescent="0.3">
      <c r="A7120">
        <v>6785</v>
      </c>
      <c r="B7120" t="s">
        <v>81</v>
      </c>
      <c r="C7120">
        <v>23998</v>
      </c>
      <c r="D7120" t="s">
        <v>6516</v>
      </c>
      <c r="E7120">
        <v>6.75</v>
      </c>
      <c r="F7120">
        <v>9.99</v>
      </c>
      <c r="G7120">
        <v>750</v>
      </c>
      <c r="H7120">
        <v>40</v>
      </c>
      <c r="I7120">
        <v>270</v>
      </c>
      <c r="J7120">
        <v>296</v>
      </c>
      <c r="K7120">
        <v>2957.04</v>
      </c>
      <c r="L7120">
        <v>1338.66</v>
      </c>
      <c r="M7120">
        <v>33.01</v>
      </c>
      <c r="N7120">
        <v>13605.41</v>
      </c>
      <c r="O7120">
        <v>2687.04</v>
      </c>
      <c r="P7120">
        <v>90.86924762600438</v>
      </c>
      <c r="Q7120">
        <v>7.4</v>
      </c>
      <c r="R7120">
        <v>10.952</v>
      </c>
      <c r="S7120">
        <f>(VendorSalesData[[#This Row],[TotalPurchaseQuantity]] - VendorSalesData[[#This Row],[TotalSalesQuantity]]) * VendorSalesData[[#This Row],[PurchasePrice]]</f>
        <v>-1728</v>
      </c>
    </row>
    <row r="7121" spans="1:19" x14ac:dyDescent="0.3">
      <c r="A7121">
        <v>9552</v>
      </c>
      <c r="B7121" t="s">
        <v>72</v>
      </c>
      <c r="C7121">
        <v>17372</v>
      </c>
      <c r="D7121" t="s">
        <v>6517</v>
      </c>
      <c r="E7121">
        <v>6.57</v>
      </c>
      <c r="F7121">
        <v>12.99</v>
      </c>
      <c r="G7121">
        <v>750</v>
      </c>
      <c r="H7121">
        <v>41</v>
      </c>
      <c r="I7121">
        <v>269.37</v>
      </c>
      <c r="J7121">
        <v>167</v>
      </c>
      <c r="K7121">
        <v>1668.33</v>
      </c>
      <c r="L7121">
        <v>849.15</v>
      </c>
      <c r="M7121">
        <v>18.62</v>
      </c>
      <c r="N7121">
        <v>55551.82</v>
      </c>
      <c r="O7121">
        <v>1398.96</v>
      </c>
      <c r="P7121">
        <v>83.853913794033559</v>
      </c>
      <c r="Q7121">
        <v>4.0731707317073171</v>
      </c>
      <c r="R7121">
        <v>6.1934513865686602</v>
      </c>
      <c r="S7121">
        <f>(VendorSalesData[[#This Row],[TotalPurchaseQuantity]] - VendorSalesData[[#This Row],[TotalSalesQuantity]]) * VendorSalesData[[#This Row],[PurchasePrice]]</f>
        <v>-827.82</v>
      </c>
    </row>
    <row r="7122" spans="1:19" x14ac:dyDescent="0.3">
      <c r="A7122">
        <v>8892</v>
      </c>
      <c r="B7122" t="s">
        <v>177</v>
      </c>
      <c r="C7122">
        <v>25859</v>
      </c>
      <c r="D7122" t="s">
        <v>6518</v>
      </c>
      <c r="E7122">
        <v>7.48</v>
      </c>
      <c r="F7122">
        <v>10.99</v>
      </c>
      <c r="G7122">
        <v>750</v>
      </c>
      <c r="H7122">
        <v>36</v>
      </c>
      <c r="I7122">
        <v>269.28000000000003</v>
      </c>
      <c r="J7122">
        <v>34</v>
      </c>
      <c r="K7122">
        <v>373.66</v>
      </c>
      <c r="L7122">
        <v>241.78</v>
      </c>
      <c r="M7122">
        <v>3.77</v>
      </c>
      <c r="N7122">
        <v>11595.97</v>
      </c>
      <c r="O7122">
        <v>104.38</v>
      </c>
      <c r="P7122">
        <v>27.934485896269333</v>
      </c>
      <c r="Q7122">
        <v>0.94444444444444442</v>
      </c>
      <c r="R7122">
        <v>1.3876262626262625</v>
      </c>
      <c r="S7122">
        <f>(VendorSalesData[[#This Row],[TotalPurchaseQuantity]] - VendorSalesData[[#This Row],[TotalSalesQuantity]]) * VendorSalesData[[#This Row],[PurchasePrice]]</f>
        <v>14.96</v>
      </c>
    </row>
    <row r="7123" spans="1:19" x14ac:dyDescent="0.3">
      <c r="A7123">
        <v>10000</v>
      </c>
      <c r="B7123" t="s">
        <v>36</v>
      </c>
      <c r="C7123">
        <v>35104</v>
      </c>
      <c r="D7123" t="s">
        <v>6519</v>
      </c>
      <c r="E7123">
        <v>22.44</v>
      </c>
      <c r="F7123">
        <v>32.99</v>
      </c>
      <c r="G7123">
        <v>750</v>
      </c>
      <c r="H7123">
        <v>12</v>
      </c>
      <c r="I7123">
        <v>269.27999999999997</v>
      </c>
      <c r="J7123">
        <v>12</v>
      </c>
      <c r="K7123">
        <v>395.88</v>
      </c>
      <c r="L7123">
        <v>65.98</v>
      </c>
      <c r="M7123">
        <v>1.36</v>
      </c>
      <c r="N7123">
        <v>17587.59</v>
      </c>
      <c r="O7123">
        <v>126.60000000000002</v>
      </c>
      <c r="P7123">
        <v>31.97938769324038</v>
      </c>
      <c r="Q7123">
        <v>1</v>
      </c>
      <c r="R7123">
        <v>1.4701426024955437</v>
      </c>
      <c r="S7123">
        <f>(VendorSalesData[[#This Row],[TotalPurchaseQuantity]] - VendorSalesData[[#This Row],[TotalSalesQuantity]]) * VendorSalesData[[#This Row],[PurchasePrice]]</f>
        <v>0</v>
      </c>
    </row>
    <row r="7124" spans="1:19" x14ac:dyDescent="0.3">
      <c r="A7124">
        <v>7749</v>
      </c>
      <c r="B7124" t="s">
        <v>4651</v>
      </c>
      <c r="C7124">
        <v>19054</v>
      </c>
      <c r="D7124" t="s">
        <v>6520</v>
      </c>
      <c r="E7124">
        <v>89.65</v>
      </c>
      <c r="F7124">
        <v>129.99</v>
      </c>
      <c r="G7124">
        <v>750</v>
      </c>
      <c r="H7124">
        <v>3</v>
      </c>
      <c r="I7124">
        <v>268.95</v>
      </c>
      <c r="J7124">
        <v>3</v>
      </c>
      <c r="K7124">
        <v>389.97</v>
      </c>
      <c r="L7124">
        <v>129.99</v>
      </c>
      <c r="M7124">
        <v>0.34</v>
      </c>
      <c r="N7124">
        <v>91.5</v>
      </c>
      <c r="O7124">
        <v>121.02000000000004</v>
      </c>
      <c r="P7124">
        <v>31.033156396645907</v>
      </c>
      <c r="Q7124">
        <v>1</v>
      </c>
      <c r="R7124">
        <v>1.4499721137757948</v>
      </c>
      <c r="S7124">
        <f>(VendorSalesData[[#This Row],[TotalPurchaseQuantity]] - VendorSalesData[[#This Row],[TotalSalesQuantity]]) * VendorSalesData[[#This Row],[PurchasePrice]]</f>
        <v>0</v>
      </c>
    </row>
    <row r="7125" spans="1:19" x14ac:dyDescent="0.3">
      <c r="A7125">
        <v>8892</v>
      </c>
      <c r="B7125" t="s">
        <v>177</v>
      </c>
      <c r="C7125">
        <v>29131</v>
      </c>
      <c r="D7125" t="s">
        <v>6521</v>
      </c>
      <c r="E7125">
        <v>4.07</v>
      </c>
      <c r="F7125">
        <v>5.99</v>
      </c>
      <c r="G7125">
        <v>187</v>
      </c>
      <c r="H7125">
        <v>66</v>
      </c>
      <c r="I7125">
        <v>268.62</v>
      </c>
      <c r="J7125">
        <v>64</v>
      </c>
      <c r="K7125">
        <v>383.36</v>
      </c>
      <c r="L7125">
        <v>167.72</v>
      </c>
      <c r="M7125">
        <v>1.85</v>
      </c>
      <c r="N7125">
        <v>11595.97</v>
      </c>
      <c r="O7125">
        <v>114.74000000000001</v>
      </c>
      <c r="P7125">
        <v>29.930091819699499</v>
      </c>
      <c r="Q7125">
        <v>0.96969696969696972</v>
      </c>
      <c r="R7125">
        <v>1.4271461544188817</v>
      </c>
      <c r="S7125">
        <f>(VendorSalesData[[#This Row],[TotalPurchaseQuantity]] - VendorSalesData[[#This Row],[TotalSalesQuantity]]) * VendorSalesData[[#This Row],[PurchasePrice]]</f>
        <v>8.14</v>
      </c>
    </row>
    <row r="7126" spans="1:19" x14ac:dyDescent="0.3">
      <c r="A7126">
        <v>9552</v>
      </c>
      <c r="B7126" t="s">
        <v>72</v>
      </c>
      <c r="C7126">
        <v>24554</v>
      </c>
      <c r="D7126" t="s">
        <v>6522</v>
      </c>
      <c r="E7126">
        <v>8.66</v>
      </c>
      <c r="F7126">
        <v>12.99</v>
      </c>
      <c r="G7126">
        <v>750</v>
      </c>
      <c r="H7126">
        <v>31</v>
      </c>
      <c r="I7126">
        <v>268.45999999999998</v>
      </c>
      <c r="J7126">
        <v>129</v>
      </c>
      <c r="K7126">
        <v>1675.71</v>
      </c>
      <c r="L7126">
        <v>1169.0999999999999</v>
      </c>
      <c r="M7126">
        <v>14.28</v>
      </c>
      <c r="N7126">
        <v>55551.82</v>
      </c>
      <c r="O7126">
        <v>1407.25</v>
      </c>
      <c r="P7126">
        <v>83.979328165374682</v>
      </c>
      <c r="Q7126">
        <v>4.161290322580645</v>
      </c>
      <c r="R7126">
        <v>6.241935483870968</v>
      </c>
      <c r="S7126">
        <f>(VendorSalesData[[#This Row],[TotalPurchaseQuantity]] - VendorSalesData[[#This Row],[TotalSalesQuantity]]) * VendorSalesData[[#This Row],[PurchasePrice]]</f>
        <v>-848.68000000000006</v>
      </c>
    </row>
    <row r="7127" spans="1:19" x14ac:dyDescent="0.3">
      <c r="A7127">
        <v>1650</v>
      </c>
      <c r="B7127" t="s">
        <v>4517</v>
      </c>
      <c r="C7127">
        <v>26089</v>
      </c>
      <c r="D7127" t="s">
        <v>6523</v>
      </c>
      <c r="E7127">
        <v>11.18</v>
      </c>
      <c r="F7127">
        <v>16.989999999999998</v>
      </c>
      <c r="G7127">
        <v>750</v>
      </c>
      <c r="H7127">
        <v>24</v>
      </c>
      <c r="I7127">
        <v>268.32</v>
      </c>
      <c r="J7127">
        <v>24</v>
      </c>
      <c r="K7127">
        <v>407.76</v>
      </c>
      <c r="L7127">
        <v>33.979999999999997</v>
      </c>
      <c r="M7127">
        <v>2.7</v>
      </c>
      <c r="N7127">
        <v>211.97</v>
      </c>
      <c r="O7127">
        <v>139.44</v>
      </c>
      <c r="P7127">
        <v>34.196586227192469</v>
      </c>
      <c r="Q7127">
        <v>1</v>
      </c>
      <c r="R7127">
        <v>1.5196779964221825</v>
      </c>
      <c r="S7127">
        <f>(VendorSalesData[[#This Row],[TotalPurchaseQuantity]] - VendorSalesData[[#This Row],[TotalSalesQuantity]]) * VendorSalesData[[#This Row],[PurchasePrice]]</f>
        <v>0</v>
      </c>
    </row>
    <row r="7128" spans="1:19" x14ac:dyDescent="0.3">
      <c r="A7128">
        <v>2000</v>
      </c>
      <c r="B7128" t="s">
        <v>164</v>
      </c>
      <c r="C7128">
        <v>23334</v>
      </c>
      <c r="D7128" t="s">
        <v>6524</v>
      </c>
      <c r="E7128">
        <v>20.64</v>
      </c>
      <c r="F7128">
        <v>31.99</v>
      </c>
      <c r="G7128">
        <v>750</v>
      </c>
      <c r="H7128">
        <v>13</v>
      </c>
      <c r="I7128">
        <v>268.32</v>
      </c>
      <c r="J7128">
        <v>46</v>
      </c>
      <c r="K7128">
        <v>1471.54</v>
      </c>
      <c r="L7128">
        <v>767.76</v>
      </c>
      <c r="M7128">
        <v>5.1000000000000005</v>
      </c>
      <c r="N7128">
        <v>19016.59</v>
      </c>
      <c r="O7128">
        <v>1203.22</v>
      </c>
      <c r="P7128">
        <v>81.766041018252992</v>
      </c>
      <c r="Q7128">
        <v>3.5384615384615383</v>
      </c>
      <c r="R7128">
        <v>5.484272510435301</v>
      </c>
      <c r="S7128">
        <f>(VendorSalesData[[#This Row],[TotalPurchaseQuantity]] - VendorSalesData[[#This Row],[TotalSalesQuantity]]) * VendorSalesData[[#This Row],[PurchasePrice]]</f>
        <v>-681.12</v>
      </c>
    </row>
    <row r="7129" spans="1:19" x14ac:dyDescent="0.3">
      <c r="A7129">
        <v>2000</v>
      </c>
      <c r="B7129" t="s">
        <v>164</v>
      </c>
      <c r="C7129">
        <v>24600</v>
      </c>
      <c r="D7129" t="s">
        <v>6525</v>
      </c>
      <c r="E7129">
        <v>11.18</v>
      </c>
      <c r="F7129">
        <v>16.989999999999998</v>
      </c>
      <c r="G7129">
        <v>750</v>
      </c>
      <c r="H7129">
        <v>24</v>
      </c>
      <c r="I7129">
        <v>268.32</v>
      </c>
      <c r="J7129">
        <v>24</v>
      </c>
      <c r="K7129">
        <v>407.76</v>
      </c>
      <c r="L7129">
        <v>16.989999999999998</v>
      </c>
      <c r="M7129">
        <v>2.7</v>
      </c>
      <c r="N7129">
        <v>19016.59</v>
      </c>
      <c r="O7129">
        <v>139.44</v>
      </c>
      <c r="P7129">
        <v>34.196586227192469</v>
      </c>
      <c r="Q7129">
        <v>1</v>
      </c>
      <c r="R7129">
        <v>1.5196779964221825</v>
      </c>
      <c r="S7129">
        <f>(VendorSalesData[[#This Row],[TotalPurchaseQuantity]] - VendorSalesData[[#This Row],[TotalSalesQuantity]]) * VendorSalesData[[#This Row],[PurchasePrice]]</f>
        <v>0</v>
      </c>
    </row>
    <row r="7130" spans="1:19" x14ac:dyDescent="0.3">
      <c r="A7130">
        <v>4425</v>
      </c>
      <c r="B7130" t="s">
        <v>20</v>
      </c>
      <c r="C7130">
        <v>23101</v>
      </c>
      <c r="D7130" t="s">
        <v>6526</v>
      </c>
      <c r="E7130">
        <v>6.53</v>
      </c>
      <c r="F7130">
        <v>9.99</v>
      </c>
      <c r="G7130">
        <v>750</v>
      </c>
      <c r="H7130">
        <v>41</v>
      </c>
      <c r="I7130">
        <v>267.73</v>
      </c>
      <c r="J7130">
        <v>163</v>
      </c>
      <c r="K7130">
        <v>1628.3700000000001</v>
      </c>
      <c r="L7130">
        <v>359.64</v>
      </c>
      <c r="M7130">
        <v>18.3</v>
      </c>
      <c r="N7130">
        <v>144929.24</v>
      </c>
      <c r="O7130">
        <v>1360.64</v>
      </c>
      <c r="P7130">
        <v>83.558405030797672</v>
      </c>
      <c r="Q7130">
        <v>3.975609756097561</v>
      </c>
      <c r="R7130">
        <v>6.0821349867403729</v>
      </c>
      <c r="S7130">
        <f>(VendorSalesData[[#This Row],[TotalPurchaseQuantity]] - VendorSalesData[[#This Row],[TotalSalesQuantity]]) * VendorSalesData[[#This Row],[PurchasePrice]]</f>
        <v>-796.66000000000008</v>
      </c>
    </row>
    <row r="7131" spans="1:19" x14ac:dyDescent="0.3">
      <c r="A7131">
        <v>3924</v>
      </c>
      <c r="B7131" t="s">
        <v>102</v>
      </c>
      <c r="C7131">
        <v>351</v>
      </c>
      <c r="D7131" t="s">
        <v>6527</v>
      </c>
      <c r="E7131">
        <v>22.3</v>
      </c>
      <c r="F7131">
        <v>28.99</v>
      </c>
      <c r="G7131">
        <v>750</v>
      </c>
      <c r="H7131">
        <v>12</v>
      </c>
      <c r="I7131">
        <v>267.60000000000002</v>
      </c>
      <c r="J7131">
        <v>12</v>
      </c>
      <c r="K7131">
        <v>347.88</v>
      </c>
      <c r="L7131">
        <v>28.99</v>
      </c>
      <c r="M7131">
        <v>9.4499999999999993</v>
      </c>
      <c r="N7131">
        <v>14069.87</v>
      </c>
      <c r="O7131">
        <v>80.279999999999973</v>
      </c>
      <c r="P7131">
        <v>23.07692307692307</v>
      </c>
      <c r="Q7131">
        <v>1</v>
      </c>
      <c r="R7131">
        <v>1.2999999999999998</v>
      </c>
      <c r="S7131">
        <f>(VendorSalesData[[#This Row],[TotalPurchaseQuantity]] - VendorSalesData[[#This Row],[TotalSalesQuantity]]) * VendorSalesData[[#This Row],[PurchasePrice]]</f>
        <v>0</v>
      </c>
    </row>
    <row r="7132" spans="1:19" x14ac:dyDescent="0.3">
      <c r="A7132">
        <v>17037</v>
      </c>
      <c r="B7132" t="s">
        <v>1350</v>
      </c>
      <c r="C7132">
        <v>12816</v>
      </c>
      <c r="D7132" t="s">
        <v>6528</v>
      </c>
      <c r="E7132">
        <v>44.59</v>
      </c>
      <c r="F7132">
        <v>65.989999999999995</v>
      </c>
      <c r="G7132">
        <v>750</v>
      </c>
      <c r="H7132">
        <v>6</v>
      </c>
      <c r="I7132">
        <v>267.54000000000002</v>
      </c>
      <c r="J7132">
        <v>6</v>
      </c>
      <c r="K7132">
        <v>395.93999999999994</v>
      </c>
      <c r="L7132">
        <v>197.96999999999997</v>
      </c>
      <c r="M7132">
        <v>0.67</v>
      </c>
      <c r="N7132">
        <v>358.03000000000003</v>
      </c>
      <c r="O7132">
        <v>128.39999999999992</v>
      </c>
      <c r="P7132">
        <v>32.429155932717066</v>
      </c>
      <c r="Q7132">
        <v>1</v>
      </c>
      <c r="R7132">
        <v>1.4799282350302756</v>
      </c>
      <c r="S7132">
        <f>(VendorSalesData[[#This Row],[TotalPurchaseQuantity]] - VendorSalesData[[#This Row],[TotalSalesQuantity]]) * VendorSalesData[[#This Row],[PurchasePrice]]</f>
        <v>0</v>
      </c>
    </row>
    <row r="7133" spans="1:19" x14ac:dyDescent="0.3">
      <c r="A7133">
        <v>4425</v>
      </c>
      <c r="B7133" t="s">
        <v>20</v>
      </c>
      <c r="C7133">
        <v>5911</v>
      </c>
      <c r="D7133" t="s">
        <v>6529</v>
      </c>
      <c r="E7133">
        <v>19.079999999999998</v>
      </c>
      <c r="F7133">
        <v>33.99</v>
      </c>
      <c r="G7133">
        <v>750</v>
      </c>
      <c r="H7133">
        <v>14</v>
      </c>
      <c r="I7133">
        <v>267.12</v>
      </c>
      <c r="J7133">
        <v>36</v>
      </c>
      <c r="K7133">
        <v>1034.6400000000001</v>
      </c>
      <c r="L7133">
        <v>646.77</v>
      </c>
      <c r="M7133">
        <v>28.35</v>
      </c>
      <c r="N7133">
        <v>144929.24</v>
      </c>
      <c r="O7133">
        <v>767.5200000000001</v>
      </c>
      <c r="P7133">
        <v>74.182324286708422</v>
      </c>
      <c r="Q7133">
        <v>2.5714285714285716</v>
      </c>
      <c r="R7133">
        <v>3.8733153638814017</v>
      </c>
      <c r="S7133">
        <f>(VendorSalesData[[#This Row],[TotalPurchaseQuantity]] - VendorSalesData[[#This Row],[TotalSalesQuantity]]) * VendorSalesData[[#This Row],[PurchasePrice]]</f>
        <v>-419.76</v>
      </c>
    </row>
    <row r="7134" spans="1:19" x14ac:dyDescent="0.3">
      <c r="A7134">
        <v>1189</v>
      </c>
      <c r="B7134" t="s">
        <v>1429</v>
      </c>
      <c r="C7134">
        <v>3297</v>
      </c>
      <c r="D7134" t="s">
        <v>6530</v>
      </c>
      <c r="E7134">
        <v>22.21</v>
      </c>
      <c r="F7134">
        <v>27.99</v>
      </c>
      <c r="G7134">
        <v>750</v>
      </c>
      <c r="H7134">
        <v>12</v>
      </c>
      <c r="I7134">
        <v>266.52</v>
      </c>
      <c r="J7134">
        <v>12</v>
      </c>
      <c r="K7134">
        <v>335.88</v>
      </c>
      <c r="L7134">
        <v>55.98</v>
      </c>
      <c r="M7134">
        <v>9.44</v>
      </c>
      <c r="N7134">
        <v>609.39</v>
      </c>
      <c r="O7134">
        <v>69.360000000000014</v>
      </c>
      <c r="P7134">
        <v>20.65023222579493</v>
      </c>
      <c r="Q7134">
        <v>1</v>
      </c>
      <c r="R7134">
        <v>1.260243133723548</v>
      </c>
      <c r="S7134">
        <f>(VendorSalesData[[#This Row],[TotalPurchaseQuantity]] - VendorSalesData[[#This Row],[TotalSalesQuantity]]) * VendorSalesData[[#This Row],[PurchasePrice]]</f>
        <v>0</v>
      </c>
    </row>
    <row r="7135" spans="1:19" x14ac:dyDescent="0.3">
      <c r="A7135">
        <v>9819</v>
      </c>
      <c r="B7135" t="s">
        <v>243</v>
      </c>
      <c r="C7135">
        <v>17065</v>
      </c>
      <c r="D7135" t="s">
        <v>6531</v>
      </c>
      <c r="E7135">
        <v>4.0999999999999996</v>
      </c>
      <c r="F7135">
        <v>5.99</v>
      </c>
      <c r="G7135">
        <v>750</v>
      </c>
      <c r="H7135">
        <v>65</v>
      </c>
      <c r="I7135">
        <v>266.5</v>
      </c>
      <c r="J7135">
        <v>174</v>
      </c>
      <c r="K7135">
        <v>1042.26</v>
      </c>
      <c r="L7135">
        <v>646.92000000000007</v>
      </c>
      <c r="M7135">
        <v>19.28</v>
      </c>
      <c r="N7135">
        <v>14836.57</v>
      </c>
      <c r="O7135">
        <v>775.76</v>
      </c>
      <c r="P7135">
        <v>74.430564350545922</v>
      </c>
      <c r="Q7135">
        <v>2.6769230769230767</v>
      </c>
      <c r="R7135">
        <v>3.9109193245778613</v>
      </c>
      <c r="S7135">
        <f>(VendorSalesData[[#This Row],[TotalPurchaseQuantity]] - VendorSalesData[[#This Row],[TotalSalesQuantity]]) * VendorSalesData[[#This Row],[PurchasePrice]]</f>
        <v>-446.9</v>
      </c>
    </row>
    <row r="7136" spans="1:19" x14ac:dyDescent="0.3">
      <c r="A7136">
        <v>9165</v>
      </c>
      <c r="B7136" t="s">
        <v>38</v>
      </c>
      <c r="C7136">
        <v>21025</v>
      </c>
      <c r="D7136" t="s">
        <v>6532</v>
      </c>
      <c r="E7136">
        <v>24.18</v>
      </c>
      <c r="F7136">
        <v>36.99</v>
      </c>
      <c r="G7136">
        <v>500</v>
      </c>
      <c r="H7136">
        <v>11</v>
      </c>
      <c r="I7136">
        <v>265.98</v>
      </c>
      <c r="J7136">
        <v>11</v>
      </c>
      <c r="K7136">
        <v>406.89</v>
      </c>
      <c r="L7136">
        <v>221.94</v>
      </c>
      <c r="M7136">
        <v>0.84</v>
      </c>
      <c r="N7136">
        <v>68054.7</v>
      </c>
      <c r="O7136">
        <v>140.90999999999997</v>
      </c>
      <c r="P7136">
        <v>34.63098134630981</v>
      </c>
      <c r="Q7136">
        <v>1</v>
      </c>
      <c r="R7136">
        <v>1.5297766749379651</v>
      </c>
      <c r="S7136">
        <f>(VendorSalesData[[#This Row],[TotalPurchaseQuantity]] - VendorSalesData[[#This Row],[TotalSalesQuantity]]) * VendorSalesData[[#This Row],[PurchasePrice]]</f>
        <v>0</v>
      </c>
    </row>
    <row r="7137" spans="1:19" x14ac:dyDescent="0.3">
      <c r="A7137">
        <v>653</v>
      </c>
      <c r="B7137" t="s">
        <v>352</v>
      </c>
      <c r="C7137">
        <v>19732</v>
      </c>
      <c r="D7137" t="s">
        <v>6533</v>
      </c>
      <c r="E7137">
        <v>7.38</v>
      </c>
      <c r="F7137">
        <v>10.99</v>
      </c>
      <c r="G7137">
        <v>750</v>
      </c>
      <c r="H7137">
        <v>36</v>
      </c>
      <c r="I7137">
        <v>265.68</v>
      </c>
      <c r="J7137">
        <v>36</v>
      </c>
      <c r="K7137">
        <v>395.64</v>
      </c>
      <c r="L7137">
        <v>32.97</v>
      </c>
      <c r="M7137">
        <v>4.0500000000000007</v>
      </c>
      <c r="N7137">
        <v>8014.9800000000005</v>
      </c>
      <c r="O7137">
        <v>129.95999999999998</v>
      </c>
      <c r="P7137">
        <v>32.848043676069153</v>
      </c>
      <c r="Q7137">
        <v>1</v>
      </c>
      <c r="R7137">
        <v>1.4891598915989159</v>
      </c>
      <c r="S7137">
        <f>(VendorSalesData[[#This Row],[TotalPurchaseQuantity]] - VendorSalesData[[#This Row],[TotalSalesQuantity]]) * VendorSalesData[[#This Row],[PurchasePrice]]</f>
        <v>0</v>
      </c>
    </row>
    <row r="7138" spans="1:19" x14ac:dyDescent="0.3">
      <c r="A7138">
        <v>90011</v>
      </c>
      <c r="B7138" t="s">
        <v>2463</v>
      </c>
      <c r="C7138">
        <v>11928</v>
      </c>
      <c r="D7138" t="s">
        <v>6534</v>
      </c>
      <c r="E7138">
        <v>20.399999999999999</v>
      </c>
      <c r="F7138">
        <v>29.99</v>
      </c>
      <c r="G7138">
        <v>750</v>
      </c>
      <c r="H7138">
        <v>13</v>
      </c>
      <c r="I7138">
        <v>265.2</v>
      </c>
      <c r="J7138">
        <v>9</v>
      </c>
      <c r="K7138">
        <v>271.90999999999997</v>
      </c>
      <c r="L7138">
        <v>90.97</v>
      </c>
      <c r="M7138">
        <v>1.01</v>
      </c>
      <c r="N7138">
        <v>238.60999999999999</v>
      </c>
      <c r="O7138">
        <v>6.7099999999999795</v>
      </c>
      <c r="P7138">
        <v>2.4677282924497006</v>
      </c>
      <c r="Q7138">
        <v>0.69230769230769229</v>
      </c>
      <c r="R7138">
        <v>1.0253016591251884</v>
      </c>
      <c r="S7138">
        <f>(VendorSalesData[[#This Row],[TotalPurchaseQuantity]] - VendorSalesData[[#This Row],[TotalSalesQuantity]]) * VendorSalesData[[#This Row],[PurchasePrice]]</f>
        <v>81.599999999999994</v>
      </c>
    </row>
    <row r="7139" spans="1:19" x14ac:dyDescent="0.3">
      <c r="A7139">
        <v>2561</v>
      </c>
      <c r="B7139" t="s">
        <v>112</v>
      </c>
      <c r="C7139">
        <v>2421</v>
      </c>
      <c r="D7139" t="s">
        <v>6535</v>
      </c>
      <c r="E7139">
        <v>265.14</v>
      </c>
      <c r="F7139">
        <v>349.99</v>
      </c>
      <c r="G7139">
        <v>750</v>
      </c>
      <c r="H7139">
        <v>1</v>
      </c>
      <c r="I7139">
        <v>265.14</v>
      </c>
      <c r="J7139">
        <v>9</v>
      </c>
      <c r="K7139">
        <v>3149.91</v>
      </c>
      <c r="L7139">
        <v>3149.91</v>
      </c>
      <c r="M7139">
        <v>7.11</v>
      </c>
      <c r="N7139">
        <v>9654.5</v>
      </c>
      <c r="O7139">
        <v>2884.77</v>
      </c>
      <c r="P7139">
        <v>91.582616646189891</v>
      </c>
      <c r="Q7139">
        <v>9</v>
      </c>
      <c r="R7139">
        <v>11.880176510522743</v>
      </c>
      <c r="S7139">
        <f>(VendorSalesData[[#This Row],[TotalPurchaseQuantity]] - VendorSalesData[[#This Row],[TotalSalesQuantity]]) * VendorSalesData[[#This Row],[PurchasePrice]]</f>
        <v>-2121.12</v>
      </c>
    </row>
    <row r="7140" spans="1:19" x14ac:dyDescent="0.3">
      <c r="A7140">
        <v>4425</v>
      </c>
      <c r="B7140" t="s">
        <v>20</v>
      </c>
      <c r="C7140">
        <v>37537</v>
      </c>
      <c r="D7140" t="s">
        <v>6536</v>
      </c>
      <c r="E7140">
        <v>11.03</v>
      </c>
      <c r="F7140">
        <v>15.99</v>
      </c>
      <c r="G7140">
        <v>750</v>
      </c>
      <c r="H7140">
        <v>24</v>
      </c>
      <c r="I7140">
        <v>264.72000000000003</v>
      </c>
      <c r="J7140">
        <v>24</v>
      </c>
      <c r="K7140">
        <v>383.76</v>
      </c>
      <c r="L7140">
        <v>31.98</v>
      </c>
      <c r="M7140">
        <v>2.7</v>
      </c>
      <c r="N7140">
        <v>144929.24</v>
      </c>
      <c r="O7140">
        <v>119.03999999999996</v>
      </c>
      <c r="P7140">
        <v>31.019387116948081</v>
      </c>
      <c r="Q7140">
        <v>1</v>
      </c>
      <c r="R7140">
        <v>1.4496826835902084</v>
      </c>
      <c r="S7140">
        <f>(VendorSalesData[[#This Row],[TotalPurchaseQuantity]] - VendorSalesData[[#This Row],[TotalSalesQuantity]]) * VendorSalesData[[#This Row],[PurchasePrice]]</f>
        <v>0</v>
      </c>
    </row>
    <row r="7141" spans="1:19" x14ac:dyDescent="0.3">
      <c r="A7141">
        <v>9552</v>
      </c>
      <c r="B7141" t="s">
        <v>72</v>
      </c>
      <c r="C7141">
        <v>22358</v>
      </c>
      <c r="D7141" t="s">
        <v>6537</v>
      </c>
      <c r="E7141">
        <v>11.03</v>
      </c>
      <c r="F7141">
        <v>15.99</v>
      </c>
      <c r="G7141">
        <v>750</v>
      </c>
      <c r="H7141">
        <v>24</v>
      </c>
      <c r="I7141">
        <v>264.72000000000003</v>
      </c>
      <c r="J7141">
        <v>18</v>
      </c>
      <c r="K7141">
        <v>287.82</v>
      </c>
      <c r="L7141">
        <v>271.83</v>
      </c>
      <c r="M7141">
        <v>1.98</v>
      </c>
      <c r="N7141">
        <v>55551.82</v>
      </c>
      <c r="O7141">
        <v>23.099999999999966</v>
      </c>
      <c r="P7141">
        <v>8.025849489264111</v>
      </c>
      <c r="Q7141">
        <v>0.75</v>
      </c>
      <c r="R7141">
        <v>1.0872620126926562</v>
      </c>
      <c r="S7141">
        <f>(VendorSalesData[[#This Row],[TotalPurchaseQuantity]] - VendorSalesData[[#This Row],[TotalSalesQuantity]]) * VendorSalesData[[#This Row],[PurchasePrice]]</f>
        <v>66.179999999999993</v>
      </c>
    </row>
    <row r="7142" spans="1:19" x14ac:dyDescent="0.3">
      <c r="A7142">
        <v>1590</v>
      </c>
      <c r="B7142" t="s">
        <v>261</v>
      </c>
      <c r="C7142">
        <v>21924</v>
      </c>
      <c r="D7142" t="s">
        <v>6538</v>
      </c>
      <c r="E7142">
        <v>3.15</v>
      </c>
      <c r="F7142">
        <v>4.79</v>
      </c>
      <c r="G7142">
        <v>750</v>
      </c>
      <c r="H7142">
        <v>84</v>
      </c>
      <c r="I7142">
        <v>264.59999999999997</v>
      </c>
      <c r="J7142">
        <v>65</v>
      </c>
      <c r="K7142">
        <v>560.35</v>
      </c>
      <c r="L7142">
        <v>78.91</v>
      </c>
      <c r="M7142">
        <v>7.3000000000000007</v>
      </c>
      <c r="N7142">
        <v>7259.75</v>
      </c>
      <c r="O7142">
        <v>295.75000000000006</v>
      </c>
      <c r="P7142">
        <v>52.779512804497195</v>
      </c>
      <c r="Q7142">
        <v>0.77380952380952384</v>
      </c>
      <c r="R7142">
        <v>2.1177248677248679</v>
      </c>
      <c r="S7142">
        <f>(VendorSalesData[[#This Row],[TotalPurchaseQuantity]] - VendorSalesData[[#This Row],[TotalSalesQuantity]]) * VendorSalesData[[#This Row],[PurchasePrice]]</f>
        <v>59.85</v>
      </c>
    </row>
    <row r="7143" spans="1:19" x14ac:dyDescent="0.3">
      <c r="A7143">
        <v>7153</v>
      </c>
      <c r="B7143" t="s">
        <v>271</v>
      </c>
      <c r="C7143">
        <v>40220</v>
      </c>
      <c r="D7143" t="s">
        <v>6539</v>
      </c>
      <c r="E7143">
        <v>5.51</v>
      </c>
      <c r="F7143">
        <v>7.99</v>
      </c>
      <c r="G7143">
        <v>750</v>
      </c>
      <c r="H7143">
        <v>48</v>
      </c>
      <c r="I7143">
        <v>264.48</v>
      </c>
      <c r="J7143">
        <v>48</v>
      </c>
      <c r="K7143">
        <v>455.52</v>
      </c>
      <c r="L7143">
        <v>45.95</v>
      </c>
      <c r="M7143">
        <v>5.4</v>
      </c>
      <c r="N7143">
        <v>15884.82</v>
      </c>
      <c r="O7143">
        <v>191.03999999999996</v>
      </c>
      <c r="P7143">
        <v>41.93888303477344</v>
      </c>
      <c r="Q7143">
        <v>1</v>
      </c>
      <c r="R7143">
        <v>1.7223230490018147</v>
      </c>
      <c r="S7143">
        <f>(VendorSalesData[[#This Row],[TotalPurchaseQuantity]] - VendorSalesData[[#This Row],[TotalSalesQuantity]]) * VendorSalesData[[#This Row],[PurchasePrice]]</f>
        <v>0</v>
      </c>
    </row>
    <row r="7144" spans="1:19" x14ac:dyDescent="0.3">
      <c r="A7144">
        <v>3252</v>
      </c>
      <c r="B7144" t="s">
        <v>94</v>
      </c>
      <c r="C7144">
        <v>45875</v>
      </c>
      <c r="D7144" t="s">
        <v>6352</v>
      </c>
      <c r="E7144">
        <v>6.45</v>
      </c>
      <c r="F7144">
        <v>9.99</v>
      </c>
      <c r="G7144">
        <v>1500</v>
      </c>
      <c r="H7144">
        <v>41</v>
      </c>
      <c r="I7144">
        <v>264.45000000000005</v>
      </c>
      <c r="J7144">
        <v>32</v>
      </c>
      <c r="K7144">
        <v>325.68</v>
      </c>
      <c r="L7144">
        <v>80.92</v>
      </c>
      <c r="M7144">
        <v>7.1800000000000006</v>
      </c>
      <c r="N7144">
        <v>61966.91</v>
      </c>
      <c r="O7144">
        <v>61.229999999999961</v>
      </c>
      <c r="P7144">
        <v>18.800663227708167</v>
      </c>
      <c r="Q7144">
        <v>0.78048780487804881</v>
      </c>
      <c r="R7144">
        <v>1.2315371525808279</v>
      </c>
      <c r="S7144">
        <f>(VendorSalesData[[#This Row],[TotalPurchaseQuantity]] - VendorSalesData[[#This Row],[TotalSalesQuantity]]) * VendorSalesData[[#This Row],[PurchasePrice]]</f>
        <v>58.050000000000004</v>
      </c>
    </row>
    <row r="7145" spans="1:19" x14ac:dyDescent="0.3">
      <c r="A7145">
        <v>8320</v>
      </c>
      <c r="B7145" t="s">
        <v>268</v>
      </c>
      <c r="C7145">
        <v>5459</v>
      </c>
      <c r="D7145" t="s">
        <v>6540</v>
      </c>
      <c r="E7145">
        <v>22.01</v>
      </c>
      <c r="F7145">
        <v>29.49</v>
      </c>
      <c r="G7145">
        <v>750</v>
      </c>
      <c r="H7145">
        <v>12</v>
      </c>
      <c r="I7145">
        <v>264.12</v>
      </c>
      <c r="J7145">
        <v>12</v>
      </c>
      <c r="K7145">
        <v>353.88</v>
      </c>
      <c r="L7145">
        <v>353.88</v>
      </c>
      <c r="M7145">
        <v>9.48</v>
      </c>
      <c r="N7145">
        <v>3151.92</v>
      </c>
      <c r="O7145">
        <v>89.759999999999991</v>
      </c>
      <c r="P7145">
        <v>25.364530349270936</v>
      </c>
      <c r="Q7145">
        <v>1</v>
      </c>
      <c r="R7145">
        <v>1.339845524761472</v>
      </c>
      <c r="S7145">
        <f>(VendorSalesData[[#This Row],[TotalPurchaseQuantity]] - VendorSalesData[[#This Row],[TotalSalesQuantity]]) * VendorSalesData[[#This Row],[PurchasePrice]]</f>
        <v>0</v>
      </c>
    </row>
    <row r="7146" spans="1:19" x14ac:dyDescent="0.3">
      <c r="A7146">
        <v>480</v>
      </c>
      <c r="B7146" t="s">
        <v>27</v>
      </c>
      <c r="C7146">
        <v>805</v>
      </c>
      <c r="D7146" t="s">
        <v>234</v>
      </c>
      <c r="E7146">
        <v>26.39</v>
      </c>
      <c r="F7146">
        <v>32.99</v>
      </c>
      <c r="G7146">
        <v>1000</v>
      </c>
      <c r="H7146">
        <v>10</v>
      </c>
      <c r="I7146">
        <v>263.89999999999998</v>
      </c>
      <c r="J7146">
        <v>12</v>
      </c>
      <c r="K7146">
        <v>395.88</v>
      </c>
      <c r="L7146">
        <v>263.92</v>
      </c>
      <c r="M7146">
        <v>12.6</v>
      </c>
      <c r="N7146">
        <v>89286.27</v>
      </c>
      <c r="O7146">
        <v>131.98000000000002</v>
      </c>
      <c r="P7146">
        <v>33.338385369303836</v>
      </c>
      <c r="Q7146">
        <v>1.2</v>
      </c>
      <c r="R7146">
        <v>1.5001136794240244</v>
      </c>
      <c r="S7146">
        <f>(VendorSalesData[[#This Row],[TotalPurchaseQuantity]] - VendorSalesData[[#This Row],[TotalSalesQuantity]]) * VendorSalesData[[#This Row],[PurchasePrice]]</f>
        <v>-52.78</v>
      </c>
    </row>
    <row r="7147" spans="1:19" x14ac:dyDescent="0.3">
      <c r="A7147">
        <v>9744</v>
      </c>
      <c r="B7147" t="s">
        <v>868</v>
      </c>
      <c r="C7147">
        <v>14126</v>
      </c>
      <c r="D7147" t="s">
        <v>6541</v>
      </c>
      <c r="E7147">
        <v>9.08</v>
      </c>
      <c r="F7147">
        <v>13.99</v>
      </c>
      <c r="G7147">
        <v>750</v>
      </c>
      <c r="H7147">
        <v>29</v>
      </c>
      <c r="I7147">
        <v>263.32</v>
      </c>
      <c r="J7147">
        <v>168</v>
      </c>
      <c r="K7147">
        <v>2350.3200000000002</v>
      </c>
      <c r="L7147">
        <v>1315.06</v>
      </c>
      <c r="M7147">
        <v>18.68</v>
      </c>
      <c r="N7147">
        <v>3999.93</v>
      </c>
      <c r="O7147">
        <v>2087</v>
      </c>
      <c r="P7147">
        <v>88.796419211001052</v>
      </c>
      <c r="Q7147">
        <v>5.7931034482758621</v>
      </c>
      <c r="R7147">
        <v>8.9257177578611575</v>
      </c>
      <c r="S7147">
        <f>(VendorSalesData[[#This Row],[TotalPurchaseQuantity]] - VendorSalesData[[#This Row],[TotalSalesQuantity]]) * VendorSalesData[[#This Row],[PurchasePrice]]</f>
        <v>-1262.1200000000001</v>
      </c>
    </row>
    <row r="7148" spans="1:19" x14ac:dyDescent="0.3">
      <c r="A7148">
        <v>10754</v>
      </c>
      <c r="B7148" t="s">
        <v>212</v>
      </c>
      <c r="C7148">
        <v>17948</v>
      </c>
      <c r="D7148" t="s">
        <v>6542</v>
      </c>
      <c r="E7148">
        <v>10.96</v>
      </c>
      <c r="F7148">
        <v>16.989999999999998</v>
      </c>
      <c r="G7148">
        <v>750</v>
      </c>
      <c r="H7148">
        <v>24</v>
      </c>
      <c r="I7148">
        <v>263.04000000000002</v>
      </c>
      <c r="J7148">
        <v>24</v>
      </c>
      <c r="K7148">
        <v>407.76</v>
      </c>
      <c r="L7148">
        <v>33.979999999999997</v>
      </c>
      <c r="M7148">
        <v>2.7</v>
      </c>
      <c r="N7148">
        <v>28720.52</v>
      </c>
      <c r="O7148">
        <v>144.71999999999997</v>
      </c>
      <c r="P7148">
        <v>35.491465567981159</v>
      </c>
      <c r="Q7148">
        <v>1</v>
      </c>
      <c r="R7148">
        <v>1.5501824817518246</v>
      </c>
      <c r="S7148">
        <f>(VendorSalesData[[#This Row],[TotalPurchaseQuantity]] - VendorSalesData[[#This Row],[TotalSalesQuantity]]) * VendorSalesData[[#This Row],[PurchasePrice]]</f>
        <v>0</v>
      </c>
    </row>
    <row r="7149" spans="1:19" x14ac:dyDescent="0.3">
      <c r="A7149">
        <v>4425</v>
      </c>
      <c r="B7149" t="s">
        <v>20</v>
      </c>
      <c r="C7149">
        <v>18428</v>
      </c>
      <c r="D7149" t="s">
        <v>6543</v>
      </c>
      <c r="E7149">
        <v>11.4</v>
      </c>
      <c r="F7149">
        <v>16.989999999999998</v>
      </c>
      <c r="G7149">
        <v>750</v>
      </c>
      <c r="H7149">
        <v>23</v>
      </c>
      <c r="I7149">
        <v>262.2</v>
      </c>
      <c r="J7149">
        <v>38</v>
      </c>
      <c r="K7149">
        <v>645.62</v>
      </c>
      <c r="L7149">
        <v>271.83999999999997</v>
      </c>
      <c r="M7149">
        <v>4.25</v>
      </c>
      <c r="N7149">
        <v>144929.24</v>
      </c>
      <c r="O7149">
        <v>383.42</v>
      </c>
      <c r="P7149">
        <v>59.387875220718065</v>
      </c>
      <c r="Q7149">
        <v>1.6521739130434783</v>
      </c>
      <c r="R7149">
        <v>2.4623188405797101</v>
      </c>
      <c r="S7149">
        <f>(VendorSalesData[[#This Row],[TotalPurchaseQuantity]] - VendorSalesData[[#This Row],[TotalSalesQuantity]]) * VendorSalesData[[#This Row],[PurchasePrice]]</f>
        <v>-171</v>
      </c>
    </row>
    <row r="7150" spans="1:19" x14ac:dyDescent="0.3">
      <c r="A7150">
        <v>8892</v>
      </c>
      <c r="B7150" t="s">
        <v>177</v>
      </c>
      <c r="C7150">
        <v>16163</v>
      </c>
      <c r="D7150" t="s">
        <v>5885</v>
      </c>
      <c r="E7150">
        <v>3.97</v>
      </c>
      <c r="F7150">
        <v>5.99</v>
      </c>
      <c r="G7150">
        <v>187</v>
      </c>
      <c r="H7150">
        <v>66</v>
      </c>
      <c r="I7150">
        <v>262.02</v>
      </c>
      <c r="J7150">
        <v>66</v>
      </c>
      <c r="K7150">
        <v>395.34</v>
      </c>
      <c r="L7150">
        <v>53.910000000000004</v>
      </c>
      <c r="M7150">
        <v>1.87</v>
      </c>
      <c r="N7150">
        <v>11595.97</v>
      </c>
      <c r="O7150">
        <v>133.32</v>
      </c>
      <c r="P7150">
        <v>33.722871452420698</v>
      </c>
      <c r="Q7150">
        <v>1</v>
      </c>
      <c r="R7150">
        <v>1.508816120906801</v>
      </c>
      <c r="S7150">
        <f>(VendorSalesData[[#This Row],[TotalPurchaseQuantity]] - VendorSalesData[[#This Row],[TotalSalesQuantity]]) * VendorSalesData[[#This Row],[PurchasePrice]]</f>
        <v>0</v>
      </c>
    </row>
    <row r="7151" spans="1:19" x14ac:dyDescent="0.3">
      <c r="A7151">
        <v>9552</v>
      </c>
      <c r="B7151" t="s">
        <v>72</v>
      </c>
      <c r="C7151">
        <v>25658</v>
      </c>
      <c r="D7151" t="s">
        <v>6544</v>
      </c>
      <c r="E7151">
        <v>11.91</v>
      </c>
      <c r="F7151">
        <v>17.989999999999998</v>
      </c>
      <c r="G7151">
        <v>750</v>
      </c>
      <c r="H7151">
        <v>22</v>
      </c>
      <c r="I7151">
        <v>262.02</v>
      </c>
      <c r="J7151">
        <v>22</v>
      </c>
      <c r="K7151">
        <v>395.78</v>
      </c>
      <c r="L7151">
        <v>17.989999999999998</v>
      </c>
      <c r="M7151">
        <v>2.4700000000000002</v>
      </c>
      <c r="N7151">
        <v>55551.82</v>
      </c>
      <c r="O7151">
        <v>133.76</v>
      </c>
      <c r="P7151">
        <v>33.796553640911618</v>
      </c>
      <c r="Q7151">
        <v>1</v>
      </c>
      <c r="R7151">
        <v>1.510495382031906</v>
      </c>
      <c r="S7151">
        <f>(VendorSalesData[[#This Row],[TotalPurchaseQuantity]] - VendorSalesData[[#This Row],[TotalSalesQuantity]]) * VendorSalesData[[#This Row],[PurchasePrice]]</f>
        <v>0</v>
      </c>
    </row>
    <row r="7152" spans="1:19" x14ac:dyDescent="0.3">
      <c r="A7152">
        <v>3252</v>
      </c>
      <c r="B7152" t="s">
        <v>94</v>
      </c>
      <c r="C7152">
        <v>18854</v>
      </c>
      <c r="D7152" t="s">
        <v>6545</v>
      </c>
      <c r="E7152">
        <v>7.48</v>
      </c>
      <c r="F7152">
        <v>11.99</v>
      </c>
      <c r="G7152">
        <v>1500</v>
      </c>
      <c r="H7152">
        <v>35</v>
      </c>
      <c r="I7152">
        <v>261.8</v>
      </c>
      <c r="J7152">
        <v>26</v>
      </c>
      <c r="K7152">
        <v>298.74</v>
      </c>
      <c r="L7152">
        <v>205.82</v>
      </c>
      <c r="M7152">
        <v>5.8</v>
      </c>
      <c r="N7152">
        <v>61966.91</v>
      </c>
      <c r="O7152">
        <v>36.94</v>
      </c>
      <c r="P7152">
        <v>12.365267456651267</v>
      </c>
      <c r="Q7152">
        <v>0.74285714285714288</v>
      </c>
      <c r="R7152">
        <v>1.1411000763941941</v>
      </c>
      <c r="S7152">
        <f>(VendorSalesData[[#This Row],[TotalPurchaseQuantity]] - VendorSalesData[[#This Row],[TotalSalesQuantity]]) * VendorSalesData[[#This Row],[PurchasePrice]]</f>
        <v>67.320000000000007</v>
      </c>
    </row>
    <row r="7153" spans="1:19" x14ac:dyDescent="0.3">
      <c r="A7153">
        <v>90011</v>
      </c>
      <c r="B7153" t="s">
        <v>2463</v>
      </c>
      <c r="C7153">
        <v>44221</v>
      </c>
      <c r="D7153" t="s">
        <v>6546</v>
      </c>
      <c r="E7153">
        <v>10.88</v>
      </c>
      <c r="F7153">
        <v>15.99</v>
      </c>
      <c r="G7153">
        <v>750</v>
      </c>
      <c r="H7153">
        <v>24</v>
      </c>
      <c r="I7153">
        <v>261.12</v>
      </c>
      <c r="J7153">
        <v>20</v>
      </c>
      <c r="K7153">
        <v>319.8</v>
      </c>
      <c r="L7153">
        <v>79.95</v>
      </c>
      <c r="M7153">
        <v>2.2400000000000002</v>
      </c>
      <c r="N7153">
        <v>238.60999999999999</v>
      </c>
      <c r="O7153">
        <v>58.680000000000007</v>
      </c>
      <c r="P7153">
        <v>18.348968105065669</v>
      </c>
      <c r="Q7153">
        <v>0.83333333333333337</v>
      </c>
      <c r="R7153">
        <v>1.2247242647058825</v>
      </c>
      <c r="S7153">
        <f>(VendorSalesData[[#This Row],[TotalPurchaseQuantity]] - VendorSalesData[[#This Row],[TotalSalesQuantity]]) * VendorSalesData[[#This Row],[PurchasePrice]]</f>
        <v>43.52</v>
      </c>
    </row>
    <row r="7154" spans="1:19" x14ac:dyDescent="0.3">
      <c r="A7154">
        <v>9165</v>
      </c>
      <c r="B7154" t="s">
        <v>38</v>
      </c>
      <c r="C7154">
        <v>16649</v>
      </c>
      <c r="D7154" t="s">
        <v>6547</v>
      </c>
      <c r="E7154">
        <v>9.67</v>
      </c>
      <c r="F7154">
        <v>14.99</v>
      </c>
      <c r="G7154">
        <v>750</v>
      </c>
      <c r="H7154">
        <v>27</v>
      </c>
      <c r="I7154">
        <v>261.09000000000003</v>
      </c>
      <c r="J7154">
        <v>66</v>
      </c>
      <c r="K7154">
        <v>989.34</v>
      </c>
      <c r="L7154">
        <v>674.55</v>
      </c>
      <c r="M7154">
        <v>7.3100000000000005</v>
      </c>
      <c r="N7154">
        <v>68054.7</v>
      </c>
      <c r="O7154">
        <v>728.25</v>
      </c>
      <c r="P7154">
        <v>73.60967918005943</v>
      </c>
      <c r="Q7154">
        <v>2.4444444444444446</v>
      </c>
      <c r="R7154">
        <v>3.7892680684821323</v>
      </c>
      <c r="S7154">
        <f>(VendorSalesData[[#This Row],[TotalPurchaseQuantity]] - VendorSalesData[[#This Row],[TotalSalesQuantity]]) * VendorSalesData[[#This Row],[PurchasePrice]]</f>
        <v>-377.13</v>
      </c>
    </row>
    <row r="7155" spans="1:19" x14ac:dyDescent="0.3">
      <c r="A7155">
        <v>4692</v>
      </c>
      <c r="B7155" t="s">
        <v>386</v>
      </c>
      <c r="C7155">
        <v>11668</v>
      </c>
      <c r="D7155" t="s">
        <v>6548</v>
      </c>
      <c r="E7155">
        <v>260.54000000000002</v>
      </c>
      <c r="F7155">
        <v>382.99</v>
      </c>
      <c r="G7155">
        <v>6000</v>
      </c>
      <c r="H7155">
        <v>1</v>
      </c>
      <c r="I7155">
        <v>260.54000000000002</v>
      </c>
      <c r="J7155">
        <v>1</v>
      </c>
      <c r="K7155">
        <v>382.99</v>
      </c>
      <c r="L7155">
        <v>382.99</v>
      </c>
      <c r="M7155">
        <v>0.9</v>
      </c>
      <c r="N7155">
        <v>9139.3799999999992</v>
      </c>
      <c r="O7155">
        <v>122.44999999999999</v>
      </c>
      <c r="P7155">
        <v>31.972114154416559</v>
      </c>
      <c r="Q7155">
        <v>1</v>
      </c>
      <c r="R7155">
        <v>1.4699854149074998</v>
      </c>
      <c r="S7155">
        <f>(VendorSalesData[[#This Row],[TotalPurchaseQuantity]] - VendorSalesData[[#This Row],[TotalSalesQuantity]]) * VendorSalesData[[#This Row],[PurchasePrice]]</f>
        <v>0</v>
      </c>
    </row>
    <row r="7156" spans="1:19" x14ac:dyDescent="0.3">
      <c r="A7156">
        <v>3960</v>
      </c>
      <c r="B7156" t="s">
        <v>24</v>
      </c>
      <c r="C7156">
        <v>3707</v>
      </c>
      <c r="D7156" t="s">
        <v>917</v>
      </c>
      <c r="E7156">
        <v>0.74</v>
      </c>
      <c r="F7156">
        <v>0.99</v>
      </c>
      <c r="G7156">
        <v>50</v>
      </c>
      <c r="H7156">
        <v>352</v>
      </c>
      <c r="I7156">
        <v>260.48</v>
      </c>
      <c r="J7156">
        <v>1192</v>
      </c>
      <c r="K7156">
        <v>1180.08</v>
      </c>
      <c r="L7156">
        <v>255.42</v>
      </c>
      <c r="M7156">
        <v>62.11</v>
      </c>
      <c r="N7156">
        <v>257032.07</v>
      </c>
      <c r="O7156">
        <v>919.59999999999991</v>
      </c>
      <c r="P7156">
        <v>77.926920208799402</v>
      </c>
      <c r="Q7156">
        <v>3.3863636363636362</v>
      </c>
      <c r="R7156">
        <v>4.5304054054054044</v>
      </c>
      <c r="S7156">
        <f>(VendorSalesData[[#This Row],[TotalPurchaseQuantity]] - VendorSalesData[[#This Row],[TotalSalesQuantity]]) * VendorSalesData[[#This Row],[PurchasePrice]]</f>
        <v>-621.6</v>
      </c>
    </row>
    <row r="7157" spans="1:19" x14ac:dyDescent="0.3">
      <c r="A7157">
        <v>4425</v>
      </c>
      <c r="B7157" t="s">
        <v>20</v>
      </c>
      <c r="C7157">
        <v>14681</v>
      </c>
      <c r="D7157" t="s">
        <v>6549</v>
      </c>
      <c r="E7157">
        <v>259.99</v>
      </c>
      <c r="F7157">
        <v>389.99</v>
      </c>
      <c r="G7157">
        <v>1500</v>
      </c>
      <c r="H7157">
        <v>1</v>
      </c>
      <c r="I7157">
        <v>259.99</v>
      </c>
      <c r="J7157">
        <v>2</v>
      </c>
      <c r="K7157">
        <v>779.98</v>
      </c>
      <c r="L7157">
        <v>779.98</v>
      </c>
      <c r="M7157">
        <v>0.44</v>
      </c>
      <c r="N7157">
        <v>144929.24</v>
      </c>
      <c r="O7157">
        <v>519.99</v>
      </c>
      <c r="P7157">
        <v>66.667094028051991</v>
      </c>
      <c r="Q7157">
        <v>2</v>
      </c>
      <c r="R7157">
        <v>3.0000384630178085</v>
      </c>
      <c r="S7157">
        <f>(VendorSalesData[[#This Row],[TotalPurchaseQuantity]] - VendorSalesData[[#This Row],[TotalSalesQuantity]]) * VendorSalesData[[#This Row],[PurchasePrice]]</f>
        <v>-259.99</v>
      </c>
    </row>
    <row r="7158" spans="1:19" x14ac:dyDescent="0.3">
      <c r="A7158">
        <v>9819</v>
      </c>
      <c r="B7158" t="s">
        <v>243</v>
      </c>
      <c r="C7158">
        <v>15618</v>
      </c>
      <c r="D7158" t="s">
        <v>1757</v>
      </c>
      <c r="E7158">
        <v>8.66</v>
      </c>
      <c r="F7158">
        <v>12.99</v>
      </c>
      <c r="G7158">
        <v>1500</v>
      </c>
      <c r="H7158">
        <v>30</v>
      </c>
      <c r="I7158">
        <v>259.8</v>
      </c>
      <c r="J7158">
        <v>25</v>
      </c>
      <c r="K7158">
        <v>324.75</v>
      </c>
      <c r="L7158">
        <v>259.8</v>
      </c>
      <c r="M7158">
        <v>5.55</v>
      </c>
      <c r="N7158">
        <v>14836.57</v>
      </c>
      <c r="O7158">
        <v>64.949999999999989</v>
      </c>
      <c r="P7158">
        <v>19.999999999999996</v>
      </c>
      <c r="Q7158">
        <v>0.83333333333333337</v>
      </c>
      <c r="R7158">
        <v>1.25</v>
      </c>
      <c r="S7158">
        <f>(VendorSalesData[[#This Row],[TotalPurchaseQuantity]] - VendorSalesData[[#This Row],[TotalSalesQuantity]]) * VendorSalesData[[#This Row],[PurchasePrice]]</f>
        <v>43.3</v>
      </c>
    </row>
    <row r="7159" spans="1:19" x14ac:dyDescent="0.3">
      <c r="A7159">
        <v>17035</v>
      </c>
      <c r="B7159" t="s">
        <v>22</v>
      </c>
      <c r="C7159">
        <v>2909</v>
      </c>
      <c r="D7159" t="s">
        <v>6550</v>
      </c>
      <c r="E7159">
        <v>37.03</v>
      </c>
      <c r="F7159">
        <v>59.99</v>
      </c>
      <c r="G7159">
        <v>750</v>
      </c>
      <c r="H7159">
        <v>7</v>
      </c>
      <c r="I7159">
        <v>259.21000000000004</v>
      </c>
      <c r="J7159">
        <v>58</v>
      </c>
      <c r="K7159">
        <v>3299.42</v>
      </c>
      <c r="L7159">
        <v>2829.5</v>
      </c>
      <c r="M7159">
        <v>45.77</v>
      </c>
      <c r="N7159">
        <v>123780.22</v>
      </c>
      <c r="O7159">
        <v>3040.21</v>
      </c>
      <c r="P7159">
        <v>92.143770723339259</v>
      </c>
      <c r="Q7159">
        <v>8.2857142857142865</v>
      </c>
      <c r="R7159">
        <v>12.728752748736545</v>
      </c>
      <c r="S7159">
        <f>(VendorSalesData[[#This Row],[TotalPurchaseQuantity]] - VendorSalesData[[#This Row],[TotalSalesQuantity]]) * VendorSalesData[[#This Row],[PurchasePrice]]</f>
        <v>-1888.53</v>
      </c>
    </row>
    <row r="7160" spans="1:19" x14ac:dyDescent="0.3">
      <c r="A7160">
        <v>3252</v>
      </c>
      <c r="B7160" t="s">
        <v>94</v>
      </c>
      <c r="C7160">
        <v>24251</v>
      </c>
      <c r="D7160" t="s">
        <v>6551</v>
      </c>
      <c r="E7160">
        <v>5.4</v>
      </c>
      <c r="F7160">
        <v>7.99</v>
      </c>
      <c r="G7160">
        <v>250</v>
      </c>
      <c r="H7160">
        <v>48</v>
      </c>
      <c r="I7160">
        <v>259.2</v>
      </c>
      <c r="J7160">
        <v>34</v>
      </c>
      <c r="K7160">
        <v>271.66000000000003</v>
      </c>
      <c r="L7160">
        <v>151.81</v>
      </c>
      <c r="M7160">
        <v>1.31</v>
      </c>
      <c r="N7160">
        <v>61966.91</v>
      </c>
      <c r="O7160">
        <v>12.460000000000036</v>
      </c>
      <c r="P7160">
        <v>4.5866156224692762</v>
      </c>
      <c r="Q7160">
        <v>0.70833333333333337</v>
      </c>
      <c r="R7160">
        <v>1.0480709876543211</v>
      </c>
      <c r="S7160">
        <f>(VendorSalesData[[#This Row],[TotalPurchaseQuantity]] - VendorSalesData[[#This Row],[TotalSalesQuantity]]) * VendorSalesData[[#This Row],[PurchasePrice]]</f>
        <v>75.600000000000009</v>
      </c>
    </row>
    <row r="7161" spans="1:19" x14ac:dyDescent="0.3">
      <c r="A7161">
        <v>9552</v>
      </c>
      <c r="B7161" t="s">
        <v>72</v>
      </c>
      <c r="C7161">
        <v>21673</v>
      </c>
      <c r="D7161" t="s">
        <v>6552</v>
      </c>
      <c r="E7161">
        <v>6.45</v>
      </c>
      <c r="F7161">
        <v>9.99</v>
      </c>
      <c r="G7161">
        <v>750</v>
      </c>
      <c r="H7161">
        <v>40</v>
      </c>
      <c r="I7161">
        <v>258</v>
      </c>
      <c r="J7161">
        <v>63</v>
      </c>
      <c r="K7161">
        <v>687.37</v>
      </c>
      <c r="L7161">
        <v>507.53000000000003</v>
      </c>
      <c r="M7161">
        <v>6.99</v>
      </c>
      <c r="N7161">
        <v>55551.82</v>
      </c>
      <c r="O7161">
        <v>429.37</v>
      </c>
      <c r="P7161">
        <v>62.465629864556206</v>
      </c>
      <c r="Q7161">
        <v>1.575</v>
      </c>
      <c r="R7161">
        <v>2.6642248062015503</v>
      </c>
      <c r="S7161">
        <f>(VendorSalesData[[#This Row],[TotalPurchaseQuantity]] - VendorSalesData[[#This Row],[TotalSalesQuantity]]) * VendorSalesData[[#This Row],[PurchasePrice]]</f>
        <v>-148.35</v>
      </c>
    </row>
    <row r="7162" spans="1:19" x14ac:dyDescent="0.3">
      <c r="A7162">
        <v>9552</v>
      </c>
      <c r="B7162" t="s">
        <v>72</v>
      </c>
      <c r="C7162">
        <v>12340</v>
      </c>
      <c r="D7162" t="s">
        <v>6553</v>
      </c>
      <c r="E7162">
        <v>9.1999999999999993</v>
      </c>
      <c r="F7162">
        <v>13.99</v>
      </c>
      <c r="G7162">
        <v>750</v>
      </c>
      <c r="H7162">
        <v>28</v>
      </c>
      <c r="I7162">
        <v>257.60000000000002</v>
      </c>
      <c r="J7162">
        <v>60</v>
      </c>
      <c r="K7162">
        <v>970.4</v>
      </c>
      <c r="L7162">
        <v>380.76</v>
      </c>
      <c r="M7162">
        <v>6.6800000000000006</v>
      </c>
      <c r="N7162">
        <v>55551.82</v>
      </c>
      <c r="O7162">
        <v>712.8</v>
      </c>
      <c r="P7162">
        <v>73.454245671887875</v>
      </c>
      <c r="Q7162">
        <v>2.1428571428571428</v>
      </c>
      <c r="R7162">
        <v>3.7670807453416146</v>
      </c>
      <c r="S7162">
        <f>(VendorSalesData[[#This Row],[TotalPurchaseQuantity]] - VendorSalesData[[#This Row],[TotalSalesQuantity]]) * VendorSalesData[[#This Row],[PurchasePrice]]</f>
        <v>-294.39999999999998</v>
      </c>
    </row>
    <row r="7163" spans="1:19" x14ac:dyDescent="0.3">
      <c r="A7163">
        <v>2000</v>
      </c>
      <c r="B7163" t="s">
        <v>164</v>
      </c>
      <c r="C7163">
        <v>19968</v>
      </c>
      <c r="D7163" t="s">
        <v>6554</v>
      </c>
      <c r="E7163">
        <v>85.71</v>
      </c>
      <c r="F7163">
        <v>125.99</v>
      </c>
      <c r="G7163">
        <v>750</v>
      </c>
      <c r="H7163">
        <v>3</v>
      </c>
      <c r="I7163">
        <v>257.13</v>
      </c>
      <c r="J7163">
        <v>24</v>
      </c>
      <c r="K7163">
        <v>3023.7599999999998</v>
      </c>
      <c r="L7163">
        <v>1889.85</v>
      </c>
      <c r="M7163">
        <v>2.66</v>
      </c>
      <c r="N7163">
        <v>19016.59</v>
      </c>
      <c r="O7163">
        <v>2766.6299999999997</v>
      </c>
      <c r="P7163">
        <v>91.496348916580672</v>
      </c>
      <c r="Q7163">
        <v>8</v>
      </c>
      <c r="R7163">
        <v>11.759654649399137</v>
      </c>
      <c r="S7163">
        <f>(VendorSalesData[[#This Row],[TotalPurchaseQuantity]] - VendorSalesData[[#This Row],[TotalSalesQuantity]]) * VendorSalesData[[#This Row],[PurchasePrice]]</f>
        <v>-1799.9099999999999</v>
      </c>
    </row>
    <row r="7164" spans="1:19" x14ac:dyDescent="0.3">
      <c r="A7164">
        <v>6213</v>
      </c>
      <c r="B7164" t="s">
        <v>186</v>
      </c>
      <c r="C7164">
        <v>5295</v>
      </c>
      <c r="D7164" t="s">
        <v>6555</v>
      </c>
      <c r="E7164">
        <v>10.71</v>
      </c>
      <c r="F7164">
        <v>14.99</v>
      </c>
      <c r="G7164">
        <v>750</v>
      </c>
      <c r="H7164">
        <v>24</v>
      </c>
      <c r="I7164">
        <v>257.04000000000002</v>
      </c>
      <c r="J7164">
        <v>24</v>
      </c>
      <c r="K7164">
        <v>479.76</v>
      </c>
      <c r="L7164">
        <v>219.89</v>
      </c>
      <c r="M7164">
        <v>18.899999999999999</v>
      </c>
      <c r="N7164">
        <v>9621.58</v>
      </c>
      <c r="O7164">
        <v>222.71999999999997</v>
      </c>
      <c r="P7164">
        <v>46.423211605802891</v>
      </c>
      <c r="Q7164">
        <v>1</v>
      </c>
      <c r="R7164">
        <v>1.8664799253034545</v>
      </c>
      <c r="S7164">
        <f>(VendorSalesData[[#This Row],[TotalPurchaseQuantity]] - VendorSalesData[[#This Row],[TotalSalesQuantity]]) * VendorSalesData[[#This Row],[PurchasePrice]]</f>
        <v>0</v>
      </c>
    </row>
    <row r="7165" spans="1:19" x14ac:dyDescent="0.3">
      <c r="A7165">
        <v>9552</v>
      </c>
      <c r="B7165" t="s">
        <v>72</v>
      </c>
      <c r="C7165">
        <v>21273</v>
      </c>
      <c r="D7165" t="s">
        <v>6556</v>
      </c>
      <c r="E7165">
        <v>7.14</v>
      </c>
      <c r="F7165">
        <v>10.99</v>
      </c>
      <c r="G7165">
        <v>750</v>
      </c>
      <c r="H7165">
        <v>36</v>
      </c>
      <c r="I7165">
        <v>257.04000000000002</v>
      </c>
      <c r="J7165">
        <v>63</v>
      </c>
      <c r="K7165">
        <v>708.37</v>
      </c>
      <c r="L7165">
        <v>379.66</v>
      </c>
      <c r="M7165">
        <v>7.0100000000000007</v>
      </c>
      <c r="N7165">
        <v>55551.82</v>
      </c>
      <c r="O7165">
        <v>451.33</v>
      </c>
      <c r="P7165">
        <v>63.71387834041532</v>
      </c>
      <c r="Q7165">
        <v>1.75</v>
      </c>
      <c r="R7165">
        <v>2.7558745720510425</v>
      </c>
      <c r="S7165">
        <f>(VendorSalesData[[#This Row],[TotalPurchaseQuantity]] - VendorSalesData[[#This Row],[TotalSalesQuantity]]) * VendorSalesData[[#This Row],[PurchasePrice]]</f>
        <v>-192.78</v>
      </c>
    </row>
    <row r="7166" spans="1:19" x14ac:dyDescent="0.3">
      <c r="A7166">
        <v>7749</v>
      </c>
      <c r="B7166" t="s">
        <v>4651</v>
      </c>
      <c r="C7166">
        <v>19598</v>
      </c>
      <c r="D7166" t="s">
        <v>6557</v>
      </c>
      <c r="E7166">
        <v>19.73</v>
      </c>
      <c r="F7166">
        <v>29.99</v>
      </c>
      <c r="G7166">
        <v>750</v>
      </c>
      <c r="H7166">
        <v>13</v>
      </c>
      <c r="I7166">
        <v>256.49</v>
      </c>
      <c r="J7166">
        <v>23</v>
      </c>
      <c r="K7166">
        <v>689.77</v>
      </c>
      <c r="L7166">
        <v>299.89999999999998</v>
      </c>
      <c r="M7166">
        <v>2.56</v>
      </c>
      <c r="N7166">
        <v>91.5</v>
      </c>
      <c r="O7166">
        <v>433.28</v>
      </c>
      <c r="P7166">
        <v>62.815141278977052</v>
      </c>
      <c r="Q7166">
        <v>1.7692307692307692</v>
      </c>
      <c r="R7166">
        <v>2.6892666380755585</v>
      </c>
      <c r="S7166">
        <f>(VendorSalesData[[#This Row],[TotalPurchaseQuantity]] - VendorSalesData[[#This Row],[TotalSalesQuantity]]) * VendorSalesData[[#This Row],[PurchasePrice]]</f>
        <v>-197.3</v>
      </c>
    </row>
    <row r="7167" spans="1:19" x14ac:dyDescent="0.3">
      <c r="A7167">
        <v>1650</v>
      </c>
      <c r="B7167" t="s">
        <v>4517</v>
      </c>
      <c r="C7167">
        <v>26919</v>
      </c>
      <c r="D7167" t="s">
        <v>6558</v>
      </c>
      <c r="E7167">
        <v>10.68</v>
      </c>
      <c r="F7167">
        <v>15.49</v>
      </c>
      <c r="G7167">
        <v>750</v>
      </c>
      <c r="H7167">
        <v>24</v>
      </c>
      <c r="I7167">
        <v>256.32</v>
      </c>
      <c r="J7167">
        <v>24</v>
      </c>
      <c r="K7167">
        <v>371.76</v>
      </c>
      <c r="L7167">
        <v>30.98</v>
      </c>
      <c r="M7167">
        <v>2.7</v>
      </c>
      <c r="N7167">
        <v>211.97</v>
      </c>
      <c r="O7167">
        <v>115.44</v>
      </c>
      <c r="P7167">
        <v>31.052291801162042</v>
      </c>
      <c r="Q7167">
        <v>1</v>
      </c>
      <c r="R7167">
        <v>1.4503745318352059</v>
      </c>
      <c r="S7167">
        <f>(VendorSalesData[[#This Row],[TotalPurchaseQuantity]] - VendorSalesData[[#This Row],[TotalSalesQuantity]]) * VendorSalesData[[#This Row],[PurchasePrice]]</f>
        <v>0</v>
      </c>
    </row>
    <row r="7168" spans="1:19" x14ac:dyDescent="0.3">
      <c r="A7168">
        <v>3960</v>
      </c>
      <c r="B7168" t="s">
        <v>24</v>
      </c>
      <c r="C7168">
        <v>354</v>
      </c>
      <c r="D7168" t="s">
        <v>6559</v>
      </c>
      <c r="E7168">
        <v>14.23</v>
      </c>
      <c r="F7168">
        <v>19.489999999999998</v>
      </c>
      <c r="G7168">
        <v>1000</v>
      </c>
      <c r="H7168">
        <v>18</v>
      </c>
      <c r="I7168">
        <v>256.14</v>
      </c>
      <c r="J7168">
        <v>32</v>
      </c>
      <c r="K7168">
        <v>623.67999999999995</v>
      </c>
      <c r="L7168">
        <v>409.28999999999996</v>
      </c>
      <c r="M7168">
        <v>33.6</v>
      </c>
      <c r="N7168">
        <v>257032.07</v>
      </c>
      <c r="O7168">
        <v>367.53999999999996</v>
      </c>
      <c r="P7168">
        <v>58.930861980502826</v>
      </c>
      <c r="Q7168">
        <v>1.7777777777777777</v>
      </c>
      <c r="R7168">
        <v>2.4349184039978136</v>
      </c>
      <c r="S7168">
        <f>(VendorSalesData[[#This Row],[TotalPurchaseQuantity]] - VendorSalesData[[#This Row],[TotalSalesQuantity]]) * VendorSalesData[[#This Row],[PurchasePrice]]</f>
        <v>-199.22</v>
      </c>
    </row>
    <row r="7169" spans="1:19" x14ac:dyDescent="0.3">
      <c r="A7169">
        <v>2000</v>
      </c>
      <c r="B7169" t="s">
        <v>164</v>
      </c>
      <c r="C7169">
        <v>21625</v>
      </c>
      <c r="D7169" t="s">
        <v>6560</v>
      </c>
      <c r="E7169">
        <v>10.66</v>
      </c>
      <c r="F7169">
        <v>15.99</v>
      </c>
      <c r="G7169">
        <v>750</v>
      </c>
      <c r="H7169">
        <v>24</v>
      </c>
      <c r="I7169">
        <v>255.84</v>
      </c>
      <c r="J7169">
        <v>20</v>
      </c>
      <c r="K7169">
        <v>319.8</v>
      </c>
      <c r="L7169">
        <v>143.91</v>
      </c>
      <c r="M7169">
        <v>2.23</v>
      </c>
      <c r="N7169">
        <v>19016.59</v>
      </c>
      <c r="O7169">
        <v>63.960000000000008</v>
      </c>
      <c r="P7169">
        <v>20</v>
      </c>
      <c r="Q7169">
        <v>0.83333333333333337</v>
      </c>
      <c r="R7169">
        <v>1.25</v>
      </c>
      <c r="S7169">
        <f>(VendorSalesData[[#This Row],[TotalPurchaseQuantity]] - VendorSalesData[[#This Row],[TotalSalesQuantity]]) * VendorSalesData[[#This Row],[PurchasePrice]]</f>
        <v>42.64</v>
      </c>
    </row>
    <row r="7170" spans="1:19" x14ac:dyDescent="0.3">
      <c r="A7170">
        <v>10754</v>
      </c>
      <c r="B7170" t="s">
        <v>212</v>
      </c>
      <c r="C7170">
        <v>12532</v>
      </c>
      <c r="D7170" t="s">
        <v>6561</v>
      </c>
      <c r="E7170">
        <v>10.66</v>
      </c>
      <c r="F7170">
        <v>15.99</v>
      </c>
      <c r="G7170">
        <v>750</v>
      </c>
      <c r="H7170">
        <v>24</v>
      </c>
      <c r="I7170">
        <v>255.84</v>
      </c>
      <c r="J7170">
        <v>23</v>
      </c>
      <c r="K7170">
        <v>367.77</v>
      </c>
      <c r="L7170">
        <v>207.87</v>
      </c>
      <c r="M7170">
        <v>2.56</v>
      </c>
      <c r="N7170">
        <v>28720.52</v>
      </c>
      <c r="O7170">
        <v>111.92999999999998</v>
      </c>
      <c r="P7170">
        <v>30.434782608695649</v>
      </c>
      <c r="Q7170">
        <v>0.95833333333333337</v>
      </c>
      <c r="R7170">
        <v>1.4375</v>
      </c>
      <c r="S7170">
        <f>(VendorSalesData[[#This Row],[TotalPurchaseQuantity]] - VendorSalesData[[#This Row],[TotalSalesQuantity]]) * VendorSalesData[[#This Row],[PurchasePrice]]</f>
        <v>10.66</v>
      </c>
    </row>
    <row r="7171" spans="1:19" x14ac:dyDescent="0.3">
      <c r="A7171">
        <v>660</v>
      </c>
      <c r="B7171" t="s">
        <v>75</v>
      </c>
      <c r="C7171">
        <v>107</v>
      </c>
      <c r="D7171" t="s">
        <v>6562</v>
      </c>
      <c r="E7171">
        <v>5.1100000000000003</v>
      </c>
      <c r="F7171">
        <v>6.49</v>
      </c>
      <c r="G7171">
        <v>1000</v>
      </c>
      <c r="H7171">
        <v>50</v>
      </c>
      <c r="I7171">
        <v>255.5</v>
      </c>
      <c r="J7171">
        <v>43</v>
      </c>
      <c r="K7171">
        <v>273.47000000000003</v>
      </c>
      <c r="L7171">
        <v>177.52</v>
      </c>
      <c r="M7171">
        <v>45.15</v>
      </c>
      <c r="N7171">
        <v>17932.330000000002</v>
      </c>
      <c r="O7171">
        <v>17.970000000000027</v>
      </c>
      <c r="P7171">
        <v>6.5711046915566698</v>
      </c>
      <c r="Q7171">
        <v>0.86</v>
      </c>
      <c r="R7171">
        <v>1.0703326810176126</v>
      </c>
      <c r="S7171">
        <f>(VendorSalesData[[#This Row],[TotalPurchaseQuantity]] - VendorSalesData[[#This Row],[TotalSalesQuantity]]) * VendorSalesData[[#This Row],[PurchasePrice]]</f>
        <v>35.770000000000003</v>
      </c>
    </row>
    <row r="7172" spans="1:19" x14ac:dyDescent="0.3">
      <c r="A7172">
        <v>2000</v>
      </c>
      <c r="B7172" t="s">
        <v>164</v>
      </c>
      <c r="C7172">
        <v>19967</v>
      </c>
      <c r="D7172" t="s">
        <v>6563</v>
      </c>
      <c r="E7172">
        <v>85.13</v>
      </c>
      <c r="F7172">
        <v>125.99</v>
      </c>
      <c r="G7172">
        <v>750</v>
      </c>
      <c r="H7172">
        <v>3</v>
      </c>
      <c r="I7172">
        <v>255.39</v>
      </c>
      <c r="J7172">
        <v>43</v>
      </c>
      <c r="K7172">
        <v>5417.57</v>
      </c>
      <c r="L7172">
        <v>2141.83</v>
      </c>
      <c r="M7172">
        <v>4.8</v>
      </c>
      <c r="N7172">
        <v>19016.59</v>
      </c>
      <c r="O7172">
        <v>5162.1799999999994</v>
      </c>
      <c r="P7172">
        <v>95.285893860162389</v>
      </c>
      <c r="Q7172">
        <v>14.333333333333334</v>
      </c>
      <c r="R7172">
        <v>21.212929245467716</v>
      </c>
      <c r="S7172">
        <f>(VendorSalesData[[#This Row],[TotalPurchaseQuantity]] - VendorSalesData[[#This Row],[TotalSalesQuantity]]) * VendorSalesData[[#This Row],[PurchasePrice]]</f>
        <v>-3405.2</v>
      </c>
    </row>
    <row r="7173" spans="1:19" x14ac:dyDescent="0.3">
      <c r="A7173">
        <v>9165</v>
      </c>
      <c r="B7173" t="s">
        <v>38</v>
      </c>
      <c r="C7173">
        <v>23384</v>
      </c>
      <c r="D7173" t="s">
        <v>6564</v>
      </c>
      <c r="E7173">
        <v>12.16</v>
      </c>
      <c r="F7173">
        <v>17.989999999999998</v>
      </c>
      <c r="G7173">
        <v>750</v>
      </c>
      <c r="H7173">
        <v>21</v>
      </c>
      <c r="I7173">
        <v>255.36</v>
      </c>
      <c r="J7173">
        <v>112</v>
      </c>
      <c r="K7173">
        <v>2014.8799999999999</v>
      </c>
      <c r="L7173">
        <v>719.59999999999991</v>
      </c>
      <c r="M7173">
        <v>12.51</v>
      </c>
      <c r="N7173">
        <v>68054.7</v>
      </c>
      <c r="O7173">
        <v>1759.52</v>
      </c>
      <c r="P7173">
        <v>87.326292384658146</v>
      </c>
      <c r="Q7173">
        <v>5.333333333333333</v>
      </c>
      <c r="R7173">
        <v>7.890350877192982</v>
      </c>
      <c r="S7173">
        <f>(VendorSalesData[[#This Row],[TotalPurchaseQuantity]] - VendorSalesData[[#This Row],[TotalSalesQuantity]]) * VendorSalesData[[#This Row],[PurchasePrice]]</f>
        <v>-1106.56</v>
      </c>
    </row>
    <row r="7174" spans="1:19" x14ac:dyDescent="0.3">
      <c r="A7174">
        <v>90024</v>
      </c>
      <c r="B7174" t="s">
        <v>1511</v>
      </c>
      <c r="C7174">
        <v>44783</v>
      </c>
      <c r="D7174" t="s">
        <v>6565</v>
      </c>
      <c r="E7174">
        <v>10.199999999999999</v>
      </c>
      <c r="F7174">
        <v>14.99</v>
      </c>
      <c r="G7174">
        <v>750</v>
      </c>
      <c r="H7174">
        <v>25</v>
      </c>
      <c r="I7174">
        <v>255</v>
      </c>
      <c r="J7174">
        <v>103</v>
      </c>
      <c r="K7174">
        <v>1529.97</v>
      </c>
      <c r="L7174">
        <v>994.33</v>
      </c>
      <c r="M7174">
        <v>11.4</v>
      </c>
      <c r="N7174">
        <v>2802.64</v>
      </c>
      <c r="O7174">
        <v>1274.97</v>
      </c>
      <c r="P7174">
        <v>83.333006529539801</v>
      </c>
      <c r="Q7174">
        <v>4.12</v>
      </c>
      <c r="R7174">
        <v>5.9998823529411762</v>
      </c>
      <c r="S7174">
        <f>(VendorSalesData[[#This Row],[TotalPurchaseQuantity]] - VendorSalesData[[#This Row],[TotalSalesQuantity]]) * VendorSalesData[[#This Row],[PurchasePrice]]</f>
        <v>-795.59999999999991</v>
      </c>
    </row>
    <row r="7175" spans="1:19" x14ac:dyDescent="0.3">
      <c r="A7175">
        <v>90047</v>
      </c>
      <c r="B7175" t="s">
        <v>2206</v>
      </c>
      <c r="C7175">
        <v>25171</v>
      </c>
      <c r="D7175" t="s">
        <v>6566</v>
      </c>
      <c r="E7175">
        <v>10.59</v>
      </c>
      <c r="F7175">
        <v>15.99</v>
      </c>
      <c r="G7175">
        <v>750</v>
      </c>
      <c r="H7175">
        <v>24</v>
      </c>
      <c r="I7175">
        <v>254.16</v>
      </c>
      <c r="J7175">
        <v>24</v>
      </c>
      <c r="K7175">
        <v>383.76</v>
      </c>
      <c r="L7175">
        <v>15.99</v>
      </c>
      <c r="M7175">
        <v>2.7</v>
      </c>
      <c r="N7175">
        <v>1457.73</v>
      </c>
      <c r="O7175">
        <v>129.6</v>
      </c>
      <c r="P7175">
        <v>33.771106941838646</v>
      </c>
      <c r="Q7175">
        <v>1</v>
      </c>
      <c r="R7175">
        <v>1.5099150141643058</v>
      </c>
      <c r="S7175">
        <f>(VendorSalesData[[#This Row],[TotalPurchaseQuantity]] - VendorSalesData[[#This Row],[TotalSalesQuantity]]) * VendorSalesData[[#This Row],[PurchasePrice]]</f>
        <v>0</v>
      </c>
    </row>
    <row r="7176" spans="1:19" x14ac:dyDescent="0.3">
      <c r="A7176">
        <v>653</v>
      </c>
      <c r="B7176" t="s">
        <v>352</v>
      </c>
      <c r="C7176">
        <v>16585</v>
      </c>
      <c r="D7176" t="s">
        <v>6567</v>
      </c>
      <c r="E7176">
        <v>18.11</v>
      </c>
      <c r="F7176">
        <v>29.99</v>
      </c>
      <c r="G7176">
        <v>750</v>
      </c>
      <c r="H7176">
        <v>14</v>
      </c>
      <c r="I7176">
        <v>253.54</v>
      </c>
      <c r="J7176">
        <v>19</v>
      </c>
      <c r="K7176">
        <v>569.80999999999995</v>
      </c>
      <c r="L7176">
        <v>509.83</v>
      </c>
      <c r="M7176">
        <v>2.09</v>
      </c>
      <c r="N7176">
        <v>8014.9800000000005</v>
      </c>
      <c r="O7176">
        <v>316.27</v>
      </c>
      <c r="P7176">
        <v>55.504466401081068</v>
      </c>
      <c r="Q7176">
        <v>1.3571428571428572</v>
      </c>
      <c r="R7176">
        <v>2.2474165812100653</v>
      </c>
      <c r="S7176">
        <f>(VendorSalesData[[#This Row],[TotalPurchaseQuantity]] - VendorSalesData[[#This Row],[TotalSalesQuantity]]) * VendorSalesData[[#This Row],[PurchasePrice]]</f>
        <v>-90.55</v>
      </c>
    </row>
    <row r="7177" spans="1:19" x14ac:dyDescent="0.3">
      <c r="A7177">
        <v>480</v>
      </c>
      <c r="B7177" t="s">
        <v>27</v>
      </c>
      <c r="C7177">
        <v>540</v>
      </c>
      <c r="D7177" t="s">
        <v>949</v>
      </c>
      <c r="E7177">
        <v>0.72</v>
      </c>
      <c r="F7177">
        <v>0.99</v>
      </c>
      <c r="G7177">
        <v>50</v>
      </c>
      <c r="H7177">
        <v>352</v>
      </c>
      <c r="I7177">
        <v>253.44</v>
      </c>
      <c r="J7177">
        <v>4657</v>
      </c>
      <c r="K7177">
        <v>4610.43</v>
      </c>
      <c r="L7177">
        <v>2010.69</v>
      </c>
      <c r="M7177">
        <v>239.91</v>
      </c>
      <c r="N7177">
        <v>89286.27</v>
      </c>
      <c r="O7177">
        <v>4356.9900000000007</v>
      </c>
      <c r="P7177">
        <v>94.502898861928287</v>
      </c>
      <c r="Q7177">
        <v>13.230113636363637</v>
      </c>
      <c r="R7177">
        <v>18.19140625</v>
      </c>
      <c r="S7177">
        <f>(VendorSalesData[[#This Row],[TotalPurchaseQuantity]] - VendorSalesData[[#This Row],[TotalSalesQuantity]]) * VendorSalesData[[#This Row],[PurchasePrice]]</f>
        <v>-3099.6</v>
      </c>
    </row>
    <row r="7178" spans="1:19" x14ac:dyDescent="0.3">
      <c r="A7178">
        <v>7749</v>
      </c>
      <c r="B7178" t="s">
        <v>4651</v>
      </c>
      <c r="C7178">
        <v>19597</v>
      </c>
      <c r="D7178" t="s">
        <v>6568</v>
      </c>
      <c r="E7178">
        <v>84.45</v>
      </c>
      <c r="F7178">
        <v>124.99</v>
      </c>
      <c r="G7178">
        <v>750</v>
      </c>
      <c r="H7178">
        <v>3</v>
      </c>
      <c r="I7178">
        <v>253.35</v>
      </c>
      <c r="J7178">
        <v>7</v>
      </c>
      <c r="K7178">
        <v>874.93000000000006</v>
      </c>
      <c r="L7178">
        <v>249.98</v>
      </c>
      <c r="M7178">
        <v>0.79</v>
      </c>
      <c r="N7178">
        <v>91.5</v>
      </c>
      <c r="O7178">
        <v>621.58000000000004</v>
      </c>
      <c r="P7178">
        <v>71.043397757534891</v>
      </c>
      <c r="Q7178">
        <v>2.3333333333333335</v>
      </c>
      <c r="R7178">
        <v>3.4534438523781334</v>
      </c>
      <c r="S7178">
        <f>(VendorSalesData[[#This Row],[TotalPurchaseQuantity]] - VendorSalesData[[#This Row],[TotalSalesQuantity]]) * VendorSalesData[[#This Row],[PurchasePrice]]</f>
        <v>-337.8</v>
      </c>
    </row>
    <row r="7179" spans="1:19" x14ac:dyDescent="0.3">
      <c r="A7179">
        <v>4425</v>
      </c>
      <c r="B7179" t="s">
        <v>20</v>
      </c>
      <c r="C7179">
        <v>37047</v>
      </c>
      <c r="D7179" t="s">
        <v>6569</v>
      </c>
      <c r="E7179">
        <v>84.41</v>
      </c>
      <c r="F7179">
        <v>129.99</v>
      </c>
      <c r="G7179">
        <v>750</v>
      </c>
      <c r="H7179">
        <v>3</v>
      </c>
      <c r="I7179">
        <v>253.23</v>
      </c>
      <c r="J7179">
        <v>7</v>
      </c>
      <c r="K7179">
        <v>909.93000000000006</v>
      </c>
      <c r="L7179">
        <v>779.94</v>
      </c>
      <c r="M7179">
        <v>0.77</v>
      </c>
      <c r="N7179">
        <v>144929.24</v>
      </c>
      <c r="O7179">
        <v>656.7</v>
      </c>
      <c r="P7179">
        <v>72.170386733045405</v>
      </c>
      <c r="Q7179">
        <v>2.3333333333333335</v>
      </c>
      <c r="R7179">
        <v>3.5932946333372828</v>
      </c>
      <c r="S7179">
        <f>(VendorSalesData[[#This Row],[TotalPurchaseQuantity]] - VendorSalesData[[#This Row],[TotalSalesQuantity]]) * VendorSalesData[[#This Row],[PurchasePrice]]</f>
        <v>-337.64</v>
      </c>
    </row>
    <row r="7180" spans="1:19" x14ac:dyDescent="0.3">
      <c r="A7180">
        <v>9815</v>
      </c>
      <c r="B7180" t="s">
        <v>191</v>
      </c>
      <c r="C7180">
        <v>15303</v>
      </c>
      <c r="D7180" t="s">
        <v>6570</v>
      </c>
      <c r="E7180">
        <v>5.26</v>
      </c>
      <c r="F7180">
        <v>7.99</v>
      </c>
      <c r="G7180">
        <v>750</v>
      </c>
      <c r="H7180">
        <v>48</v>
      </c>
      <c r="I7180">
        <v>252.48</v>
      </c>
      <c r="J7180">
        <v>35</v>
      </c>
      <c r="K7180">
        <v>349.65</v>
      </c>
      <c r="L7180">
        <v>119.88</v>
      </c>
      <c r="M7180">
        <v>3.91</v>
      </c>
      <c r="N7180">
        <v>27100.41</v>
      </c>
      <c r="O7180">
        <v>97.169999999999987</v>
      </c>
      <c r="P7180">
        <v>27.790647790647789</v>
      </c>
      <c r="Q7180">
        <v>0.72916666666666663</v>
      </c>
      <c r="R7180">
        <v>1.3848621673003803</v>
      </c>
      <c r="S7180">
        <f>(VendorSalesData[[#This Row],[TotalPurchaseQuantity]] - VendorSalesData[[#This Row],[TotalSalesQuantity]]) * VendorSalesData[[#This Row],[PurchasePrice]]</f>
        <v>68.38</v>
      </c>
    </row>
    <row r="7181" spans="1:19" x14ac:dyDescent="0.3">
      <c r="A7181">
        <v>2000</v>
      </c>
      <c r="B7181" t="s">
        <v>164</v>
      </c>
      <c r="C7181">
        <v>19966</v>
      </c>
      <c r="D7181" t="s">
        <v>6571</v>
      </c>
      <c r="E7181">
        <v>83.89</v>
      </c>
      <c r="F7181">
        <v>124.99</v>
      </c>
      <c r="G7181">
        <v>750</v>
      </c>
      <c r="H7181">
        <v>3</v>
      </c>
      <c r="I7181">
        <v>251.67</v>
      </c>
      <c r="J7181">
        <v>18</v>
      </c>
      <c r="K7181">
        <v>2249.8200000000002</v>
      </c>
      <c r="L7181">
        <v>624.94999999999993</v>
      </c>
      <c r="M7181">
        <v>2.02</v>
      </c>
      <c r="N7181">
        <v>19016.59</v>
      </c>
      <c r="O7181">
        <v>1998.15</v>
      </c>
      <c r="P7181">
        <v>88.813771768408131</v>
      </c>
      <c r="Q7181">
        <v>6</v>
      </c>
      <c r="R7181">
        <v>8.9395637143878908</v>
      </c>
      <c r="S7181">
        <f>(VendorSalesData[[#This Row],[TotalPurchaseQuantity]] - VendorSalesData[[#This Row],[TotalSalesQuantity]]) * VendorSalesData[[#This Row],[PurchasePrice]]</f>
        <v>-1258.3499999999999</v>
      </c>
    </row>
    <row r="7182" spans="1:19" x14ac:dyDescent="0.3">
      <c r="A7182">
        <v>3960</v>
      </c>
      <c r="B7182" t="s">
        <v>24</v>
      </c>
      <c r="C7182">
        <v>8467</v>
      </c>
      <c r="D7182" t="s">
        <v>796</v>
      </c>
      <c r="E7182">
        <v>0.73</v>
      </c>
      <c r="F7182">
        <v>0.99</v>
      </c>
      <c r="G7182">
        <v>50</v>
      </c>
      <c r="H7182">
        <v>344</v>
      </c>
      <c r="I7182">
        <v>251.12</v>
      </c>
      <c r="J7182">
        <v>1002</v>
      </c>
      <c r="K7182">
        <v>991.98</v>
      </c>
      <c r="L7182">
        <v>231.66</v>
      </c>
      <c r="M7182">
        <v>52.12</v>
      </c>
      <c r="N7182">
        <v>257032.07</v>
      </c>
      <c r="O7182">
        <v>740.86</v>
      </c>
      <c r="P7182">
        <v>74.684973487368694</v>
      </c>
      <c r="Q7182">
        <v>2.9127906976744184</v>
      </c>
      <c r="R7182">
        <v>3.9502230009557184</v>
      </c>
      <c r="S7182">
        <f>(VendorSalesData[[#This Row],[TotalPurchaseQuantity]] - VendorSalesData[[#This Row],[TotalSalesQuantity]]) * VendorSalesData[[#This Row],[PurchasePrice]]</f>
        <v>-480.34</v>
      </c>
    </row>
    <row r="7183" spans="1:19" x14ac:dyDescent="0.3">
      <c r="A7183">
        <v>7245</v>
      </c>
      <c r="B7183" t="s">
        <v>50</v>
      </c>
      <c r="C7183">
        <v>503</v>
      </c>
      <c r="D7183" t="s">
        <v>6572</v>
      </c>
      <c r="E7183">
        <v>13.92</v>
      </c>
      <c r="F7183">
        <v>19.489999999999998</v>
      </c>
      <c r="G7183">
        <v>1000</v>
      </c>
      <c r="H7183">
        <v>18</v>
      </c>
      <c r="I7183">
        <v>250.56</v>
      </c>
      <c r="J7183">
        <v>18</v>
      </c>
      <c r="K7183">
        <v>350.82</v>
      </c>
      <c r="L7183">
        <v>58.47</v>
      </c>
      <c r="M7183">
        <v>18.899999999999999</v>
      </c>
      <c r="N7183">
        <v>38994.78</v>
      </c>
      <c r="O7183">
        <v>100.25999999999999</v>
      </c>
      <c r="P7183">
        <v>28.578758337609028</v>
      </c>
      <c r="Q7183">
        <v>1</v>
      </c>
      <c r="R7183">
        <v>1.4001436781609196</v>
      </c>
      <c r="S7183">
        <f>(VendorSalesData[[#This Row],[TotalPurchaseQuantity]] - VendorSalesData[[#This Row],[TotalSalesQuantity]]) * VendorSalesData[[#This Row],[PurchasePrice]]</f>
        <v>0</v>
      </c>
    </row>
    <row r="7184" spans="1:19" x14ac:dyDescent="0.3">
      <c r="A7184">
        <v>9552</v>
      </c>
      <c r="B7184" t="s">
        <v>72</v>
      </c>
      <c r="C7184">
        <v>543</v>
      </c>
      <c r="D7184" t="s">
        <v>6573</v>
      </c>
      <c r="E7184">
        <v>22.72</v>
      </c>
      <c r="F7184">
        <v>31.99</v>
      </c>
      <c r="G7184">
        <v>750</v>
      </c>
      <c r="H7184">
        <v>11</v>
      </c>
      <c r="I7184">
        <v>249.92</v>
      </c>
      <c r="J7184">
        <v>59</v>
      </c>
      <c r="K7184">
        <v>1832.4099999999999</v>
      </c>
      <c r="L7184">
        <v>1652.47</v>
      </c>
      <c r="M7184">
        <v>46.59</v>
      </c>
      <c r="N7184">
        <v>55551.82</v>
      </c>
      <c r="O7184">
        <v>1582.4899999999998</v>
      </c>
      <c r="P7184">
        <v>86.361130969597411</v>
      </c>
      <c r="Q7184">
        <v>5.3636363636363633</v>
      </c>
      <c r="R7184">
        <v>7.33198623559539</v>
      </c>
      <c r="S7184">
        <f>(VendorSalesData[[#This Row],[TotalPurchaseQuantity]] - VendorSalesData[[#This Row],[TotalSalesQuantity]]) * VendorSalesData[[#This Row],[PurchasePrice]]</f>
        <v>-1090.56</v>
      </c>
    </row>
    <row r="7185" spans="1:19" x14ac:dyDescent="0.3">
      <c r="A7185">
        <v>480</v>
      </c>
      <c r="B7185" t="s">
        <v>27</v>
      </c>
      <c r="C7185">
        <v>973</v>
      </c>
      <c r="D7185" t="s">
        <v>6574</v>
      </c>
      <c r="E7185">
        <v>11.9</v>
      </c>
      <c r="F7185">
        <v>19.989999999999998</v>
      </c>
      <c r="G7185">
        <v>750</v>
      </c>
      <c r="H7185">
        <v>21</v>
      </c>
      <c r="I7185">
        <v>249.9</v>
      </c>
      <c r="J7185">
        <v>157</v>
      </c>
      <c r="K7185">
        <v>2353.4299999999998</v>
      </c>
      <c r="L7185">
        <v>1424.05</v>
      </c>
      <c r="M7185">
        <v>123.75</v>
      </c>
      <c r="N7185">
        <v>89286.27</v>
      </c>
      <c r="O7185">
        <v>2103.5299999999997</v>
      </c>
      <c r="P7185">
        <v>89.381456002515463</v>
      </c>
      <c r="Q7185">
        <v>7.4761904761904763</v>
      </c>
      <c r="R7185">
        <v>9.417486994797919</v>
      </c>
      <c r="S7185">
        <f>(VendorSalesData[[#This Row],[TotalPurchaseQuantity]] - VendorSalesData[[#This Row],[TotalSalesQuantity]]) * VendorSalesData[[#This Row],[PurchasePrice]]</f>
        <v>-1618.4</v>
      </c>
    </row>
    <row r="7186" spans="1:19" x14ac:dyDescent="0.3">
      <c r="A7186">
        <v>3252</v>
      </c>
      <c r="B7186" t="s">
        <v>94</v>
      </c>
      <c r="C7186">
        <v>43544</v>
      </c>
      <c r="D7186" t="s">
        <v>6575</v>
      </c>
      <c r="E7186">
        <v>10.38</v>
      </c>
      <c r="F7186">
        <v>15.99</v>
      </c>
      <c r="G7186">
        <v>4000</v>
      </c>
      <c r="H7186">
        <v>24</v>
      </c>
      <c r="I7186">
        <v>249.12</v>
      </c>
      <c r="J7186">
        <v>18</v>
      </c>
      <c r="K7186">
        <v>287.82</v>
      </c>
      <c r="L7186">
        <v>127.92</v>
      </c>
      <c r="M7186">
        <v>10.799999999999999</v>
      </c>
      <c r="N7186">
        <v>61966.91</v>
      </c>
      <c r="O7186">
        <v>38.699999999999989</v>
      </c>
      <c r="P7186">
        <v>13.445903689806125</v>
      </c>
      <c r="Q7186">
        <v>0.75</v>
      </c>
      <c r="R7186">
        <v>1.1553468208092486</v>
      </c>
      <c r="S7186">
        <f>(VendorSalesData[[#This Row],[TotalPurchaseQuantity]] - VendorSalesData[[#This Row],[TotalSalesQuantity]]) * VendorSalesData[[#This Row],[PurchasePrice]]</f>
        <v>62.28</v>
      </c>
    </row>
    <row r="7187" spans="1:19" x14ac:dyDescent="0.3">
      <c r="A7187">
        <v>3252</v>
      </c>
      <c r="B7187" t="s">
        <v>94</v>
      </c>
      <c r="C7187">
        <v>28317</v>
      </c>
      <c r="D7187" t="s">
        <v>6576</v>
      </c>
      <c r="E7187">
        <v>4.6900000000000004</v>
      </c>
      <c r="F7187">
        <v>6.99</v>
      </c>
      <c r="G7187">
        <v>1500</v>
      </c>
      <c r="H7187">
        <v>53</v>
      </c>
      <c r="I7187">
        <v>248.57</v>
      </c>
      <c r="J7187">
        <v>43</v>
      </c>
      <c r="K7187">
        <v>341.57</v>
      </c>
      <c r="L7187">
        <v>230.71</v>
      </c>
      <c r="M7187">
        <v>9.57</v>
      </c>
      <c r="N7187">
        <v>61966.91</v>
      </c>
      <c r="O7187">
        <v>93</v>
      </c>
      <c r="P7187">
        <v>27.227215504874554</v>
      </c>
      <c r="Q7187">
        <v>0.81132075471698117</v>
      </c>
      <c r="R7187">
        <v>1.3741400812648348</v>
      </c>
      <c r="S7187">
        <f>(VendorSalesData[[#This Row],[TotalPurchaseQuantity]] - VendorSalesData[[#This Row],[TotalSalesQuantity]]) * VendorSalesData[[#This Row],[PurchasePrice]]</f>
        <v>46.900000000000006</v>
      </c>
    </row>
    <row r="7188" spans="1:19" x14ac:dyDescent="0.3">
      <c r="A7188">
        <v>10754</v>
      </c>
      <c r="B7188" t="s">
        <v>212</v>
      </c>
      <c r="C7188">
        <v>24791</v>
      </c>
      <c r="D7188" t="s">
        <v>6577</v>
      </c>
      <c r="E7188">
        <v>15.53</v>
      </c>
      <c r="F7188">
        <v>22.99</v>
      </c>
      <c r="G7188">
        <v>750</v>
      </c>
      <c r="H7188">
        <v>16</v>
      </c>
      <c r="I7188">
        <v>248.48000000000002</v>
      </c>
      <c r="J7188">
        <v>16</v>
      </c>
      <c r="K7188">
        <v>367.84</v>
      </c>
      <c r="L7188">
        <v>137.94</v>
      </c>
      <c r="M7188">
        <v>1.79</v>
      </c>
      <c r="N7188">
        <v>28720.52</v>
      </c>
      <c r="O7188">
        <v>119.35999999999996</v>
      </c>
      <c r="P7188">
        <v>32.448890822096551</v>
      </c>
      <c r="Q7188">
        <v>1</v>
      </c>
      <c r="R7188">
        <v>1.4803605924018028</v>
      </c>
      <c r="S7188">
        <f>(VendorSalesData[[#This Row],[TotalPurchaseQuantity]] - VendorSalesData[[#This Row],[TotalSalesQuantity]]) * VendorSalesData[[#This Row],[PurchasePrice]]</f>
        <v>0</v>
      </c>
    </row>
    <row r="7189" spans="1:19" x14ac:dyDescent="0.3">
      <c r="A7189">
        <v>9815</v>
      </c>
      <c r="B7189" t="s">
        <v>191</v>
      </c>
      <c r="C7189">
        <v>25997</v>
      </c>
      <c r="D7189" t="s">
        <v>6578</v>
      </c>
      <c r="E7189">
        <v>2.2999999999999998</v>
      </c>
      <c r="F7189">
        <v>3.49</v>
      </c>
      <c r="G7189">
        <v>750</v>
      </c>
      <c r="H7189">
        <v>108</v>
      </c>
      <c r="I7189">
        <v>248.4</v>
      </c>
      <c r="J7189">
        <v>89</v>
      </c>
      <c r="K7189">
        <v>310.61</v>
      </c>
      <c r="L7189">
        <v>38.39</v>
      </c>
      <c r="M7189">
        <v>10</v>
      </c>
      <c r="N7189">
        <v>27100.41</v>
      </c>
      <c r="O7189">
        <v>62.210000000000008</v>
      </c>
      <c r="P7189">
        <v>20.028331347992662</v>
      </c>
      <c r="Q7189">
        <v>0.82407407407407407</v>
      </c>
      <c r="R7189">
        <v>1.2504428341384863</v>
      </c>
      <c r="S7189">
        <f>(VendorSalesData[[#This Row],[TotalPurchaseQuantity]] - VendorSalesData[[#This Row],[TotalSalesQuantity]]) * VendorSalesData[[#This Row],[PurchasePrice]]</f>
        <v>43.699999999999996</v>
      </c>
    </row>
    <row r="7190" spans="1:19" x14ac:dyDescent="0.3">
      <c r="A7190">
        <v>4692</v>
      </c>
      <c r="B7190" t="s">
        <v>386</v>
      </c>
      <c r="C7190">
        <v>20666</v>
      </c>
      <c r="D7190" t="s">
        <v>6579</v>
      </c>
      <c r="E7190">
        <v>62.06</v>
      </c>
      <c r="F7190">
        <v>89.99</v>
      </c>
      <c r="G7190">
        <v>750</v>
      </c>
      <c r="H7190">
        <v>4</v>
      </c>
      <c r="I7190">
        <v>248.24</v>
      </c>
      <c r="J7190">
        <v>9</v>
      </c>
      <c r="K7190">
        <v>809.91</v>
      </c>
      <c r="L7190">
        <v>539.93999999999994</v>
      </c>
      <c r="M7190">
        <v>1</v>
      </c>
      <c r="N7190">
        <v>9139.3799999999992</v>
      </c>
      <c r="O7190">
        <v>561.66999999999996</v>
      </c>
      <c r="P7190">
        <v>69.349680828734051</v>
      </c>
      <c r="Q7190">
        <v>2.25</v>
      </c>
      <c r="R7190">
        <v>3.2626087657106022</v>
      </c>
      <c r="S7190">
        <f>(VendorSalesData[[#This Row],[TotalPurchaseQuantity]] - VendorSalesData[[#This Row],[TotalSalesQuantity]]) * VendorSalesData[[#This Row],[PurchasePrice]]</f>
        <v>-310.3</v>
      </c>
    </row>
    <row r="7191" spans="1:19" x14ac:dyDescent="0.3">
      <c r="A7191">
        <v>4692</v>
      </c>
      <c r="B7191" t="s">
        <v>386</v>
      </c>
      <c r="C7191">
        <v>24723</v>
      </c>
      <c r="D7191" t="s">
        <v>6580</v>
      </c>
      <c r="E7191">
        <v>41.37</v>
      </c>
      <c r="F7191">
        <v>59.99</v>
      </c>
      <c r="G7191">
        <v>750</v>
      </c>
      <c r="H7191">
        <v>6</v>
      </c>
      <c r="I7191">
        <v>248.22</v>
      </c>
      <c r="J7191">
        <v>13</v>
      </c>
      <c r="K7191">
        <v>779.87</v>
      </c>
      <c r="L7191">
        <v>659.89</v>
      </c>
      <c r="M7191">
        <v>1.43</v>
      </c>
      <c r="N7191">
        <v>9139.3799999999992</v>
      </c>
      <c r="O7191">
        <v>531.65</v>
      </c>
      <c r="P7191">
        <v>68.171618346647506</v>
      </c>
      <c r="Q7191">
        <v>2.1666666666666665</v>
      </c>
      <c r="R7191">
        <v>3.1418499717992106</v>
      </c>
      <c r="S7191">
        <f>(VendorSalesData[[#This Row],[TotalPurchaseQuantity]] - VendorSalesData[[#This Row],[TotalSalesQuantity]]) * VendorSalesData[[#This Row],[PurchasePrice]]</f>
        <v>-289.58999999999997</v>
      </c>
    </row>
    <row r="7192" spans="1:19" x14ac:dyDescent="0.3">
      <c r="A7192">
        <v>3951</v>
      </c>
      <c r="B7192" t="s">
        <v>6387</v>
      </c>
      <c r="C7192">
        <v>24856</v>
      </c>
      <c r="D7192" t="s">
        <v>6581</v>
      </c>
      <c r="E7192">
        <v>20.68</v>
      </c>
      <c r="F7192">
        <v>29.99</v>
      </c>
      <c r="G7192">
        <v>750</v>
      </c>
      <c r="H7192">
        <v>12</v>
      </c>
      <c r="I7192">
        <v>248.16</v>
      </c>
      <c r="J7192">
        <v>12</v>
      </c>
      <c r="K7192">
        <v>359.88</v>
      </c>
      <c r="L7192">
        <v>209.92999999999998</v>
      </c>
      <c r="M7192">
        <v>1.34</v>
      </c>
      <c r="N7192">
        <v>29.43</v>
      </c>
      <c r="O7192">
        <v>111.72</v>
      </c>
      <c r="P7192">
        <v>31.043681227075691</v>
      </c>
      <c r="Q7192">
        <v>1</v>
      </c>
      <c r="R7192">
        <v>1.450193423597679</v>
      </c>
      <c r="S7192">
        <f>(VendorSalesData[[#This Row],[TotalPurchaseQuantity]] - VendorSalesData[[#This Row],[TotalSalesQuantity]]) * VendorSalesData[[#This Row],[PurchasePrice]]</f>
        <v>0</v>
      </c>
    </row>
    <row r="7193" spans="1:19" x14ac:dyDescent="0.3">
      <c r="A7193">
        <v>90024</v>
      </c>
      <c r="B7193" t="s">
        <v>1511</v>
      </c>
      <c r="C7193">
        <v>24449</v>
      </c>
      <c r="D7193" t="s">
        <v>6582</v>
      </c>
      <c r="E7193">
        <v>10.34</v>
      </c>
      <c r="F7193">
        <v>14.99</v>
      </c>
      <c r="G7193">
        <v>750</v>
      </c>
      <c r="H7193">
        <v>24</v>
      </c>
      <c r="I7193">
        <v>248.16</v>
      </c>
      <c r="J7193">
        <v>15</v>
      </c>
      <c r="K7193">
        <v>265.84999999999997</v>
      </c>
      <c r="L7193">
        <v>178.89999999999998</v>
      </c>
      <c r="M7193">
        <v>1.66</v>
      </c>
      <c r="N7193">
        <v>2802.64</v>
      </c>
      <c r="O7193">
        <v>17.689999999999969</v>
      </c>
      <c r="P7193">
        <v>6.6541282678201892</v>
      </c>
      <c r="Q7193">
        <v>0.625</v>
      </c>
      <c r="R7193">
        <v>1.0712846550612507</v>
      </c>
      <c r="S7193">
        <f>(VendorSalesData[[#This Row],[TotalPurchaseQuantity]] - VendorSalesData[[#This Row],[TotalSalesQuantity]]) * VendorSalesData[[#This Row],[PurchasePrice]]</f>
        <v>93.06</v>
      </c>
    </row>
    <row r="7194" spans="1:19" x14ac:dyDescent="0.3">
      <c r="A7194">
        <v>4425</v>
      </c>
      <c r="B7194" t="s">
        <v>20</v>
      </c>
      <c r="C7194">
        <v>17986</v>
      </c>
      <c r="D7194" t="s">
        <v>6583</v>
      </c>
      <c r="E7194">
        <v>6.89</v>
      </c>
      <c r="F7194">
        <v>9.99</v>
      </c>
      <c r="G7194">
        <v>750</v>
      </c>
      <c r="H7194">
        <v>36</v>
      </c>
      <c r="I7194">
        <v>248.04000000000002</v>
      </c>
      <c r="J7194">
        <v>36</v>
      </c>
      <c r="K7194">
        <v>359.64</v>
      </c>
      <c r="L7194">
        <v>19.98</v>
      </c>
      <c r="M7194">
        <v>4.0500000000000007</v>
      </c>
      <c r="N7194">
        <v>144929.24</v>
      </c>
      <c r="O7194">
        <v>111.59999999999997</v>
      </c>
      <c r="P7194">
        <v>31.03103103103102</v>
      </c>
      <c r="Q7194">
        <v>1</v>
      </c>
      <c r="R7194">
        <v>1.4499274310595063</v>
      </c>
      <c r="S7194">
        <f>(VendorSalesData[[#This Row],[TotalPurchaseQuantity]] - VendorSalesData[[#This Row],[TotalSalesQuantity]]) * VendorSalesData[[#This Row],[PurchasePrice]]</f>
        <v>0</v>
      </c>
    </row>
    <row r="7195" spans="1:19" x14ac:dyDescent="0.3">
      <c r="A7195">
        <v>4950</v>
      </c>
      <c r="B7195" t="s">
        <v>854</v>
      </c>
      <c r="C7195">
        <v>22183</v>
      </c>
      <c r="D7195" t="s">
        <v>6584</v>
      </c>
      <c r="E7195">
        <v>6.89</v>
      </c>
      <c r="F7195">
        <v>9.99</v>
      </c>
      <c r="G7195">
        <v>750</v>
      </c>
      <c r="H7195">
        <v>36</v>
      </c>
      <c r="I7195">
        <v>248.04000000000002</v>
      </c>
      <c r="J7195">
        <v>36</v>
      </c>
      <c r="K7195">
        <v>359.64</v>
      </c>
      <c r="L7195">
        <v>229.77</v>
      </c>
      <c r="M7195">
        <v>3.99</v>
      </c>
      <c r="N7195">
        <v>1610</v>
      </c>
      <c r="O7195">
        <v>111.59999999999997</v>
      </c>
      <c r="P7195">
        <v>31.03103103103102</v>
      </c>
      <c r="Q7195">
        <v>1</v>
      </c>
      <c r="R7195">
        <v>1.4499274310595063</v>
      </c>
      <c r="S7195">
        <f>(VendorSalesData[[#This Row],[TotalPurchaseQuantity]] - VendorSalesData[[#This Row],[TotalSalesQuantity]]) * VendorSalesData[[#This Row],[PurchasePrice]]</f>
        <v>0</v>
      </c>
    </row>
    <row r="7196" spans="1:19" x14ac:dyDescent="0.3">
      <c r="A7196">
        <v>90024</v>
      </c>
      <c r="B7196" t="s">
        <v>1511</v>
      </c>
      <c r="C7196">
        <v>19285</v>
      </c>
      <c r="D7196" t="s">
        <v>6585</v>
      </c>
      <c r="E7196">
        <v>6.89</v>
      </c>
      <c r="F7196">
        <v>9.99</v>
      </c>
      <c r="G7196">
        <v>750</v>
      </c>
      <c r="H7196">
        <v>36</v>
      </c>
      <c r="I7196">
        <v>248.04000000000002</v>
      </c>
      <c r="J7196">
        <v>36</v>
      </c>
      <c r="K7196">
        <v>359.64</v>
      </c>
      <c r="L7196">
        <v>29.97</v>
      </c>
      <c r="M7196">
        <v>4.0500000000000007</v>
      </c>
      <c r="N7196">
        <v>2802.64</v>
      </c>
      <c r="O7196">
        <v>111.59999999999997</v>
      </c>
      <c r="P7196">
        <v>31.03103103103102</v>
      </c>
      <c r="Q7196">
        <v>1</v>
      </c>
      <c r="R7196">
        <v>1.4499274310595063</v>
      </c>
      <c r="S7196">
        <f>(VendorSalesData[[#This Row],[TotalPurchaseQuantity]] - VendorSalesData[[#This Row],[TotalSalesQuantity]]) * VendorSalesData[[#This Row],[PurchasePrice]]</f>
        <v>0</v>
      </c>
    </row>
    <row r="7197" spans="1:19" x14ac:dyDescent="0.3">
      <c r="A7197">
        <v>4425</v>
      </c>
      <c r="B7197" t="s">
        <v>20</v>
      </c>
      <c r="C7197">
        <v>22355</v>
      </c>
      <c r="D7197" t="s">
        <v>6586</v>
      </c>
      <c r="E7197">
        <v>10.32</v>
      </c>
      <c r="F7197">
        <v>15.99</v>
      </c>
      <c r="G7197">
        <v>750</v>
      </c>
      <c r="H7197">
        <v>24</v>
      </c>
      <c r="I7197">
        <v>247.68</v>
      </c>
      <c r="J7197">
        <v>26</v>
      </c>
      <c r="K7197">
        <v>415.74</v>
      </c>
      <c r="L7197">
        <v>63.96</v>
      </c>
      <c r="M7197">
        <v>2.9200000000000004</v>
      </c>
      <c r="N7197">
        <v>144929.24</v>
      </c>
      <c r="O7197">
        <v>168.06</v>
      </c>
      <c r="P7197">
        <v>40.424303651320535</v>
      </c>
      <c r="Q7197">
        <v>1.0833333333333333</v>
      </c>
      <c r="R7197">
        <v>1.6785368217054264</v>
      </c>
      <c r="S7197">
        <f>(VendorSalesData[[#This Row],[TotalPurchaseQuantity]] - VendorSalesData[[#This Row],[TotalSalesQuantity]]) * VendorSalesData[[#This Row],[PurchasePrice]]</f>
        <v>-20.64</v>
      </c>
    </row>
    <row r="7198" spans="1:19" x14ac:dyDescent="0.3">
      <c r="A7198">
        <v>3252</v>
      </c>
      <c r="B7198" t="s">
        <v>94</v>
      </c>
      <c r="C7198">
        <v>34472</v>
      </c>
      <c r="D7198" t="s">
        <v>5705</v>
      </c>
      <c r="E7198">
        <v>4.76</v>
      </c>
      <c r="F7198">
        <v>6.99</v>
      </c>
      <c r="G7198">
        <v>1500</v>
      </c>
      <c r="H7198">
        <v>52</v>
      </c>
      <c r="I7198">
        <v>247.51999999999998</v>
      </c>
      <c r="J7198">
        <v>36</v>
      </c>
      <c r="K7198">
        <v>251.64</v>
      </c>
      <c r="L7198">
        <v>139.80000000000001</v>
      </c>
      <c r="M7198">
        <v>8.0300000000000011</v>
      </c>
      <c r="N7198">
        <v>61966.91</v>
      </c>
      <c r="O7198">
        <v>4.1200000000000045</v>
      </c>
      <c r="P7198">
        <v>1.6372595771737422</v>
      </c>
      <c r="Q7198">
        <v>0.69230769230769229</v>
      </c>
      <c r="R7198">
        <v>1.016645119586296</v>
      </c>
      <c r="S7198">
        <f>(VendorSalesData[[#This Row],[TotalPurchaseQuantity]] - VendorSalesData[[#This Row],[TotalSalesQuantity]]) * VendorSalesData[[#This Row],[PurchasePrice]]</f>
        <v>76.16</v>
      </c>
    </row>
    <row r="7199" spans="1:19" x14ac:dyDescent="0.3">
      <c r="A7199">
        <v>1392</v>
      </c>
      <c r="B7199" t="s">
        <v>67</v>
      </c>
      <c r="C7199">
        <v>11373</v>
      </c>
      <c r="D7199" t="s">
        <v>6587</v>
      </c>
      <c r="E7199">
        <v>5.15</v>
      </c>
      <c r="F7199">
        <v>7.99</v>
      </c>
      <c r="G7199">
        <v>750</v>
      </c>
      <c r="H7199">
        <v>48</v>
      </c>
      <c r="I7199">
        <v>247.2</v>
      </c>
      <c r="J7199">
        <v>36</v>
      </c>
      <c r="K7199">
        <v>285.64</v>
      </c>
      <c r="L7199">
        <v>93.88</v>
      </c>
      <c r="M7199">
        <v>4.0200000000000005</v>
      </c>
      <c r="N7199">
        <v>79528.990000000005</v>
      </c>
      <c r="O7199">
        <v>38.44</v>
      </c>
      <c r="P7199">
        <v>13.457498949726929</v>
      </c>
      <c r="Q7199">
        <v>0.75</v>
      </c>
      <c r="R7199">
        <v>1.1555016181229774</v>
      </c>
      <c r="S7199">
        <f>(VendorSalesData[[#This Row],[TotalPurchaseQuantity]] - VendorSalesData[[#This Row],[TotalSalesQuantity]]) * VendorSalesData[[#This Row],[PurchasePrice]]</f>
        <v>61.800000000000004</v>
      </c>
    </row>
    <row r="7200" spans="1:19" x14ac:dyDescent="0.3">
      <c r="A7200">
        <v>3252</v>
      </c>
      <c r="B7200" t="s">
        <v>94</v>
      </c>
      <c r="C7200">
        <v>7230</v>
      </c>
      <c r="D7200" t="s">
        <v>6588</v>
      </c>
      <c r="E7200">
        <v>6.86</v>
      </c>
      <c r="F7200">
        <v>8.99</v>
      </c>
      <c r="G7200">
        <v>750</v>
      </c>
      <c r="H7200">
        <v>36</v>
      </c>
      <c r="I7200">
        <v>246.96</v>
      </c>
      <c r="J7200">
        <v>21</v>
      </c>
      <c r="K7200">
        <v>272.79000000000002</v>
      </c>
      <c r="L7200">
        <v>181.86</v>
      </c>
      <c r="M7200">
        <v>16.53</v>
      </c>
      <c r="N7200">
        <v>61966.91</v>
      </c>
      <c r="O7200">
        <v>25.830000000000013</v>
      </c>
      <c r="P7200">
        <v>9.4688221709006974</v>
      </c>
      <c r="Q7200">
        <v>0.58333333333333337</v>
      </c>
      <c r="R7200">
        <v>1.1045918367346939</v>
      </c>
      <c r="S7200">
        <f>(VendorSalesData[[#This Row],[TotalPurchaseQuantity]] - VendorSalesData[[#This Row],[TotalSalesQuantity]]) * VendorSalesData[[#This Row],[PurchasePrice]]</f>
        <v>102.9</v>
      </c>
    </row>
    <row r="7201" spans="1:19" x14ac:dyDescent="0.3">
      <c r="A7201">
        <v>7153</v>
      </c>
      <c r="B7201" t="s">
        <v>271</v>
      </c>
      <c r="C7201">
        <v>10463</v>
      </c>
      <c r="D7201" t="s">
        <v>6589</v>
      </c>
      <c r="E7201">
        <v>6.84</v>
      </c>
      <c r="F7201">
        <v>9.99</v>
      </c>
      <c r="G7201">
        <v>750</v>
      </c>
      <c r="H7201">
        <v>36</v>
      </c>
      <c r="I7201">
        <v>246.24</v>
      </c>
      <c r="J7201">
        <v>36</v>
      </c>
      <c r="K7201">
        <v>359.64</v>
      </c>
      <c r="L7201">
        <v>79.92</v>
      </c>
      <c r="M7201">
        <v>4.03</v>
      </c>
      <c r="N7201">
        <v>15884.82</v>
      </c>
      <c r="O7201">
        <v>113.39999999999998</v>
      </c>
      <c r="P7201">
        <v>31.531531531531527</v>
      </c>
      <c r="Q7201">
        <v>1</v>
      </c>
      <c r="R7201">
        <v>1.4605263157894737</v>
      </c>
      <c r="S7201">
        <f>(VendorSalesData[[#This Row],[TotalPurchaseQuantity]] - VendorSalesData[[#This Row],[TotalSalesQuantity]]) * VendorSalesData[[#This Row],[PurchasePrice]]</f>
        <v>0</v>
      </c>
    </row>
    <row r="7202" spans="1:19" x14ac:dyDescent="0.3">
      <c r="A7202">
        <v>17033</v>
      </c>
      <c r="B7202" t="s">
        <v>1783</v>
      </c>
      <c r="C7202">
        <v>11088</v>
      </c>
      <c r="D7202" t="s">
        <v>3294</v>
      </c>
      <c r="E7202">
        <v>6.84</v>
      </c>
      <c r="F7202">
        <v>9.99</v>
      </c>
      <c r="G7202">
        <v>375</v>
      </c>
      <c r="H7202">
        <v>36</v>
      </c>
      <c r="I7202">
        <v>246.24</v>
      </c>
      <c r="J7202">
        <v>32</v>
      </c>
      <c r="K7202">
        <v>319.68</v>
      </c>
      <c r="L7202">
        <v>119.88</v>
      </c>
      <c r="M7202">
        <v>1.83</v>
      </c>
      <c r="N7202">
        <v>549.54999999999995</v>
      </c>
      <c r="O7202">
        <v>73.44</v>
      </c>
      <c r="P7202">
        <v>22.972972972972972</v>
      </c>
      <c r="Q7202">
        <v>0.88888888888888884</v>
      </c>
      <c r="R7202">
        <v>1.2982456140350878</v>
      </c>
      <c r="S7202">
        <f>(VendorSalesData[[#This Row],[TotalPurchaseQuantity]] - VendorSalesData[[#This Row],[TotalSalesQuantity]]) * VendorSalesData[[#This Row],[PurchasePrice]]</f>
        <v>27.36</v>
      </c>
    </row>
    <row r="7203" spans="1:19" x14ac:dyDescent="0.3">
      <c r="A7203">
        <v>4425</v>
      </c>
      <c r="B7203" t="s">
        <v>20</v>
      </c>
      <c r="C7203">
        <v>22644</v>
      </c>
      <c r="D7203" t="s">
        <v>6590</v>
      </c>
      <c r="E7203">
        <v>18.91</v>
      </c>
      <c r="F7203">
        <v>27.99</v>
      </c>
      <c r="G7203">
        <v>750</v>
      </c>
      <c r="H7203">
        <v>13</v>
      </c>
      <c r="I7203">
        <v>245.83</v>
      </c>
      <c r="J7203">
        <v>25</v>
      </c>
      <c r="K7203">
        <v>699.75</v>
      </c>
      <c r="L7203">
        <v>307.89</v>
      </c>
      <c r="M7203">
        <v>2.78</v>
      </c>
      <c r="N7203">
        <v>144929.24</v>
      </c>
      <c r="O7203">
        <v>453.91999999999996</v>
      </c>
      <c r="P7203">
        <v>64.868881743479818</v>
      </c>
      <c r="Q7203">
        <v>1.9230769230769231</v>
      </c>
      <c r="R7203">
        <v>2.8464792742952447</v>
      </c>
      <c r="S7203">
        <f>(VendorSalesData[[#This Row],[TotalPurchaseQuantity]] - VendorSalesData[[#This Row],[TotalSalesQuantity]]) * VendorSalesData[[#This Row],[PurchasePrice]]</f>
        <v>-226.92000000000002</v>
      </c>
    </row>
    <row r="7204" spans="1:19" x14ac:dyDescent="0.3">
      <c r="A7204">
        <v>1650</v>
      </c>
      <c r="B7204" t="s">
        <v>4517</v>
      </c>
      <c r="C7204">
        <v>14836</v>
      </c>
      <c r="D7204" t="s">
        <v>6591</v>
      </c>
      <c r="E7204">
        <v>6.81</v>
      </c>
      <c r="F7204">
        <v>10.29</v>
      </c>
      <c r="G7204">
        <v>750</v>
      </c>
      <c r="H7204">
        <v>36</v>
      </c>
      <c r="I7204">
        <v>245.16</v>
      </c>
      <c r="J7204">
        <v>25</v>
      </c>
      <c r="K7204">
        <v>358.04999999999995</v>
      </c>
      <c r="L7204">
        <v>82.74</v>
      </c>
      <c r="M7204">
        <v>2.8</v>
      </c>
      <c r="N7204">
        <v>211.97</v>
      </c>
      <c r="O7204">
        <v>112.88999999999996</v>
      </c>
      <c r="P7204">
        <v>31.529116045245072</v>
      </c>
      <c r="Q7204">
        <v>0.69444444444444442</v>
      </c>
      <c r="R7204">
        <v>1.4604747919725891</v>
      </c>
      <c r="S7204">
        <f>(VendorSalesData[[#This Row],[TotalPurchaseQuantity]] - VendorSalesData[[#This Row],[TotalSalesQuantity]]) * VendorSalesData[[#This Row],[PurchasePrice]]</f>
        <v>74.91</v>
      </c>
    </row>
    <row r="7205" spans="1:19" x14ac:dyDescent="0.3">
      <c r="A7205">
        <v>9552</v>
      </c>
      <c r="B7205" t="s">
        <v>72</v>
      </c>
      <c r="C7205">
        <v>28538</v>
      </c>
      <c r="D7205" t="s">
        <v>6592</v>
      </c>
      <c r="E7205">
        <v>9.8000000000000007</v>
      </c>
      <c r="F7205">
        <v>14.99</v>
      </c>
      <c r="G7205">
        <v>750</v>
      </c>
      <c r="H7205">
        <v>25</v>
      </c>
      <c r="I7205">
        <v>245</v>
      </c>
      <c r="J7205">
        <v>23</v>
      </c>
      <c r="K7205">
        <v>344.77</v>
      </c>
      <c r="L7205">
        <v>74.95</v>
      </c>
      <c r="M7205">
        <v>2.5900000000000003</v>
      </c>
      <c r="N7205">
        <v>55551.82</v>
      </c>
      <c r="O7205">
        <v>99.769999999999982</v>
      </c>
      <c r="P7205">
        <v>28.938132668155582</v>
      </c>
      <c r="Q7205">
        <v>0.92</v>
      </c>
      <c r="R7205">
        <v>1.4072244897959183</v>
      </c>
      <c r="S7205">
        <f>(VendorSalesData[[#This Row],[TotalPurchaseQuantity]] - VendorSalesData[[#This Row],[TotalSalesQuantity]]) * VendorSalesData[[#This Row],[PurchasePrice]]</f>
        <v>19.600000000000001</v>
      </c>
    </row>
    <row r="7206" spans="1:19" x14ac:dyDescent="0.3">
      <c r="A7206">
        <v>4425</v>
      </c>
      <c r="B7206" t="s">
        <v>20</v>
      </c>
      <c r="C7206">
        <v>25015</v>
      </c>
      <c r="D7206" t="s">
        <v>6593</v>
      </c>
      <c r="E7206">
        <v>20.399999999999999</v>
      </c>
      <c r="F7206">
        <v>29.99</v>
      </c>
      <c r="G7206">
        <v>750</v>
      </c>
      <c r="H7206">
        <v>12</v>
      </c>
      <c r="I7206">
        <v>244.8</v>
      </c>
      <c r="J7206">
        <v>158</v>
      </c>
      <c r="K7206">
        <v>4738.42</v>
      </c>
      <c r="L7206">
        <v>3268.91</v>
      </c>
      <c r="M7206">
        <v>17.48</v>
      </c>
      <c r="N7206">
        <v>144929.24</v>
      </c>
      <c r="O7206">
        <v>4493.62</v>
      </c>
      <c r="P7206">
        <v>94.83372094495634</v>
      </c>
      <c r="Q7206">
        <v>13.166666666666666</v>
      </c>
      <c r="R7206">
        <v>19.356290849673201</v>
      </c>
      <c r="S7206">
        <f>(VendorSalesData[[#This Row],[TotalPurchaseQuantity]] - VendorSalesData[[#This Row],[TotalSalesQuantity]]) * VendorSalesData[[#This Row],[PurchasePrice]]</f>
        <v>-2978.3999999999996</v>
      </c>
    </row>
    <row r="7207" spans="1:19" x14ac:dyDescent="0.3">
      <c r="A7207">
        <v>9552</v>
      </c>
      <c r="B7207" t="s">
        <v>72</v>
      </c>
      <c r="C7207">
        <v>24701</v>
      </c>
      <c r="D7207" t="s">
        <v>6594</v>
      </c>
      <c r="E7207">
        <v>10.199999999999999</v>
      </c>
      <c r="F7207">
        <v>16.989999999999998</v>
      </c>
      <c r="G7207">
        <v>750</v>
      </c>
      <c r="H7207">
        <v>24</v>
      </c>
      <c r="I7207">
        <v>244.8</v>
      </c>
      <c r="J7207">
        <v>90</v>
      </c>
      <c r="K7207">
        <v>1399.1</v>
      </c>
      <c r="L7207">
        <v>1072.31</v>
      </c>
      <c r="M7207">
        <v>9.94</v>
      </c>
      <c r="N7207">
        <v>55551.82</v>
      </c>
      <c r="O7207">
        <v>1154.3</v>
      </c>
      <c r="P7207">
        <v>82.503037667071695</v>
      </c>
      <c r="Q7207">
        <v>3.75</v>
      </c>
      <c r="R7207">
        <v>5.7152777777777768</v>
      </c>
      <c r="S7207">
        <f>(VendorSalesData[[#This Row],[TotalPurchaseQuantity]] - VendorSalesData[[#This Row],[TotalSalesQuantity]]) * VendorSalesData[[#This Row],[PurchasePrice]]</f>
        <v>-673.19999999999993</v>
      </c>
    </row>
    <row r="7208" spans="1:19" x14ac:dyDescent="0.3">
      <c r="A7208">
        <v>90024</v>
      </c>
      <c r="B7208" t="s">
        <v>1511</v>
      </c>
      <c r="C7208">
        <v>45214</v>
      </c>
      <c r="D7208" t="s">
        <v>6595</v>
      </c>
      <c r="E7208">
        <v>6.8</v>
      </c>
      <c r="F7208">
        <v>11.99</v>
      </c>
      <c r="G7208">
        <v>750</v>
      </c>
      <c r="H7208">
        <v>36</v>
      </c>
      <c r="I7208">
        <v>244.79999999999998</v>
      </c>
      <c r="J7208">
        <v>36</v>
      </c>
      <c r="K7208">
        <v>359.64</v>
      </c>
      <c r="L7208">
        <v>29.97</v>
      </c>
      <c r="M7208">
        <v>4.0500000000000007</v>
      </c>
      <c r="N7208">
        <v>2802.64</v>
      </c>
      <c r="O7208">
        <v>114.84</v>
      </c>
      <c r="P7208">
        <v>31.931931931931935</v>
      </c>
      <c r="Q7208">
        <v>1</v>
      </c>
      <c r="R7208">
        <v>1.4691176470588236</v>
      </c>
      <c r="S7208">
        <f>(VendorSalesData[[#This Row],[TotalPurchaseQuantity]] - VendorSalesData[[#This Row],[TotalSalesQuantity]]) * VendorSalesData[[#This Row],[PurchasePrice]]</f>
        <v>0</v>
      </c>
    </row>
    <row r="7209" spans="1:19" x14ac:dyDescent="0.3">
      <c r="A7209">
        <v>9744</v>
      </c>
      <c r="B7209" t="s">
        <v>868</v>
      </c>
      <c r="C7209">
        <v>21529</v>
      </c>
      <c r="D7209" t="s">
        <v>6596</v>
      </c>
      <c r="E7209">
        <v>8.44</v>
      </c>
      <c r="F7209">
        <v>12.99</v>
      </c>
      <c r="G7209">
        <v>750</v>
      </c>
      <c r="H7209">
        <v>29</v>
      </c>
      <c r="I7209">
        <v>244.76</v>
      </c>
      <c r="J7209">
        <v>157</v>
      </c>
      <c r="K7209">
        <v>2039.43</v>
      </c>
      <c r="L7209">
        <v>1402.92</v>
      </c>
      <c r="M7209">
        <v>17.41</v>
      </c>
      <c r="N7209">
        <v>3999.93</v>
      </c>
      <c r="O7209">
        <v>1794.67</v>
      </c>
      <c r="P7209">
        <v>87.998607454043537</v>
      </c>
      <c r="Q7209">
        <v>5.4137931034482758</v>
      </c>
      <c r="R7209">
        <v>8.33236639973852</v>
      </c>
      <c r="S7209">
        <f>(VendorSalesData[[#This Row],[TotalPurchaseQuantity]] - VendorSalesData[[#This Row],[TotalSalesQuantity]]) * VendorSalesData[[#This Row],[PurchasePrice]]</f>
        <v>-1080.32</v>
      </c>
    </row>
    <row r="7210" spans="1:19" x14ac:dyDescent="0.3">
      <c r="A7210">
        <v>4425</v>
      </c>
      <c r="B7210" t="s">
        <v>20</v>
      </c>
      <c r="C7210">
        <v>36894</v>
      </c>
      <c r="D7210" t="s">
        <v>6597</v>
      </c>
      <c r="E7210">
        <v>7.89</v>
      </c>
      <c r="F7210">
        <v>16.489999999999998</v>
      </c>
      <c r="G7210">
        <v>375</v>
      </c>
      <c r="H7210">
        <v>31</v>
      </c>
      <c r="I7210">
        <v>244.59</v>
      </c>
      <c r="J7210">
        <v>98</v>
      </c>
      <c r="K7210">
        <v>1175.02</v>
      </c>
      <c r="L7210">
        <v>623.48</v>
      </c>
      <c r="M7210">
        <v>5.6000000000000005</v>
      </c>
      <c r="N7210">
        <v>144929.24</v>
      </c>
      <c r="O7210">
        <v>930.43</v>
      </c>
      <c r="P7210">
        <v>79.184184098994052</v>
      </c>
      <c r="Q7210">
        <v>3.161290322580645</v>
      </c>
      <c r="R7210">
        <v>4.8040394128950483</v>
      </c>
      <c r="S7210">
        <f>(VendorSalesData[[#This Row],[TotalPurchaseQuantity]] - VendorSalesData[[#This Row],[TotalSalesQuantity]]) * VendorSalesData[[#This Row],[PurchasePrice]]</f>
        <v>-528.63</v>
      </c>
    </row>
    <row r="7211" spans="1:19" x14ac:dyDescent="0.3">
      <c r="A7211">
        <v>6213</v>
      </c>
      <c r="B7211" t="s">
        <v>186</v>
      </c>
      <c r="C7211">
        <v>853</v>
      </c>
      <c r="D7211" t="s">
        <v>6598</v>
      </c>
      <c r="E7211">
        <v>7.4</v>
      </c>
      <c r="F7211">
        <v>9.99</v>
      </c>
      <c r="G7211">
        <v>1000</v>
      </c>
      <c r="H7211">
        <v>33</v>
      </c>
      <c r="I7211">
        <v>244.2</v>
      </c>
      <c r="J7211">
        <v>32</v>
      </c>
      <c r="K7211">
        <v>319.68</v>
      </c>
      <c r="L7211">
        <v>229.77</v>
      </c>
      <c r="M7211">
        <v>33.6</v>
      </c>
      <c r="N7211">
        <v>9621.58</v>
      </c>
      <c r="O7211">
        <v>75.480000000000018</v>
      </c>
      <c r="P7211">
        <v>23.611111111111114</v>
      </c>
      <c r="Q7211">
        <v>0.96969696969696972</v>
      </c>
      <c r="R7211">
        <v>1.3090909090909091</v>
      </c>
      <c r="S7211">
        <f>(VendorSalesData[[#This Row],[TotalPurchaseQuantity]] - VendorSalesData[[#This Row],[TotalSalesQuantity]]) * VendorSalesData[[#This Row],[PurchasePrice]]</f>
        <v>7.4</v>
      </c>
    </row>
    <row r="7212" spans="1:19" x14ac:dyDescent="0.3">
      <c r="A7212">
        <v>6359</v>
      </c>
      <c r="B7212" t="s">
        <v>698</v>
      </c>
      <c r="C7212">
        <v>2129</v>
      </c>
      <c r="D7212" t="s">
        <v>6599</v>
      </c>
      <c r="E7212">
        <v>13.56</v>
      </c>
      <c r="F7212">
        <v>18.989999999999998</v>
      </c>
      <c r="G7212">
        <v>750</v>
      </c>
      <c r="H7212">
        <v>18</v>
      </c>
      <c r="I7212">
        <v>244.08</v>
      </c>
      <c r="J7212">
        <v>52</v>
      </c>
      <c r="K7212">
        <v>987.4799999999999</v>
      </c>
      <c r="L7212">
        <v>702.63</v>
      </c>
      <c r="M7212">
        <v>41</v>
      </c>
      <c r="N7212">
        <v>1922</v>
      </c>
      <c r="O7212">
        <v>743.39999999999986</v>
      </c>
      <c r="P7212">
        <v>75.282537367845421</v>
      </c>
      <c r="Q7212">
        <v>2.8888888888888888</v>
      </c>
      <c r="R7212">
        <v>4.0457227138643059</v>
      </c>
      <c r="S7212">
        <f>(VendorSalesData[[#This Row],[TotalPurchaseQuantity]] - VendorSalesData[[#This Row],[TotalSalesQuantity]]) * VendorSalesData[[#This Row],[PurchasePrice]]</f>
        <v>-461.04</v>
      </c>
    </row>
    <row r="7213" spans="1:19" x14ac:dyDescent="0.3">
      <c r="A7213">
        <v>8112</v>
      </c>
      <c r="B7213" t="s">
        <v>53</v>
      </c>
      <c r="C7213">
        <v>40331</v>
      </c>
      <c r="D7213" t="s">
        <v>6600</v>
      </c>
      <c r="E7213">
        <v>6.77</v>
      </c>
      <c r="F7213">
        <v>10.49</v>
      </c>
      <c r="G7213">
        <v>750</v>
      </c>
      <c r="H7213">
        <v>36</v>
      </c>
      <c r="I7213">
        <v>243.71999999999997</v>
      </c>
      <c r="J7213">
        <v>29</v>
      </c>
      <c r="K7213">
        <v>278.20999999999998</v>
      </c>
      <c r="L7213">
        <v>48.45</v>
      </c>
      <c r="M7213">
        <v>3.25</v>
      </c>
      <c r="N7213">
        <v>48347.26</v>
      </c>
      <c r="O7213">
        <v>34.490000000000009</v>
      </c>
      <c r="P7213">
        <v>12.397110096689556</v>
      </c>
      <c r="Q7213">
        <v>0.80555555555555558</v>
      </c>
      <c r="R7213">
        <v>1.1415148531101265</v>
      </c>
      <c r="S7213">
        <f>(VendorSalesData[[#This Row],[TotalPurchaseQuantity]] - VendorSalesData[[#This Row],[TotalSalesQuantity]]) * VendorSalesData[[#This Row],[PurchasePrice]]</f>
        <v>47.39</v>
      </c>
    </row>
    <row r="7214" spans="1:19" x14ac:dyDescent="0.3">
      <c r="A7214">
        <v>98450</v>
      </c>
      <c r="B7214" t="s">
        <v>608</v>
      </c>
      <c r="C7214">
        <v>264</v>
      </c>
      <c r="D7214" t="s">
        <v>6601</v>
      </c>
      <c r="E7214">
        <v>10.15</v>
      </c>
      <c r="F7214">
        <v>12.99</v>
      </c>
      <c r="G7214">
        <v>1000</v>
      </c>
      <c r="H7214">
        <v>24</v>
      </c>
      <c r="I7214">
        <v>243.6</v>
      </c>
      <c r="J7214">
        <v>24</v>
      </c>
      <c r="K7214">
        <v>311.76</v>
      </c>
      <c r="L7214">
        <v>25.98</v>
      </c>
      <c r="M7214">
        <v>25.2</v>
      </c>
      <c r="N7214">
        <v>856.02</v>
      </c>
      <c r="O7214">
        <v>68.16</v>
      </c>
      <c r="P7214">
        <v>21.862971516551195</v>
      </c>
      <c r="Q7214">
        <v>1</v>
      </c>
      <c r="R7214">
        <v>1.2798029556650246</v>
      </c>
      <c r="S7214">
        <f>(VendorSalesData[[#This Row],[TotalPurchaseQuantity]] - VendorSalesData[[#This Row],[TotalSalesQuantity]]) * VendorSalesData[[#This Row],[PurchasePrice]]</f>
        <v>0</v>
      </c>
    </row>
    <row r="7215" spans="1:19" x14ac:dyDescent="0.3">
      <c r="A7215">
        <v>90024</v>
      </c>
      <c r="B7215" t="s">
        <v>1511</v>
      </c>
      <c r="C7215">
        <v>25119</v>
      </c>
      <c r="D7215" t="s">
        <v>6602</v>
      </c>
      <c r="E7215">
        <v>10.130000000000001</v>
      </c>
      <c r="F7215">
        <v>14.99</v>
      </c>
      <c r="G7215">
        <v>750</v>
      </c>
      <c r="H7215">
        <v>24</v>
      </c>
      <c r="I7215">
        <v>243.12</v>
      </c>
      <c r="J7215">
        <v>24</v>
      </c>
      <c r="K7215">
        <v>359.76</v>
      </c>
      <c r="L7215">
        <v>29.98</v>
      </c>
      <c r="M7215">
        <v>2.7</v>
      </c>
      <c r="N7215">
        <v>2802.64</v>
      </c>
      <c r="O7215">
        <v>116.63999999999999</v>
      </c>
      <c r="P7215">
        <v>32.421614409606406</v>
      </c>
      <c r="Q7215">
        <v>1</v>
      </c>
      <c r="R7215">
        <v>1.4797630799605133</v>
      </c>
      <c r="S7215">
        <f>(VendorSalesData[[#This Row],[TotalPurchaseQuantity]] - VendorSalesData[[#This Row],[TotalSalesQuantity]]) * VendorSalesData[[#This Row],[PurchasePrice]]</f>
        <v>0</v>
      </c>
    </row>
    <row r="7216" spans="1:19" x14ac:dyDescent="0.3">
      <c r="A7216">
        <v>90024</v>
      </c>
      <c r="B7216" t="s">
        <v>1511</v>
      </c>
      <c r="C7216">
        <v>26575</v>
      </c>
      <c r="D7216" t="s">
        <v>6603</v>
      </c>
      <c r="E7216">
        <v>10.130000000000001</v>
      </c>
      <c r="F7216">
        <v>14.99</v>
      </c>
      <c r="G7216">
        <v>750</v>
      </c>
      <c r="H7216">
        <v>24</v>
      </c>
      <c r="I7216">
        <v>243.12</v>
      </c>
      <c r="J7216">
        <v>24</v>
      </c>
      <c r="K7216">
        <v>359.76</v>
      </c>
      <c r="L7216">
        <v>29.98</v>
      </c>
      <c r="M7216">
        <v>2.7</v>
      </c>
      <c r="N7216">
        <v>2802.64</v>
      </c>
      <c r="O7216">
        <v>116.63999999999999</v>
      </c>
      <c r="P7216">
        <v>32.421614409606406</v>
      </c>
      <c r="Q7216">
        <v>1</v>
      </c>
      <c r="R7216">
        <v>1.4797630799605133</v>
      </c>
      <c r="S7216">
        <f>(VendorSalesData[[#This Row],[TotalPurchaseQuantity]] - VendorSalesData[[#This Row],[TotalSalesQuantity]]) * VendorSalesData[[#This Row],[PurchasePrice]]</f>
        <v>0</v>
      </c>
    </row>
    <row r="7217" spans="1:19" x14ac:dyDescent="0.3">
      <c r="A7217">
        <v>1590</v>
      </c>
      <c r="B7217" t="s">
        <v>261</v>
      </c>
      <c r="C7217">
        <v>18378</v>
      </c>
      <c r="D7217" t="s">
        <v>6604</v>
      </c>
      <c r="E7217">
        <v>6.57</v>
      </c>
      <c r="F7217">
        <v>11.99</v>
      </c>
      <c r="G7217">
        <v>750</v>
      </c>
      <c r="H7217">
        <v>37</v>
      </c>
      <c r="I7217">
        <v>243.09</v>
      </c>
      <c r="J7217">
        <v>44</v>
      </c>
      <c r="K7217">
        <v>527.56000000000006</v>
      </c>
      <c r="L7217">
        <v>491.59000000000003</v>
      </c>
      <c r="M7217">
        <v>4.84</v>
      </c>
      <c r="N7217">
        <v>7259.75</v>
      </c>
      <c r="O7217">
        <v>284.47000000000003</v>
      </c>
      <c r="P7217">
        <v>53.921828796724547</v>
      </c>
      <c r="Q7217">
        <v>1.1891891891891893</v>
      </c>
      <c r="R7217">
        <v>2.1702250195400881</v>
      </c>
      <c r="S7217">
        <f>(VendorSalesData[[#This Row],[TotalPurchaseQuantity]] - VendorSalesData[[#This Row],[TotalSalesQuantity]]) * VendorSalesData[[#This Row],[PurchasePrice]]</f>
        <v>-45.99</v>
      </c>
    </row>
    <row r="7218" spans="1:19" x14ac:dyDescent="0.3">
      <c r="A7218">
        <v>1392</v>
      </c>
      <c r="B7218" t="s">
        <v>67</v>
      </c>
      <c r="C7218">
        <v>25765</v>
      </c>
      <c r="D7218" t="s">
        <v>6605</v>
      </c>
      <c r="E7218">
        <v>121.05</v>
      </c>
      <c r="F7218">
        <v>183.99</v>
      </c>
      <c r="G7218">
        <v>6000</v>
      </c>
      <c r="H7218">
        <v>2</v>
      </c>
      <c r="I7218">
        <v>242.1</v>
      </c>
      <c r="J7218">
        <v>2</v>
      </c>
      <c r="K7218">
        <v>367.98</v>
      </c>
      <c r="L7218">
        <v>367.98</v>
      </c>
      <c r="M7218">
        <v>1.8</v>
      </c>
      <c r="N7218">
        <v>79528.990000000005</v>
      </c>
      <c r="O7218">
        <v>125.88000000000002</v>
      </c>
      <c r="P7218">
        <v>34.208380890265779</v>
      </c>
      <c r="Q7218">
        <v>1</v>
      </c>
      <c r="R7218">
        <v>1.5199504337050807</v>
      </c>
      <c r="S7218">
        <f>(VendorSalesData[[#This Row],[TotalPurchaseQuantity]] - VendorSalesData[[#This Row],[TotalSalesQuantity]]) * VendorSalesData[[#This Row],[PurchasePrice]]</f>
        <v>0</v>
      </c>
    </row>
    <row r="7219" spans="1:19" x14ac:dyDescent="0.3">
      <c r="A7219">
        <v>2000</v>
      </c>
      <c r="B7219" t="s">
        <v>164</v>
      </c>
      <c r="C7219">
        <v>23326</v>
      </c>
      <c r="D7219" t="s">
        <v>6606</v>
      </c>
      <c r="E7219">
        <v>16.12</v>
      </c>
      <c r="F7219">
        <v>24.99</v>
      </c>
      <c r="G7219">
        <v>750</v>
      </c>
      <c r="H7219">
        <v>15</v>
      </c>
      <c r="I7219">
        <v>241.8</v>
      </c>
      <c r="J7219">
        <v>43</v>
      </c>
      <c r="K7219">
        <v>1074.57</v>
      </c>
      <c r="L7219">
        <v>899.64</v>
      </c>
      <c r="M7219">
        <v>4.75</v>
      </c>
      <c r="N7219">
        <v>19016.59</v>
      </c>
      <c r="O7219">
        <v>832.77</v>
      </c>
      <c r="P7219">
        <v>77.497975934559875</v>
      </c>
      <c r="Q7219">
        <v>2.8666666666666667</v>
      </c>
      <c r="R7219">
        <v>4.4440446650124068</v>
      </c>
      <c r="S7219">
        <f>(VendorSalesData[[#This Row],[TotalPurchaseQuantity]] - VendorSalesData[[#This Row],[TotalSalesQuantity]]) * VendorSalesData[[#This Row],[PurchasePrice]]</f>
        <v>-451.36</v>
      </c>
    </row>
    <row r="7220" spans="1:19" x14ac:dyDescent="0.3">
      <c r="A7220">
        <v>2000</v>
      </c>
      <c r="B7220" t="s">
        <v>164</v>
      </c>
      <c r="C7220">
        <v>16061</v>
      </c>
      <c r="D7220" t="s">
        <v>6607</v>
      </c>
      <c r="E7220">
        <v>10.06</v>
      </c>
      <c r="F7220">
        <v>14.99</v>
      </c>
      <c r="G7220">
        <v>750</v>
      </c>
      <c r="H7220">
        <v>24</v>
      </c>
      <c r="I7220">
        <v>241.44</v>
      </c>
      <c r="J7220">
        <v>36</v>
      </c>
      <c r="K7220">
        <v>575.64</v>
      </c>
      <c r="L7220">
        <v>463.71</v>
      </c>
      <c r="M7220">
        <v>3.97</v>
      </c>
      <c r="N7220">
        <v>19016.59</v>
      </c>
      <c r="O7220">
        <v>334.2</v>
      </c>
      <c r="P7220">
        <v>58.057119032728785</v>
      </c>
      <c r="Q7220">
        <v>1.5</v>
      </c>
      <c r="R7220">
        <v>2.3841948310139163</v>
      </c>
      <c r="S7220">
        <f>(VendorSalesData[[#This Row],[TotalPurchaseQuantity]] - VendorSalesData[[#This Row],[TotalSalesQuantity]]) * VendorSalesData[[#This Row],[PurchasePrice]]</f>
        <v>-120.72</v>
      </c>
    </row>
    <row r="7221" spans="1:19" x14ac:dyDescent="0.3">
      <c r="A7221">
        <v>6785</v>
      </c>
      <c r="B7221" t="s">
        <v>81</v>
      </c>
      <c r="C7221">
        <v>36373</v>
      </c>
      <c r="D7221" t="s">
        <v>6608</v>
      </c>
      <c r="E7221">
        <v>10.06</v>
      </c>
      <c r="F7221">
        <v>14.99</v>
      </c>
      <c r="G7221">
        <v>750</v>
      </c>
      <c r="H7221">
        <v>24</v>
      </c>
      <c r="I7221">
        <v>241.44</v>
      </c>
      <c r="J7221">
        <v>24</v>
      </c>
      <c r="K7221">
        <v>359.76</v>
      </c>
      <c r="L7221">
        <v>29.98</v>
      </c>
      <c r="M7221">
        <v>2.7</v>
      </c>
      <c r="N7221">
        <v>13605.41</v>
      </c>
      <c r="O7221">
        <v>118.32</v>
      </c>
      <c r="P7221">
        <v>32.888592394929951</v>
      </c>
      <c r="Q7221">
        <v>1</v>
      </c>
      <c r="R7221">
        <v>1.4900596421471173</v>
      </c>
      <c r="S7221">
        <f>(VendorSalesData[[#This Row],[TotalPurchaseQuantity]] - VendorSalesData[[#This Row],[TotalSalesQuantity]]) * VendorSalesData[[#This Row],[PurchasePrice]]</f>
        <v>0</v>
      </c>
    </row>
    <row r="7222" spans="1:19" x14ac:dyDescent="0.3">
      <c r="A7222">
        <v>3252</v>
      </c>
      <c r="B7222" t="s">
        <v>94</v>
      </c>
      <c r="C7222">
        <v>31502</v>
      </c>
      <c r="D7222" t="s">
        <v>6609</v>
      </c>
      <c r="E7222">
        <v>3.35</v>
      </c>
      <c r="F7222">
        <v>6.29</v>
      </c>
      <c r="G7222">
        <v>750</v>
      </c>
      <c r="H7222">
        <v>72</v>
      </c>
      <c r="I7222">
        <v>241.20000000000002</v>
      </c>
      <c r="J7222">
        <v>58</v>
      </c>
      <c r="K7222">
        <v>341.42</v>
      </c>
      <c r="L7222">
        <v>73.97</v>
      </c>
      <c r="M7222">
        <v>6.5</v>
      </c>
      <c r="N7222">
        <v>61966.91</v>
      </c>
      <c r="O7222">
        <v>100.22</v>
      </c>
      <c r="P7222">
        <v>29.353874992677635</v>
      </c>
      <c r="Q7222">
        <v>0.80555555555555558</v>
      </c>
      <c r="R7222">
        <v>1.4155058043117745</v>
      </c>
      <c r="S7222">
        <f>(VendorSalesData[[#This Row],[TotalPurchaseQuantity]] - VendorSalesData[[#This Row],[TotalSalesQuantity]]) * VendorSalesData[[#This Row],[PurchasePrice]]</f>
        <v>46.9</v>
      </c>
    </row>
    <row r="7223" spans="1:19" x14ac:dyDescent="0.3">
      <c r="A7223">
        <v>7239</v>
      </c>
      <c r="B7223" t="s">
        <v>86</v>
      </c>
      <c r="C7223">
        <v>1310</v>
      </c>
      <c r="D7223" t="s">
        <v>6610</v>
      </c>
      <c r="E7223">
        <v>119.99</v>
      </c>
      <c r="F7223">
        <v>159.99</v>
      </c>
      <c r="G7223">
        <v>750</v>
      </c>
      <c r="H7223">
        <v>2</v>
      </c>
      <c r="I7223">
        <v>239.98</v>
      </c>
      <c r="J7223">
        <v>11</v>
      </c>
      <c r="K7223">
        <v>1759.89</v>
      </c>
      <c r="L7223">
        <v>1279.92</v>
      </c>
      <c r="M7223">
        <v>8.66</v>
      </c>
      <c r="N7223">
        <v>16978.669999999998</v>
      </c>
      <c r="O7223">
        <v>1519.91</v>
      </c>
      <c r="P7223">
        <v>86.36392047230224</v>
      </c>
      <c r="Q7223">
        <v>5.5</v>
      </c>
      <c r="R7223">
        <v>7.3334861238436542</v>
      </c>
      <c r="S7223">
        <f>(VendorSalesData[[#This Row],[TotalPurchaseQuantity]] - VendorSalesData[[#This Row],[TotalSalesQuantity]]) * VendorSalesData[[#This Row],[PurchasePrice]]</f>
        <v>-1079.9099999999999</v>
      </c>
    </row>
    <row r="7224" spans="1:19" x14ac:dyDescent="0.3">
      <c r="A7224">
        <v>10754</v>
      </c>
      <c r="B7224" t="s">
        <v>212</v>
      </c>
      <c r="C7224">
        <v>21472</v>
      </c>
      <c r="D7224" t="s">
        <v>6611</v>
      </c>
      <c r="E7224">
        <v>79.989999999999995</v>
      </c>
      <c r="F7224">
        <v>115.99</v>
      </c>
      <c r="G7224">
        <v>750</v>
      </c>
      <c r="H7224">
        <v>3</v>
      </c>
      <c r="I7224">
        <v>239.97</v>
      </c>
      <c r="J7224">
        <v>14</v>
      </c>
      <c r="K7224">
        <v>1623.8600000000001</v>
      </c>
      <c r="L7224">
        <v>695.93999999999994</v>
      </c>
      <c r="M7224">
        <v>1.57</v>
      </c>
      <c r="N7224">
        <v>28720.52</v>
      </c>
      <c r="O7224">
        <v>1383.89</v>
      </c>
      <c r="P7224">
        <v>85.222248223369007</v>
      </c>
      <c r="Q7224">
        <v>4.666666666666667</v>
      </c>
      <c r="R7224">
        <v>6.7669291994832692</v>
      </c>
      <c r="S7224">
        <f>(VendorSalesData[[#This Row],[TotalPurchaseQuantity]] - VendorSalesData[[#This Row],[TotalSalesQuantity]]) * VendorSalesData[[#This Row],[PurchasePrice]]</f>
        <v>-879.89</v>
      </c>
    </row>
    <row r="7225" spans="1:19" x14ac:dyDescent="0.3">
      <c r="A7225">
        <v>1650</v>
      </c>
      <c r="B7225" t="s">
        <v>4517</v>
      </c>
      <c r="C7225">
        <v>26923</v>
      </c>
      <c r="D7225" t="s">
        <v>6612</v>
      </c>
      <c r="E7225">
        <v>9.99</v>
      </c>
      <c r="F7225">
        <v>14.49</v>
      </c>
      <c r="G7225">
        <v>750</v>
      </c>
      <c r="H7225">
        <v>24</v>
      </c>
      <c r="I7225">
        <v>239.76</v>
      </c>
      <c r="J7225">
        <v>24</v>
      </c>
      <c r="K7225">
        <v>359.76</v>
      </c>
      <c r="L7225">
        <v>29.98</v>
      </c>
      <c r="M7225">
        <v>2.7</v>
      </c>
      <c r="N7225">
        <v>211.97</v>
      </c>
      <c r="O7225">
        <v>120</v>
      </c>
      <c r="P7225">
        <v>33.355570380253504</v>
      </c>
      <c r="Q7225">
        <v>1</v>
      </c>
      <c r="R7225">
        <v>1.5005005005005005</v>
      </c>
      <c r="S7225">
        <f>(VendorSalesData[[#This Row],[TotalPurchaseQuantity]] - VendorSalesData[[#This Row],[TotalSalesQuantity]]) * VendorSalesData[[#This Row],[PurchasePrice]]</f>
        <v>0</v>
      </c>
    </row>
    <row r="7226" spans="1:19" x14ac:dyDescent="0.3">
      <c r="A7226">
        <v>2000</v>
      </c>
      <c r="B7226" t="s">
        <v>164</v>
      </c>
      <c r="C7226">
        <v>12585</v>
      </c>
      <c r="D7226" t="s">
        <v>6613</v>
      </c>
      <c r="E7226">
        <v>9.99</v>
      </c>
      <c r="F7226">
        <v>17.989999999999998</v>
      </c>
      <c r="G7226">
        <v>750</v>
      </c>
      <c r="H7226">
        <v>24</v>
      </c>
      <c r="I7226">
        <v>239.76</v>
      </c>
      <c r="J7226">
        <v>17</v>
      </c>
      <c r="K7226">
        <v>255.83</v>
      </c>
      <c r="L7226">
        <v>225.85</v>
      </c>
      <c r="M7226">
        <v>1.87</v>
      </c>
      <c r="N7226">
        <v>19016.59</v>
      </c>
      <c r="O7226">
        <v>16.070000000000022</v>
      </c>
      <c r="P7226">
        <v>6.2815150686002506</v>
      </c>
      <c r="Q7226">
        <v>0.70833333333333337</v>
      </c>
      <c r="R7226">
        <v>1.0670253586920255</v>
      </c>
      <c r="S7226">
        <f>(VendorSalesData[[#This Row],[TotalPurchaseQuantity]] - VendorSalesData[[#This Row],[TotalSalesQuantity]]) * VendorSalesData[[#This Row],[PurchasePrice]]</f>
        <v>69.930000000000007</v>
      </c>
    </row>
    <row r="7227" spans="1:19" x14ac:dyDescent="0.3">
      <c r="A7227">
        <v>1392</v>
      </c>
      <c r="B7227" t="s">
        <v>67</v>
      </c>
      <c r="C7227">
        <v>17908</v>
      </c>
      <c r="D7227" t="s">
        <v>6614</v>
      </c>
      <c r="E7227">
        <v>3.99</v>
      </c>
      <c r="F7227">
        <v>7.99</v>
      </c>
      <c r="G7227">
        <v>750</v>
      </c>
      <c r="H7227">
        <v>60</v>
      </c>
      <c r="I7227">
        <v>239.4</v>
      </c>
      <c r="J7227">
        <v>41</v>
      </c>
      <c r="K7227">
        <v>257.58999999999997</v>
      </c>
      <c r="L7227">
        <v>165.74</v>
      </c>
      <c r="M7227">
        <v>4.54</v>
      </c>
      <c r="N7227">
        <v>79528.990000000005</v>
      </c>
      <c r="O7227">
        <v>18.189999999999969</v>
      </c>
      <c r="P7227">
        <v>7.0616095345316081</v>
      </c>
      <c r="Q7227">
        <v>0.68333333333333335</v>
      </c>
      <c r="R7227">
        <v>1.0759816207184627</v>
      </c>
      <c r="S7227">
        <f>(VendorSalesData[[#This Row],[TotalPurchaseQuantity]] - VendorSalesData[[#This Row],[TotalSalesQuantity]]) * VendorSalesData[[#This Row],[PurchasePrice]]</f>
        <v>75.81</v>
      </c>
    </row>
    <row r="7228" spans="1:19" x14ac:dyDescent="0.3">
      <c r="A7228">
        <v>90017</v>
      </c>
      <c r="B7228" t="s">
        <v>4145</v>
      </c>
      <c r="C7228">
        <v>16863</v>
      </c>
      <c r="D7228" t="s">
        <v>6615</v>
      </c>
      <c r="E7228">
        <v>6.84</v>
      </c>
      <c r="F7228">
        <v>9.99</v>
      </c>
      <c r="G7228">
        <v>750</v>
      </c>
      <c r="H7228">
        <v>35</v>
      </c>
      <c r="I7228">
        <v>239.39999999999998</v>
      </c>
      <c r="J7228">
        <v>27</v>
      </c>
      <c r="K7228">
        <v>269.73</v>
      </c>
      <c r="L7228">
        <v>39.96</v>
      </c>
      <c r="M7228">
        <v>3.0300000000000002</v>
      </c>
      <c r="N7228">
        <v>80.03</v>
      </c>
      <c r="O7228">
        <v>30.330000000000041</v>
      </c>
      <c r="P7228">
        <v>11.244577911244592</v>
      </c>
      <c r="Q7228">
        <v>0.77142857142857146</v>
      </c>
      <c r="R7228">
        <v>1.1266917293233085</v>
      </c>
      <c r="S7228">
        <f>(VendorSalesData[[#This Row],[TotalPurchaseQuantity]] - VendorSalesData[[#This Row],[TotalSalesQuantity]]) * VendorSalesData[[#This Row],[PurchasePrice]]</f>
        <v>54.72</v>
      </c>
    </row>
    <row r="7229" spans="1:19" x14ac:dyDescent="0.3">
      <c r="A7229">
        <v>90024</v>
      </c>
      <c r="B7229" t="s">
        <v>1511</v>
      </c>
      <c r="C7229">
        <v>16370</v>
      </c>
      <c r="D7229" t="s">
        <v>6616</v>
      </c>
      <c r="E7229">
        <v>5.44</v>
      </c>
      <c r="F7229">
        <v>7.99</v>
      </c>
      <c r="G7229">
        <v>750</v>
      </c>
      <c r="H7229">
        <v>44</v>
      </c>
      <c r="I7229">
        <v>239.36</v>
      </c>
      <c r="J7229">
        <v>1851</v>
      </c>
      <c r="K7229">
        <v>14789.49</v>
      </c>
      <c r="L7229">
        <v>6599.74</v>
      </c>
      <c r="M7229">
        <v>206.31</v>
      </c>
      <c r="N7229">
        <v>2802.64</v>
      </c>
      <c r="O7229">
        <v>14550.13</v>
      </c>
      <c r="P7229">
        <v>98.381553386898389</v>
      </c>
      <c r="Q7229">
        <v>42.06818181818182</v>
      </c>
      <c r="R7229">
        <v>61.78764204545454</v>
      </c>
      <c r="S7229">
        <f>(VendorSalesData[[#This Row],[TotalPurchaseQuantity]] - VendorSalesData[[#This Row],[TotalSalesQuantity]]) * VendorSalesData[[#This Row],[PurchasePrice]]</f>
        <v>-9830.08</v>
      </c>
    </row>
    <row r="7230" spans="1:19" x14ac:dyDescent="0.3">
      <c r="A7230">
        <v>4425</v>
      </c>
      <c r="B7230" t="s">
        <v>20</v>
      </c>
      <c r="C7230">
        <v>2806</v>
      </c>
      <c r="D7230" t="s">
        <v>6617</v>
      </c>
      <c r="E7230">
        <v>39.85</v>
      </c>
      <c r="F7230">
        <v>54.99</v>
      </c>
      <c r="G7230">
        <v>750</v>
      </c>
      <c r="H7230">
        <v>6</v>
      </c>
      <c r="I7230">
        <v>239.1</v>
      </c>
      <c r="J7230">
        <v>6</v>
      </c>
      <c r="K7230">
        <v>329.94</v>
      </c>
      <c r="L7230">
        <v>54.99</v>
      </c>
      <c r="M7230">
        <v>4.72</v>
      </c>
      <c r="N7230">
        <v>144929.24</v>
      </c>
      <c r="O7230">
        <v>90.84</v>
      </c>
      <c r="P7230">
        <v>27.532278596108384</v>
      </c>
      <c r="Q7230">
        <v>1</v>
      </c>
      <c r="R7230">
        <v>1.3799247176913425</v>
      </c>
      <c r="S7230">
        <f>(VendorSalesData[[#This Row],[TotalPurchaseQuantity]] - VendorSalesData[[#This Row],[TotalSalesQuantity]]) * VendorSalesData[[#This Row],[PurchasePrice]]</f>
        <v>0</v>
      </c>
    </row>
    <row r="7231" spans="1:19" x14ac:dyDescent="0.3">
      <c r="A7231">
        <v>9815</v>
      </c>
      <c r="B7231" t="s">
        <v>191</v>
      </c>
      <c r="C7231">
        <v>46663</v>
      </c>
      <c r="D7231" t="s">
        <v>6618</v>
      </c>
      <c r="E7231">
        <v>1.99</v>
      </c>
      <c r="F7231">
        <v>2.99</v>
      </c>
      <c r="G7231">
        <v>750</v>
      </c>
      <c r="H7231">
        <v>120</v>
      </c>
      <c r="I7231">
        <v>238.79999999999998</v>
      </c>
      <c r="J7231">
        <v>120</v>
      </c>
      <c r="K7231">
        <v>358.8</v>
      </c>
      <c r="L7231">
        <v>29.900000000000002</v>
      </c>
      <c r="M7231">
        <v>13.5</v>
      </c>
      <c r="N7231">
        <v>27100.41</v>
      </c>
      <c r="O7231">
        <v>120.00000000000003</v>
      </c>
      <c r="P7231">
        <v>33.444816053511708</v>
      </c>
      <c r="Q7231">
        <v>1</v>
      </c>
      <c r="R7231">
        <v>1.5025125628140705</v>
      </c>
      <c r="S7231">
        <f>(VendorSalesData[[#This Row],[TotalPurchaseQuantity]] - VendorSalesData[[#This Row],[TotalSalesQuantity]]) * VendorSalesData[[#This Row],[PurchasePrice]]</f>
        <v>0</v>
      </c>
    </row>
    <row r="7232" spans="1:19" x14ac:dyDescent="0.3">
      <c r="A7232">
        <v>4425</v>
      </c>
      <c r="B7232" t="s">
        <v>20</v>
      </c>
      <c r="C7232">
        <v>23190</v>
      </c>
      <c r="D7232" t="s">
        <v>6619</v>
      </c>
      <c r="E7232">
        <v>26.52</v>
      </c>
      <c r="F7232">
        <v>38.99</v>
      </c>
      <c r="G7232">
        <v>750</v>
      </c>
      <c r="H7232">
        <v>9</v>
      </c>
      <c r="I7232">
        <v>238.68</v>
      </c>
      <c r="J7232">
        <v>24</v>
      </c>
      <c r="K7232">
        <v>935.7600000000001</v>
      </c>
      <c r="L7232">
        <v>584.85</v>
      </c>
      <c r="M7232">
        <v>2.66</v>
      </c>
      <c r="N7232">
        <v>144929.24</v>
      </c>
      <c r="O7232">
        <v>697.08000000000015</v>
      </c>
      <c r="P7232">
        <v>74.493459861502956</v>
      </c>
      <c r="Q7232">
        <v>2.6666666666666665</v>
      </c>
      <c r="R7232">
        <v>3.9205630970336856</v>
      </c>
      <c r="S7232">
        <f>(VendorSalesData[[#This Row],[TotalPurchaseQuantity]] - VendorSalesData[[#This Row],[TotalSalesQuantity]]) * VendorSalesData[[#This Row],[PurchasePrice]]</f>
        <v>-397.8</v>
      </c>
    </row>
    <row r="7233" spans="1:19" x14ac:dyDescent="0.3">
      <c r="A7233">
        <v>3960</v>
      </c>
      <c r="B7233" t="s">
        <v>24</v>
      </c>
      <c r="C7233">
        <v>4751</v>
      </c>
      <c r="D7233" t="s">
        <v>207</v>
      </c>
      <c r="E7233">
        <v>0.72</v>
      </c>
      <c r="F7233">
        <v>0.99</v>
      </c>
      <c r="G7233">
        <v>50</v>
      </c>
      <c r="H7233">
        <v>331</v>
      </c>
      <c r="I7233">
        <v>238.32000000000002</v>
      </c>
      <c r="J7233">
        <v>995</v>
      </c>
      <c r="K7233">
        <v>985.05000000000007</v>
      </c>
      <c r="L7233">
        <v>319.77</v>
      </c>
      <c r="M7233">
        <v>51.62</v>
      </c>
      <c r="N7233">
        <v>257032.07</v>
      </c>
      <c r="O7233">
        <v>746.73</v>
      </c>
      <c r="P7233">
        <v>75.806304248515303</v>
      </c>
      <c r="Q7233">
        <v>3.0060422960725077</v>
      </c>
      <c r="R7233">
        <v>4.1333081570996981</v>
      </c>
      <c r="S7233">
        <f>(VendorSalesData[[#This Row],[TotalPurchaseQuantity]] - VendorSalesData[[#This Row],[TotalSalesQuantity]]) * VendorSalesData[[#This Row],[PurchasePrice]]</f>
        <v>-478.08</v>
      </c>
    </row>
    <row r="7234" spans="1:19" x14ac:dyDescent="0.3">
      <c r="A7234">
        <v>9552</v>
      </c>
      <c r="B7234" t="s">
        <v>72</v>
      </c>
      <c r="C7234">
        <v>24004</v>
      </c>
      <c r="D7234" t="s">
        <v>6620</v>
      </c>
      <c r="E7234">
        <v>9.93</v>
      </c>
      <c r="F7234">
        <v>14.99</v>
      </c>
      <c r="G7234">
        <v>750</v>
      </c>
      <c r="H7234">
        <v>24</v>
      </c>
      <c r="I7234">
        <v>238.32</v>
      </c>
      <c r="J7234">
        <v>17</v>
      </c>
      <c r="K7234">
        <v>254.83</v>
      </c>
      <c r="L7234">
        <v>134.91</v>
      </c>
      <c r="M7234">
        <v>1.9000000000000001</v>
      </c>
      <c r="N7234">
        <v>55551.82</v>
      </c>
      <c r="O7234">
        <v>16.510000000000019</v>
      </c>
      <c r="P7234">
        <v>6.4788290232704231</v>
      </c>
      <c r="Q7234">
        <v>0.70833333333333337</v>
      </c>
      <c r="R7234">
        <v>1.069276602886875</v>
      </c>
      <c r="S7234">
        <f>(VendorSalesData[[#This Row],[TotalPurchaseQuantity]] - VendorSalesData[[#This Row],[TotalSalesQuantity]]) * VendorSalesData[[#This Row],[PurchasePrice]]</f>
        <v>69.509999999999991</v>
      </c>
    </row>
    <row r="7235" spans="1:19" x14ac:dyDescent="0.3">
      <c r="A7235">
        <v>1590</v>
      </c>
      <c r="B7235" t="s">
        <v>261</v>
      </c>
      <c r="C7235">
        <v>18775</v>
      </c>
      <c r="D7235" t="s">
        <v>6621</v>
      </c>
      <c r="E7235">
        <v>3.97</v>
      </c>
      <c r="F7235">
        <v>11.99</v>
      </c>
      <c r="G7235">
        <v>750</v>
      </c>
      <c r="H7235">
        <v>60</v>
      </c>
      <c r="I7235">
        <v>238.2</v>
      </c>
      <c r="J7235">
        <v>43</v>
      </c>
      <c r="K7235">
        <v>515.57000000000005</v>
      </c>
      <c r="L7235">
        <v>227.81</v>
      </c>
      <c r="M7235">
        <v>4.79</v>
      </c>
      <c r="N7235">
        <v>7259.75</v>
      </c>
      <c r="O7235">
        <v>277.37000000000006</v>
      </c>
      <c r="P7235">
        <v>53.798708225847122</v>
      </c>
      <c r="Q7235">
        <v>0.71666666666666667</v>
      </c>
      <c r="R7235">
        <v>2.164441645675903</v>
      </c>
      <c r="S7235">
        <f>(VendorSalesData[[#This Row],[TotalPurchaseQuantity]] - VendorSalesData[[#This Row],[TotalSalesQuantity]]) * VendorSalesData[[#This Row],[PurchasePrice]]</f>
        <v>67.490000000000009</v>
      </c>
    </row>
    <row r="7236" spans="1:19" x14ac:dyDescent="0.3">
      <c r="A7236">
        <v>12331</v>
      </c>
      <c r="B7236" t="s">
        <v>3252</v>
      </c>
      <c r="C7236">
        <v>236</v>
      </c>
      <c r="D7236" t="s">
        <v>6622</v>
      </c>
      <c r="E7236">
        <v>13.23</v>
      </c>
      <c r="F7236">
        <v>17.989999999999998</v>
      </c>
      <c r="G7236">
        <v>750</v>
      </c>
      <c r="H7236">
        <v>18</v>
      </c>
      <c r="I7236">
        <v>238.14</v>
      </c>
      <c r="J7236">
        <v>27</v>
      </c>
      <c r="K7236">
        <v>485.72999999999996</v>
      </c>
      <c r="L7236">
        <v>323.82</v>
      </c>
      <c r="M7236">
        <v>21.27</v>
      </c>
      <c r="N7236">
        <v>119.23</v>
      </c>
      <c r="O7236">
        <v>247.58999999999997</v>
      </c>
      <c r="P7236">
        <v>50.972762645914393</v>
      </c>
      <c r="Q7236">
        <v>1.5</v>
      </c>
      <c r="R7236">
        <v>2.0396825396825395</v>
      </c>
      <c r="S7236">
        <f>(VendorSalesData[[#This Row],[TotalPurchaseQuantity]] - VendorSalesData[[#This Row],[TotalSalesQuantity]]) * VendorSalesData[[#This Row],[PurchasePrice]]</f>
        <v>-119.07000000000001</v>
      </c>
    </row>
    <row r="7237" spans="1:19" x14ac:dyDescent="0.3">
      <c r="A7237">
        <v>8320</v>
      </c>
      <c r="B7237" t="s">
        <v>268</v>
      </c>
      <c r="C7237">
        <v>17265</v>
      </c>
      <c r="D7237" t="s">
        <v>6623</v>
      </c>
      <c r="E7237">
        <v>4.57</v>
      </c>
      <c r="F7237">
        <v>6.99</v>
      </c>
      <c r="G7237">
        <v>750</v>
      </c>
      <c r="H7237">
        <v>52</v>
      </c>
      <c r="I7237">
        <v>237.64000000000001</v>
      </c>
      <c r="J7237">
        <v>40</v>
      </c>
      <c r="K7237">
        <v>279.59999999999997</v>
      </c>
      <c r="L7237">
        <v>69.900000000000006</v>
      </c>
      <c r="M7237">
        <v>4.4800000000000004</v>
      </c>
      <c r="N7237">
        <v>3151.92</v>
      </c>
      <c r="O7237">
        <v>41.959999999999951</v>
      </c>
      <c r="P7237">
        <v>15.007153075822588</v>
      </c>
      <c r="Q7237">
        <v>0.76923076923076927</v>
      </c>
      <c r="R7237">
        <v>1.1765696010772595</v>
      </c>
      <c r="S7237">
        <f>(VendorSalesData[[#This Row],[TotalPurchaseQuantity]] - VendorSalesData[[#This Row],[TotalSalesQuantity]]) * VendorSalesData[[#This Row],[PurchasePrice]]</f>
        <v>54.84</v>
      </c>
    </row>
    <row r="7238" spans="1:19" x14ac:dyDescent="0.3">
      <c r="A7238">
        <v>7153</v>
      </c>
      <c r="B7238" t="s">
        <v>271</v>
      </c>
      <c r="C7238">
        <v>17490</v>
      </c>
      <c r="D7238" t="s">
        <v>6624</v>
      </c>
      <c r="E7238">
        <v>8.7799999999999994</v>
      </c>
      <c r="F7238">
        <v>12.99</v>
      </c>
      <c r="G7238">
        <v>750</v>
      </c>
      <c r="H7238">
        <v>27</v>
      </c>
      <c r="I7238">
        <v>237.06</v>
      </c>
      <c r="J7238">
        <v>30</v>
      </c>
      <c r="K7238">
        <v>389.7</v>
      </c>
      <c r="L7238">
        <v>64.95</v>
      </c>
      <c r="M7238">
        <v>3.37</v>
      </c>
      <c r="N7238">
        <v>15884.82</v>
      </c>
      <c r="O7238">
        <v>152.63999999999999</v>
      </c>
      <c r="P7238">
        <v>39.168591224018471</v>
      </c>
      <c r="Q7238">
        <v>1.1111111111111112</v>
      </c>
      <c r="R7238">
        <v>1.6438876233864843</v>
      </c>
      <c r="S7238">
        <f>(VendorSalesData[[#This Row],[TotalPurchaseQuantity]] - VendorSalesData[[#This Row],[TotalSalesQuantity]]) * VendorSalesData[[#This Row],[PurchasePrice]]</f>
        <v>-26.339999999999996</v>
      </c>
    </row>
    <row r="7239" spans="1:19" x14ac:dyDescent="0.3">
      <c r="A7239">
        <v>9165</v>
      </c>
      <c r="B7239" t="s">
        <v>38</v>
      </c>
      <c r="C7239">
        <v>22600</v>
      </c>
      <c r="D7239" t="s">
        <v>4203</v>
      </c>
      <c r="E7239">
        <v>236.84</v>
      </c>
      <c r="F7239">
        <v>359.99</v>
      </c>
      <c r="G7239">
        <v>1500</v>
      </c>
      <c r="H7239">
        <v>1</v>
      </c>
      <c r="I7239">
        <v>236.84</v>
      </c>
      <c r="J7239">
        <v>5</v>
      </c>
      <c r="K7239">
        <v>1799.95</v>
      </c>
      <c r="L7239">
        <v>1799.95</v>
      </c>
      <c r="M7239">
        <v>1.1000000000000001</v>
      </c>
      <c r="N7239">
        <v>68054.7</v>
      </c>
      <c r="O7239">
        <v>1563.1100000000001</v>
      </c>
      <c r="P7239">
        <v>86.841856718242184</v>
      </c>
      <c r="Q7239">
        <v>5</v>
      </c>
      <c r="R7239">
        <v>7.5998564431683837</v>
      </c>
      <c r="S7239">
        <f>(VendorSalesData[[#This Row],[TotalPurchaseQuantity]] - VendorSalesData[[#This Row],[TotalSalesQuantity]]) * VendorSalesData[[#This Row],[PurchasePrice]]</f>
        <v>-947.36</v>
      </c>
    </row>
    <row r="7240" spans="1:19" x14ac:dyDescent="0.3">
      <c r="A7240">
        <v>90047</v>
      </c>
      <c r="B7240" t="s">
        <v>2206</v>
      </c>
      <c r="C7240">
        <v>22324</v>
      </c>
      <c r="D7240" t="s">
        <v>6625</v>
      </c>
      <c r="E7240">
        <v>19.73</v>
      </c>
      <c r="F7240">
        <v>30.99</v>
      </c>
      <c r="G7240">
        <v>750</v>
      </c>
      <c r="H7240">
        <v>12</v>
      </c>
      <c r="I7240">
        <v>236.76</v>
      </c>
      <c r="J7240">
        <v>13</v>
      </c>
      <c r="K7240">
        <v>259.87</v>
      </c>
      <c r="L7240">
        <v>110.94999999999999</v>
      </c>
      <c r="M7240">
        <v>1.45</v>
      </c>
      <c r="N7240">
        <v>1457.73</v>
      </c>
      <c r="O7240">
        <v>23.110000000000014</v>
      </c>
      <c r="P7240">
        <v>8.8929079924577721</v>
      </c>
      <c r="Q7240">
        <v>1.0833333333333333</v>
      </c>
      <c r="R7240">
        <v>1.0976093934786282</v>
      </c>
      <c r="S7240">
        <f>(VendorSalesData[[#This Row],[TotalPurchaseQuantity]] - VendorSalesData[[#This Row],[TotalSalesQuantity]]) * VendorSalesData[[#This Row],[PurchasePrice]]</f>
        <v>-19.73</v>
      </c>
    </row>
    <row r="7241" spans="1:19" x14ac:dyDescent="0.3">
      <c r="A7241">
        <v>2242</v>
      </c>
      <c r="B7241" t="s">
        <v>569</v>
      </c>
      <c r="C7241">
        <v>18344</v>
      </c>
      <c r="D7241" t="s">
        <v>6626</v>
      </c>
      <c r="E7241">
        <v>6.07</v>
      </c>
      <c r="F7241">
        <v>9.99</v>
      </c>
      <c r="G7241">
        <v>750</v>
      </c>
      <c r="H7241">
        <v>39</v>
      </c>
      <c r="I7241">
        <v>236.73000000000002</v>
      </c>
      <c r="J7241">
        <v>119</v>
      </c>
      <c r="K7241">
        <v>1069.81</v>
      </c>
      <c r="L7241">
        <v>566.37</v>
      </c>
      <c r="M7241">
        <v>13.22</v>
      </c>
      <c r="N7241">
        <v>7982.65</v>
      </c>
      <c r="O7241">
        <v>833.07999999999993</v>
      </c>
      <c r="P7241">
        <v>77.87177162299848</v>
      </c>
      <c r="Q7241">
        <v>3.0512820512820511</v>
      </c>
      <c r="R7241">
        <v>4.5191146031343719</v>
      </c>
      <c r="S7241">
        <f>(VendorSalesData[[#This Row],[TotalPurchaseQuantity]] - VendorSalesData[[#This Row],[TotalSalesQuantity]]) * VendorSalesData[[#This Row],[PurchasePrice]]</f>
        <v>-485.6</v>
      </c>
    </row>
    <row r="7242" spans="1:19" x14ac:dyDescent="0.3">
      <c r="A7242">
        <v>9260</v>
      </c>
      <c r="B7242" t="s">
        <v>3039</v>
      </c>
      <c r="C7242">
        <v>24298</v>
      </c>
      <c r="D7242" t="s">
        <v>6627</v>
      </c>
      <c r="E7242">
        <v>7.89</v>
      </c>
      <c r="F7242">
        <v>11.99</v>
      </c>
      <c r="G7242">
        <v>330</v>
      </c>
      <c r="H7242">
        <v>30</v>
      </c>
      <c r="I7242">
        <v>236.70000000000002</v>
      </c>
      <c r="J7242">
        <v>30</v>
      </c>
      <c r="K7242">
        <v>359.7</v>
      </c>
      <c r="L7242">
        <v>227.81</v>
      </c>
      <c r="M7242">
        <v>1.5</v>
      </c>
      <c r="N7242">
        <v>198.94</v>
      </c>
      <c r="O7242">
        <v>122.99999999999997</v>
      </c>
      <c r="P7242">
        <v>34.195162635529606</v>
      </c>
      <c r="Q7242">
        <v>1</v>
      </c>
      <c r="R7242">
        <v>1.5196451204055765</v>
      </c>
      <c r="S7242">
        <f>(VendorSalesData[[#This Row],[TotalPurchaseQuantity]] - VendorSalesData[[#This Row],[TotalSalesQuantity]]) * VendorSalesData[[#This Row],[PurchasePrice]]</f>
        <v>0</v>
      </c>
    </row>
    <row r="7243" spans="1:19" x14ac:dyDescent="0.3">
      <c r="A7243">
        <v>8892</v>
      </c>
      <c r="B7243" t="s">
        <v>177</v>
      </c>
      <c r="C7243">
        <v>7832</v>
      </c>
      <c r="D7243" t="s">
        <v>3427</v>
      </c>
      <c r="E7243">
        <v>3.94</v>
      </c>
      <c r="F7243">
        <v>5.99</v>
      </c>
      <c r="G7243">
        <v>750</v>
      </c>
      <c r="H7243">
        <v>60</v>
      </c>
      <c r="I7243">
        <v>236.4</v>
      </c>
      <c r="J7243">
        <v>40</v>
      </c>
      <c r="K7243">
        <v>239.6</v>
      </c>
      <c r="L7243">
        <v>77.87</v>
      </c>
      <c r="M7243">
        <v>4.4700000000000006</v>
      </c>
      <c r="N7243">
        <v>11595.97</v>
      </c>
      <c r="O7243">
        <v>3.1999999999999886</v>
      </c>
      <c r="P7243">
        <v>1.3355592654423993</v>
      </c>
      <c r="Q7243">
        <v>0.66666666666666663</v>
      </c>
      <c r="R7243">
        <v>1.0135363790186125</v>
      </c>
      <c r="S7243">
        <f>(VendorSalesData[[#This Row],[TotalPurchaseQuantity]] - VendorSalesData[[#This Row],[TotalSalesQuantity]]) * VendorSalesData[[#This Row],[PurchasePrice]]</f>
        <v>78.8</v>
      </c>
    </row>
    <row r="7244" spans="1:19" x14ac:dyDescent="0.3">
      <c r="A7244">
        <v>3252</v>
      </c>
      <c r="B7244" t="s">
        <v>94</v>
      </c>
      <c r="C7244">
        <v>6798</v>
      </c>
      <c r="D7244" t="s">
        <v>4936</v>
      </c>
      <c r="E7244">
        <v>4.63</v>
      </c>
      <c r="F7244">
        <v>6.99</v>
      </c>
      <c r="G7244">
        <v>1500</v>
      </c>
      <c r="H7244">
        <v>51</v>
      </c>
      <c r="I7244">
        <v>236.13</v>
      </c>
      <c r="J7244">
        <v>35</v>
      </c>
      <c r="K7244">
        <v>273.64999999999998</v>
      </c>
      <c r="L7244">
        <v>78.900000000000006</v>
      </c>
      <c r="M7244">
        <v>7.8500000000000005</v>
      </c>
      <c r="N7244">
        <v>61966.91</v>
      </c>
      <c r="O7244">
        <v>37.519999999999982</v>
      </c>
      <c r="P7244">
        <v>13.710944637310426</v>
      </c>
      <c r="Q7244">
        <v>0.68627450980392157</v>
      </c>
      <c r="R7244">
        <v>1.1588955236522254</v>
      </c>
      <c r="S7244">
        <f>(VendorSalesData[[#This Row],[TotalPurchaseQuantity]] - VendorSalesData[[#This Row],[TotalSalesQuantity]]) * VendorSalesData[[#This Row],[PurchasePrice]]</f>
        <v>74.08</v>
      </c>
    </row>
    <row r="7245" spans="1:19" x14ac:dyDescent="0.3">
      <c r="A7245">
        <v>660</v>
      </c>
      <c r="B7245" t="s">
        <v>75</v>
      </c>
      <c r="C7245">
        <v>862</v>
      </c>
      <c r="D7245" t="s">
        <v>6628</v>
      </c>
      <c r="E7245">
        <v>6.05</v>
      </c>
      <c r="F7245">
        <v>7.99</v>
      </c>
      <c r="G7245">
        <v>1000</v>
      </c>
      <c r="H7245">
        <v>39</v>
      </c>
      <c r="I7245">
        <v>235.95</v>
      </c>
      <c r="J7245">
        <v>44</v>
      </c>
      <c r="K7245">
        <v>351.56</v>
      </c>
      <c r="L7245">
        <v>127.84</v>
      </c>
      <c r="M7245">
        <v>46.2</v>
      </c>
      <c r="N7245">
        <v>17932.330000000002</v>
      </c>
      <c r="O7245">
        <v>115.61000000000001</v>
      </c>
      <c r="P7245">
        <v>32.884856070087615</v>
      </c>
      <c r="Q7245">
        <v>1.1282051282051282</v>
      </c>
      <c r="R7245">
        <v>1.48997668997669</v>
      </c>
      <c r="S7245">
        <f>(VendorSalesData[[#This Row],[TotalPurchaseQuantity]] - VendorSalesData[[#This Row],[TotalSalesQuantity]]) * VendorSalesData[[#This Row],[PurchasePrice]]</f>
        <v>-30.25</v>
      </c>
    </row>
    <row r="7246" spans="1:19" x14ac:dyDescent="0.3">
      <c r="A7246">
        <v>1650</v>
      </c>
      <c r="B7246" t="s">
        <v>4517</v>
      </c>
      <c r="C7246">
        <v>26623</v>
      </c>
      <c r="D7246" t="s">
        <v>6629</v>
      </c>
      <c r="E7246">
        <v>6.53</v>
      </c>
      <c r="F7246">
        <v>9.99</v>
      </c>
      <c r="G7246">
        <v>750</v>
      </c>
      <c r="H7246">
        <v>36</v>
      </c>
      <c r="I7246">
        <v>235.07999999999998</v>
      </c>
      <c r="J7246">
        <v>36</v>
      </c>
      <c r="K7246">
        <v>359.64</v>
      </c>
      <c r="L7246">
        <v>29.97</v>
      </c>
      <c r="M7246">
        <v>4.0500000000000007</v>
      </c>
      <c r="N7246">
        <v>211.97</v>
      </c>
      <c r="O7246">
        <v>124.56</v>
      </c>
      <c r="P7246">
        <v>34.634634634634637</v>
      </c>
      <c r="Q7246">
        <v>1</v>
      </c>
      <c r="R7246">
        <v>1.5298621745788668</v>
      </c>
      <c r="S7246">
        <f>(VendorSalesData[[#This Row],[TotalPurchaseQuantity]] - VendorSalesData[[#This Row],[TotalSalesQuantity]]) * VendorSalesData[[#This Row],[PurchasePrice]]</f>
        <v>0</v>
      </c>
    </row>
    <row r="7247" spans="1:19" x14ac:dyDescent="0.3">
      <c r="A7247">
        <v>8004</v>
      </c>
      <c r="B7247" t="s">
        <v>60</v>
      </c>
      <c r="C7247">
        <v>3004</v>
      </c>
      <c r="D7247" t="s">
        <v>6630</v>
      </c>
      <c r="E7247">
        <v>234.37</v>
      </c>
      <c r="F7247">
        <v>299.99</v>
      </c>
      <c r="G7247">
        <v>750</v>
      </c>
      <c r="H7247">
        <v>1</v>
      </c>
      <c r="I7247">
        <v>234.37</v>
      </c>
      <c r="J7247">
        <v>6</v>
      </c>
      <c r="K7247">
        <v>1799.94</v>
      </c>
      <c r="L7247">
        <v>1799.94</v>
      </c>
      <c r="M7247">
        <v>4.74</v>
      </c>
      <c r="N7247">
        <v>50293.62</v>
      </c>
      <c r="O7247">
        <v>1565.5700000000002</v>
      </c>
      <c r="P7247">
        <v>86.979010411458162</v>
      </c>
      <c r="Q7247">
        <v>6</v>
      </c>
      <c r="R7247">
        <v>7.6799078380338779</v>
      </c>
      <c r="S7247">
        <f>(VendorSalesData[[#This Row],[TotalPurchaseQuantity]] - VendorSalesData[[#This Row],[TotalSalesQuantity]]) * VendorSalesData[[#This Row],[PurchasePrice]]</f>
        <v>-1171.8499999999999</v>
      </c>
    </row>
    <row r="7248" spans="1:19" x14ac:dyDescent="0.3">
      <c r="A7248">
        <v>90047</v>
      </c>
      <c r="B7248" t="s">
        <v>2206</v>
      </c>
      <c r="C7248">
        <v>21046</v>
      </c>
      <c r="D7248" t="s">
        <v>6631</v>
      </c>
      <c r="E7248">
        <v>9.73</v>
      </c>
      <c r="F7248">
        <v>17.989999999999998</v>
      </c>
      <c r="G7248">
        <v>187</v>
      </c>
      <c r="H7248">
        <v>24</v>
      </c>
      <c r="I7248">
        <v>233.52</v>
      </c>
      <c r="J7248">
        <v>20</v>
      </c>
      <c r="K7248">
        <v>359.79999999999995</v>
      </c>
      <c r="L7248">
        <v>323.82</v>
      </c>
      <c r="M7248">
        <v>0.6</v>
      </c>
      <c r="N7248">
        <v>1457.73</v>
      </c>
      <c r="O7248">
        <v>126.27999999999994</v>
      </c>
      <c r="P7248">
        <v>35.097276264591429</v>
      </c>
      <c r="Q7248">
        <v>0.83333333333333337</v>
      </c>
      <c r="R7248">
        <v>1.5407673860911268</v>
      </c>
      <c r="S7248">
        <f>(VendorSalesData[[#This Row],[TotalPurchaseQuantity]] - VendorSalesData[[#This Row],[TotalSalesQuantity]]) * VendorSalesData[[#This Row],[PurchasePrice]]</f>
        <v>38.92</v>
      </c>
    </row>
    <row r="7249" spans="1:19" x14ac:dyDescent="0.3">
      <c r="A7249">
        <v>9552</v>
      </c>
      <c r="B7249" t="s">
        <v>72</v>
      </c>
      <c r="C7249">
        <v>15477</v>
      </c>
      <c r="D7249" t="s">
        <v>6632</v>
      </c>
      <c r="E7249">
        <v>16.66</v>
      </c>
      <c r="F7249">
        <v>24.99</v>
      </c>
      <c r="G7249">
        <v>750</v>
      </c>
      <c r="H7249">
        <v>14</v>
      </c>
      <c r="I7249">
        <v>233.23999999999998</v>
      </c>
      <c r="J7249">
        <v>29</v>
      </c>
      <c r="K7249">
        <v>724.70999999999992</v>
      </c>
      <c r="L7249">
        <v>424.83</v>
      </c>
      <c r="M7249">
        <v>3.23</v>
      </c>
      <c r="N7249">
        <v>55551.82</v>
      </c>
      <c r="O7249">
        <v>491.46999999999991</v>
      </c>
      <c r="P7249">
        <v>67.81609195402298</v>
      </c>
      <c r="Q7249">
        <v>2.0714285714285716</v>
      </c>
      <c r="R7249">
        <v>3.1071428571428572</v>
      </c>
      <c r="S7249">
        <f>(VendorSalesData[[#This Row],[TotalPurchaseQuantity]] - VendorSalesData[[#This Row],[TotalSalesQuantity]]) * VendorSalesData[[#This Row],[PurchasePrice]]</f>
        <v>-249.9</v>
      </c>
    </row>
    <row r="7250" spans="1:19" x14ac:dyDescent="0.3">
      <c r="A7250">
        <v>1003</v>
      </c>
      <c r="B7250" t="s">
        <v>5556</v>
      </c>
      <c r="C7250">
        <v>42436</v>
      </c>
      <c r="D7250" t="s">
        <v>6215</v>
      </c>
      <c r="E7250">
        <v>2.62</v>
      </c>
      <c r="F7250">
        <v>3.99</v>
      </c>
      <c r="G7250">
        <v>750</v>
      </c>
      <c r="H7250">
        <v>89</v>
      </c>
      <c r="I7250">
        <v>233.18</v>
      </c>
      <c r="J7250">
        <v>78</v>
      </c>
      <c r="K7250">
        <v>311.22000000000003</v>
      </c>
      <c r="L7250">
        <v>115.71000000000001</v>
      </c>
      <c r="M7250">
        <v>8.7000000000000011</v>
      </c>
      <c r="N7250">
        <v>10.53</v>
      </c>
      <c r="O7250">
        <v>78.04000000000002</v>
      </c>
      <c r="P7250">
        <v>25.075509286035608</v>
      </c>
      <c r="Q7250">
        <v>0.8764044943820225</v>
      </c>
      <c r="R7250">
        <v>1.3346770735054465</v>
      </c>
      <c r="S7250">
        <f>(VendorSalesData[[#This Row],[TotalPurchaseQuantity]] - VendorSalesData[[#This Row],[TotalSalesQuantity]]) * VendorSalesData[[#This Row],[PurchasePrice]]</f>
        <v>28.82</v>
      </c>
    </row>
    <row r="7251" spans="1:19" x14ac:dyDescent="0.3">
      <c r="A7251">
        <v>1128</v>
      </c>
      <c r="B7251" t="s">
        <v>18</v>
      </c>
      <c r="C7251">
        <v>4505</v>
      </c>
      <c r="D7251" t="s">
        <v>815</v>
      </c>
      <c r="E7251">
        <v>12.94</v>
      </c>
      <c r="F7251">
        <v>17.989999999999998</v>
      </c>
      <c r="G7251">
        <v>1000</v>
      </c>
      <c r="H7251">
        <v>18</v>
      </c>
      <c r="I7251">
        <v>232.92000000000002</v>
      </c>
      <c r="J7251">
        <v>13</v>
      </c>
      <c r="K7251">
        <v>233.87</v>
      </c>
      <c r="L7251">
        <v>35.979999999999997</v>
      </c>
      <c r="M7251">
        <v>13.65</v>
      </c>
      <c r="N7251">
        <v>68601.679999999993</v>
      </c>
      <c r="O7251">
        <v>0.94999999999998863</v>
      </c>
      <c r="P7251">
        <v>0.40620857741479827</v>
      </c>
      <c r="Q7251">
        <v>0.72222222222222221</v>
      </c>
      <c r="R7251">
        <v>1.0040786536149751</v>
      </c>
      <c r="S7251">
        <f>(VendorSalesData[[#This Row],[TotalPurchaseQuantity]] - VendorSalesData[[#This Row],[TotalSalesQuantity]]) * VendorSalesData[[#This Row],[PurchasePrice]]</f>
        <v>64.7</v>
      </c>
    </row>
    <row r="7252" spans="1:19" x14ac:dyDescent="0.3">
      <c r="A7252">
        <v>1392</v>
      </c>
      <c r="B7252" t="s">
        <v>67</v>
      </c>
      <c r="C7252">
        <v>6395</v>
      </c>
      <c r="D7252" t="s">
        <v>1362</v>
      </c>
      <c r="E7252">
        <v>3.28</v>
      </c>
      <c r="F7252">
        <v>4.99</v>
      </c>
      <c r="G7252">
        <v>750</v>
      </c>
      <c r="H7252">
        <v>71</v>
      </c>
      <c r="I7252">
        <v>232.88</v>
      </c>
      <c r="J7252">
        <v>61</v>
      </c>
      <c r="K7252">
        <v>304.39</v>
      </c>
      <c r="L7252">
        <v>224.55</v>
      </c>
      <c r="M7252">
        <v>6.74</v>
      </c>
      <c r="N7252">
        <v>79528.990000000005</v>
      </c>
      <c r="O7252">
        <v>71.509999999999991</v>
      </c>
      <c r="P7252">
        <v>23.492887414172607</v>
      </c>
      <c r="Q7252">
        <v>0.85915492957746475</v>
      </c>
      <c r="R7252">
        <v>1.3070680178632772</v>
      </c>
      <c r="S7252">
        <f>(VendorSalesData[[#This Row],[TotalPurchaseQuantity]] - VendorSalesData[[#This Row],[TotalSalesQuantity]]) * VendorSalesData[[#This Row],[PurchasePrice]]</f>
        <v>32.799999999999997</v>
      </c>
    </row>
    <row r="7253" spans="1:19" x14ac:dyDescent="0.3">
      <c r="A7253">
        <v>10754</v>
      </c>
      <c r="B7253" t="s">
        <v>212</v>
      </c>
      <c r="C7253">
        <v>20508</v>
      </c>
      <c r="D7253" t="s">
        <v>6633</v>
      </c>
      <c r="E7253">
        <v>12.92</v>
      </c>
      <c r="F7253">
        <v>18.989999999999998</v>
      </c>
      <c r="G7253">
        <v>750</v>
      </c>
      <c r="H7253">
        <v>18</v>
      </c>
      <c r="I7253">
        <v>232.56</v>
      </c>
      <c r="J7253">
        <v>63</v>
      </c>
      <c r="K7253">
        <v>1196.3699999999999</v>
      </c>
      <c r="L7253">
        <v>569.69999999999993</v>
      </c>
      <c r="M7253">
        <v>7</v>
      </c>
      <c r="N7253">
        <v>28720.52</v>
      </c>
      <c r="O7253">
        <v>963.81</v>
      </c>
      <c r="P7253">
        <v>80.561197622809004</v>
      </c>
      <c r="Q7253">
        <v>3.5</v>
      </c>
      <c r="R7253">
        <v>5.1443498452012379</v>
      </c>
      <c r="S7253">
        <f>(VendorSalesData[[#This Row],[TotalPurchaseQuantity]] - VendorSalesData[[#This Row],[TotalSalesQuantity]]) * VendorSalesData[[#This Row],[PurchasePrice]]</f>
        <v>-581.4</v>
      </c>
    </row>
    <row r="7254" spans="1:19" x14ac:dyDescent="0.3">
      <c r="A7254">
        <v>9165</v>
      </c>
      <c r="B7254" t="s">
        <v>38</v>
      </c>
      <c r="C7254">
        <v>7974</v>
      </c>
      <c r="D7254" t="s">
        <v>6634</v>
      </c>
      <c r="E7254">
        <v>19.37</v>
      </c>
      <c r="F7254">
        <v>24.99</v>
      </c>
      <c r="G7254">
        <v>750</v>
      </c>
      <c r="H7254">
        <v>12</v>
      </c>
      <c r="I7254">
        <v>232.44</v>
      </c>
      <c r="J7254">
        <v>12</v>
      </c>
      <c r="K7254">
        <v>299.88</v>
      </c>
      <c r="L7254">
        <v>274.89</v>
      </c>
      <c r="M7254">
        <v>9.4700000000000006</v>
      </c>
      <c r="N7254">
        <v>68054.7</v>
      </c>
      <c r="O7254">
        <v>67.44</v>
      </c>
      <c r="P7254">
        <v>22.488995598239296</v>
      </c>
      <c r="Q7254">
        <v>1</v>
      </c>
      <c r="R7254">
        <v>1.2901393908105316</v>
      </c>
      <c r="S7254">
        <f>(VendorSalesData[[#This Row],[TotalPurchaseQuantity]] - VendorSalesData[[#This Row],[TotalSalesQuantity]]) * VendorSalesData[[#This Row],[PurchasePrice]]</f>
        <v>0</v>
      </c>
    </row>
    <row r="7255" spans="1:19" x14ac:dyDescent="0.3">
      <c r="A7255">
        <v>9552</v>
      </c>
      <c r="B7255" t="s">
        <v>72</v>
      </c>
      <c r="C7255">
        <v>2727</v>
      </c>
      <c r="D7255" t="s">
        <v>6635</v>
      </c>
      <c r="E7255">
        <v>19.37</v>
      </c>
      <c r="F7255">
        <v>29.99</v>
      </c>
      <c r="G7255">
        <v>750</v>
      </c>
      <c r="H7255">
        <v>12</v>
      </c>
      <c r="I7255">
        <v>232.44</v>
      </c>
      <c r="J7255">
        <v>189</v>
      </c>
      <c r="K7255">
        <v>4798.1099999999997</v>
      </c>
      <c r="L7255">
        <v>4423.2599999999993</v>
      </c>
      <c r="M7255">
        <v>149.18</v>
      </c>
      <c r="N7255">
        <v>55551.82</v>
      </c>
      <c r="O7255">
        <v>4565.67</v>
      </c>
      <c r="P7255">
        <v>95.155592514552609</v>
      </c>
      <c r="Q7255">
        <v>15.75</v>
      </c>
      <c r="R7255">
        <v>20.642359318533813</v>
      </c>
      <c r="S7255">
        <f>(VendorSalesData[[#This Row],[TotalPurchaseQuantity]] - VendorSalesData[[#This Row],[TotalSalesQuantity]]) * VendorSalesData[[#This Row],[PurchasePrice]]</f>
        <v>-3428.4900000000002</v>
      </c>
    </row>
    <row r="7256" spans="1:19" x14ac:dyDescent="0.3">
      <c r="A7256">
        <v>90011</v>
      </c>
      <c r="B7256" t="s">
        <v>2463</v>
      </c>
      <c r="C7256">
        <v>46333</v>
      </c>
      <c r="D7256" t="s">
        <v>6636</v>
      </c>
      <c r="E7256">
        <v>19.3</v>
      </c>
      <c r="F7256">
        <v>28.99</v>
      </c>
      <c r="G7256">
        <v>750</v>
      </c>
      <c r="H7256">
        <v>12</v>
      </c>
      <c r="I7256">
        <v>231.6</v>
      </c>
      <c r="J7256">
        <v>17</v>
      </c>
      <c r="K7256">
        <v>492.83</v>
      </c>
      <c r="L7256">
        <v>347.88</v>
      </c>
      <c r="M7256">
        <v>1.8800000000000001</v>
      </c>
      <c r="N7256">
        <v>238.60999999999999</v>
      </c>
      <c r="O7256">
        <v>261.23</v>
      </c>
      <c r="P7256">
        <v>53.006107582736448</v>
      </c>
      <c r="Q7256">
        <v>1.4166666666666667</v>
      </c>
      <c r="R7256">
        <v>2.1279360967184799</v>
      </c>
      <c r="S7256">
        <f>(VendorSalesData[[#This Row],[TotalPurchaseQuantity]] - VendorSalesData[[#This Row],[TotalSalesQuantity]]) * VendorSalesData[[#This Row],[PurchasePrice]]</f>
        <v>-96.5</v>
      </c>
    </row>
    <row r="7257" spans="1:19" x14ac:dyDescent="0.3">
      <c r="A7257">
        <v>4425</v>
      </c>
      <c r="B7257" t="s">
        <v>20</v>
      </c>
      <c r="C7257">
        <v>14370</v>
      </c>
      <c r="D7257" t="s">
        <v>6637</v>
      </c>
      <c r="E7257">
        <v>10.06</v>
      </c>
      <c r="F7257">
        <v>14.99</v>
      </c>
      <c r="G7257">
        <v>750</v>
      </c>
      <c r="H7257">
        <v>23</v>
      </c>
      <c r="I7257">
        <v>231.38</v>
      </c>
      <c r="J7257">
        <v>20</v>
      </c>
      <c r="K7257">
        <v>299.8</v>
      </c>
      <c r="L7257">
        <v>59.96</v>
      </c>
      <c r="M7257">
        <v>2.25</v>
      </c>
      <c r="N7257">
        <v>144929.24</v>
      </c>
      <c r="O7257">
        <v>68.420000000000016</v>
      </c>
      <c r="P7257">
        <v>22.821881254169451</v>
      </c>
      <c r="Q7257">
        <v>0.86956521739130432</v>
      </c>
      <c r="R7257">
        <v>1.2957040366496673</v>
      </c>
      <c r="S7257">
        <f>(VendorSalesData[[#This Row],[TotalPurchaseQuantity]] - VendorSalesData[[#This Row],[TotalSalesQuantity]]) * VendorSalesData[[#This Row],[PurchasePrice]]</f>
        <v>30.18</v>
      </c>
    </row>
    <row r="7258" spans="1:19" x14ac:dyDescent="0.3">
      <c r="A7258">
        <v>6213</v>
      </c>
      <c r="B7258" t="s">
        <v>186</v>
      </c>
      <c r="C7258">
        <v>636</v>
      </c>
      <c r="D7258" t="s">
        <v>6638</v>
      </c>
      <c r="E7258">
        <v>6.98</v>
      </c>
      <c r="F7258">
        <v>9.49</v>
      </c>
      <c r="G7258">
        <v>1000</v>
      </c>
      <c r="H7258">
        <v>33</v>
      </c>
      <c r="I7258">
        <v>230.34</v>
      </c>
      <c r="J7258">
        <v>49</v>
      </c>
      <c r="K7258">
        <v>465.01</v>
      </c>
      <c r="L7258">
        <v>389.09000000000003</v>
      </c>
      <c r="M7258">
        <v>51.45</v>
      </c>
      <c r="N7258">
        <v>9621.58</v>
      </c>
      <c r="O7258">
        <v>234.67</v>
      </c>
      <c r="P7258">
        <v>50.465581385346546</v>
      </c>
      <c r="Q7258">
        <v>1.4848484848484849</v>
      </c>
      <c r="R7258">
        <v>2.0187982981679258</v>
      </c>
      <c r="S7258">
        <f>(VendorSalesData[[#This Row],[TotalPurchaseQuantity]] - VendorSalesData[[#This Row],[TotalSalesQuantity]]) * VendorSalesData[[#This Row],[PurchasePrice]]</f>
        <v>-111.68</v>
      </c>
    </row>
    <row r="7259" spans="1:19" x14ac:dyDescent="0.3">
      <c r="A7259">
        <v>9552</v>
      </c>
      <c r="B7259" t="s">
        <v>72</v>
      </c>
      <c r="C7259">
        <v>17931</v>
      </c>
      <c r="D7259" t="s">
        <v>6639</v>
      </c>
      <c r="E7259">
        <v>9.58</v>
      </c>
      <c r="F7259">
        <v>13.99</v>
      </c>
      <c r="G7259">
        <v>750</v>
      </c>
      <c r="H7259">
        <v>24</v>
      </c>
      <c r="I7259">
        <v>229.92</v>
      </c>
      <c r="J7259">
        <v>24</v>
      </c>
      <c r="K7259">
        <v>335.76</v>
      </c>
      <c r="L7259">
        <v>27.98</v>
      </c>
      <c r="M7259">
        <v>2.7</v>
      </c>
      <c r="N7259">
        <v>55551.82</v>
      </c>
      <c r="O7259">
        <v>105.84</v>
      </c>
      <c r="P7259">
        <v>31.522516082916368</v>
      </c>
      <c r="Q7259">
        <v>1</v>
      </c>
      <c r="R7259">
        <v>1.4603340292275575</v>
      </c>
      <c r="S7259">
        <f>(VendorSalesData[[#This Row],[TotalPurchaseQuantity]] - VendorSalesData[[#This Row],[TotalSalesQuantity]]) * VendorSalesData[[#This Row],[PurchasePrice]]</f>
        <v>0</v>
      </c>
    </row>
    <row r="7260" spans="1:19" x14ac:dyDescent="0.3">
      <c r="A7260">
        <v>9552</v>
      </c>
      <c r="B7260" t="s">
        <v>72</v>
      </c>
      <c r="C7260">
        <v>24671</v>
      </c>
      <c r="D7260" t="s">
        <v>6640</v>
      </c>
      <c r="E7260">
        <v>9.58</v>
      </c>
      <c r="F7260">
        <v>13.99</v>
      </c>
      <c r="G7260">
        <v>750</v>
      </c>
      <c r="H7260">
        <v>24</v>
      </c>
      <c r="I7260">
        <v>229.92</v>
      </c>
      <c r="J7260">
        <v>89</v>
      </c>
      <c r="K7260">
        <v>1245.1099999999999</v>
      </c>
      <c r="L7260">
        <v>783.44</v>
      </c>
      <c r="M7260">
        <v>9.89</v>
      </c>
      <c r="N7260">
        <v>55551.82</v>
      </c>
      <c r="O7260">
        <v>1015.1899999999999</v>
      </c>
      <c r="P7260">
        <v>81.534161640337004</v>
      </c>
      <c r="Q7260">
        <v>3.7083333333333335</v>
      </c>
      <c r="R7260">
        <v>5.4154053583855255</v>
      </c>
      <c r="S7260">
        <f>(VendorSalesData[[#This Row],[TotalPurchaseQuantity]] - VendorSalesData[[#This Row],[TotalSalesQuantity]]) * VendorSalesData[[#This Row],[PurchasePrice]]</f>
        <v>-622.70000000000005</v>
      </c>
    </row>
    <row r="7261" spans="1:19" x14ac:dyDescent="0.3">
      <c r="A7261">
        <v>10754</v>
      </c>
      <c r="B7261" t="s">
        <v>212</v>
      </c>
      <c r="C7261">
        <v>24145</v>
      </c>
      <c r="D7261" t="s">
        <v>6641</v>
      </c>
      <c r="E7261">
        <v>4.79</v>
      </c>
      <c r="F7261">
        <v>6.99</v>
      </c>
      <c r="G7261">
        <v>375</v>
      </c>
      <c r="H7261">
        <v>48</v>
      </c>
      <c r="I7261">
        <v>229.92</v>
      </c>
      <c r="J7261">
        <v>48</v>
      </c>
      <c r="K7261">
        <v>335.52</v>
      </c>
      <c r="L7261">
        <v>20.97</v>
      </c>
      <c r="M7261">
        <v>2.71</v>
      </c>
      <c r="N7261">
        <v>28720.52</v>
      </c>
      <c r="O7261">
        <v>105.6</v>
      </c>
      <c r="P7261">
        <v>31.473533619456369</v>
      </c>
      <c r="Q7261">
        <v>1</v>
      </c>
      <c r="R7261">
        <v>1.4592901878914406</v>
      </c>
      <c r="S7261">
        <f>(VendorSalesData[[#This Row],[TotalPurchaseQuantity]] - VendorSalesData[[#This Row],[TotalSalesQuantity]]) * VendorSalesData[[#This Row],[PurchasePrice]]</f>
        <v>0</v>
      </c>
    </row>
    <row r="7262" spans="1:19" x14ac:dyDescent="0.3">
      <c r="A7262">
        <v>3950</v>
      </c>
      <c r="B7262" t="s">
        <v>2148</v>
      </c>
      <c r="C7262">
        <v>2915</v>
      </c>
      <c r="D7262" t="s">
        <v>6642</v>
      </c>
      <c r="E7262">
        <v>16.41</v>
      </c>
      <c r="F7262">
        <v>21.99</v>
      </c>
      <c r="G7262">
        <v>750</v>
      </c>
      <c r="H7262">
        <v>14</v>
      </c>
      <c r="I7262">
        <v>229.73999999999998</v>
      </c>
      <c r="J7262">
        <v>125</v>
      </c>
      <c r="K7262">
        <v>2748.75</v>
      </c>
      <c r="L7262">
        <v>2023.08</v>
      </c>
      <c r="M7262">
        <v>98.56</v>
      </c>
      <c r="N7262">
        <v>117.52000000000001</v>
      </c>
      <c r="O7262">
        <v>2519.0100000000002</v>
      </c>
      <c r="P7262">
        <v>91.642019099590726</v>
      </c>
      <c r="Q7262">
        <v>8.9285714285714288</v>
      </c>
      <c r="R7262">
        <v>11.964612170279448</v>
      </c>
      <c r="S7262">
        <f>(VendorSalesData[[#This Row],[TotalPurchaseQuantity]] - VendorSalesData[[#This Row],[TotalSalesQuantity]]) * VendorSalesData[[#This Row],[PurchasePrice]]</f>
        <v>-1821.51</v>
      </c>
    </row>
    <row r="7263" spans="1:19" x14ac:dyDescent="0.3">
      <c r="A7263">
        <v>6830</v>
      </c>
      <c r="B7263" t="s">
        <v>1628</v>
      </c>
      <c r="C7263">
        <v>9104</v>
      </c>
      <c r="D7263" t="s">
        <v>6643</v>
      </c>
      <c r="E7263">
        <v>19.11</v>
      </c>
      <c r="F7263">
        <v>25.99</v>
      </c>
      <c r="G7263">
        <v>750</v>
      </c>
      <c r="H7263">
        <v>12</v>
      </c>
      <c r="I7263">
        <v>229.32</v>
      </c>
      <c r="J7263">
        <v>12</v>
      </c>
      <c r="K7263">
        <v>311.88</v>
      </c>
      <c r="L7263">
        <v>129.94999999999999</v>
      </c>
      <c r="M7263">
        <v>9.4499999999999993</v>
      </c>
      <c r="N7263">
        <v>360.28999999999996</v>
      </c>
      <c r="O7263">
        <v>82.56</v>
      </c>
      <c r="P7263">
        <v>26.471719892266261</v>
      </c>
      <c r="Q7263">
        <v>1</v>
      </c>
      <c r="R7263">
        <v>1.3600209314495029</v>
      </c>
      <c r="S7263">
        <f>(VendorSalesData[[#This Row],[TotalPurchaseQuantity]] - VendorSalesData[[#This Row],[TotalSalesQuantity]]) * VendorSalesData[[#This Row],[PurchasePrice]]</f>
        <v>0</v>
      </c>
    </row>
    <row r="7264" spans="1:19" x14ac:dyDescent="0.3">
      <c r="A7264">
        <v>9165</v>
      </c>
      <c r="B7264" t="s">
        <v>38</v>
      </c>
      <c r="C7264">
        <v>20425</v>
      </c>
      <c r="D7264" t="s">
        <v>6644</v>
      </c>
      <c r="E7264">
        <v>8.16</v>
      </c>
      <c r="F7264">
        <v>18.989999999999998</v>
      </c>
      <c r="G7264">
        <v>750</v>
      </c>
      <c r="H7264">
        <v>28</v>
      </c>
      <c r="I7264">
        <v>228.48</v>
      </c>
      <c r="J7264">
        <v>123</v>
      </c>
      <c r="K7264">
        <v>1474.77</v>
      </c>
      <c r="L7264">
        <v>671.44</v>
      </c>
      <c r="M7264">
        <v>13.72</v>
      </c>
      <c r="N7264">
        <v>68054.7</v>
      </c>
      <c r="O7264">
        <v>1246.29</v>
      </c>
      <c r="P7264">
        <v>84.507414715514955</v>
      </c>
      <c r="Q7264">
        <v>4.3928571428571432</v>
      </c>
      <c r="R7264">
        <v>6.4547006302521011</v>
      </c>
      <c r="S7264">
        <f>(VendorSalesData[[#This Row],[TotalPurchaseQuantity]] - VendorSalesData[[#This Row],[TotalSalesQuantity]]) * VendorSalesData[[#This Row],[PurchasePrice]]</f>
        <v>-775.2</v>
      </c>
    </row>
    <row r="7265" spans="1:19" x14ac:dyDescent="0.3">
      <c r="A7265">
        <v>9165</v>
      </c>
      <c r="B7265" t="s">
        <v>38</v>
      </c>
      <c r="C7265">
        <v>20990</v>
      </c>
      <c r="D7265" t="s">
        <v>6645</v>
      </c>
      <c r="E7265">
        <v>9.52</v>
      </c>
      <c r="F7265">
        <v>13.99</v>
      </c>
      <c r="G7265">
        <v>750</v>
      </c>
      <c r="H7265">
        <v>24</v>
      </c>
      <c r="I7265">
        <v>228.48</v>
      </c>
      <c r="J7265">
        <v>20</v>
      </c>
      <c r="K7265">
        <v>279.8</v>
      </c>
      <c r="L7265">
        <v>251.82</v>
      </c>
      <c r="M7265">
        <v>2.2000000000000002</v>
      </c>
      <c r="N7265">
        <v>68054.7</v>
      </c>
      <c r="O7265">
        <v>51.320000000000022</v>
      </c>
      <c r="P7265">
        <v>18.341672623302365</v>
      </c>
      <c r="Q7265">
        <v>0.83333333333333337</v>
      </c>
      <c r="R7265">
        <v>1.2246148459383754</v>
      </c>
      <c r="S7265">
        <f>(VendorSalesData[[#This Row],[TotalPurchaseQuantity]] - VendorSalesData[[#This Row],[TotalSalesQuantity]]) * VendorSalesData[[#This Row],[PurchasePrice]]</f>
        <v>38.08</v>
      </c>
    </row>
    <row r="7266" spans="1:19" x14ac:dyDescent="0.3">
      <c r="A7266">
        <v>90024</v>
      </c>
      <c r="B7266" t="s">
        <v>1511</v>
      </c>
      <c r="C7266">
        <v>16210</v>
      </c>
      <c r="D7266" t="s">
        <v>6646</v>
      </c>
      <c r="E7266">
        <v>19.04</v>
      </c>
      <c r="F7266">
        <v>27.99</v>
      </c>
      <c r="G7266">
        <v>750</v>
      </c>
      <c r="H7266">
        <v>12</v>
      </c>
      <c r="I7266">
        <v>228.48</v>
      </c>
      <c r="J7266">
        <v>12</v>
      </c>
      <c r="K7266">
        <v>335.88</v>
      </c>
      <c r="L7266">
        <v>27.99</v>
      </c>
      <c r="M7266">
        <v>1.35</v>
      </c>
      <c r="N7266">
        <v>2802.64</v>
      </c>
      <c r="O7266">
        <v>107.4</v>
      </c>
      <c r="P7266">
        <v>31.975705609146125</v>
      </c>
      <c r="Q7266">
        <v>1</v>
      </c>
      <c r="R7266">
        <v>1.4700630252100841</v>
      </c>
      <c r="S7266">
        <f>(VendorSalesData[[#This Row],[TotalPurchaseQuantity]] - VendorSalesData[[#This Row],[TotalSalesQuantity]]) * VendorSalesData[[#This Row],[PurchasePrice]]</f>
        <v>0</v>
      </c>
    </row>
    <row r="7267" spans="1:19" x14ac:dyDescent="0.3">
      <c r="A7267">
        <v>9165</v>
      </c>
      <c r="B7267" t="s">
        <v>38</v>
      </c>
      <c r="C7267">
        <v>22621</v>
      </c>
      <c r="D7267" t="s">
        <v>6647</v>
      </c>
      <c r="E7267">
        <v>22.81</v>
      </c>
      <c r="F7267">
        <v>33.99</v>
      </c>
      <c r="G7267">
        <v>750</v>
      </c>
      <c r="H7267">
        <v>10</v>
      </c>
      <c r="I7267">
        <v>228.1</v>
      </c>
      <c r="J7267">
        <v>24</v>
      </c>
      <c r="K7267">
        <v>815.76</v>
      </c>
      <c r="L7267">
        <v>509.85</v>
      </c>
      <c r="M7267">
        <v>2.66</v>
      </c>
      <c r="N7267">
        <v>68054.7</v>
      </c>
      <c r="O7267">
        <v>587.66</v>
      </c>
      <c r="P7267">
        <v>72.038344611160142</v>
      </c>
      <c r="Q7267">
        <v>2.4</v>
      </c>
      <c r="R7267">
        <v>3.5763261727312581</v>
      </c>
      <c r="S7267">
        <f>(VendorSalesData[[#This Row],[TotalPurchaseQuantity]] - VendorSalesData[[#This Row],[TotalSalesQuantity]]) * VendorSalesData[[#This Row],[PurchasePrice]]</f>
        <v>-319.33999999999997</v>
      </c>
    </row>
    <row r="7268" spans="1:19" x14ac:dyDescent="0.3">
      <c r="A7268">
        <v>9165</v>
      </c>
      <c r="B7268" t="s">
        <v>38</v>
      </c>
      <c r="C7268">
        <v>25188</v>
      </c>
      <c r="D7268" t="s">
        <v>6648</v>
      </c>
      <c r="E7268">
        <v>6.16</v>
      </c>
      <c r="F7268">
        <v>10.99</v>
      </c>
      <c r="G7268">
        <v>750</v>
      </c>
      <c r="H7268">
        <v>37</v>
      </c>
      <c r="I7268">
        <v>227.92000000000002</v>
      </c>
      <c r="J7268">
        <v>363</v>
      </c>
      <c r="K7268">
        <v>3399.37</v>
      </c>
      <c r="L7268">
        <v>2406.4299999999998</v>
      </c>
      <c r="M7268">
        <v>40.14</v>
      </c>
      <c r="N7268">
        <v>68054.7</v>
      </c>
      <c r="O7268">
        <v>3171.45</v>
      </c>
      <c r="P7268">
        <v>93.295228233466787</v>
      </c>
      <c r="Q7268">
        <v>9.8108108108108105</v>
      </c>
      <c r="R7268">
        <v>14.914750789750789</v>
      </c>
      <c r="S7268">
        <f>(VendorSalesData[[#This Row],[TotalPurchaseQuantity]] - VendorSalesData[[#This Row],[TotalSalesQuantity]]) * VendorSalesData[[#This Row],[PurchasePrice]]</f>
        <v>-2008.16</v>
      </c>
    </row>
    <row r="7269" spans="1:19" x14ac:dyDescent="0.3">
      <c r="A7269">
        <v>3960</v>
      </c>
      <c r="B7269" t="s">
        <v>24</v>
      </c>
      <c r="C7269">
        <v>3135</v>
      </c>
      <c r="D7269" t="s">
        <v>6649</v>
      </c>
      <c r="E7269">
        <v>9.48</v>
      </c>
      <c r="F7269">
        <v>12.99</v>
      </c>
      <c r="G7269">
        <v>750</v>
      </c>
      <c r="H7269">
        <v>24</v>
      </c>
      <c r="I7269">
        <v>227.52</v>
      </c>
      <c r="J7269">
        <v>18</v>
      </c>
      <c r="K7269">
        <v>233.82</v>
      </c>
      <c r="L7269">
        <v>181.86</v>
      </c>
      <c r="M7269">
        <v>14.190000000000001</v>
      </c>
      <c r="N7269">
        <v>257032.07</v>
      </c>
      <c r="O7269">
        <v>6.2999999999999829</v>
      </c>
      <c r="P7269">
        <v>2.6943802925327103</v>
      </c>
      <c r="Q7269">
        <v>0.75</v>
      </c>
      <c r="R7269">
        <v>1.0276898734177213</v>
      </c>
      <c r="S7269">
        <f>(VendorSalesData[[#This Row],[TotalPurchaseQuantity]] - VendorSalesData[[#This Row],[TotalSalesQuantity]]) * VendorSalesData[[#This Row],[PurchasePrice]]</f>
        <v>56.88</v>
      </c>
    </row>
    <row r="7270" spans="1:19" x14ac:dyDescent="0.3">
      <c r="A7270">
        <v>2000</v>
      </c>
      <c r="B7270" t="s">
        <v>164</v>
      </c>
      <c r="C7270">
        <v>23341</v>
      </c>
      <c r="D7270" t="s">
        <v>6650</v>
      </c>
      <c r="E7270">
        <v>22.75</v>
      </c>
      <c r="F7270">
        <v>32.99</v>
      </c>
      <c r="G7270">
        <v>750</v>
      </c>
      <c r="H7270">
        <v>10</v>
      </c>
      <c r="I7270">
        <v>227.5</v>
      </c>
      <c r="J7270">
        <v>15</v>
      </c>
      <c r="K7270">
        <v>494.84999999999997</v>
      </c>
      <c r="L7270">
        <v>131.96</v>
      </c>
      <c r="M7270">
        <v>1.6700000000000002</v>
      </c>
      <c r="N7270">
        <v>19016.59</v>
      </c>
      <c r="O7270">
        <v>267.34999999999997</v>
      </c>
      <c r="P7270">
        <v>54.02647266848539</v>
      </c>
      <c r="Q7270">
        <v>1.5</v>
      </c>
      <c r="R7270">
        <v>2.1751648351648352</v>
      </c>
      <c r="S7270">
        <f>(VendorSalesData[[#This Row],[TotalPurchaseQuantity]] - VendorSalesData[[#This Row],[TotalSalesQuantity]]) * VendorSalesData[[#This Row],[PurchasePrice]]</f>
        <v>-113.75</v>
      </c>
    </row>
    <row r="7271" spans="1:19" x14ac:dyDescent="0.3">
      <c r="A7271">
        <v>3252</v>
      </c>
      <c r="B7271" t="s">
        <v>94</v>
      </c>
      <c r="C7271">
        <v>31503</v>
      </c>
      <c r="D7271" t="s">
        <v>6609</v>
      </c>
      <c r="E7271">
        <v>7.58</v>
      </c>
      <c r="F7271">
        <v>10.99</v>
      </c>
      <c r="G7271">
        <v>1500</v>
      </c>
      <c r="H7271">
        <v>30</v>
      </c>
      <c r="I7271">
        <v>227.39999999999998</v>
      </c>
      <c r="J7271">
        <v>24</v>
      </c>
      <c r="K7271">
        <v>271.76</v>
      </c>
      <c r="L7271">
        <v>158.86000000000001</v>
      </c>
      <c r="M7271">
        <v>5.3500000000000005</v>
      </c>
      <c r="N7271">
        <v>61966.91</v>
      </c>
      <c r="O7271">
        <v>44.360000000000014</v>
      </c>
      <c r="P7271">
        <v>16.323226376214311</v>
      </c>
      <c r="Q7271">
        <v>0.8</v>
      </c>
      <c r="R7271">
        <v>1.1950747581354442</v>
      </c>
      <c r="S7271">
        <f>(VendorSalesData[[#This Row],[TotalPurchaseQuantity]] - VendorSalesData[[#This Row],[TotalSalesQuantity]]) * VendorSalesData[[#This Row],[PurchasePrice]]</f>
        <v>45.480000000000004</v>
      </c>
    </row>
    <row r="7272" spans="1:19" x14ac:dyDescent="0.3">
      <c r="A7272">
        <v>10754</v>
      </c>
      <c r="B7272" t="s">
        <v>212</v>
      </c>
      <c r="C7272">
        <v>20514</v>
      </c>
      <c r="D7272" t="s">
        <v>6651</v>
      </c>
      <c r="E7272">
        <v>18.95</v>
      </c>
      <c r="F7272">
        <v>39.99</v>
      </c>
      <c r="G7272">
        <v>750</v>
      </c>
      <c r="H7272">
        <v>12</v>
      </c>
      <c r="I7272">
        <v>227.39999999999998</v>
      </c>
      <c r="J7272">
        <v>32</v>
      </c>
      <c r="K7272">
        <v>927.68</v>
      </c>
      <c r="L7272">
        <v>260.90999999999997</v>
      </c>
      <c r="M7272">
        <v>3.58</v>
      </c>
      <c r="N7272">
        <v>28720.52</v>
      </c>
      <c r="O7272">
        <v>700.28</v>
      </c>
      <c r="P7272">
        <v>75.487236978268371</v>
      </c>
      <c r="Q7272">
        <v>2.6666666666666665</v>
      </c>
      <c r="R7272">
        <v>4.0795074758135446</v>
      </c>
      <c r="S7272">
        <f>(VendorSalesData[[#This Row],[TotalPurchaseQuantity]] - VendorSalesData[[#This Row],[TotalSalesQuantity]]) * VendorSalesData[[#This Row],[PurchasePrice]]</f>
        <v>-379</v>
      </c>
    </row>
    <row r="7273" spans="1:19" x14ac:dyDescent="0.3">
      <c r="A7273">
        <v>7153</v>
      </c>
      <c r="B7273" t="s">
        <v>271</v>
      </c>
      <c r="C7273">
        <v>18012</v>
      </c>
      <c r="D7273" t="s">
        <v>6652</v>
      </c>
      <c r="E7273">
        <v>4.83</v>
      </c>
      <c r="F7273">
        <v>7.49</v>
      </c>
      <c r="G7273">
        <v>750</v>
      </c>
      <c r="H7273">
        <v>47</v>
      </c>
      <c r="I7273">
        <v>227.01</v>
      </c>
      <c r="J7273">
        <v>61</v>
      </c>
      <c r="K7273">
        <v>456.89000000000004</v>
      </c>
      <c r="L7273">
        <v>314.58</v>
      </c>
      <c r="M7273">
        <v>6.74</v>
      </c>
      <c r="N7273">
        <v>15884.82</v>
      </c>
      <c r="O7273">
        <v>229.88000000000005</v>
      </c>
      <c r="P7273">
        <v>50.31407997548645</v>
      </c>
      <c r="Q7273">
        <v>1.2978723404255319</v>
      </c>
      <c r="R7273">
        <v>2.0126426148627816</v>
      </c>
      <c r="S7273">
        <f>(VendorSalesData[[#This Row],[TotalPurchaseQuantity]] - VendorSalesData[[#This Row],[TotalSalesQuantity]]) * VendorSalesData[[#This Row],[PurchasePrice]]</f>
        <v>-67.62</v>
      </c>
    </row>
    <row r="7274" spans="1:19" x14ac:dyDescent="0.3">
      <c r="A7274">
        <v>2000</v>
      </c>
      <c r="B7274" t="s">
        <v>164</v>
      </c>
      <c r="C7274">
        <v>24330</v>
      </c>
      <c r="D7274" t="s">
        <v>6653</v>
      </c>
      <c r="E7274">
        <v>32.409999999999997</v>
      </c>
      <c r="F7274">
        <v>46.99</v>
      </c>
      <c r="G7274">
        <v>750</v>
      </c>
      <c r="H7274">
        <v>7</v>
      </c>
      <c r="I7274">
        <v>226.87</v>
      </c>
      <c r="J7274">
        <v>123</v>
      </c>
      <c r="K7274">
        <v>5779.77</v>
      </c>
      <c r="L7274">
        <v>3900.17</v>
      </c>
      <c r="M7274">
        <v>13.63</v>
      </c>
      <c r="N7274">
        <v>19016.59</v>
      </c>
      <c r="O7274">
        <v>5552.9000000000015</v>
      </c>
      <c r="P7274">
        <v>96.074757300030981</v>
      </c>
      <c r="Q7274">
        <v>17.571428571428573</v>
      </c>
      <c r="R7274">
        <v>25.476131705381938</v>
      </c>
      <c r="S7274">
        <f>(VendorSalesData[[#This Row],[TotalPurchaseQuantity]] - VendorSalesData[[#This Row],[TotalSalesQuantity]]) * VendorSalesData[[#This Row],[PurchasePrice]]</f>
        <v>-3759.5599999999995</v>
      </c>
    </row>
    <row r="7275" spans="1:19" x14ac:dyDescent="0.3">
      <c r="A7275">
        <v>2242</v>
      </c>
      <c r="B7275" t="s">
        <v>569</v>
      </c>
      <c r="C7275">
        <v>15253</v>
      </c>
      <c r="D7275" t="s">
        <v>6654</v>
      </c>
      <c r="E7275">
        <v>3.15</v>
      </c>
      <c r="F7275">
        <v>4.79</v>
      </c>
      <c r="G7275">
        <v>500</v>
      </c>
      <c r="H7275">
        <v>72</v>
      </c>
      <c r="I7275">
        <v>226.79999999999998</v>
      </c>
      <c r="J7275">
        <v>54</v>
      </c>
      <c r="K7275">
        <v>258.65999999999997</v>
      </c>
      <c r="L7275">
        <v>38.32</v>
      </c>
      <c r="M7275">
        <v>4.07</v>
      </c>
      <c r="N7275">
        <v>7982.65</v>
      </c>
      <c r="O7275">
        <v>31.859999999999985</v>
      </c>
      <c r="P7275">
        <v>12.317327766179536</v>
      </c>
      <c r="Q7275">
        <v>0.75</v>
      </c>
      <c r="R7275">
        <v>1.1404761904761904</v>
      </c>
      <c r="S7275">
        <f>(VendorSalesData[[#This Row],[TotalPurchaseQuantity]] - VendorSalesData[[#This Row],[TotalSalesQuantity]]) * VendorSalesData[[#This Row],[PurchasePrice]]</f>
        <v>56.699999999999996</v>
      </c>
    </row>
    <row r="7276" spans="1:19" x14ac:dyDescent="0.3">
      <c r="A7276">
        <v>3252</v>
      </c>
      <c r="B7276" t="s">
        <v>94</v>
      </c>
      <c r="C7276">
        <v>14411</v>
      </c>
      <c r="D7276" t="s">
        <v>6655</v>
      </c>
      <c r="E7276">
        <v>5.4</v>
      </c>
      <c r="F7276">
        <v>7.99</v>
      </c>
      <c r="G7276">
        <v>1500</v>
      </c>
      <c r="H7276">
        <v>42</v>
      </c>
      <c r="I7276">
        <v>226.79999999999998</v>
      </c>
      <c r="J7276">
        <v>29</v>
      </c>
      <c r="K7276">
        <v>231.71</v>
      </c>
      <c r="L7276">
        <v>167.79</v>
      </c>
      <c r="M7276">
        <v>6.46</v>
      </c>
      <c r="N7276">
        <v>61966.91</v>
      </c>
      <c r="O7276">
        <v>4.910000000000025</v>
      </c>
      <c r="P7276">
        <v>2.1190280954641683</v>
      </c>
      <c r="Q7276">
        <v>0.69047619047619047</v>
      </c>
      <c r="R7276">
        <v>1.0216490299823635</v>
      </c>
      <c r="S7276">
        <f>(VendorSalesData[[#This Row],[TotalPurchaseQuantity]] - VendorSalesData[[#This Row],[TotalSalesQuantity]]) * VendorSalesData[[#This Row],[PurchasePrice]]</f>
        <v>70.2</v>
      </c>
    </row>
    <row r="7277" spans="1:19" x14ac:dyDescent="0.3">
      <c r="A7277">
        <v>4425</v>
      </c>
      <c r="B7277" t="s">
        <v>20</v>
      </c>
      <c r="C7277">
        <v>18046</v>
      </c>
      <c r="D7277" t="s">
        <v>6656</v>
      </c>
      <c r="E7277">
        <v>17.440000000000001</v>
      </c>
      <c r="F7277">
        <v>43.99</v>
      </c>
      <c r="G7277">
        <v>750</v>
      </c>
      <c r="H7277">
        <v>13</v>
      </c>
      <c r="I7277">
        <v>226.72</v>
      </c>
      <c r="J7277">
        <v>28</v>
      </c>
      <c r="K7277">
        <v>727.72</v>
      </c>
      <c r="L7277">
        <v>259.89999999999998</v>
      </c>
      <c r="M7277">
        <v>3.14</v>
      </c>
      <c r="N7277">
        <v>144929.24</v>
      </c>
      <c r="O7277">
        <v>501</v>
      </c>
      <c r="P7277">
        <v>68.84516022646072</v>
      </c>
      <c r="Q7277">
        <v>2.1538461538461537</v>
      </c>
      <c r="R7277">
        <v>3.2097741707833451</v>
      </c>
      <c r="S7277">
        <f>(VendorSalesData[[#This Row],[TotalPurchaseQuantity]] - VendorSalesData[[#This Row],[TotalSalesQuantity]]) * VendorSalesData[[#This Row],[PurchasePrice]]</f>
        <v>-261.60000000000002</v>
      </c>
    </row>
    <row r="7278" spans="1:19" x14ac:dyDescent="0.3">
      <c r="A7278">
        <v>9552</v>
      </c>
      <c r="B7278" t="s">
        <v>72</v>
      </c>
      <c r="C7278">
        <v>457</v>
      </c>
      <c r="D7278" t="s">
        <v>6657</v>
      </c>
      <c r="E7278">
        <v>6.66</v>
      </c>
      <c r="F7278">
        <v>8.99</v>
      </c>
      <c r="G7278">
        <v>1000</v>
      </c>
      <c r="H7278">
        <v>34</v>
      </c>
      <c r="I7278">
        <v>226.44</v>
      </c>
      <c r="J7278">
        <v>40</v>
      </c>
      <c r="K7278">
        <v>359.6</v>
      </c>
      <c r="L7278">
        <v>152.83000000000001</v>
      </c>
      <c r="M7278">
        <v>42</v>
      </c>
      <c r="N7278">
        <v>55551.82</v>
      </c>
      <c r="O7278">
        <v>133.16000000000003</v>
      </c>
      <c r="P7278">
        <v>37.030033370411573</v>
      </c>
      <c r="Q7278">
        <v>1.1764705882352942</v>
      </c>
      <c r="R7278">
        <v>1.5880586468821765</v>
      </c>
      <c r="S7278">
        <f>(VendorSalesData[[#This Row],[TotalPurchaseQuantity]] - VendorSalesData[[#This Row],[TotalSalesQuantity]]) * VendorSalesData[[#This Row],[PurchasePrice]]</f>
        <v>-39.96</v>
      </c>
    </row>
    <row r="7279" spans="1:19" x14ac:dyDescent="0.3">
      <c r="A7279">
        <v>90011</v>
      </c>
      <c r="B7279" t="s">
        <v>2463</v>
      </c>
      <c r="C7279">
        <v>40767</v>
      </c>
      <c r="D7279" t="s">
        <v>6658</v>
      </c>
      <c r="E7279">
        <v>9.0299999999999994</v>
      </c>
      <c r="F7279">
        <v>13.99</v>
      </c>
      <c r="G7279">
        <v>750</v>
      </c>
      <c r="H7279">
        <v>25</v>
      </c>
      <c r="I7279">
        <v>225.75</v>
      </c>
      <c r="J7279">
        <v>31</v>
      </c>
      <c r="K7279">
        <v>433.69</v>
      </c>
      <c r="L7279">
        <v>97.93</v>
      </c>
      <c r="M7279">
        <v>3.47</v>
      </c>
      <c r="N7279">
        <v>238.60999999999999</v>
      </c>
      <c r="O7279">
        <v>207.94</v>
      </c>
      <c r="P7279">
        <v>47.94669003205054</v>
      </c>
      <c r="Q7279">
        <v>1.24</v>
      </c>
      <c r="R7279">
        <v>1.9211074197120708</v>
      </c>
      <c r="S7279">
        <f>(VendorSalesData[[#This Row],[TotalPurchaseQuantity]] - VendorSalesData[[#This Row],[TotalSalesQuantity]]) * VendorSalesData[[#This Row],[PurchasePrice]]</f>
        <v>-54.179999999999993</v>
      </c>
    </row>
    <row r="7280" spans="1:19" x14ac:dyDescent="0.3">
      <c r="A7280">
        <v>1485</v>
      </c>
      <c r="B7280" t="s">
        <v>133</v>
      </c>
      <c r="C7280">
        <v>5645</v>
      </c>
      <c r="D7280" t="s">
        <v>6659</v>
      </c>
      <c r="E7280">
        <v>18.79</v>
      </c>
      <c r="F7280">
        <v>24.99</v>
      </c>
      <c r="G7280">
        <v>750</v>
      </c>
      <c r="H7280">
        <v>12</v>
      </c>
      <c r="I7280">
        <v>225.48</v>
      </c>
      <c r="J7280">
        <v>12</v>
      </c>
      <c r="K7280">
        <v>299.88</v>
      </c>
      <c r="L7280">
        <v>49.98</v>
      </c>
      <c r="M7280">
        <v>9.44</v>
      </c>
      <c r="N7280">
        <v>8497.59</v>
      </c>
      <c r="O7280">
        <v>74.400000000000006</v>
      </c>
      <c r="P7280">
        <v>24.809923969587839</v>
      </c>
      <c r="Q7280">
        <v>1</v>
      </c>
      <c r="R7280">
        <v>1.3299627461415646</v>
      </c>
      <c r="S7280">
        <f>(VendorSalesData[[#This Row],[TotalPurchaseQuantity]] - VendorSalesData[[#This Row],[TotalSalesQuantity]]) * VendorSalesData[[#This Row],[PurchasePrice]]</f>
        <v>0</v>
      </c>
    </row>
    <row r="7281" spans="1:19" x14ac:dyDescent="0.3">
      <c r="A7281">
        <v>9165</v>
      </c>
      <c r="B7281" t="s">
        <v>38</v>
      </c>
      <c r="C7281">
        <v>373</v>
      </c>
      <c r="D7281" t="s">
        <v>6660</v>
      </c>
      <c r="E7281">
        <v>15.03</v>
      </c>
      <c r="F7281">
        <v>19.989999999999998</v>
      </c>
      <c r="G7281">
        <v>750</v>
      </c>
      <c r="H7281">
        <v>15</v>
      </c>
      <c r="I7281">
        <v>225.45000000000002</v>
      </c>
      <c r="J7281">
        <v>12</v>
      </c>
      <c r="K7281">
        <v>239.88</v>
      </c>
      <c r="L7281">
        <v>79.959999999999994</v>
      </c>
      <c r="M7281">
        <v>9.4600000000000009</v>
      </c>
      <c r="N7281">
        <v>68054.7</v>
      </c>
      <c r="O7281">
        <v>14.429999999999978</v>
      </c>
      <c r="P7281">
        <v>6.0155077538769293</v>
      </c>
      <c r="Q7281">
        <v>0.8</v>
      </c>
      <c r="R7281">
        <v>1.0640053226879573</v>
      </c>
      <c r="S7281">
        <f>(VendorSalesData[[#This Row],[TotalPurchaseQuantity]] - VendorSalesData[[#This Row],[TotalSalesQuantity]]) * VendorSalesData[[#This Row],[PurchasePrice]]</f>
        <v>45.089999999999996</v>
      </c>
    </row>
    <row r="7282" spans="1:19" x14ac:dyDescent="0.3">
      <c r="A7282">
        <v>9165</v>
      </c>
      <c r="B7282" t="s">
        <v>38</v>
      </c>
      <c r="C7282">
        <v>20377</v>
      </c>
      <c r="D7282" t="s">
        <v>6661</v>
      </c>
      <c r="E7282">
        <v>28.1</v>
      </c>
      <c r="F7282">
        <v>59.99</v>
      </c>
      <c r="G7282">
        <v>750</v>
      </c>
      <c r="H7282">
        <v>8</v>
      </c>
      <c r="I7282">
        <v>224.8</v>
      </c>
      <c r="J7282">
        <v>66</v>
      </c>
      <c r="K7282">
        <v>2837.34</v>
      </c>
      <c r="L7282">
        <v>1590.63</v>
      </c>
      <c r="M7282">
        <v>7.36</v>
      </c>
      <c r="N7282">
        <v>68054.7</v>
      </c>
      <c r="O7282">
        <v>2612.54</v>
      </c>
      <c r="P7282">
        <v>92.077086285041617</v>
      </c>
      <c r="Q7282">
        <v>8.25</v>
      </c>
      <c r="R7282">
        <v>12.62161921708185</v>
      </c>
      <c r="S7282">
        <f>(VendorSalesData[[#This Row],[TotalPurchaseQuantity]] - VendorSalesData[[#This Row],[TotalSalesQuantity]]) * VendorSalesData[[#This Row],[PurchasePrice]]</f>
        <v>-1629.8000000000002</v>
      </c>
    </row>
    <row r="7283" spans="1:19" x14ac:dyDescent="0.3">
      <c r="A7283">
        <v>7245</v>
      </c>
      <c r="B7283" t="s">
        <v>50</v>
      </c>
      <c r="C7283">
        <v>8434</v>
      </c>
      <c r="D7283" t="s">
        <v>6662</v>
      </c>
      <c r="E7283">
        <v>20.43</v>
      </c>
      <c r="F7283">
        <v>27.99</v>
      </c>
      <c r="G7283">
        <v>750</v>
      </c>
      <c r="H7283">
        <v>11</v>
      </c>
      <c r="I7283">
        <v>224.73</v>
      </c>
      <c r="J7283">
        <v>71</v>
      </c>
      <c r="K7283">
        <v>2129.29</v>
      </c>
      <c r="L7283">
        <v>1799.3999999999999</v>
      </c>
      <c r="M7283">
        <v>56.03</v>
      </c>
      <c r="N7283">
        <v>38994.78</v>
      </c>
      <c r="O7283">
        <v>1904.56</v>
      </c>
      <c r="P7283">
        <v>89.445777700548064</v>
      </c>
      <c r="Q7283">
        <v>6.4545454545454541</v>
      </c>
      <c r="R7283">
        <v>9.4748809682730393</v>
      </c>
      <c r="S7283">
        <f>(VendorSalesData[[#This Row],[TotalPurchaseQuantity]] - VendorSalesData[[#This Row],[TotalSalesQuantity]]) * VendorSalesData[[#This Row],[PurchasePrice]]</f>
        <v>-1225.8</v>
      </c>
    </row>
    <row r="7284" spans="1:19" x14ac:dyDescent="0.3">
      <c r="A7284">
        <v>1485</v>
      </c>
      <c r="B7284" t="s">
        <v>133</v>
      </c>
      <c r="C7284">
        <v>8508</v>
      </c>
      <c r="D7284" t="s">
        <v>6663</v>
      </c>
      <c r="E7284">
        <v>16.05</v>
      </c>
      <c r="F7284">
        <v>21.99</v>
      </c>
      <c r="G7284">
        <v>750</v>
      </c>
      <c r="H7284">
        <v>14</v>
      </c>
      <c r="I7284">
        <v>224.7</v>
      </c>
      <c r="J7284">
        <v>30</v>
      </c>
      <c r="K7284">
        <v>659.69999999999993</v>
      </c>
      <c r="L7284">
        <v>461.78999999999996</v>
      </c>
      <c r="M7284">
        <v>23.64</v>
      </c>
      <c r="N7284">
        <v>8497.59</v>
      </c>
      <c r="O7284">
        <v>434.99999999999994</v>
      </c>
      <c r="P7284">
        <v>65.939063210550259</v>
      </c>
      <c r="Q7284">
        <v>2.1428571428571428</v>
      </c>
      <c r="R7284">
        <v>2.9359145527369823</v>
      </c>
      <c r="S7284">
        <f>(VendorSalesData[[#This Row],[TotalPurchaseQuantity]] - VendorSalesData[[#This Row],[TotalSalesQuantity]]) * VendorSalesData[[#This Row],[PurchasePrice]]</f>
        <v>-256.8</v>
      </c>
    </row>
    <row r="7285" spans="1:19" x14ac:dyDescent="0.3">
      <c r="A7285">
        <v>9165</v>
      </c>
      <c r="B7285" t="s">
        <v>38</v>
      </c>
      <c r="C7285">
        <v>44278</v>
      </c>
      <c r="D7285" t="s">
        <v>6664</v>
      </c>
      <c r="E7285">
        <v>6.07</v>
      </c>
      <c r="F7285">
        <v>18.989999999999998</v>
      </c>
      <c r="G7285">
        <v>750</v>
      </c>
      <c r="H7285">
        <v>37</v>
      </c>
      <c r="I7285">
        <v>224.59</v>
      </c>
      <c r="J7285">
        <v>42</v>
      </c>
      <c r="K7285">
        <v>787.57999999999993</v>
      </c>
      <c r="L7285">
        <v>445.76</v>
      </c>
      <c r="M7285">
        <v>4.66</v>
      </c>
      <c r="N7285">
        <v>68054.7</v>
      </c>
      <c r="O7285">
        <v>562.9899999999999</v>
      </c>
      <c r="P7285">
        <v>71.483531831686932</v>
      </c>
      <c r="Q7285">
        <v>1.1351351351351351</v>
      </c>
      <c r="R7285">
        <v>3.5067456253617699</v>
      </c>
      <c r="S7285">
        <f>(VendorSalesData[[#This Row],[TotalPurchaseQuantity]] - VendorSalesData[[#This Row],[TotalSalesQuantity]]) * VendorSalesData[[#This Row],[PurchasePrice]]</f>
        <v>-30.35</v>
      </c>
    </row>
    <row r="7286" spans="1:19" x14ac:dyDescent="0.3">
      <c r="A7286">
        <v>653</v>
      </c>
      <c r="B7286" t="s">
        <v>352</v>
      </c>
      <c r="C7286">
        <v>19656</v>
      </c>
      <c r="D7286" t="s">
        <v>6665</v>
      </c>
      <c r="E7286">
        <v>5.91</v>
      </c>
      <c r="F7286">
        <v>8.99</v>
      </c>
      <c r="G7286">
        <v>750</v>
      </c>
      <c r="H7286">
        <v>38</v>
      </c>
      <c r="I7286">
        <v>224.58</v>
      </c>
      <c r="J7286">
        <v>506</v>
      </c>
      <c r="K7286">
        <v>4548.9399999999996</v>
      </c>
      <c r="L7286">
        <v>1780.02</v>
      </c>
      <c r="M7286">
        <v>56.440000000000005</v>
      </c>
      <c r="N7286">
        <v>8014.9800000000005</v>
      </c>
      <c r="O7286">
        <v>4324.3599999999997</v>
      </c>
      <c r="P7286">
        <v>95.063025671914787</v>
      </c>
      <c r="Q7286">
        <v>13.315789473684211</v>
      </c>
      <c r="R7286">
        <v>20.255321043726063</v>
      </c>
      <c r="S7286">
        <f>(VendorSalesData[[#This Row],[TotalPurchaseQuantity]] - VendorSalesData[[#This Row],[TotalSalesQuantity]]) * VendorSalesData[[#This Row],[PurchasePrice]]</f>
        <v>-2765.88</v>
      </c>
    </row>
    <row r="7287" spans="1:19" x14ac:dyDescent="0.3">
      <c r="A7287">
        <v>4425</v>
      </c>
      <c r="B7287" t="s">
        <v>20</v>
      </c>
      <c r="C7287">
        <v>25467</v>
      </c>
      <c r="D7287" t="s">
        <v>6666</v>
      </c>
      <c r="E7287">
        <v>17.23</v>
      </c>
      <c r="F7287">
        <v>24.99</v>
      </c>
      <c r="G7287">
        <v>750</v>
      </c>
      <c r="H7287">
        <v>13</v>
      </c>
      <c r="I7287">
        <v>223.98999999999998</v>
      </c>
      <c r="J7287">
        <v>181</v>
      </c>
      <c r="K7287">
        <v>4523.1899999999996</v>
      </c>
      <c r="L7287">
        <v>3073.77</v>
      </c>
      <c r="M7287">
        <v>20.010000000000002</v>
      </c>
      <c r="N7287">
        <v>144929.24</v>
      </c>
      <c r="O7287">
        <v>4299.2</v>
      </c>
      <c r="P7287">
        <v>95.047963936956009</v>
      </c>
      <c r="Q7287">
        <v>13.923076923076923</v>
      </c>
      <c r="R7287">
        <v>20.193714005089515</v>
      </c>
      <c r="S7287">
        <f>(VendorSalesData[[#This Row],[TotalPurchaseQuantity]] - VendorSalesData[[#This Row],[TotalSalesQuantity]]) * VendorSalesData[[#This Row],[PurchasePrice]]</f>
        <v>-2894.64</v>
      </c>
    </row>
    <row r="7288" spans="1:19" x14ac:dyDescent="0.3">
      <c r="A7288">
        <v>4425</v>
      </c>
      <c r="B7288" t="s">
        <v>20</v>
      </c>
      <c r="C7288">
        <v>20407</v>
      </c>
      <c r="D7288" t="s">
        <v>6667</v>
      </c>
      <c r="E7288">
        <v>9.33</v>
      </c>
      <c r="F7288">
        <v>13.99</v>
      </c>
      <c r="G7288">
        <v>750</v>
      </c>
      <c r="H7288">
        <v>24</v>
      </c>
      <c r="I7288">
        <v>223.92</v>
      </c>
      <c r="J7288">
        <v>187</v>
      </c>
      <c r="K7288">
        <v>2704.13</v>
      </c>
      <c r="L7288">
        <v>1697.83</v>
      </c>
      <c r="M7288">
        <v>20.740000000000002</v>
      </c>
      <c r="N7288">
        <v>144929.24</v>
      </c>
      <c r="O7288">
        <v>2480.21</v>
      </c>
      <c r="P7288">
        <v>91.719333020232014</v>
      </c>
      <c r="Q7288">
        <v>7.791666666666667</v>
      </c>
      <c r="R7288">
        <v>12.076321900678815</v>
      </c>
      <c r="S7288">
        <f>(VendorSalesData[[#This Row],[TotalPurchaseQuantity]] - VendorSalesData[[#This Row],[TotalSalesQuantity]]) * VendorSalesData[[#This Row],[PurchasePrice]]</f>
        <v>-1520.79</v>
      </c>
    </row>
    <row r="7289" spans="1:19" x14ac:dyDescent="0.3">
      <c r="A7289">
        <v>4425</v>
      </c>
      <c r="B7289" t="s">
        <v>20</v>
      </c>
      <c r="C7289">
        <v>21216</v>
      </c>
      <c r="D7289" t="s">
        <v>6668</v>
      </c>
      <c r="E7289">
        <v>74.489999999999995</v>
      </c>
      <c r="F7289">
        <v>110.99</v>
      </c>
      <c r="G7289">
        <v>750</v>
      </c>
      <c r="H7289">
        <v>3</v>
      </c>
      <c r="I7289">
        <v>223.47</v>
      </c>
      <c r="J7289">
        <v>23</v>
      </c>
      <c r="K7289">
        <v>2552.77</v>
      </c>
      <c r="L7289">
        <v>1220.8899999999999</v>
      </c>
      <c r="M7289">
        <v>2.5700000000000003</v>
      </c>
      <c r="N7289">
        <v>144929.24</v>
      </c>
      <c r="O7289">
        <v>2329.3000000000002</v>
      </c>
      <c r="P7289">
        <v>91.24597985717476</v>
      </c>
      <c r="Q7289">
        <v>7.666666666666667</v>
      </c>
      <c r="R7289">
        <v>11.423323041124089</v>
      </c>
      <c r="S7289">
        <f>(VendorSalesData[[#This Row],[TotalPurchaseQuantity]] - VendorSalesData[[#This Row],[TotalSalesQuantity]]) * VendorSalesData[[#This Row],[PurchasePrice]]</f>
        <v>-1489.8</v>
      </c>
    </row>
    <row r="7290" spans="1:19" x14ac:dyDescent="0.3">
      <c r="A7290">
        <v>9744</v>
      </c>
      <c r="B7290" t="s">
        <v>868</v>
      </c>
      <c r="C7290">
        <v>24393</v>
      </c>
      <c r="D7290" t="s">
        <v>6669</v>
      </c>
      <c r="E7290">
        <v>37.229999999999997</v>
      </c>
      <c r="F7290">
        <v>53.99</v>
      </c>
      <c r="G7290">
        <v>750</v>
      </c>
      <c r="H7290">
        <v>6</v>
      </c>
      <c r="I7290">
        <v>223.38</v>
      </c>
      <c r="J7290">
        <v>15</v>
      </c>
      <c r="K7290">
        <v>809.85</v>
      </c>
      <c r="L7290">
        <v>593.89</v>
      </c>
      <c r="M7290">
        <v>1.6600000000000001</v>
      </c>
      <c r="N7290">
        <v>3999.93</v>
      </c>
      <c r="O7290">
        <v>586.47</v>
      </c>
      <c r="P7290">
        <v>72.417114280422297</v>
      </c>
      <c r="Q7290">
        <v>2.5</v>
      </c>
      <c r="R7290">
        <v>3.6254364759602473</v>
      </c>
      <c r="S7290">
        <f>(VendorSalesData[[#This Row],[TotalPurchaseQuantity]] - VendorSalesData[[#This Row],[TotalSalesQuantity]]) * VendorSalesData[[#This Row],[PurchasePrice]]</f>
        <v>-335.07</v>
      </c>
    </row>
    <row r="7291" spans="1:19" x14ac:dyDescent="0.3">
      <c r="A7291">
        <v>4950</v>
      </c>
      <c r="B7291" t="s">
        <v>854</v>
      </c>
      <c r="C7291">
        <v>19818</v>
      </c>
      <c r="D7291" t="s">
        <v>6670</v>
      </c>
      <c r="E7291">
        <v>18.61</v>
      </c>
      <c r="F7291">
        <v>26.99</v>
      </c>
      <c r="G7291">
        <v>750</v>
      </c>
      <c r="H7291">
        <v>12</v>
      </c>
      <c r="I7291">
        <v>223.32</v>
      </c>
      <c r="J7291">
        <v>17</v>
      </c>
      <c r="K7291">
        <v>458.83</v>
      </c>
      <c r="L7291">
        <v>269.89999999999998</v>
      </c>
      <c r="M7291">
        <v>1.8900000000000001</v>
      </c>
      <c r="N7291">
        <v>1610</v>
      </c>
      <c r="O7291">
        <v>235.51</v>
      </c>
      <c r="P7291">
        <v>51.328378702351628</v>
      </c>
      <c r="Q7291">
        <v>1.4166666666666667</v>
      </c>
      <c r="R7291">
        <v>2.0545853483790077</v>
      </c>
      <c r="S7291">
        <f>(VendorSalesData[[#This Row],[TotalPurchaseQuantity]] - VendorSalesData[[#This Row],[TotalSalesQuantity]]) * VendorSalesData[[#This Row],[PurchasePrice]]</f>
        <v>-93.05</v>
      </c>
    </row>
    <row r="7292" spans="1:19" x14ac:dyDescent="0.3">
      <c r="A7292">
        <v>9552</v>
      </c>
      <c r="B7292" t="s">
        <v>72</v>
      </c>
      <c r="C7292">
        <v>21272</v>
      </c>
      <c r="D7292" t="s">
        <v>6671</v>
      </c>
      <c r="E7292">
        <v>6.2</v>
      </c>
      <c r="F7292">
        <v>8.99</v>
      </c>
      <c r="G7292">
        <v>750</v>
      </c>
      <c r="H7292">
        <v>36</v>
      </c>
      <c r="I7292">
        <v>223.20000000000002</v>
      </c>
      <c r="J7292">
        <v>30</v>
      </c>
      <c r="K7292">
        <v>269.7</v>
      </c>
      <c r="L7292">
        <v>170.81</v>
      </c>
      <c r="M7292">
        <v>3.31</v>
      </c>
      <c r="N7292">
        <v>55551.82</v>
      </c>
      <c r="O7292">
        <v>46.499999999999972</v>
      </c>
      <c r="P7292">
        <v>17.241379310344819</v>
      </c>
      <c r="Q7292">
        <v>0.83333333333333337</v>
      </c>
      <c r="R7292">
        <v>1.2083333333333333</v>
      </c>
      <c r="S7292">
        <f>(VendorSalesData[[#This Row],[TotalPurchaseQuantity]] - VendorSalesData[[#This Row],[TotalSalesQuantity]]) * VendorSalesData[[#This Row],[PurchasePrice]]</f>
        <v>37.200000000000003</v>
      </c>
    </row>
    <row r="7293" spans="1:19" x14ac:dyDescent="0.3">
      <c r="A7293">
        <v>10754</v>
      </c>
      <c r="B7293" t="s">
        <v>212</v>
      </c>
      <c r="C7293">
        <v>16527</v>
      </c>
      <c r="D7293" t="s">
        <v>6672</v>
      </c>
      <c r="E7293">
        <v>22.29</v>
      </c>
      <c r="F7293">
        <v>45.99</v>
      </c>
      <c r="G7293">
        <v>750</v>
      </c>
      <c r="H7293">
        <v>10</v>
      </c>
      <c r="I7293">
        <v>222.9</v>
      </c>
      <c r="J7293">
        <v>21</v>
      </c>
      <c r="K7293">
        <v>692.79000000000008</v>
      </c>
      <c r="L7293">
        <v>362.89000000000004</v>
      </c>
      <c r="M7293">
        <v>2.34</v>
      </c>
      <c r="N7293">
        <v>28720.52</v>
      </c>
      <c r="O7293">
        <v>469.8900000000001</v>
      </c>
      <c r="P7293">
        <v>67.825748062183351</v>
      </c>
      <c r="Q7293">
        <v>2.1</v>
      </c>
      <c r="R7293">
        <v>3.108075370121131</v>
      </c>
      <c r="S7293">
        <f>(VendorSalesData[[#This Row],[TotalPurchaseQuantity]] - VendorSalesData[[#This Row],[TotalSalesQuantity]]) * VendorSalesData[[#This Row],[PurchasePrice]]</f>
        <v>-245.19</v>
      </c>
    </row>
    <row r="7294" spans="1:19" x14ac:dyDescent="0.3">
      <c r="A7294">
        <v>9552</v>
      </c>
      <c r="B7294" t="s">
        <v>72</v>
      </c>
      <c r="C7294">
        <v>18851</v>
      </c>
      <c r="D7294" t="s">
        <v>6673</v>
      </c>
      <c r="E7294">
        <v>13.07</v>
      </c>
      <c r="F7294">
        <v>28.99</v>
      </c>
      <c r="G7294">
        <v>750</v>
      </c>
      <c r="H7294">
        <v>17</v>
      </c>
      <c r="I7294">
        <v>222.19</v>
      </c>
      <c r="J7294">
        <v>118</v>
      </c>
      <c r="K7294">
        <v>2358.8199999999997</v>
      </c>
      <c r="L7294">
        <v>1219.3899999999999</v>
      </c>
      <c r="M7294">
        <v>13.13</v>
      </c>
      <c r="N7294">
        <v>55551.82</v>
      </c>
      <c r="O7294">
        <v>2136.6299999999997</v>
      </c>
      <c r="P7294">
        <v>90.580459721386106</v>
      </c>
      <c r="Q7294">
        <v>6.9411764705882355</v>
      </c>
      <c r="R7294">
        <v>10.616229353256221</v>
      </c>
      <c r="S7294">
        <f>(VendorSalesData[[#This Row],[TotalPurchaseQuantity]] - VendorSalesData[[#This Row],[TotalSalesQuantity]]) * VendorSalesData[[#This Row],[PurchasePrice]]</f>
        <v>-1320.07</v>
      </c>
    </row>
    <row r="7295" spans="1:19" x14ac:dyDescent="0.3">
      <c r="A7295">
        <v>4425</v>
      </c>
      <c r="B7295" t="s">
        <v>20</v>
      </c>
      <c r="C7295">
        <v>40454</v>
      </c>
      <c r="D7295" t="s">
        <v>6674</v>
      </c>
      <c r="E7295">
        <v>5.29</v>
      </c>
      <c r="F7295">
        <v>14.99</v>
      </c>
      <c r="G7295">
        <v>1500</v>
      </c>
      <c r="H7295">
        <v>42</v>
      </c>
      <c r="I7295">
        <v>222.17999999999998</v>
      </c>
      <c r="J7295">
        <v>100</v>
      </c>
      <c r="K7295">
        <v>939</v>
      </c>
      <c r="L7295">
        <v>379.6</v>
      </c>
      <c r="M7295">
        <v>22.400000000000002</v>
      </c>
      <c r="N7295">
        <v>144929.24</v>
      </c>
      <c r="O7295">
        <v>716.82</v>
      </c>
      <c r="P7295">
        <v>76.33865814696486</v>
      </c>
      <c r="Q7295">
        <v>2.3809523809523809</v>
      </c>
      <c r="R7295">
        <v>4.2263029975695385</v>
      </c>
      <c r="S7295">
        <f>(VendorSalesData[[#This Row],[TotalPurchaseQuantity]] - VendorSalesData[[#This Row],[TotalSalesQuantity]]) * VendorSalesData[[#This Row],[PurchasePrice]]</f>
        <v>-306.82</v>
      </c>
    </row>
    <row r="7296" spans="1:19" x14ac:dyDescent="0.3">
      <c r="A7296">
        <v>4425</v>
      </c>
      <c r="B7296" t="s">
        <v>20</v>
      </c>
      <c r="C7296">
        <v>20702</v>
      </c>
      <c r="D7296" t="s">
        <v>6675</v>
      </c>
      <c r="E7296">
        <v>24.67</v>
      </c>
      <c r="F7296">
        <v>58.99</v>
      </c>
      <c r="G7296">
        <v>750</v>
      </c>
      <c r="H7296">
        <v>9</v>
      </c>
      <c r="I7296">
        <v>222.03</v>
      </c>
      <c r="J7296">
        <v>20</v>
      </c>
      <c r="K7296">
        <v>759.80000000000007</v>
      </c>
      <c r="L7296">
        <v>379.90000000000003</v>
      </c>
      <c r="M7296">
        <v>2.2200000000000002</v>
      </c>
      <c r="N7296">
        <v>144929.24</v>
      </c>
      <c r="O7296">
        <v>537.7700000000001</v>
      </c>
      <c r="P7296">
        <v>70.777836272703354</v>
      </c>
      <c r="Q7296">
        <v>2.2222222222222223</v>
      </c>
      <c r="R7296">
        <v>3.4220600819709053</v>
      </c>
      <c r="S7296">
        <f>(VendorSalesData[[#This Row],[TotalPurchaseQuantity]] - VendorSalesData[[#This Row],[TotalSalesQuantity]]) * VendorSalesData[[#This Row],[PurchasePrice]]</f>
        <v>-271.37</v>
      </c>
    </row>
    <row r="7297" spans="1:19" x14ac:dyDescent="0.3">
      <c r="A7297">
        <v>2000</v>
      </c>
      <c r="B7297" t="s">
        <v>164</v>
      </c>
      <c r="C7297">
        <v>13132</v>
      </c>
      <c r="D7297" t="s">
        <v>6676</v>
      </c>
      <c r="E7297">
        <v>5.84</v>
      </c>
      <c r="F7297">
        <v>8.99</v>
      </c>
      <c r="G7297">
        <v>750</v>
      </c>
      <c r="H7297">
        <v>38</v>
      </c>
      <c r="I7297">
        <v>221.92</v>
      </c>
      <c r="J7297">
        <v>32</v>
      </c>
      <c r="K7297">
        <v>354.68</v>
      </c>
      <c r="L7297">
        <v>288.74</v>
      </c>
      <c r="M7297">
        <v>3.5300000000000002</v>
      </c>
      <c r="N7297">
        <v>19016.59</v>
      </c>
      <c r="O7297">
        <v>132.76000000000002</v>
      </c>
      <c r="P7297">
        <v>37.430923649486864</v>
      </c>
      <c r="Q7297">
        <v>0.84210526315789469</v>
      </c>
      <c r="R7297">
        <v>1.5982335976928623</v>
      </c>
      <c r="S7297">
        <f>(VendorSalesData[[#This Row],[TotalPurchaseQuantity]] - VendorSalesData[[#This Row],[TotalSalesQuantity]]) * VendorSalesData[[#This Row],[PurchasePrice]]</f>
        <v>35.04</v>
      </c>
    </row>
    <row r="7298" spans="1:19" x14ac:dyDescent="0.3">
      <c r="A7298">
        <v>2000</v>
      </c>
      <c r="B7298" t="s">
        <v>164</v>
      </c>
      <c r="C7298">
        <v>24970</v>
      </c>
      <c r="D7298" t="s">
        <v>6677</v>
      </c>
      <c r="E7298">
        <v>6.16</v>
      </c>
      <c r="F7298">
        <v>8.99</v>
      </c>
      <c r="G7298">
        <v>750</v>
      </c>
      <c r="H7298">
        <v>36</v>
      </c>
      <c r="I7298">
        <v>221.76</v>
      </c>
      <c r="J7298">
        <v>30</v>
      </c>
      <c r="K7298">
        <v>269.7</v>
      </c>
      <c r="L7298">
        <v>107.88</v>
      </c>
      <c r="M7298">
        <v>3.3600000000000003</v>
      </c>
      <c r="N7298">
        <v>19016.59</v>
      </c>
      <c r="O7298">
        <v>47.94</v>
      </c>
      <c r="P7298">
        <v>17.775305895439377</v>
      </c>
      <c r="Q7298">
        <v>0.83333333333333337</v>
      </c>
      <c r="R7298">
        <v>1.2161796536796536</v>
      </c>
      <c r="S7298">
        <f>(VendorSalesData[[#This Row],[TotalPurchaseQuantity]] - VendorSalesData[[#This Row],[TotalSalesQuantity]]) * VendorSalesData[[#This Row],[PurchasePrice]]</f>
        <v>36.96</v>
      </c>
    </row>
    <row r="7299" spans="1:19" x14ac:dyDescent="0.3">
      <c r="A7299">
        <v>7153</v>
      </c>
      <c r="B7299" t="s">
        <v>271</v>
      </c>
      <c r="C7299">
        <v>14190</v>
      </c>
      <c r="D7299" t="s">
        <v>6678</v>
      </c>
      <c r="E7299">
        <v>6.16</v>
      </c>
      <c r="F7299">
        <v>8.99</v>
      </c>
      <c r="G7299">
        <v>750</v>
      </c>
      <c r="H7299">
        <v>36</v>
      </c>
      <c r="I7299">
        <v>221.76</v>
      </c>
      <c r="J7299">
        <v>27</v>
      </c>
      <c r="K7299">
        <v>298.73</v>
      </c>
      <c r="L7299">
        <v>43.96</v>
      </c>
      <c r="M7299">
        <v>3.0300000000000002</v>
      </c>
      <c r="N7299">
        <v>15884.82</v>
      </c>
      <c r="O7299">
        <v>76.970000000000027</v>
      </c>
      <c r="P7299">
        <v>25.765741639607683</v>
      </c>
      <c r="Q7299">
        <v>0.75</v>
      </c>
      <c r="R7299">
        <v>1.347086940836941</v>
      </c>
      <c r="S7299">
        <f>(VendorSalesData[[#This Row],[TotalPurchaseQuantity]] - VendorSalesData[[#This Row],[TotalSalesQuantity]]) * VendorSalesData[[#This Row],[PurchasePrice]]</f>
        <v>55.44</v>
      </c>
    </row>
    <row r="7300" spans="1:19" x14ac:dyDescent="0.3">
      <c r="A7300">
        <v>2000</v>
      </c>
      <c r="B7300" t="s">
        <v>164</v>
      </c>
      <c r="C7300">
        <v>19236</v>
      </c>
      <c r="D7300" t="s">
        <v>6679</v>
      </c>
      <c r="E7300">
        <v>11.64</v>
      </c>
      <c r="F7300">
        <v>18.989999999999998</v>
      </c>
      <c r="G7300">
        <v>750</v>
      </c>
      <c r="H7300">
        <v>19</v>
      </c>
      <c r="I7300">
        <v>221.16000000000003</v>
      </c>
      <c r="J7300">
        <v>36</v>
      </c>
      <c r="K7300">
        <v>459.64</v>
      </c>
      <c r="L7300">
        <v>224.82999999999998</v>
      </c>
      <c r="M7300">
        <v>4.01</v>
      </c>
      <c r="N7300">
        <v>19016.59</v>
      </c>
      <c r="O7300">
        <v>238.47999999999996</v>
      </c>
      <c r="P7300">
        <v>51.884083195544328</v>
      </c>
      <c r="Q7300">
        <v>1.8947368421052631</v>
      </c>
      <c r="R7300">
        <v>2.078314342557424</v>
      </c>
      <c r="S7300">
        <f>(VendorSalesData[[#This Row],[TotalPurchaseQuantity]] - VendorSalesData[[#This Row],[TotalSalesQuantity]]) * VendorSalesData[[#This Row],[PurchasePrice]]</f>
        <v>-197.88</v>
      </c>
    </row>
    <row r="7301" spans="1:19" x14ac:dyDescent="0.3">
      <c r="A7301">
        <v>90027</v>
      </c>
      <c r="B7301" t="s">
        <v>2277</v>
      </c>
      <c r="C7301">
        <v>21103</v>
      </c>
      <c r="D7301" t="s">
        <v>6680</v>
      </c>
      <c r="E7301">
        <v>7.89</v>
      </c>
      <c r="F7301">
        <v>11.99</v>
      </c>
      <c r="G7301">
        <v>750</v>
      </c>
      <c r="H7301">
        <v>28</v>
      </c>
      <c r="I7301">
        <v>220.92000000000002</v>
      </c>
      <c r="J7301">
        <v>115</v>
      </c>
      <c r="K7301">
        <v>1378.85</v>
      </c>
      <c r="L7301">
        <v>779.35</v>
      </c>
      <c r="M7301">
        <v>12.790000000000001</v>
      </c>
      <c r="N7301">
        <v>229.88</v>
      </c>
      <c r="O7301">
        <v>1157.9299999999998</v>
      </c>
      <c r="P7301">
        <v>83.977952641694159</v>
      </c>
      <c r="Q7301">
        <v>4.1071428571428568</v>
      </c>
      <c r="R7301">
        <v>6.2413996016657602</v>
      </c>
      <c r="S7301">
        <f>(VendorSalesData[[#This Row],[TotalPurchaseQuantity]] - VendorSalesData[[#This Row],[TotalSalesQuantity]]) * VendorSalesData[[#This Row],[PurchasePrice]]</f>
        <v>-686.43</v>
      </c>
    </row>
    <row r="7302" spans="1:19" x14ac:dyDescent="0.3">
      <c r="A7302">
        <v>90027</v>
      </c>
      <c r="B7302" t="s">
        <v>2277</v>
      </c>
      <c r="C7302">
        <v>43919</v>
      </c>
      <c r="D7302" t="s">
        <v>6681</v>
      </c>
      <c r="E7302">
        <v>7.89</v>
      </c>
      <c r="F7302">
        <v>11.99</v>
      </c>
      <c r="G7302">
        <v>750</v>
      </c>
      <c r="H7302">
        <v>28</v>
      </c>
      <c r="I7302">
        <v>220.92000000000002</v>
      </c>
      <c r="J7302">
        <v>52</v>
      </c>
      <c r="K7302">
        <v>623.48</v>
      </c>
      <c r="L7302">
        <v>431.64</v>
      </c>
      <c r="M7302">
        <v>5.75</v>
      </c>
      <c r="N7302">
        <v>229.88</v>
      </c>
      <c r="O7302">
        <v>402.56</v>
      </c>
      <c r="P7302">
        <v>64.566626034515934</v>
      </c>
      <c r="Q7302">
        <v>1.8571428571428572</v>
      </c>
      <c r="R7302">
        <v>2.8221980807532137</v>
      </c>
      <c r="S7302">
        <f>(VendorSalesData[[#This Row],[TotalPurchaseQuantity]] - VendorSalesData[[#This Row],[TotalSalesQuantity]]) * VendorSalesData[[#This Row],[PurchasePrice]]</f>
        <v>-189.35999999999999</v>
      </c>
    </row>
    <row r="7303" spans="1:19" x14ac:dyDescent="0.3">
      <c r="A7303">
        <v>8004</v>
      </c>
      <c r="B7303" t="s">
        <v>60</v>
      </c>
      <c r="C7303">
        <v>1079</v>
      </c>
      <c r="D7303" t="s">
        <v>6682</v>
      </c>
      <c r="E7303">
        <v>18.39</v>
      </c>
      <c r="F7303">
        <v>22.99</v>
      </c>
      <c r="G7303">
        <v>750</v>
      </c>
      <c r="H7303">
        <v>12</v>
      </c>
      <c r="I7303">
        <v>220.68</v>
      </c>
      <c r="J7303">
        <v>12</v>
      </c>
      <c r="K7303">
        <v>275.88</v>
      </c>
      <c r="L7303">
        <v>45.98</v>
      </c>
      <c r="M7303">
        <v>9.4499999999999993</v>
      </c>
      <c r="N7303">
        <v>50293.62</v>
      </c>
      <c r="O7303">
        <v>55.199999999999989</v>
      </c>
      <c r="P7303">
        <v>20.008699434536751</v>
      </c>
      <c r="Q7303">
        <v>1</v>
      </c>
      <c r="R7303">
        <v>1.2501359434475259</v>
      </c>
      <c r="S7303">
        <f>(VendorSalesData[[#This Row],[TotalPurchaseQuantity]] - VendorSalesData[[#This Row],[TotalSalesQuantity]]) * VendorSalesData[[#This Row],[PurchasePrice]]</f>
        <v>0</v>
      </c>
    </row>
    <row r="7304" spans="1:19" x14ac:dyDescent="0.3">
      <c r="A7304">
        <v>9819</v>
      </c>
      <c r="B7304" t="s">
        <v>243</v>
      </c>
      <c r="C7304">
        <v>21475</v>
      </c>
      <c r="D7304" t="s">
        <v>6683</v>
      </c>
      <c r="E7304">
        <v>55.17</v>
      </c>
      <c r="F7304">
        <v>79.989999999999995</v>
      </c>
      <c r="G7304">
        <v>750</v>
      </c>
      <c r="H7304">
        <v>4</v>
      </c>
      <c r="I7304">
        <v>220.68</v>
      </c>
      <c r="J7304">
        <v>17</v>
      </c>
      <c r="K7304">
        <v>1359.83</v>
      </c>
      <c r="L7304">
        <v>1039.8699999999999</v>
      </c>
      <c r="M7304">
        <v>1.8800000000000001</v>
      </c>
      <c r="N7304">
        <v>14836.57</v>
      </c>
      <c r="O7304">
        <v>1139.1499999999999</v>
      </c>
      <c r="P7304">
        <v>83.771500849370867</v>
      </c>
      <c r="Q7304">
        <v>4.25</v>
      </c>
      <c r="R7304">
        <v>6.161999274968279</v>
      </c>
      <c r="S7304">
        <f>(VendorSalesData[[#This Row],[TotalPurchaseQuantity]] - VendorSalesData[[#This Row],[TotalSalesQuantity]]) * VendorSalesData[[#This Row],[PurchasePrice]]</f>
        <v>-717.21</v>
      </c>
    </row>
    <row r="7305" spans="1:19" x14ac:dyDescent="0.3">
      <c r="A7305">
        <v>653</v>
      </c>
      <c r="B7305" t="s">
        <v>352</v>
      </c>
      <c r="C7305">
        <v>2809</v>
      </c>
      <c r="D7305" t="s">
        <v>6684</v>
      </c>
      <c r="E7305">
        <v>14.7</v>
      </c>
      <c r="F7305">
        <v>19.989999999999998</v>
      </c>
      <c r="G7305">
        <v>750</v>
      </c>
      <c r="H7305">
        <v>15</v>
      </c>
      <c r="I7305">
        <v>220.5</v>
      </c>
      <c r="J7305">
        <v>91</v>
      </c>
      <c r="K7305">
        <v>1819.09</v>
      </c>
      <c r="L7305">
        <v>739.63</v>
      </c>
      <c r="M7305">
        <v>71.709999999999994</v>
      </c>
      <c r="N7305">
        <v>8014.9800000000005</v>
      </c>
      <c r="O7305">
        <v>1598.59</v>
      </c>
      <c r="P7305">
        <v>87.878554661946367</v>
      </c>
      <c r="Q7305">
        <v>6.0666666666666664</v>
      </c>
      <c r="R7305">
        <v>8.2498412698412693</v>
      </c>
      <c r="S7305">
        <f>(VendorSalesData[[#This Row],[TotalPurchaseQuantity]] - VendorSalesData[[#This Row],[TotalSalesQuantity]]) * VendorSalesData[[#This Row],[PurchasePrice]]</f>
        <v>-1117.2</v>
      </c>
    </row>
    <row r="7306" spans="1:19" x14ac:dyDescent="0.3">
      <c r="A7306">
        <v>7153</v>
      </c>
      <c r="B7306" t="s">
        <v>271</v>
      </c>
      <c r="C7306">
        <v>7032</v>
      </c>
      <c r="D7306" t="s">
        <v>6685</v>
      </c>
      <c r="E7306">
        <v>18.37</v>
      </c>
      <c r="F7306">
        <v>24.99</v>
      </c>
      <c r="G7306">
        <v>375</v>
      </c>
      <c r="H7306">
        <v>12</v>
      </c>
      <c r="I7306">
        <v>220.44</v>
      </c>
      <c r="J7306">
        <v>12</v>
      </c>
      <c r="K7306">
        <v>299.88</v>
      </c>
      <c r="L7306">
        <v>24.99</v>
      </c>
      <c r="M7306">
        <v>4.72</v>
      </c>
      <c r="N7306">
        <v>15884.82</v>
      </c>
      <c r="O7306">
        <v>79.44</v>
      </c>
      <c r="P7306">
        <v>26.490596238495396</v>
      </c>
      <c r="Q7306">
        <v>1</v>
      </c>
      <c r="R7306">
        <v>1.3603701687534022</v>
      </c>
      <c r="S7306">
        <f>(VendorSalesData[[#This Row],[TotalPurchaseQuantity]] - VendorSalesData[[#This Row],[TotalSalesQuantity]]) * VendorSalesData[[#This Row],[PurchasePrice]]</f>
        <v>0</v>
      </c>
    </row>
    <row r="7307" spans="1:19" x14ac:dyDescent="0.3">
      <c r="A7307">
        <v>7255</v>
      </c>
      <c r="B7307" t="s">
        <v>1994</v>
      </c>
      <c r="C7307">
        <v>20401</v>
      </c>
      <c r="D7307" t="s">
        <v>6686</v>
      </c>
      <c r="E7307">
        <v>6.12</v>
      </c>
      <c r="F7307">
        <v>8.99</v>
      </c>
      <c r="G7307">
        <v>750</v>
      </c>
      <c r="H7307">
        <v>36</v>
      </c>
      <c r="I7307">
        <v>220.32</v>
      </c>
      <c r="J7307">
        <v>36</v>
      </c>
      <c r="K7307">
        <v>371.64</v>
      </c>
      <c r="L7307">
        <v>30.97</v>
      </c>
      <c r="M7307">
        <v>4.0500000000000007</v>
      </c>
      <c r="N7307">
        <v>648.71</v>
      </c>
      <c r="O7307">
        <v>151.32</v>
      </c>
      <c r="P7307">
        <v>40.716822731675819</v>
      </c>
      <c r="Q7307">
        <v>1</v>
      </c>
      <c r="R7307">
        <v>1.6868191721132897</v>
      </c>
      <c r="S7307">
        <f>(VendorSalesData[[#This Row],[TotalPurchaseQuantity]] - VendorSalesData[[#This Row],[TotalSalesQuantity]]) * VendorSalesData[[#This Row],[PurchasePrice]]</f>
        <v>0</v>
      </c>
    </row>
    <row r="7308" spans="1:19" x14ac:dyDescent="0.3">
      <c r="A7308">
        <v>90047</v>
      </c>
      <c r="B7308" t="s">
        <v>2206</v>
      </c>
      <c r="C7308">
        <v>15976</v>
      </c>
      <c r="D7308" t="s">
        <v>6687</v>
      </c>
      <c r="E7308">
        <v>11.58</v>
      </c>
      <c r="F7308">
        <v>17.489999999999998</v>
      </c>
      <c r="G7308">
        <v>750</v>
      </c>
      <c r="H7308">
        <v>19</v>
      </c>
      <c r="I7308">
        <v>220.02</v>
      </c>
      <c r="J7308">
        <v>19</v>
      </c>
      <c r="K7308">
        <v>332.31</v>
      </c>
      <c r="L7308">
        <v>52.47</v>
      </c>
      <c r="M7308">
        <v>2.1300000000000003</v>
      </c>
      <c r="N7308">
        <v>1457.73</v>
      </c>
      <c r="O7308">
        <v>112.28999999999999</v>
      </c>
      <c r="P7308">
        <v>33.790737564322463</v>
      </c>
      <c r="Q7308">
        <v>1</v>
      </c>
      <c r="R7308">
        <v>1.5103626943005182</v>
      </c>
      <c r="S7308">
        <f>(VendorSalesData[[#This Row],[TotalPurchaseQuantity]] - VendorSalesData[[#This Row],[TotalSalesQuantity]]) * VendorSalesData[[#This Row],[PurchasePrice]]</f>
        <v>0</v>
      </c>
    </row>
    <row r="7309" spans="1:19" x14ac:dyDescent="0.3">
      <c r="A7309">
        <v>10754</v>
      </c>
      <c r="B7309" t="s">
        <v>212</v>
      </c>
      <c r="C7309">
        <v>21833</v>
      </c>
      <c r="D7309" t="s">
        <v>6688</v>
      </c>
      <c r="E7309">
        <v>8.7799999999999994</v>
      </c>
      <c r="F7309">
        <v>12.99</v>
      </c>
      <c r="G7309">
        <v>750</v>
      </c>
      <c r="H7309">
        <v>25</v>
      </c>
      <c r="I7309">
        <v>219.5</v>
      </c>
      <c r="J7309">
        <v>26</v>
      </c>
      <c r="K7309">
        <v>337.74</v>
      </c>
      <c r="L7309">
        <v>207.84</v>
      </c>
      <c r="M7309">
        <v>2.89</v>
      </c>
      <c r="N7309">
        <v>28720.52</v>
      </c>
      <c r="O7309">
        <v>118.24000000000001</v>
      </c>
      <c r="P7309">
        <v>35.009178658139398</v>
      </c>
      <c r="Q7309">
        <v>1.04</v>
      </c>
      <c r="R7309">
        <v>1.5386788154897495</v>
      </c>
      <c r="S7309">
        <f>(VendorSalesData[[#This Row],[TotalPurchaseQuantity]] - VendorSalesData[[#This Row],[TotalSalesQuantity]]) * VendorSalesData[[#This Row],[PurchasePrice]]</f>
        <v>-8.7799999999999994</v>
      </c>
    </row>
    <row r="7310" spans="1:19" x14ac:dyDescent="0.3">
      <c r="A7310">
        <v>2000</v>
      </c>
      <c r="B7310" t="s">
        <v>164</v>
      </c>
      <c r="C7310">
        <v>16321</v>
      </c>
      <c r="D7310" t="s">
        <v>6689</v>
      </c>
      <c r="E7310">
        <v>16.88</v>
      </c>
      <c r="F7310">
        <v>25.99</v>
      </c>
      <c r="G7310">
        <v>750</v>
      </c>
      <c r="H7310">
        <v>13</v>
      </c>
      <c r="I7310">
        <v>219.44</v>
      </c>
      <c r="J7310">
        <v>16</v>
      </c>
      <c r="K7310">
        <v>559.84</v>
      </c>
      <c r="L7310">
        <v>209.94</v>
      </c>
      <c r="M7310">
        <v>1.79</v>
      </c>
      <c r="N7310">
        <v>19016.59</v>
      </c>
      <c r="O7310">
        <v>340.40000000000003</v>
      </c>
      <c r="P7310">
        <v>60.803086596170338</v>
      </c>
      <c r="Q7310">
        <v>1.2307692307692308</v>
      </c>
      <c r="R7310">
        <v>2.5512212905577836</v>
      </c>
      <c r="S7310">
        <f>(VendorSalesData[[#This Row],[TotalPurchaseQuantity]] - VendorSalesData[[#This Row],[TotalSalesQuantity]]) * VendorSalesData[[#This Row],[PurchasePrice]]</f>
        <v>-50.64</v>
      </c>
    </row>
    <row r="7311" spans="1:19" x14ac:dyDescent="0.3">
      <c r="A7311">
        <v>4425</v>
      </c>
      <c r="B7311" t="s">
        <v>20</v>
      </c>
      <c r="C7311">
        <v>27758</v>
      </c>
      <c r="D7311" t="s">
        <v>6690</v>
      </c>
      <c r="E7311">
        <v>9.14</v>
      </c>
      <c r="F7311">
        <v>13.99</v>
      </c>
      <c r="G7311">
        <v>750</v>
      </c>
      <c r="H7311">
        <v>24</v>
      </c>
      <c r="I7311">
        <v>219.36</v>
      </c>
      <c r="J7311">
        <v>22</v>
      </c>
      <c r="K7311">
        <v>307.77999999999997</v>
      </c>
      <c r="L7311">
        <v>223.84</v>
      </c>
      <c r="M7311">
        <v>2.44</v>
      </c>
      <c r="N7311">
        <v>144929.24</v>
      </c>
      <c r="O7311">
        <v>88.419999999999959</v>
      </c>
      <c r="P7311">
        <v>28.728312430957164</v>
      </c>
      <c r="Q7311">
        <v>0.91666666666666663</v>
      </c>
      <c r="R7311">
        <v>1.4030816921954776</v>
      </c>
      <c r="S7311">
        <f>(VendorSalesData[[#This Row],[TotalPurchaseQuantity]] - VendorSalesData[[#This Row],[TotalSalesQuantity]]) * VendorSalesData[[#This Row],[PurchasePrice]]</f>
        <v>18.28</v>
      </c>
    </row>
    <row r="7312" spans="1:19" x14ac:dyDescent="0.3">
      <c r="A7312">
        <v>8673</v>
      </c>
      <c r="B7312" t="s">
        <v>174</v>
      </c>
      <c r="C7312">
        <v>43393</v>
      </c>
      <c r="D7312" t="s">
        <v>6691</v>
      </c>
      <c r="E7312">
        <v>5.91</v>
      </c>
      <c r="F7312">
        <v>11.99</v>
      </c>
      <c r="G7312">
        <v>750</v>
      </c>
      <c r="H7312">
        <v>37</v>
      </c>
      <c r="I7312">
        <v>218.67000000000002</v>
      </c>
      <c r="J7312">
        <v>51</v>
      </c>
      <c r="K7312">
        <v>527.49</v>
      </c>
      <c r="L7312">
        <v>173.83</v>
      </c>
      <c r="M7312">
        <v>5.7200000000000006</v>
      </c>
      <c r="N7312">
        <v>15919.7</v>
      </c>
      <c r="O7312">
        <v>308.82</v>
      </c>
      <c r="P7312">
        <v>58.54518569072399</v>
      </c>
      <c r="Q7312">
        <v>1.3783783783783783</v>
      </c>
      <c r="R7312">
        <v>2.4122650569351074</v>
      </c>
      <c r="S7312">
        <f>(VendorSalesData[[#This Row],[TotalPurchaseQuantity]] - VendorSalesData[[#This Row],[TotalSalesQuantity]]) * VendorSalesData[[#This Row],[PurchasePrice]]</f>
        <v>-82.740000000000009</v>
      </c>
    </row>
    <row r="7313" spans="1:19" x14ac:dyDescent="0.3">
      <c r="A7313">
        <v>3960</v>
      </c>
      <c r="B7313" t="s">
        <v>24</v>
      </c>
      <c r="C7313">
        <v>914</v>
      </c>
      <c r="D7313" t="s">
        <v>585</v>
      </c>
      <c r="E7313">
        <v>11.5</v>
      </c>
      <c r="F7313">
        <v>14.49</v>
      </c>
      <c r="G7313">
        <v>1000</v>
      </c>
      <c r="H7313">
        <v>19</v>
      </c>
      <c r="I7313">
        <v>218.5</v>
      </c>
      <c r="J7313">
        <v>37</v>
      </c>
      <c r="K7313">
        <v>536.13</v>
      </c>
      <c r="L7313">
        <v>405.72</v>
      </c>
      <c r="M7313">
        <v>38.85</v>
      </c>
      <c r="N7313">
        <v>257032.07</v>
      </c>
      <c r="O7313">
        <v>317.63</v>
      </c>
      <c r="P7313">
        <v>59.244959244959247</v>
      </c>
      <c r="Q7313">
        <v>1.9473684210526316</v>
      </c>
      <c r="R7313">
        <v>2.4536842105263159</v>
      </c>
      <c r="S7313">
        <f>(VendorSalesData[[#This Row],[TotalPurchaseQuantity]] - VendorSalesData[[#This Row],[TotalSalesQuantity]]) * VendorSalesData[[#This Row],[PurchasePrice]]</f>
        <v>-207</v>
      </c>
    </row>
    <row r="7314" spans="1:19" x14ac:dyDescent="0.3">
      <c r="A7314">
        <v>90047</v>
      </c>
      <c r="B7314" t="s">
        <v>2206</v>
      </c>
      <c r="C7314">
        <v>24430</v>
      </c>
      <c r="D7314" t="s">
        <v>6692</v>
      </c>
      <c r="E7314">
        <v>5.74</v>
      </c>
      <c r="F7314">
        <v>9.49</v>
      </c>
      <c r="G7314">
        <v>375</v>
      </c>
      <c r="H7314">
        <v>38</v>
      </c>
      <c r="I7314">
        <v>218.11999999999998</v>
      </c>
      <c r="J7314">
        <v>31</v>
      </c>
      <c r="K7314">
        <v>297.49</v>
      </c>
      <c r="L7314">
        <v>239.65</v>
      </c>
      <c r="M7314">
        <v>1.8</v>
      </c>
      <c r="N7314">
        <v>1457.73</v>
      </c>
      <c r="O7314">
        <v>79.370000000000033</v>
      </c>
      <c r="P7314">
        <v>26.679888399610078</v>
      </c>
      <c r="Q7314">
        <v>0.81578947368421051</v>
      </c>
      <c r="R7314">
        <v>1.3638822666422155</v>
      </c>
      <c r="S7314">
        <f>(VendorSalesData[[#This Row],[TotalPurchaseQuantity]] - VendorSalesData[[#This Row],[TotalSalesQuantity]]) * VendorSalesData[[#This Row],[PurchasePrice]]</f>
        <v>40.18</v>
      </c>
    </row>
    <row r="7315" spans="1:19" x14ac:dyDescent="0.3">
      <c r="A7315">
        <v>7153</v>
      </c>
      <c r="B7315" t="s">
        <v>271</v>
      </c>
      <c r="C7315">
        <v>45446</v>
      </c>
      <c r="D7315" t="s">
        <v>6693</v>
      </c>
      <c r="E7315">
        <v>4.54</v>
      </c>
      <c r="F7315">
        <v>6.99</v>
      </c>
      <c r="G7315">
        <v>750</v>
      </c>
      <c r="H7315">
        <v>48</v>
      </c>
      <c r="I7315">
        <v>217.92</v>
      </c>
      <c r="J7315">
        <v>41</v>
      </c>
      <c r="K7315">
        <v>286.58999999999997</v>
      </c>
      <c r="L7315">
        <v>20.97</v>
      </c>
      <c r="M7315">
        <v>4.6099999999999994</v>
      </c>
      <c r="N7315">
        <v>15884.82</v>
      </c>
      <c r="O7315">
        <v>68.669999999999987</v>
      </c>
      <c r="P7315">
        <v>23.961059353082799</v>
      </c>
      <c r="Q7315">
        <v>0.85416666666666663</v>
      </c>
      <c r="R7315">
        <v>1.3151156387665197</v>
      </c>
      <c r="S7315">
        <f>(VendorSalesData[[#This Row],[TotalPurchaseQuantity]] - VendorSalesData[[#This Row],[TotalSalesQuantity]]) * VendorSalesData[[#This Row],[PurchasePrice]]</f>
        <v>31.78</v>
      </c>
    </row>
    <row r="7316" spans="1:19" x14ac:dyDescent="0.3">
      <c r="A7316">
        <v>90047</v>
      </c>
      <c r="B7316" t="s">
        <v>2206</v>
      </c>
      <c r="C7316">
        <v>22831</v>
      </c>
      <c r="D7316" t="s">
        <v>6694</v>
      </c>
      <c r="E7316">
        <v>9.08</v>
      </c>
      <c r="F7316">
        <v>14.99</v>
      </c>
      <c r="G7316">
        <v>750</v>
      </c>
      <c r="H7316">
        <v>24</v>
      </c>
      <c r="I7316">
        <v>217.92</v>
      </c>
      <c r="J7316">
        <v>36</v>
      </c>
      <c r="K7316">
        <v>503.64</v>
      </c>
      <c r="L7316">
        <v>41.97</v>
      </c>
      <c r="M7316">
        <v>4.0500000000000007</v>
      </c>
      <c r="N7316">
        <v>1457.73</v>
      </c>
      <c r="O7316">
        <v>285.72000000000003</v>
      </c>
      <c r="P7316">
        <v>56.730998332142015</v>
      </c>
      <c r="Q7316">
        <v>1.5</v>
      </c>
      <c r="R7316">
        <v>2.3111233480176212</v>
      </c>
      <c r="S7316">
        <f>(VendorSalesData[[#This Row],[TotalPurchaseQuantity]] - VendorSalesData[[#This Row],[TotalSalesQuantity]]) * VendorSalesData[[#This Row],[PurchasePrice]]</f>
        <v>-108.96000000000001</v>
      </c>
    </row>
    <row r="7317" spans="1:19" x14ac:dyDescent="0.3">
      <c r="A7317">
        <v>10754</v>
      </c>
      <c r="B7317" t="s">
        <v>212</v>
      </c>
      <c r="C7317">
        <v>21449</v>
      </c>
      <c r="D7317" t="s">
        <v>6695</v>
      </c>
      <c r="E7317">
        <v>36.229999999999997</v>
      </c>
      <c r="F7317">
        <v>69.989999999999995</v>
      </c>
      <c r="G7317">
        <v>750</v>
      </c>
      <c r="H7317">
        <v>6</v>
      </c>
      <c r="I7317">
        <v>217.38</v>
      </c>
      <c r="J7317">
        <v>20</v>
      </c>
      <c r="K7317">
        <v>1079.8</v>
      </c>
      <c r="L7317">
        <v>593.89</v>
      </c>
      <c r="M7317">
        <v>2.2200000000000002</v>
      </c>
      <c r="N7317">
        <v>28720.52</v>
      </c>
      <c r="O7317">
        <v>862.42</v>
      </c>
      <c r="P7317">
        <v>79.868494165586227</v>
      </c>
      <c r="Q7317">
        <v>3.3333333333333335</v>
      </c>
      <c r="R7317">
        <v>4.967338301591683</v>
      </c>
      <c r="S7317">
        <f>(VendorSalesData[[#This Row],[TotalPurchaseQuantity]] - VendorSalesData[[#This Row],[TotalSalesQuantity]]) * VendorSalesData[[#This Row],[PurchasePrice]]</f>
        <v>-507.21999999999997</v>
      </c>
    </row>
    <row r="7318" spans="1:19" x14ac:dyDescent="0.3">
      <c r="A7318">
        <v>516</v>
      </c>
      <c r="B7318" t="s">
        <v>415</v>
      </c>
      <c r="C7318">
        <v>22404</v>
      </c>
      <c r="D7318" t="s">
        <v>6696</v>
      </c>
      <c r="E7318">
        <v>12.07</v>
      </c>
      <c r="F7318">
        <v>17.989999999999998</v>
      </c>
      <c r="G7318">
        <v>750</v>
      </c>
      <c r="H7318">
        <v>18</v>
      </c>
      <c r="I7318">
        <v>217.26</v>
      </c>
      <c r="J7318">
        <v>15</v>
      </c>
      <c r="K7318">
        <v>269.84999999999997</v>
      </c>
      <c r="L7318">
        <v>143.91999999999999</v>
      </c>
      <c r="M7318">
        <v>1.6800000000000002</v>
      </c>
      <c r="N7318">
        <v>8510.41</v>
      </c>
      <c r="O7318">
        <v>52.589999999999975</v>
      </c>
      <c r="P7318">
        <v>19.488604780433565</v>
      </c>
      <c r="Q7318">
        <v>0.83333333333333337</v>
      </c>
      <c r="R7318">
        <v>1.2420602043634354</v>
      </c>
      <c r="S7318">
        <f>(VendorSalesData[[#This Row],[TotalPurchaseQuantity]] - VendorSalesData[[#This Row],[TotalSalesQuantity]]) * VendorSalesData[[#This Row],[PurchasePrice]]</f>
        <v>36.21</v>
      </c>
    </row>
    <row r="7319" spans="1:19" x14ac:dyDescent="0.3">
      <c r="A7319">
        <v>653</v>
      </c>
      <c r="B7319" t="s">
        <v>352</v>
      </c>
      <c r="C7319">
        <v>46117</v>
      </c>
      <c r="D7319" t="s">
        <v>6697</v>
      </c>
      <c r="E7319">
        <v>6.03</v>
      </c>
      <c r="F7319">
        <v>8.99</v>
      </c>
      <c r="G7319">
        <v>300</v>
      </c>
      <c r="H7319">
        <v>36</v>
      </c>
      <c r="I7319">
        <v>217.07999999999998</v>
      </c>
      <c r="J7319">
        <v>36</v>
      </c>
      <c r="K7319">
        <v>323.64</v>
      </c>
      <c r="L7319">
        <v>17.98</v>
      </c>
      <c r="M7319">
        <v>1.62</v>
      </c>
      <c r="N7319">
        <v>8014.9800000000005</v>
      </c>
      <c r="O7319">
        <v>106.56</v>
      </c>
      <c r="P7319">
        <v>32.925472747497217</v>
      </c>
      <c r="Q7319">
        <v>1</v>
      </c>
      <c r="R7319">
        <v>1.4908789386401327</v>
      </c>
      <c r="S7319">
        <f>(VendorSalesData[[#This Row],[TotalPurchaseQuantity]] - VendorSalesData[[#This Row],[TotalSalesQuantity]]) * VendorSalesData[[#This Row],[PurchasePrice]]</f>
        <v>0</v>
      </c>
    </row>
    <row r="7320" spans="1:19" x14ac:dyDescent="0.3">
      <c r="A7320">
        <v>2000</v>
      </c>
      <c r="B7320" t="s">
        <v>164</v>
      </c>
      <c r="C7320">
        <v>17266</v>
      </c>
      <c r="D7320" t="s">
        <v>6698</v>
      </c>
      <c r="E7320">
        <v>9.0299999999999994</v>
      </c>
      <c r="F7320">
        <v>15.99</v>
      </c>
      <c r="G7320">
        <v>750</v>
      </c>
      <c r="H7320">
        <v>24</v>
      </c>
      <c r="I7320">
        <v>216.72</v>
      </c>
      <c r="J7320">
        <v>17</v>
      </c>
      <c r="K7320">
        <v>239.83</v>
      </c>
      <c r="L7320">
        <v>211.85</v>
      </c>
      <c r="M7320">
        <v>1.87</v>
      </c>
      <c r="N7320">
        <v>19016.59</v>
      </c>
      <c r="O7320">
        <v>23.110000000000014</v>
      </c>
      <c r="P7320">
        <v>9.6359921611141282</v>
      </c>
      <c r="Q7320">
        <v>0.70833333333333337</v>
      </c>
      <c r="R7320">
        <v>1.1066352897748246</v>
      </c>
      <c r="S7320">
        <f>(VendorSalesData[[#This Row],[TotalPurchaseQuantity]] - VendorSalesData[[#This Row],[TotalSalesQuantity]]) * VendorSalesData[[#This Row],[PurchasePrice]]</f>
        <v>63.209999999999994</v>
      </c>
    </row>
    <row r="7321" spans="1:19" x14ac:dyDescent="0.3">
      <c r="A7321">
        <v>90011</v>
      </c>
      <c r="B7321" t="s">
        <v>2463</v>
      </c>
      <c r="C7321">
        <v>13179</v>
      </c>
      <c r="D7321" t="s">
        <v>6699</v>
      </c>
      <c r="E7321">
        <v>9.0299999999999994</v>
      </c>
      <c r="F7321">
        <v>13.99</v>
      </c>
      <c r="G7321">
        <v>750</v>
      </c>
      <c r="H7321">
        <v>24</v>
      </c>
      <c r="I7321">
        <v>216.72</v>
      </c>
      <c r="J7321">
        <v>24</v>
      </c>
      <c r="K7321">
        <v>323.76</v>
      </c>
      <c r="L7321">
        <v>26.98</v>
      </c>
      <c r="M7321">
        <v>2.7</v>
      </c>
      <c r="N7321">
        <v>238.60999999999999</v>
      </c>
      <c r="O7321">
        <v>107.03999999999999</v>
      </c>
      <c r="P7321">
        <v>33.061527057079317</v>
      </c>
      <c r="Q7321">
        <v>1</v>
      </c>
      <c r="R7321">
        <v>1.4939091915836102</v>
      </c>
      <c r="S7321">
        <f>(VendorSalesData[[#This Row],[TotalPurchaseQuantity]] - VendorSalesData[[#This Row],[TotalSalesQuantity]]) * VendorSalesData[[#This Row],[PurchasePrice]]</f>
        <v>0</v>
      </c>
    </row>
    <row r="7322" spans="1:19" x14ac:dyDescent="0.3">
      <c r="A7322">
        <v>17035</v>
      </c>
      <c r="B7322" t="s">
        <v>22</v>
      </c>
      <c r="C7322">
        <v>21690</v>
      </c>
      <c r="D7322" t="s">
        <v>6700</v>
      </c>
      <c r="E7322">
        <v>5.55</v>
      </c>
      <c r="F7322">
        <v>8.49</v>
      </c>
      <c r="G7322">
        <v>750</v>
      </c>
      <c r="H7322">
        <v>39</v>
      </c>
      <c r="I7322">
        <v>216.45</v>
      </c>
      <c r="J7322">
        <v>240</v>
      </c>
      <c r="K7322">
        <v>2037.6</v>
      </c>
      <c r="L7322">
        <v>551.85</v>
      </c>
      <c r="M7322">
        <v>26.89</v>
      </c>
      <c r="N7322">
        <v>123780.22</v>
      </c>
      <c r="O7322">
        <v>1821.1499999999999</v>
      </c>
      <c r="P7322">
        <v>89.377208480565372</v>
      </c>
      <c r="Q7322">
        <v>6.1538461538461542</v>
      </c>
      <c r="R7322">
        <v>9.4137214137214134</v>
      </c>
      <c r="S7322">
        <f>(VendorSalesData[[#This Row],[TotalPurchaseQuantity]] - VendorSalesData[[#This Row],[TotalSalesQuantity]]) * VendorSalesData[[#This Row],[PurchasePrice]]</f>
        <v>-1115.55</v>
      </c>
    </row>
    <row r="7323" spans="1:19" x14ac:dyDescent="0.3">
      <c r="A7323">
        <v>7153</v>
      </c>
      <c r="B7323" t="s">
        <v>271</v>
      </c>
      <c r="C7323">
        <v>21586</v>
      </c>
      <c r="D7323" t="s">
        <v>6701</v>
      </c>
      <c r="E7323">
        <v>30.91</v>
      </c>
      <c r="F7323">
        <v>46.99</v>
      </c>
      <c r="G7323">
        <v>750</v>
      </c>
      <c r="H7323">
        <v>7</v>
      </c>
      <c r="I7323">
        <v>216.37</v>
      </c>
      <c r="J7323">
        <v>13</v>
      </c>
      <c r="K7323">
        <v>610.87</v>
      </c>
      <c r="L7323">
        <v>563.88</v>
      </c>
      <c r="M7323">
        <v>1.43</v>
      </c>
      <c r="N7323">
        <v>15884.82</v>
      </c>
      <c r="O7323">
        <v>394.5</v>
      </c>
      <c r="P7323">
        <v>64.58002520994647</v>
      </c>
      <c r="Q7323">
        <v>1.8571428571428572</v>
      </c>
      <c r="R7323">
        <v>2.8232657022692611</v>
      </c>
      <c r="S7323">
        <f>(VendorSalesData[[#This Row],[TotalPurchaseQuantity]] - VendorSalesData[[#This Row],[TotalSalesQuantity]]) * VendorSalesData[[#This Row],[PurchasePrice]]</f>
        <v>-185.46</v>
      </c>
    </row>
    <row r="7324" spans="1:19" x14ac:dyDescent="0.3">
      <c r="A7324">
        <v>1128</v>
      </c>
      <c r="B7324" t="s">
        <v>18</v>
      </c>
      <c r="C7324">
        <v>1260</v>
      </c>
      <c r="D7324" t="s">
        <v>6702</v>
      </c>
      <c r="E7324">
        <v>71.989999999999995</v>
      </c>
      <c r="F7324">
        <v>89.99</v>
      </c>
      <c r="G7324">
        <v>750</v>
      </c>
      <c r="H7324">
        <v>3</v>
      </c>
      <c r="I7324">
        <v>215.97</v>
      </c>
      <c r="J7324">
        <v>3</v>
      </c>
      <c r="K7324">
        <v>269.96999999999997</v>
      </c>
      <c r="L7324">
        <v>269.96999999999997</v>
      </c>
      <c r="M7324">
        <v>2.37</v>
      </c>
      <c r="N7324">
        <v>68601.679999999993</v>
      </c>
      <c r="O7324">
        <v>53.999999999999972</v>
      </c>
      <c r="P7324">
        <v>20.002222469163232</v>
      </c>
      <c r="Q7324">
        <v>1</v>
      </c>
      <c r="R7324">
        <v>1.2500347270454228</v>
      </c>
      <c r="S7324">
        <f>(VendorSalesData[[#This Row],[TotalPurchaseQuantity]] - VendorSalesData[[#This Row],[TotalSalesQuantity]]) * VendorSalesData[[#This Row],[PurchasePrice]]</f>
        <v>0</v>
      </c>
    </row>
    <row r="7325" spans="1:19" x14ac:dyDescent="0.3">
      <c r="A7325">
        <v>9165</v>
      </c>
      <c r="B7325" t="s">
        <v>38</v>
      </c>
      <c r="C7325">
        <v>17747</v>
      </c>
      <c r="D7325" t="s">
        <v>6703</v>
      </c>
      <c r="E7325">
        <v>17.989999999999998</v>
      </c>
      <c r="F7325">
        <v>27.99</v>
      </c>
      <c r="G7325">
        <v>750</v>
      </c>
      <c r="H7325">
        <v>12</v>
      </c>
      <c r="I7325">
        <v>215.88</v>
      </c>
      <c r="J7325">
        <v>9</v>
      </c>
      <c r="K7325">
        <v>251.91</v>
      </c>
      <c r="L7325">
        <v>195.92999999999998</v>
      </c>
      <c r="M7325">
        <v>0.99</v>
      </c>
      <c r="N7325">
        <v>68054.7</v>
      </c>
      <c r="O7325">
        <v>36.03</v>
      </c>
      <c r="P7325">
        <v>14.3027271644635</v>
      </c>
      <c r="Q7325">
        <v>0.75</v>
      </c>
      <c r="R7325">
        <v>1.1668982768204559</v>
      </c>
      <c r="S7325">
        <f>(VendorSalesData[[#This Row],[TotalPurchaseQuantity]] - VendorSalesData[[#This Row],[TotalSalesQuantity]]) * VendorSalesData[[#This Row],[PurchasePrice]]</f>
        <v>53.97</v>
      </c>
    </row>
    <row r="7326" spans="1:19" x14ac:dyDescent="0.3">
      <c r="A7326">
        <v>7239</v>
      </c>
      <c r="B7326" t="s">
        <v>86</v>
      </c>
      <c r="C7326">
        <v>2739</v>
      </c>
      <c r="D7326" t="s">
        <v>6704</v>
      </c>
      <c r="E7326">
        <v>35.96</v>
      </c>
      <c r="F7326">
        <v>49.99</v>
      </c>
      <c r="G7326">
        <v>750</v>
      </c>
      <c r="H7326">
        <v>6</v>
      </c>
      <c r="I7326">
        <v>215.76</v>
      </c>
      <c r="J7326">
        <v>18</v>
      </c>
      <c r="K7326">
        <v>899.82</v>
      </c>
      <c r="L7326">
        <v>549.89</v>
      </c>
      <c r="M7326">
        <v>14.18</v>
      </c>
      <c r="N7326">
        <v>16978.669999999998</v>
      </c>
      <c r="O7326">
        <v>684.06000000000006</v>
      </c>
      <c r="P7326">
        <v>76.021871040874842</v>
      </c>
      <c r="Q7326">
        <v>3</v>
      </c>
      <c r="R7326">
        <v>4.1704671857619582</v>
      </c>
      <c r="S7326">
        <f>(VendorSalesData[[#This Row],[TotalPurchaseQuantity]] - VendorSalesData[[#This Row],[TotalSalesQuantity]]) * VendorSalesData[[#This Row],[PurchasePrice]]</f>
        <v>-431.52</v>
      </c>
    </row>
    <row r="7327" spans="1:19" x14ac:dyDescent="0.3">
      <c r="A7327">
        <v>3252</v>
      </c>
      <c r="B7327" t="s">
        <v>94</v>
      </c>
      <c r="C7327">
        <v>43541</v>
      </c>
      <c r="D7327" t="s">
        <v>4690</v>
      </c>
      <c r="E7327">
        <v>5.26</v>
      </c>
      <c r="F7327">
        <v>7.99</v>
      </c>
      <c r="G7327">
        <v>1500</v>
      </c>
      <c r="H7327">
        <v>41</v>
      </c>
      <c r="I7327">
        <v>215.66</v>
      </c>
      <c r="J7327">
        <v>38</v>
      </c>
      <c r="K7327">
        <v>303.62</v>
      </c>
      <c r="L7327">
        <v>127.84</v>
      </c>
      <c r="M7327">
        <v>8.5</v>
      </c>
      <c r="N7327">
        <v>61966.91</v>
      </c>
      <c r="O7327">
        <v>87.960000000000008</v>
      </c>
      <c r="P7327">
        <v>28.970423555760494</v>
      </c>
      <c r="Q7327">
        <v>0.92682926829268297</v>
      </c>
      <c r="R7327">
        <v>1.407864230733562</v>
      </c>
      <c r="S7327">
        <f>(VendorSalesData[[#This Row],[TotalPurchaseQuantity]] - VendorSalesData[[#This Row],[TotalSalesQuantity]]) * VendorSalesData[[#This Row],[PurchasePrice]]</f>
        <v>15.78</v>
      </c>
    </row>
    <row r="7328" spans="1:19" x14ac:dyDescent="0.3">
      <c r="A7328">
        <v>7153</v>
      </c>
      <c r="B7328" t="s">
        <v>271</v>
      </c>
      <c r="C7328">
        <v>21587</v>
      </c>
      <c r="D7328" t="s">
        <v>6705</v>
      </c>
      <c r="E7328">
        <v>53.79</v>
      </c>
      <c r="F7328">
        <v>77.989999999999995</v>
      </c>
      <c r="G7328">
        <v>750</v>
      </c>
      <c r="H7328">
        <v>4</v>
      </c>
      <c r="I7328">
        <v>215.16</v>
      </c>
      <c r="J7328">
        <v>4</v>
      </c>
      <c r="K7328">
        <v>311.95999999999998</v>
      </c>
      <c r="L7328">
        <v>155.97999999999999</v>
      </c>
      <c r="M7328">
        <v>0.44</v>
      </c>
      <c r="N7328">
        <v>15884.82</v>
      </c>
      <c r="O7328">
        <v>96.799999999999983</v>
      </c>
      <c r="P7328">
        <v>31.029619181946401</v>
      </c>
      <c r="Q7328">
        <v>1</v>
      </c>
      <c r="R7328">
        <v>1.4498977505112474</v>
      </c>
      <c r="S7328">
        <f>(VendorSalesData[[#This Row],[TotalPurchaseQuantity]] - VendorSalesData[[#This Row],[TotalSalesQuantity]]) * VendorSalesData[[#This Row],[PurchasePrice]]</f>
        <v>0</v>
      </c>
    </row>
    <row r="7329" spans="1:19" x14ac:dyDescent="0.3">
      <c r="A7329">
        <v>3951</v>
      </c>
      <c r="B7329" t="s">
        <v>6387</v>
      </c>
      <c r="C7329">
        <v>26750</v>
      </c>
      <c r="D7329" t="s">
        <v>6706</v>
      </c>
      <c r="E7329">
        <v>8.9600000000000009</v>
      </c>
      <c r="F7329">
        <v>12.99</v>
      </c>
      <c r="G7329">
        <v>750</v>
      </c>
      <c r="H7329">
        <v>24</v>
      </c>
      <c r="I7329">
        <v>215.04</v>
      </c>
      <c r="J7329">
        <v>24</v>
      </c>
      <c r="K7329">
        <v>311.76</v>
      </c>
      <c r="L7329">
        <v>25.98</v>
      </c>
      <c r="M7329">
        <v>2.7</v>
      </c>
      <c r="N7329">
        <v>29.43</v>
      </c>
      <c r="O7329">
        <v>96.72</v>
      </c>
      <c r="P7329">
        <v>31.023864511162436</v>
      </c>
      <c r="Q7329">
        <v>1</v>
      </c>
      <c r="R7329">
        <v>1.4497767857142858</v>
      </c>
      <c r="S7329">
        <f>(VendorSalesData[[#This Row],[TotalPurchaseQuantity]] - VendorSalesData[[#This Row],[TotalSalesQuantity]]) * VendorSalesData[[#This Row],[PurchasePrice]]</f>
        <v>0</v>
      </c>
    </row>
    <row r="7330" spans="1:19" x14ac:dyDescent="0.3">
      <c r="A7330">
        <v>4425</v>
      </c>
      <c r="B7330" t="s">
        <v>20</v>
      </c>
      <c r="C7330">
        <v>15091</v>
      </c>
      <c r="D7330" t="s">
        <v>6707</v>
      </c>
      <c r="E7330">
        <v>17.920000000000002</v>
      </c>
      <c r="F7330">
        <v>25.99</v>
      </c>
      <c r="G7330">
        <v>750</v>
      </c>
      <c r="H7330">
        <v>12</v>
      </c>
      <c r="I7330">
        <v>215.04</v>
      </c>
      <c r="J7330">
        <v>12</v>
      </c>
      <c r="K7330">
        <v>311.88</v>
      </c>
      <c r="L7330">
        <v>25.99</v>
      </c>
      <c r="M7330">
        <v>1.35</v>
      </c>
      <c r="N7330">
        <v>144929.24</v>
      </c>
      <c r="O7330">
        <v>96.84</v>
      </c>
      <c r="P7330">
        <v>31.050404001539057</v>
      </c>
      <c r="Q7330">
        <v>1</v>
      </c>
      <c r="R7330">
        <v>1.4503348214285714</v>
      </c>
      <c r="S7330">
        <f>(VendorSalesData[[#This Row],[TotalPurchaseQuantity]] - VendorSalesData[[#This Row],[TotalSalesQuantity]]) * VendorSalesData[[#This Row],[PurchasePrice]]</f>
        <v>0</v>
      </c>
    </row>
    <row r="7331" spans="1:19" x14ac:dyDescent="0.3">
      <c r="A7331">
        <v>10754</v>
      </c>
      <c r="B7331" t="s">
        <v>212</v>
      </c>
      <c r="C7331">
        <v>20176</v>
      </c>
      <c r="D7331" t="s">
        <v>6708</v>
      </c>
      <c r="E7331">
        <v>17.920000000000002</v>
      </c>
      <c r="F7331">
        <v>25.99</v>
      </c>
      <c r="G7331">
        <v>750</v>
      </c>
      <c r="H7331">
        <v>12</v>
      </c>
      <c r="I7331">
        <v>215.04</v>
      </c>
      <c r="J7331">
        <v>12</v>
      </c>
      <c r="K7331">
        <v>311.88</v>
      </c>
      <c r="L7331">
        <v>25.99</v>
      </c>
      <c r="M7331">
        <v>1.35</v>
      </c>
      <c r="N7331">
        <v>28720.52</v>
      </c>
      <c r="O7331">
        <v>96.84</v>
      </c>
      <c r="P7331">
        <v>31.050404001539057</v>
      </c>
      <c r="Q7331">
        <v>1</v>
      </c>
      <c r="R7331">
        <v>1.4503348214285714</v>
      </c>
      <c r="S7331">
        <f>(VendorSalesData[[#This Row],[TotalPurchaseQuantity]] - VendorSalesData[[#This Row],[TotalSalesQuantity]]) * VendorSalesData[[#This Row],[PurchasePrice]]</f>
        <v>0</v>
      </c>
    </row>
    <row r="7332" spans="1:19" x14ac:dyDescent="0.3">
      <c r="A7332">
        <v>660</v>
      </c>
      <c r="B7332" t="s">
        <v>75</v>
      </c>
      <c r="C7332">
        <v>510</v>
      </c>
      <c r="D7332" t="s">
        <v>953</v>
      </c>
      <c r="E7332">
        <v>7.14</v>
      </c>
      <c r="F7332">
        <v>9.99</v>
      </c>
      <c r="G7332">
        <v>1750</v>
      </c>
      <c r="H7332">
        <v>30</v>
      </c>
      <c r="I7332">
        <v>214.20000000000002</v>
      </c>
      <c r="J7332">
        <v>34</v>
      </c>
      <c r="K7332">
        <v>339.65999999999997</v>
      </c>
      <c r="L7332">
        <v>89.91</v>
      </c>
      <c r="M7332">
        <v>62.48</v>
      </c>
      <c r="N7332">
        <v>17932.330000000002</v>
      </c>
      <c r="O7332">
        <v>125.45999999999995</v>
      </c>
      <c r="P7332">
        <v>36.936936936936924</v>
      </c>
      <c r="Q7332">
        <v>1.1333333333333333</v>
      </c>
      <c r="R7332">
        <v>1.5857142857142854</v>
      </c>
      <c r="S7332">
        <f>(VendorSalesData[[#This Row],[TotalPurchaseQuantity]] - VendorSalesData[[#This Row],[TotalSalesQuantity]]) * VendorSalesData[[#This Row],[PurchasePrice]]</f>
        <v>-28.56</v>
      </c>
    </row>
    <row r="7333" spans="1:19" x14ac:dyDescent="0.3">
      <c r="A7333">
        <v>3960</v>
      </c>
      <c r="B7333" t="s">
        <v>24</v>
      </c>
      <c r="C7333">
        <v>530</v>
      </c>
      <c r="D7333" t="s">
        <v>6709</v>
      </c>
      <c r="E7333">
        <v>11.27</v>
      </c>
      <c r="F7333">
        <v>14.99</v>
      </c>
      <c r="G7333">
        <v>1000</v>
      </c>
      <c r="H7333">
        <v>19</v>
      </c>
      <c r="I7333">
        <v>214.13000000000002</v>
      </c>
      <c r="J7333">
        <v>37</v>
      </c>
      <c r="K7333">
        <v>554.63</v>
      </c>
      <c r="L7333">
        <v>404.73</v>
      </c>
      <c r="M7333">
        <v>38.85</v>
      </c>
      <c r="N7333">
        <v>257032.07</v>
      </c>
      <c r="O7333">
        <v>340.5</v>
      </c>
      <c r="P7333">
        <v>61.392279537709825</v>
      </c>
      <c r="Q7333">
        <v>1.9473684210526316</v>
      </c>
      <c r="R7333">
        <v>2.5901555130061173</v>
      </c>
      <c r="S7333">
        <f>(VendorSalesData[[#This Row],[TotalPurchaseQuantity]] - VendorSalesData[[#This Row],[TotalSalesQuantity]]) * VendorSalesData[[#This Row],[PurchasePrice]]</f>
        <v>-202.85999999999999</v>
      </c>
    </row>
    <row r="7334" spans="1:19" x14ac:dyDescent="0.3">
      <c r="A7334">
        <v>6785</v>
      </c>
      <c r="B7334" t="s">
        <v>81</v>
      </c>
      <c r="C7334">
        <v>5658</v>
      </c>
      <c r="D7334" t="s">
        <v>6710</v>
      </c>
      <c r="E7334">
        <v>13.38</v>
      </c>
      <c r="F7334">
        <v>16.989999999999998</v>
      </c>
      <c r="G7334">
        <v>750</v>
      </c>
      <c r="H7334">
        <v>16</v>
      </c>
      <c r="I7334">
        <v>214.08</v>
      </c>
      <c r="J7334">
        <v>13</v>
      </c>
      <c r="K7334">
        <v>280.87</v>
      </c>
      <c r="L7334">
        <v>142.92999999999998</v>
      </c>
      <c r="M7334">
        <v>10.24</v>
      </c>
      <c r="N7334">
        <v>13605.41</v>
      </c>
      <c r="O7334">
        <v>66.789999999999992</v>
      </c>
      <c r="P7334">
        <v>23.779684551571897</v>
      </c>
      <c r="Q7334">
        <v>0.8125</v>
      </c>
      <c r="R7334">
        <v>1.311986173393124</v>
      </c>
      <c r="S7334">
        <f>(VendorSalesData[[#This Row],[TotalPurchaseQuantity]] - VendorSalesData[[#This Row],[TotalSalesQuantity]]) * VendorSalesData[[#This Row],[PurchasePrice]]</f>
        <v>40.14</v>
      </c>
    </row>
    <row r="7335" spans="1:19" x14ac:dyDescent="0.3">
      <c r="A7335">
        <v>9552</v>
      </c>
      <c r="B7335" t="s">
        <v>72</v>
      </c>
      <c r="C7335">
        <v>20639</v>
      </c>
      <c r="D7335" t="s">
        <v>6711</v>
      </c>
      <c r="E7335">
        <v>9.73</v>
      </c>
      <c r="F7335">
        <v>14.99</v>
      </c>
      <c r="G7335">
        <v>750</v>
      </c>
      <c r="H7335">
        <v>22</v>
      </c>
      <c r="I7335">
        <v>214.06</v>
      </c>
      <c r="J7335">
        <v>48</v>
      </c>
      <c r="K7335">
        <v>782.52</v>
      </c>
      <c r="L7335">
        <v>527.67999999999995</v>
      </c>
      <c r="M7335">
        <v>5.3100000000000005</v>
      </c>
      <c r="N7335">
        <v>55551.82</v>
      </c>
      <c r="O7335">
        <v>568.46</v>
      </c>
      <c r="P7335">
        <v>72.644788631600477</v>
      </c>
      <c r="Q7335">
        <v>2.1818181818181817</v>
      </c>
      <c r="R7335">
        <v>3.6556105764738858</v>
      </c>
      <c r="S7335">
        <f>(VendorSalesData[[#This Row],[TotalPurchaseQuantity]] - VendorSalesData[[#This Row],[TotalSalesQuantity]]) * VendorSalesData[[#This Row],[PurchasePrice]]</f>
        <v>-252.98000000000002</v>
      </c>
    </row>
    <row r="7336" spans="1:19" x14ac:dyDescent="0.3">
      <c r="A7336">
        <v>9552</v>
      </c>
      <c r="B7336" t="s">
        <v>72</v>
      </c>
      <c r="C7336">
        <v>1626</v>
      </c>
      <c r="D7336" t="s">
        <v>6712</v>
      </c>
      <c r="E7336">
        <v>35.65</v>
      </c>
      <c r="F7336">
        <v>45.99</v>
      </c>
      <c r="G7336">
        <v>750</v>
      </c>
      <c r="H7336">
        <v>6</v>
      </c>
      <c r="I7336">
        <v>213.9</v>
      </c>
      <c r="J7336">
        <v>6</v>
      </c>
      <c r="K7336">
        <v>275.94</v>
      </c>
      <c r="L7336">
        <v>229.95000000000002</v>
      </c>
      <c r="M7336">
        <v>4.7300000000000004</v>
      </c>
      <c r="N7336">
        <v>55551.82</v>
      </c>
      <c r="O7336">
        <v>62.039999999999992</v>
      </c>
      <c r="P7336">
        <v>22.483148510545767</v>
      </c>
      <c r="Q7336">
        <v>1</v>
      </c>
      <c r="R7336">
        <v>1.2900420757363253</v>
      </c>
      <c r="S7336">
        <f>(VendorSalesData[[#This Row],[TotalPurchaseQuantity]] - VendorSalesData[[#This Row],[TotalSalesQuantity]]) * VendorSalesData[[#This Row],[PurchasePrice]]</f>
        <v>0</v>
      </c>
    </row>
    <row r="7337" spans="1:19" x14ac:dyDescent="0.3">
      <c r="A7337">
        <v>2242</v>
      </c>
      <c r="B7337" t="s">
        <v>569</v>
      </c>
      <c r="C7337">
        <v>22451</v>
      </c>
      <c r="D7337" t="s">
        <v>6713</v>
      </c>
      <c r="E7337">
        <v>6.66</v>
      </c>
      <c r="F7337">
        <v>11.99</v>
      </c>
      <c r="G7337">
        <v>1500</v>
      </c>
      <c r="H7337">
        <v>32</v>
      </c>
      <c r="I7337">
        <v>213.12</v>
      </c>
      <c r="J7337">
        <v>26</v>
      </c>
      <c r="K7337">
        <v>269.74</v>
      </c>
      <c r="L7337">
        <v>259.75</v>
      </c>
      <c r="M7337">
        <v>5.73</v>
      </c>
      <c r="N7337">
        <v>7982.65</v>
      </c>
      <c r="O7337">
        <v>56.620000000000005</v>
      </c>
      <c r="P7337">
        <v>20.990583524875809</v>
      </c>
      <c r="Q7337">
        <v>0.8125</v>
      </c>
      <c r="R7337">
        <v>1.2656719219219219</v>
      </c>
      <c r="S7337">
        <f>(VendorSalesData[[#This Row],[TotalPurchaseQuantity]] - VendorSalesData[[#This Row],[TotalSalesQuantity]]) * VendorSalesData[[#This Row],[PurchasePrice]]</f>
        <v>39.96</v>
      </c>
    </row>
    <row r="7338" spans="1:19" x14ac:dyDescent="0.3">
      <c r="A7338">
        <v>6785</v>
      </c>
      <c r="B7338" t="s">
        <v>81</v>
      </c>
      <c r="C7338">
        <v>35577</v>
      </c>
      <c r="D7338" t="s">
        <v>6714</v>
      </c>
      <c r="E7338">
        <v>6.66</v>
      </c>
      <c r="F7338">
        <v>16.989999999999998</v>
      </c>
      <c r="G7338">
        <v>750</v>
      </c>
      <c r="H7338">
        <v>32</v>
      </c>
      <c r="I7338">
        <v>213.12</v>
      </c>
      <c r="J7338">
        <v>64</v>
      </c>
      <c r="K7338">
        <v>639.36</v>
      </c>
      <c r="L7338">
        <v>19.98</v>
      </c>
      <c r="M7338">
        <v>7.2</v>
      </c>
      <c r="N7338">
        <v>13605.41</v>
      </c>
      <c r="O7338">
        <v>426.24</v>
      </c>
      <c r="P7338">
        <v>66.666666666666657</v>
      </c>
      <c r="Q7338">
        <v>2</v>
      </c>
      <c r="R7338">
        <v>3</v>
      </c>
      <c r="S7338">
        <f>(VendorSalesData[[#This Row],[TotalPurchaseQuantity]] - VendorSalesData[[#This Row],[TotalSalesQuantity]]) * VendorSalesData[[#This Row],[PurchasePrice]]</f>
        <v>-213.12</v>
      </c>
    </row>
    <row r="7339" spans="1:19" x14ac:dyDescent="0.3">
      <c r="A7339">
        <v>9165</v>
      </c>
      <c r="B7339" t="s">
        <v>38</v>
      </c>
      <c r="C7339">
        <v>20428</v>
      </c>
      <c r="D7339" t="s">
        <v>6715</v>
      </c>
      <c r="E7339">
        <v>35.520000000000003</v>
      </c>
      <c r="F7339">
        <v>53.99</v>
      </c>
      <c r="G7339">
        <v>750</v>
      </c>
      <c r="H7339">
        <v>6</v>
      </c>
      <c r="I7339">
        <v>213.12</v>
      </c>
      <c r="J7339">
        <v>27</v>
      </c>
      <c r="K7339">
        <v>1457.73</v>
      </c>
      <c r="L7339">
        <v>1025.81</v>
      </c>
      <c r="M7339">
        <v>2.98</v>
      </c>
      <c r="N7339">
        <v>68054.7</v>
      </c>
      <c r="O7339">
        <v>1244.6100000000001</v>
      </c>
      <c r="P7339">
        <v>85.380008643575977</v>
      </c>
      <c r="Q7339">
        <v>4.5</v>
      </c>
      <c r="R7339">
        <v>6.8399493243243246</v>
      </c>
      <c r="S7339">
        <f>(VendorSalesData[[#This Row],[TotalPurchaseQuantity]] - VendorSalesData[[#This Row],[TotalSalesQuantity]]) * VendorSalesData[[#This Row],[PurchasePrice]]</f>
        <v>-745.92000000000007</v>
      </c>
    </row>
    <row r="7340" spans="1:19" x14ac:dyDescent="0.3">
      <c r="A7340">
        <v>7153</v>
      </c>
      <c r="B7340" t="s">
        <v>271</v>
      </c>
      <c r="C7340">
        <v>23832</v>
      </c>
      <c r="D7340" t="s">
        <v>6335</v>
      </c>
      <c r="E7340">
        <v>5.91</v>
      </c>
      <c r="F7340">
        <v>8.99</v>
      </c>
      <c r="G7340">
        <v>375</v>
      </c>
      <c r="H7340">
        <v>36</v>
      </c>
      <c r="I7340">
        <v>212.76</v>
      </c>
      <c r="J7340">
        <v>36</v>
      </c>
      <c r="K7340">
        <v>323.64</v>
      </c>
      <c r="L7340">
        <v>8.99</v>
      </c>
      <c r="M7340">
        <v>2.02</v>
      </c>
      <c r="N7340">
        <v>15884.82</v>
      </c>
      <c r="O7340">
        <v>110.88</v>
      </c>
      <c r="P7340">
        <v>34.260289210233594</v>
      </c>
      <c r="Q7340">
        <v>1</v>
      </c>
      <c r="R7340">
        <v>1.521150592216582</v>
      </c>
      <c r="S7340">
        <f>(VendorSalesData[[#This Row],[TotalPurchaseQuantity]] - VendorSalesData[[#This Row],[TotalSalesQuantity]]) * VendorSalesData[[#This Row],[PurchasePrice]]</f>
        <v>0</v>
      </c>
    </row>
    <row r="7341" spans="1:19" x14ac:dyDescent="0.3">
      <c r="A7341">
        <v>1590</v>
      </c>
      <c r="B7341" t="s">
        <v>261</v>
      </c>
      <c r="C7341">
        <v>7830</v>
      </c>
      <c r="D7341" t="s">
        <v>6716</v>
      </c>
      <c r="E7341">
        <v>7.09</v>
      </c>
      <c r="F7341">
        <v>10.99</v>
      </c>
      <c r="G7341">
        <v>1500</v>
      </c>
      <c r="H7341">
        <v>30</v>
      </c>
      <c r="I7341">
        <v>212.7</v>
      </c>
      <c r="J7341">
        <v>24</v>
      </c>
      <c r="K7341">
        <v>263.76</v>
      </c>
      <c r="L7341">
        <v>76.930000000000007</v>
      </c>
      <c r="M7341">
        <v>5.38</v>
      </c>
      <c r="N7341">
        <v>7259.75</v>
      </c>
      <c r="O7341">
        <v>51.06</v>
      </c>
      <c r="P7341">
        <v>19.358507734303913</v>
      </c>
      <c r="Q7341">
        <v>0.8</v>
      </c>
      <c r="R7341">
        <v>1.2400564174894217</v>
      </c>
      <c r="S7341">
        <f>(VendorSalesData[[#This Row],[TotalPurchaseQuantity]] - VendorSalesData[[#This Row],[TotalSalesQuantity]]) * VendorSalesData[[#This Row],[PurchasePrice]]</f>
        <v>42.54</v>
      </c>
    </row>
    <row r="7342" spans="1:19" x14ac:dyDescent="0.3">
      <c r="A7342">
        <v>90011</v>
      </c>
      <c r="B7342" t="s">
        <v>2463</v>
      </c>
      <c r="C7342">
        <v>43128</v>
      </c>
      <c r="D7342" t="s">
        <v>6717</v>
      </c>
      <c r="E7342">
        <v>7.09</v>
      </c>
      <c r="F7342">
        <v>11.99</v>
      </c>
      <c r="G7342">
        <v>750</v>
      </c>
      <c r="H7342">
        <v>30</v>
      </c>
      <c r="I7342">
        <v>212.7</v>
      </c>
      <c r="J7342">
        <v>30</v>
      </c>
      <c r="K7342">
        <v>359.7</v>
      </c>
      <c r="L7342">
        <v>11.99</v>
      </c>
      <c r="M7342">
        <v>3.37</v>
      </c>
      <c r="N7342">
        <v>238.60999999999999</v>
      </c>
      <c r="O7342">
        <v>147</v>
      </c>
      <c r="P7342">
        <v>40.867389491242704</v>
      </c>
      <c r="Q7342">
        <v>1</v>
      </c>
      <c r="R7342">
        <v>1.691114245416079</v>
      </c>
      <c r="S7342">
        <f>(VendorSalesData[[#This Row],[TotalPurchaseQuantity]] - VendorSalesData[[#This Row],[TotalSalesQuantity]]) * VendorSalesData[[#This Row],[PurchasePrice]]</f>
        <v>0</v>
      </c>
    </row>
    <row r="7343" spans="1:19" x14ac:dyDescent="0.3">
      <c r="A7343">
        <v>1128</v>
      </c>
      <c r="B7343" t="s">
        <v>18</v>
      </c>
      <c r="C7343">
        <v>1032</v>
      </c>
      <c r="D7343" t="s">
        <v>6718</v>
      </c>
      <c r="E7343">
        <v>70.86</v>
      </c>
      <c r="F7343">
        <v>89.99</v>
      </c>
      <c r="G7343">
        <v>750</v>
      </c>
      <c r="H7343">
        <v>3</v>
      </c>
      <c r="I7343">
        <v>212.58</v>
      </c>
      <c r="J7343">
        <v>8</v>
      </c>
      <c r="K7343">
        <v>789.92</v>
      </c>
      <c r="L7343">
        <v>489.95</v>
      </c>
      <c r="M7343">
        <v>6.3</v>
      </c>
      <c r="N7343">
        <v>68601.679999999993</v>
      </c>
      <c r="O7343">
        <v>577.33999999999992</v>
      </c>
      <c r="P7343">
        <v>73.088414016609278</v>
      </c>
      <c r="Q7343">
        <v>2.6666666666666665</v>
      </c>
      <c r="R7343">
        <v>3.7158716718411888</v>
      </c>
      <c r="S7343">
        <f>(VendorSalesData[[#This Row],[TotalPurchaseQuantity]] - VendorSalesData[[#This Row],[TotalSalesQuantity]]) * VendorSalesData[[#This Row],[PurchasePrice]]</f>
        <v>-354.3</v>
      </c>
    </row>
    <row r="7344" spans="1:19" x14ac:dyDescent="0.3">
      <c r="A7344">
        <v>480</v>
      </c>
      <c r="B7344" t="s">
        <v>27</v>
      </c>
      <c r="C7344">
        <v>1047</v>
      </c>
      <c r="D7344" t="s">
        <v>6719</v>
      </c>
      <c r="E7344">
        <v>35.380000000000003</v>
      </c>
      <c r="F7344">
        <v>45.99</v>
      </c>
      <c r="G7344">
        <v>750</v>
      </c>
      <c r="H7344">
        <v>6</v>
      </c>
      <c r="I7344">
        <v>212.28</v>
      </c>
      <c r="J7344">
        <v>6</v>
      </c>
      <c r="K7344">
        <v>275.94</v>
      </c>
      <c r="L7344">
        <v>137.97</v>
      </c>
      <c r="M7344">
        <v>4.7300000000000004</v>
      </c>
      <c r="N7344">
        <v>89286.27</v>
      </c>
      <c r="O7344">
        <v>63.66</v>
      </c>
      <c r="P7344">
        <v>23.070232659273753</v>
      </c>
      <c r="Q7344">
        <v>1</v>
      </c>
      <c r="R7344">
        <v>1.2998869417750141</v>
      </c>
      <c r="S7344">
        <f>(VendorSalesData[[#This Row],[TotalPurchaseQuantity]] - VendorSalesData[[#This Row],[TotalSalesQuantity]]) * VendorSalesData[[#This Row],[PurchasePrice]]</f>
        <v>0</v>
      </c>
    </row>
    <row r="7345" spans="1:19" x14ac:dyDescent="0.3">
      <c r="A7345">
        <v>3664</v>
      </c>
      <c r="B7345" t="s">
        <v>96</v>
      </c>
      <c r="C7345">
        <v>2812</v>
      </c>
      <c r="D7345" t="s">
        <v>1524</v>
      </c>
      <c r="E7345">
        <v>30.3</v>
      </c>
      <c r="F7345">
        <v>39.99</v>
      </c>
      <c r="G7345">
        <v>375</v>
      </c>
      <c r="H7345">
        <v>7</v>
      </c>
      <c r="I7345">
        <v>212.1</v>
      </c>
      <c r="J7345">
        <v>56</v>
      </c>
      <c r="K7345">
        <v>2494.44</v>
      </c>
      <c r="L7345">
        <v>2279.4900000000002</v>
      </c>
      <c r="M7345">
        <v>21.87</v>
      </c>
      <c r="N7345">
        <v>30234.420000000002</v>
      </c>
      <c r="O7345">
        <v>2282.34</v>
      </c>
      <c r="P7345">
        <v>91.497089527108287</v>
      </c>
      <c r="Q7345">
        <v>8</v>
      </c>
      <c r="R7345">
        <v>11.760678925035361</v>
      </c>
      <c r="S7345">
        <f>(VendorSalesData[[#This Row],[TotalPurchaseQuantity]] - VendorSalesData[[#This Row],[TotalSalesQuantity]]) * VendorSalesData[[#This Row],[PurchasePrice]]</f>
        <v>-1484.7</v>
      </c>
    </row>
    <row r="7346" spans="1:19" x14ac:dyDescent="0.3">
      <c r="A7346">
        <v>9165</v>
      </c>
      <c r="B7346" t="s">
        <v>38</v>
      </c>
      <c r="C7346">
        <v>25351</v>
      </c>
      <c r="D7346" t="s">
        <v>6720</v>
      </c>
      <c r="E7346">
        <v>9.58</v>
      </c>
      <c r="F7346">
        <v>13.99</v>
      </c>
      <c r="G7346">
        <v>750</v>
      </c>
      <c r="H7346">
        <v>22</v>
      </c>
      <c r="I7346">
        <v>210.76</v>
      </c>
      <c r="J7346">
        <v>22</v>
      </c>
      <c r="K7346">
        <v>307.78000000000003</v>
      </c>
      <c r="L7346">
        <v>139.9</v>
      </c>
      <c r="M7346">
        <v>2.44</v>
      </c>
      <c r="N7346">
        <v>68054.7</v>
      </c>
      <c r="O7346">
        <v>97.020000000000039</v>
      </c>
      <c r="P7346">
        <v>31.522516082916379</v>
      </c>
      <c r="Q7346">
        <v>1</v>
      </c>
      <c r="R7346">
        <v>1.4603340292275575</v>
      </c>
      <c r="S7346">
        <f>(VendorSalesData[[#This Row],[TotalPurchaseQuantity]] - VendorSalesData[[#This Row],[TotalSalesQuantity]]) * VendorSalesData[[#This Row],[PurchasePrice]]</f>
        <v>0</v>
      </c>
    </row>
    <row r="7347" spans="1:19" x14ac:dyDescent="0.3">
      <c r="A7347">
        <v>10754</v>
      </c>
      <c r="B7347" t="s">
        <v>212</v>
      </c>
      <c r="C7347">
        <v>25020</v>
      </c>
      <c r="D7347" t="s">
        <v>6721</v>
      </c>
      <c r="E7347">
        <v>17.559999999999999</v>
      </c>
      <c r="F7347">
        <v>25.99</v>
      </c>
      <c r="G7347">
        <v>750</v>
      </c>
      <c r="H7347">
        <v>12</v>
      </c>
      <c r="I7347">
        <v>210.72</v>
      </c>
      <c r="J7347">
        <v>66</v>
      </c>
      <c r="K7347">
        <v>1681.34</v>
      </c>
      <c r="L7347">
        <v>1267.5</v>
      </c>
      <c r="M7347">
        <v>7.3</v>
      </c>
      <c r="N7347">
        <v>28720.52</v>
      </c>
      <c r="O7347">
        <v>1470.62</v>
      </c>
      <c r="P7347">
        <v>87.4671393055539</v>
      </c>
      <c r="Q7347">
        <v>5.5</v>
      </c>
      <c r="R7347">
        <v>7.9790242976461654</v>
      </c>
      <c r="S7347">
        <f>(VendorSalesData[[#This Row],[TotalPurchaseQuantity]] - VendorSalesData[[#This Row],[TotalSalesQuantity]]) * VendorSalesData[[#This Row],[PurchasePrice]]</f>
        <v>-948.2399999999999</v>
      </c>
    </row>
    <row r="7348" spans="1:19" x14ac:dyDescent="0.3">
      <c r="A7348">
        <v>2000</v>
      </c>
      <c r="B7348" t="s">
        <v>164</v>
      </c>
      <c r="C7348">
        <v>23295</v>
      </c>
      <c r="D7348" t="s">
        <v>6722</v>
      </c>
      <c r="E7348">
        <v>42.1</v>
      </c>
      <c r="F7348">
        <v>63.99</v>
      </c>
      <c r="G7348">
        <v>750</v>
      </c>
      <c r="H7348">
        <v>5</v>
      </c>
      <c r="I7348">
        <v>210.5</v>
      </c>
      <c r="J7348">
        <v>16</v>
      </c>
      <c r="K7348">
        <v>1023.84</v>
      </c>
      <c r="L7348">
        <v>639.9</v>
      </c>
      <c r="M7348">
        <v>1.77</v>
      </c>
      <c r="N7348">
        <v>19016.59</v>
      </c>
      <c r="O7348">
        <v>813.34</v>
      </c>
      <c r="P7348">
        <v>79.4401468979528</v>
      </c>
      <c r="Q7348">
        <v>3.2</v>
      </c>
      <c r="R7348">
        <v>4.8638479809976252</v>
      </c>
      <c r="S7348">
        <f>(VendorSalesData[[#This Row],[TotalPurchaseQuantity]] - VendorSalesData[[#This Row],[TotalSalesQuantity]]) * VendorSalesData[[#This Row],[PurchasePrice]]</f>
        <v>-463.1</v>
      </c>
    </row>
    <row r="7349" spans="1:19" x14ac:dyDescent="0.3">
      <c r="A7349">
        <v>9165</v>
      </c>
      <c r="B7349" t="s">
        <v>38</v>
      </c>
      <c r="C7349">
        <v>16947</v>
      </c>
      <c r="D7349" t="s">
        <v>6723</v>
      </c>
      <c r="E7349">
        <v>7.48</v>
      </c>
      <c r="F7349">
        <v>13.99</v>
      </c>
      <c r="G7349">
        <v>750</v>
      </c>
      <c r="H7349">
        <v>28</v>
      </c>
      <c r="I7349">
        <v>209.44</v>
      </c>
      <c r="J7349">
        <v>114</v>
      </c>
      <c r="K7349">
        <v>1594.8600000000001</v>
      </c>
      <c r="L7349">
        <v>1063.24</v>
      </c>
      <c r="M7349">
        <v>12.620000000000001</v>
      </c>
      <c r="N7349">
        <v>68054.7</v>
      </c>
      <c r="O7349">
        <v>1385.42</v>
      </c>
      <c r="P7349">
        <v>86.867812848776694</v>
      </c>
      <c r="Q7349">
        <v>4.0714285714285712</v>
      </c>
      <c r="R7349">
        <v>7.6148777692895351</v>
      </c>
      <c r="S7349">
        <f>(VendorSalesData[[#This Row],[TotalPurchaseQuantity]] - VendorSalesData[[#This Row],[TotalSalesQuantity]]) * VendorSalesData[[#This Row],[PurchasePrice]]</f>
        <v>-643.28000000000009</v>
      </c>
    </row>
    <row r="7350" spans="1:19" x14ac:dyDescent="0.3">
      <c r="A7350">
        <v>9815</v>
      </c>
      <c r="B7350" t="s">
        <v>191</v>
      </c>
      <c r="C7350">
        <v>18450</v>
      </c>
      <c r="D7350" t="s">
        <v>6724</v>
      </c>
      <c r="E7350">
        <v>8.7200000000000006</v>
      </c>
      <c r="F7350">
        <v>12.99</v>
      </c>
      <c r="G7350">
        <v>750</v>
      </c>
      <c r="H7350">
        <v>24</v>
      </c>
      <c r="I7350">
        <v>209.28</v>
      </c>
      <c r="J7350">
        <v>24</v>
      </c>
      <c r="K7350">
        <v>311.76</v>
      </c>
      <c r="L7350">
        <v>12.99</v>
      </c>
      <c r="M7350">
        <v>2.7</v>
      </c>
      <c r="N7350">
        <v>27100.41</v>
      </c>
      <c r="O7350">
        <v>102.47999999999999</v>
      </c>
      <c r="P7350">
        <v>32.871439568899149</v>
      </c>
      <c r="Q7350">
        <v>1</v>
      </c>
      <c r="R7350">
        <v>1.4896788990825687</v>
      </c>
      <c r="S7350">
        <f>(VendorSalesData[[#This Row],[TotalPurchaseQuantity]] - VendorSalesData[[#This Row],[TotalSalesQuantity]]) * VendorSalesData[[#This Row],[PurchasePrice]]</f>
        <v>0</v>
      </c>
    </row>
    <row r="7351" spans="1:19" x14ac:dyDescent="0.3">
      <c r="A7351">
        <v>10754</v>
      </c>
      <c r="B7351" t="s">
        <v>212</v>
      </c>
      <c r="C7351">
        <v>26316</v>
      </c>
      <c r="D7351" t="s">
        <v>6725</v>
      </c>
      <c r="E7351">
        <v>8.7200000000000006</v>
      </c>
      <c r="F7351">
        <v>12.99</v>
      </c>
      <c r="G7351">
        <v>750</v>
      </c>
      <c r="H7351">
        <v>24</v>
      </c>
      <c r="I7351">
        <v>209.28</v>
      </c>
      <c r="J7351">
        <v>24</v>
      </c>
      <c r="K7351">
        <v>287.76</v>
      </c>
      <c r="L7351">
        <v>23.98</v>
      </c>
      <c r="M7351">
        <v>2.7</v>
      </c>
      <c r="N7351">
        <v>28720.52</v>
      </c>
      <c r="O7351">
        <v>78.47999999999999</v>
      </c>
      <c r="P7351">
        <v>27.27272727272727</v>
      </c>
      <c r="Q7351">
        <v>1</v>
      </c>
      <c r="R7351">
        <v>1.375</v>
      </c>
      <c r="S7351">
        <f>(VendorSalesData[[#This Row],[TotalPurchaseQuantity]] - VendorSalesData[[#This Row],[TotalSalesQuantity]]) * VendorSalesData[[#This Row],[PurchasePrice]]</f>
        <v>0</v>
      </c>
    </row>
    <row r="7352" spans="1:19" x14ac:dyDescent="0.3">
      <c r="A7352">
        <v>5612</v>
      </c>
      <c r="B7352" t="s">
        <v>6417</v>
      </c>
      <c r="C7352">
        <v>17637</v>
      </c>
      <c r="D7352" t="s">
        <v>6726</v>
      </c>
      <c r="E7352">
        <v>8.6999999999999993</v>
      </c>
      <c r="F7352">
        <v>13.49</v>
      </c>
      <c r="G7352">
        <v>750</v>
      </c>
      <c r="H7352">
        <v>24</v>
      </c>
      <c r="I7352">
        <v>208.8</v>
      </c>
      <c r="J7352">
        <v>24</v>
      </c>
      <c r="K7352">
        <v>323.76</v>
      </c>
      <c r="L7352">
        <v>26.98</v>
      </c>
      <c r="M7352">
        <v>2.7</v>
      </c>
      <c r="N7352">
        <v>9.4600000000000009</v>
      </c>
      <c r="O7352">
        <v>114.95999999999998</v>
      </c>
      <c r="P7352">
        <v>35.507783543365449</v>
      </c>
      <c r="Q7352">
        <v>1</v>
      </c>
      <c r="R7352">
        <v>1.550574712643678</v>
      </c>
      <c r="S7352">
        <f>(VendorSalesData[[#This Row],[TotalPurchaseQuantity]] - VendorSalesData[[#This Row],[TotalSalesQuantity]]) * VendorSalesData[[#This Row],[PurchasePrice]]</f>
        <v>0</v>
      </c>
    </row>
    <row r="7353" spans="1:19" x14ac:dyDescent="0.3">
      <c r="A7353">
        <v>9165</v>
      </c>
      <c r="B7353" t="s">
        <v>38</v>
      </c>
      <c r="C7353">
        <v>19553</v>
      </c>
      <c r="D7353" t="s">
        <v>6727</v>
      </c>
      <c r="E7353">
        <v>5.8</v>
      </c>
      <c r="F7353">
        <v>8.99</v>
      </c>
      <c r="G7353">
        <v>750</v>
      </c>
      <c r="H7353">
        <v>36</v>
      </c>
      <c r="I7353">
        <v>208.79999999999998</v>
      </c>
      <c r="J7353">
        <v>26</v>
      </c>
      <c r="K7353">
        <v>233.74</v>
      </c>
      <c r="L7353">
        <v>161.82</v>
      </c>
      <c r="M7353">
        <v>2.88</v>
      </c>
      <c r="N7353">
        <v>68054.7</v>
      </c>
      <c r="O7353">
        <v>24.940000000000026</v>
      </c>
      <c r="P7353">
        <v>10.669975186104228</v>
      </c>
      <c r="Q7353">
        <v>0.72222222222222221</v>
      </c>
      <c r="R7353">
        <v>1.1194444444444447</v>
      </c>
      <c r="S7353">
        <f>(VendorSalesData[[#This Row],[TotalPurchaseQuantity]] - VendorSalesData[[#This Row],[TotalSalesQuantity]]) * VendorSalesData[[#This Row],[PurchasePrice]]</f>
        <v>58</v>
      </c>
    </row>
    <row r="7354" spans="1:19" x14ac:dyDescent="0.3">
      <c r="A7354">
        <v>9815</v>
      </c>
      <c r="B7354" t="s">
        <v>191</v>
      </c>
      <c r="C7354">
        <v>6829</v>
      </c>
      <c r="D7354" t="s">
        <v>6728</v>
      </c>
      <c r="E7354">
        <v>5.8</v>
      </c>
      <c r="F7354">
        <v>8.99</v>
      </c>
      <c r="G7354">
        <v>1500</v>
      </c>
      <c r="H7354">
        <v>36</v>
      </c>
      <c r="I7354">
        <v>208.79999999999998</v>
      </c>
      <c r="J7354">
        <v>29</v>
      </c>
      <c r="K7354">
        <v>260.70999999999998</v>
      </c>
      <c r="L7354">
        <v>80.91</v>
      </c>
      <c r="M7354">
        <v>6.5</v>
      </c>
      <c r="N7354">
        <v>27100.41</v>
      </c>
      <c r="O7354">
        <v>51.91</v>
      </c>
      <c r="P7354">
        <v>19.911012235817573</v>
      </c>
      <c r="Q7354">
        <v>0.80555555555555558</v>
      </c>
      <c r="R7354">
        <v>1.2486111111111111</v>
      </c>
      <c r="S7354">
        <f>(VendorSalesData[[#This Row],[TotalPurchaseQuantity]] - VendorSalesData[[#This Row],[TotalSalesQuantity]]) * VendorSalesData[[#This Row],[PurchasePrice]]</f>
        <v>40.6</v>
      </c>
    </row>
    <row r="7355" spans="1:19" x14ac:dyDescent="0.3">
      <c r="A7355">
        <v>8892</v>
      </c>
      <c r="B7355" t="s">
        <v>177</v>
      </c>
      <c r="C7355">
        <v>39653</v>
      </c>
      <c r="D7355" t="s">
        <v>2300</v>
      </c>
      <c r="E7355">
        <v>2.48</v>
      </c>
      <c r="F7355">
        <v>5.99</v>
      </c>
      <c r="G7355">
        <v>750</v>
      </c>
      <c r="H7355">
        <v>84</v>
      </c>
      <c r="I7355">
        <v>208.32000000000002</v>
      </c>
      <c r="J7355">
        <v>87</v>
      </c>
      <c r="K7355">
        <v>521.13</v>
      </c>
      <c r="L7355">
        <v>209.65</v>
      </c>
      <c r="M7355">
        <v>9.7100000000000009</v>
      </c>
      <c r="N7355">
        <v>11595.97</v>
      </c>
      <c r="O7355">
        <v>312.80999999999995</v>
      </c>
      <c r="P7355">
        <v>60.025329572275623</v>
      </c>
      <c r="Q7355">
        <v>1.0357142857142858</v>
      </c>
      <c r="R7355">
        <v>2.501584101382488</v>
      </c>
      <c r="S7355">
        <f>(VendorSalesData[[#This Row],[TotalPurchaseQuantity]] - VendorSalesData[[#This Row],[TotalSalesQuantity]]) * VendorSalesData[[#This Row],[PurchasePrice]]</f>
        <v>-7.4399999999999995</v>
      </c>
    </row>
    <row r="7356" spans="1:19" x14ac:dyDescent="0.3">
      <c r="A7356">
        <v>9165</v>
      </c>
      <c r="B7356" t="s">
        <v>38</v>
      </c>
      <c r="C7356">
        <v>2427</v>
      </c>
      <c r="D7356" t="s">
        <v>6729</v>
      </c>
      <c r="E7356">
        <v>15.93</v>
      </c>
      <c r="F7356">
        <v>29.99</v>
      </c>
      <c r="G7356">
        <v>750</v>
      </c>
      <c r="H7356">
        <v>13</v>
      </c>
      <c r="I7356">
        <v>207.09</v>
      </c>
      <c r="J7356">
        <v>18</v>
      </c>
      <c r="K7356">
        <v>359.82</v>
      </c>
      <c r="L7356">
        <v>134.94999999999999</v>
      </c>
      <c r="M7356">
        <v>14.18</v>
      </c>
      <c r="N7356">
        <v>68054.7</v>
      </c>
      <c r="O7356">
        <v>152.72999999999999</v>
      </c>
      <c r="P7356">
        <v>42.446223111555774</v>
      </c>
      <c r="Q7356">
        <v>1.3846153846153846</v>
      </c>
      <c r="R7356">
        <v>1.7375054324206867</v>
      </c>
      <c r="S7356">
        <f>(VendorSalesData[[#This Row],[TotalPurchaseQuantity]] - VendorSalesData[[#This Row],[TotalSalesQuantity]]) * VendorSalesData[[#This Row],[PurchasePrice]]</f>
        <v>-79.650000000000006</v>
      </c>
    </row>
    <row r="7357" spans="1:19" x14ac:dyDescent="0.3">
      <c r="A7357">
        <v>9165</v>
      </c>
      <c r="B7357" t="s">
        <v>38</v>
      </c>
      <c r="C7357">
        <v>3355</v>
      </c>
      <c r="D7357" t="s">
        <v>6730</v>
      </c>
      <c r="E7357">
        <v>18.79</v>
      </c>
      <c r="F7357">
        <v>24.99</v>
      </c>
      <c r="G7357">
        <v>750</v>
      </c>
      <c r="H7357">
        <v>11</v>
      </c>
      <c r="I7357">
        <v>206.69</v>
      </c>
      <c r="J7357">
        <v>107</v>
      </c>
      <c r="K7357">
        <v>2636.43</v>
      </c>
      <c r="L7357">
        <v>2144.1299999999997</v>
      </c>
      <c r="M7357">
        <v>84.41</v>
      </c>
      <c r="N7357">
        <v>68054.7</v>
      </c>
      <c r="O7357">
        <v>2429.7399999999998</v>
      </c>
      <c r="P7357">
        <v>92.160231828647071</v>
      </c>
      <c r="Q7357">
        <v>9.7272727272727266</v>
      </c>
      <c r="R7357">
        <v>12.755479220088054</v>
      </c>
      <c r="S7357">
        <f>(VendorSalesData[[#This Row],[TotalPurchaseQuantity]] - VendorSalesData[[#This Row],[TotalSalesQuantity]]) * VendorSalesData[[#This Row],[PurchasePrice]]</f>
        <v>-1803.84</v>
      </c>
    </row>
    <row r="7358" spans="1:19" x14ac:dyDescent="0.3">
      <c r="A7358">
        <v>8735</v>
      </c>
      <c r="B7358" t="s">
        <v>2804</v>
      </c>
      <c r="C7358">
        <v>22664</v>
      </c>
      <c r="D7358" t="s">
        <v>6731</v>
      </c>
      <c r="E7358">
        <v>17.21</v>
      </c>
      <c r="F7358">
        <v>27.99</v>
      </c>
      <c r="G7358">
        <v>750</v>
      </c>
      <c r="H7358">
        <v>12</v>
      </c>
      <c r="I7358">
        <v>206.52</v>
      </c>
      <c r="J7358">
        <v>9</v>
      </c>
      <c r="K7358">
        <v>243.91</v>
      </c>
      <c r="L7358">
        <v>103.96</v>
      </c>
      <c r="M7358">
        <v>1.01</v>
      </c>
      <c r="N7358">
        <v>263.32</v>
      </c>
      <c r="O7358">
        <v>37.389999999999986</v>
      </c>
      <c r="P7358">
        <v>15.329424787831572</v>
      </c>
      <c r="Q7358">
        <v>0.75</v>
      </c>
      <c r="R7358">
        <v>1.1810478404028664</v>
      </c>
      <c r="S7358">
        <f>(VendorSalesData[[#This Row],[TotalPurchaseQuantity]] - VendorSalesData[[#This Row],[TotalSalesQuantity]]) * VendorSalesData[[#This Row],[PurchasePrice]]</f>
        <v>51.63</v>
      </c>
    </row>
    <row r="7359" spans="1:19" x14ac:dyDescent="0.3">
      <c r="A7359">
        <v>653</v>
      </c>
      <c r="B7359" t="s">
        <v>352</v>
      </c>
      <c r="C7359">
        <v>41418</v>
      </c>
      <c r="D7359" t="s">
        <v>6732</v>
      </c>
      <c r="E7359">
        <v>8.6</v>
      </c>
      <c r="F7359">
        <v>12.99</v>
      </c>
      <c r="G7359">
        <v>300</v>
      </c>
      <c r="H7359">
        <v>24</v>
      </c>
      <c r="I7359">
        <v>206.4</v>
      </c>
      <c r="J7359">
        <v>36</v>
      </c>
      <c r="K7359">
        <v>467.64</v>
      </c>
      <c r="L7359">
        <v>38.97</v>
      </c>
      <c r="M7359">
        <v>1.62</v>
      </c>
      <c r="N7359">
        <v>8014.9800000000005</v>
      </c>
      <c r="O7359">
        <v>261.24</v>
      </c>
      <c r="P7359">
        <v>55.863484731845013</v>
      </c>
      <c r="Q7359">
        <v>1.5</v>
      </c>
      <c r="R7359">
        <v>2.2656976744186044</v>
      </c>
      <c r="S7359">
        <f>(VendorSalesData[[#This Row],[TotalPurchaseQuantity]] - VendorSalesData[[#This Row],[TotalSalesQuantity]]) * VendorSalesData[[#This Row],[PurchasePrice]]</f>
        <v>-103.19999999999999</v>
      </c>
    </row>
    <row r="7360" spans="1:19" x14ac:dyDescent="0.3">
      <c r="A7360">
        <v>3252</v>
      </c>
      <c r="B7360" t="s">
        <v>94</v>
      </c>
      <c r="C7360">
        <v>8718</v>
      </c>
      <c r="D7360" t="s">
        <v>6733</v>
      </c>
      <c r="E7360">
        <v>3.44</v>
      </c>
      <c r="F7360">
        <v>4.99</v>
      </c>
      <c r="G7360">
        <v>750</v>
      </c>
      <c r="H7360">
        <v>60</v>
      </c>
      <c r="I7360">
        <v>206.4</v>
      </c>
      <c r="J7360">
        <v>44</v>
      </c>
      <c r="K7360">
        <v>219.56</v>
      </c>
      <c r="L7360">
        <v>49.900000000000006</v>
      </c>
      <c r="M7360">
        <v>4.9300000000000006</v>
      </c>
      <c r="N7360">
        <v>61966.91</v>
      </c>
      <c r="O7360">
        <v>13.159999999999997</v>
      </c>
      <c r="P7360">
        <v>5.9938057934049906</v>
      </c>
      <c r="Q7360">
        <v>0.73333333333333328</v>
      </c>
      <c r="R7360">
        <v>1.0637596899224806</v>
      </c>
      <c r="S7360">
        <f>(VendorSalesData[[#This Row],[TotalPurchaseQuantity]] - VendorSalesData[[#This Row],[TotalSalesQuantity]]) * VendorSalesData[[#This Row],[PurchasePrice]]</f>
        <v>55.04</v>
      </c>
    </row>
    <row r="7361" spans="1:19" x14ac:dyDescent="0.3">
      <c r="A7361">
        <v>9552</v>
      </c>
      <c r="B7361" t="s">
        <v>72</v>
      </c>
      <c r="C7361">
        <v>39346</v>
      </c>
      <c r="D7361" t="s">
        <v>6734</v>
      </c>
      <c r="E7361">
        <v>3.44</v>
      </c>
      <c r="F7361">
        <v>4.99</v>
      </c>
      <c r="G7361">
        <v>750</v>
      </c>
      <c r="H7361">
        <v>60</v>
      </c>
      <c r="I7361">
        <v>206.4</v>
      </c>
      <c r="J7361">
        <v>45</v>
      </c>
      <c r="K7361">
        <v>224.55</v>
      </c>
      <c r="L7361">
        <v>29.94</v>
      </c>
      <c r="M7361">
        <v>5.0600000000000005</v>
      </c>
      <c r="N7361">
        <v>55551.82</v>
      </c>
      <c r="O7361">
        <v>18.150000000000006</v>
      </c>
      <c r="P7361">
        <v>8.0828323313293282</v>
      </c>
      <c r="Q7361">
        <v>0.75</v>
      </c>
      <c r="R7361">
        <v>1.0879360465116279</v>
      </c>
      <c r="S7361">
        <f>(VendorSalesData[[#This Row],[TotalPurchaseQuantity]] - VendorSalesData[[#This Row],[TotalSalesQuantity]]) * VendorSalesData[[#This Row],[PurchasePrice]]</f>
        <v>51.6</v>
      </c>
    </row>
    <row r="7362" spans="1:19" x14ac:dyDescent="0.3">
      <c r="A7362">
        <v>90011</v>
      </c>
      <c r="B7362" t="s">
        <v>2463</v>
      </c>
      <c r="C7362">
        <v>25793</v>
      </c>
      <c r="D7362" t="s">
        <v>6735</v>
      </c>
      <c r="E7362">
        <v>8.6</v>
      </c>
      <c r="F7362">
        <v>12.99</v>
      </c>
      <c r="G7362">
        <v>750</v>
      </c>
      <c r="H7362">
        <v>24</v>
      </c>
      <c r="I7362">
        <v>206.4</v>
      </c>
      <c r="J7362">
        <v>24</v>
      </c>
      <c r="K7362">
        <v>335.76</v>
      </c>
      <c r="L7362">
        <v>13.99</v>
      </c>
      <c r="M7362">
        <v>2.7</v>
      </c>
      <c r="N7362">
        <v>238.60999999999999</v>
      </c>
      <c r="O7362">
        <v>129.35999999999999</v>
      </c>
      <c r="P7362">
        <v>38.52751965689778</v>
      </c>
      <c r="Q7362">
        <v>1</v>
      </c>
      <c r="R7362">
        <v>1.6267441860465115</v>
      </c>
      <c r="S7362">
        <f>(VendorSalesData[[#This Row],[TotalPurchaseQuantity]] - VendorSalesData[[#This Row],[TotalSalesQuantity]]) * VendorSalesData[[#This Row],[PurchasePrice]]</f>
        <v>0</v>
      </c>
    </row>
    <row r="7363" spans="1:19" x14ac:dyDescent="0.3">
      <c r="A7363">
        <v>90011</v>
      </c>
      <c r="B7363" t="s">
        <v>2463</v>
      </c>
      <c r="C7363">
        <v>40753</v>
      </c>
      <c r="D7363" t="s">
        <v>6736</v>
      </c>
      <c r="E7363">
        <v>8.6</v>
      </c>
      <c r="F7363">
        <v>12.99</v>
      </c>
      <c r="G7363">
        <v>750</v>
      </c>
      <c r="H7363">
        <v>24</v>
      </c>
      <c r="I7363">
        <v>206.4</v>
      </c>
      <c r="J7363">
        <v>25</v>
      </c>
      <c r="K7363">
        <v>324.75</v>
      </c>
      <c r="L7363">
        <v>38.97</v>
      </c>
      <c r="M7363">
        <v>2.81</v>
      </c>
      <c r="N7363">
        <v>238.60999999999999</v>
      </c>
      <c r="O7363">
        <v>118.35</v>
      </c>
      <c r="P7363">
        <v>36.443418013856807</v>
      </c>
      <c r="Q7363">
        <v>1.0416666666666667</v>
      </c>
      <c r="R7363">
        <v>1.5734011627906976</v>
      </c>
      <c r="S7363">
        <f>(VendorSalesData[[#This Row],[TotalPurchaseQuantity]] - VendorSalesData[[#This Row],[TotalSalesQuantity]]) * VendorSalesData[[#This Row],[PurchasePrice]]</f>
        <v>-8.6</v>
      </c>
    </row>
    <row r="7364" spans="1:19" x14ac:dyDescent="0.3">
      <c r="A7364">
        <v>8004</v>
      </c>
      <c r="B7364" t="s">
        <v>60</v>
      </c>
      <c r="C7364">
        <v>2977</v>
      </c>
      <c r="D7364" t="s">
        <v>6737</v>
      </c>
      <c r="E7364">
        <v>17.18</v>
      </c>
      <c r="F7364">
        <v>21.99</v>
      </c>
      <c r="G7364">
        <v>750</v>
      </c>
      <c r="H7364">
        <v>12</v>
      </c>
      <c r="I7364">
        <v>206.16</v>
      </c>
      <c r="J7364">
        <v>12</v>
      </c>
      <c r="K7364">
        <v>263.88</v>
      </c>
      <c r="L7364">
        <v>21.99</v>
      </c>
      <c r="M7364">
        <v>9.4499999999999993</v>
      </c>
      <c r="N7364">
        <v>50293.62</v>
      </c>
      <c r="O7364">
        <v>57.72</v>
      </c>
      <c r="P7364">
        <v>21.873578899499773</v>
      </c>
      <c r="Q7364">
        <v>1</v>
      </c>
      <c r="R7364">
        <v>1.2799767171129219</v>
      </c>
      <c r="S7364">
        <f>(VendorSalesData[[#This Row],[TotalPurchaseQuantity]] - VendorSalesData[[#This Row],[TotalSalesQuantity]]) * VendorSalesData[[#This Row],[PurchasePrice]]</f>
        <v>0</v>
      </c>
    </row>
    <row r="7365" spans="1:19" x14ac:dyDescent="0.3">
      <c r="A7365">
        <v>2000</v>
      </c>
      <c r="B7365" t="s">
        <v>164</v>
      </c>
      <c r="C7365">
        <v>19842</v>
      </c>
      <c r="D7365" t="s">
        <v>6738</v>
      </c>
      <c r="E7365">
        <v>29.41</v>
      </c>
      <c r="F7365">
        <v>44.99</v>
      </c>
      <c r="G7365">
        <v>750</v>
      </c>
      <c r="H7365">
        <v>7</v>
      </c>
      <c r="I7365">
        <v>205.87</v>
      </c>
      <c r="J7365">
        <v>11</v>
      </c>
      <c r="K7365">
        <v>494.89</v>
      </c>
      <c r="L7365">
        <v>269.94</v>
      </c>
      <c r="M7365">
        <v>1.23</v>
      </c>
      <c r="N7365">
        <v>19016.59</v>
      </c>
      <c r="O7365">
        <v>289.02</v>
      </c>
      <c r="P7365">
        <v>58.400856756046792</v>
      </c>
      <c r="Q7365">
        <v>1.5714285714285714</v>
      </c>
      <c r="R7365">
        <v>2.4038956623111671</v>
      </c>
      <c r="S7365">
        <f>(VendorSalesData[[#This Row],[TotalPurchaseQuantity]] - VendorSalesData[[#This Row],[TotalSalesQuantity]]) * VendorSalesData[[#This Row],[PurchasePrice]]</f>
        <v>-117.64</v>
      </c>
    </row>
    <row r="7366" spans="1:19" x14ac:dyDescent="0.3">
      <c r="A7366">
        <v>653</v>
      </c>
      <c r="B7366" t="s">
        <v>352</v>
      </c>
      <c r="C7366">
        <v>23257</v>
      </c>
      <c r="D7366" t="s">
        <v>6739</v>
      </c>
      <c r="E7366">
        <v>9.33</v>
      </c>
      <c r="F7366">
        <v>13.99</v>
      </c>
      <c r="G7366">
        <v>750</v>
      </c>
      <c r="H7366">
        <v>22</v>
      </c>
      <c r="I7366">
        <v>205.26</v>
      </c>
      <c r="J7366">
        <v>944</v>
      </c>
      <c r="K7366">
        <v>13206.56</v>
      </c>
      <c r="L7366">
        <v>8240.11</v>
      </c>
      <c r="M7366">
        <v>104.76</v>
      </c>
      <c r="N7366">
        <v>8014.9800000000005</v>
      </c>
      <c r="O7366">
        <v>13001.3</v>
      </c>
      <c r="P7366">
        <v>98.44577240401739</v>
      </c>
      <c r="Q7366">
        <v>42.909090909090907</v>
      </c>
      <c r="R7366">
        <v>64.34064113806879</v>
      </c>
      <c r="S7366">
        <f>(VendorSalesData[[#This Row],[TotalPurchaseQuantity]] - VendorSalesData[[#This Row],[TotalSalesQuantity]]) * VendorSalesData[[#This Row],[PurchasePrice]]</f>
        <v>-8602.26</v>
      </c>
    </row>
    <row r="7367" spans="1:19" x14ac:dyDescent="0.3">
      <c r="A7367">
        <v>7153</v>
      </c>
      <c r="B7367" t="s">
        <v>271</v>
      </c>
      <c r="C7367">
        <v>20626</v>
      </c>
      <c r="D7367" t="s">
        <v>6740</v>
      </c>
      <c r="E7367">
        <v>2.7</v>
      </c>
      <c r="F7367">
        <v>11.99</v>
      </c>
      <c r="G7367">
        <v>750</v>
      </c>
      <c r="H7367">
        <v>76</v>
      </c>
      <c r="I7367">
        <v>205.2</v>
      </c>
      <c r="J7367">
        <v>85</v>
      </c>
      <c r="K7367">
        <v>486.15</v>
      </c>
      <c r="L7367">
        <v>105.87</v>
      </c>
      <c r="M7367">
        <v>9.5400000000000009</v>
      </c>
      <c r="N7367">
        <v>15884.82</v>
      </c>
      <c r="O7367">
        <v>280.95</v>
      </c>
      <c r="P7367">
        <v>57.790805307004014</v>
      </c>
      <c r="Q7367">
        <v>1.118421052631579</v>
      </c>
      <c r="R7367">
        <v>2.3691520467836256</v>
      </c>
      <c r="S7367">
        <f>(VendorSalesData[[#This Row],[TotalPurchaseQuantity]] - VendorSalesData[[#This Row],[TotalSalesQuantity]]) * VendorSalesData[[#This Row],[PurchasePrice]]</f>
        <v>-24.3</v>
      </c>
    </row>
    <row r="7368" spans="1:19" x14ac:dyDescent="0.3">
      <c r="A7368">
        <v>8673</v>
      </c>
      <c r="B7368" t="s">
        <v>174</v>
      </c>
      <c r="C7368">
        <v>41648</v>
      </c>
      <c r="D7368" t="s">
        <v>6741</v>
      </c>
      <c r="E7368">
        <v>8.5500000000000007</v>
      </c>
      <c r="F7368">
        <v>12.99</v>
      </c>
      <c r="G7368">
        <v>750</v>
      </c>
      <c r="H7368">
        <v>24</v>
      </c>
      <c r="I7368">
        <v>205.2</v>
      </c>
      <c r="J7368">
        <v>24</v>
      </c>
      <c r="K7368">
        <v>287.76</v>
      </c>
      <c r="L7368">
        <v>23.98</v>
      </c>
      <c r="M7368">
        <v>2.7</v>
      </c>
      <c r="N7368">
        <v>15919.7</v>
      </c>
      <c r="O7368">
        <v>82.56</v>
      </c>
      <c r="P7368">
        <v>28.690575479566306</v>
      </c>
      <c r="Q7368">
        <v>1</v>
      </c>
      <c r="R7368">
        <v>1.4023391812865498</v>
      </c>
      <c r="S7368">
        <f>(VendorSalesData[[#This Row],[TotalPurchaseQuantity]] - VendorSalesData[[#This Row],[TotalSalesQuantity]]) * VendorSalesData[[#This Row],[PurchasePrice]]</f>
        <v>0</v>
      </c>
    </row>
    <row r="7369" spans="1:19" x14ac:dyDescent="0.3">
      <c r="A7369">
        <v>4425</v>
      </c>
      <c r="B7369" t="s">
        <v>20</v>
      </c>
      <c r="C7369">
        <v>22702</v>
      </c>
      <c r="D7369" t="s">
        <v>6742</v>
      </c>
      <c r="E7369">
        <v>68.239999999999995</v>
      </c>
      <c r="F7369">
        <v>100.99</v>
      </c>
      <c r="G7369">
        <v>750</v>
      </c>
      <c r="H7369">
        <v>3</v>
      </c>
      <c r="I7369">
        <v>204.72</v>
      </c>
      <c r="J7369">
        <v>27</v>
      </c>
      <c r="K7369">
        <v>2771.73</v>
      </c>
      <c r="L7369">
        <v>938.91</v>
      </c>
      <c r="M7369">
        <v>3.02</v>
      </c>
      <c r="N7369">
        <v>144929.24</v>
      </c>
      <c r="O7369">
        <v>2567.0100000000002</v>
      </c>
      <c r="P7369">
        <v>92.613999199056195</v>
      </c>
      <c r="Q7369">
        <v>9</v>
      </c>
      <c r="R7369">
        <v>13.539126611957796</v>
      </c>
      <c r="S7369">
        <f>(VendorSalesData[[#This Row],[TotalPurchaseQuantity]] - VendorSalesData[[#This Row],[TotalSalesQuantity]]) * VendorSalesData[[#This Row],[PurchasePrice]]</f>
        <v>-1637.7599999999998</v>
      </c>
    </row>
    <row r="7370" spans="1:19" x14ac:dyDescent="0.3">
      <c r="A7370">
        <v>7255</v>
      </c>
      <c r="B7370" t="s">
        <v>1994</v>
      </c>
      <c r="C7370">
        <v>23508</v>
      </c>
      <c r="D7370" t="s">
        <v>6743</v>
      </c>
      <c r="E7370">
        <v>8.9</v>
      </c>
      <c r="F7370">
        <v>12.99</v>
      </c>
      <c r="G7370">
        <v>750</v>
      </c>
      <c r="H7370">
        <v>23</v>
      </c>
      <c r="I7370">
        <v>204.7</v>
      </c>
      <c r="J7370">
        <v>43</v>
      </c>
      <c r="K7370">
        <v>558.56999999999994</v>
      </c>
      <c r="L7370">
        <v>155.88</v>
      </c>
      <c r="M7370">
        <v>4.82</v>
      </c>
      <c r="N7370">
        <v>648.71</v>
      </c>
      <c r="O7370">
        <v>353.86999999999995</v>
      </c>
      <c r="P7370">
        <v>63.352847449737723</v>
      </c>
      <c r="Q7370">
        <v>1.8695652173913044</v>
      </c>
      <c r="R7370">
        <v>2.728724963361016</v>
      </c>
      <c r="S7370">
        <f>(VendorSalesData[[#This Row],[TotalPurchaseQuantity]] - VendorSalesData[[#This Row],[TotalSalesQuantity]]) * VendorSalesData[[#This Row],[PurchasePrice]]</f>
        <v>-178</v>
      </c>
    </row>
    <row r="7371" spans="1:19" x14ac:dyDescent="0.3">
      <c r="A7371">
        <v>90047</v>
      </c>
      <c r="B7371" t="s">
        <v>2206</v>
      </c>
      <c r="C7371">
        <v>23491</v>
      </c>
      <c r="D7371" t="s">
        <v>6744</v>
      </c>
      <c r="E7371">
        <v>204.6</v>
      </c>
      <c r="F7371">
        <v>346.99</v>
      </c>
      <c r="G7371">
        <v>20000</v>
      </c>
      <c r="H7371">
        <v>1</v>
      </c>
      <c r="I7371">
        <v>204.6</v>
      </c>
      <c r="J7371">
        <v>1</v>
      </c>
      <c r="K7371">
        <v>310.99</v>
      </c>
      <c r="L7371">
        <v>310.99</v>
      </c>
      <c r="M7371">
        <v>3</v>
      </c>
      <c r="N7371">
        <v>1457.73</v>
      </c>
      <c r="O7371">
        <v>106.39000000000001</v>
      </c>
      <c r="P7371">
        <v>34.210103218753019</v>
      </c>
      <c r="Q7371">
        <v>1</v>
      </c>
      <c r="R7371">
        <v>1.5199902248289345</v>
      </c>
      <c r="S7371">
        <f>(VendorSalesData[[#This Row],[TotalPurchaseQuantity]] - VendorSalesData[[#This Row],[TotalSalesQuantity]]) * VendorSalesData[[#This Row],[PurchasePrice]]</f>
        <v>0</v>
      </c>
    </row>
    <row r="7372" spans="1:19" x14ac:dyDescent="0.3">
      <c r="A7372">
        <v>4425</v>
      </c>
      <c r="B7372" t="s">
        <v>20</v>
      </c>
      <c r="C7372">
        <v>22352</v>
      </c>
      <c r="D7372" t="s">
        <v>6745</v>
      </c>
      <c r="E7372">
        <v>22.72</v>
      </c>
      <c r="F7372">
        <v>34.99</v>
      </c>
      <c r="G7372">
        <v>750</v>
      </c>
      <c r="H7372">
        <v>9</v>
      </c>
      <c r="I7372">
        <v>204.48</v>
      </c>
      <c r="J7372">
        <v>33</v>
      </c>
      <c r="K7372">
        <v>1154.67</v>
      </c>
      <c r="L7372">
        <v>699.80000000000007</v>
      </c>
      <c r="M7372">
        <v>3.65</v>
      </c>
      <c r="N7372">
        <v>144929.24</v>
      </c>
      <c r="O7372">
        <v>950.19</v>
      </c>
      <c r="P7372">
        <v>82.291044194445163</v>
      </c>
      <c r="Q7372">
        <v>3.6666666666666665</v>
      </c>
      <c r="R7372">
        <v>5.646860328638498</v>
      </c>
      <c r="S7372">
        <f>(VendorSalesData[[#This Row],[TotalPurchaseQuantity]] - VendorSalesData[[#This Row],[TotalSalesQuantity]]) * VendorSalesData[[#This Row],[PurchasePrice]]</f>
        <v>-545.28</v>
      </c>
    </row>
    <row r="7373" spans="1:19" x14ac:dyDescent="0.3">
      <c r="A7373">
        <v>17037</v>
      </c>
      <c r="B7373" t="s">
        <v>1350</v>
      </c>
      <c r="C7373">
        <v>44325</v>
      </c>
      <c r="D7373" t="s">
        <v>6746</v>
      </c>
      <c r="E7373">
        <v>34.08</v>
      </c>
      <c r="F7373">
        <v>52.49</v>
      </c>
      <c r="G7373">
        <v>750</v>
      </c>
      <c r="H7373">
        <v>6</v>
      </c>
      <c r="I7373">
        <v>204.48</v>
      </c>
      <c r="J7373">
        <v>4</v>
      </c>
      <c r="K7373">
        <v>209.96</v>
      </c>
      <c r="L7373">
        <v>209.96</v>
      </c>
      <c r="M7373">
        <v>0.44</v>
      </c>
      <c r="N7373">
        <v>358.03000000000003</v>
      </c>
      <c r="O7373">
        <v>5.4800000000000182</v>
      </c>
      <c r="P7373">
        <v>2.6100209563726509</v>
      </c>
      <c r="Q7373">
        <v>0.66666666666666663</v>
      </c>
      <c r="R7373">
        <v>1.0267996870109548</v>
      </c>
      <c r="S7373">
        <f>(VendorSalesData[[#This Row],[TotalPurchaseQuantity]] - VendorSalesData[[#This Row],[TotalSalesQuantity]]) * VendorSalesData[[#This Row],[PurchasePrice]]</f>
        <v>68.16</v>
      </c>
    </row>
    <row r="7374" spans="1:19" x14ac:dyDescent="0.3">
      <c r="A7374">
        <v>7153</v>
      </c>
      <c r="B7374" t="s">
        <v>271</v>
      </c>
      <c r="C7374">
        <v>6532</v>
      </c>
      <c r="D7374" t="s">
        <v>6747</v>
      </c>
      <c r="E7374">
        <v>51.09</v>
      </c>
      <c r="F7374">
        <v>69.989999999999995</v>
      </c>
      <c r="G7374">
        <v>750</v>
      </c>
      <c r="H7374">
        <v>4</v>
      </c>
      <c r="I7374">
        <v>204.36</v>
      </c>
      <c r="J7374">
        <v>15</v>
      </c>
      <c r="K7374">
        <v>1049.8499999999999</v>
      </c>
      <c r="L7374">
        <v>559.91999999999996</v>
      </c>
      <c r="M7374">
        <v>11.82</v>
      </c>
      <c r="N7374">
        <v>15884.82</v>
      </c>
      <c r="O7374">
        <v>845.4899999999999</v>
      </c>
      <c r="P7374">
        <v>80.534362051721672</v>
      </c>
      <c r="Q7374">
        <v>3.75</v>
      </c>
      <c r="R7374">
        <v>5.137257780387551</v>
      </c>
      <c r="S7374">
        <f>(VendorSalesData[[#This Row],[TotalPurchaseQuantity]] - VendorSalesData[[#This Row],[TotalSalesQuantity]]) * VendorSalesData[[#This Row],[PurchasePrice]]</f>
        <v>-561.99</v>
      </c>
    </row>
    <row r="7375" spans="1:19" x14ac:dyDescent="0.3">
      <c r="A7375">
        <v>10754</v>
      </c>
      <c r="B7375" t="s">
        <v>212</v>
      </c>
      <c r="C7375">
        <v>42971</v>
      </c>
      <c r="D7375" t="s">
        <v>6748</v>
      </c>
      <c r="E7375">
        <v>9.73</v>
      </c>
      <c r="F7375">
        <v>14.99</v>
      </c>
      <c r="G7375">
        <v>750</v>
      </c>
      <c r="H7375">
        <v>21</v>
      </c>
      <c r="I7375">
        <v>204.32999999999998</v>
      </c>
      <c r="J7375">
        <v>21</v>
      </c>
      <c r="K7375">
        <v>314.79000000000002</v>
      </c>
      <c r="L7375">
        <v>59.96</v>
      </c>
      <c r="M7375">
        <v>2.3600000000000003</v>
      </c>
      <c r="N7375">
        <v>28720.52</v>
      </c>
      <c r="O7375">
        <v>110.46000000000004</v>
      </c>
      <c r="P7375">
        <v>35.090060040026692</v>
      </c>
      <c r="Q7375">
        <v>1</v>
      </c>
      <c r="R7375">
        <v>1.5405960945529293</v>
      </c>
      <c r="S7375">
        <f>(VendorSalesData[[#This Row],[TotalPurchaseQuantity]] - VendorSalesData[[#This Row],[TotalSalesQuantity]]) * VendorSalesData[[#This Row],[PurchasePrice]]</f>
        <v>0</v>
      </c>
    </row>
    <row r="7376" spans="1:19" x14ac:dyDescent="0.3">
      <c r="A7376">
        <v>17035</v>
      </c>
      <c r="B7376" t="s">
        <v>22</v>
      </c>
      <c r="C7376">
        <v>7321</v>
      </c>
      <c r="D7376" t="s">
        <v>6749</v>
      </c>
      <c r="E7376">
        <v>12.77</v>
      </c>
      <c r="F7376">
        <v>16.989999999999998</v>
      </c>
      <c r="G7376">
        <v>1750</v>
      </c>
      <c r="H7376">
        <v>16</v>
      </c>
      <c r="I7376">
        <v>204.32</v>
      </c>
      <c r="J7376">
        <v>41</v>
      </c>
      <c r="K7376">
        <v>610.59</v>
      </c>
      <c r="L7376">
        <v>344.27</v>
      </c>
      <c r="M7376">
        <v>75.349999999999994</v>
      </c>
      <c r="N7376">
        <v>123780.22</v>
      </c>
      <c r="O7376">
        <v>406.27000000000004</v>
      </c>
      <c r="P7376">
        <v>66.537283610933699</v>
      </c>
      <c r="Q7376">
        <v>2.5625</v>
      </c>
      <c r="R7376">
        <v>2.9884005481597495</v>
      </c>
      <c r="S7376">
        <f>(VendorSalesData[[#This Row],[TotalPurchaseQuantity]] - VendorSalesData[[#This Row],[TotalSalesQuantity]]) * VendorSalesData[[#This Row],[PurchasePrice]]</f>
        <v>-319.25</v>
      </c>
    </row>
    <row r="7377" spans="1:19" x14ac:dyDescent="0.3">
      <c r="A7377">
        <v>7749</v>
      </c>
      <c r="B7377" t="s">
        <v>4651</v>
      </c>
      <c r="C7377">
        <v>19590</v>
      </c>
      <c r="D7377" t="s">
        <v>6750</v>
      </c>
      <c r="E7377">
        <v>33.99</v>
      </c>
      <c r="F7377">
        <v>50.99</v>
      </c>
      <c r="G7377">
        <v>750</v>
      </c>
      <c r="H7377">
        <v>6</v>
      </c>
      <c r="I7377">
        <v>203.94</v>
      </c>
      <c r="J7377">
        <v>13</v>
      </c>
      <c r="K7377">
        <v>662.87</v>
      </c>
      <c r="L7377">
        <v>407.92</v>
      </c>
      <c r="M7377">
        <v>1.45</v>
      </c>
      <c r="N7377">
        <v>91.5</v>
      </c>
      <c r="O7377">
        <v>458.93</v>
      </c>
      <c r="P7377">
        <v>69.233786413625594</v>
      </c>
      <c r="Q7377">
        <v>2.1666666666666665</v>
      </c>
      <c r="R7377">
        <v>3.2503187211925075</v>
      </c>
      <c r="S7377">
        <f>(VendorSalesData[[#This Row],[TotalPurchaseQuantity]] - VendorSalesData[[#This Row],[TotalSalesQuantity]]) * VendorSalesData[[#This Row],[PurchasePrice]]</f>
        <v>-237.93</v>
      </c>
    </row>
    <row r="7378" spans="1:19" x14ac:dyDescent="0.3">
      <c r="A7378">
        <v>4425</v>
      </c>
      <c r="B7378" t="s">
        <v>20</v>
      </c>
      <c r="C7378">
        <v>10370</v>
      </c>
      <c r="D7378" t="s">
        <v>6751</v>
      </c>
      <c r="E7378">
        <v>16.989999999999998</v>
      </c>
      <c r="F7378">
        <v>25.99</v>
      </c>
      <c r="G7378">
        <v>750</v>
      </c>
      <c r="H7378">
        <v>12</v>
      </c>
      <c r="I7378">
        <v>203.88</v>
      </c>
      <c r="J7378">
        <v>21</v>
      </c>
      <c r="K7378">
        <v>545.79</v>
      </c>
      <c r="L7378">
        <v>233.91</v>
      </c>
      <c r="M7378">
        <v>2.3400000000000003</v>
      </c>
      <c r="N7378">
        <v>144929.24</v>
      </c>
      <c r="O7378">
        <v>341.90999999999997</v>
      </c>
      <c r="P7378">
        <v>62.644973341395037</v>
      </c>
      <c r="Q7378">
        <v>1.75</v>
      </c>
      <c r="R7378">
        <v>2.6770158917010005</v>
      </c>
      <c r="S7378">
        <f>(VendorSalesData[[#This Row],[TotalPurchaseQuantity]] - VendorSalesData[[#This Row],[TotalSalesQuantity]]) * VendorSalesData[[#This Row],[PurchasePrice]]</f>
        <v>-152.91</v>
      </c>
    </row>
    <row r="7379" spans="1:19" x14ac:dyDescent="0.3">
      <c r="A7379">
        <v>10754</v>
      </c>
      <c r="B7379" t="s">
        <v>212</v>
      </c>
      <c r="C7379">
        <v>20515</v>
      </c>
      <c r="D7379" t="s">
        <v>6752</v>
      </c>
      <c r="E7379">
        <v>12.74</v>
      </c>
      <c r="F7379">
        <v>18.989999999999998</v>
      </c>
      <c r="G7379">
        <v>375</v>
      </c>
      <c r="H7379">
        <v>16</v>
      </c>
      <c r="I7379">
        <v>203.84</v>
      </c>
      <c r="J7379">
        <v>108</v>
      </c>
      <c r="K7379">
        <v>2050.92</v>
      </c>
      <c r="L7379">
        <v>1329.3</v>
      </c>
      <c r="M7379">
        <v>6.24</v>
      </c>
      <c r="N7379">
        <v>28720.52</v>
      </c>
      <c r="O7379">
        <v>1847.0800000000002</v>
      </c>
      <c r="P7379">
        <v>90.061045774579213</v>
      </c>
      <c r="Q7379">
        <v>6.75</v>
      </c>
      <c r="R7379">
        <v>10.061420722135008</v>
      </c>
      <c r="S7379">
        <f>(VendorSalesData[[#This Row],[TotalPurchaseQuantity]] - VendorSalesData[[#This Row],[TotalSalesQuantity]]) * VendorSalesData[[#This Row],[PurchasePrice]]</f>
        <v>-1172.08</v>
      </c>
    </row>
    <row r="7380" spans="1:19" x14ac:dyDescent="0.3">
      <c r="A7380">
        <v>7153</v>
      </c>
      <c r="B7380" t="s">
        <v>271</v>
      </c>
      <c r="C7380">
        <v>21039</v>
      </c>
      <c r="D7380" t="s">
        <v>6753</v>
      </c>
      <c r="E7380">
        <v>8.49</v>
      </c>
      <c r="F7380">
        <v>12.99</v>
      </c>
      <c r="G7380">
        <v>750</v>
      </c>
      <c r="H7380">
        <v>24</v>
      </c>
      <c r="I7380">
        <v>203.76</v>
      </c>
      <c r="J7380">
        <v>30</v>
      </c>
      <c r="K7380">
        <v>441.71999999999997</v>
      </c>
      <c r="L7380">
        <v>57.63</v>
      </c>
      <c r="M7380">
        <v>3.39</v>
      </c>
      <c r="N7380">
        <v>15884.82</v>
      </c>
      <c r="O7380">
        <v>237.95999999999998</v>
      </c>
      <c r="P7380">
        <v>53.871230643846779</v>
      </c>
      <c r="Q7380">
        <v>1.25</v>
      </c>
      <c r="R7380">
        <v>2.1678445229681977</v>
      </c>
      <c r="S7380">
        <f>(VendorSalesData[[#This Row],[TotalPurchaseQuantity]] - VendorSalesData[[#This Row],[TotalSalesQuantity]]) * VendorSalesData[[#This Row],[PurchasePrice]]</f>
        <v>-50.94</v>
      </c>
    </row>
    <row r="7381" spans="1:19" x14ac:dyDescent="0.3">
      <c r="A7381">
        <v>9815</v>
      </c>
      <c r="B7381" t="s">
        <v>191</v>
      </c>
      <c r="C7381">
        <v>22408</v>
      </c>
      <c r="D7381" t="s">
        <v>6754</v>
      </c>
      <c r="E7381">
        <v>2.19</v>
      </c>
      <c r="F7381">
        <v>3.29</v>
      </c>
      <c r="G7381">
        <v>750</v>
      </c>
      <c r="H7381">
        <v>93</v>
      </c>
      <c r="I7381">
        <v>203.67000000000002</v>
      </c>
      <c r="J7381">
        <v>75</v>
      </c>
      <c r="K7381">
        <v>246.75</v>
      </c>
      <c r="L7381">
        <v>65.8</v>
      </c>
      <c r="M7381">
        <v>8.4</v>
      </c>
      <c r="N7381">
        <v>27100.41</v>
      </c>
      <c r="O7381">
        <v>43.079999999999984</v>
      </c>
      <c r="P7381">
        <v>17.458966565349538</v>
      </c>
      <c r="Q7381">
        <v>0.80645161290322576</v>
      </c>
      <c r="R7381">
        <v>1.2115186330829282</v>
      </c>
      <c r="S7381">
        <f>(VendorSalesData[[#This Row],[TotalPurchaseQuantity]] - VendorSalesData[[#This Row],[TotalSalesQuantity]]) * VendorSalesData[[#This Row],[PurchasePrice]]</f>
        <v>39.42</v>
      </c>
    </row>
    <row r="7382" spans="1:19" x14ac:dyDescent="0.3">
      <c r="A7382">
        <v>9552</v>
      </c>
      <c r="B7382" t="s">
        <v>72</v>
      </c>
      <c r="C7382">
        <v>4399</v>
      </c>
      <c r="D7382" t="s">
        <v>6755</v>
      </c>
      <c r="E7382">
        <v>10.15</v>
      </c>
      <c r="F7382">
        <v>12.99</v>
      </c>
      <c r="G7382">
        <v>750</v>
      </c>
      <c r="H7382">
        <v>20</v>
      </c>
      <c r="I7382">
        <v>203</v>
      </c>
      <c r="J7382">
        <v>100</v>
      </c>
      <c r="K7382">
        <v>1337</v>
      </c>
      <c r="L7382">
        <v>1229.08</v>
      </c>
      <c r="M7382">
        <v>78.930000000000007</v>
      </c>
      <c r="N7382">
        <v>55551.82</v>
      </c>
      <c r="O7382">
        <v>1134</v>
      </c>
      <c r="P7382">
        <v>84.816753926701566</v>
      </c>
      <c r="Q7382">
        <v>5</v>
      </c>
      <c r="R7382">
        <v>6.5862068965517242</v>
      </c>
      <c r="S7382">
        <f>(VendorSalesData[[#This Row],[TotalPurchaseQuantity]] - VendorSalesData[[#This Row],[TotalSalesQuantity]]) * VendorSalesData[[#This Row],[PurchasePrice]]</f>
        <v>-812</v>
      </c>
    </row>
    <row r="7383" spans="1:19" x14ac:dyDescent="0.3">
      <c r="A7383">
        <v>10000</v>
      </c>
      <c r="B7383" t="s">
        <v>36</v>
      </c>
      <c r="C7383">
        <v>25499</v>
      </c>
      <c r="D7383" t="s">
        <v>6756</v>
      </c>
      <c r="E7383">
        <v>33.78</v>
      </c>
      <c r="F7383">
        <v>49.99</v>
      </c>
      <c r="G7383">
        <v>750</v>
      </c>
      <c r="H7383">
        <v>6</v>
      </c>
      <c r="I7383">
        <v>202.68</v>
      </c>
      <c r="J7383">
        <v>6</v>
      </c>
      <c r="K7383">
        <v>299.94</v>
      </c>
      <c r="L7383">
        <v>49.99</v>
      </c>
      <c r="M7383">
        <v>0.68</v>
      </c>
      <c r="N7383">
        <v>17587.59</v>
      </c>
      <c r="O7383">
        <v>97.259999999999991</v>
      </c>
      <c r="P7383">
        <v>32.426485297059408</v>
      </c>
      <c r="Q7383">
        <v>1</v>
      </c>
      <c r="R7383">
        <v>1.479869745411486</v>
      </c>
      <c r="S7383">
        <f>(VendorSalesData[[#This Row],[TotalPurchaseQuantity]] - VendorSalesData[[#This Row],[TotalSalesQuantity]]) * VendorSalesData[[#This Row],[PurchasePrice]]</f>
        <v>0</v>
      </c>
    </row>
    <row r="7384" spans="1:19" x14ac:dyDescent="0.3">
      <c r="A7384">
        <v>10754</v>
      </c>
      <c r="B7384" t="s">
        <v>212</v>
      </c>
      <c r="C7384">
        <v>23185</v>
      </c>
      <c r="D7384" t="s">
        <v>6757</v>
      </c>
      <c r="E7384">
        <v>8.7799999999999994</v>
      </c>
      <c r="F7384">
        <v>17.989999999999998</v>
      </c>
      <c r="G7384">
        <v>750</v>
      </c>
      <c r="H7384">
        <v>23</v>
      </c>
      <c r="I7384">
        <v>201.94</v>
      </c>
      <c r="J7384">
        <v>73</v>
      </c>
      <c r="K7384">
        <v>1313.27</v>
      </c>
      <c r="L7384">
        <v>791.56</v>
      </c>
      <c r="M7384">
        <v>8.09</v>
      </c>
      <c r="N7384">
        <v>28720.52</v>
      </c>
      <c r="O7384">
        <v>1111.33</v>
      </c>
      <c r="P7384">
        <v>84.623116343173905</v>
      </c>
      <c r="Q7384">
        <v>3.1739130434782608</v>
      </c>
      <c r="R7384">
        <v>6.5032682975141132</v>
      </c>
      <c r="S7384">
        <f>(VendorSalesData[[#This Row],[TotalPurchaseQuantity]] - VendorSalesData[[#This Row],[TotalSalesQuantity]]) * VendorSalesData[[#This Row],[PurchasePrice]]</f>
        <v>-438.99999999999994</v>
      </c>
    </row>
    <row r="7385" spans="1:19" x14ac:dyDescent="0.3">
      <c r="A7385">
        <v>90017</v>
      </c>
      <c r="B7385" t="s">
        <v>4145</v>
      </c>
      <c r="C7385">
        <v>45577</v>
      </c>
      <c r="D7385" t="s">
        <v>6758</v>
      </c>
      <c r="E7385">
        <v>2.8</v>
      </c>
      <c r="F7385">
        <v>5.29</v>
      </c>
      <c r="G7385">
        <v>750</v>
      </c>
      <c r="H7385">
        <v>72</v>
      </c>
      <c r="I7385">
        <v>201.60000000000002</v>
      </c>
      <c r="J7385">
        <v>69</v>
      </c>
      <c r="K7385">
        <v>503.01</v>
      </c>
      <c r="L7385">
        <v>87.48</v>
      </c>
      <c r="M7385">
        <v>7.75</v>
      </c>
      <c r="N7385">
        <v>80.03</v>
      </c>
      <c r="O7385">
        <v>301.40999999999997</v>
      </c>
      <c r="P7385">
        <v>59.921273930935762</v>
      </c>
      <c r="Q7385">
        <v>0.95833333333333337</v>
      </c>
      <c r="R7385">
        <v>2.4950892857142852</v>
      </c>
      <c r="S7385">
        <f>(VendorSalesData[[#This Row],[TotalPurchaseQuantity]] - VendorSalesData[[#This Row],[TotalSalesQuantity]]) * VendorSalesData[[#This Row],[PurchasePrice]]</f>
        <v>8.3999999999999986</v>
      </c>
    </row>
    <row r="7386" spans="1:19" x14ac:dyDescent="0.3">
      <c r="A7386">
        <v>653</v>
      </c>
      <c r="B7386" t="s">
        <v>352</v>
      </c>
      <c r="C7386">
        <v>2719</v>
      </c>
      <c r="D7386" t="s">
        <v>6759</v>
      </c>
      <c r="E7386">
        <v>15.5</v>
      </c>
      <c r="F7386">
        <v>19.989999999999998</v>
      </c>
      <c r="G7386">
        <v>750</v>
      </c>
      <c r="H7386">
        <v>13</v>
      </c>
      <c r="I7386">
        <v>201.5</v>
      </c>
      <c r="J7386">
        <v>72</v>
      </c>
      <c r="K7386">
        <v>1439.28</v>
      </c>
      <c r="L7386">
        <v>999.49999999999989</v>
      </c>
      <c r="M7386">
        <v>56.8</v>
      </c>
      <c r="N7386">
        <v>8014.9800000000005</v>
      </c>
      <c r="O7386">
        <v>1237.78</v>
      </c>
      <c r="P7386">
        <v>85.999944416652767</v>
      </c>
      <c r="Q7386">
        <v>5.5384615384615383</v>
      </c>
      <c r="R7386">
        <v>7.1428287841191063</v>
      </c>
      <c r="S7386">
        <f>(VendorSalesData[[#This Row],[TotalPurchaseQuantity]] - VendorSalesData[[#This Row],[TotalSalesQuantity]]) * VendorSalesData[[#This Row],[PurchasePrice]]</f>
        <v>-914.5</v>
      </c>
    </row>
    <row r="7387" spans="1:19" x14ac:dyDescent="0.3">
      <c r="A7387">
        <v>4425</v>
      </c>
      <c r="B7387" t="s">
        <v>20</v>
      </c>
      <c r="C7387">
        <v>1262</v>
      </c>
      <c r="D7387" t="s">
        <v>6760</v>
      </c>
      <c r="E7387">
        <v>16.79</v>
      </c>
      <c r="F7387">
        <v>21.99</v>
      </c>
      <c r="G7387">
        <v>750</v>
      </c>
      <c r="H7387">
        <v>12</v>
      </c>
      <c r="I7387">
        <v>201.48</v>
      </c>
      <c r="J7387">
        <v>89</v>
      </c>
      <c r="K7387">
        <v>1957.11</v>
      </c>
      <c r="L7387">
        <v>1253.4299999999998</v>
      </c>
      <c r="M7387">
        <v>70.19</v>
      </c>
      <c r="N7387">
        <v>144929.24</v>
      </c>
      <c r="O7387">
        <v>1755.6299999999999</v>
      </c>
      <c r="P7387">
        <v>89.705228627925877</v>
      </c>
      <c r="Q7387">
        <v>7.416666666666667</v>
      </c>
      <c r="R7387">
        <v>9.7136688505062541</v>
      </c>
      <c r="S7387">
        <f>(VendorSalesData[[#This Row],[TotalPurchaseQuantity]] - VendorSalesData[[#This Row],[TotalSalesQuantity]]) * VendorSalesData[[#This Row],[PurchasePrice]]</f>
        <v>-1292.83</v>
      </c>
    </row>
    <row r="7388" spans="1:19" x14ac:dyDescent="0.3">
      <c r="A7388">
        <v>10754</v>
      </c>
      <c r="B7388" t="s">
        <v>212</v>
      </c>
      <c r="C7388">
        <v>24166</v>
      </c>
      <c r="D7388" t="s">
        <v>6761</v>
      </c>
      <c r="E7388">
        <v>50.33</v>
      </c>
      <c r="F7388">
        <v>74.989999999999995</v>
      </c>
      <c r="G7388">
        <v>750</v>
      </c>
      <c r="H7388">
        <v>4</v>
      </c>
      <c r="I7388">
        <v>201.32</v>
      </c>
      <c r="J7388">
        <v>32</v>
      </c>
      <c r="K7388">
        <v>2399.6799999999998</v>
      </c>
      <c r="L7388">
        <v>1499.8</v>
      </c>
      <c r="M7388">
        <v>3.56</v>
      </c>
      <c r="N7388">
        <v>28720.52</v>
      </c>
      <c r="O7388">
        <v>2198.3599999999997</v>
      </c>
      <c r="P7388">
        <v>91.610548073076401</v>
      </c>
      <c r="Q7388">
        <v>8</v>
      </c>
      <c r="R7388">
        <v>11.919729783429366</v>
      </c>
      <c r="S7388">
        <f>(VendorSalesData[[#This Row],[TotalPurchaseQuantity]] - VendorSalesData[[#This Row],[TotalSalesQuantity]]) * VendorSalesData[[#This Row],[PurchasePrice]]</f>
        <v>-1409.24</v>
      </c>
    </row>
    <row r="7389" spans="1:19" x14ac:dyDescent="0.3">
      <c r="A7389">
        <v>9552</v>
      </c>
      <c r="B7389" t="s">
        <v>72</v>
      </c>
      <c r="C7389">
        <v>21418</v>
      </c>
      <c r="D7389" t="s">
        <v>6762</v>
      </c>
      <c r="E7389">
        <v>11.84</v>
      </c>
      <c r="F7389">
        <v>17.989999999999998</v>
      </c>
      <c r="G7389">
        <v>750</v>
      </c>
      <c r="H7389">
        <v>17</v>
      </c>
      <c r="I7389">
        <v>201.28000000000003</v>
      </c>
      <c r="J7389">
        <v>15</v>
      </c>
      <c r="K7389">
        <v>269.84999999999997</v>
      </c>
      <c r="L7389">
        <v>269.84999999999997</v>
      </c>
      <c r="M7389">
        <v>1.65</v>
      </c>
      <c r="N7389">
        <v>55551.82</v>
      </c>
      <c r="O7389">
        <v>68.569999999999936</v>
      </c>
      <c r="P7389">
        <v>25.410413192514341</v>
      </c>
      <c r="Q7389">
        <v>0.88235294117647056</v>
      </c>
      <c r="R7389">
        <v>1.3406697138314783</v>
      </c>
      <c r="S7389">
        <f>(VendorSalesData[[#This Row],[TotalPurchaseQuantity]] - VendorSalesData[[#This Row],[TotalSalesQuantity]]) * VendorSalesData[[#This Row],[PurchasePrice]]</f>
        <v>23.68</v>
      </c>
    </row>
    <row r="7390" spans="1:19" x14ac:dyDescent="0.3">
      <c r="A7390">
        <v>10754</v>
      </c>
      <c r="B7390" t="s">
        <v>212</v>
      </c>
      <c r="C7390">
        <v>20519</v>
      </c>
      <c r="D7390" t="s">
        <v>6763</v>
      </c>
      <c r="E7390">
        <v>12.58</v>
      </c>
      <c r="F7390">
        <v>25.99</v>
      </c>
      <c r="G7390">
        <v>750</v>
      </c>
      <c r="H7390">
        <v>16</v>
      </c>
      <c r="I7390">
        <v>201.28</v>
      </c>
      <c r="J7390">
        <v>66</v>
      </c>
      <c r="K7390">
        <v>1253.3399999999999</v>
      </c>
      <c r="L7390">
        <v>740.6099999999999</v>
      </c>
      <c r="M7390">
        <v>7.33</v>
      </c>
      <c r="N7390">
        <v>28720.52</v>
      </c>
      <c r="O7390">
        <v>1052.06</v>
      </c>
      <c r="P7390">
        <v>83.940510954728964</v>
      </c>
      <c r="Q7390">
        <v>4.125</v>
      </c>
      <c r="R7390">
        <v>6.2268481717011124</v>
      </c>
      <c r="S7390">
        <f>(VendorSalesData[[#This Row],[TotalPurchaseQuantity]] - VendorSalesData[[#This Row],[TotalSalesQuantity]]) * VendorSalesData[[#This Row],[PurchasePrice]]</f>
        <v>-629</v>
      </c>
    </row>
    <row r="7391" spans="1:19" x14ac:dyDescent="0.3">
      <c r="A7391">
        <v>90010</v>
      </c>
      <c r="B7391" t="s">
        <v>2615</v>
      </c>
      <c r="C7391">
        <v>18127</v>
      </c>
      <c r="D7391" t="s">
        <v>6764</v>
      </c>
      <c r="E7391">
        <v>16.77</v>
      </c>
      <c r="F7391">
        <v>24.99</v>
      </c>
      <c r="G7391">
        <v>750</v>
      </c>
      <c r="H7391">
        <v>12</v>
      </c>
      <c r="I7391">
        <v>201.24</v>
      </c>
      <c r="J7391">
        <v>12</v>
      </c>
      <c r="K7391">
        <v>299.88</v>
      </c>
      <c r="L7391">
        <v>24.99</v>
      </c>
      <c r="M7391">
        <v>1.35</v>
      </c>
      <c r="N7391">
        <v>524.94000000000005</v>
      </c>
      <c r="O7391">
        <v>98.639999999999986</v>
      </c>
      <c r="P7391">
        <v>32.893157262905163</v>
      </c>
      <c r="Q7391">
        <v>1</v>
      </c>
      <c r="R7391">
        <v>1.4901610017889086</v>
      </c>
      <c r="S7391">
        <f>(VendorSalesData[[#This Row],[TotalPurchaseQuantity]] - VendorSalesData[[#This Row],[TotalSalesQuantity]]) * VendorSalesData[[#This Row],[PurchasePrice]]</f>
        <v>0</v>
      </c>
    </row>
    <row r="7392" spans="1:19" x14ac:dyDescent="0.3">
      <c r="A7392">
        <v>2876</v>
      </c>
      <c r="B7392" t="s">
        <v>5231</v>
      </c>
      <c r="C7392">
        <v>23623</v>
      </c>
      <c r="D7392" t="s">
        <v>6765</v>
      </c>
      <c r="E7392">
        <v>6.7</v>
      </c>
      <c r="F7392">
        <v>9.99</v>
      </c>
      <c r="G7392">
        <v>750</v>
      </c>
      <c r="H7392">
        <v>30</v>
      </c>
      <c r="I7392">
        <v>201</v>
      </c>
      <c r="J7392">
        <v>30</v>
      </c>
      <c r="K7392">
        <v>335.7</v>
      </c>
      <c r="L7392">
        <v>21.48</v>
      </c>
      <c r="M7392">
        <v>3.3800000000000003</v>
      </c>
      <c r="N7392">
        <v>31.5</v>
      </c>
      <c r="O7392">
        <v>134.69999999999999</v>
      </c>
      <c r="P7392">
        <v>40.125111706881142</v>
      </c>
      <c r="Q7392">
        <v>1</v>
      </c>
      <c r="R7392">
        <v>1.6701492537313432</v>
      </c>
      <c r="S7392">
        <f>(VendorSalesData[[#This Row],[TotalPurchaseQuantity]] - VendorSalesData[[#This Row],[TotalSalesQuantity]]) * VendorSalesData[[#This Row],[PurchasePrice]]</f>
        <v>0</v>
      </c>
    </row>
    <row r="7393" spans="1:19" x14ac:dyDescent="0.3">
      <c r="A7393">
        <v>3252</v>
      </c>
      <c r="B7393" t="s">
        <v>94</v>
      </c>
      <c r="C7393">
        <v>6588</v>
      </c>
      <c r="D7393" t="s">
        <v>6766</v>
      </c>
      <c r="E7393">
        <v>3.79</v>
      </c>
      <c r="F7393">
        <v>5.49</v>
      </c>
      <c r="G7393">
        <v>187</v>
      </c>
      <c r="H7393">
        <v>53</v>
      </c>
      <c r="I7393">
        <v>200.86999999999998</v>
      </c>
      <c r="J7393">
        <v>41</v>
      </c>
      <c r="K7393">
        <v>225.09</v>
      </c>
      <c r="L7393">
        <v>104.31</v>
      </c>
      <c r="M7393">
        <v>1.19</v>
      </c>
      <c r="N7393">
        <v>61966.91</v>
      </c>
      <c r="O7393">
        <v>24.220000000000027</v>
      </c>
      <c r="P7393">
        <v>10.760140388289141</v>
      </c>
      <c r="Q7393">
        <v>0.77358490566037741</v>
      </c>
      <c r="R7393">
        <v>1.1205754965898345</v>
      </c>
      <c r="S7393">
        <f>(VendorSalesData[[#This Row],[TotalPurchaseQuantity]] - VendorSalesData[[#This Row],[TotalSalesQuantity]]) * VendorSalesData[[#This Row],[PurchasePrice]]</f>
        <v>45.480000000000004</v>
      </c>
    </row>
    <row r="7394" spans="1:19" x14ac:dyDescent="0.3">
      <c r="A7394">
        <v>9552</v>
      </c>
      <c r="B7394" t="s">
        <v>72</v>
      </c>
      <c r="C7394">
        <v>24555</v>
      </c>
      <c r="D7394" t="s">
        <v>6767</v>
      </c>
      <c r="E7394">
        <v>18.239999999999998</v>
      </c>
      <c r="F7394">
        <v>26.99</v>
      </c>
      <c r="G7394">
        <v>750</v>
      </c>
      <c r="H7394">
        <v>11</v>
      </c>
      <c r="I7394">
        <v>200.64000000000001</v>
      </c>
      <c r="J7394">
        <v>33</v>
      </c>
      <c r="K7394">
        <v>890.67</v>
      </c>
      <c r="L7394">
        <v>539.79999999999995</v>
      </c>
      <c r="M7394">
        <v>3.66</v>
      </c>
      <c r="N7394">
        <v>55551.82</v>
      </c>
      <c r="O7394">
        <v>690.03</v>
      </c>
      <c r="P7394">
        <v>77.473138199333093</v>
      </c>
      <c r="Q7394">
        <v>3</v>
      </c>
      <c r="R7394">
        <v>4.4391447368421044</v>
      </c>
      <c r="S7394">
        <f>(VendorSalesData[[#This Row],[TotalPurchaseQuantity]] - VendorSalesData[[#This Row],[TotalSalesQuantity]]) * VendorSalesData[[#This Row],[PurchasePrice]]</f>
        <v>-401.28</v>
      </c>
    </row>
    <row r="7395" spans="1:19" x14ac:dyDescent="0.3">
      <c r="A7395">
        <v>17035</v>
      </c>
      <c r="B7395" t="s">
        <v>22</v>
      </c>
      <c r="C7395">
        <v>5145</v>
      </c>
      <c r="D7395" t="s">
        <v>6768</v>
      </c>
      <c r="E7395">
        <v>9.1199999999999992</v>
      </c>
      <c r="F7395">
        <v>14.99</v>
      </c>
      <c r="G7395">
        <v>750</v>
      </c>
      <c r="H7395">
        <v>22</v>
      </c>
      <c r="I7395">
        <v>200.64</v>
      </c>
      <c r="J7395">
        <v>47</v>
      </c>
      <c r="K7395">
        <v>587.03</v>
      </c>
      <c r="L7395">
        <v>287.27</v>
      </c>
      <c r="M7395">
        <v>37.01</v>
      </c>
      <c r="N7395">
        <v>123780.22</v>
      </c>
      <c r="O7395">
        <v>386.39</v>
      </c>
      <c r="P7395">
        <v>65.821167572355748</v>
      </c>
      <c r="Q7395">
        <v>2.1363636363636362</v>
      </c>
      <c r="R7395">
        <v>2.925787480063796</v>
      </c>
      <c r="S7395">
        <f>(VendorSalesData[[#This Row],[TotalPurchaseQuantity]] - VendorSalesData[[#This Row],[TotalSalesQuantity]]) * VendorSalesData[[#This Row],[PurchasePrice]]</f>
        <v>-227.99999999999997</v>
      </c>
    </row>
    <row r="7396" spans="1:19" x14ac:dyDescent="0.3">
      <c r="A7396">
        <v>660</v>
      </c>
      <c r="B7396" t="s">
        <v>75</v>
      </c>
      <c r="C7396">
        <v>8849</v>
      </c>
      <c r="D7396" t="s">
        <v>6769</v>
      </c>
      <c r="E7396">
        <v>4.17</v>
      </c>
      <c r="F7396">
        <v>5.79</v>
      </c>
      <c r="G7396">
        <v>1000</v>
      </c>
      <c r="H7396">
        <v>48</v>
      </c>
      <c r="I7396">
        <v>200.16</v>
      </c>
      <c r="J7396">
        <v>48</v>
      </c>
      <c r="K7396">
        <v>277.92</v>
      </c>
      <c r="L7396">
        <v>23.16</v>
      </c>
      <c r="M7396">
        <v>50.4</v>
      </c>
      <c r="N7396">
        <v>17932.330000000002</v>
      </c>
      <c r="O7396">
        <v>77.760000000000019</v>
      </c>
      <c r="P7396">
        <v>27.979274611398967</v>
      </c>
      <c r="Q7396">
        <v>1</v>
      </c>
      <c r="R7396">
        <v>1.3884892086330936</v>
      </c>
      <c r="S7396">
        <f>(VendorSalesData[[#This Row],[TotalPurchaseQuantity]] - VendorSalesData[[#This Row],[TotalSalesQuantity]]) * VendorSalesData[[#This Row],[PurchasePrice]]</f>
        <v>0</v>
      </c>
    </row>
    <row r="7397" spans="1:19" x14ac:dyDescent="0.3">
      <c r="A7397">
        <v>4425</v>
      </c>
      <c r="B7397" t="s">
        <v>20</v>
      </c>
      <c r="C7397">
        <v>19750</v>
      </c>
      <c r="D7397" t="s">
        <v>6770</v>
      </c>
      <c r="E7397">
        <v>4.17</v>
      </c>
      <c r="F7397">
        <v>6.29</v>
      </c>
      <c r="G7397">
        <v>750</v>
      </c>
      <c r="H7397">
        <v>48</v>
      </c>
      <c r="I7397">
        <v>200.16</v>
      </c>
      <c r="J7397">
        <v>48</v>
      </c>
      <c r="K7397">
        <v>301.92</v>
      </c>
      <c r="L7397">
        <v>169.83</v>
      </c>
      <c r="M7397">
        <v>5.32</v>
      </c>
      <c r="N7397">
        <v>144929.24</v>
      </c>
      <c r="O7397">
        <v>101.76000000000002</v>
      </c>
      <c r="P7397">
        <v>33.704292527821941</v>
      </c>
      <c r="Q7397">
        <v>1</v>
      </c>
      <c r="R7397">
        <v>1.5083932853717028</v>
      </c>
      <c r="S7397">
        <f>(VendorSalesData[[#This Row],[TotalPurchaseQuantity]] - VendorSalesData[[#This Row],[TotalSalesQuantity]]) * VendorSalesData[[#This Row],[PurchasePrice]]</f>
        <v>0</v>
      </c>
    </row>
    <row r="7398" spans="1:19" x14ac:dyDescent="0.3">
      <c r="A7398">
        <v>1392</v>
      </c>
      <c r="B7398" t="s">
        <v>67</v>
      </c>
      <c r="C7398">
        <v>25767</v>
      </c>
      <c r="D7398" t="s">
        <v>4946</v>
      </c>
      <c r="E7398">
        <v>66.66</v>
      </c>
      <c r="F7398">
        <v>99.99</v>
      </c>
      <c r="G7398">
        <v>3000</v>
      </c>
      <c r="H7398">
        <v>3</v>
      </c>
      <c r="I7398">
        <v>199.98</v>
      </c>
      <c r="J7398">
        <v>3</v>
      </c>
      <c r="K7398">
        <v>379.97</v>
      </c>
      <c r="L7398">
        <v>379.97</v>
      </c>
      <c r="M7398">
        <v>1.35</v>
      </c>
      <c r="N7398">
        <v>79528.990000000005</v>
      </c>
      <c r="O7398">
        <v>179.99000000000004</v>
      </c>
      <c r="P7398">
        <v>47.369529173355794</v>
      </c>
      <c r="Q7398">
        <v>1</v>
      </c>
      <c r="R7398">
        <v>1.9000400040004002</v>
      </c>
      <c r="S7398">
        <f>(VendorSalesData[[#This Row],[TotalPurchaseQuantity]] - VendorSalesData[[#This Row],[TotalSalesQuantity]]) * VendorSalesData[[#This Row],[PurchasePrice]]</f>
        <v>0</v>
      </c>
    </row>
    <row r="7399" spans="1:19" x14ac:dyDescent="0.3">
      <c r="A7399">
        <v>6830</v>
      </c>
      <c r="B7399" t="s">
        <v>1628</v>
      </c>
      <c r="C7399">
        <v>9102</v>
      </c>
      <c r="D7399" t="s">
        <v>6771</v>
      </c>
      <c r="E7399">
        <v>33.33</v>
      </c>
      <c r="F7399">
        <v>44.99</v>
      </c>
      <c r="G7399">
        <v>750</v>
      </c>
      <c r="H7399">
        <v>6</v>
      </c>
      <c r="I7399">
        <v>199.98</v>
      </c>
      <c r="J7399">
        <v>8</v>
      </c>
      <c r="K7399">
        <v>359.92</v>
      </c>
      <c r="L7399">
        <v>179.96</v>
      </c>
      <c r="M7399">
        <v>6.3</v>
      </c>
      <c r="N7399">
        <v>360.28999999999996</v>
      </c>
      <c r="O7399">
        <v>159.94000000000003</v>
      </c>
      <c r="P7399">
        <v>44.437652811735944</v>
      </c>
      <c r="Q7399">
        <v>1.3333333333333333</v>
      </c>
      <c r="R7399">
        <v>1.7997799779977999</v>
      </c>
      <c r="S7399">
        <f>(VendorSalesData[[#This Row],[TotalPurchaseQuantity]] - VendorSalesData[[#This Row],[TotalSalesQuantity]]) * VendorSalesData[[#This Row],[PurchasePrice]]</f>
        <v>-66.66</v>
      </c>
    </row>
    <row r="7400" spans="1:19" x14ac:dyDescent="0.3">
      <c r="A7400">
        <v>9552</v>
      </c>
      <c r="B7400" t="s">
        <v>72</v>
      </c>
      <c r="C7400">
        <v>2632</v>
      </c>
      <c r="D7400" t="s">
        <v>6772</v>
      </c>
      <c r="E7400">
        <v>33.33</v>
      </c>
      <c r="F7400">
        <v>43.99</v>
      </c>
      <c r="G7400">
        <v>750</v>
      </c>
      <c r="H7400">
        <v>6</v>
      </c>
      <c r="I7400">
        <v>199.98</v>
      </c>
      <c r="J7400">
        <v>23</v>
      </c>
      <c r="K7400">
        <v>1011.77</v>
      </c>
      <c r="L7400">
        <v>87.98</v>
      </c>
      <c r="M7400">
        <v>18.11</v>
      </c>
      <c r="N7400">
        <v>55551.82</v>
      </c>
      <c r="O7400">
        <v>811.79</v>
      </c>
      <c r="P7400">
        <v>80.234638307125138</v>
      </c>
      <c r="Q7400">
        <v>3.8333333333333335</v>
      </c>
      <c r="R7400">
        <v>5.0593559355935591</v>
      </c>
      <c r="S7400">
        <f>(VendorSalesData[[#This Row],[TotalPurchaseQuantity]] - VendorSalesData[[#This Row],[TotalSalesQuantity]]) * VendorSalesData[[#This Row],[PurchasePrice]]</f>
        <v>-566.61</v>
      </c>
    </row>
    <row r="7401" spans="1:19" x14ac:dyDescent="0.3">
      <c r="A7401">
        <v>4425</v>
      </c>
      <c r="B7401" t="s">
        <v>20</v>
      </c>
      <c r="C7401">
        <v>4556</v>
      </c>
      <c r="D7401" t="s">
        <v>6773</v>
      </c>
      <c r="E7401">
        <v>11.71</v>
      </c>
      <c r="F7401">
        <v>14.99</v>
      </c>
      <c r="G7401">
        <v>750</v>
      </c>
      <c r="H7401">
        <v>17</v>
      </c>
      <c r="I7401">
        <v>199.07</v>
      </c>
      <c r="J7401">
        <v>157</v>
      </c>
      <c r="K7401">
        <v>2353.4299999999998</v>
      </c>
      <c r="L7401">
        <v>1888.74</v>
      </c>
      <c r="M7401">
        <v>123.85000000000001</v>
      </c>
      <c r="N7401">
        <v>144929.24</v>
      </c>
      <c r="O7401">
        <v>2154.3599999999997</v>
      </c>
      <c r="P7401">
        <v>91.541282298602454</v>
      </c>
      <c r="Q7401">
        <v>9.235294117647058</v>
      </c>
      <c r="R7401">
        <v>11.822122871351786</v>
      </c>
      <c r="S7401">
        <f>(VendorSalesData[[#This Row],[TotalPurchaseQuantity]] - VendorSalesData[[#This Row],[TotalSalesQuantity]]) * VendorSalesData[[#This Row],[PurchasePrice]]</f>
        <v>-1639.4</v>
      </c>
    </row>
    <row r="7402" spans="1:19" x14ac:dyDescent="0.3">
      <c r="A7402">
        <v>3252</v>
      </c>
      <c r="B7402" t="s">
        <v>94</v>
      </c>
      <c r="C7402">
        <v>35667</v>
      </c>
      <c r="D7402" t="s">
        <v>2660</v>
      </c>
      <c r="E7402">
        <v>4.1399999999999997</v>
      </c>
      <c r="F7402">
        <v>6.29</v>
      </c>
      <c r="G7402">
        <v>750</v>
      </c>
      <c r="H7402">
        <v>48</v>
      </c>
      <c r="I7402">
        <v>198.72</v>
      </c>
      <c r="J7402">
        <v>48</v>
      </c>
      <c r="K7402">
        <v>301.92</v>
      </c>
      <c r="L7402">
        <v>25.16</v>
      </c>
      <c r="M7402">
        <v>5.4</v>
      </c>
      <c r="N7402">
        <v>61966.91</v>
      </c>
      <c r="O7402">
        <v>103.20000000000002</v>
      </c>
      <c r="P7402">
        <v>34.181240063593009</v>
      </c>
      <c r="Q7402">
        <v>1</v>
      </c>
      <c r="R7402">
        <v>1.5193236714975846</v>
      </c>
      <c r="S7402">
        <f>(VendorSalesData[[#This Row],[TotalPurchaseQuantity]] - VendorSalesData[[#This Row],[TotalSalesQuantity]]) * VendorSalesData[[#This Row],[PurchasePrice]]</f>
        <v>0</v>
      </c>
    </row>
    <row r="7403" spans="1:19" x14ac:dyDescent="0.3">
      <c r="A7403">
        <v>7749</v>
      </c>
      <c r="B7403" t="s">
        <v>4651</v>
      </c>
      <c r="C7403">
        <v>19125</v>
      </c>
      <c r="D7403" t="s">
        <v>6774</v>
      </c>
      <c r="E7403">
        <v>33.11</v>
      </c>
      <c r="F7403">
        <v>50.99</v>
      </c>
      <c r="G7403">
        <v>750</v>
      </c>
      <c r="H7403">
        <v>6</v>
      </c>
      <c r="I7403">
        <v>198.66000000000003</v>
      </c>
      <c r="J7403">
        <v>17</v>
      </c>
      <c r="K7403">
        <v>866.83</v>
      </c>
      <c r="L7403">
        <v>560.89</v>
      </c>
      <c r="M7403">
        <v>1.8800000000000001</v>
      </c>
      <c r="N7403">
        <v>91.5</v>
      </c>
      <c r="O7403">
        <v>668.17000000000007</v>
      </c>
      <c r="P7403">
        <v>77.082011467069677</v>
      </c>
      <c r="Q7403">
        <v>2.8333333333333335</v>
      </c>
      <c r="R7403">
        <v>4.363384677338165</v>
      </c>
      <c r="S7403">
        <f>(VendorSalesData[[#This Row],[TotalPurchaseQuantity]] - VendorSalesData[[#This Row],[TotalSalesQuantity]]) * VendorSalesData[[#This Row],[PurchasePrice]]</f>
        <v>-364.21</v>
      </c>
    </row>
    <row r="7404" spans="1:19" x14ac:dyDescent="0.3">
      <c r="A7404">
        <v>10754</v>
      </c>
      <c r="B7404" t="s">
        <v>212</v>
      </c>
      <c r="C7404">
        <v>21435</v>
      </c>
      <c r="D7404" t="s">
        <v>6775</v>
      </c>
      <c r="E7404">
        <v>24.83</v>
      </c>
      <c r="F7404">
        <v>49.99</v>
      </c>
      <c r="G7404">
        <v>750</v>
      </c>
      <c r="H7404">
        <v>8</v>
      </c>
      <c r="I7404">
        <v>198.64</v>
      </c>
      <c r="J7404">
        <v>22</v>
      </c>
      <c r="K7404">
        <v>835.78000000000009</v>
      </c>
      <c r="L7404">
        <v>341.91</v>
      </c>
      <c r="M7404">
        <v>2.46</v>
      </c>
      <c r="N7404">
        <v>28720.52</v>
      </c>
      <c r="O7404">
        <v>637.1400000000001</v>
      </c>
      <c r="P7404">
        <v>76.232979970805715</v>
      </c>
      <c r="Q7404">
        <v>2.75</v>
      </c>
      <c r="R7404">
        <v>4.207511075312123</v>
      </c>
      <c r="S7404">
        <f>(VendorSalesData[[#This Row],[TotalPurchaseQuantity]] - VendorSalesData[[#This Row],[TotalSalesQuantity]]) * VendorSalesData[[#This Row],[PurchasePrice]]</f>
        <v>-347.62</v>
      </c>
    </row>
    <row r="7405" spans="1:19" x14ac:dyDescent="0.3">
      <c r="A7405">
        <v>4425</v>
      </c>
      <c r="B7405" t="s">
        <v>20</v>
      </c>
      <c r="C7405">
        <v>25140</v>
      </c>
      <c r="D7405" t="s">
        <v>6776</v>
      </c>
      <c r="E7405">
        <v>16.55</v>
      </c>
      <c r="F7405">
        <v>24.99</v>
      </c>
      <c r="G7405">
        <v>750</v>
      </c>
      <c r="H7405">
        <v>12</v>
      </c>
      <c r="I7405">
        <v>198.6</v>
      </c>
      <c r="J7405">
        <v>102</v>
      </c>
      <c r="K7405">
        <v>2548.98</v>
      </c>
      <c r="L7405">
        <v>2074.17</v>
      </c>
      <c r="M7405">
        <v>11.23</v>
      </c>
      <c r="N7405">
        <v>144929.24</v>
      </c>
      <c r="O7405">
        <v>2350.38</v>
      </c>
      <c r="P7405">
        <v>92.208648165148418</v>
      </c>
      <c r="Q7405">
        <v>8.5</v>
      </c>
      <c r="R7405">
        <v>12.834743202416918</v>
      </c>
      <c r="S7405">
        <f>(VendorSalesData[[#This Row],[TotalPurchaseQuantity]] - VendorSalesData[[#This Row],[TotalSalesQuantity]]) * VendorSalesData[[#This Row],[PurchasePrice]]</f>
        <v>-1489.5</v>
      </c>
    </row>
    <row r="7406" spans="1:19" x14ac:dyDescent="0.3">
      <c r="A7406">
        <v>9165</v>
      </c>
      <c r="B7406" t="s">
        <v>38</v>
      </c>
      <c r="C7406">
        <v>23392</v>
      </c>
      <c r="D7406" t="s">
        <v>6777</v>
      </c>
      <c r="E7406">
        <v>6.62</v>
      </c>
      <c r="F7406">
        <v>9.99</v>
      </c>
      <c r="G7406">
        <v>750</v>
      </c>
      <c r="H7406">
        <v>30</v>
      </c>
      <c r="I7406">
        <v>198.6</v>
      </c>
      <c r="J7406">
        <v>370</v>
      </c>
      <c r="K7406">
        <v>3696.3</v>
      </c>
      <c r="L7406">
        <v>1188.81</v>
      </c>
      <c r="M7406">
        <v>41.42</v>
      </c>
      <c r="N7406">
        <v>68054.7</v>
      </c>
      <c r="O7406">
        <v>3497.7000000000003</v>
      </c>
      <c r="P7406">
        <v>94.627059491924356</v>
      </c>
      <c r="Q7406">
        <v>12.333333333333334</v>
      </c>
      <c r="R7406">
        <v>18.611782477341393</v>
      </c>
      <c r="S7406">
        <f>(VendorSalesData[[#This Row],[TotalPurchaseQuantity]] - VendorSalesData[[#This Row],[TotalSalesQuantity]]) * VendorSalesData[[#This Row],[PurchasePrice]]</f>
        <v>-2250.8000000000002</v>
      </c>
    </row>
    <row r="7407" spans="1:19" x14ac:dyDescent="0.3">
      <c r="A7407">
        <v>1650</v>
      </c>
      <c r="B7407" t="s">
        <v>4517</v>
      </c>
      <c r="C7407">
        <v>23444</v>
      </c>
      <c r="D7407" t="s">
        <v>6778</v>
      </c>
      <c r="E7407">
        <v>8.27</v>
      </c>
      <c r="F7407">
        <v>11.99</v>
      </c>
      <c r="G7407">
        <v>750</v>
      </c>
      <c r="H7407">
        <v>24</v>
      </c>
      <c r="I7407">
        <v>198.48</v>
      </c>
      <c r="J7407">
        <v>24</v>
      </c>
      <c r="K7407">
        <v>287.76</v>
      </c>
      <c r="L7407">
        <v>23.98</v>
      </c>
      <c r="M7407">
        <v>2.7</v>
      </c>
      <c r="N7407">
        <v>211.97</v>
      </c>
      <c r="O7407">
        <v>89.28</v>
      </c>
      <c r="P7407">
        <v>31.025854879065889</v>
      </c>
      <c r="Q7407">
        <v>1</v>
      </c>
      <c r="R7407">
        <v>1.4498186215235793</v>
      </c>
      <c r="S7407">
        <f>(VendorSalesData[[#This Row],[TotalPurchaseQuantity]] - VendorSalesData[[#This Row],[TotalSalesQuantity]]) * VendorSalesData[[#This Row],[PurchasePrice]]</f>
        <v>0</v>
      </c>
    </row>
    <row r="7408" spans="1:19" x14ac:dyDescent="0.3">
      <c r="A7408">
        <v>10754</v>
      </c>
      <c r="B7408" t="s">
        <v>212</v>
      </c>
      <c r="C7408">
        <v>21392</v>
      </c>
      <c r="D7408" t="s">
        <v>6779</v>
      </c>
      <c r="E7408">
        <v>8.27</v>
      </c>
      <c r="F7408">
        <v>11.99</v>
      </c>
      <c r="G7408">
        <v>750</v>
      </c>
      <c r="H7408">
        <v>24</v>
      </c>
      <c r="I7408">
        <v>198.48</v>
      </c>
      <c r="J7408">
        <v>24</v>
      </c>
      <c r="K7408">
        <v>287.76</v>
      </c>
      <c r="L7408">
        <v>23.98</v>
      </c>
      <c r="M7408">
        <v>2.7</v>
      </c>
      <c r="N7408">
        <v>28720.52</v>
      </c>
      <c r="O7408">
        <v>89.28</v>
      </c>
      <c r="P7408">
        <v>31.025854879065889</v>
      </c>
      <c r="Q7408">
        <v>1</v>
      </c>
      <c r="R7408">
        <v>1.4498186215235793</v>
      </c>
      <c r="S7408">
        <f>(VendorSalesData[[#This Row],[TotalPurchaseQuantity]] - VendorSalesData[[#This Row],[TotalSalesQuantity]]) * VendorSalesData[[#This Row],[PurchasePrice]]</f>
        <v>0</v>
      </c>
    </row>
    <row r="7409" spans="1:19" x14ac:dyDescent="0.3">
      <c r="A7409">
        <v>6213</v>
      </c>
      <c r="B7409" t="s">
        <v>186</v>
      </c>
      <c r="C7409">
        <v>4605</v>
      </c>
      <c r="D7409" t="s">
        <v>6780</v>
      </c>
      <c r="E7409">
        <v>99.23</v>
      </c>
      <c r="F7409">
        <v>129.99</v>
      </c>
      <c r="G7409">
        <v>750</v>
      </c>
      <c r="H7409">
        <v>2</v>
      </c>
      <c r="I7409">
        <v>198.46</v>
      </c>
      <c r="J7409">
        <v>41</v>
      </c>
      <c r="K7409">
        <v>5329.59</v>
      </c>
      <c r="L7409">
        <v>4159.68</v>
      </c>
      <c r="M7409">
        <v>32.300000000000004</v>
      </c>
      <c r="N7409">
        <v>9621.58</v>
      </c>
      <c r="O7409">
        <v>5131.13</v>
      </c>
      <c r="P7409">
        <v>96.27626140097081</v>
      </c>
      <c r="Q7409">
        <v>20.5</v>
      </c>
      <c r="R7409">
        <v>26.854731432026604</v>
      </c>
      <c r="S7409">
        <f>(VendorSalesData[[#This Row],[TotalPurchaseQuantity]] - VendorSalesData[[#This Row],[TotalSalesQuantity]]) * VendorSalesData[[#This Row],[PurchasePrice]]</f>
        <v>-3869.9700000000003</v>
      </c>
    </row>
    <row r="7410" spans="1:19" x14ac:dyDescent="0.3">
      <c r="A7410">
        <v>9552</v>
      </c>
      <c r="B7410" t="s">
        <v>72</v>
      </c>
      <c r="C7410">
        <v>10009</v>
      </c>
      <c r="D7410" t="s">
        <v>6781</v>
      </c>
      <c r="E7410">
        <v>4.13</v>
      </c>
      <c r="F7410">
        <v>5.99</v>
      </c>
      <c r="G7410">
        <v>750</v>
      </c>
      <c r="H7410">
        <v>48</v>
      </c>
      <c r="I7410">
        <v>198.24</v>
      </c>
      <c r="J7410">
        <v>35</v>
      </c>
      <c r="K7410">
        <v>209.65</v>
      </c>
      <c r="L7410">
        <v>53.910000000000004</v>
      </c>
      <c r="M7410">
        <v>3.91</v>
      </c>
      <c r="N7410">
        <v>55551.82</v>
      </c>
      <c r="O7410">
        <v>11.409999999999997</v>
      </c>
      <c r="P7410">
        <v>5.4424040066777941</v>
      </c>
      <c r="Q7410">
        <v>0.72916666666666663</v>
      </c>
      <c r="R7410">
        <v>1.0575564971751412</v>
      </c>
      <c r="S7410">
        <f>(VendorSalesData[[#This Row],[TotalPurchaseQuantity]] - VendorSalesData[[#This Row],[TotalSalesQuantity]]) * VendorSalesData[[#This Row],[PurchasePrice]]</f>
        <v>53.69</v>
      </c>
    </row>
    <row r="7411" spans="1:19" x14ac:dyDescent="0.3">
      <c r="A7411">
        <v>3252</v>
      </c>
      <c r="B7411" t="s">
        <v>94</v>
      </c>
      <c r="C7411">
        <v>23028</v>
      </c>
      <c r="D7411" t="s">
        <v>6223</v>
      </c>
      <c r="E7411">
        <v>3.73</v>
      </c>
      <c r="F7411">
        <v>5.49</v>
      </c>
      <c r="G7411">
        <v>187</v>
      </c>
      <c r="H7411">
        <v>53</v>
      </c>
      <c r="I7411">
        <v>197.69</v>
      </c>
      <c r="J7411">
        <v>37</v>
      </c>
      <c r="K7411">
        <v>203.13</v>
      </c>
      <c r="L7411">
        <v>104.31</v>
      </c>
      <c r="M7411">
        <v>1.07</v>
      </c>
      <c r="N7411">
        <v>61966.91</v>
      </c>
      <c r="O7411">
        <v>5.4399999999999977</v>
      </c>
      <c r="P7411">
        <v>2.6780879239895623</v>
      </c>
      <c r="Q7411">
        <v>0.69811320754716977</v>
      </c>
      <c r="R7411">
        <v>1.0275178309474429</v>
      </c>
      <c r="S7411">
        <f>(VendorSalesData[[#This Row],[TotalPurchaseQuantity]] - VendorSalesData[[#This Row],[TotalSalesQuantity]]) * VendorSalesData[[#This Row],[PurchasePrice]]</f>
        <v>59.68</v>
      </c>
    </row>
    <row r="7412" spans="1:19" x14ac:dyDescent="0.3">
      <c r="A7412">
        <v>3924</v>
      </c>
      <c r="B7412" t="s">
        <v>102</v>
      </c>
      <c r="C7412">
        <v>1214</v>
      </c>
      <c r="D7412" t="s">
        <v>6782</v>
      </c>
      <c r="E7412">
        <v>5.34</v>
      </c>
      <c r="F7412">
        <v>6.99</v>
      </c>
      <c r="G7412">
        <v>750</v>
      </c>
      <c r="H7412">
        <v>37</v>
      </c>
      <c r="I7412">
        <v>197.58</v>
      </c>
      <c r="J7412">
        <v>202</v>
      </c>
      <c r="K7412">
        <v>2017.98</v>
      </c>
      <c r="L7412">
        <v>1338.66</v>
      </c>
      <c r="M7412">
        <v>159.21</v>
      </c>
      <c r="N7412">
        <v>14069.87</v>
      </c>
      <c r="O7412">
        <v>1820.4</v>
      </c>
      <c r="P7412">
        <v>90.209020902090202</v>
      </c>
      <c r="Q7412">
        <v>5.4594594594594597</v>
      </c>
      <c r="R7412">
        <v>10.213483146067416</v>
      </c>
      <c r="S7412">
        <f>(VendorSalesData[[#This Row],[TotalPurchaseQuantity]] - VendorSalesData[[#This Row],[TotalSalesQuantity]]) * VendorSalesData[[#This Row],[PurchasePrice]]</f>
        <v>-881.1</v>
      </c>
    </row>
    <row r="7413" spans="1:19" x14ac:dyDescent="0.3">
      <c r="A7413">
        <v>4425</v>
      </c>
      <c r="B7413" t="s">
        <v>20</v>
      </c>
      <c r="C7413">
        <v>35714</v>
      </c>
      <c r="D7413" t="s">
        <v>6783</v>
      </c>
      <c r="E7413">
        <v>19.73</v>
      </c>
      <c r="F7413">
        <v>29.99</v>
      </c>
      <c r="G7413">
        <v>750</v>
      </c>
      <c r="H7413">
        <v>10</v>
      </c>
      <c r="I7413">
        <v>197.3</v>
      </c>
      <c r="J7413">
        <v>66</v>
      </c>
      <c r="K7413">
        <v>1979.34</v>
      </c>
      <c r="L7413">
        <v>1109.6299999999999</v>
      </c>
      <c r="M7413">
        <v>7.3500000000000005</v>
      </c>
      <c r="N7413">
        <v>144929.24</v>
      </c>
      <c r="O7413">
        <v>1782.04</v>
      </c>
      <c r="P7413">
        <v>90.032030878979867</v>
      </c>
      <c r="Q7413">
        <v>6.6</v>
      </c>
      <c r="R7413">
        <v>10.032133806386213</v>
      </c>
      <c r="S7413">
        <f>(VendorSalesData[[#This Row],[TotalPurchaseQuantity]] - VendorSalesData[[#This Row],[TotalSalesQuantity]]) * VendorSalesData[[#This Row],[PurchasePrice]]</f>
        <v>-1104.8800000000001</v>
      </c>
    </row>
    <row r="7414" spans="1:19" x14ac:dyDescent="0.3">
      <c r="A7414">
        <v>9552</v>
      </c>
      <c r="B7414" t="s">
        <v>72</v>
      </c>
      <c r="C7414">
        <v>22853</v>
      </c>
      <c r="D7414" t="s">
        <v>6784</v>
      </c>
      <c r="E7414">
        <v>5.48</v>
      </c>
      <c r="F7414">
        <v>8.49</v>
      </c>
      <c r="G7414">
        <v>750</v>
      </c>
      <c r="H7414">
        <v>36</v>
      </c>
      <c r="I7414">
        <v>197.28000000000003</v>
      </c>
      <c r="J7414">
        <v>29</v>
      </c>
      <c r="K7414">
        <v>246.21</v>
      </c>
      <c r="L7414">
        <v>101.88</v>
      </c>
      <c r="M7414">
        <v>3.24</v>
      </c>
      <c r="N7414">
        <v>55551.82</v>
      </c>
      <c r="O7414">
        <v>48.929999999999978</v>
      </c>
      <c r="P7414">
        <v>19.873278908249045</v>
      </c>
      <c r="Q7414">
        <v>0.80555555555555558</v>
      </c>
      <c r="R7414">
        <v>1.2480231143552309</v>
      </c>
      <c r="S7414">
        <f>(VendorSalesData[[#This Row],[TotalPurchaseQuantity]] - VendorSalesData[[#This Row],[TotalSalesQuantity]]) * VendorSalesData[[#This Row],[PurchasePrice]]</f>
        <v>38.36</v>
      </c>
    </row>
    <row r="7415" spans="1:19" x14ac:dyDescent="0.3">
      <c r="A7415">
        <v>3252</v>
      </c>
      <c r="B7415" t="s">
        <v>94</v>
      </c>
      <c r="C7415">
        <v>35665</v>
      </c>
      <c r="D7415" t="s">
        <v>1375</v>
      </c>
      <c r="E7415">
        <v>4.1100000000000003</v>
      </c>
      <c r="F7415">
        <v>6.29</v>
      </c>
      <c r="G7415">
        <v>750</v>
      </c>
      <c r="H7415">
        <v>48</v>
      </c>
      <c r="I7415">
        <v>197.28</v>
      </c>
      <c r="J7415">
        <v>36</v>
      </c>
      <c r="K7415">
        <v>226.44</v>
      </c>
      <c r="L7415">
        <v>50.32</v>
      </c>
      <c r="M7415">
        <v>4.03</v>
      </c>
      <c r="N7415">
        <v>61966.91</v>
      </c>
      <c r="O7415">
        <v>29.159999999999997</v>
      </c>
      <c r="P7415">
        <v>12.877583465818759</v>
      </c>
      <c r="Q7415">
        <v>0.75</v>
      </c>
      <c r="R7415">
        <v>1.1478102189781021</v>
      </c>
      <c r="S7415">
        <f>(VendorSalesData[[#This Row],[TotalPurchaseQuantity]] - VendorSalesData[[#This Row],[TotalSalesQuantity]]) * VendorSalesData[[#This Row],[PurchasePrice]]</f>
        <v>49.320000000000007</v>
      </c>
    </row>
    <row r="7416" spans="1:19" x14ac:dyDescent="0.3">
      <c r="A7416">
        <v>10754</v>
      </c>
      <c r="B7416" t="s">
        <v>212</v>
      </c>
      <c r="C7416">
        <v>25159</v>
      </c>
      <c r="D7416" t="s">
        <v>6785</v>
      </c>
      <c r="E7416">
        <v>7.89</v>
      </c>
      <c r="F7416">
        <v>11.99</v>
      </c>
      <c r="G7416">
        <v>750</v>
      </c>
      <c r="H7416">
        <v>25</v>
      </c>
      <c r="I7416">
        <v>197.25</v>
      </c>
      <c r="J7416">
        <v>186</v>
      </c>
      <c r="K7416">
        <v>2166.14</v>
      </c>
      <c r="L7416">
        <v>1378.81</v>
      </c>
      <c r="M7416">
        <v>20.61</v>
      </c>
      <c r="N7416">
        <v>28720.52</v>
      </c>
      <c r="O7416">
        <v>1968.8899999999999</v>
      </c>
      <c r="P7416">
        <v>90.893940373198419</v>
      </c>
      <c r="Q7416">
        <v>7.44</v>
      </c>
      <c r="R7416">
        <v>10.98169835234474</v>
      </c>
      <c r="S7416">
        <f>(VendorSalesData[[#This Row],[TotalPurchaseQuantity]] - VendorSalesData[[#This Row],[TotalSalesQuantity]]) * VendorSalesData[[#This Row],[PurchasePrice]]</f>
        <v>-1270.29</v>
      </c>
    </row>
    <row r="7417" spans="1:19" x14ac:dyDescent="0.3">
      <c r="A7417">
        <v>9552</v>
      </c>
      <c r="B7417" t="s">
        <v>72</v>
      </c>
      <c r="C7417">
        <v>24881</v>
      </c>
      <c r="D7417" t="s">
        <v>6786</v>
      </c>
      <c r="E7417">
        <v>8.2100000000000009</v>
      </c>
      <c r="F7417">
        <v>13.99</v>
      </c>
      <c r="G7417">
        <v>750</v>
      </c>
      <c r="H7417">
        <v>24</v>
      </c>
      <c r="I7417">
        <v>197.04</v>
      </c>
      <c r="J7417">
        <v>103</v>
      </c>
      <c r="K7417">
        <v>1260.97</v>
      </c>
      <c r="L7417">
        <v>997.19</v>
      </c>
      <c r="M7417">
        <v>11.38</v>
      </c>
      <c r="N7417">
        <v>55551.82</v>
      </c>
      <c r="O7417">
        <v>1063.93</v>
      </c>
      <c r="P7417">
        <v>84.373934352125744</v>
      </c>
      <c r="Q7417">
        <v>4.291666666666667</v>
      </c>
      <c r="R7417">
        <v>6.3995635403978888</v>
      </c>
      <c r="S7417">
        <f>(VendorSalesData[[#This Row],[TotalPurchaseQuantity]] - VendorSalesData[[#This Row],[TotalSalesQuantity]]) * VendorSalesData[[#This Row],[PurchasePrice]]</f>
        <v>-648.59</v>
      </c>
    </row>
    <row r="7418" spans="1:19" x14ac:dyDescent="0.3">
      <c r="A7418">
        <v>653</v>
      </c>
      <c r="B7418" t="s">
        <v>352</v>
      </c>
      <c r="C7418">
        <v>20473</v>
      </c>
      <c r="D7418" t="s">
        <v>6787</v>
      </c>
      <c r="E7418">
        <v>5.47</v>
      </c>
      <c r="F7418">
        <v>7.99</v>
      </c>
      <c r="G7418">
        <v>750</v>
      </c>
      <c r="H7418">
        <v>36</v>
      </c>
      <c r="I7418">
        <v>196.92000000000002</v>
      </c>
      <c r="J7418">
        <v>36</v>
      </c>
      <c r="K7418">
        <v>287.64</v>
      </c>
      <c r="L7418">
        <v>23.97</v>
      </c>
      <c r="M7418">
        <v>4.0500000000000007</v>
      </c>
      <c r="N7418">
        <v>8014.9800000000005</v>
      </c>
      <c r="O7418">
        <v>90.71999999999997</v>
      </c>
      <c r="P7418">
        <v>31.539424280350431</v>
      </c>
      <c r="Q7418">
        <v>1</v>
      </c>
      <c r="R7418">
        <v>1.4606946983546616</v>
      </c>
      <c r="S7418">
        <f>(VendorSalesData[[#This Row],[TotalPurchaseQuantity]] - VendorSalesData[[#This Row],[TotalSalesQuantity]]) * VendorSalesData[[#This Row],[PurchasePrice]]</f>
        <v>0</v>
      </c>
    </row>
    <row r="7419" spans="1:19" x14ac:dyDescent="0.3">
      <c r="A7419">
        <v>17033</v>
      </c>
      <c r="B7419" t="s">
        <v>1783</v>
      </c>
      <c r="C7419">
        <v>21643</v>
      </c>
      <c r="D7419" t="s">
        <v>6788</v>
      </c>
      <c r="E7419">
        <v>12.25</v>
      </c>
      <c r="F7419">
        <v>18.989999999999998</v>
      </c>
      <c r="G7419">
        <v>750</v>
      </c>
      <c r="H7419">
        <v>16</v>
      </c>
      <c r="I7419">
        <v>196</v>
      </c>
      <c r="J7419">
        <v>31</v>
      </c>
      <c r="K7419">
        <v>588.68999999999994</v>
      </c>
      <c r="L7419">
        <v>303.83999999999997</v>
      </c>
      <c r="M7419">
        <v>3.45</v>
      </c>
      <c r="N7419">
        <v>549.54999999999995</v>
      </c>
      <c r="O7419">
        <v>392.68999999999994</v>
      </c>
      <c r="P7419">
        <v>66.705736465712008</v>
      </c>
      <c r="Q7419">
        <v>1.9375</v>
      </c>
      <c r="R7419">
        <v>3.0035204081632649</v>
      </c>
      <c r="S7419">
        <f>(VendorSalesData[[#This Row],[TotalPurchaseQuantity]] - VendorSalesData[[#This Row],[TotalSalesQuantity]]) * VendorSalesData[[#This Row],[PurchasePrice]]</f>
        <v>-183.75</v>
      </c>
    </row>
    <row r="7420" spans="1:19" x14ac:dyDescent="0.3">
      <c r="A7420">
        <v>9552</v>
      </c>
      <c r="B7420" t="s">
        <v>72</v>
      </c>
      <c r="C7420">
        <v>36571</v>
      </c>
      <c r="D7420" t="s">
        <v>6789</v>
      </c>
      <c r="E7420">
        <v>16.329999999999998</v>
      </c>
      <c r="F7420">
        <v>25.99</v>
      </c>
      <c r="G7420">
        <v>750</v>
      </c>
      <c r="H7420">
        <v>12</v>
      </c>
      <c r="I7420">
        <v>195.96</v>
      </c>
      <c r="J7420">
        <v>21</v>
      </c>
      <c r="K7420">
        <v>543.79</v>
      </c>
      <c r="L7420">
        <v>334.87</v>
      </c>
      <c r="M7420">
        <v>2.34</v>
      </c>
      <c r="N7420">
        <v>55551.82</v>
      </c>
      <c r="O7420">
        <v>347.82999999999993</v>
      </c>
      <c r="P7420">
        <v>63.964030232258764</v>
      </c>
      <c r="Q7420">
        <v>1.75</v>
      </c>
      <c r="R7420">
        <v>2.7750051030822616</v>
      </c>
      <c r="S7420">
        <f>(VendorSalesData[[#This Row],[TotalPurchaseQuantity]] - VendorSalesData[[#This Row],[TotalSalesQuantity]]) * VendorSalesData[[#This Row],[PurchasePrice]]</f>
        <v>-146.96999999999997</v>
      </c>
    </row>
    <row r="7421" spans="1:19" x14ac:dyDescent="0.3">
      <c r="A7421">
        <v>10754</v>
      </c>
      <c r="B7421" t="s">
        <v>212</v>
      </c>
      <c r="C7421">
        <v>24195</v>
      </c>
      <c r="D7421" t="s">
        <v>6790</v>
      </c>
      <c r="E7421">
        <v>16.329999999999998</v>
      </c>
      <c r="F7421">
        <v>27.99</v>
      </c>
      <c r="G7421">
        <v>750</v>
      </c>
      <c r="H7421">
        <v>12</v>
      </c>
      <c r="I7421">
        <v>195.96</v>
      </c>
      <c r="J7421">
        <v>37</v>
      </c>
      <c r="K7421">
        <v>972.63</v>
      </c>
      <c r="L7421">
        <v>751.70999999999992</v>
      </c>
      <c r="M7421">
        <v>4.0999999999999996</v>
      </c>
      <c r="N7421">
        <v>28720.52</v>
      </c>
      <c r="O7421">
        <v>776.67</v>
      </c>
      <c r="P7421">
        <v>79.85256469572191</v>
      </c>
      <c r="Q7421">
        <v>3.0833333333333335</v>
      </c>
      <c r="R7421">
        <v>4.9634109001837103</v>
      </c>
      <c r="S7421">
        <f>(VendorSalesData[[#This Row],[TotalPurchaseQuantity]] - VendorSalesData[[#This Row],[TotalSalesQuantity]]) * VendorSalesData[[#This Row],[PurchasePrice]]</f>
        <v>-408.24999999999994</v>
      </c>
    </row>
    <row r="7422" spans="1:19" x14ac:dyDescent="0.3">
      <c r="A7422">
        <v>4425</v>
      </c>
      <c r="B7422" t="s">
        <v>20</v>
      </c>
      <c r="C7422">
        <v>16256</v>
      </c>
      <c r="D7422" t="s">
        <v>6791</v>
      </c>
      <c r="E7422">
        <v>5.44</v>
      </c>
      <c r="F7422">
        <v>7.99</v>
      </c>
      <c r="G7422">
        <v>750</v>
      </c>
      <c r="H7422">
        <v>36</v>
      </c>
      <c r="I7422">
        <v>195.84</v>
      </c>
      <c r="J7422">
        <v>36</v>
      </c>
      <c r="K7422">
        <v>383.64</v>
      </c>
      <c r="L7422">
        <v>31.97</v>
      </c>
      <c r="M7422">
        <v>4.0500000000000007</v>
      </c>
      <c r="N7422">
        <v>144929.24</v>
      </c>
      <c r="O7422">
        <v>187.79999999999998</v>
      </c>
      <c r="P7422">
        <v>48.952142633719106</v>
      </c>
      <c r="Q7422">
        <v>1</v>
      </c>
      <c r="R7422">
        <v>1.9589460784313724</v>
      </c>
      <c r="S7422">
        <f>(VendorSalesData[[#This Row],[TotalPurchaseQuantity]] - VendorSalesData[[#This Row],[TotalSalesQuantity]]) * VendorSalesData[[#This Row],[PurchasePrice]]</f>
        <v>0</v>
      </c>
    </row>
    <row r="7423" spans="1:19" x14ac:dyDescent="0.3">
      <c r="A7423">
        <v>4425</v>
      </c>
      <c r="B7423" t="s">
        <v>20</v>
      </c>
      <c r="C7423">
        <v>16696</v>
      </c>
      <c r="D7423" t="s">
        <v>6792</v>
      </c>
      <c r="E7423">
        <v>12.24</v>
      </c>
      <c r="F7423">
        <v>17.989999999999998</v>
      </c>
      <c r="G7423">
        <v>750</v>
      </c>
      <c r="H7423">
        <v>16</v>
      </c>
      <c r="I7423">
        <v>195.84</v>
      </c>
      <c r="J7423">
        <v>27</v>
      </c>
      <c r="K7423">
        <v>485.72999999999996</v>
      </c>
      <c r="L7423">
        <v>287.83999999999997</v>
      </c>
      <c r="M7423">
        <v>3</v>
      </c>
      <c r="N7423">
        <v>144929.24</v>
      </c>
      <c r="O7423">
        <v>289.89</v>
      </c>
      <c r="P7423">
        <v>59.681304428386142</v>
      </c>
      <c r="Q7423">
        <v>1.6875</v>
      </c>
      <c r="R7423">
        <v>2.4802389705882351</v>
      </c>
      <c r="S7423">
        <f>(VendorSalesData[[#This Row],[TotalPurchaseQuantity]] - VendorSalesData[[#This Row],[TotalSalesQuantity]]) * VendorSalesData[[#This Row],[PurchasePrice]]</f>
        <v>-134.64000000000001</v>
      </c>
    </row>
    <row r="7424" spans="1:19" x14ac:dyDescent="0.3">
      <c r="A7424">
        <v>4692</v>
      </c>
      <c r="B7424" t="s">
        <v>386</v>
      </c>
      <c r="C7424">
        <v>24728</v>
      </c>
      <c r="D7424" t="s">
        <v>6793</v>
      </c>
      <c r="E7424">
        <v>15.06</v>
      </c>
      <c r="F7424">
        <v>21.99</v>
      </c>
      <c r="G7424">
        <v>750</v>
      </c>
      <c r="H7424">
        <v>13</v>
      </c>
      <c r="I7424">
        <v>195.78</v>
      </c>
      <c r="J7424">
        <v>60</v>
      </c>
      <c r="K7424">
        <v>1319.3999999999999</v>
      </c>
      <c r="L7424">
        <v>769.65</v>
      </c>
      <c r="M7424">
        <v>6.66</v>
      </c>
      <c r="N7424">
        <v>9139.3799999999992</v>
      </c>
      <c r="O7424">
        <v>1123.6199999999999</v>
      </c>
      <c r="P7424">
        <v>85.161437016825829</v>
      </c>
      <c r="Q7424">
        <v>4.615384615384615</v>
      </c>
      <c r="R7424">
        <v>6.7391970579221567</v>
      </c>
      <c r="S7424">
        <f>(VendorSalesData[[#This Row],[TotalPurchaseQuantity]] - VendorSalesData[[#This Row],[TotalSalesQuantity]]) * VendorSalesData[[#This Row],[PurchasePrice]]</f>
        <v>-707.82</v>
      </c>
    </row>
    <row r="7425" spans="1:19" x14ac:dyDescent="0.3">
      <c r="A7425">
        <v>2242</v>
      </c>
      <c r="B7425" t="s">
        <v>569</v>
      </c>
      <c r="C7425">
        <v>16430</v>
      </c>
      <c r="D7425" t="s">
        <v>6794</v>
      </c>
      <c r="E7425">
        <v>3.91</v>
      </c>
      <c r="F7425">
        <v>9.99</v>
      </c>
      <c r="G7425">
        <v>750</v>
      </c>
      <c r="H7425">
        <v>50</v>
      </c>
      <c r="I7425">
        <v>195.5</v>
      </c>
      <c r="J7425">
        <v>79</v>
      </c>
      <c r="K7425">
        <v>457.41</v>
      </c>
      <c r="L7425">
        <v>104.22</v>
      </c>
      <c r="M7425">
        <v>8.8800000000000008</v>
      </c>
      <c r="N7425">
        <v>7982.65</v>
      </c>
      <c r="O7425">
        <v>261.91000000000003</v>
      </c>
      <c r="P7425">
        <v>57.259351566428371</v>
      </c>
      <c r="Q7425">
        <v>1.58</v>
      </c>
      <c r="R7425">
        <v>2.3396930946291561</v>
      </c>
      <c r="S7425">
        <f>(VendorSalesData[[#This Row],[TotalPurchaseQuantity]] - VendorSalesData[[#This Row],[TotalSalesQuantity]]) * VendorSalesData[[#This Row],[PurchasePrice]]</f>
        <v>-113.39</v>
      </c>
    </row>
    <row r="7426" spans="1:19" x14ac:dyDescent="0.3">
      <c r="A7426">
        <v>9552</v>
      </c>
      <c r="B7426" t="s">
        <v>72</v>
      </c>
      <c r="C7426">
        <v>692</v>
      </c>
      <c r="D7426" t="s">
        <v>6795</v>
      </c>
      <c r="E7426">
        <v>7.24</v>
      </c>
      <c r="F7426">
        <v>9.99</v>
      </c>
      <c r="G7426">
        <v>750</v>
      </c>
      <c r="H7426">
        <v>27</v>
      </c>
      <c r="I7426">
        <v>195.48</v>
      </c>
      <c r="J7426">
        <v>27</v>
      </c>
      <c r="K7426">
        <v>269.73</v>
      </c>
      <c r="L7426">
        <v>189.81</v>
      </c>
      <c r="M7426">
        <v>21.26</v>
      </c>
      <c r="N7426">
        <v>55551.82</v>
      </c>
      <c r="O7426">
        <v>74.250000000000028</v>
      </c>
      <c r="P7426">
        <v>27.527527527527536</v>
      </c>
      <c r="Q7426">
        <v>1</v>
      </c>
      <c r="R7426">
        <v>1.3798342541436466</v>
      </c>
      <c r="S7426">
        <f>(VendorSalesData[[#This Row],[TotalPurchaseQuantity]] - VendorSalesData[[#This Row],[TotalSalesQuantity]]) * VendorSalesData[[#This Row],[PurchasePrice]]</f>
        <v>0</v>
      </c>
    </row>
    <row r="7427" spans="1:19" x14ac:dyDescent="0.3">
      <c r="A7427">
        <v>9165</v>
      </c>
      <c r="B7427" t="s">
        <v>38</v>
      </c>
      <c r="C7427">
        <v>70</v>
      </c>
      <c r="D7427" t="s">
        <v>6796</v>
      </c>
      <c r="E7427">
        <v>13.96</v>
      </c>
      <c r="F7427">
        <v>18.989999999999998</v>
      </c>
      <c r="G7427">
        <v>750</v>
      </c>
      <c r="H7427">
        <v>14</v>
      </c>
      <c r="I7427">
        <v>195.44</v>
      </c>
      <c r="J7427">
        <v>14</v>
      </c>
      <c r="K7427">
        <v>349.85999999999996</v>
      </c>
      <c r="L7427">
        <v>299.88</v>
      </c>
      <c r="M7427">
        <v>11.040000000000001</v>
      </c>
      <c r="N7427">
        <v>68054.7</v>
      </c>
      <c r="O7427">
        <v>154.41999999999996</v>
      </c>
      <c r="P7427">
        <v>44.137655062024805</v>
      </c>
      <c r="Q7427">
        <v>1</v>
      </c>
      <c r="R7427">
        <v>1.7901146131805155</v>
      </c>
      <c r="S7427">
        <f>(VendorSalesData[[#This Row],[TotalPurchaseQuantity]] - VendorSalesData[[#This Row],[TotalSalesQuantity]]) * VendorSalesData[[#This Row],[PurchasePrice]]</f>
        <v>0</v>
      </c>
    </row>
    <row r="7428" spans="1:19" x14ac:dyDescent="0.3">
      <c r="A7428">
        <v>8664</v>
      </c>
      <c r="B7428" t="s">
        <v>46</v>
      </c>
      <c r="C7428">
        <v>22472</v>
      </c>
      <c r="D7428" t="s">
        <v>6797</v>
      </c>
      <c r="E7428">
        <v>15.03</v>
      </c>
      <c r="F7428">
        <v>22.99</v>
      </c>
      <c r="G7428">
        <v>750</v>
      </c>
      <c r="H7428">
        <v>13</v>
      </c>
      <c r="I7428">
        <v>195.39000000000001</v>
      </c>
      <c r="J7428">
        <v>10</v>
      </c>
      <c r="K7428">
        <v>229.89999999999998</v>
      </c>
      <c r="L7428">
        <v>160.92999999999998</v>
      </c>
      <c r="M7428">
        <v>1.1100000000000001</v>
      </c>
      <c r="N7428">
        <v>18544.490000000002</v>
      </c>
      <c r="O7428">
        <v>34.509999999999962</v>
      </c>
      <c r="P7428">
        <v>15.010874293170929</v>
      </c>
      <c r="Q7428">
        <v>0.76923076923076927</v>
      </c>
      <c r="R7428">
        <v>1.1766211167408771</v>
      </c>
      <c r="S7428">
        <f>(VendorSalesData[[#This Row],[TotalPurchaseQuantity]] - VendorSalesData[[#This Row],[TotalSalesQuantity]]) * VendorSalesData[[#This Row],[PurchasePrice]]</f>
        <v>45.089999999999996</v>
      </c>
    </row>
    <row r="7429" spans="1:19" x14ac:dyDescent="0.3">
      <c r="A7429">
        <v>12546</v>
      </c>
      <c r="B7429" t="s">
        <v>32</v>
      </c>
      <c r="C7429">
        <v>507</v>
      </c>
      <c r="D7429" t="s">
        <v>4527</v>
      </c>
      <c r="E7429">
        <v>8.14</v>
      </c>
      <c r="F7429">
        <v>10.99</v>
      </c>
      <c r="G7429">
        <v>1750</v>
      </c>
      <c r="H7429">
        <v>24</v>
      </c>
      <c r="I7429">
        <v>195.36</v>
      </c>
      <c r="J7429">
        <v>24</v>
      </c>
      <c r="K7429">
        <v>263.76</v>
      </c>
      <c r="L7429">
        <v>54.95</v>
      </c>
      <c r="M7429">
        <v>44.089999999999996</v>
      </c>
      <c r="N7429">
        <v>123880.97</v>
      </c>
      <c r="O7429">
        <v>68.399999999999977</v>
      </c>
      <c r="P7429">
        <v>25.932666060054586</v>
      </c>
      <c r="Q7429">
        <v>1</v>
      </c>
      <c r="R7429">
        <v>1.3501228501228499</v>
      </c>
      <c r="S7429">
        <f>(VendorSalesData[[#This Row],[TotalPurchaseQuantity]] - VendorSalesData[[#This Row],[TotalSalesQuantity]]) * VendorSalesData[[#This Row],[PurchasePrice]]</f>
        <v>0</v>
      </c>
    </row>
    <row r="7430" spans="1:19" x14ac:dyDescent="0.3">
      <c r="A7430">
        <v>1392</v>
      </c>
      <c r="B7430" t="s">
        <v>67</v>
      </c>
      <c r="C7430">
        <v>46446</v>
      </c>
      <c r="D7430" t="s">
        <v>1584</v>
      </c>
      <c r="E7430">
        <v>2.75</v>
      </c>
      <c r="F7430">
        <v>3.99</v>
      </c>
      <c r="G7430">
        <v>500</v>
      </c>
      <c r="H7430">
        <v>71</v>
      </c>
      <c r="I7430">
        <v>195.25</v>
      </c>
      <c r="J7430">
        <v>59</v>
      </c>
      <c r="K7430">
        <v>235.41000000000003</v>
      </c>
      <c r="L7430">
        <v>135.66</v>
      </c>
      <c r="M7430">
        <v>4.54</v>
      </c>
      <c r="N7430">
        <v>79528.990000000005</v>
      </c>
      <c r="O7430">
        <v>40.160000000000025</v>
      </c>
      <c r="P7430">
        <v>17.059598147912162</v>
      </c>
      <c r="Q7430">
        <v>0.83098591549295775</v>
      </c>
      <c r="R7430">
        <v>1.2056850192061461</v>
      </c>
      <c r="S7430">
        <f>(VendorSalesData[[#This Row],[TotalPurchaseQuantity]] - VendorSalesData[[#This Row],[TotalSalesQuantity]]) * VendorSalesData[[#This Row],[PurchasePrice]]</f>
        <v>33</v>
      </c>
    </row>
    <row r="7431" spans="1:19" x14ac:dyDescent="0.3">
      <c r="A7431">
        <v>4425</v>
      </c>
      <c r="B7431" t="s">
        <v>20</v>
      </c>
      <c r="C7431">
        <v>427</v>
      </c>
      <c r="D7431" t="s">
        <v>6798</v>
      </c>
      <c r="E7431">
        <v>6.97</v>
      </c>
      <c r="F7431">
        <v>8.99</v>
      </c>
      <c r="G7431">
        <v>750</v>
      </c>
      <c r="H7431">
        <v>28</v>
      </c>
      <c r="I7431">
        <v>195.16</v>
      </c>
      <c r="J7431">
        <v>23</v>
      </c>
      <c r="K7431">
        <v>206.77</v>
      </c>
      <c r="L7431">
        <v>80.91</v>
      </c>
      <c r="M7431">
        <v>18.12</v>
      </c>
      <c r="N7431">
        <v>144929.24</v>
      </c>
      <c r="O7431">
        <v>11.610000000000014</v>
      </c>
      <c r="P7431">
        <v>5.6149344682497526</v>
      </c>
      <c r="Q7431">
        <v>0.8214285714285714</v>
      </c>
      <c r="R7431">
        <v>1.0594896495183439</v>
      </c>
      <c r="S7431">
        <f>(VendorSalesData[[#This Row],[TotalPurchaseQuantity]] - VendorSalesData[[#This Row],[TotalSalesQuantity]]) * VendorSalesData[[#This Row],[PurchasePrice]]</f>
        <v>34.85</v>
      </c>
    </row>
    <row r="7432" spans="1:19" x14ac:dyDescent="0.3">
      <c r="A7432">
        <v>12546</v>
      </c>
      <c r="B7432" t="s">
        <v>32</v>
      </c>
      <c r="C7432">
        <v>1393</v>
      </c>
      <c r="D7432" t="s">
        <v>33</v>
      </c>
      <c r="E7432">
        <v>3.14</v>
      </c>
      <c r="F7432">
        <v>4.99</v>
      </c>
      <c r="G7432">
        <v>200</v>
      </c>
      <c r="H7432">
        <v>62</v>
      </c>
      <c r="I7432">
        <v>194.68</v>
      </c>
      <c r="J7432">
        <v>300</v>
      </c>
      <c r="K7432">
        <v>1497</v>
      </c>
      <c r="L7432">
        <v>439.12</v>
      </c>
      <c r="M7432">
        <v>63</v>
      </c>
      <c r="N7432">
        <v>123880.97</v>
      </c>
      <c r="O7432">
        <v>1302.32</v>
      </c>
      <c r="P7432">
        <v>86.995323981295925</v>
      </c>
      <c r="Q7432">
        <v>4.838709677419355</v>
      </c>
      <c r="R7432">
        <v>7.6895418122046433</v>
      </c>
      <c r="S7432">
        <f>(VendorSalesData[[#This Row],[TotalPurchaseQuantity]] - VendorSalesData[[#This Row],[TotalSalesQuantity]]) * VendorSalesData[[#This Row],[PurchasePrice]]</f>
        <v>-747.32</v>
      </c>
    </row>
    <row r="7433" spans="1:19" x14ac:dyDescent="0.3">
      <c r="A7433">
        <v>17037</v>
      </c>
      <c r="B7433" t="s">
        <v>1350</v>
      </c>
      <c r="C7433">
        <v>24359</v>
      </c>
      <c r="D7433" t="s">
        <v>6799</v>
      </c>
      <c r="E7433">
        <v>32.44</v>
      </c>
      <c r="F7433">
        <v>48.99</v>
      </c>
      <c r="G7433">
        <v>750</v>
      </c>
      <c r="H7433">
        <v>6</v>
      </c>
      <c r="I7433">
        <v>194.64</v>
      </c>
      <c r="J7433">
        <v>4</v>
      </c>
      <c r="K7433">
        <v>195.96</v>
      </c>
      <c r="L7433">
        <v>195.96</v>
      </c>
      <c r="M7433">
        <v>0.44</v>
      </c>
      <c r="N7433">
        <v>358.03000000000003</v>
      </c>
      <c r="O7433">
        <v>1.3200000000000216</v>
      </c>
      <c r="P7433">
        <v>0.67360685854257063</v>
      </c>
      <c r="Q7433">
        <v>0.66666666666666663</v>
      </c>
      <c r="R7433">
        <v>1.0067817509247843</v>
      </c>
      <c r="S7433">
        <f>(VendorSalesData[[#This Row],[TotalPurchaseQuantity]] - VendorSalesData[[#This Row],[TotalSalesQuantity]]) * VendorSalesData[[#This Row],[PurchasePrice]]</f>
        <v>64.88</v>
      </c>
    </row>
    <row r="7434" spans="1:19" x14ac:dyDescent="0.3">
      <c r="A7434">
        <v>7153</v>
      </c>
      <c r="B7434" t="s">
        <v>271</v>
      </c>
      <c r="C7434">
        <v>18831</v>
      </c>
      <c r="D7434" t="s">
        <v>6800</v>
      </c>
      <c r="E7434">
        <v>5.26</v>
      </c>
      <c r="F7434">
        <v>9.99</v>
      </c>
      <c r="G7434">
        <v>750</v>
      </c>
      <c r="H7434">
        <v>37</v>
      </c>
      <c r="I7434">
        <v>194.62</v>
      </c>
      <c r="J7434">
        <v>21</v>
      </c>
      <c r="K7434">
        <v>211.79</v>
      </c>
      <c r="L7434">
        <v>211.79</v>
      </c>
      <c r="M7434">
        <v>2.31</v>
      </c>
      <c r="N7434">
        <v>15884.82</v>
      </c>
      <c r="O7434">
        <v>17.169999999999987</v>
      </c>
      <c r="P7434">
        <v>8.1070872090278048</v>
      </c>
      <c r="Q7434">
        <v>0.56756756756756754</v>
      </c>
      <c r="R7434">
        <v>1.088223204192786</v>
      </c>
      <c r="S7434">
        <f>(VendorSalesData[[#This Row],[TotalPurchaseQuantity]] - VendorSalesData[[#This Row],[TotalSalesQuantity]]) * VendorSalesData[[#This Row],[PurchasePrice]]</f>
        <v>84.16</v>
      </c>
    </row>
    <row r="7435" spans="1:19" x14ac:dyDescent="0.3">
      <c r="A7435">
        <v>4425</v>
      </c>
      <c r="B7435" t="s">
        <v>20</v>
      </c>
      <c r="C7435">
        <v>38714</v>
      </c>
      <c r="D7435" t="s">
        <v>6801</v>
      </c>
      <c r="E7435">
        <v>64.86</v>
      </c>
      <c r="F7435">
        <v>95.99</v>
      </c>
      <c r="G7435">
        <v>750</v>
      </c>
      <c r="H7435">
        <v>3</v>
      </c>
      <c r="I7435">
        <v>194.58</v>
      </c>
      <c r="J7435">
        <v>12</v>
      </c>
      <c r="K7435">
        <v>1151.8799999999999</v>
      </c>
      <c r="L7435">
        <v>863.91</v>
      </c>
      <c r="M7435">
        <v>1.33</v>
      </c>
      <c r="N7435">
        <v>144929.24</v>
      </c>
      <c r="O7435">
        <v>957.29999999999984</v>
      </c>
      <c r="P7435">
        <v>83.107615376601728</v>
      </c>
      <c r="Q7435">
        <v>4</v>
      </c>
      <c r="R7435">
        <v>5.9198273203823613</v>
      </c>
      <c r="S7435">
        <f>(VendorSalesData[[#This Row],[TotalPurchaseQuantity]] - VendorSalesData[[#This Row],[TotalSalesQuantity]]) * VendorSalesData[[#This Row],[PurchasePrice]]</f>
        <v>-583.74</v>
      </c>
    </row>
    <row r="7436" spans="1:19" x14ac:dyDescent="0.3">
      <c r="A7436">
        <v>4425</v>
      </c>
      <c r="B7436" t="s">
        <v>20</v>
      </c>
      <c r="C7436">
        <v>14101</v>
      </c>
      <c r="D7436" t="s">
        <v>6802</v>
      </c>
      <c r="E7436">
        <v>4.05</v>
      </c>
      <c r="F7436">
        <v>5.99</v>
      </c>
      <c r="G7436">
        <v>750</v>
      </c>
      <c r="H7436">
        <v>48</v>
      </c>
      <c r="I7436">
        <v>194.4</v>
      </c>
      <c r="J7436">
        <v>44</v>
      </c>
      <c r="K7436">
        <v>263.56</v>
      </c>
      <c r="L7436">
        <v>59.900000000000006</v>
      </c>
      <c r="M7436">
        <v>4.9300000000000006</v>
      </c>
      <c r="N7436">
        <v>144929.24</v>
      </c>
      <c r="O7436">
        <v>69.16</v>
      </c>
      <c r="P7436">
        <v>26.240704203976321</v>
      </c>
      <c r="Q7436">
        <v>0.91666666666666663</v>
      </c>
      <c r="R7436">
        <v>1.3557613168724278</v>
      </c>
      <c r="S7436">
        <f>(VendorSalesData[[#This Row],[TotalPurchaseQuantity]] - VendorSalesData[[#This Row],[TotalSalesQuantity]]) * VendorSalesData[[#This Row],[PurchasePrice]]</f>
        <v>16.2</v>
      </c>
    </row>
    <row r="7437" spans="1:19" x14ac:dyDescent="0.3">
      <c r="A7437">
        <v>8892</v>
      </c>
      <c r="B7437" t="s">
        <v>177</v>
      </c>
      <c r="C7437">
        <v>11176</v>
      </c>
      <c r="D7437" t="s">
        <v>6000</v>
      </c>
      <c r="E7437">
        <v>4.05</v>
      </c>
      <c r="F7437">
        <v>5.99</v>
      </c>
      <c r="G7437">
        <v>750</v>
      </c>
      <c r="H7437">
        <v>48</v>
      </c>
      <c r="I7437">
        <v>194.4</v>
      </c>
      <c r="J7437">
        <v>38</v>
      </c>
      <c r="K7437">
        <v>227.62</v>
      </c>
      <c r="L7437">
        <v>71.88</v>
      </c>
      <c r="M7437">
        <v>4.25</v>
      </c>
      <c r="N7437">
        <v>11595.97</v>
      </c>
      <c r="O7437">
        <v>33.22</v>
      </c>
      <c r="P7437">
        <v>14.594499604604163</v>
      </c>
      <c r="Q7437">
        <v>0.79166666666666663</v>
      </c>
      <c r="R7437">
        <v>1.1708847736625514</v>
      </c>
      <c r="S7437">
        <f>(VendorSalesData[[#This Row],[TotalPurchaseQuantity]] - VendorSalesData[[#This Row],[TotalSalesQuantity]]) * VendorSalesData[[#This Row],[PurchasePrice]]</f>
        <v>40.5</v>
      </c>
    </row>
    <row r="7438" spans="1:19" x14ac:dyDescent="0.3">
      <c r="A7438">
        <v>1392</v>
      </c>
      <c r="B7438" t="s">
        <v>67</v>
      </c>
      <c r="C7438">
        <v>369</v>
      </c>
      <c r="D7438" t="s">
        <v>6803</v>
      </c>
      <c r="E7438">
        <v>10.23</v>
      </c>
      <c r="F7438">
        <v>12.99</v>
      </c>
      <c r="G7438">
        <v>1000</v>
      </c>
      <c r="H7438">
        <v>19</v>
      </c>
      <c r="I7438">
        <v>194.37</v>
      </c>
      <c r="J7438">
        <v>42</v>
      </c>
      <c r="K7438">
        <v>545.58000000000004</v>
      </c>
      <c r="L7438">
        <v>298.77</v>
      </c>
      <c r="M7438">
        <v>44.1</v>
      </c>
      <c r="N7438">
        <v>79528.990000000005</v>
      </c>
      <c r="O7438">
        <v>351.21000000000004</v>
      </c>
      <c r="P7438">
        <v>64.373694050368414</v>
      </c>
      <c r="Q7438">
        <v>2.2105263157894739</v>
      </c>
      <c r="R7438">
        <v>2.8069146473221176</v>
      </c>
      <c r="S7438">
        <f>(VendorSalesData[[#This Row],[TotalPurchaseQuantity]] - VendorSalesData[[#This Row],[TotalSalesQuantity]]) * VendorSalesData[[#This Row],[PurchasePrice]]</f>
        <v>-235.29000000000002</v>
      </c>
    </row>
    <row r="7439" spans="1:19" x14ac:dyDescent="0.3">
      <c r="A7439">
        <v>9165</v>
      </c>
      <c r="B7439" t="s">
        <v>38</v>
      </c>
      <c r="C7439">
        <v>2918</v>
      </c>
      <c r="D7439" t="s">
        <v>6804</v>
      </c>
      <c r="E7439">
        <v>13.86</v>
      </c>
      <c r="F7439">
        <v>18.989999999999998</v>
      </c>
      <c r="G7439">
        <v>750</v>
      </c>
      <c r="H7439">
        <v>14</v>
      </c>
      <c r="I7439">
        <v>194.04</v>
      </c>
      <c r="J7439">
        <v>28</v>
      </c>
      <c r="K7439">
        <v>531.72</v>
      </c>
      <c r="L7439">
        <v>189.89999999999998</v>
      </c>
      <c r="M7439">
        <v>22.04</v>
      </c>
      <c r="N7439">
        <v>68054.7</v>
      </c>
      <c r="O7439">
        <v>337.68000000000006</v>
      </c>
      <c r="P7439">
        <v>63.507109004739348</v>
      </c>
      <c r="Q7439">
        <v>2</v>
      </c>
      <c r="R7439">
        <v>2.7402597402597406</v>
      </c>
      <c r="S7439">
        <f>(VendorSalesData[[#This Row],[TotalPurchaseQuantity]] - VendorSalesData[[#This Row],[TotalSalesQuantity]]) * VendorSalesData[[#This Row],[PurchasePrice]]</f>
        <v>-194.04</v>
      </c>
    </row>
    <row r="7440" spans="1:19" x14ac:dyDescent="0.3">
      <c r="A7440">
        <v>8004</v>
      </c>
      <c r="B7440" t="s">
        <v>60</v>
      </c>
      <c r="C7440">
        <v>6942</v>
      </c>
      <c r="D7440" t="s">
        <v>5100</v>
      </c>
      <c r="E7440">
        <v>7.46</v>
      </c>
      <c r="F7440">
        <v>13.99</v>
      </c>
      <c r="G7440">
        <v>750</v>
      </c>
      <c r="H7440">
        <v>26</v>
      </c>
      <c r="I7440">
        <v>193.95999999999998</v>
      </c>
      <c r="J7440">
        <v>81</v>
      </c>
      <c r="K7440">
        <v>930.68999999999994</v>
      </c>
      <c r="L7440">
        <v>505.56</v>
      </c>
      <c r="M7440">
        <v>9.01</v>
      </c>
      <c r="N7440">
        <v>50293.62</v>
      </c>
      <c r="O7440">
        <v>736.73</v>
      </c>
      <c r="P7440">
        <v>79.159548292127354</v>
      </c>
      <c r="Q7440">
        <v>3.1153846153846154</v>
      </c>
      <c r="R7440">
        <v>4.7983604866982885</v>
      </c>
      <c r="S7440">
        <f>(VendorSalesData[[#This Row],[TotalPurchaseQuantity]] - VendorSalesData[[#This Row],[TotalSalesQuantity]]) * VendorSalesData[[#This Row],[PurchasePrice]]</f>
        <v>-410.3</v>
      </c>
    </row>
    <row r="7441" spans="1:19" x14ac:dyDescent="0.3">
      <c r="A7441">
        <v>7749</v>
      </c>
      <c r="B7441" t="s">
        <v>4651</v>
      </c>
      <c r="C7441">
        <v>14542</v>
      </c>
      <c r="D7441" t="s">
        <v>6805</v>
      </c>
      <c r="E7441">
        <v>193.54</v>
      </c>
      <c r="F7441">
        <v>329.99</v>
      </c>
      <c r="G7441">
        <v>750</v>
      </c>
      <c r="H7441">
        <v>1</v>
      </c>
      <c r="I7441">
        <v>193.54</v>
      </c>
      <c r="J7441">
        <v>1</v>
      </c>
      <c r="K7441">
        <v>299.99</v>
      </c>
      <c r="L7441">
        <v>299.99</v>
      </c>
      <c r="M7441">
        <v>0.11</v>
      </c>
      <c r="N7441">
        <v>91.5</v>
      </c>
      <c r="O7441">
        <v>106.45000000000002</v>
      </c>
      <c r="P7441">
        <v>35.484516150538354</v>
      </c>
      <c r="Q7441">
        <v>1</v>
      </c>
      <c r="R7441">
        <v>1.5500155006716958</v>
      </c>
      <c r="S7441">
        <f>(VendorSalesData[[#This Row],[TotalPurchaseQuantity]] - VendorSalesData[[#This Row],[TotalSalesQuantity]]) * VendorSalesData[[#This Row],[PurchasePrice]]</f>
        <v>0</v>
      </c>
    </row>
    <row r="7442" spans="1:19" x14ac:dyDescent="0.3">
      <c r="A7442">
        <v>10754</v>
      </c>
      <c r="B7442" t="s">
        <v>212</v>
      </c>
      <c r="C7442">
        <v>21520</v>
      </c>
      <c r="D7442" t="s">
        <v>6806</v>
      </c>
      <c r="E7442">
        <v>16.12</v>
      </c>
      <c r="F7442">
        <v>24.99</v>
      </c>
      <c r="G7442">
        <v>750</v>
      </c>
      <c r="H7442">
        <v>12</v>
      </c>
      <c r="I7442">
        <v>193.44</v>
      </c>
      <c r="J7442">
        <v>23</v>
      </c>
      <c r="K7442">
        <v>574.77</v>
      </c>
      <c r="L7442">
        <v>49.98</v>
      </c>
      <c r="M7442">
        <v>2.59</v>
      </c>
      <c r="N7442">
        <v>28720.52</v>
      </c>
      <c r="O7442">
        <v>381.33</v>
      </c>
      <c r="P7442">
        <v>66.344798789080855</v>
      </c>
      <c r="Q7442">
        <v>1.9166666666666667</v>
      </c>
      <c r="R7442">
        <v>2.9713089330024811</v>
      </c>
      <c r="S7442">
        <f>(VendorSalesData[[#This Row],[TotalPurchaseQuantity]] - VendorSalesData[[#This Row],[TotalSalesQuantity]]) * VendorSalesData[[#This Row],[PurchasePrice]]</f>
        <v>-177.32000000000002</v>
      </c>
    </row>
    <row r="7443" spans="1:19" x14ac:dyDescent="0.3">
      <c r="A7443">
        <v>10754</v>
      </c>
      <c r="B7443" t="s">
        <v>212</v>
      </c>
      <c r="C7443">
        <v>23633</v>
      </c>
      <c r="D7443" t="s">
        <v>6807</v>
      </c>
      <c r="E7443">
        <v>9.67</v>
      </c>
      <c r="F7443">
        <v>16.989999999999998</v>
      </c>
      <c r="G7443">
        <v>750</v>
      </c>
      <c r="H7443">
        <v>20</v>
      </c>
      <c r="I7443">
        <v>193.4</v>
      </c>
      <c r="J7443">
        <v>96</v>
      </c>
      <c r="K7443">
        <v>1625.04</v>
      </c>
      <c r="L7443">
        <v>1149.32</v>
      </c>
      <c r="M7443">
        <v>10.63</v>
      </c>
      <c r="N7443">
        <v>28720.52</v>
      </c>
      <c r="O7443">
        <v>1431.6399999999999</v>
      </c>
      <c r="P7443">
        <v>88.098754492197102</v>
      </c>
      <c r="Q7443">
        <v>4.8</v>
      </c>
      <c r="R7443">
        <v>8.4024819027921396</v>
      </c>
      <c r="S7443">
        <f>(VendorSalesData[[#This Row],[TotalPurchaseQuantity]] - VendorSalesData[[#This Row],[TotalSalesQuantity]]) * VendorSalesData[[#This Row],[PurchasePrice]]</f>
        <v>-734.92</v>
      </c>
    </row>
    <row r="7444" spans="1:19" x14ac:dyDescent="0.3">
      <c r="A7444">
        <v>12331</v>
      </c>
      <c r="B7444" t="s">
        <v>3252</v>
      </c>
      <c r="C7444">
        <v>17462</v>
      </c>
      <c r="D7444" t="s">
        <v>6808</v>
      </c>
      <c r="E7444">
        <v>8.0500000000000007</v>
      </c>
      <c r="F7444">
        <v>11.99</v>
      </c>
      <c r="G7444">
        <v>750</v>
      </c>
      <c r="H7444">
        <v>24</v>
      </c>
      <c r="I7444">
        <v>193.2</v>
      </c>
      <c r="J7444">
        <v>24</v>
      </c>
      <c r="K7444">
        <v>287.76</v>
      </c>
      <c r="L7444">
        <v>23.98</v>
      </c>
      <c r="M7444">
        <v>2.7</v>
      </c>
      <c r="N7444">
        <v>119.23</v>
      </c>
      <c r="O7444">
        <v>94.56</v>
      </c>
      <c r="P7444">
        <v>32.860717264386992</v>
      </c>
      <c r="Q7444">
        <v>1</v>
      </c>
      <c r="R7444">
        <v>1.48944099378882</v>
      </c>
      <c r="S7444">
        <f>(VendorSalesData[[#This Row],[TotalPurchaseQuantity]] - VendorSalesData[[#This Row],[TotalSalesQuantity]]) * VendorSalesData[[#This Row],[PurchasePrice]]</f>
        <v>0</v>
      </c>
    </row>
    <row r="7445" spans="1:19" x14ac:dyDescent="0.3">
      <c r="A7445">
        <v>9552</v>
      </c>
      <c r="B7445" t="s">
        <v>72</v>
      </c>
      <c r="C7445">
        <v>22966</v>
      </c>
      <c r="D7445" t="s">
        <v>6809</v>
      </c>
      <c r="E7445">
        <v>14.86</v>
      </c>
      <c r="F7445">
        <v>21.99</v>
      </c>
      <c r="G7445">
        <v>750</v>
      </c>
      <c r="H7445">
        <v>13</v>
      </c>
      <c r="I7445">
        <v>193.18</v>
      </c>
      <c r="J7445">
        <v>41</v>
      </c>
      <c r="K7445">
        <v>901.58999999999992</v>
      </c>
      <c r="L7445">
        <v>725.67</v>
      </c>
      <c r="M7445">
        <v>4.54</v>
      </c>
      <c r="N7445">
        <v>55551.82</v>
      </c>
      <c r="O7445">
        <v>708.40999999999985</v>
      </c>
      <c r="P7445">
        <v>78.573409199303441</v>
      </c>
      <c r="Q7445">
        <v>3.1538461538461537</v>
      </c>
      <c r="R7445">
        <v>4.6670980432757005</v>
      </c>
      <c r="S7445">
        <f>(VendorSalesData[[#This Row],[TotalPurchaseQuantity]] - VendorSalesData[[#This Row],[TotalSalesQuantity]]) * VendorSalesData[[#This Row],[PurchasePrice]]</f>
        <v>-416.08</v>
      </c>
    </row>
    <row r="7446" spans="1:19" x14ac:dyDescent="0.3">
      <c r="A7446">
        <v>17035</v>
      </c>
      <c r="B7446" t="s">
        <v>22</v>
      </c>
      <c r="C7446">
        <v>3384</v>
      </c>
      <c r="D7446" t="s">
        <v>6810</v>
      </c>
      <c r="E7446">
        <v>14.81</v>
      </c>
      <c r="F7446">
        <v>19.989999999999998</v>
      </c>
      <c r="G7446">
        <v>1000</v>
      </c>
      <c r="H7446">
        <v>13</v>
      </c>
      <c r="I7446">
        <v>192.53</v>
      </c>
      <c r="J7446">
        <v>12</v>
      </c>
      <c r="K7446">
        <v>239.88</v>
      </c>
      <c r="L7446">
        <v>19.989999999999998</v>
      </c>
      <c r="M7446">
        <v>12.6</v>
      </c>
      <c r="N7446">
        <v>123780.22</v>
      </c>
      <c r="O7446">
        <v>47.349999999999994</v>
      </c>
      <c r="P7446">
        <v>19.739036184759044</v>
      </c>
      <c r="Q7446">
        <v>0.92307692307692313</v>
      </c>
      <c r="R7446">
        <v>1.2459356983327274</v>
      </c>
      <c r="S7446">
        <f>(VendorSalesData[[#This Row],[TotalPurchaseQuantity]] - VendorSalesData[[#This Row],[TotalSalesQuantity]]) * VendorSalesData[[#This Row],[PurchasePrice]]</f>
        <v>14.81</v>
      </c>
    </row>
    <row r="7447" spans="1:19" x14ac:dyDescent="0.3">
      <c r="A7447">
        <v>12546</v>
      </c>
      <c r="B7447" t="s">
        <v>32</v>
      </c>
      <c r="C7447">
        <v>3008</v>
      </c>
      <c r="D7447" t="s">
        <v>6811</v>
      </c>
      <c r="E7447">
        <v>11.31</v>
      </c>
      <c r="F7447">
        <v>20.99</v>
      </c>
      <c r="G7447">
        <v>1750</v>
      </c>
      <c r="H7447">
        <v>17</v>
      </c>
      <c r="I7447">
        <v>192.27</v>
      </c>
      <c r="J7447">
        <v>53</v>
      </c>
      <c r="K7447">
        <v>826.47</v>
      </c>
      <c r="L7447">
        <v>361.77</v>
      </c>
      <c r="M7447">
        <v>97.399999999999991</v>
      </c>
      <c r="N7447">
        <v>123880.97</v>
      </c>
      <c r="O7447">
        <v>634.20000000000005</v>
      </c>
      <c r="P7447">
        <v>76.735997676866674</v>
      </c>
      <c r="Q7447">
        <v>3.1176470588235294</v>
      </c>
      <c r="R7447">
        <v>4.2984865033546571</v>
      </c>
      <c r="S7447">
        <f>(VendorSalesData[[#This Row],[TotalPurchaseQuantity]] - VendorSalesData[[#This Row],[TotalSalesQuantity]]) * VendorSalesData[[#This Row],[PurchasePrice]]</f>
        <v>-407.16</v>
      </c>
    </row>
    <row r="7448" spans="1:19" x14ac:dyDescent="0.3">
      <c r="A7448">
        <v>3252</v>
      </c>
      <c r="B7448" t="s">
        <v>94</v>
      </c>
      <c r="C7448">
        <v>22364</v>
      </c>
      <c r="D7448" t="s">
        <v>6812</v>
      </c>
      <c r="E7448">
        <v>3.56</v>
      </c>
      <c r="F7448">
        <v>5.49</v>
      </c>
      <c r="G7448">
        <v>750</v>
      </c>
      <c r="H7448">
        <v>54</v>
      </c>
      <c r="I7448">
        <v>192.24</v>
      </c>
      <c r="J7448">
        <v>42</v>
      </c>
      <c r="K7448">
        <v>240.58</v>
      </c>
      <c r="L7448">
        <v>90.34</v>
      </c>
      <c r="M7448">
        <v>4.68</v>
      </c>
      <c r="N7448">
        <v>61966.91</v>
      </c>
      <c r="O7448">
        <v>48.34</v>
      </c>
      <c r="P7448">
        <v>20.093108321556237</v>
      </c>
      <c r="Q7448">
        <v>0.77777777777777779</v>
      </c>
      <c r="R7448">
        <v>1.2514565126924677</v>
      </c>
      <c r="S7448">
        <f>(VendorSalesData[[#This Row],[TotalPurchaseQuantity]] - VendorSalesData[[#This Row],[TotalSalesQuantity]]) * VendorSalesData[[#This Row],[PurchasePrice]]</f>
        <v>42.72</v>
      </c>
    </row>
    <row r="7449" spans="1:19" x14ac:dyDescent="0.3">
      <c r="A7449">
        <v>9819</v>
      </c>
      <c r="B7449" t="s">
        <v>243</v>
      </c>
      <c r="C7449">
        <v>20413</v>
      </c>
      <c r="D7449" t="s">
        <v>6813</v>
      </c>
      <c r="E7449">
        <v>15.99</v>
      </c>
      <c r="F7449">
        <v>23.99</v>
      </c>
      <c r="G7449">
        <v>750</v>
      </c>
      <c r="H7449">
        <v>12</v>
      </c>
      <c r="I7449">
        <v>191.88</v>
      </c>
      <c r="J7449">
        <v>8</v>
      </c>
      <c r="K7449">
        <v>191.92</v>
      </c>
      <c r="L7449">
        <v>119.94999999999999</v>
      </c>
      <c r="M7449">
        <v>0.88</v>
      </c>
      <c r="N7449">
        <v>14836.57</v>
      </c>
      <c r="O7449">
        <v>3.9999999999992042E-2</v>
      </c>
      <c r="P7449">
        <v>2.0842017507290561E-2</v>
      </c>
      <c r="Q7449">
        <v>0.66666666666666663</v>
      </c>
      <c r="R7449">
        <v>1.0002084636230977</v>
      </c>
      <c r="S7449">
        <f>(VendorSalesData[[#This Row],[TotalPurchaseQuantity]] - VendorSalesData[[#This Row],[TotalSalesQuantity]]) * VendorSalesData[[#This Row],[PurchasePrice]]</f>
        <v>63.96</v>
      </c>
    </row>
    <row r="7450" spans="1:19" x14ac:dyDescent="0.3">
      <c r="A7450">
        <v>90011</v>
      </c>
      <c r="B7450" t="s">
        <v>2463</v>
      </c>
      <c r="C7450">
        <v>45494</v>
      </c>
      <c r="D7450" t="s">
        <v>6814</v>
      </c>
      <c r="E7450">
        <v>10.66</v>
      </c>
      <c r="F7450">
        <v>16.989999999999998</v>
      </c>
      <c r="G7450">
        <v>750</v>
      </c>
      <c r="H7450">
        <v>18</v>
      </c>
      <c r="I7450">
        <v>191.88</v>
      </c>
      <c r="J7450">
        <v>33</v>
      </c>
      <c r="K7450">
        <v>543.66999999999996</v>
      </c>
      <c r="L7450">
        <v>341.78999999999996</v>
      </c>
      <c r="M7450">
        <v>3.65</v>
      </c>
      <c r="N7450">
        <v>238.60999999999999</v>
      </c>
      <c r="O7450">
        <v>351.78999999999996</v>
      </c>
      <c r="P7450">
        <v>64.706531535674216</v>
      </c>
      <c r="Q7450">
        <v>1.8333333333333333</v>
      </c>
      <c r="R7450">
        <v>2.8333854492391075</v>
      </c>
      <c r="S7450">
        <f>(VendorSalesData[[#This Row],[TotalPurchaseQuantity]] - VendorSalesData[[#This Row],[TotalSalesQuantity]]) * VendorSalesData[[#This Row],[PurchasePrice]]</f>
        <v>-159.9</v>
      </c>
    </row>
    <row r="7451" spans="1:19" x14ac:dyDescent="0.3">
      <c r="A7451">
        <v>4692</v>
      </c>
      <c r="B7451" t="s">
        <v>386</v>
      </c>
      <c r="C7451">
        <v>16196</v>
      </c>
      <c r="D7451" t="s">
        <v>6815</v>
      </c>
      <c r="E7451">
        <v>7.99</v>
      </c>
      <c r="F7451">
        <v>11.99</v>
      </c>
      <c r="G7451">
        <v>750</v>
      </c>
      <c r="H7451">
        <v>24</v>
      </c>
      <c r="I7451">
        <v>191.76</v>
      </c>
      <c r="J7451">
        <v>16</v>
      </c>
      <c r="K7451">
        <v>191.84</v>
      </c>
      <c r="L7451">
        <v>119.9</v>
      </c>
      <c r="M7451">
        <v>1.78</v>
      </c>
      <c r="N7451">
        <v>9139.3799999999992</v>
      </c>
      <c r="O7451">
        <v>8.0000000000012506E-2</v>
      </c>
      <c r="P7451">
        <v>4.1701417848213358E-2</v>
      </c>
      <c r="Q7451">
        <v>0.66666666666666663</v>
      </c>
      <c r="R7451">
        <v>1.0004171881518567</v>
      </c>
      <c r="S7451">
        <f>(VendorSalesData[[#This Row],[TotalPurchaseQuantity]] - VendorSalesData[[#This Row],[TotalSalesQuantity]]) * VendorSalesData[[#This Row],[PurchasePrice]]</f>
        <v>63.92</v>
      </c>
    </row>
    <row r="7452" spans="1:19" x14ac:dyDescent="0.3">
      <c r="A7452">
        <v>6213</v>
      </c>
      <c r="B7452" t="s">
        <v>186</v>
      </c>
      <c r="C7452">
        <v>830</v>
      </c>
      <c r="D7452" t="s">
        <v>6816</v>
      </c>
      <c r="E7452">
        <v>7.35</v>
      </c>
      <c r="F7452">
        <v>9.99</v>
      </c>
      <c r="G7452">
        <v>1000</v>
      </c>
      <c r="H7452">
        <v>26</v>
      </c>
      <c r="I7452">
        <v>191.1</v>
      </c>
      <c r="J7452">
        <v>22</v>
      </c>
      <c r="K7452">
        <v>219.78</v>
      </c>
      <c r="L7452">
        <v>179.82</v>
      </c>
      <c r="M7452">
        <v>23.1</v>
      </c>
      <c r="N7452">
        <v>9621.58</v>
      </c>
      <c r="O7452">
        <v>28.680000000000007</v>
      </c>
      <c r="P7452">
        <v>13.049413049413053</v>
      </c>
      <c r="Q7452">
        <v>0.84615384615384615</v>
      </c>
      <c r="R7452">
        <v>1.1500784929356358</v>
      </c>
      <c r="S7452">
        <f>(VendorSalesData[[#This Row],[TotalPurchaseQuantity]] - VendorSalesData[[#This Row],[TotalSalesQuantity]]) * VendorSalesData[[#This Row],[PurchasePrice]]</f>
        <v>29.4</v>
      </c>
    </row>
    <row r="7453" spans="1:19" x14ac:dyDescent="0.3">
      <c r="A7453">
        <v>2</v>
      </c>
      <c r="B7453" t="s">
        <v>6817</v>
      </c>
      <c r="C7453">
        <v>90085</v>
      </c>
      <c r="D7453" t="s">
        <v>6818</v>
      </c>
      <c r="E7453">
        <v>23.86</v>
      </c>
      <c r="F7453">
        <v>36.99</v>
      </c>
      <c r="G7453">
        <v>750</v>
      </c>
      <c r="H7453">
        <v>8</v>
      </c>
      <c r="I7453">
        <v>190.88</v>
      </c>
      <c r="J7453">
        <v>18</v>
      </c>
      <c r="K7453">
        <v>665.82</v>
      </c>
      <c r="L7453">
        <v>295.92</v>
      </c>
      <c r="M7453">
        <v>2</v>
      </c>
      <c r="N7453">
        <v>27.08</v>
      </c>
      <c r="O7453">
        <v>474.94000000000005</v>
      </c>
      <c r="P7453">
        <v>71.331591120723331</v>
      </c>
      <c r="Q7453">
        <v>2.25</v>
      </c>
      <c r="R7453">
        <v>3.4881601005867564</v>
      </c>
      <c r="S7453">
        <f>(VendorSalesData[[#This Row],[TotalPurchaseQuantity]] - VendorSalesData[[#This Row],[TotalSalesQuantity]]) * VendorSalesData[[#This Row],[PurchasePrice]]</f>
        <v>-238.6</v>
      </c>
    </row>
    <row r="7454" spans="1:19" x14ac:dyDescent="0.3">
      <c r="A7454">
        <v>4692</v>
      </c>
      <c r="B7454" t="s">
        <v>386</v>
      </c>
      <c r="C7454">
        <v>3962</v>
      </c>
      <c r="D7454" t="s">
        <v>6819</v>
      </c>
      <c r="E7454">
        <v>11.93</v>
      </c>
      <c r="F7454">
        <v>21.99</v>
      </c>
      <c r="G7454">
        <v>1750</v>
      </c>
      <c r="H7454">
        <v>16</v>
      </c>
      <c r="I7454">
        <v>190.88</v>
      </c>
      <c r="J7454">
        <v>69</v>
      </c>
      <c r="K7454">
        <v>1103.31</v>
      </c>
      <c r="L7454">
        <v>319.8</v>
      </c>
      <c r="M7454">
        <v>126.78999999999999</v>
      </c>
      <c r="N7454">
        <v>9139.3799999999992</v>
      </c>
      <c r="O7454">
        <v>912.43</v>
      </c>
      <c r="P7454">
        <v>82.699332010042497</v>
      </c>
      <c r="Q7454">
        <v>4.3125</v>
      </c>
      <c r="R7454">
        <v>5.7801236378876784</v>
      </c>
      <c r="S7454">
        <f>(VendorSalesData[[#This Row],[TotalPurchaseQuantity]] - VendorSalesData[[#This Row],[TotalSalesQuantity]]) * VendorSalesData[[#This Row],[PurchasePrice]]</f>
        <v>-632.29</v>
      </c>
    </row>
    <row r="7455" spans="1:19" x14ac:dyDescent="0.3">
      <c r="A7455">
        <v>9815</v>
      </c>
      <c r="B7455" t="s">
        <v>191</v>
      </c>
      <c r="C7455">
        <v>25991</v>
      </c>
      <c r="D7455" t="s">
        <v>6820</v>
      </c>
      <c r="E7455">
        <v>2.27</v>
      </c>
      <c r="F7455">
        <v>3.49</v>
      </c>
      <c r="G7455">
        <v>750</v>
      </c>
      <c r="H7455">
        <v>84</v>
      </c>
      <c r="I7455">
        <v>190.67999999999998</v>
      </c>
      <c r="J7455">
        <v>72</v>
      </c>
      <c r="K7455">
        <v>251.28000000000003</v>
      </c>
      <c r="L7455">
        <v>20.94</v>
      </c>
      <c r="M7455">
        <v>8.1000000000000014</v>
      </c>
      <c r="N7455">
        <v>27100.41</v>
      </c>
      <c r="O7455">
        <v>60.600000000000051</v>
      </c>
      <c r="P7455">
        <v>24.116523400191038</v>
      </c>
      <c r="Q7455">
        <v>0.8571428571428571</v>
      </c>
      <c r="R7455">
        <v>1.3178099433606045</v>
      </c>
      <c r="S7455">
        <f>(VendorSalesData[[#This Row],[TotalPurchaseQuantity]] - VendorSalesData[[#This Row],[TotalSalesQuantity]]) * VendorSalesData[[#This Row],[PurchasePrice]]</f>
        <v>27.240000000000002</v>
      </c>
    </row>
    <row r="7456" spans="1:19" x14ac:dyDescent="0.3">
      <c r="A7456">
        <v>10754</v>
      </c>
      <c r="B7456" t="s">
        <v>212</v>
      </c>
      <c r="C7456">
        <v>16678</v>
      </c>
      <c r="D7456" t="s">
        <v>6821</v>
      </c>
      <c r="E7456">
        <v>63.51</v>
      </c>
      <c r="F7456">
        <v>93.99</v>
      </c>
      <c r="G7456">
        <v>750</v>
      </c>
      <c r="H7456">
        <v>3</v>
      </c>
      <c r="I7456">
        <v>190.53</v>
      </c>
      <c r="J7456">
        <v>32</v>
      </c>
      <c r="K7456">
        <v>3007.68</v>
      </c>
      <c r="L7456">
        <v>2537.73</v>
      </c>
      <c r="M7456">
        <v>3.52</v>
      </c>
      <c r="N7456">
        <v>28720.52</v>
      </c>
      <c r="O7456">
        <v>2817.1499999999996</v>
      </c>
      <c r="P7456">
        <v>93.665217044366415</v>
      </c>
      <c r="Q7456">
        <v>10.666666666666666</v>
      </c>
      <c r="R7456">
        <v>15.785860494410327</v>
      </c>
      <c r="S7456">
        <f>(VendorSalesData[[#This Row],[TotalPurchaseQuantity]] - VendorSalesData[[#This Row],[TotalSalesQuantity]]) * VendorSalesData[[#This Row],[PurchasePrice]]</f>
        <v>-1841.79</v>
      </c>
    </row>
    <row r="7457" spans="1:19" x14ac:dyDescent="0.3">
      <c r="A7457">
        <v>9625</v>
      </c>
      <c r="B7457" t="s">
        <v>912</v>
      </c>
      <c r="C7457">
        <v>4921</v>
      </c>
      <c r="D7457" t="s">
        <v>6822</v>
      </c>
      <c r="E7457">
        <v>15.87</v>
      </c>
      <c r="F7457">
        <v>26.99</v>
      </c>
      <c r="G7457">
        <v>750</v>
      </c>
      <c r="H7457">
        <v>12</v>
      </c>
      <c r="I7457">
        <v>190.44</v>
      </c>
      <c r="J7457">
        <v>83</v>
      </c>
      <c r="K7457">
        <v>1659.1699999999998</v>
      </c>
      <c r="L7457">
        <v>1199.3999999999999</v>
      </c>
      <c r="M7457">
        <v>65.45</v>
      </c>
      <c r="N7457">
        <v>1933.19</v>
      </c>
      <c r="O7457">
        <v>1468.7299999999998</v>
      </c>
      <c r="P7457">
        <v>88.521971829288134</v>
      </c>
      <c r="Q7457">
        <v>6.916666666666667</v>
      </c>
      <c r="R7457">
        <v>8.7122978365889505</v>
      </c>
      <c r="S7457">
        <f>(VendorSalesData[[#This Row],[TotalPurchaseQuantity]] - VendorSalesData[[#This Row],[TotalSalesQuantity]]) * VendorSalesData[[#This Row],[PurchasePrice]]</f>
        <v>-1126.77</v>
      </c>
    </row>
    <row r="7458" spans="1:19" x14ac:dyDescent="0.3">
      <c r="A7458">
        <v>4425</v>
      </c>
      <c r="B7458" t="s">
        <v>20</v>
      </c>
      <c r="C7458">
        <v>25012</v>
      </c>
      <c r="D7458" t="s">
        <v>6823</v>
      </c>
      <c r="E7458">
        <v>13.6</v>
      </c>
      <c r="F7458">
        <v>19.989999999999998</v>
      </c>
      <c r="G7458">
        <v>750</v>
      </c>
      <c r="H7458">
        <v>14</v>
      </c>
      <c r="I7458">
        <v>190.39999999999998</v>
      </c>
      <c r="J7458">
        <v>44</v>
      </c>
      <c r="K7458">
        <v>879.56</v>
      </c>
      <c r="L7458">
        <v>579.70999999999992</v>
      </c>
      <c r="M7458">
        <v>4.88</v>
      </c>
      <c r="N7458">
        <v>144929.24</v>
      </c>
      <c r="O7458">
        <v>689.16</v>
      </c>
      <c r="P7458">
        <v>78.352812770021373</v>
      </c>
      <c r="Q7458">
        <v>3.1428571428571428</v>
      </c>
      <c r="R7458">
        <v>4.6195378151260504</v>
      </c>
      <c r="S7458">
        <f>(VendorSalesData[[#This Row],[TotalPurchaseQuantity]] - VendorSalesData[[#This Row],[TotalSalesQuantity]]) * VendorSalesData[[#This Row],[PurchasePrice]]</f>
        <v>-408</v>
      </c>
    </row>
    <row r="7459" spans="1:19" x14ac:dyDescent="0.3">
      <c r="A7459">
        <v>8673</v>
      </c>
      <c r="B7459" t="s">
        <v>174</v>
      </c>
      <c r="C7459">
        <v>10122</v>
      </c>
      <c r="D7459" t="s">
        <v>6824</v>
      </c>
      <c r="E7459">
        <v>15.86</v>
      </c>
      <c r="F7459">
        <v>23.99</v>
      </c>
      <c r="G7459">
        <v>750</v>
      </c>
      <c r="H7459">
        <v>12</v>
      </c>
      <c r="I7459">
        <v>190.32</v>
      </c>
      <c r="J7459">
        <v>21</v>
      </c>
      <c r="K7459">
        <v>500.78999999999996</v>
      </c>
      <c r="L7459">
        <v>332.85999999999996</v>
      </c>
      <c r="M7459">
        <v>2.3199999999999998</v>
      </c>
      <c r="N7459">
        <v>15919.7</v>
      </c>
      <c r="O7459">
        <v>310.46999999999997</v>
      </c>
      <c r="P7459">
        <v>61.996046246929851</v>
      </c>
      <c r="Q7459">
        <v>1.75</v>
      </c>
      <c r="R7459">
        <v>2.6313051702395964</v>
      </c>
      <c r="S7459">
        <f>(VendorSalesData[[#This Row],[TotalPurchaseQuantity]] - VendorSalesData[[#This Row],[TotalSalesQuantity]]) * VendorSalesData[[#This Row],[PurchasePrice]]</f>
        <v>-142.74</v>
      </c>
    </row>
    <row r="7460" spans="1:19" x14ac:dyDescent="0.3">
      <c r="A7460">
        <v>12546</v>
      </c>
      <c r="B7460" t="s">
        <v>32</v>
      </c>
      <c r="C7460">
        <v>2386</v>
      </c>
      <c r="D7460" t="s">
        <v>6825</v>
      </c>
      <c r="E7460">
        <v>13.59</v>
      </c>
      <c r="F7460">
        <v>16.989999999999998</v>
      </c>
      <c r="G7460">
        <v>750</v>
      </c>
      <c r="H7460">
        <v>14</v>
      </c>
      <c r="I7460">
        <v>190.26000000000002</v>
      </c>
      <c r="J7460">
        <v>14</v>
      </c>
      <c r="K7460">
        <v>321.85999999999996</v>
      </c>
      <c r="L7460">
        <v>252.89</v>
      </c>
      <c r="M7460">
        <v>11.030000000000001</v>
      </c>
      <c r="N7460">
        <v>123880.97</v>
      </c>
      <c r="O7460">
        <v>131.59999999999994</v>
      </c>
      <c r="P7460">
        <v>40.887342322749006</v>
      </c>
      <c r="Q7460">
        <v>1</v>
      </c>
      <c r="R7460">
        <v>1.6916850625459894</v>
      </c>
      <c r="S7460">
        <f>(VendorSalesData[[#This Row],[TotalPurchaseQuantity]] - VendorSalesData[[#This Row],[TotalSalesQuantity]]) * VendorSalesData[[#This Row],[PurchasePrice]]</f>
        <v>0</v>
      </c>
    </row>
    <row r="7461" spans="1:19" x14ac:dyDescent="0.3">
      <c r="A7461">
        <v>3252</v>
      </c>
      <c r="B7461" t="s">
        <v>94</v>
      </c>
      <c r="C7461">
        <v>28920</v>
      </c>
      <c r="D7461" t="s">
        <v>3454</v>
      </c>
      <c r="E7461">
        <v>3.22</v>
      </c>
      <c r="F7461">
        <v>4.99</v>
      </c>
      <c r="G7461">
        <v>750</v>
      </c>
      <c r="H7461">
        <v>59</v>
      </c>
      <c r="I7461">
        <v>189.98000000000002</v>
      </c>
      <c r="J7461">
        <v>55</v>
      </c>
      <c r="K7461">
        <v>274.45</v>
      </c>
      <c r="L7461">
        <v>79.84</v>
      </c>
      <c r="M7461">
        <v>6.15</v>
      </c>
      <c r="N7461">
        <v>61966.91</v>
      </c>
      <c r="O7461">
        <v>84.46999999999997</v>
      </c>
      <c r="P7461">
        <v>30.777919475314253</v>
      </c>
      <c r="Q7461">
        <v>0.93220338983050843</v>
      </c>
      <c r="R7461">
        <v>1.4446257500789554</v>
      </c>
      <c r="S7461">
        <f>(VendorSalesData[[#This Row],[TotalPurchaseQuantity]] - VendorSalesData[[#This Row],[TotalSalesQuantity]]) * VendorSalesData[[#This Row],[PurchasePrice]]</f>
        <v>12.88</v>
      </c>
    </row>
    <row r="7462" spans="1:19" x14ac:dyDescent="0.3">
      <c r="A7462">
        <v>3960</v>
      </c>
      <c r="B7462" t="s">
        <v>24</v>
      </c>
      <c r="C7462">
        <v>6199</v>
      </c>
      <c r="D7462" t="s">
        <v>6826</v>
      </c>
      <c r="E7462">
        <v>14.61</v>
      </c>
      <c r="F7462">
        <v>18.989999999999998</v>
      </c>
      <c r="G7462">
        <v>750</v>
      </c>
      <c r="H7462">
        <v>13</v>
      </c>
      <c r="I7462">
        <v>189.93</v>
      </c>
      <c r="J7462">
        <v>12</v>
      </c>
      <c r="K7462">
        <v>227.88</v>
      </c>
      <c r="L7462">
        <v>94.949999999999989</v>
      </c>
      <c r="M7462">
        <v>9.44</v>
      </c>
      <c r="N7462">
        <v>257032.07</v>
      </c>
      <c r="O7462">
        <v>37.949999999999989</v>
      </c>
      <c r="P7462">
        <v>16.653501843075297</v>
      </c>
      <c r="Q7462">
        <v>0.92307692307692313</v>
      </c>
      <c r="R7462">
        <v>1.1998104564839678</v>
      </c>
      <c r="S7462">
        <f>(VendorSalesData[[#This Row],[TotalPurchaseQuantity]] - VendorSalesData[[#This Row],[TotalSalesQuantity]]) * VendorSalesData[[#This Row],[PurchasePrice]]</f>
        <v>14.61</v>
      </c>
    </row>
    <row r="7463" spans="1:19" x14ac:dyDescent="0.3">
      <c r="A7463">
        <v>90024</v>
      </c>
      <c r="B7463" t="s">
        <v>1511</v>
      </c>
      <c r="C7463">
        <v>15731</v>
      </c>
      <c r="D7463" t="s">
        <v>6827</v>
      </c>
      <c r="E7463">
        <v>5.13</v>
      </c>
      <c r="F7463">
        <v>7.49</v>
      </c>
      <c r="G7463">
        <v>750</v>
      </c>
      <c r="H7463">
        <v>37</v>
      </c>
      <c r="I7463">
        <v>189.81</v>
      </c>
      <c r="J7463">
        <v>37</v>
      </c>
      <c r="K7463">
        <v>481.63</v>
      </c>
      <c r="L7463">
        <v>52.96</v>
      </c>
      <c r="M7463">
        <v>4.16</v>
      </c>
      <c r="N7463">
        <v>2802.64</v>
      </c>
      <c r="O7463">
        <v>291.82</v>
      </c>
      <c r="P7463">
        <v>60.590079521624482</v>
      </c>
      <c r="Q7463">
        <v>1</v>
      </c>
      <c r="R7463">
        <v>2.5374321690111161</v>
      </c>
      <c r="S7463">
        <f>(VendorSalesData[[#This Row],[TotalPurchaseQuantity]] - VendorSalesData[[#This Row],[TotalSalesQuantity]]) * VendorSalesData[[#This Row],[PurchasePrice]]</f>
        <v>0</v>
      </c>
    </row>
    <row r="7464" spans="1:19" x14ac:dyDescent="0.3">
      <c r="A7464">
        <v>2000</v>
      </c>
      <c r="B7464" t="s">
        <v>164</v>
      </c>
      <c r="C7464">
        <v>13929</v>
      </c>
      <c r="D7464" t="s">
        <v>6828</v>
      </c>
      <c r="E7464">
        <v>7.89</v>
      </c>
      <c r="F7464">
        <v>11.99</v>
      </c>
      <c r="G7464">
        <v>750</v>
      </c>
      <c r="H7464">
        <v>24</v>
      </c>
      <c r="I7464">
        <v>189.36</v>
      </c>
      <c r="J7464">
        <v>24</v>
      </c>
      <c r="K7464">
        <v>311.76</v>
      </c>
      <c r="L7464">
        <v>194.85</v>
      </c>
      <c r="M7464">
        <v>2.66</v>
      </c>
      <c r="N7464">
        <v>19016.59</v>
      </c>
      <c r="O7464">
        <v>122.39999999999998</v>
      </c>
      <c r="P7464">
        <v>39.260969976905308</v>
      </c>
      <c r="Q7464">
        <v>1</v>
      </c>
      <c r="R7464">
        <v>1.6463878326996195</v>
      </c>
      <c r="S7464">
        <f>(VendorSalesData[[#This Row],[TotalPurchaseQuantity]] - VendorSalesData[[#This Row],[TotalSalesQuantity]]) * VendorSalesData[[#This Row],[PurchasePrice]]</f>
        <v>0</v>
      </c>
    </row>
    <row r="7465" spans="1:19" x14ac:dyDescent="0.3">
      <c r="A7465">
        <v>8352</v>
      </c>
      <c r="B7465" t="s">
        <v>232</v>
      </c>
      <c r="C7465">
        <v>2239</v>
      </c>
      <c r="D7465" t="s">
        <v>6829</v>
      </c>
      <c r="E7465">
        <v>15.78</v>
      </c>
      <c r="F7465">
        <v>21.99</v>
      </c>
      <c r="G7465">
        <v>750</v>
      </c>
      <c r="H7465">
        <v>12</v>
      </c>
      <c r="I7465">
        <v>189.36</v>
      </c>
      <c r="J7465">
        <v>160</v>
      </c>
      <c r="K7465">
        <v>3358.3999999999996</v>
      </c>
      <c r="L7465">
        <v>2938.6</v>
      </c>
      <c r="M7465">
        <v>126.27000000000001</v>
      </c>
      <c r="N7465">
        <v>10261.6</v>
      </c>
      <c r="O7465">
        <v>3169.0399999999995</v>
      </c>
      <c r="P7465">
        <v>94.361600762267742</v>
      </c>
      <c r="Q7465">
        <v>13.333333333333334</v>
      </c>
      <c r="R7465">
        <v>17.735530207013092</v>
      </c>
      <c r="S7465">
        <f>(VendorSalesData[[#This Row],[TotalPurchaseQuantity]] - VendorSalesData[[#This Row],[TotalSalesQuantity]]) * VendorSalesData[[#This Row],[PurchasePrice]]</f>
        <v>-2335.44</v>
      </c>
    </row>
    <row r="7466" spans="1:19" x14ac:dyDescent="0.3">
      <c r="A7466">
        <v>4425</v>
      </c>
      <c r="B7466" t="s">
        <v>20</v>
      </c>
      <c r="C7466">
        <v>19871</v>
      </c>
      <c r="D7466" t="s">
        <v>957</v>
      </c>
      <c r="E7466">
        <v>5.26</v>
      </c>
      <c r="F7466">
        <v>7.99</v>
      </c>
      <c r="G7466">
        <v>750</v>
      </c>
      <c r="H7466">
        <v>36</v>
      </c>
      <c r="I7466">
        <v>189.35999999999999</v>
      </c>
      <c r="J7466">
        <v>25</v>
      </c>
      <c r="K7466">
        <v>199.75</v>
      </c>
      <c r="L7466">
        <v>167.79</v>
      </c>
      <c r="M7466">
        <v>2.75</v>
      </c>
      <c r="N7466">
        <v>144929.24</v>
      </c>
      <c r="O7466">
        <v>10.390000000000015</v>
      </c>
      <c r="P7466">
        <v>5.2015018773466908</v>
      </c>
      <c r="Q7466">
        <v>0.69444444444444442</v>
      </c>
      <c r="R7466">
        <v>1.0548690325306296</v>
      </c>
      <c r="S7466">
        <f>(VendorSalesData[[#This Row],[TotalPurchaseQuantity]] - VendorSalesData[[#This Row],[TotalSalesQuantity]]) * VendorSalesData[[#This Row],[PurchasePrice]]</f>
        <v>57.86</v>
      </c>
    </row>
    <row r="7467" spans="1:19" x14ac:dyDescent="0.3">
      <c r="A7467">
        <v>4848</v>
      </c>
      <c r="B7467" t="s">
        <v>1463</v>
      </c>
      <c r="C7467">
        <v>27491</v>
      </c>
      <c r="D7467" t="s">
        <v>6830</v>
      </c>
      <c r="E7467">
        <v>5.26</v>
      </c>
      <c r="F7467">
        <v>7.99</v>
      </c>
      <c r="G7467">
        <v>750</v>
      </c>
      <c r="H7467">
        <v>36</v>
      </c>
      <c r="I7467">
        <v>189.35999999999999</v>
      </c>
      <c r="J7467">
        <v>36</v>
      </c>
      <c r="K7467">
        <v>287.64</v>
      </c>
      <c r="L7467">
        <v>15.98</v>
      </c>
      <c r="M7467">
        <v>4.0500000000000007</v>
      </c>
      <c r="N7467">
        <v>1043.69</v>
      </c>
      <c r="O7467">
        <v>98.28</v>
      </c>
      <c r="P7467">
        <v>34.167709637046315</v>
      </c>
      <c r="Q7467">
        <v>1</v>
      </c>
      <c r="R7467">
        <v>1.5190114068441065</v>
      </c>
      <c r="S7467">
        <f>(VendorSalesData[[#This Row],[TotalPurchaseQuantity]] - VendorSalesData[[#This Row],[TotalSalesQuantity]]) * VendorSalesData[[#This Row],[PurchasePrice]]</f>
        <v>0</v>
      </c>
    </row>
    <row r="7468" spans="1:19" x14ac:dyDescent="0.3">
      <c r="A7468">
        <v>4425</v>
      </c>
      <c r="B7468" t="s">
        <v>20</v>
      </c>
      <c r="C7468">
        <v>25004</v>
      </c>
      <c r="D7468" t="s">
        <v>6831</v>
      </c>
      <c r="E7468">
        <v>14.56</v>
      </c>
      <c r="F7468">
        <v>21.99</v>
      </c>
      <c r="G7468">
        <v>750</v>
      </c>
      <c r="H7468">
        <v>13</v>
      </c>
      <c r="I7468">
        <v>189.28</v>
      </c>
      <c r="J7468">
        <v>33</v>
      </c>
      <c r="K7468">
        <v>725.67</v>
      </c>
      <c r="L7468">
        <v>505.77</v>
      </c>
      <c r="M7468">
        <v>3.66</v>
      </c>
      <c r="N7468">
        <v>144929.24</v>
      </c>
      <c r="O7468">
        <v>536.39</v>
      </c>
      <c r="P7468">
        <v>73.916518527705435</v>
      </c>
      <c r="Q7468">
        <v>2.5384615384615383</v>
      </c>
      <c r="R7468">
        <v>3.8338440405748098</v>
      </c>
      <c r="S7468">
        <f>(VendorSalesData[[#This Row],[TotalPurchaseQuantity]] - VendorSalesData[[#This Row],[TotalSalesQuantity]]) * VendorSalesData[[#This Row],[PurchasePrice]]</f>
        <v>-291.2</v>
      </c>
    </row>
    <row r="7469" spans="1:19" x14ac:dyDescent="0.3">
      <c r="A7469">
        <v>7153</v>
      </c>
      <c r="B7469" t="s">
        <v>271</v>
      </c>
      <c r="C7469">
        <v>23543</v>
      </c>
      <c r="D7469" t="s">
        <v>6832</v>
      </c>
      <c r="E7469">
        <v>8.6</v>
      </c>
      <c r="F7469">
        <v>12.99</v>
      </c>
      <c r="G7469">
        <v>750</v>
      </c>
      <c r="H7469">
        <v>22</v>
      </c>
      <c r="I7469">
        <v>189.20000000000002</v>
      </c>
      <c r="J7469">
        <v>66</v>
      </c>
      <c r="K7469">
        <v>863.34</v>
      </c>
      <c r="L7469">
        <v>486.63</v>
      </c>
      <c r="M7469">
        <v>7.34</v>
      </c>
      <c r="N7469">
        <v>15884.82</v>
      </c>
      <c r="O7469">
        <v>674.14</v>
      </c>
      <c r="P7469">
        <v>78.085111311881761</v>
      </c>
      <c r="Q7469">
        <v>3</v>
      </c>
      <c r="R7469">
        <v>4.5631078224101476</v>
      </c>
      <c r="S7469">
        <f>(VendorSalesData[[#This Row],[TotalPurchaseQuantity]] - VendorSalesData[[#This Row],[TotalSalesQuantity]]) * VendorSalesData[[#This Row],[PurchasePrice]]</f>
        <v>-378.4</v>
      </c>
    </row>
    <row r="7470" spans="1:19" x14ac:dyDescent="0.3">
      <c r="A7470">
        <v>1392</v>
      </c>
      <c r="B7470" t="s">
        <v>67</v>
      </c>
      <c r="C7470">
        <v>40116</v>
      </c>
      <c r="D7470" t="s">
        <v>6833</v>
      </c>
      <c r="E7470">
        <v>5.4</v>
      </c>
      <c r="F7470">
        <v>8.99</v>
      </c>
      <c r="G7470">
        <v>1500</v>
      </c>
      <c r="H7470">
        <v>35</v>
      </c>
      <c r="I7470">
        <v>189</v>
      </c>
      <c r="J7470">
        <v>28</v>
      </c>
      <c r="K7470">
        <v>223.72</v>
      </c>
      <c r="L7470">
        <v>159.80000000000001</v>
      </c>
      <c r="M7470">
        <v>6.22</v>
      </c>
      <c r="N7470">
        <v>79528.990000000005</v>
      </c>
      <c r="O7470">
        <v>34.72</v>
      </c>
      <c r="P7470">
        <v>15.519399249061328</v>
      </c>
      <c r="Q7470">
        <v>0.8</v>
      </c>
      <c r="R7470">
        <v>1.1837037037037037</v>
      </c>
      <c r="S7470">
        <f>(VendorSalesData[[#This Row],[TotalPurchaseQuantity]] - VendorSalesData[[#This Row],[TotalSalesQuantity]]) * VendorSalesData[[#This Row],[PurchasePrice]]</f>
        <v>37.800000000000004</v>
      </c>
    </row>
    <row r="7471" spans="1:19" x14ac:dyDescent="0.3">
      <c r="A7471">
        <v>9815</v>
      </c>
      <c r="B7471" t="s">
        <v>191</v>
      </c>
      <c r="C7471">
        <v>10229</v>
      </c>
      <c r="D7471" t="s">
        <v>6834</v>
      </c>
      <c r="E7471">
        <v>2.25</v>
      </c>
      <c r="F7471">
        <v>3.29</v>
      </c>
      <c r="G7471">
        <v>750</v>
      </c>
      <c r="H7471">
        <v>84</v>
      </c>
      <c r="I7471">
        <v>189</v>
      </c>
      <c r="J7471">
        <v>72</v>
      </c>
      <c r="K7471">
        <v>236.88</v>
      </c>
      <c r="L7471">
        <v>39.480000000000004</v>
      </c>
      <c r="M7471">
        <v>8.09</v>
      </c>
      <c r="N7471">
        <v>27100.41</v>
      </c>
      <c r="O7471">
        <v>47.879999999999995</v>
      </c>
      <c r="P7471">
        <v>20.212765957446805</v>
      </c>
      <c r="Q7471">
        <v>0.8571428571428571</v>
      </c>
      <c r="R7471">
        <v>1.2533333333333334</v>
      </c>
      <c r="S7471">
        <f>(VendorSalesData[[#This Row],[TotalPurchaseQuantity]] - VendorSalesData[[#This Row],[TotalSalesQuantity]]) * VendorSalesData[[#This Row],[PurchasePrice]]</f>
        <v>27</v>
      </c>
    </row>
    <row r="7472" spans="1:19" x14ac:dyDescent="0.3">
      <c r="A7472">
        <v>90027</v>
      </c>
      <c r="B7472" t="s">
        <v>2277</v>
      </c>
      <c r="C7472">
        <v>43923</v>
      </c>
      <c r="D7472" t="s">
        <v>6835</v>
      </c>
      <c r="E7472">
        <v>8.2100000000000009</v>
      </c>
      <c r="F7472">
        <v>11.99</v>
      </c>
      <c r="G7472">
        <v>750</v>
      </c>
      <c r="H7472">
        <v>23</v>
      </c>
      <c r="I7472">
        <v>188.83</v>
      </c>
      <c r="J7472">
        <v>117</v>
      </c>
      <c r="K7472">
        <v>1402.83</v>
      </c>
      <c r="L7472">
        <v>851.29</v>
      </c>
      <c r="M7472">
        <v>13</v>
      </c>
      <c r="N7472">
        <v>229.88</v>
      </c>
      <c r="O7472">
        <v>1214</v>
      </c>
      <c r="P7472">
        <v>86.539352594398466</v>
      </c>
      <c r="Q7472">
        <v>5.0869565217391308</v>
      </c>
      <c r="R7472">
        <v>7.4290631785203614</v>
      </c>
      <c r="S7472">
        <f>(VendorSalesData[[#This Row],[TotalPurchaseQuantity]] - VendorSalesData[[#This Row],[TotalSalesQuantity]]) * VendorSalesData[[#This Row],[PurchasePrice]]</f>
        <v>-771.74000000000012</v>
      </c>
    </row>
    <row r="7473" spans="1:19" x14ac:dyDescent="0.3">
      <c r="A7473">
        <v>8735</v>
      </c>
      <c r="B7473" t="s">
        <v>2804</v>
      </c>
      <c r="C7473">
        <v>25153</v>
      </c>
      <c r="D7473" t="s">
        <v>6836</v>
      </c>
      <c r="E7473">
        <v>2.62</v>
      </c>
      <c r="F7473">
        <v>3.99</v>
      </c>
      <c r="G7473">
        <v>187</v>
      </c>
      <c r="H7473">
        <v>72</v>
      </c>
      <c r="I7473">
        <v>188.64000000000001</v>
      </c>
      <c r="J7473">
        <v>48</v>
      </c>
      <c r="K7473">
        <v>191.52</v>
      </c>
      <c r="L7473">
        <v>55.86</v>
      </c>
      <c r="M7473">
        <v>1.35</v>
      </c>
      <c r="N7473">
        <v>263.32</v>
      </c>
      <c r="O7473">
        <v>2.8799999999999955</v>
      </c>
      <c r="P7473">
        <v>1.5037593984962381</v>
      </c>
      <c r="Q7473">
        <v>0.66666666666666663</v>
      </c>
      <c r="R7473">
        <v>1.0152671755725191</v>
      </c>
      <c r="S7473">
        <f>(VendorSalesData[[#This Row],[TotalPurchaseQuantity]] - VendorSalesData[[#This Row],[TotalSalesQuantity]]) * VendorSalesData[[#This Row],[PurchasePrice]]</f>
        <v>62.88</v>
      </c>
    </row>
    <row r="7474" spans="1:19" x14ac:dyDescent="0.3">
      <c r="A7474">
        <v>12546</v>
      </c>
      <c r="B7474" t="s">
        <v>32</v>
      </c>
      <c r="C7474">
        <v>140</v>
      </c>
      <c r="D7474" t="s">
        <v>6837</v>
      </c>
      <c r="E7474">
        <v>7.85</v>
      </c>
      <c r="F7474">
        <v>10.99</v>
      </c>
      <c r="G7474">
        <v>750</v>
      </c>
      <c r="H7474">
        <v>24</v>
      </c>
      <c r="I7474">
        <v>188.4</v>
      </c>
      <c r="J7474">
        <v>48</v>
      </c>
      <c r="K7474">
        <v>527.52</v>
      </c>
      <c r="L7474">
        <v>373.66</v>
      </c>
      <c r="M7474">
        <v>37.82</v>
      </c>
      <c r="N7474">
        <v>123880.97</v>
      </c>
      <c r="O7474">
        <v>339.12</v>
      </c>
      <c r="P7474">
        <v>64.285714285714292</v>
      </c>
      <c r="Q7474">
        <v>2</v>
      </c>
      <c r="R7474">
        <v>2.8</v>
      </c>
      <c r="S7474">
        <f>(VendorSalesData[[#This Row],[TotalPurchaseQuantity]] - VendorSalesData[[#This Row],[TotalSalesQuantity]]) * VendorSalesData[[#This Row],[PurchasePrice]]</f>
        <v>-188.39999999999998</v>
      </c>
    </row>
    <row r="7475" spans="1:19" x14ac:dyDescent="0.3">
      <c r="A7475">
        <v>6785</v>
      </c>
      <c r="B7475" t="s">
        <v>81</v>
      </c>
      <c r="C7475">
        <v>24012</v>
      </c>
      <c r="D7475" t="s">
        <v>6838</v>
      </c>
      <c r="E7475">
        <v>17.12</v>
      </c>
      <c r="F7475">
        <v>24.99</v>
      </c>
      <c r="G7475">
        <v>750</v>
      </c>
      <c r="H7475">
        <v>11</v>
      </c>
      <c r="I7475">
        <v>188.32</v>
      </c>
      <c r="J7475">
        <v>61</v>
      </c>
      <c r="K7475">
        <v>1524.3899999999999</v>
      </c>
      <c r="L7475">
        <v>724.70999999999992</v>
      </c>
      <c r="M7475">
        <v>6.79</v>
      </c>
      <c r="N7475">
        <v>13605.41</v>
      </c>
      <c r="O7475">
        <v>1336.07</v>
      </c>
      <c r="P7475">
        <v>87.646206023392963</v>
      </c>
      <c r="Q7475">
        <v>5.5454545454545459</v>
      </c>
      <c r="R7475">
        <v>8.0946792693288021</v>
      </c>
      <c r="S7475">
        <f>(VendorSalesData[[#This Row],[TotalPurchaseQuantity]] - VendorSalesData[[#This Row],[TotalSalesQuantity]]) * VendorSalesData[[#This Row],[PurchasePrice]]</f>
        <v>-856</v>
      </c>
    </row>
    <row r="7476" spans="1:19" x14ac:dyDescent="0.3">
      <c r="A7476">
        <v>10754</v>
      </c>
      <c r="B7476" t="s">
        <v>212</v>
      </c>
      <c r="C7476">
        <v>901</v>
      </c>
      <c r="D7476" t="s">
        <v>6839</v>
      </c>
      <c r="E7476">
        <v>3.92</v>
      </c>
      <c r="F7476">
        <v>5.99</v>
      </c>
      <c r="G7476">
        <v>375</v>
      </c>
      <c r="H7476">
        <v>48</v>
      </c>
      <c r="I7476">
        <v>188.16</v>
      </c>
      <c r="J7476">
        <v>72</v>
      </c>
      <c r="K7476">
        <v>431.28</v>
      </c>
      <c r="L7476">
        <v>17.97</v>
      </c>
      <c r="M7476">
        <v>4.0500000000000007</v>
      </c>
      <c r="N7476">
        <v>28720.52</v>
      </c>
      <c r="O7476">
        <v>243.11999999999998</v>
      </c>
      <c r="P7476">
        <v>56.371730662214802</v>
      </c>
      <c r="Q7476">
        <v>1.5</v>
      </c>
      <c r="R7476">
        <v>2.2920918367346936</v>
      </c>
      <c r="S7476">
        <f>(VendorSalesData[[#This Row],[TotalPurchaseQuantity]] - VendorSalesData[[#This Row],[TotalSalesQuantity]]) * VendorSalesData[[#This Row],[PurchasePrice]]</f>
        <v>-94.08</v>
      </c>
    </row>
    <row r="7477" spans="1:19" x14ac:dyDescent="0.3">
      <c r="A7477">
        <v>4425</v>
      </c>
      <c r="B7477" t="s">
        <v>20</v>
      </c>
      <c r="C7477">
        <v>26082</v>
      </c>
      <c r="D7477" t="s">
        <v>6840</v>
      </c>
      <c r="E7477">
        <v>5.22</v>
      </c>
      <c r="F7477">
        <v>7.99</v>
      </c>
      <c r="G7477">
        <v>750</v>
      </c>
      <c r="H7477">
        <v>36</v>
      </c>
      <c r="I7477">
        <v>187.92000000000002</v>
      </c>
      <c r="J7477">
        <v>29</v>
      </c>
      <c r="K7477">
        <v>231.71</v>
      </c>
      <c r="L7477">
        <v>135.83000000000001</v>
      </c>
      <c r="M7477">
        <v>3.22</v>
      </c>
      <c r="N7477">
        <v>144929.24</v>
      </c>
      <c r="O7477">
        <v>43.789999999999992</v>
      </c>
      <c r="P7477">
        <v>18.898623279098871</v>
      </c>
      <c r="Q7477">
        <v>0.80555555555555558</v>
      </c>
      <c r="R7477">
        <v>1.2330246913580247</v>
      </c>
      <c r="S7477">
        <f>(VendorSalesData[[#This Row],[TotalPurchaseQuantity]] - VendorSalesData[[#This Row],[TotalSalesQuantity]]) * VendorSalesData[[#This Row],[PurchasePrice]]</f>
        <v>36.54</v>
      </c>
    </row>
    <row r="7478" spans="1:19" x14ac:dyDescent="0.3">
      <c r="A7478">
        <v>653</v>
      </c>
      <c r="B7478" t="s">
        <v>352</v>
      </c>
      <c r="C7478">
        <v>23805</v>
      </c>
      <c r="D7478" t="s">
        <v>6841</v>
      </c>
      <c r="E7478">
        <v>13.42</v>
      </c>
      <c r="F7478">
        <v>19.989999999999998</v>
      </c>
      <c r="G7478">
        <v>750</v>
      </c>
      <c r="H7478">
        <v>14</v>
      </c>
      <c r="I7478">
        <v>187.88</v>
      </c>
      <c r="J7478">
        <v>23</v>
      </c>
      <c r="K7478">
        <v>459.77</v>
      </c>
      <c r="L7478">
        <v>319.83999999999997</v>
      </c>
      <c r="M7478">
        <v>2.5499999999999998</v>
      </c>
      <c r="N7478">
        <v>8014.9800000000005</v>
      </c>
      <c r="O7478">
        <v>271.89</v>
      </c>
      <c r="P7478">
        <v>59.136089784022452</v>
      </c>
      <c r="Q7478">
        <v>1.6428571428571428</v>
      </c>
      <c r="R7478">
        <v>2.4471471151799022</v>
      </c>
      <c r="S7478">
        <f>(VendorSalesData[[#This Row],[TotalPurchaseQuantity]] - VendorSalesData[[#This Row],[TotalSalesQuantity]]) * VendorSalesData[[#This Row],[PurchasePrice]]</f>
        <v>-120.78</v>
      </c>
    </row>
    <row r="7479" spans="1:19" x14ac:dyDescent="0.3">
      <c r="A7479">
        <v>4692</v>
      </c>
      <c r="B7479" t="s">
        <v>386</v>
      </c>
      <c r="C7479">
        <v>25076</v>
      </c>
      <c r="D7479" t="s">
        <v>6842</v>
      </c>
      <c r="E7479">
        <v>23.48</v>
      </c>
      <c r="F7479">
        <v>34.99</v>
      </c>
      <c r="G7479">
        <v>750</v>
      </c>
      <c r="H7479">
        <v>8</v>
      </c>
      <c r="I7479">
        <v>187.84</v>
      </c>
      <c r="J7479">
        <v>35</v>
      </c>
      <c r="K7479">
        <v>1224.6500000000001</v>
      </c>
      <c r="L7479">
        <v>874.75</v>
      </c>
      <c r="M7479">
        <v>3.87</v>
      </c>
      <c r="N7479">
        <v>9139.3799999999992</v>
      </c>
      <c r="O7479">
        <v>1036.8100000000002</v>
      </c>
      <c r="P7479">
        <v>84.661740089005036</v>
      </c>
      <c r="Q7479">
        <v>4.375</v>
      </c>
      <c r="R7479">
        <v>6.5196443781942079</v>
      </c>
      <c r="S7479">
        <f>(VendorSalesData[[#This Row],[TotalPurchaseQuantity]] - VendorSalesData[[#This Row],[TotalSalesQuantity]]) * VendorSalesData[[#This Row],[PurchasePrice]]</f>
        <v>-633.96</v>
      </c>
    </row>
    <row r="7480" spans="1:19" x14ac:dyDescent="0.3">
      <c r="A7480">
        <v>4425</v>
      </c>
      <c r="B7480" t="s">
        <v>20</v>
      </c>
      <c r="C7480">
        <v>11395</v>
      </c>
      <c r="D7480" t="s">
        <v>6843</v>
      </c>
      <c r="E7480">
        <v>15.64</v>
      </c>
      <c r="F7480">
        <v>22.99</v>
      </c>
      <c r="G7480">
        <v>750</v>
      </c>
      <c r="H7480">
        <v>12</v>
      </c>
      <c r="I7480">
        <v>187.68</v>
      </c>
      <c r="J7480">
        <v>12</v>
      </c>
      <c r="K7480">
        <v>275.88</v>
      </c>
      <c r="L7480">
        <v>45.98</v>
      </c>
      <c r="M7480">
        <v>1.35</v>
      </c>
      <c r="N7480">
        <v>144929.24</v>
      </c>
      <c r="O7480">
        <v>88.199999999999989</v>
      </c>
      <c r="P7480">
        <v>31.970421922575028</v>
      </c>
      <c r="Q7480">
        <v>1</v>
      </c>
      <c r="R7480">
        <v>1.4699488491048593</v>
      </c>
      <c r="S7480">
        <f>(VendorSalesData[[#This Row],[TotalPurchaseQuantity]] - VendorSalesData[[#This Row],[TotalSalesQuantity]]) * VendorSalesData[[#This Row],[PurchasePrice]]</f>
        <v>0</v>
      </c>
    </row>
    <row r="7481" spans="1:19" x14ac:dyDescent="0.3">
      <c r="A7481">
        <v>516</v>
      </c>
      <c r="B7481" t="s">
        <v>415</v>
      </c>
      <c r="C7481">
        <v>8235</v>
      </c>
      <c r="D7481" t="s">
        <v>6844</v>
      </c>
      <c r="E7481">
        <v>6.24</v>
      </c>
      <c r="F7481">
        <v>8.99</v>
      </c>
      <c r="G7481">
        <v>1500</v>
      </c>
      <c r="H7481">
        <v>30</v>
      </c>
      <c r="I7481">
        <v>187.2</v>
      </c>
      <c r="J7481">
        <v>24</v>
      </c>
      <c r="K7481">
        <v>227.76</v>
      </c>
      <c r="L7481">
        <v>67.930000000000007</v>
      </c>
      <c r="M7481">
        <v>5.3900000000000006</v>
      </c>
      <c r="N7481">
        <v>8510.41</v>
      </c>
      <c r="O7481">
        <v>40.56</v>
      </c>
      <c r="P7481">
        <v>17.808219178082194</v>
      </c>
      <c r="Q7481">
        <v>0.8</v>
      </c>
      <c r="R7481">
        <v>1.2166666666666668</v>
      </c>
      <c r="S7481">
        <f>(VendorSalesData[[#This Row],[TotalPurchaseQuantity]] - VendorSalesData[[#This Row],[TotalSalesQuantity]]) * VendorSalesData[[#This Row],[PurchasePrice]]</f>
        <v>37.44</v>
      </c>
    </row>
    <row r="7482" spans="1:19" x14ac:dyDescent="0.3">
      <c r="A7482">
        <v>2000</v>
      </c>
      <c r="B7482" t="s">
        <v>164</v>
      </c>
      <c r="C7482">
        <v>32782</v>
      </c>
      <c r="D7482" t="s">
        <v>6845</v>
      </c>
      <c r="E7482">
        <v>7.79</v>
      </c>
      <c r="F7482">
        <v>13.99</v>
      </c>
      <c r="G7482">
        <v>750</v>
      </c>
      <c r="H7482">
        <v>24</v>
      </c>
      <c r="I7482">
        <v>186.96</v>
      </c>
      <c r="J7482">
        <v>24</v>
      </c>
      <c r="K7482">
        <v>335.76</v>
      </c>
      <c r="L7482">
        <v>97.93</v>
      </c>
      <c r="M7482">
        <v>2.6900000000000004</v>
      </c>
      <c r="N7482">
        <v>19016.59</v>
      </c>
      <c r="O7482">
        <v>148.79999999999998</v>
      </c>
      <c r="P7482">
        <v>44.31736954967834</v>
      </c>
      <c r="Q7482">
        <v>1</v>
      </c>
      <c r="R7482">
        <v>1.7958921694480101</v>
      </c>
      <c r="S7482">
        <f>(VendorSalesData[[#This Row],[TotalPurchaseQuantity]] - VendorSalesData[[#This Row],[TotalSalesQuantity]]) * VendorSalesData[[#This Row],[PurchasePrice]]</f>
        <v>0</v>
      </c>
    </row>
    <row r="7483" spans="1:19" x14ac:dyDescent="0.3">
      <c r="A7483">
        <v>7255</v>
      </c>
      <c r="B7483" t="s">
        <v>1994</v>
      </c>
      <c r="C7483">
        <v>20384</v>
      </c>
      <c r="D7483" t="s">
        <v>6846</v>
      </c>
      <c r="E7483">
        <v>15.58</v>
      </c>
      <c r="F7483">
        <v>23.99</v>
      </c>
      <c r="G7483">
        <v>750</v>
      </c>
      <c r="H7483">
        <v>12</v>
      </c>
      <c r="I7483">
        <v>186.96</v>
      </c>
      <c r="J7483">
        <v>12</v>
      </c>
      <c r="K7483">
        <v>287.88</v>
      </c>
      <c r="L7483">
        <v>23.99</v>
      </c>
      <c r="M7483">
        <v>1.35</v>
      </c>
      <c r="N7483">
        <v>648.71</v>
      </c>
      <c r="O7483">
        <v>100.91999999999999</v>
      </c>
      <c r="P7483">
        <v>35.056273447269689</v>
      </c>
      <c r="Q7483">
        <v>1</v>
      </c>
      <c r="R7483">
        <v>1.5397946084724004</v>
      </c>
      <c r="S7483">
        <f>(VendorSalesData[[#This Row],[TotalPurchaseQuantity]] - VendorSalesData[[#This Row],[TotalSalesQuantity]]) * VendorSalesData[[#This Row],[PurchasePrice]]</f>
        <v>0</v>
      </c>
    </row>
    <row r="7484" spans="1:19" x14ac:dyDescent="0.3">
      <c r="A7484">
        <v>10754</v>
      </c>
      <c r="B7484" t="s">
        <v>212</v>
      </c>
      <c r="C7484">
        <v>25160</v>
      </c>
      <c r="D7484" t="s">
        <v>6847</v>
      </c>
      <c r="E7484">
        <v>7.79</v>
      </c>
      <c r="F7484">
        <v>11.99</v>
      </c>
      <c r="G7484">
        <v>750</v>
      </c>
      <c r="H7484">
        <v>24</v>
      </c>
      <c r="I7484">
        <v>186.96</v>
      </c>
      <c r="J7484">
        <v>108</v>
      </c>
      <c r="K7484">
        <v>1266.92</v>
      </c>
      <c r="L7484">
        <v>971.17000000000007</v>
      </c>
      <c r="M7484">
        <v>11.91</v>
      </c>
      <c r="N7484">
        <v>28720.52</v>
      </c>
      <c r="O7484">
        <v>1079.96</v>
      </c>
      <c r="P7484">
        <v>85.24295140971806</v>
      </c>
      <c r="Q7484">
        <v>4.5</v>
      </c>
      <c r="R7484">
        <v>6.7764227642276422</v>
      </c>
      <c r="S7484">
        <f>(VendorSalesData[[#This Row],[TotalPurchaseQuantity]] - VendorSalesData[[#This Row],[TotalSalesQuantity]]) * VendorSalesData[[#This Row],[PurchasePrice]]</f>
        <v>-654.36</v>
      </c>
    </row>
    <row r="7485" spans="1:19" x14ac:dyDescent="0.3">
      <c r="A7485">
        <v>4692</v>
      </c>
      <c r="B7485" t="s">
        <v>386</v>
      </c>
      <c r="C7485">
        <v>20668</v>
      </c>
      <c r="D7485" t="s">
        <v>6579</v>
      </c>
      <c r="E7485">
        <v>31.07</v>
      </c>
      <c r="F7485">
        <v>45.99</v>
      </c>
      <c r="G7485">
        <v>375</v>
      </c>
      <c r="H7485">
        <v>6</v>
      </c>
      <c r="I7485">
        <v>186.42</v>
      </c>
      <c r="J7485">
        <v>13</v>
      </c>
      <c r="K7485">
        <v>597.87</v>
      </c>
      <c r="L7485">
        <v>321.93</v>
      </c>
      <c r="M7485">
        <v>0.75</v>
      </c>
      <c r="N7485">
        <v>9139.3799999999992</v>
      </c>
      <c r="O7485">
        <v>411.45000000000005</v>
      </c>
      <c r="P7485">
        <v>68.819308545335943</v>
      </c>
      <c r="Q7485">
        <v>2.1666666666666665</v>
      </c>
      <c r="R7485">
        <v>3.2071129707112975</v>
      </c>
      <c r="S7485">
        <f>(VendorSalesData[[#This Row],[TotalPurchaseQuantity]] - VendorSalesData[[#This Row],[TotalSalesQuantity]]) * VendorSalesData[[#This Row],[PurchasePrice]]</f>
        <v>-217.49</v>
      </c>
    </row>
    <row r="7486" spans="1:19" x14ac:dyDescent="0.3">
      <c r="A7486">
        <v>9165</v>
      </c>
      <c r="B7486" t="s">
        <v>38</v>
      </c>
      <c r="C7486">
        <v>24643</v>
      </c>
      <c r="D7486" t="s">
        <v>6848</v>
      </c>
      <c r="E7486">
        <v>4.05</v>
      </c>
      <c r="F7486">
        <v>5.99</v>
      </c>
      <c r="G7486">
        <v>180</v>
      </c>
      <c r="H7486">
        <v>46</v>
      </c>
      <c r="I7486">
        <v>186.3</v>
      </c>
      <c r="J7486">
        <v>33</v>
      </c>
      <c r="K7486">
        <v>197.67</v>
      </c>
      <c r="L7486">
        <v>95.84</v>
      </c>
      <c r="M7486">
        <v>0.91</v>
      </c>
      <c r="N7486">
        <v>68054.7</v>
      </c>
      <c r="O7486">
        <v>11.369999999999976</v>
      </c>
      <c r="P7486">
        <v>5.7520109273030693</v>
      </c>
      <c r="Q7486">
        <v>0.71739130434782605</v>
      </c>
      <c r="R7486">
        <v>1.0610305958132045</v>
      </c>
      <c r="S7486">
        <f>(VendorSalesData[[#This Row],[TotalPurchaseQuantity]] - VendorSalesData[[#This Row],[TotalSalesQuantity]]) * VendorSalesData[[#This Row],[PurchasePrice]]</f>
        <v>52.65</v>
      </c>
    </row>
    <row r="7487" spans="1:19" x14ac:dyDescent="0.3">
      <c r="A7487">
        <v>4425</v>
      </c>
      <c r="B7487" t="s">
        <v>20</v>
      </c>
      <c r="C7487">
        <v>13561</v>
      </c>
      <c r="D7487" t="s">
        <v>6849</v>
      </c>
      <c r="E7487">
        <v>7.74</v>
      </c>
      <c r="F7487">
        <v>11.99</v>
      </c>
      <c r="G7487">
        <v>750</v>
      </c>
      <c r="H7487">
        <v>24</v>
      </c>
      <c r="I7487">
        <v>185.76</v>
      </c>
      <c r="J7487">
        <v>26</v>
      </c>
      <c r="K7487">
        <v>311.74</v>
      </c>
      <c r="L7487">
        <v>155.87</v>
      </c>
      <c r="M7487">
        <v>2.89</v>
      </c>
      <c r="N7487">
        <v>144929.24</v>
      </c>
      <c r="O7487">
        <v>125.98000000000002</v>
      </c>
      <c r="P7487">
        <v>40.41188169628537</v>
      </c>
      <c r="Q7487">
        <v>1.0833333333333333</v>
      </c>
      <c r="R7487">
        <v>1.6781869078380707</v>
      </c>
      <c r="S7487">
        <f>(VendorSalesData[[#This Row],[TotalPurchaseQuantity]] - VendorSalesData[[#This Row],[TotalSalesQuantity]]) * VendorSalesData[[#This Row],[PurchasePrice]]</f>
        <v>-15.48</v>
      </c>
    </row>
    <row r="7488" spans="1:19" x14ac:dyDescent="0.3">
      <c r="A7488">
        <v>3252</v>
      </c>
      <c r="B7488" t="s">
        <v>94</v>
      </c>
      <c r="C7488">
        <v>14420</v>
      </c>
      <c r="D7488" t="s">
        <v>6850</v>
      </c>
      <c r="E7488">
        <v>5.15</v>
      </c>
      <c r="F7488">
        <v>7.99</v>
      </c>
      <c r="G7488">
        <v>1500</v>
      </c>
      <c r="H7488">
        <v>36</v>
      </c>
      <c r="I7488">
        <v>185.39999999999998</v>
      </c>
      <c r="J7488">
        <v>32</v>
      </c>
      <c r="K7488">
        <v>255.68</v>
      </c>
      <c r="L7488">
        <v>175.78</v>
      </c>
      <c r="M7488">
        <v>7.12</v>
      </c>
      <c r="N7488">
        <v>61966.91</v>
      </c>
      <c r="O7488">
        <v>70.28000000000003</v>
      </c>
      <c r="P7488">
        <v>27.487484355444312</v>
      </c>
      <c r="Q7488">
        <v>0.88888888888888884</v>
      </c>
      <c r="R7488">
        <v>1.379072276159655</v>
      </c>
      <c r="S7488">
        <f>(VendorSalesData[[#This Row],[TotalPurchaseQuantity]] - VendorSalesData[[#This Row],[TotalSalesQuantity]]) * VendorSalesData[[#This Row],[PurchasePrice]]</f>
        <v>20.6</v>
      </c>
    </row>
    <row r="7489" spans="1:19" x14ac:dyDescent="0.3">
      <c r="A7489">
        <v>6785</v>
      </c>
      <c r="B7489" t="s">
        <v>81</v>
      </c>
      <c r="C7489">
        <v>18357</v>
      </c>
      <c r="D7489" t="s">
        <v>6851</v>
      </c>
      <c r="E7489">
        <v>6.62</v>
      </c>
      <c r="F7489">
        <v>10.99</v>
      </c>
      <c r="G7489">
        <v>750</v>
      </c>
      <c r="H7489">
        <v>28</v>
      </c>
      <c r="I7489">
        <v>185.35999999999999</v>
      </c>
      <c r="J7489">
        <v>132</v>
      </c>
      <c r="K7489">
        <v>1318.68</v>
      </c>
      <c r="L7489">
        <v>829.17000000000007</v>
      </c>
      <c r="M7489">
        <v>14.66</v>
      </c>
      <c r="N7489">
        <v>13605.41</v>
      </c>
      <c r="O7489">
        <v>1133.3200000000002</v>
      </c>
      <c r="P7489">
        <v>85.943519276852626</v>
      </c>
      <c r="Q7489">
        <v>4.7142857142857144</v>
      </c>
      <c r="R7489">
        <v>7.1141562365127333</v>
      </c>
      <c r="S7489">
        <f>(VendorSalesData[[#This Row],[TotalPurchaseQuantity]] - VendorSalesData[[#This Row],[TotalSalesQuantity]]) * VendorSalesData[[#This Row],[PurchasePrice]]</f>
        <v>-688.48</v>
      </c>
    </row>
    <row r="7490" spans="1:19" x14ac:dyDescent="0.3">
      <c r="A7490">
        <v>4425</v>
      </c>
      <c r="B7490" t="s">
        <v>20</v>
      </c>
      <c r="C7490">
        <v>23078</v>
      </c>
      <c r="D7490" t="s">
        <v>6852</v>
      </c>
      <c r="E7490">
        <v>14.19</v>
      </c>
      <c r="F7490">
        <v>21.99</v>
      </c>
      <c r="G7490">
        <v>750</v>
      </c>
      <c r="H7490">
        <v>13</v>
      </c>
      <c r="I7490">
        <v>184.47</v>
      </c>
      <c r="J7490">
        <v>25</v>
      </c>
      <c r="K7490">
        <v>549.75</v>
      </c>
      <c r="L7490">
        <v>197.91</v>
      </c>
      <c r="M7490">
        <v>2.79</v>
      </c>
      <c r="N7490">
        <v>144929.24</v>
      </c>
      <c r="O7490">
        <v>365.28</v>
      </c>
      <c r="P7490">
        <v>66.444747612551154</v>
      </c>
      <c r="Q7490">
        <v>1.9230769230769231</v>
      </c>
      <c r="R7490">
        <v>2.9801593755082125</v>
      </c>
      <c r="S7490">
        <f>(VendorSalesData[[#This Row],[TotalPurchaseQuantity]] - VendorSalesData[[#This Row],[TotalSalesQuantity]]) * VendorSalesData[[#This Row],[PurchasePrice]]</f>
        <v>-170.28</v>
      </c>
    </row>
    <row r="7491" spans="1:19" x14ac:dyDescent="0.3">
      <c r="A7491">
        <v>3252</v>
      </c>
      <c r="B7491" t="s">
        <v>94</v>
      </c>
      <c r="C7491">
        <v>16360</v>
      </c>
      <c r="D7491" t="s">
        <v>6853</v>
      </c>
      <c r="E7491">
        <v>5.12</v>
      </c>
      <c r="F7491">
        <v>7.79</v>
      </c>
      <c r="G7491">
        <v>750</v>
      </c>
      <c r="H7491">
        <v>36</v>
      </c>
      <c r="I7491">
        <v>184.32</v>
      </c>
      <c r="J7491">
        <v>36</v>
      </c>
      <c r="K7491">
        <v>503.64</v>
      </c>
      <c r="L7491">
        <v>41.97</v>
      </c>
      <c r="M7491">
        <v>4.0500000000000007</v>
      </c>
      <c r="N7491">
        <v>61966.91</v>
      </c>
      <c r="O7491">
        <v>319.32</v>
      </c>
      <c r="P7491">
        <v>63.402430307362401</v>
      </c>
      <c r="Q7491">
        <v>1</v>
      </c>
      <c r="R7491">
        <v>2.732421875</v>
      </c>
      <c r="S7491">
        <f>(VendorSalesData[[#This Row],[TotalPurchaseQuantity]] - VendorSalesData[[#This Row],[TotalSalesQuantity]]) * VendorSalesData[[#This Row],[PurchasePrice]]</f>
        <v>0</v>
      </c>
    </row>
    <row r="7492" spans="1:19" x14ac:dyDescent="0.3">
      <c r="A7492">
        <v>660</v>
      </c>
      <c r="B7492" t="s">
        <v>75</v>
      </c>
      <c r="C7492">
        <v>110</v>
      </c>
      <c r="D7492" t="s">
        <v>6854</v>
      </c>
      <c r="E7492">
        <v>4.84</v>
      </c>
      <c r="F7492">
        <v>6.49</v>
      </c>
      <c r="G7492">
        <v>1000</v>
      </c>
      <c r="H7492">
        <v>38</v>
      </c>
      <c r="I7492">
        <v>183.92</v>
      </c>
      <c r="J7492">
        <v>37</v>
      </c>
      <c r="K7492">
        <v>240.13</v>
      </c>
      <c r="L7492">
        <v>194.70000000000002</v>
      </c>
      <c r="M7492">
        <v>38.85</v>
      </c>
      <c r="N7492">
        <v>17932.330000000002</v>
      </c>
      <c r="O7492">
        <v>56.210000000000008</v>
      </c>
      <c r="P7492">
        <v>23.408153916628496</v>
      </c>
      <c r="Q7492">
        <v>0.97368421052631582</v>
      </c>
      <c r="R7492">
        <v>1.305622009569378</v>
      </c>
      <c r="S7492">
        <f>(VendorSalesData[[#This Row],[TotalPurchaseQuantity]] - VendorSalesData[[#This Row],[TotalSalesQuantity]]) * VendorSalesData[[#This Row],[PurchasePrice]]</f>
        <v>4.84</v>
      </c>
    </row>
    <row r="7493" spans="1:19" x14ac:dyDescent="0.3">
      <c r="A7493">
        <v>9552</v>
      </c>
      <c r="B7493" t="s">
        <v>72</v>
      </c>
      <c r="C7493">
        <v>20670</v>
      </c>
      <c r="D7493" t="s">
        <v>6855</v>
      </c>
      <c r="E7493">
        <v>61.22</v>
      </c>
      <c r="F7493">
        <v>119.99</v>
      </c>
      <c r="G7493">
        <v>750</v>
      </c>
      <c r="H7493">
        <v>3</v>
      </c>
      <c r="I7493">
        <v>183.66</v>
      </c>
      <c r="J7493">
        <v>8</v>
      </c>
      <c r="K7493">
        <v>719.92</v>
      </c>
      <c r="L7493">
        <v>449.95</v>
      </c>
      <c r="M7493">
        <v>0.88</v>
      </c>
      <c r="N7493">
        <v>55551.82</v>
      </c>
      <c r="O7493">
        <v>536.26</v>
      </c>
      <c r="P7493">
        <v>74.488832092454714</v>
      </c>
      <c r="Q7493">
        <v>2.6666666666666665</v>
      </c>
      <c r="R7493">
        <v>3.9198519002504626</v>
      </c>
      <c r="S7493">
        <f>(VendorSalesData[[#This Row],[TotalPurchaseQuantity]] - VendorSalesData[[#This Row],[TotalSalesQuantity]]) * VendorSalesData[[#This Row],[PurchasePrice]]</f>
        <v>-306.10000000000002</v>
      </c>
    </row>
    <row r="7494" spans="1:19" x14ac:dyDescent="0.3">
      <c r="A7494">
        <v>653</v>
      </c>
      <c r="B7494" t="s">
        <v>352</v>
      </c>
      <c r="C7494">
        <v>20471</v>
      </c>
      <c r="D7494" t="s">
        <v>6856</v>
      </c>
      <c r="E7494">
        <v>5.0999999999999996</v>
      </c>
      <c r="F7494">
        <v>7.49</v>
      </c>
      <c r="G7494">
        <v>750</v>
      </c>
      <c r="H7494">
        <v>36</v>
      </c>
      <c r="I7494">
        <v>183.60000000000002</v>
      </c>
      <c r="J7494">
        <v>27</v>
      </c>
      <c r="K7494">
        <v>215.23</v>
      </c>
      <c r="L7494">
        <v>39.450000000000003</v>
      </c>
      <c r="M7494">
        <v>3.0300000000000002</v>
      </c>
      <c r="N7494">
        <v>8014.9800000000005</v>
      </c>
      <c r="O7494">
        <v>31.629999999999967</v>
      </c>
      <c r="P7494">
        <v>14.695906704455682</v>
      </c>
      <c r="Q7494">
        <v>0.75</v>
      </c>
      <c r="R7494">
        <v>1.1722766884531588</v>
      </c>
      <c r="S7494">
        <f>(VendorSalesData[[#This Row],[TotalPurchaseQuantity]] - VendorSalesData[[#This Row],[TotalSalesQuantity]]) * VendorSalesData[[#This Row],[PurchasePrice]]</f>
        <v>45.9</v>
      </c>
    </row>
    <row r="7495" spans="1:19" x14ac:dyDescent="0.3">
      <c r="A7495">
        <v>4425</v>
      </c>
      <c r="B7495" t="s">
        <v>20</v>
      </c>
      <c r="C7495">
        <v>25137</v>
      </c>
      <c r="D7495" t="s">
        <v>6776</v>
      </c>
      <c r="E7495">
        <v>12.24</v>
      </c>
      <c r="F7495">
        <v>17.989999999999998</v>
      </c>
      <c r="G7495">
        <v>750</v>
      </c>
      <c r="H7495">
        <v>15</v>
      </c>
      <c r="I7495">
        <v>183.6</v>
      </c>
      <c r="J7495">
        <v>133</v>
      </c>
      <c r="K7495">
        <v>2392.6699999999996</v>
      </c>
      <c r="L7495">
        <v>1906.9399999999998</v>
      </c>
      <c r="M7495">
        <v>14.66</v>
      </c>
      <c r="N7495">
        <v>144929.24</v>
      </c>
      <c r="O7495">
        <v>2209.0699999999997</v>
      </c>
      <c r="P7495">
        <v>92.326564047695669</v>
      </c>
      <c r="Q7495">
        <v>8.8666666666666671</v>
      </c>
      <c r="R7495">
        <v>13.031971677559911</v>
      </c>
      <c r="S7495">
        <f>(VendorSalesData[[#This Row],[TotalPurchaseQuantity]] - VendorSalesData[[#This Row],[TotalSalesQuantity]]) * VendorSalesData[[#This Row],[PurchasePrice]]</f>
        <v>-1444.32</v>
      </c>
    </row>
    <row r="7496" spans="1:19" x14ac:dyDescent="0.3">
      <c r="A7496">
        <v>4692</v>
      </c>
      <c r="B7496" t="s">
        <v>386</v>
      </c>
      <c r="C7496">
        <v>25069</v>
      </c>
      <c r="D7496" t="s">
        <v>6857</v>
      </c>
      <c r="E7496">
        <v>20.260000000000002</v>
      </c>
      <c r="F7496">
        <v>29.99</v>
      </c>
      <c r="G7496">
        <v>750</v>
      </c>
      <c r="H7496">
        <v>9</v>
      </c>
      <c r="I7496">
        <v>182.34</v>
      </c>
      <c r="J7496">
        <v>66</v>
      </c>
      <c r="K7496">
        <v>1979.34</v>
      </c>
      <c r="L7496">
        <v>1319.56</v>
      </c>
      <c r="M7496">
        <v>7.32</v>
      </c>
      <c r="N7496">
        <v>9139.3799999999992</v>
      </c>
      <c r="O7496">
        <v>1797</v>
      </c>
      <c r="P7496">
        <v>90.787838370365876</v>
      </c>
      <c r="Q7496">
        <v>7.333333333333333</v>
      </c>
      <c r="R7496">
        <v>10.855215531424809</v>
      </c>
      <c r="S7496">
        <f>(VendorSalesData[[#This Row],[TotalPurchaseQuantity]] - VendorSalesData[[#This Row],[TotalSalesQuantity]]) * VendorSalesData[[#This Row],[PurchasePrice]]</f>
        <v>-1154.8200000000002</v>
      </c>
    </row>
    <row r="7497" spans="1:19" x14ac:dyDescent="0.3">
      <c r="A7497">
        <v>12546</v>
      </c>
      <c r="B7497" t="s">
        <v>32</v>
      </c>
      <c r="C7497">
        <v>3618</v>
      </c>
      <c r="D7497" t="s">
        <v>6858</v>
      </c>
      <c r="E7497">
        <v>7.29</v>
      </c>
      <c r="F7497">
        <v>10.99</v>
      </c>
      <c r="G7497">
        <v>750</v>
      </c>
      <c r="H7497">
        <v>25</v>
      </c>
      <c r="I7497">
        <v>182.25</v>
      </c>
      <c r="J7497">
        <v>164</v>
      </c>
      <c r="K7497">
        <v>1638.3600000000001</v>
      </c>
      <c r="L7497">
        <v>1018.98</v>
      </c>
      <c r="M7497">
        <v>129.28</v>
      </c>
      <c r="N7497">
        <v>123880.97</v>
      </c>
      <c r="O7497">
        <v>1456.1100000000001</v>
      </c>
      <c r="P7497">
        <v>88.876071193144369</v>
      </c>
      <c r="Q7497">
        <v>6.56</v>
      </c>
      <c r="R7497">
        <v>8.989629629629631</v>
      </c>
      <c r="S7497">
        <f>(VendorSalesData[[#This Row],[TotalPurchaseQuantity]] - VendorSalesData[[#This Row],[TotalSalesQuantity]]) * VendorSalesData[[#This Row],[PurchasePrice]]</f>
        <v>-1013.3100000000001</v>
      </c>
    </row>
    <row r="7498" spans="1:19" x14ac:dyDescent="0.3">
      <c r="A7498">
        <v>9165</v>
      </c>
      <c r="B7498" t="s">
        <v>38</v>
      </c>
      <c r="C7498">
        <v>20424</v>
      </c>
      <c r="D7498" t="s">
        <v>6859</v>
      </c>
      <c r="E7498">
        <v>60.64</v>
      </c>
      <c r="F7498">
        <v>93.99</v>
      </c>
      <c r="G7498">
        <v>750</v>
      </c>
      <c r="H7498">
        <v>3</v>
      </c>
      <c r="I7498">
        <v>181.92000000000002</v>
      </c>
      <c r="J7498">
        <v>43</v>
      </c>
      <c r="K7498">
        <v>4065.5699999999997</v>
      </c>
      <c r="L7498">
        <v>2655.72</v>
      </c>
      <c r="M7498">
        <v>4.76</v>
      </c>
      <c r="N7498">
        <v>68054.7</v>
      </c>
      <c r="O7498">
        <v>3883.6499999999996</v>
      </c>
      <c r="P7498">
        <v>95.525350688833299</v>
      </c>
      <c r="Q7498">
        <v>14.333333333333334</v>
      </c>
      <c r="R7498">
        <v>22.348120052770444</v>
      </c>
      <c r="S7498">
        <f>(VendorSalesData[[#This Row],[TotalPurchaseQuantity]] - VendorSalesData[[#This Row],[TotalSalesQuantity]]) * VendorSalesData[[#This Row],[PurchasePrice]]</f>
        <v>-2425.6</v>
      </c>
    </row>
    <row r="7499" spans="1:19" x14ac:dyDescent="0.3">
      <c r="A7499">
        <v>7255</v>
      </c>
      <c r="B7499" t="s">
        <v>1994</v>
      </c>
      <c r="C7499">
        <v>23498</v>
      </c>
      <c r="D7499" t="s">
        <v>6860</v>
      </c>
      <c r="E7499">
        <v>7.58</v>
      </c>
      <c r="F7499">
        <v>10.99</v>
      </c>
      <c r="G7499">
        <v>750</v>
      </c>
      <c r="H7499">
        <v>24</v>
      </c>
      <c r="I7499">
        <v>181.92</v>
      </c>
      <c r="J7499">
        <v>17</v>
      </c>
      <c r="K7499">
        <v>186.83</v>
      </c>
      <c r="L7499">
        <v>120.89</v>
      </c>
      <c r="M7499">
        <v>1.8800000000000001</v>
      </c>
      <c r="N7499">
        <v>648.71</v>
      </c>
      <c r="O7499">
        <v>4.910000000000025</v>
      </c>
      <c r="P7499">
        <v>2.6280575924637501</v>
      </c>
      <c r="Q7499">
        <v>0.70833333333333337</v>
      </c>
      <c r="R7499">
        <v>1.0269898856640283</v>
      </c>
      <c r="S7499">
        <f>(VendorSalesData[[#This Row],[TotalPurchaseQuantity]] - VendorSalesData[[#This Row],[TotalSalesQuantity]]) * VendorSalesData[[#This Row],[PurchasePrice]]</f>
        <v>53.06</v>
      </c>
    </row>
    <row r="7500" spans="1:19" x14ac:dyDescent="0.3">
      <c r="A7500">
        <v>10754</v>
      </c>
      <c r="B7500" t="s">
        <v>212</v>
      </c>
      <c r="C7500">
        <v>21471</v>
      </c>
      <c r="D7500" t="s">
        <v>6861</v>
      </c>
      <c r="E7500">
        <v>30.32</v>
      </c>
      <c r="F7500">
        <v>46.99</v>
      </c>
      <c r="G7500">
        <v>750</v>
      </c>
      <c r="H7500">
        <v>6</v>
      </c>
      <c r="I7500">
        <v>181.92</v>
      </c>
      <c r="J7500">
        <v>23</v>
      </c>
      <c r="K7500">
        <v>1080.77</v>
      </c>
      <c r="L7500">
        <v>422.91</v>
      </c>
      <c r="M7500">
        <v>2.5700000000000003</v>
      </c>
      <c r="N7500">
        <v>28720.52</v>
      </c>
      <c r="O7500">
        <v>898.85</v>
      </c>
      <c r="P7500">
        <v>83.167556464372623</v>
      </c>
      <c r="Q7500">
        <v>3.8333333333333335</v>
      </c>
      <c r="R7500">
        <v>5.9409080914687777</v>
      </c>
      <c r="S7500">
        <f>(VendorSalesData[[#This Row],[TotalPurchaseQuantity]] - VendorSalesData[[#This Row],[TotalSalesQuantity]]) * VendorSalesData[[#This Row],[PurchasePrice]]</f>
        <v>-515.44000000000005</v>
      </c>
    </row>
    <row r="7501" spans="1:19" x14ac:dyDescent="0.3">
      <c r="A7501">
        <v>10754</v>
      </c>
      <c r="B7501" t="s">
        <v>212</v>
      </c>
      <c r="C7501">
        <v>24227</v>
      </c>
      <c r="D7501" t="s">
        <v>6862</v>
      </c>
      <c r="E7501">
        <v>7.58</v>
      </c>
      <c r="F7501">
        <v>10.99</v>
      </c>
      <c r="G7501">
        <v>750</v>
      </c>
      <c r="H7501">
        <v>24</v>
      </c>
      <c r="I7501">
        <v>181.92</v>
      </c>
      <c r="J7501">
        <v>24</v>
      </c>
      <c r="K7501">
        <v>263.76</v>
      </c>
      <c r="L7501">
        <v>21.98</v>
      </c>
      <c r="M7501">
        <v>2.7</v>
      </c>
      <c r="N7501">
        <v>28720.52</v>
      </c>
      <c r="O7501">
        <v>81.84</v>
      </c>
      <c r="P7501">
        <v>31.028207461328485</v>
      </c>
      <c r="Q7501">
        <v>1</v>
      </c>
      <c r="R7501">
        <v>1.449868073878628</v>
      </c>
      <c r="S7501">
        <f>(VendorSalesData[[#This Row],[TotalPurchaseQuantity]] - VendorSalesData[[#This Row],[TotalSalesQuantity]]) * VendorSalesData[[#This Row],[PurchasePrice]]</f>
        <v>0</v>
      </c>
    </row>
    <row r="7502" spans="1:19" x14ac:dyDescent="0.3">
      <c r="A7502">
        <v>4425</v>
      </c>
      <c r="B7502" t="s">
        <v>20</v>
      </c>
      <c r="C7502">
        <v>12539</v>
      </c>
      <c r="D7502" t="s">
        <v>6863</v>
      </c>
      <c r="E7502">
        <v>9.08</v>
      </c>
      <c r="F7502">
        <v>13.99</v>
      </c>
      <c r="G7502">
        <v>750</v>
      </c>
      <c r="H7502">
        <v>20</v>
      </c>
      <c r="I7502">
        <v>181.6</v>
      </c>
      <c r="J7502">
        <v>125</v>
      </c>
      <c r="K7502">
        <v>1748.75</v>
      </c>
      <c r="L7502">
        <v>895.36</v>
      </c>
      <c r="M7502">
        <v>13.91</v>
      </c>
      <c r="N7502">
        <v>144929.24</v>
      </c>
      <c r="O7502">
        <v>1567.15</v>
      </c>
      <c r="P7502">
        <v>89.61543959971408</v>
      </c>
      <c r="Q7502">
        <v>6.25</v>
      </c>
      <c r="R7502">
        <v>9.6296806167400888</v>
      </c>
      <c r="S7502">
        <f>(VendorSalesData[[#This Row],[TotalPurchaseQuantity]] - VendorSalesData[[#This Row],[TotalSalesQuantity]]) * VendorSalesData[[#This Row],[PurchasePrice]]</f>
        <v>-953.4</v>
      </c>
    </row>
    <row r="7503" spans="1:19" x14ac:dyDescent="0.3">
      <c r="A7503">
        <v>3252</v>
      </c>
      <c r="B7503" t="s">
        <v>94</v>
      </c>
      <c r="C7503">
        <v>46372</v>
      </c>
      <c r="D7503" t="s">
        <v>6575</v>
      </c>
      <c r="E7503">
        <v>11.33</v>
      </c>
      <c r="F7503">
        <v>16.989999999999998</v>
      </c>
      <c r="G7503">
        <v>5000</v>
      </c>
      <c r="H7503">
        <v>16</v>
      </c>
      <c r="I7503">
        <v>181.28</v>
      </c>
      <c r="J7503">
        <v>16</v>
      </c>
      <c r="K7503">
        <v>271.83999999999997</v>
      </c>
      <c r="L7503">
        <v>152.91</v>
      </c>
      <c r="M7503">
        <v>12</v>
      </c>
      <c r="N7503">
        <v>61966.91</v>
      </c>
      <c r="O7503">
        <v>90.559999999999974</v>
      </c>
      <c r="P7503">
        <v>33.313713949381984</v>
      </c>
      <c r="Q7503">
        <v>1</v>
      </c>
      <c r="R7503">
        <v>1.4995586937334509</v>
      </c>
      <c r="S7503">
        <f>(VendorSalesData[[#This Row],[TotalPurchaseQuantity]] - VendorSalesData[[#This Row],[TotalSalesQuantity]]) * VendorSalesData[[#This Row],[PurchasePrice]]</f>
        <v>0</v>
      </c>
    </row>
    <row r="7504" spans="1:19" x14ac:dyDescent="0.3">
      <c r="A7504">
        <v>90017</v>
      </c>
      <c r="B7504" t="s">
        <v>4145</v>
      </c>
      <c r="C7504">
        <v>20092</v>
      </c>
      <c r="D7504" t="s">
        <v>6864</v>
      </c>
      <c r="E7504">
        <v>7.53</v>
      </c>
      <c r="F7504">
        <v>11.99</v>
      </c>
      <c r="G7504">
        <v>750</v>
      </c>
      <c r="H7504">
        <v>24</v>
      </c>
      <c r="I7504">
        <v>180.72</v>
      </c>
      <c r="J7504">
        <v>25</v>
      </c>
      <c r="K7504">
        <v>297.75</v>
      </c>
      <c r="L7504">
        <v>117.9</v>
      </c>
      <c r="M7504">
        <v>2.8000000000000003</v>
      </c>
      <c r="N7504">
        <v>80.03</v>
      </c>
      <c r="O7504">
        <v>117.03</v>
      </c>
      <c r="P7504">
        <v>39.304785894206553</v>
      </c>
      <c r="Q7504">
        <v>1.0416666666666667</v>
      </c>
      <c r="R7504">
        <v>1.6475763612217795</v>
      </c>
      <c r="S7504">
        <f>(VendorSalesData[[#This Row],[TotalPurchaseQuantity]] - VendorSalesData[[#This Row],[TotalSalesQuantity]]) * VendorSalesData[[#This Row],[PurchasePrice]]</f>
        <v>-7.53</v>
      </c>
    </row>
    <row r="7505" spans="1:19" x14ac:dyDescent="0.3">
      <c r="A7505">
        <v>4425</v>
      </c>
      <c r="B7505" t="s">
        <v>20</v>
      </c>
      <c r="C7505">
        <v>24136</v>
      </c>
      <c r="D7505" t="s">
        <v>6865</v>
      </c>
      <c r="E7505">
        <v>15.03</v>
      </c>
      <c r="F7505">
        <v>22.99</v>
      </c>
      <c r="G7505">
        <v>750</v>
      </c>
      <c r="H7505">
        <v>12</v>
      </c>
      <c r="I7505">
        <v>180.36</v>
      </c>
      <c r="J7505">
        <v>49</v>
      </c>
      <c r="K7505">
        <v>1126.51</v>
      </c>
      <c r="L7505">
        <v>528.77</v>
      </c>
      <c r="M7505">
        <v>5.45</v>
      </c>
      <c r="N7505">
        <v>144929.24</v>
      </c>
      <c r="O7505">
        <v>946.15</v>
      </c>
      <c r="P7505">
        <v>83.989489662763759</v>
      </c>
      <c r="Q7505">
        <v>4.083333333333333</v>
      </c>
      <c r="R7505">
        <v>6.2458970946994894</v>
      </c>
      <c r="S7505">
        <f>(VendorSalesData[[#This Row],[TotalPurchaseQuantity]] - VendorSalesData[[#This Row],[TotalSalesQuantity]]) * VendorSalesData[[#This Row],[PurchasePrice]]</f>
        <v>-556.11</v>
      </c>
    </row>
    <row r="7506" spans="1:19" x14ac:dyDescent="0.3">
      <c r="A7506">
        <v>12546</v>
      </c>
      <c r="B7506" t="s">
        <v>32</v>
      </c>
      <c r="C7506">
        <v>3121</v>
      </c>
      <c r="D7506" t="s">
        <v>6866</v>
      </c>
      <c r="E7506">
        <v>6.93</v>
      </c>
      <c r="F7506">
        <v>9.99</v>
      </c>
      <c r="G7506">
        <v>750</v>
      </c>
      <c r="H7506">
        <v>26</v>
      </c>
      <c r="I7506">
        <v>180.18</v>
      </c>
      <c r="J7506">
        <v>309</v>
      </c>
      <c r="K7506">
        <v>2936.41</v>
      </c>
      <c r="L7506">
        <v>2015.38</v>
      </c>
      <c r="M7506">
        <v>243.66</v>
      </c>
      <c r="N7506">
        <v>123880.97</v>
      </c>
      <c r="O7506">
        <v>2756.23</v>
      </c>
      <c r="P7506">
        <v>93.863935894510647</v>
      </c>
      <c r="Q7506">
        <v>11.884615384615385</v>
      </c>
      <c r="R7506">
        <v>16.297091797091795</v>
      </c>
      <c r="S7506">
        <f>(VendorSalesData[[#This Row],[TotalPurchaseQuantity]] - VendorSalesData[[#This Row],[TotalSalesQuantity]]) * VendorSalesData[[#This Row],[PurchasePrice]]</f>
        <v>-1961.1899999999998</v>
      </c>
    </row>
    <row r="7507" spans="1:19" x14ac:dyDescent="0.3">
      <c r="A7507">
        <v>10754</v>
      </c>
      <c r="B7507" t="s">
        <v>212</v>
      </c>
      <c r="C7507">
        <v>21447</v>
      </c>
      <c r="D7507" t="s">
        <v>6867</v>
      </c>
      <c r="E7507">
        <v>59.99</v>
      </c>
      <c r="F7507">
        <v>92.99</v>
      </c>
      <c r="G7507">
        <v>750</v>
      </c>
      <c r="H7507">
        <v>3</v>
      </c>
      <c r="I7507">
        <v>179.97</v>
      </c>
      <c r="J7507">
        <v>35</v>
      </c>
      <c r="K7507">
        <v>3254.6499999999996</v>
      </c>
      <c r="L7507">
        <v>1580.83</v>
      </c>
      <c r="M7507">
        <v>3.89</v>
      </c>
      <c r="N7507">
        <v>28720.52</v>
      </c>
      <c r="O7507">
        <v>3074.68</v>
      </c>
      <c r="P7507">
        <v>94.470373158404129</v>
      </c>
      <c r="Q7507">
        <v>11.666666666666666</v>
      </c>
      <c r="R7507">
        <v>18.08440295604823</v>
      </c>
      <c r="S7507">
        <f>(VendorSalesData[[#This Row],[TotalPurchaseQuantity]] - VendorSalesData[[#This Row],[TotalSalesQuantity]]) * VendorSalesData[[#This Row],[PurchasePrice]]</f>
        <v>-1919.68</v>
      </c>
    </row>
    <row r="7508" spans="1:19" x14ac:dyDescent="0.3">
      <c r="A7508">
        <v>4425</v>
      </c>
      <c r="B7508" t="s">
        <v>20</v>
      </c>
      <c r="C7508">
        <v>17275</v>
      </c>
      <c r="D7508" t="s">
        <v>6868</v>
      </c>
      <c r="E7508">
        <v>4.99</v>
      </c>
      <c r="F7508">
        <v>7.49</v>
      </c>
      <c r="G7508">
        <v>750</v>
      </c>
      <c r="H7508">
        <v>36</v>
      </c>
      <c r="I7508">
        <v>179.64000000000001</v>
      </c>
      <c r="J7508">
        <v>36</v>
      </c>
      <c r="K7508">
        <v>269.64</v>
      </c>
      <c r="L7508">
        <v>14.98</v>
      </c>
      <c r="M7508">
        <v>4.0500000000000007</v>
      </c>
      <c r="N7508">
        <v>144929.24</v>
      </c>
      <c r="O7508">
        <v>89.999999999999972</v>
      </c>
      <c r="P7508">
        <v>33.377837116154865</v>
      </c>
      <c r="Q7508">
        <v>1</v>
      </c>
      <c r="R7508">
        <v>1.5010020040080159</v>
      </c>
      <c r="S7508">
        <f>(VendorSalesData[[#This Row],[TotalPurchaseQuantity]] - VendorSalesData[[#This Row],[TotalSalesQuantity]]) * VendorSalesData[[#This Row],[PurchasePrice]]</f>
        <v>0</v>
      </c>
    </row>
    <row r="7509" spans="1:19" x14ac:dyDescent="0.3">
      <c r="A7509">
        <v>7255</v>
      </c>
      <c r="B7509" t="s">
        <v>1994</v>
      </c>
      <c r="C7509">
        <v>20403</v>
      </c>
      <c r="D7509" t="s">
        <v>6869</v>
      </c>
      <c r="E7509">
        <v>7.46</v>
      </c>
      <c r="F7509">
        <v>13.49</v>
      </c>
      <c r="G7509">
        <v>750</v>
      </c>
      <c r="H7509">
        <v>24</v>
      </c>
      <c r="I7509">
        <v>179.04</v>
      </c>
      <c r="J7509">
        <v>25</v>
      </c>
      <c r="K7509">
        <v>329.25</v>
      </c>
      <c r="L7509">
        <v>180.86</v>
      </c>
      <c r="M7509">
        <v>2.8000000000000003</v>
      </c>
      <c r="N7509">
        <v>648.71</v>
      </c>
      <c r="O7509">
        <v>150.21</v>
      </c>
      <c r="P7509">
        <v>45.62186788154898</v>
      </c>
      <c r="Q7509">
        <v>1.0416666666666667</v>
      </c>
      <c r="R7509">
        <v>1.8389745308310992</v>
      </c>
      <c r="S7509">
        <f>(VendorSalesData[[#This Row],[TotalPurchaseQuantity]] - VendorSalesData[[#This Row],[TotalSalesQuantity]]) * VendorSalesData[[#This Row],[PurchasePrice]]</f>
        <v>-7.46</v>
      </c>
    </row>
    <row r="7510" spans="1:19" x14ac:dyDescent="0.3">
      <c r="A7510">
        <v>4692</v>
      </c>
      <c r="B7510" t="s">
        <v>386</v>
      </c>
      <c r="C7510">
        <v>18284</v>
      </c>
      <c r="D7510" t="s">
        <v>6870</v>
      </c>
      <c r="E7510">
        <v>11.18</v>
      </c>
      <c r="F7510">
        <v>16.989999999999998</v>
      </c>
      <c r="G7510">
        <v>750</v>
      </c>
      <c r="H7510">
        <v>16</v>
      </c>
      <c r="I7510">
        <v>178.88</v>
      </c>
      <c r="J7510">
        <v>70</v>
      </c>
      <c r="K7510">
        <v>1141.3</v>
      </c>
      <c r="L7510">
        <v>604.63</v>
      </c>
      <c r="M7510">
        <v>7.7700000000000005</v>
      </c>
      <c r="N7510">
        <v>9139.3799999999992</v>
      </c>
      <c r="O7510">
        <v>962.42</v>
      </c>
      <c r="P7510">
        <v>84.326645053885912</v>
      </c>
      <c r="Q7510">
        <v>4.375</v>
      </c>
      <c r="R7510">
        <v>6.3802549194991052</v>
      </c>
      <c r="S7510">
        <f>(VendorSalesData[[#This Row],[TotalPurchaseQuantity]] - VendorSalesData[[#This Row],[TotalSalesQuantity]]) * VendorSalesData[[#This Row],[PurchasePrice]]</f>
        <v>-603.72</v>
      </c>
    </row>
    <row r="7511" spans="1:19" x14ac:dyDescent="0.3">
      <c r="A7511">
        <v>7153</v>
      </c>
      <c r="B7511" t="s">
        <v>271</v>
      </c>
      <c r="C7511">
        <v>22011</v>
      </c>
      <c r="D7511" t="s">
        <v>6871</v>
      </c>
      <c r="E7511">
        <v>5.95</v>
      </c>
      <c r="F7511">
        <v>8.99</v>
      </c>
      <c r="G7511">
        <v>1500</v>
      </c>
      <c r="H7511">
        <v>30</v>
      </c>
      <c r="I7511">
        <v>178.5</v>
      </c>
      <c r="J7511">
        <v>22</v>
      </c>
      <c r="K7511">
        <v>197.78</v>
      </c>
      <c r="L7511">
        <v>188.79</v>
      </c>
      <c r="M7511">
        <v>4.8499999999999996</v>
      </c>
      <c r="N7511">
        <v>15884.82</v>
      </c>
      <c r="O7511">
        <v>19.28</v>
      </c>
      <c r="P7511">
        <v>9.7482050763474568</v>
      </c>
      <c r="Q7511">
        <v>0.73333333333333328</v>
      </c>
      <c r="R7511">
        <v>1.1080112044817927</v>
      </c>
      <c r="S7511">
        <f>(VendorSalesData[[#This Row],[TotalPurchaseQuantity]] - VendorSalesData[[#This Row],[TotalSalesQuantity]]) * VendorSalesData[[#This Row],[PurchasePrice]]</f>
        <v>47.6</v>
      </c>
    </row>
    <row r="7512" spans="1:19" x14ac:dyDescent="0.3">
      <c r="A7512">
        <v>1650</v>
      </c>
      <c r="B7512" t="s">
        <v>4517</v>
      </c>
      <c r="C7512">
        <v>24511</v>
      </c>
      <c r="D7512" t="s">
        <v>6872</v>
      </c>
      <c r="E7512">
        <v>14.86</v>
      </c>
      <c r="F7512">
        <v>21.99</v>
      </c>
      <c r="G7512">
        <v>750</v>
      </c>
      <c r="H7512">
        <v>12</v>
      </c>
      <c r="I7512">
        <v>178.32</v>
      </c>
      <c r="J7512">
        <v>12</v>
      </c>
      <c r="K7512">
        <v>263.88</v>
      </c>
      <c r="L7512">
        <v>21.99</v>
      </c>
      <c r="M7512">
        <v>1.35</v>
      </c>
      <c r="N7512">
        <v>211.97</v>
      </c>
      <c r="O7512">
        <v>85.56</v>
      </c>
      <c r="P7512">
        <v>32.423829013187813</v>
      </c>
      <c r="Q7512">
        <v>1</v>
      </c>
      <c r="R7512">
        <v>1.4798115746971736</v>
      </c>
      <c r="S7512">
        <f>(VendorSalesData[[#This Row],[TotalPurchaseQuantity]] - VendorSalesData[[#This Row],[TotalSalesQuantity]]) * VendorSalesData[[#This Row],[PurchasePrice]]</f>
        <v>0</v>
      </c>
    </row>
    <row r="7513" spans="1:19" x14ac:dyDescent="0.3">
      <c r="A7513">
        <v>9744</v>
      </c>
      <c r="B7513" t="s">
        <v>868</v>
      </c>
      <c r="C7513">
        <v>22440</v>
      </c>
      <c r="D7513" t="s">
        <v>6873</v>
      </c>
      <c r="E7513">
        <v>14.86</v>
      </c>
      <c r="F7513">
        <v>21.99</v>
      </c>
      <c r="G7513">
        <v>750</v>
      </c>
      <c r="H7513">
        <v>12</v>
      </c>
      <c r="I7513">
        <v>178.32</v>
      </c>
      <c r="J7513">
        <v>49</v>
      </c>
      <c r="K7513">
        <v>1077.51</v>
      </c>
      <c r="L7513">
        <v>835.61999999999989</v>
      </c>
      <c r="M7513">
        <v>5.41</v>
      </c>
      <c r="N7513">
        <v>3999.93</v>
      </c>
      <c r="O7513">
        <v>899.19</v>
      </c>
      <c r="P7513">
        <v>83.450733635882727</v>
      </c>
      <c r="Q7513">
        <v>4.083333333333333</v>
      </c>
      <c r="R7513">
        <v>6.0425639300134595</v>
      </c>
      <c r="S7513">
        <f>(VendorSalesData[[#This Row],[TotalPurchaseQuantity]] - VendorSalesData[[#This Row],[TotalSalesQuantity]]) * VendorSalesData[[#This Row],[PurchasePrice]]</f>
        <v>-549.81999999999994</v>
      </c>
    </row>
    <row r="7514" spans="1:19" x14ac:dyDescent="0.3">
      <c r="A7514">
        <v>7153</v>
      </c>
      <c r="B7514" t="s">
        <v>271</v>
      </c>
      <c r="C7514">
        <v>22098</v>
      </c>
      <c r="D7514" t="s">
        <v>6874</v>
      </c>
      <c r="E7514">
        <v>16.21</v>
      </c>
      <c r="F7514">
        <v>27.99</v>
      </c>
      <c r="G7514">
        <v>750</v>
      </c>
      <c r="H7514">
        <v>11</v>
      </c>
      <c r="I7514">
        <v>178.31</v>
      </c>
      <c r="J7514">
        <v>8</v>
      </c>
      <c r="K7514">
        <v>188.92</v>
      </c>
      <c r="L7514">
        <v>116.94999999999999</v>
      </c>
      <c r="M7514">
        <v>0.89</v>
      </c>
      <c r="N7514">
        <v>15884.82</v>
      </c>
      <c r="O7514">
        <v>10.609999999999985</v>
      </c>
      <c r="P7514">
        <v>5.6161338132542804</v>
      </c>
      <c r="Q7514">
        <v>0.72727272727272729</v>
      </c>
      <c r="R7514">
        <v>1.0595031125567831</v>
      </c>
      <c r="S7514">
        <f>(VendorSalesData[[#This Row],[TotalPurchaseQuantity]] - VendorSalesData[[#This Row],[TotalSalesQuantity]]) * VendorSalesData[[#This Row],[PurchasePrice]]</f>
        <v>48.63</v>
      </c>
    </row>
    <row r="7515" spans="1:19" x14ac:dyDescent="0.3">
      <c r="A7515">
        <v>1392</v>
      </c>
      <c r="B7515" t="s">
        <v>67</v>
      </c>
      <c r="C7515">
        <v>15915</v>
      </c>
      <c r="D7515" t="s">
        <v>6875</v>
      </c>
      <c r="E7515">
        <v>2.97</v>
      </c>
      <c r="F7515">
        <v>6.99</v>
      </c>
      <c r="G7515">
        <v>750</v>
      </c>
      <c r="H7515">
        <v>60</v>
      </c>
      <c r="I7515">
        <v>178.2</v>
      </c>
      <c r="J7515">
        <v>187</v>
      </c>
      <c r="K7515">
        <v>895.13</v>
      </c>
      <c r="L7515">
        <v>319.85000000000002</v>
      </c>
      <c r="M7515">
        <v>20.91</v>
      </c>
      <c r="N7515">
        <v>79528.990000000005</v>
      </c>
      <c r="O7515">
        <v>716.93000000000006</v>
      </c>
      <c r="P7515">
        <v>80.092277099415725</v>
      </c>
      <c r="Q7515">
        <v>3.1166666666666667</v>
      </c>
      <c r="R7515">
        <v>5.0231762065095404</v>
      </c>
      <c r="S7515">
        <f>(VendorSalesData[[#This Row],[TotalPurchaseQuantity]] - VendorSalesData[[#This Row],[TotalSalesQuantity]]) * VendorSalesData[[#This Row],[PurchasePrice]]</f>
        <v>-377.19</v>
      </c>
    </row>
    <row r="7516" spans="1:19" x14ac:dyDescent="0.3">
      <c r="A7516">
        <v>9552</v>
      </c>
      <c r="B7516" t="s">
        <v>72</v>
      </c>
      <c r="C7516">
        <v>15020</v>
      </c>
      <c r="D7516" t="s">
        <v>6876</v>
      </c>
      <c r="E7516">
        <v>4.93</v>
      </c>
      <c r="F7516">
        <v>12.99</v>
      </c>
      <c r="G7516">
        <v>750</v>
      </c>
      <c r="H7516">
        <v>36</v>
      </c>
      <c r="I7516">
        <v>177.48</v>
      </c>
      <c r="J7516">
        <v>24</v>
      </c>
      <c r="K7516">
        <v>217.76</v>
      </c>
      <c r="L7516">
        <v>116.88</v>
      </c>
      <c r="M7516">
        <v>2.68</v>
      </c>
      <c r="N7516">
        <v>55551.82</v>
      </c>
      <c r="O7516">
        <v>40.28</v>
      </c>
      <c r="P7516">
        <v>18.497428361498898</v>
      </c>
      <c r="Q7516">
        <v>0.66666666666666663</v>
      </c>
      <c r="R7516">
        <v>1.2269551498760425</v>
      </c>
      <c r="S7516">
        <f>(VendorSalesData[[#This Row],[TotalPurchaseQuantity]] - VendorSalesData[[#This Row],[TotalSalesQuantity]]) * VendorSalesData[[#This Row],[PurchasePrice]]</f>
        <v>59.16</v>
      </c>
    </row>
    <row r="7517" spans="1:19" x14ac:dyDescent="0.3">
      <c r="A7517">
        <v>12546</v>
      </c>
      <c r="B7517" t="s">
        <v>32</v>
      </c>
      <c r="C7517">
        <v>4073</v>
      </c>
      <c r="D7517" t="s">
        <v>906</v>
      </c>
      <c r="E7517">
        <v>5.9</v>
      </c>
      <c r="F7517">
        <v>9.99</v>
      </c>
      <c r="G7517">
        <v>750</v>
      </c>
      <c r="H7517">
        <v>30</v>
      </c>
      <c r="I7517">
        <v>177</v>
      </c>
      <c r="J7517">
        <v>184</v>
      </c>
      <c r="K7517">
        <v>1378.16</v>
      </c>
      <c r="L7517">
        <v>958.72</v>
      </c>
      <c r="M7517">
        <v>145.07</v>
      </c>
      <c r="N7517">
        <v>123880.97</v>
      </c>
      <c r="O7517">
        <v>1201.1600000000001</v>
      </c>
      <c r="P7517">
        <v>87.156788761827357</v>
      </c>
      <c r="Q7517">
        <v>6.1333333333333337</v>
      </c>
      <c r="R7517">
        <v>7.7862146892655373</v>
      </c>
      <c r="S7517">
        <f>(VendorSalesData[[#This Row],[TotalPurchaseQuantity]] - VendorSalesData[[#This Row],[TotalSalesQuantity]]) * VendorSalesData[[#This Row],[PurchasePrice]]</f>
        <v>-908.6</v>
      </c>
    </row>
    <row r="7518" spans="1:19" x14ac:dyDescent="0.3">
      <c r="A7518">
        <v>6213</v>
      </c>
      <c r="B7518" t="s">
        <v>186</v>
      </c>
      <c r="C7518">
        <v>5408</v>
      </c>
      <c r="D7518" t="s">
        <v>6877</v>
      </c>
      <c r="E7518">
        <v>8.84</v>
      </c>
      <c r="F7518">
        <v>11.49</v>
      </c>
      <c r="G7518">
        <v>750</v>
      </c>
      <c r="H7518">
        <v>20</v>
      </c>
      <c r="I7518">
        <v>176.8</v>
      </c>
      <c r="J7518">
        <v>19</v>
      </c>
      <c r="K7518">
        <v>218.31</v>
      </c>
      <c r="L7518">
        <v>80.430000000000007</v>
      </c>
      <c r="M7518">
        <v>14.98</v>
      </c>
      <c r="N7518">
        <v>9621.58</v>
      </c>
      <c r="O7518">
        <v>41.509999999999991</v>
      </c>
      <c r="P7518">
        <v>19.01424579726077</v>
      </c>
      <c r="Q7518">
        <v>0.95</v>
      </c>
      <c r="R7518">
        <v>1.234785067873303</v>
      </c>
      <c r="S7518">
        <f>(VendorSalesData[[#This Row],[TotalPurchaseQuantity]] - VendorSalesData[[#This Row],[TotalSalesQuantity]]) * VendorSalesData[[#This Row],[PurchasePrice]]</f>
        <v>8.84</v>
      </c>
    </row>
    <row r="7519" spans="1:19" x14ac:dyDescent="0.3">
      <c r="A7519">
        <v>7153</v>
      </c>
      <c r="B7519" t="s">
        <v>271</v>
      </c>
      <c r="C7519">
        <v>7222</v>
      </c>
      <c r="D7519" t="s">
        <v>4033</v>
      </c>
      <c r="E7519">
        <v>4.9000000000000004</v>
      </c>
      <c r="F7519">
        <v>7.49</v>
      </c>
      <c r="G7519">
        <v>750</v>
      </c>
      <c r="H7519">
        <v>36</v>
      </c>
      <c r="I7519">
        <v>176.39999999999998</v>
      </c>
      <c r="J7519">
        <v>38</v>
      </c>
      <c r="K7519">
        <v>284.62</v>
      </c>
      <c r="L7519">
        <v>52.43</v>
      </c>
      <c r="M7519">
        <v>4.29</v>
      </c>
      <c r="N7519">
        <v>15884.82</v>
      </c>
      <c r="O7519">
        <v>108.22000000000003</v>
      </c>
      <c r="P7519">
        <v>38.022626660108223</v>
      </c>
      <c r="Q7519">
        <v>1.0555555555555556</v>
      </c>
      <c r="R7519">
        <v>1.6134920634920638</v>
      </c>
      <c r="S7519">
        <f>(VendorSalesData[[#This Row],[TotalPurchaseQuantity]] - VendorSalesData[[#This Row],[TotalSalesQuantity]]) * VendorSalesData[[#This Row],[PurchasePrice]]</f>
        <v>-9.8000000000000007</v>
      </c>
    </row>
    <row r="7520" spans="1:19" x14ac:dyDescent="0.3">
      <c r="A7520">
        <v>9815</v>
      </c>
      <c r="B7520" t="s">
        <v>191</v>
      </c>
      <c r="C7520">
        <v>16775</v>
      </c>
      <c r="D7520" t="s">
        <v>6878</v>
      </c>
      <c r="E7520">
        <v>2.48</v>
      </c>
      <c r="F7520">
        <v>3.79</v>
      </c>
      <c r="G7520">
        <v>750</v>
      </c>
      <c r="H7520">
        <v>71</v>
      </c>
      <c r="I7520">
        <v>176.08</v>
      </c>
      <c r="J7520">
        <v>60</v>
      </c>
      <c r="K7520">
        <v>227.4</v>
      </c>
      <c r="L7520">
        <v>94.75</v>
      </c>
      <c r="M7520">
        <v>6.7</v>
      </c>
      <c r="N7520">
        <v>27100.41</v>
      </c>
      <c r="O7520">
        <v>51.319999999999993</v>
      </c>
      <c r="P7520">
        <v>22.568161829375548</v>
      </c>
      <c r="Q7520">
        <v>0.84507042253521125</v>
      </c>
      <c r="R7520">
        <v>1.2914584279872785</v>
      </c>
      <c r="S7520">
        <f>(VendorSalesData[[#This Row],[TotalPurchaseQuantity]] - VendorSalesData[[#This Row],[TotalSalesQuantity]]) * VendorSalesData[[#This Row],[PurchasePrice]]</f>
        <v>27.28</v>
      </c>
    </row>
    <row r="7521" spans="1:19" x14ac:dyDescent="0.3">
      <c r="A7521">
        <v>7239</v>
      </c>
      <c r="B7521" t="s">
        <v>86</v>
      </c>
      <c r="C7521">
        <v>4518</v>
      </c>
      <c r="D7521" t="s">
        <v>5823</v>
      </c>
      <c r="E7521">
        <v>35.11</v>
      </c>
      <c r="F7521">
        <v>64.989999999999995</v>
      </c>
      <c r="G7521">
        <v>1750</v>
      </c>
      <c r="H7521">
        <v>5</v>
      </c>
      <c r="I7521">
        <v>175.55</v>
      </c>
      <c r="J7521">
        <v>17</v>
      </c>
      <c r="K7521">
        <v>781.83</v>
      </c>
      <c r="L7521">
        <v>367.92</v>
      </c>
      <c r="M7521">
        <v>31.24</v>
      </c>
      <c r="N7521">
        <v>16978.669999999998</v>
      </c>
      <c r="O7521">
        <v>606.28</v>
      </c>
      <c r="P7521">
        <v>77.546269649412267</v>
      </c>
      <c r="Q7521">
        <v>3.4</v>
      </c>
      <c r="R7521">
        <v>4.4536029621190547</v>
      </c>
      <c r="S7521">
        <f>(VendorSalesData[[#This Row],[TotalPurchaseQuantity]] - VendorSalesData[[#This Row],[TotalSalesQuantity]]) * VendorSalesData[[#This Row],[PurchasePrice]]</f>
        <v>-421.32</v>
      </c>
    </row>
    <row r="7522" spans="1:19" x14ac:dyDescent="0.3">
      <c r="A7522">
        <v>9815</v>
      </c>
      <c r="B7522" t="s">
        <v>191</v>
      </c>
      <c r="C7522">
        <v>22406</v>
      </c>
      <c r="D7522" t="s">
        <v>6879</v>
      </c>
      <c r="E7522">
        <v>2.14</v>
      </c>
      <c r="F7522">
        <v>3.29</v>
      </c>
      <c r="G7522">
        <v>750</v>
      </c>
      <c r="H7522">
        <v>82</v>
      </c>
      <c r="I7522">
        <v>175.48</v>
      </c>
      <c r="J7522">
        <v>68</v>
      </c>
      <c r="K7522">
        <v>223.72</v>
      </c>
      <c r="L7522">
        <v>92.12</v>
      </c>
      <c r="M7522">
        <v>7.59</v>
      </c>
      <c r="N7522">
        <v>27100.41</v>
      </c>
      <c r="O7522">
        <v>48.240000000000009</v>
      </c>
      <c r="P7522">
        <v>21.562667620239591</v>
      </c>
      <c r="Q7522">
        <v>0.82926829268292679</v>
      </c>
      <c r="R7522">
        <v>1.2749031228630043</v>
      </c>
      <c r="S7522">
        <f>(VendorSalesData[[#This Row],[TotalPurchaseQuantity]] - VendorSalesData[[#This Row],[TotalSalesQuantity]]) * VendorSalesData[[#This Row],[PurchasePrice]]</f>
        <v>29.96</v>
      </c>
    </row>
    <row r="7523" spans="1:19" x14ac:dyDescent="0.3">
      <c r="A7523">
        <v>4692</v>
      </c>
      <c r="B7523" t="s">
        <v>386</v>
      </c>
      <c r="C7523">
        <v>11279</v>
      </c>
      <c r="D7523" t="s">
        <v>6880</v>
      </c>
      <c r="E7523">
        <v>29.21</v>
      </c>
      <c r="F7523">
        <v>44.99</v>
      </c>
      <c r="G7523">
        <v>750</v>
      </c>
      <c r="H7523">
        <v>6</v>
      </c>
      <c r="I7523">
        <v>175.26</v>
      </c>
      <c r="J7523">
        <v>17</v>
      </c>
      <c r="K7523">
        <v>764.83</v>
      </c>
      <c r="L7523">
        <v>629.86</v>
      </c>
      <c r="M7523">
        <v>1.87</v>
      </c>
      <c r="N7523">
        <v>9139.3799999999992</v>
      </c>
      <c r="O7523">
        <v>589.57000000000005</v>
      </c>
      <c r="P7523">
        <v>77.085103879293442</v>
      </c>
      <c r="Q7523">
        <v>2.8333333333333335</v>
      </c>
      <c r="R7523">
        <v>4.3639735250484994</v>
      </c>
      <c r="S7523">
        <f>(VendorSalesData[[#This Row],[TotalPurchaseQuantity]] - VendorSalesData[[#This Row],[TotalSalesQuantity]]) * VendorSalesData[[#This Row],[PurchasePrice]]</f>
        <v>-321.31</v>
      </c>
    </row>
    <row r="7524" spans="1:19" x14ac:dyDescent="0.3">
      <c r="A7524">
        <v>2000</v>
      </c>
      <c r="B7524" t="s">
        <v>164</v>
      </c>
      <c r="C7524">
        <v>23308</v>
      </c>
      <c r="D7524" t="s">
        <v>6881</v>
      </c>
      <c r="E7524">
        <v>87.58</v>
      </c>
      <c r="F7524">
        <v>126.99</v>
      </c>
      <c r="G7524">
        <v>750</v>
      </c>
      <c r="H7524">
        <v>2</v>
      </c>
      <c r="I7524">
        <v>175.16</v>
      </c>
      <c r="J7524">
        <v>11</v>
      </c>
      <c r="K7524">
        <v>1396.89</v>
      </c>
      <c r="L7524">
        <v>761.93999999999994</v>
      </c>
      <c r="M7524">
        <v>1.23</v>
      </c>
      <c r="N7524">
        <v>19016.59</v>
      </c>
      <c r="O7524">
        <v>1221.73</v>
      </c>
      <c r="P7524">
        <v>87.460716305507219</v>
      </c>
      <c r="Q7524">
        <v>5.5</v>
      </c>
      <c r="R7524">
        <v>7.9749372002740362</v>
      </c>
      <c r="S7524">
        <f>(VendorSalesData[[#This Row],[TotalPurchaseQuantity]] - VendorSalesData[[#This Row],[TotalSalesQuantity]]) * VendorSalesData[[#This Row],[PurchasePrice]]</f>
        <v>-788.22</v>
      </c>
    </row>
    <row r="7525" spans="1:19" x14ac:dyDescent="0.3">
      <c r="A7525">
        <v>7255</v>
      </c>
      <c r="B7525" t="s">
        <v>1994</v>
      </c>
      <c r="C7525">
        <v>20387</v>
      </c>
      <c r="D7525" t="s">
        <v>6882</v>
      </c>
      <c r="E7525">
        <v>7.28</v>
      </c>
      <c r="F7525">
        <v>10.99</v>
      </c>
      <c r="G7525">
        <v>750</v>
      </c>
      <c r="H7525">
        <v>24</v>
      </c>
      <c r="I7525">
        <v>174.72</v>
      </c>
      <c r="J7525">
        <v>24</v>
      </c>
      <c r="K7525">
        <v>263.76</v>
      </c>
      <c r="L7525">
        <v>21.98</v>
      </c>
      <c r="M7525">
        <v>2.7</v>
      </c>
      <c r="N7525">
        <v>648.71</v>
      </c>
      <c r="O7525">
        <v>89.039999999999992</v>
      </c>
      <c r="P7525">
        <v>33.757961783439491</v>
      </c>
      <c r="Q7525">
        <v>1</v>
      </c>
      <c r="R7525">
        <v>1.5096153846153846</v>
      </c>
      <c r="S7525">
        <f>(VendorSalesData[[#This Row],[TotalPurchaseQuantity]] - VendorSalesData[[#This Row],[TotalSalesQuantity]]) * VendorSalesData[[#This Row],[PurchasePrice]]</f>
        <v>0</v>
      </c>
    </row>
    <row r="7526" spans="1:19" x14ac:dyDescent="0.3">
      <c r="A7526">
        <v>10754</v>
      </c>
      <c r="B7526" t="s">
        <v>212</v>
      </c>
      <c r="C7526">
        <v>35956</v>
      </c>
      <c r="D7526" t="s">
        <v>6883</v>
      </c>
      <c r="E7526">
        <v>14.56</v>
      </c>
      <c r="F7526">
        <v>21.99</v>
      </c>
      <c r="G7526">
        <v>750</v>
      </c>
      <c r="H7526">
        <v>12</v>
      </c>
      <c r="I7526">
        <v>174.72</v>
      </c>
      <c r="J7526">
        <v>12</v>
      </c>
      <c r="K7526">
        <v>263.88</v>
      </c>
      <c r="L7526">
        <v>197.91</v>
      </c>
      <c r="M7526">
        <v>1.32</v>
      </c>
      <c r="N7526">
        <v>28720.52</v>
      </c>
      <c r="O7526">
        <v>89.16</v>
      </c>
      <c r="P7526">
        <v>33.788085493406093</v>
      </c>
      <c r="Q7526">
        <v>1</v>
      </c>
      <c r="R7526">
        <v>1.5103021978021978</v>
      </c>
      <c r="S7526">
        <f>(VendorSalesData[[#This Row],[TotalPurchaseQuantity]] - VendorSalesData[[#This Row],[TotalSalesQuantity]]) * VendorSalesData[[#This Row],[PurchasePrice]]</f>
        <v>0</v>
      </c>
    </row>
    <row r="7527" spans="1:19" x14ac:dyDescent="0.3">
      <c r="A7527">
        <v>90024</v>
      </c>
      <c r="B7527" t="s">
        <v>1511</v>
      </c>
      <c r="C7527">
        <v>27089</v>
      </c>
      <c r="D7527" t="s">
        <v>6884</v>
      </c>
      <c r="E7527">
        <v>14.56</v>
      </c>
      <c r="F7527">
        <v>21.99</v>
      </c>
      <c r="G7527">
        <v>750</v>
      </c>
      <c r="H7527">
        <v>12</v>
      </c>
      <c r="I7527">
        <v>174.72</v>
      </c>
      <c r="J7527">
        <v>12</v>
      </c>
      <c r="K7527">
        <v>263.88</v>
      </c>
      <c r="L7527">
        <v>21.99</v>
      </c>
      <c r="M7527">
        <v>1.35</v>
      </c>
      <c r="N7527">
        <v>2802.64</v>
      </c>
      <c r="O7527">
        <v>89.16</v>
      </c>
      <c r="P7527">
        <v>33.788085493406093</v>
      </c>
      <c r="Q7527">
        <v>1</v>
      </c>
      <c r="R7527">
        <v>1.5103021978021978</v>
      </c>
      <c r="S7527">
        <f>(VendorSalesData[[#This Row],[TotalPurchaseQuantity]] - VendorSalesData[[#This Row],[TotalSalesQuantity]]) * VendorSalesData[[#This Row],[PurchasePrice]]</f>
        <v>0</v>
      </c>
    </row>
    <row r="7528" spans="1:19" x14ac:dyDescent="0.3">
      <c r="A7528">
        <v>9744</v>
      </c>
      <c r="B7528" t="s">
        <v>868</v>
      </c>
      <c r="C7528">
        <v>24387</v>
      </c>
      <c r="D7528" t="s">
        <v>6885</v>
      </c>
      <c r="E7528">
        <v>13.42</v>
      </c>
      <c r="F7528">
        <v>19.989999999999998</v>
      </c>
      <c r="G7528">
        <v>750</v>
      </c>
      <c r="H7528">
        <v>13</v>
      </c>
      <c r="I7528">
        <v>174.45999999999998</v>
      </c>
      <c r="J7528">
        <v>80</v>
      </c>
      <c r="K7528">
        <v>1599.1999999999998</v>
      </c>
      <c r="L7528">
        <v>979.50999999999988</v>
      </c>
      <c r="M7528">
        <v>8.870000000000001</v>
      </c>
      <c r="N7528">
        <v>3999.93</v>
      </c>
      <c r="O7528">
        <v>1424.7399999999998</v>
      </c>
      <c r="P7528">
        <v>89.090795397698841</v>
      </c>
      <c r="Q7528">
        <v>6.1538461538461542</v>
      </c>
      <c r="R7528">
        <v>9.1665711337842488</v>
      </c>
      <c r="S7528">
        <f>(VendorSalesData[[#This Row],[TotalPurchaseQuantity]] - VendorSalesData[[#This Row],[TotalSalesQuantity]]) * VendorSalesData[[#This Row],[PurchasePrice]]</f>
        <v>-899.14</v>
      </c>
    </row>
    <row r="7529" spans="1:19" x14ac:dyDescent="0.3">
      <c r="A7529">
        <v>17031</v>
      </c>
      <c r="B7529" t="s">
        <v>1294</v>
      </c>
      <c r="C7529">
        <v>32807</v>
      </c>
      <c r="D7529" t="s">
        <v>6886</v>
      </c>
      <c r="E7529">
        <v>7.58</v>
      </c>
      <c r="F7529">
        <v>12.99</v>
      </c>
      <c r="G7529">
        <v>750</v>
      </c>
      <c r="H7529">
        <v>23</v>
      </c>
      <c r="I7529">
        <v>174.34</v>
      </c>
      <c r="J7529">
        <v>119</v>
      </c>
      <c r="K7529">
        <v>1545.81</v>
      </c>
      <c r="L7529">
        <v>870.33</v>
      </c>
      <c r="M7529">
        <v>13.23</v>
      </c>
      <c r="N7529">
        <v>1573.31</v>
      </c>
      <c r="O7529">
        <v>1371.47</v>
      </c>
      <c r="P7529">
        <v>88.72177046338166</v>
      </c>
      <c r="Q7529">
        <v>5.1739130434782608</v>
      </c>
      <c r="R7529">
        <v>8.8666398990478363</v>
      </c>
      <c r="S7529">
        <f>(VendorSalesData[[#This Row],[TotalPurchaseQuantity]] - VendorSalesData[[#This Row],[TotalSalesQuantity]]) * VendorSalesData[[#This Row],[PurchasePrice]]</f>
        <v>-727.68000000000006</v>
      </c>
    </row>
    <row r="7530" spans="1:19" x14ac:dyDescent="0.3">
      <c r="A7530">
        <v>1485</v>
      </c>
      <c r="B7530" t="s">
        <v>133</v>
      </c>
      <c r="C7530">
        <v>1000</v>
      </c>
      <c r="D7530" t="s">
        <v>6887</v>
      </c>
      <c r="E7530">
        <v>11.62</v>
      </c>
      <c r="F7530">
        <v>14.99</v>
      </c>
      <c r="G7530">
        <v>750</v>
      </c>
      <c r="H7530">
        <v>15</v>
      </c>
      <c r="I7530">
        <v>174.29999999999998</v>
      </c>
      <c r="J7530">
        <v>62</v>
      </c>
      <c r="K7530">
        <v>1037.3799999999999</v>
      </c>
      <c r="L7530">
        <v>752.55</v>
      </c>
      <c r="M7530">
        <v>48.88</v>
      </c>
      <c r="N7530">
        <v>8497.59</v>
      </c>
      <c r="O7530">
        <v>863.07999999999993</v>
      </c>
      <c r="P7530">
        <v>83.198056642696031</v>
      </c>
      <c r="Q7530">
        <v>4.1333333333333337</v>
      </c>
      <c r="R7530">
        <v>5.9516924842226047</v>
      </c>
      <c r="S7530">
        <f>(VendorSalesData[[#This Row],[TotalPurchaseQuantity]] - VendorSalesData[[#This Row],[TotalSalesQuantity]]) * VendorSalesData[[#This Row],[PurchasePrice]]</f>
        <v>-546.14</v>
      </c>
    </row>
    <row r="7531" spans="1:19" x14ac:dyDescent="0.3">
      <c r="A7531">
        <v>6785</v>
      </c>
      <c r="B7531" t="s">
        <v>81</v>
      </c>
      <c r="C7531">
        <v>18431</v>
      </c>
      <c r="D7531" t="s">
        <v>4013</v>
      </c>
      <c r="E7531">
        <v>29.03</v>
      </c>
      <c r="F7531">
        <v>44.99</v>
      </c>
      <c r="G7531">
        <v>750</v>
      </c>
      <c r="H7531">
        <v>6</v>
      </c>
      <c r="I7531">
        <v>174.18</v>
      </c>
      <c r="J7531">
        <v>28</v>
      </c>
      <c r="K7531">
        <v>1259.72</v>
      </c>
      <c r="L7531">
        <v>1124.75</v>
      </c>
      <c r="M7531">
        <v>3.09</v>
      </c>
      <c r="N7531">
        <v>13605.41</v>
      </c>
      <c r="O7531">
        <v>1085.54</v>
      </c>
      <c r="P7531">
        <v>86.173117835709519</v>
      </c>
      <c r="Q7531">
        <v>4.666666666666667</v>
      </c>
      <c r="R7531">
        <v>7.2322884372488225</v>
      </c>
      <c r="S7531">
        <f>(VendorSalesData[[#This Row],[TotalPurchaseQuantity]] - VendorSalesData[[#This Row],[TotalSalesQuantity]]) * VendorSalesData[[#This Row],[PurchasePrice]]</f>
        <v>-638.66000000000008</v>
      </c>
    </row>
    <row r="7532" spans="1:19" x14ac:dyDescent="0.3">
      <c r="A7532">
        <v>9165</v>
      </c>
      <c r="B7532" t="s">
        <v>38</v>
      </c>
      <c r="C7532">
        <v>20684</v>
      </c>
      <c r="D7532" t="s">
        <v>6888</v>
      </c>
      <c r="E7532">
        <v>58.06</v>
      </c>
      <c r="F7532">
        <v>127.49</v>
      </c>
      <c r="G7532">
        <v>750</v>
      </c>
      <c r="H7532">
        <v>3</v>
      </c>
      <c r="I7532">
        <v>174.18</v>
      </c>
      <c r="J7532">
        <v>6</v>
      </c>
      <c r="K7532">
        <v>539.94000000000005</v>
      </c>
      <c r="L7532">
        <v>359.96</v>
      </c>
      <c r="M7532">
        <v>0.67</v>
      </c>
      <c r="N7532">
        <v>68054.7</v>
      </c>
      <c r="O7532">
        <v>365.76000000000005</v>
      </c>
      <c r="P7532">
        <v>67.740860095566177</v>
      </c>
      <c r="Q7532">
        <v>2</v>
      </c>
      <c r="R7532">
        <v>3.0998966586290049</v>
      </c>
      <c r="S7532">
        <f>(VendorSalesData[[#This Row],[TotalPurchaseQuantity]] - VendorSalesData[[#This Row],[TotalSalesQuantity]]) * VendorSalesData[[#This Row],[PurchasePrice]]</f>
        <v>-174.18</v>
      </c>
    </row>
    <row r="7533" spans="1:19" x14ac:dyDescent="0.3">
      <c r="A7533">
        <v>4425</v>
      </c>
      <c r="B7533" t="s">
        <v>20</v>
      </c>
      <c r="C7533">
        <v>23258</v>
      </c>
      <c r="D7533" t="s">
        <v>6889</v>
      </c>
      <c r="E7533">
        <v>19.350000000000001</v>
      </c>
      <c r="F7533">
        <v>29.99</v>
      </c>
      <c r="G7533">
        <v>750</v>
      </c>
      <c r="H7533">
        <v>9</v>
      </c>
      <c r="I7533">
        <v>174.15</v>
      </c>
      <c r="J7533">
        <v>208</v>
      </c>
      <c r="K7533">
        <v>6237.92</v>
      </c>
      <c r="L7533">
        <v>1349.55</v>
      </c>
      <c r="M7533">
        <v>23.34</v>
      </c>
      <c r="N7533">
        <v>144929.24</v>
      </c>
      <c r="O7533">
        <v>6063.77</v>
      </c>
      <c r="P7533">
        <v>97.208204016723528</v>
      </c>
      <c r="Q7533">
        <v>23.111111111111111</v>
      </c>
      <c r="R7533">
        <v>35.819236290554116</v>
      </c>
      <c r="S7533">
        <f>(VendorSalesData[[#This Row],[TotalPurchaseQuantity]] - VendorSalesData[[#This Row],[TotalSalesQuantity]]) * VendorSalesData[[#This Row],[PurchasePrice]]</f>
        <v>-3850.65</v>
      </c>
    </row>
    <row r="7534" spans="1:19" x14ac:dyDescent="0.3">
      <c r="A7534">
        <v>12546</v>
      </c>
      <c r="B7534" t="s">
        <v>32</v>
      </c>
      <c r="C7534">
        <v>2195</v>
      </c>
      <c r="D7534" t="s">
        <v>6890</v>
      </c>
      <c r="E7534">
        <v>13.38</v>
      </c>
      <c r="F7534">
        <v>16.989999999999998</v>
      </c>
      <c r="G7534">
        <v>750</v>
      </c>
      <c r="H7534">
        <v>13</v>
      </c>
      <c r="I7534">
        <v>173.94</v>
      </c>
      <c r="J7534">
        <v>14</v>
      </c>
      <c r="K7534">
        <v>237.85999999999999</v>
      </c>
      <c r="L7534">
        <v>50.97</v>
      </c>
      <c r="M7534">
        <v>11.03</v>
      </c>
      <c r="N7534">
        <v>123880.97</v>
      </c>
      <c r="O7534">
        <v>63.919999999999987</v>
      </c>
      <c r="P7534">
        <v>26.872950475069363</v>
      </c>
      <c r="Q7534">
        <v>1.0769230769230769</v>
      </c>
      <c r="R7534">
        <v>1.3674830401287801</v>
      </c>
      <c r="S7534">
        <f>(VendorSalesData[[#This Row],[TotalPurchaseQuantity]] - VendorSalesData[[#This Row],[TotalSalesQuantity]]) * VendorSalesData[[#This Row],[PurchasePrice]]</f>
        <v>-13.38</v>
      </c>
    </row>
    <row r="7535" spans="1:19" x14ac:dyDescent="0.3">
      <c r="A7535">
        <v>480</v>
      </c>
      <c r="B7535" t="s">
        <v>27</v>
      </c>
      <c r="C7535">
        <v>4316</v>
      </c>
      <c r="D7535" t="s">
        <v>6891</v>
      </c>
      <c r="E7535">
        <v>7.24</v>
      </c>
      <c r="F7535">
        <v>9.99</v>
      </c>
      <c r="G7535">
        <v>750</v>
      </c>
      <c r="H7535">
        <v>24</v>
      </c>
      <c r="I7535">
        <v>173.76</v>
      </c>
      <c r="J7535">
        <v>24</v>
      </c>
      <c r="K7535">
        <v>287.76</v>
      </c>
      <c r="L7535">
        <v>11.99</v>
      </c>
      <c r="M7535">
        <v>18.899999999999999</v>
      </c>
      <c r="N7535">
        <v>89286.27</v>
      </c>
      <c r="O7535">
        <v>114</v>
      </c>
      <c r="P7535">
        <v>39.616346955796502</v>
      </c>
      <c r="Q7535">
        <v>1</v>
      </c>
      <c r="R7535">
        <v>1.6560773480662985</v>
      </c>
      <c r="S7535">
        <f>(VendorSalesData[[#This Row],[TotalPurchaseQuantity]] - VendorSalesData[[#This Row],[TotalSalesQuantity]]) * VendorSalesData[[#This Row],[PurchasePrice]]</f>
        <v>0</v>
      </c>
    </row>
    <row r="7536" spans="1:19" x14ac:dyDescent="0.3">
      <c r="A7536">
        <v>8892</v>
      </c>
      <c r="B7536" t="s">
        <v>177</v>
      </c>
      <c r="C7536">
        <v>33215</v>
      </c>
      <c r="D7536" t="s">
        <v>4243</v>
      </c>
      <c r="E7536">
        <v>3.62</v>
      </c>
      <c r="F7536">
        <v>5.29</v>
      </c>
      <c r="G7536">
        <v>750</v>
      </c>
      <c r="H7536">
        <v>48</v>
      </c>
      <c r="I7536">
        <v>173.76</v>
      </c>
      <c r="J7536">
        <v>52</v>
      </c>
      <c r="K7536">
        <v>275.08</v>
      </c>
      <c r="L7536">
        <v>89.93</v>
      </c>
      <c r="M7536">
        <v>5.8100000000000005</v>
      </c>
      <c r="N7536">
        <v>11595.97</v>
      </c>
      <c r="O7536">
        <v>101.32</v>
      </c>
      <c r="P7536">
        <v>36.832921331976152</v>
      </c>
      <c r="Q7536">
        <v>1.0833333333333333</v>
      </c>
      <c r="R7536">
        <v>1.5831031307550645</v>
      </c>
      <c r="S7536">
        <f>(VendorSalesData[[#This Row],[TotalPurchaseQuantity]] - VendorSalesData[[#This Row],[TotalSalesQuantity]]) * VendorSalesData[[#This Row],[PurchasePrice]]</f>
        <v>-14.48</v>
      </c>
    </row>
    <row r="7537" spans="1:19" x14ac:dyDescent="0.3">
      <c r="A7537">
        <v>90024</v>
      </c>
      <c r="B7537" t="s">
        <v>1511</v>
      </c>
      <c r="C7537">
        <v>26304</v>
      </c>
      <c r="D7537" t="s">
        <v>6892</v>
      </c>
      <c r="E7537">
        <v>14.47</v>
      </c>
      <c r="F7537">
        <v>21.99</v>
      </c>
      <c r="G7537">
        <v>750</v>
      </c>
      <c r="H7537">
        <v>12</v>
      </c>
      <c r="I7537">
        <v>173.64</v>
      </c>
      <c r="J7537">
        <v>12</v>
      </c>
      <c r="K7537">
        <v>263.88</v>
      </c>
      <c r="L7537">
        <v>21.99</v>
      </c>
      <c r="M7537">
        <v>1.35</v>
      </c>
      <c r="N7537">
        <v>2802.64</v>
      </c>
      <c r="O7537">
        <v>90.240000000000009</v>
      </c>
      <c r="P7537">
        <v>34.197362437471583</v>
      </c>
      <c r="Q7537">
        <v>1</v>
      </c>
      <c r="R7537">
        <v>1.5196959225984796</v>
      </c>
      <c r="S7537">
        <f>(VendorSalesData[[#This Row],[TotalPurchaseQuantity]] - VendorSalesData[[#This Row],[TotalSalesQuantity]]) * VendorSalesData[[#This Row],[PurchasePrice]]</f>
        <v>0</v>
      </c>
    </row>
    <row r="7538" spans="1:19" x14ac:dyDescent="0.3">
      <c r="A7538">
        <v>4425</v>
      </c>
      <c r="B7538" t="s">
        <v>20</v>
      </c>
      <c r="C7538">
        <v>3742</v>
      </c>
      <c r="D7538" t="s">
        <v>6893</v>
      </c>
      <c r="E7538">
        <v>21.7</v>
      </c>
      <c r="F7538">
        <v>27.99</v>
      </c>
      <c r="G7538">
        <v>750</v>
      </c>
      <c r="H7538">
        <v>8</v>
      </c>
      <c r="I7538">
        <v>173.6</v>
      </c>
      <c r="J7538">
        <v>35</v>
      </c>
      <c r="K7538">
        <v>979.65</v>
      </c>
      <c r="L7538">
        <v>783.71999999999991</v>
      </c>
      <c r="M7538">
        <v>27.62</v>
      </c>
      <c r="N7538">
        <v>144929.24</v>
      </c>
      <c r="O7538">
        <v>806.05</v>
      </c>
      <c r="P7538">
        <v>82.279385494819579</v>
      </c>
      <c r="Q7538">
        <v>4.375</v>
      </c>
      <c r="R7538">
        <v>5.643145161290323</v>
      </c>
      <c r="S7538">
        <f>(VendorSalesData[[#This Row],[TotalPurchaseQuantity]] - VendorSalesData[[#This Row],[TotalSalesQuantity]]) * VendorSalesData[[#This Row],[PurchasePrice]]</f>
        <v>-585.9</v>
      </c>
    </row>
    <row r="7539" spans="1:19" x14ac:dyDescent="0.3">
      <c r="A7539">
        <v>90047</v>
      </c>
      <c r="B7539" t="s">
        <v>2206</v>
      </c>
      <c r="C7539">
        <v>20637</v>
      </c>
      <c r="D7539" t="s">
        <v>6894</v>
      </c>
      <c r="E7539">
        <v>7.23</v>
      </c>
      <c r="F7539">
        <v>13.99</v>
      </c>
      <c r="G7539">
        <v>750</v>
      </c>
      <c r="H7539">
        <v>24</v>
      </c>
      <c r="I7539">
        <v>173.52</v>
      </c>
      <c r="J7539">
        <v>28</v>
      </c>
      <c r="K7539">
        <v>391.71999999999997</v>
      </c>
      <c r="L7539">
        <v>55.96</v>
      </c>
      <c r="M7539">
        <v>3.14</v>
      </c>
      <c r="N7539">
        <v>1457.73</v>
      </c>
      <c r="O7539">
        <v>218.19999999999996</v>
      </c>
      <c r="P7539">
        <v>55.703053201266208</v>
      </c>
      <c r="Q7539">
        <v>1.1666666666666667</v>
      </c>
      <c r="R7539">
        <v>2.2574919317657902</v>
      </c>
      <c r="S7539">
        <f>(VendorSalesData[[#This Row],[TotalPurchaseQuantity]] - VendorSalesData[[#This Row],[TotalSalesQuantity]]) * VendorSalesData[[#This Row],[PurchasePrice]]</f>
        <v>-28.92</v>
      </c>
    </row>
    <row r="7540" spans="1:19" x14ac:dyDescent="0.3">
      <c r="A7540">
        <v>9552</v>
      </c>
      <c r="B7540" t="s">
        <v>72</v>
      </c>
      <c r="C7540">
        <v>23863</v>
      </c>
      <c r="D7540" t="s">
        <v>6895</v>
      </c>
      <c r="E7540">
        <v>14.38</v>
      </c>
      <c r="F7540">
        <v>20.99</v>
      </c>
      <c r="G7540">
        <v>750</v>
      </c>
      <c r="H7540">
        <v>12</v>
      </c>
      <c r="I7540">
        <v>172.56</v>
      </c>
      <c r="J7540">
        <v>12</v>
      </c>
      <c r="K7540">
        <v>263.88</v>
      </c>
      <c r="L7540">
        <v>109.94999999999999</v>
      </c>
      <c r="M7540">
        <v>1.34</v>
      </c>
      <c r="N7540">
        <v>55551.82</v>
      </c>
      <c r="O7540">
        <v>91.32</v>
      </c>
      <c r="P7540">
        <v>34.606639381537057</v>
      </c>
      <c r="Q7540">
        <v>1</v>
      </c>
      <c r="R7540">
        <v>1.5292072322670376</v>
      </c>
      <c r="S7540">
        <f>(VendorSalesData[[#This Row],[TotalPurchaseQuantity]] - VendorSalesData[[#This Row],[TotalSalesQuantity]]) * VendorSalesData[[#This Row],[PurchasePrice]]</f>
        <v>0</v>
      </c>
    </row>
    <row r="7541" spans="1:19" x14ac:dyDescent="0.3">
      <c r="A7541">
        <v>4692</v>
      </c>
      <c r="B7541" t="s">
        <v>386</v>
      </c>
      <c r="C7541">
        <v>25057</v>
      </c>
      <c r="D7541" t="s">
        <v>6896</v>
      </c>
      <c r="E7541">
        <v>21.56</v>
      </c>
      <c r="F7541">
        <v>32.99</v>
      </c>
      <c r="G7541">
        <v>750</v>
      </c>
      <c r="H7541">
        <v>8</v>
      </c>
      <c r="I7541">
        <v>172.48000000000002</v>
      </c>
      <c r="J7541">
        <v>48</v>
      </c>
      <c r="K7541">
        <v>1583.52</v>
      </c>
      <c r="L7541">
        <v>1055.68</v>
      </c>
      <c r="M7541">
        <v>5.33</v>
      </c>
      <c r="N7541">
        <v>9139.3799999999992</v>
      </c>
      <c r="O7541">
        <v>1411.04</v>
      </c>
      <c r="P7541">
        <v>89.107810447610376</v>
      </c>
      <c r="Q7541">
        <v>6</v>
      </c>
      <c r="R7541">
        <v>9.1808905380333936</v>
      </c>
      <c r="S7541">
        <f>(VendorSalesData[[#This Row],[TotalPurchaseQuantity]] - VendorSalesData[[#This Row],[TotalSalesQuantity]]) * VendorSalesData[[#This Row],[PurchasePrice]]</f>
        <v>-862.4</v>
      </c>
    </row>
    <row r="7542" spans="1:19" x14ac:dyDescent="0.3">
      <c r="A7542">
        <v>4425</v>
      </c>
      <c r="B7542" t="s">
        <v>20</v>
      </c>
      <c r="C7542">
        <v>21617</v>
      </c>
      <c r="D7542" t="s">
        <v>6897</v>
      </c>
      <c r="E7542">
        <v>4.79</v>
      </c>
      <c r="F7542">
        <v>9.99</v>
      </c>
      <c r="G7542">
        <v>750</v>
      </c>
      <c r="H7542">
        <v>36</v>
      </c>
      <c r="I7542">
        <v>172.44</v>
      </c>
      <c r="J7542">
        <v>380</v>
      </c>
      <c r="K7542">
        <v>2656.2</v>
      </c>
      <c r="L7542">
        <v>1321.1100000000001</v>
      </c>
      <c r="M7542">
        <v>42.300000000000004</v>
      </c>
      <c r="N7542">
        <v>144929.24</v>
      </c>
      <c r="O7542">
        <v>2483.7599999999998</v>
      </c>
      <c r="P7542">
        <v>93.508018974474822</v>
      </c>
      <c r="Q7542">
        <v>10.555555555555555</v>
      </c>
      <c r="R7542">
        <v>15.403618649965205</v>
      </c>
      <c r="S7542">
        <f>(VendorSalesData[[#This Row],[TotalPurchaseQuantity]] - VendorSalesData[[#This Row],[TotalSalesQuantity]]) * VendorSalesData[[#This Row],[PurchasePrice]]</f>
        <v>-1647.76</v>
      </c>
    </row>
    <row r="7543" spans="1:19" x14ac:dyDescent="0.3">
      <c r="A7543">
        <v>4425</v>
      </c>
      <c r="B7543" t="s">
        <v>20</v>
      </c>
      <c r="C7543">
        <v>20000</v>
      </c>
      <c r="D7543" t="s">
        <v>6898</v>
      </c>
      <c r="E7543">
        <v>7.18</v>
      </c>
      <c r="F7543">
        <v>20.99</v>
      </c>
      <c r="G7543">
        <v>750</v>
      </c>
      <c r="H7543">
        <v>24</v>
      </c>
      <c r="I7543">
        <v>172.32</v>
      </c>
      <c r="J7543">
        <v>118</v>
      </c>
      <c r="K7543">
        <v>1387.82</v>
      </c>
      <c r="L7543">
        <v>453.08</v>
      </c>
      <c r="M7543">
        <v>13.18</v>
      </c>
      <c r="N7543">
        <v>144929.24</v>
      </c>
      <c r="O7543">
        <v>1215.5</v>
      </c>
      <c r="P7543">
        <v>87.583404187862982</v>
      </c>
      <c r="Q7543">
        <v>4.916666666666667</v>
      </c>
      <c r="R7543">
        <v>8.0537372330547825</v>
      </c>
      <c r="S7543">
        <f>(VendorSalesData[[#This Row],[TotalPurchaseQuantity]] - VendorSalesData[[#This Row],[TotalSalesQuantity]]) * VendorSalesData[[#This Row],[PurchasePrice]]</f>
        <v>-674.92</v>
      </c>
    </row>
    <row r="7544" spans="1:19" x14ac:dyDescent="0.3">
      <c r="A7544">
        <v>3960</v>
      </c>
      <c r="B7544" t="s">
        <v>24</v>
      </c>
      <c r="C7544">
        <v>713</v>
      </c>
      <c r="D7544" t="s">
        <v>1137</v>
      </c>
      <c r="E7544">
        <v>19.11</v>
      </c>
      <c r="F7544">
        <v>25.99</v>
      </c>
      <c r="G7544">
        <v>1000</v>
      </c>
      <c r="H7544">
        <v>9</v>
      </c>
      <c r="I7544">
        <v>171.99</v>
      </c>
      <c r="J7544">
        <v>17</v>
      </c>
      <c r="K7544">
        <v>441.83</v>
      </c>
      <c r="L7544">
        <v>389.84999999999997</v>
      </c>
      <c r="M7544">
        <v>17.850000000000001</v>
      </c>
      <c r="N7544">
        <v>257032.07</v>
      </c>
      <c r="O7544">
        <v>269.83999999999997</v>
      </c>
      <c r="P7544">
        <v>61.073263472376247</v>
      </c>
      <c r="Q7544">
        <v>1.8888888888888888</v>
      </c>
      <c r="R7544">
        <v>2.5689284260712828</v>
      </c>
      <c r="S7544">
        <f>(VendorSalesData[[#This Row],[TotalPurchaseQuantity]] - VendorSalesData[[#This Row],[TotalSalesQuantity]]) * VendorSalesData[[#This Row],[PurchasePrice]]</f>
        <v>-152.88</v>
      </c>
    </row>
    <row r="7545" spans="1:19" x14ac:dyDescent="0.3">
      <c r="A7545">
        <v>7749</v>
      </c>
      <c r="B7545" t="s">
        <v>4651</v>
      </c>
      <c r="C7545">
        <v>19604</v>
      </c>
      <c r="D7545" t="s">
        <v>6899</v>
      </c>
      <c r="E7545">
        <v>28.66</v>
      </c>
      <c r="F7545">
        <v>42.99</v>
      </c>
      <c r="G7545">
        <v>750</v>
      </c>
      <c r="H7545">
        <v>6</v>
      </c>
      <c r="I7545">
        <v>171.96</v>
      </c>
      <c r="J7545">
        <v>15</v>
      </c>
      <c r="K7545">
        <v>644.85</v>
      </c>
      <c r="L7545">
        <v>343.92</v>
      </c>
      <c r="M7545">
        <v>1.6700000000000002</v>
      </c>
      <c r="N7545">
        <v>91.5</v>
      </c>
      <c r="O7545">
        <v>472.89</v>
      </c>
      <c r="P7545">
        <v>73.333333333333329</v>
      </c>
      <c r="Q7545">
        <v>2.5</v>
      </c>
      <c r="R7545">
        <v>3.75</v>
      </c>
      <c r="S7545">
        <f>(VendorSalesData[[#This Row],[TotalPurchaseQuantity]] - VendorSalesData[[#This Row],[TotalSalesQuantity]]) * VendorSalesData[[#This Row],[PurchasePrice]]</f>
        <v>-257.94</v>
      </c>
    </row>
    <row r="7546" spans="1:19" x14ac:dyDescent="0.3">
      <c r="A7546">
        <v>7153</v>
      </c>
      <c r="B7546" t="s">
        <v>271</v>
      </c>
      <c r="C7546">
        <v>18011</v>
      </c>
      <c r="D7546" t="s">
        <v>6900</v>
      </c>
      <c r="E7546">
        <v>4.9000000000000004</v>
      </c>
      <c r="F7546">
        <v>7.49</v>
      </c>
      <c r="G7546">
        <v>750</v>
      </c>
      <c r="H7546">
        <v>35</v>
      </c>
      <c r="I7546">
        <v>171.5</v>
      </c>
      <c r="J7546">
        <v>25</v>
      </c>
      <c r="K7546">
        <v>187.25</v>
      </c>
      <c r="L7546">
        <v>127.33</v>
      </c>
      <c r="M7546">
        <v>2.7600000000000002</v>
      </c>
      <c r="N7546">
        <v>15884.82</v>
      </c>
      <c r="O7546">
        <v>15.75</v>
      </c>
      <c r="P7546">
        <v>8.4112149532710276</v>
      </c>
      <c r="Q7546">
        <v>0.7142857142857143</v>
      </c>
      <c r="R7546">
        <v>1.0918367346938775</v>
      </c>
      <c r="S7546">
        <f>(VendorSalesData[[#This Row],[TotalPurchaseQuantity]] - VendorSalesData[[#This Row],[TotalSalesQuantity]]) * VendorSalesData[[#This Row],[PurchasePrice]]</f>
        <v>49</v>
      </c>
    </row>
    <row r="7547" spans="1:19" x14ac:dyDescent="0.3">
      <c r="A7547">
        <v>653</v>
      </c>
      <c r="B7547" t="s">
        <v>352</v>
      </c>
      <c r="C7547">
        <v>16611</v>
      </c>
      <c r="D7547" t="s">
        <v>6901</v>
      </c>
      <c r="E7547">
        <v>7.14</v>
      </c>
      <c r="F7547">
        <v>10.99</v>
      </c>
      <c r="G7547">
        <v>750</v>
      </c>
      <c r="H7547">
        <v>24</v>
      </c>
      <c r="I7547">
        <v>171.36</v>
      </c>
      <c r="J7547">
        <v>16</v>
      </c>
      <c r="K7547">
        <v>179.84</v>
      </c>
      <c r="L7547">
        <v>179.84</v>
      </c>
      <c r="M7547">
        <v>1.76</v>
      </c>
      <c r="N7547">
        <v>8014.9800000000005</v>
      </c>
      <c r="O7547">
        <v>8.4799999999999898</v>
      </c>
      <c r="P7547">
        <v>4.7153024911031975</v>
      </c>
      <c r="Q7547">
        <v>0.66666666666666663</v>
      </c>
      <c r="R7547">
        <v>1.0494864612511672</v>
      </c>
      <c r="S7547">
        <f>(VendorSalesData[[#This Row],[TotalPurchaseQuantity]] - VendorSalesData[[#This Row],[TotalSalesQuantity]]) * VendorSalesData[[#This Row],[PurchasePrice]]</f>
        <v>57.12</v>
      </c>
    </row>
    <row r="7548" spans="1:19" x14ac:dyDescent="0.3">
      <c r="A7548">
        <v>1392</v>
      </c>
      <c r="B7548" t="s">
        <v>67</v>
      </c>
      <c r="C7548">
        <v>18300</v>
      </c>
      <c r="D7548" t="s">
        <v>6902</v>
      </c>
      <c r="E7548">
        <v>4.76</v>
      </c>
      <c r="F7548">
        <v>6.99</v>
      </c>
      <c r="G7548">
        <v>1500</v>
      </c>
      <c r="H7548">
        <v>36</v>
      </c>
      <c r="I7548">
        <v>171.35999999999999</v>
      </c>
      <c r="J7548">
        <v>28</v>
      </c>
      <c r="K7548">
        <v>195.72</v>
      </c>
      <c r="L7548">
        <v>125.82000000000001</v>
      </c>
      <c r="M7548">
        <v>6.26</v>
      </c>
      <c r="N7548">
        <v>79528.990000000005</v>
      </c>
      <c r="O7548">
        <v>24.360000000000014</v>
      </c>
      <c r="P7548">
        <v>12.446351931330479</v>
      </c>
      <c r="Q7548">
        <v>0.77777777777777779</v>
      </c>
      <c r="R7548">
        <v>1.1421568627450982</v>
      </c>
      <c r="S7548">
        <f>(VendorSalesData[[#This Row],[TotalPurchaseQuantity]] - VendorSalesData[[#This Row],[TotalSalesQuantity]]) * VendorSalesData[[#This Row],[PurchasePrice]]</f>
        <v>38.08</v>
      </c>
    </row>
    <row r="7549" spans="1:19" x14ac:dyDescent="0.3">
      <c r="A7549">
        <v>4425</v>
      </c>
      <c r="B7549" t="s">
        <v>20</v>
      </c>
      <c r="C7549">
        <v>11918</v>
      </c>
      <c r="D7549" t="s">
        <v>6903</v>
      </c>
      <c r="E7549">
        <v>85.61</v>
      </c>
      <c r="F7549">
        <v>139.9</v>
      </c>
      <c r="G7549">
        <v>750</v>
      </c>
      <c r="H7549">
        <v>2</v>
      </c>
      <c r="I7549">
        <v>171.22</v>
      </c>
      <c r="J7549">
        <v>8</v>
      </c>
      <c r="K7549">
        <v>999.92</v>
      </c>
      <c r="L7549">
        <v>749.93999999999994</v>
      </c>
      <c r="M7549">
        <v>0.88</v>
      </c>
      <c r="N7549">
        <v>144929.24</v>
      </c>
      <c r="O7549">
        <v>828.69999999999993</v>
      </c>
      <c r="P7549">
        <v>82.876630130410433</v>
      </c>
      <c r="Q7549">
        <v>4</v>
      </c>
      <c r="R7549">
        <v>5.8399719658918352</v>
      </c>
      <c r="S7549">
        <f>(VendorSalesData[[#This Row],[TotalPurchaseQuantity]] - VendorSalesData[[#This Row],[TotalSalesQuantity]]) * VendorSalesData[[#This Row],[PurchasePrice]]</f>
        <v>-513.66</v>
      </c>
    </row>
    <row r="7550" spans="1:19" x14ac:dyDescent="0.3">
      <c r="A7550">
        <v>7749</v>
      </c>
      <c r="B7550" t="s">
        <v>4651</v>
      </c>
      <c r="C7550">
        <v>19591</v>
      </c>
      <c r="D7550" t="s">
        <v>6904</v>
      </c>
      <c r="E7550">
        <v>28.47</v>
      </c>
      <c r="F7550">
        <v>42.99</v>
      </c>
      <c r="G7550">
        <v>750</v>
      </c>
      <c r="H7550">
        <v>6</v>
      </c>
      <c r="I7550">
        <v>170.82</v>
      </c>
      <c r="J7550">
        <v>13</v>
      </c>
      <c r="K7550">
        <v>558.87</v>
      </c>
      <c r="L7550">
        <v>343.92</v>
      </c>
      <c r="M7550">
        <v>1.44</v>
      </c>
      <c r="N7550">
        <v>91.5</v>
      </c>
      <c r="O7550">
        <v>388.05</v>
      </c>
      <c r="P7550">
        <v>69.434752267969301</v>
      </c>
      <c r="Q7550">
        <v>2.1666666666666665</v>
      </c>
      <c r="R7550">
        <v>3.2716894977168951</v>
      </c>
      <c r="S7550">
        <f>(VendorSalesData[[#This Row],[TotalPurchaseQuantity]] - VendorSalesData[[#This Row],[TotalSalesQuantity]]) * VendorSalesData[[#This Row],[PurchasePrice]]</f>
        <v>-199.29</v>
      </c>
    </row>
    <row r="7551" spans="1:19" x14ac:dyDescent="0.3">
      <c r="A7551">
        <v>9552</v>
      </c>
      <c r="B7551" t="s">
        <v>72</v>
      </c>
      <c r="C7551">
        <v>14988</v>
      </c>
      <c r="D7551" t="s">
        <v>6905</v>
      </c>
      <c r="E7551">
        <v>14.19</v>
      </c>
      <c r="F7551">
        <v>21.99</v>
      </c>
      <c r="G7551">
        <v>750</v>
      </c>
      <c r="H7551">
        <v>12</v>
      </c>
      <c r="I7551">
        <v>170.28</v>
      </c>
      <c r="J7551">
        <v>12</v>
      </c>
      <c r="K7551">
        <v>263.88</v>
      </c>
      <c r="L7551">
        <v>131.94</v>
      </c>
      <c r="M7551">
        <v>1.33</v>
      </c>
      <c r="N7551">
        <v>55551.82</v>
      </c>
      <c r="O7551">
        <v>93.6</v>
      </c>
      <c r="P7551">
        <v>35.470668485675304</v>
      </c>
      <c r="Q7551">
        <v>1</v>
      </c>
      <c r="R7551">
        <v>1.5496828752642706</v>
      </c>
      <c r="S7551">
        <f>(VendorSalesData[[#This Row],[TotalPurchaseQuantity]] - VendorSalesData[[#This Row],[TotalSalesQuantity]]) * VendorSalesData[[#This Row],[PurchasePrice]]</f>
        <v>0</v>
      </c>
    </row>
    <row r="7552" spans="1:19" x14ac:dyDescent="0.3">
      <c r="A7552">
        <v>9552</v>
      </c>
      <c r="B7552" t="s">
        <v>72</v>
      </c>
      <c r="C7552">
        <v>25429</v>
      </c>
      <c r="D7552" t="s">
        <v>6906</v>
      </c>
      <c r="E7552">
        <v>14.19</v>
      </c>
      <c r="F7552">
        <v>21.99</v>
      </c>
      <c r="G7552">
        <v>750</v>
      </c>
      <c r="H7552">
        <v>12</v>
      </c>
      <c r="I7552">
        <v>170.28</v>
      </c>
      <c r="J7552">
        <v>12</v>
      </c>
      <c r="K7552">
        <v>263.88</v>
      </c>
      <c r="L7552">
        <v>241.89</v>
      </c>
      <c r="M7552">
        <v>1.32</v>
      </c>
      <c r="N7552">
        <v>55551.82</v>
      </c>
      <c r="O7552">
        <v>93.6</v>
      </c>
      <c r="P7552">
        <v>35.470668485675304</v>
      </c>
      <c r="Q7552">
        <v>1</v>
      </c>
      <c r="R7552">
        <v>1.5496828752642706</v>
      </c>
      <c r="S7552">
        <f>(VendorSalesData[[#This Row],[TotalPurchaseQuantity]] - VendorSalesData[[#This Row],[TotalSalesQuantity]]) * VendorSalesData[[#This Row],[PurchasePrice]]</f>
        <v>0</v>
      </c>
    </row>
    <row r="7553" spans="1:19" x14ac:dyDescent="0.3">
      <c r="A7553">
        <v>10754</v>
      </c>
      <c r="B7553" t="s">
        <v>212</v>
      </c>
      <c r="C7553">
        <v>21481</v>
      </c>
      <c r="D7553" t="s">
        <v>6907</v>
      </c>
      <c r="E7553">
        <v>34.01</v>
      </c>
      <c r="F7553">
        <v>63.99</v>
      </c>
      <c r="G7553">
        <v>750</v>
      </c>
      <c r="H7553">
        <v>5</v>
      </c>
      <c r="I7553">
        <v>170.05</v>
      </c>
      <c r="J7553">
        <v>8</v>
      </c>
      <c r="K7553">
        <v>399.92</v>
      </c>
      <c r="L7553">
        <v>149.97</v>
      </c>
      <c r="M7553">
        <v>0.89</v>
      </c>
      <c r="N7553">
        <v>28720.52</v>
      </c>
      <c r="O7553">
        <v>229.87</v>
      </c>
      <c r="P7553">
        <v>57.478995799159826</v>
      </c>
      <c r="Q7553">
        <v>1.6</v>
      </c>
      <c r="R7553">
        <v>2.3517788885621873</v>
      </c>
      <c r="S7553">
        <f>(VendorSalesData[[#This Row],[TotalPurchaseQuantity]] - VendorSalesData[[#This Row],[TotalSalesQuantity]]) * VendorSalesData[[#This Row],[PurchasePrice]]</f>
        <v>-102.03</v>
      </c>
    </row>
    <row r="7554" spans="1:19" x14ac:dyDescent="0.3">
      <c r="A7554">
        <v>8673</v>
      </c>
      <c r="B7554" t="s">
        <v>174</v>
      </c>
      <c r="C7554">
        <v>12117</v>
      </c>
      <c r="D7554" t="s">
        <v>6908</v>
      </c>
      <c r="E7554">
        <v>21.19</v>
      </c>
      <c r="F7554">
        <v>31.99</v>
      </c>
      <c r="G7554">
        <v>750</v>
      </c>
      <c r="H7554">
        <v>8</v>
      </c>
      <c r="I7554">
        <v>169.52</v>
      </c>
      <c r="J7554">
        <v>8</v>
      </c>
      <c r="K7554">
        <v>271.92</v>
      </c>
      <c r="L7554">
        <v>71.98</v>
      </c>
      <c r="M7554">
        <v>0.9</v>
      </c>
      <c r="N7554">
        <v>15919.7</v>
      </c>
      <c r="O7554">
        <v>102.4</v>
      </c>
      <c r="P7554">
        <v>37.658134745513387</v>
      </c>
      <c r="Q7554">
        <v>1</v>
      </c>
      <c r="R7554">
        <v>1.6040585181689475</v>
      </c>
      <c r="S7554">
        <f>(VendorSalesData[[#This Row],[TotalPurchaseQuantity]] - VendorSalesData[[#This Row],[TotalSalesQuantity]]) * VendorSalesData[[#This Row],[PurchasePrice]]</f>
        <v>0</v>
      </c>
    </row>
    <row r="7555" spans="1:19" x14ac:dyDescent="0.3">
      <c r="A7555">
        <v>11567</v>
      </c>
      <c r="B7555" t="s">
        <v>56</v>
      </c>
      <c r="C7555">
        <v>2471</v>
      </c>
      <c r="D7555" t="s">
        <v>6909</v>
      </c>
      <c r="E7555">
        <v>18.739999999999998</v>
      </c>
      <c r="F7555">
        <v>23.99</v>
      </c>
      <c r="G7555">
        <v>750</v>
      </c>
      <c r="H7555">
        <v>9</v>
      </c>
      <c r="I7555">
        <v>168.66</v>
      </c>
      <c r="J7555">
        <v>9</v>
      </c>
      <c r="K7555">
        <v>215.91</v>
      </c>
      <c r="L7555">
        <v>71.97</v>
      </c>
      <c r="M7555">
        <v>7.09</v>
      </c>
      <c r="N7555">
        <v>20964.810000000001</v>
      </c>
      <c r="O7555">
        <v>47.25</v>
      </c>
      <c r="P7555">
        <v>21.884118382659441</v>
      </c>
      <c r="Q7555">
        <v>1</v>
      </c>
      <c r="R7555">
        <v>1.2801494130202775</v>
      </c>
      <c r="S7555">
        <f>(VendorSalesData[[#This Row],[TotalPurchaseQuantity]] - VendorSalesData[[#This Row],[TotalSalesQuantity]]) * VendorSalesData[[#This Row],[PurchasePrice]]</f>
        <v>0</v>
      </c>
    </row>
    <row r="7556" spans="1:19" x14ac:dyDescent="0.3">
      <c r="A7556">
        <v>516</v>
      </c>
      <c r="B7556" t="s">
        <v>415</v>
      </c>
      <c r="C7556">
        <v>16987</v>
      </c>
      <c r="D7556" t="s">
        <v>6910</v>
      </c>
      <c r="E7556">
        <v>4.68</v>
      </c>
      <c r="F7556">
        <v>6.79</v>
      </c>
      <c r="G7556">
        <v>750</v>
      </c>
      <c r="H7556">
        <v>36</v>
      </c>
      <c r="I7556">
        <v>168.48</v>
      </c>
      <c r="J7556">
        <v>36</v>
      </c>
      <c r="K7556">
        <v>244.44</v>
      </c>
      <c r="L7556">
        <v>13.58</v>
      </c>
      <c r="M7556">
        <v>4.0500000000000007</v>
      </c>
      <c r="N7556">
        <v>8510.41</v>
      </c>
      <c r="O7556">
        <v>75.960000000000008</v>
      </c>
      <c r="P7556">
        <v>31.075110456553762</v>
      </c>
      <c r="Q7556">
        <v>1</v>
      </c>
      <c r="R7556">
        <v>1.450854700854701</v>
      </c>
      <c r="S7556">
        <f>(VendorSalesData[[#This Row],[TotalPurchaseQuantity]] - VendorSalesData[[#This Row],[TotalSalesQuantity]]) * VendorSalesData[[#This Row],[PurchasePrice]]</f>
        <v>0</v>
      </c>
    </row>
    <row r="7557" spans="1:19" x14ac:dyDescent="0.3">
      <c r="A7557">
        <v>10754</v>
      </c>
      <c r="B7557" t="s">
        <v>212</v>
      </c>
      <c r="C7557">
        <v>20439</v>
      </c>
      <c r="D7557" t="s">
        <v>6911</v>
      </c>
      <c r="E7557">
        <v>4.68</v>
      </c>
      <c r="F7557">
        <v>13.99</v>
      </c>
      <c r="G7557">
        <v>750</v>
      </c>
      <c r="H7557">
        <v>36</v>
      </c>
      <c r="I7557">
        <v>168.48</v>
      </c>
      <c r="J7557">
        <v>182</v>
      </c>
      <c r="K7557">
        <v>1242.98</v>
      </c>
      <c r="L7557">
        <v>468.92</v>
      </c>
      <c r="M7557">
        <v>20.350000000000001</v>
      </c>
      <c r="N7557">
        <v>28720.52</v>
      </c>
      <c r="O7557">
        <v>1074.5</v>
      </c>
      <c r="P7557">
        <v>86.445477803343579</v>
      </c>
      <c r="Q7557">
        <v>5.0555555555555554</v>
      </c>
      <c r="R7557">
        <v>7.3776115859449201</v>
      </c>
      <c r="S7557">
        <f>(VendorSalesData[[#This Row],[TotalPurchaseQuantity]] - VendorSalesData[[#This Row],[TotalSalesQuantity]]) * VendorSalesData[[#This Row],[PurchasePrice]]</f>
        <v>-683.28</v>
      </c>
    </row>
    <row r="7558" spans="1:19" x14ac:dyDescent="0.3">
      <c r="A7558">
        <v>9552</v>
      </c>
      <c r="B7558" t="s">
        <v>72</v>
      </c>
      <c r="C7558">
        <v>21812</v>
      </c>
      <c r="D7558" t="s">
        <v>6912</v>
      </c>
      <c r="E7558">
        <v>4.8</v>
      </c>
      <c r="F7558">
        <v>7.29</v>
      </c>
      <c r="G7558">
        <v>750</v>
      </c>
      <c r="H7558">
        <v>35</v>
      </c>
      <c r="I7558">
        <v>168</v>
      </c>
      <c r="J7558">
        <v>35</v>
      </c>
      <c r="K7558">
        <v>255.15</v>
      </c>
      <c r="L7558">
        <v>131.22</v>
      </c>
      <c r="M7558">
        <v>3.9</v>
      </c>
      <c r="N7558">
        <v>55551.82</v>
      </c>
      <c r="O7558">
        <v>87.15</v>
      </c>
      <c r="P7558">
        <v>34.156378600823047</v>
      </c>
      <c r="Q7558">
        <v>1</v>
      </c>
      <c r="R7558">
        <v>1.51875</v>
      </c>
      <c r="S7558">
        <f>(VendorSalesData[[#This Row],[TotalPurchaseQuantity]] - VendorSalesData[[#This Row],[TotalSalesQuantity]]) * VendorSalesData[[#This Row],[PurchasePrice]]</f>
        <v>0</v>
      </c>
    </row>
    <row r="7559" spans="1:19" x14ac:dyDescent="0.3">
      <c r="A7559">
        <v>10754</v>
      </c>
      <c r="B7559" t="s">
        <v>212</v>
      </c>
      <c r="C7559">
        <v>22470</v>
      </c>
      <c r="D7559" t="s">
        <v>6913</v>
      </c>
      <c r="E7559">
        <v>8.84</v>
      </c>
      <c r="F7559">
        <v>12.99</v>
      </c>
      <c r="G7559">
        <v>750</v>
      </c>
      <c r="H7559">
        <v>19</v>
      </c>
      <c r="I7559">
        <v>167.96</v>
      </c>
      <c r="J7559">
        <v>18</v>
      </c>
      <c r="K7559">
        <v>233.82</v>
      </c>
      <c r="L7559">
        <v>155.88</v>
      </c>
      <c r="M7559">
        <v>1.99</v>
      </c>
      <c r="N7559">
        <v>28720.52</v>
      </c>
      <c r="O7559">
        <v>65.859999999999985</v>
      </c>
      <c r="P7559">
        <v>28.166966042254721</v>
      </c>
      <c r="Q7559">
        <v>0.94736842105263153</v>
      </c>
      <c r="R7559">
        <v>1.3921171707549416</v>
      </c>
      <c r="S7559">
        <f>(VendorSalesData[[#This Row],[TotalPurchaseQuantity]] - VendorSalesData[[#This Row],[TotalSalesQuantity]]) * VendorSalesData[[#This Row],[PurchasePrice]]</f>
        <v>8.84</v>
      </c>
    </row>
    <row r="7560" spans="1:19" x14ac:dyDescent="0.3">
      <c r="A7560">
        <v>4425</v>
      </c>
      <c r="B7560" t="s">
        <v>20</v>
      </c>
      <c r="C7560">
        <v>24993</v>
      </c>
      <c r="D7560" t="s">
        <v>6914</v>
      </c>
      <c r="E7560">
        <v>12.92</v>
      </c>
      <c r="F7560">
        <v>18.989999999999998</v>
      </c>
      <c r="G7560">
        <v>750</v>
      </c>
      <c r="H7560">
        <v>13</v>
      </c>
      <c r="I7560">
        <v>167.95999999999998</v>
      </c>
      <c r="J7560">
        <v>117</v>
      </c>
      <c r="K7560">
        <v>2221.83</v>
      </c>
      <c r="L7560">
        <v>1500.2099999999998</v>
      </c>
      <c r="M7560">
        <v>12.98</v>
      </c>
      <c r="N7560">
        <v>144929.24</v>
      </c>
      <c r="O7560">
        <v>2053.87</v>
      </c>
      <c r="P7560">
        <v>92.440465742203486</v>
      </c>
      <c r="Q7560">
        <v>9</v>
      </c>
      <c r="R7560">
        <v>13.228328173374614</v>
      </c>
      <c r="S7560">
        <f>(VendorSalesData[[#This Row],[TotalPurchaseQuantity]] - VendorSalesData[[#This Row],[TotalSalesQuantity]]) * VendorSalesData[[#This Row],[PurchasePrice]]</f>
        <v>-1343.68</v>
      </c>
    </row>
    <row r="7561" spans="1:19" x14ac:dyDescent="0.3">
      <c r="A7561">
        <v>9552</v>
      </c>
      <c r="B7561" t="s">
        <v>72</v>
      </c>
      <c r="C7561">
        <v>13478</v>
      </c>
      <c r="D7561" t="s">
        <v>6915</v>
      </c>
      <c r="E7561">
        <v>7.99</v>
      </c>
      <c r="F7561">
        <v>12.99</v>
      </c>
      <c r="G7561">
        <v>750</v>
      </c>
      <c r="H7561">
        <v>21</v>
      </c>
      <c r="I7561">
        <v>167.79</v>
      </c>
      <c r="J7561">
        <v>27</v>
      </c>
      <c r="K7561">
        <v>350.72999999999996</v>
      </c>
      <c r="L7561">
        <v>116.91</v>
      </c>
      <c r="M7561">
        <v>3.02</v>
      </c>
      <c r="N7561">
        <v>55551.82</v>
      </c>
      <c r="O7561">
        <v>182.93999999999997</v>
      </c>
      <c r="P7561">
        <v>52.159781028141303</v>
      </c>
      <c r="Q7561">
        <v>1.2857142857142858</v>
      </c>
      <c r="R7561">
        <v>2.0902914357232252</v>
      </c>
      <c r="S7561">
        <f>(VendorSalesData[[#This Row],[TotalPurchaseQuantity]] - VendorSalesData[[#This Row],[TotalSalesQuantity]]) * VendorSalesData[[#This Row],[PurchasePrice]]</f>
        <v>-47.94</v>
      </c>
    </row>
    <row r="7562" spans="1:19" x14ac:dyDescent="0.3">
      <c r="A7562">
        <v>480</v>
      </c>
      <c r="B7562" t="s">
        <v>27</v>
      </c>
      <c r="C7562">
        <v>4042</v>
      </c>
      <c r="D7562" t="s">
        <v>6916</v>
      </c>
      <c r="E7562">
        <v>0.72</v>
      </c>
      <c r="F7562">
        <v>0.99</v>
      </c>
      <c r="G7562">
        <v>50</v>
      </c>
      <c r="H7562">
        <v>233</v>
      </c>
      <c r="I7562">
        <v>167.76</v>
      </c>
      <c r="J7562">
        <v>3236</v>
      </c>
      <c r="K7562">
        <v>3203.64</v>
      </c>
      <c r="L7562">
        <v>1474.11</v>
      </c>
      <c r="M7562">
        <v>166.4</v>
      </c>
      <c r="N7562">
        <v>89286.27</v>
      </c>
      <c r="O7562">
        <v>3035.88</v>
      </c>
      <c r="P7562">
        <v>94.763456568153742</v>
      </c>
      <c r="Q7562">
        <v>13.888412017167383</v>
      </c>
      <c r="R7562">
        <v>19.096566523605151</v>
      </c>
      <c r="S7562">
        <f>(VendorSalesData[[#This Row],[TotalPurchaseQuantity]] - VendorSalesData[[#This Row],[TotalSalesQuantity]]) * VendorSalesData[[#This Row],[PurchasePrice]]</f>
        <v>-2162.16</v>
      </c>
    </row>
    <row r="7563" spans="1:19" x14ac:dyDescent="0.3">
      <c r="A7563">
        <v>90047</v>
      </c>
      <c r="B7563" t="s">
        <v>2206</v>
      </c>
      <c r="C7563">
        <v>14675</v>
      </c>
      <c r="D7563" t="s">
        <v>6917</v>
      </c>
      <c r="E7563">
        <v>6.99</v>
      </c>
      <c r="F7563">
        <v>11.49</v>
      </c>
      <c r="G7563">
        <v>750</v>
      </c>
      <c r="H7563">
        <v>24</v>
      </c>
      <c r="I7563">
        <v>167.76</v>
      </c>
      <c r="J7563">
        <v>25</v>
      </c>
      <c r="K7563">
        <v>281.25</v>
      </c>
      <c r="L7563">
        <v>154.86000000000001</v>
      </c>
      <c r="M7563">
        <v>2.7800000000000002</v>
      </c>
      <c r="N7563">
        <v>1457.73</v>
      </c>
      <c r="O7563">
        <v>113.49000000000001</v>
      </c>
      <c r="P7563">
        <v>40.352000000000004</v>
      </c>
      <c r="Q7563">
        <v>1.0416666666666667</v>
      </c>
      <c r="R7563">
        <v>1.6765021459227469</v>
      </c>
      <c r="S7563">
        <f>(VendorSalesData[[#This Row],[TotalPurchaseQuantity]] - VendorSalesData[[#This Row],[TotalSalesQuantity]]) * VendorSalesData[[#This Row],[PurchasePrice]]</f>
        <v>-6.99</v>
      </c>
    </row>
    <row r="7564" spans="1:19" x14ac:dyDescent="0.3">
      <c r="A7564">
        <v>7245</v>
      </c>
      <c r="B7564" t="s">
        <v>50</v>
      </c>
      <c r="C7564">
        <v>3163</v>
      </c>
      <c r="D7564" t="s">
        <v>6918</v>
      </c>
      <c r="E7564">
        <v>8.82</v>
      </c>
      <c r="F7564">
        <v>12.99</v>
      </c>
      <c r="G7564">
        <v>750</v>
      </c>
      <c r="H7564">
        <v>19</v>
      </c>
      <c r="I7564">
        <v>167.57999999999998</v>
      </c>
      <c r="J7564">
        <v>61</v>
      </c>
      <c r="K7564">
        <v>914.39</v>
      </c>
      <c r="L7564">
        <v>569.62</v>
      </c>
      <c r="M7564">
        <v>48.08</v>
      </c>
      <c r="N7564">
        <v>38994.78</v>
      </c>
      <c r="O7564">
        <v>746.81</v>
      </c>
      <c r="P7564">
        <v>81.673027920252835</v>
      </c>
      <c r="Q7564">
        <v>3.2105263157894739</v>
      </c>
      <c r="R7564">
        <v>5.4564387158372121</v>
      </c>
      <c r="S7564">
        <f>(VendorSalesData[[#This Row],[TotalPurchaseQuantity]] - VendorSalesData[[#This Row],[TotalSalesQuantity]]) * VendorSalesData[[#This Row],[PurchasePrice]]</f>
        <v>-370.44</v>
      </c>
    </row>
    <row r="7565" spans="1:19" x14ac:dyDescent="0.3">
      <c r="A7565">
        <v>2000</v>
      </c>
      <c r="B7565" t="s">
        <v>164</v>
      </c>
      <c r="C7565">
        <v>24808</v>
      </c>
      <c r="D7565" t="s">
        <v>6919</v>
      </c>
      <c r="E7565">
        <v>7.28</v>
      </c>
      <c r="F7565">
        <v>10.99</v>
      </c>
      <c r="G7565">
        <v>750</v>
      </c>
      <c r="H7565">
        <v>23</v>
      </c>
      <c r="I7565">
        <v>167.44</v>
      </c>
      <c r="J7565">
        <v>23</v>
      </c>
      <c r="K7565">
        <v>252.77</v>
      </c>
      <c r="L7565">
        <v>131.88</v>
      </c>
      <c r="M7565">
        <v>2.56</v>
      </c>
      <c r="N7565">
        <v>19016.59</v>
      </c>
      <c r="O7565">
        <v>85.330000000000013</v>
      </c>
      <c r="P7565">
        <v>33.757961783439491</v>
      </c>
      <c r="Q7565">
        <v>1</v>
      </c>
      <c r="R7565">
        <v>1.5096153846153848</v>
      </c>
      <c r="S7565">
        <f>(VendorSalesData[[#This Row],[TotalPurchaseQuantity]] - VendorSalesData[[#This Row],[TotalSalesQuantity]]) * VendorSalesData[[#This Row],[PurchasePrice]]</f>
        <v>0</v>
      </c>
    </row>
    <row r="7566" spans="1:19" x14ac:dyDescent="0.3">
      <c r="A7566">
        <v>1590</v>
      </c>
      <c r="B7566" t="s">
        <v>261</v>
      </c>
      <c r="C7566">
        <v>41727</v>
      </c>
      <c r="D7566" t="s">
        <v>6920</v>
      </c>
      <c r="E7566">
        <v>4.63</v>
      </c>
      <c r="F7566">
        <v>6.99</v>
      </c>
      <c r="G7566">
        <v>750</v>
      </c>
      <c r="H7566">
        <v>36</v>
      </c>
      <c r="I7566">
        <v>166.68</v>
      </c>
      <c r="J7566">
        <v>25</v>
      </c>
      <c r="K7566">
        <v>174.75</v>
      </c>
      <c r="L7566">
        <v>34.950000000000003</v>
      </c>
      <c r="M7566">
        <v>2.8000000000000003</v>
      </c>
      <c r="N7566">
        <v>7259.75</v>
      </c>
      <c r="O7566">
        <v>8.0699999999999932</v>
      </c>
      <c r="P7566">
        <v>4.618025751072957</v>
      </c>
      <c r="Q7566">
        <v>0.69444444444444442</v>
      </c>
      <c r="R7566">
        <v>1.0484161267098631</v>
      </c>
      <c r="S7566">
        <f>(VendorSalesData[[#This Row],[TotalPurchaseQuantity]] - VendorSalesData[[#This Row],[TotalSalesQuantity]]) * VendorSalesData[[#This Row],[PurchasePrice]]</f>
        <v>50.93</v>
      </c>
    </row>
    <row r="7567" spans="1:19" x14ac:dyDescent="0.3">
      <c r="A7567">
        <v>9815</v>
      </c>
      <c r="B7567" t="s">
        <v>191</v>
      </c>
      <c r="C7567">
        <v>26000</v>
      </c>
      <c r="D7567" t="s">
        <v>6921</v>
      </c>
      <c r="E7567">
        <v>2.31</v>
      </c>
      <c r="F7567">
        <v>3.49</v>
      </c>
      <c r="G7567">
        <v>750</v>
      </c>
      <c r="H7567">
        <v>72</v>
      </c>
      <c r="I7567">
        <v>166.32</v>
      </c>
      <c r="J7567">
        <v>60</v>
      </c>
      <c r="K7567">
        <v>209.4</v>
      </c>
      <c r="L7567">
        <v>17.450000000000003</v>
      </c>
      <c r="M7567">
        <v>6.75</v>
      </c>
      <c r="N7567">
        <v>27100.41</v>
      </c>
      <c r="O7567">
        <v>43.080000000000013</v>
      </c>
      <c r="P7567">
        <v>20.573065902578801</v>
      </c>
      <c r="Q7567">
        <v>0.83333333333333337</v>
      </c>
      <c r="R7567">
        <v>1.2590187590187591</v>
      </c>
      <c r="S7567">
        <f>(VendorSalesData[[#This Row],[TotalPurchaseQuantity]] - VendorSalesData[[#This Row],[TotalSalesQuantity]]) * VendorSalesData[[#This Row],[PurchasePrice]]</f>
        <v>27.72</v>
      </c>
    </row>
    <row r="7568" spans="1:19" x14ac:dyDescent="0.3">
      <c r="A7568">
        <v>9165</v>
      </c>
      <c r="B7568" t="s">
        <v>38</v>
      </c>
      <c r="C7568">
        <v>23250</v>
      </c>
      <c r="D7568" t="s">
        <v>6922</v>
      </c>
      <c r="E7568">
        <v>3.94</v>
      </c>
      <c r="F7568">
        <v>12.99</v>
      </c>
      <c r="G7568">
        <v>750</v>
      </c>
      <c r="H7568">
        <v>42</v>
      </c>
      <c r="I7568">
        <v>165.48000000000002</v>
      </c>
      <c r="J7568">
        <v>655</v>
      </c>
      <c r="K7568">
        <v>3886.05</v>
      </c>
      <c r="L7568">
        <v>908.58</v>
      </c>
      <c r="M7568">
        <v>73.52</v>
      </c>
      <c r="N7568">
        <v>68054.7</v>
      </c>
      <c r="O7568">
        <v>3720.57</v>
      </c>
      <c r="P7568">
        <v>95.741691434747366</v>
      </c>
      <c r="Q7568">
        <v>15.595238095238095</v>
      </c>
      <c r="R7568">
        <v>23.483502538071065</v>
      </c>
      <c r="S7568">
        <f>(VendorSalesData[[#This Row],[TotalPurchaseQuantity]] - VendorSalesData[[#This Row],[TotalSalesQuantity]]) * VendorSalesData[[#This Row],[PurchasePrice]]</f>
        <v>-2415.2199999999998</v>
      </c>
    </row>
    <row r="7569" spans="1:19" x14ac:dyDescent="0.3">
      <c r="A7569">
        <v>653</v>
      </c>
      <c r="B7569" t="s">
        <v>352</v>
      </c>
      <c r="C7569">
        <v>13494</v>
      </c>
      <c r="D7569" t="s">
        <v>6923</v>
      </c>
      <c r="E7569">
        <v>20.68</v>
      </c>
      <c r="F7569">
        <v>29.99</v>
      </c>
      <c r="G7569">
        <v>750</v>
      </c>
      <c r="H7569">
        <v>8</v>
      </c>
      <c r="I7569">
        <v>165.44</v>
      </c>
      <c r="J7569">
        <v>8</v>
      </c>
      <c r="K7569">
        <v>239.92</v>
      </c>
      <c r="L7569">
        <v>29.99</v>
      </c>
      <c r="M7569">
        <v>0.9</v>
      </c>
      <c r="N7569">
        <v>8014.9800000000005</v>
      </c>
      <c r="O7569">
        <v>74.47999999999999</v>
      </c>
      <c r="P7569">
        <v>31.043681227075687</v>
      </c>
      <c r="Q7569">
        <v>1</v>
      </c>
      <c r="R7569">
        <v>1.4501934235976788</v>
      </c>
      <c r="S7569">
        <f>(VendorSalesData[[#This Row],[TotalPurchaseQuantity]] - VendorSalesData[[#This Row],[TotalSalesQuantity]]) * VendorSalesData[[#This Row],[PurchasePrice]]</f>
        <v>0</v>
      </c>
    </row>
    <row r="7570" spans="1:19" x14ac:dyDescent="0.3">
      <c r="A7570">
        <v>10754</v>
      </c>
      <c r="B7570" t="s">
        <v>212</v>
      </c>
      <c r="C7570">
        <v>17017</v>
      </c>
      <c r="D7570" t="s">
        <v>6924</v>
      </c>
      <c r="E7570">
        <v>6.89</v>
      </c>
      <c r="F7570">
        <v>9.99</v>
      </c>
      <c r="G7570">
        <v>750</v>
      </c>
      <c r="H7570">
        <v>24</v>
      </c>
      <c r="I7570">
        <v>165.36</v>
      </c>
      <c r="J7570">
        <v>39</v>
      </c>
      <c r="K7570">
        <v>403.61</v>
      </c>
      <c r="L7570">
        <v>51.95</v>
      </c>
      <c r="M7570">
        <v>4.38</v>
      </c>
      <c r="N7570">
        <v>28720.52</v>
      </c>
      <c r="O7570">
        <v>238.25</v>
      </c>
      <c r="P7570">
        <v>59.02975644805629</v>
      </c>
      <c r="Q7570">
        <v>1.625</v>
      </c>
      <c r="R7570">
        <v>2.440795839380745</v>
      </c>
      <c r="S7570">
        <f>(VendorSalesData[[#This Row],[TotalPurchaseQuantity]] - VendorSalesData[[#This Row],[TotalSalesQuantity]]) * VendorSalesData[[#This Row],[PurchasePrice]]</f>
        <v>-103.35</v>
      </c>
    </row>
    <row r="7571" spans="1:19" x14ac:dyDescent="0.3">
      <c r="A7571">
        <v>480</v>
      </c>
      <c r="B7571" t="s">
        <v>27</v>
      </c>
      <c r="C7571">
        <v>3611</v>
      </c>
      <c r="D7571" t="s">
        <v>732</v>
      </c>
      <c r="E7571">
        <v>5.5</v>
      </c>
      <c r="F7571">
        <v>14.99</v>
      </c>
      <c r="G7571">
        <v>375</v>
      </c>
      <c r="H7571">
        <v>30</v>
      </c>
      <c r="I7571">
        <v>165</v>
      </c>
      <c r="J7571">
        <v>30</v>
      </c>
      <c r="K7571">
        <v>449.7</v>
      </c>
      <c r="L7571">
        <v>44.97</v>
      </c>
      <c r="M7571">
        <v>11.81</v>
      </c>
      <c r="N7571">
        <v>89286.27</v>
      </c>
      <c r="O7571">
        <v>284.7</v>
      </c>
      <c r="P7571">
        <v>63.30887258172114</v>
      </c>
      <c r="Q7571">
        <v>1</v>
      </c>
      <c r="R7571">
        <v>2.7254545454545456</v>
      </c>
      <c r="S7571">
        <f>(VendorSalesData[[#This Row],[TotalPurchaseQuantity]] - VendorSalesData[[#This Row],[TotalSalesQuantity]]) * VendorSalesData[[#This Row],[PurchasePrice]]</f>
        <v>0</v>
      </c>
    </row>
    <row r="7572" spans="1:19" x14ac:dyDescent="0.3">
      <c r="A7572">
        <v>660</v>
      </c>
      <c r="B7572" t="s">
        <v>75</v>
      </c>
      <c r="C7572">
        <v>1696</v>
      </c>
      <c r="D7572" t="s">
        <v>6925</v>
      </c>
      <c r="E7572">
        <v>9.1199999999999992</v>
      </c>
      <c r="F7572">
        <v>12.49</v>
      </c>
      <c r="G7572">
        <v>1750</v>
      </c>
      <c r="H7572">
        <v>18</v>
      </c>
      <c r="I7572">
        <v>164.16</v>
      </c>
      <c r="J7572">
        <v>18</v>
      </c>
      <c r="K7572">
        <v>224.82</v>
      </c>
      <c r="L7572">
        <v>24.98</v>
      </c>
      <c r="M7572">
        <v>33.07</v>
      </c>
      <c r="N7572">
        <v>17932.330000000002</v>
      </c>
      <c r="O7572">
        <v>60.66</v>
      </c>
      <c r="P7572">
        <v>26.98158526821457</v>
      </c>
      <c r="Q7572">
        <v>1</v>
      </c>
      <c r="R7572">
        <v>1.3695175438596492</v>
      </c>
      <c r="S7572">
        <f>(VendorSalesData[[#This Row],[TotalPurchaseQuantity]] - VendorSalesData[[#This Row],[TotalSalesQuantity]]) * VendorSalesData[[#This Row],[PurchasePrice]]</f>
        <v>0</v>
      </c>
    </row>
    <row r="7573" spans="1:19" x14ac:dyDescent="0.3">
      <c r="A7573">
        <v>3252</v>
      </c>
      <c r="B7573" t="s">
        <v>94</v>
      </c>
      <c r="C7573">
        <v>43543</v>
      </c>
      <c r="D7573" t="s">
        <v>6575</v>
      </c>
      <c r="E7573">
        <v>5.47</v>
      </c>
      <c r="F7573">
        <v>7.99</v>
      </c>
      <c r="G7573">
        <v>1500</v>
      </c>
      <c r="H7573">
        <v>30</v>
      </c>
      <c r="I7573">
        <v>164.1</v>
      </c>
      <c r="J7573">
        <v>36</v>
      </c>
      <c r="K7573">
        <v>287.64</v>
      </c>
      <c r="L7573">
        <v>39.950000000000003</v>
      </c>
      <c r="M7573">
        <v>8.1000000000000014</v>
      </c>
      <c r="N7573">
        <v>61966.91</v>
      </c>
      <c r="O7573">
        <v>123.53999999999999</v>
      </c>
      <c r="P7573">
        <v>42.949520233625364</v>
      </c>
      <c r="Q7573">
        <v>1.2</v>
      </c>
      <c r="R7573">
        <v>1.7528336380255942</v>
      </c>
      <c r="S7573">
        <f>(VendorSalesData[[#This Row],[TotalPurchaseQuantity]] - VendorSalesData[[#This Row],[TotalSalesQuantity]]) * VendorSalesData[[#This Row],[PurchasePrice]]</f>
        <v>-32.82</v>
      </c>
    </row>
    <row r="7574" spans="1:19" x14ac:dyDescent="0.3">
      <c r="A7574">
        <v>4425</v>
      </c>
      <c r="B7574" t="s">
        <v>20</v>
      </c>
      <c r="C7574">
        <v>338</v>
      </c>
      <c r="D7574" t="s">
        <v>6926</v>
      </c>
      <c r="E7574">
        <v>18.21</v>
      </c>
      <c r="F7574">
        <v>32.99</v>
      </c>
      <c r="G7574">
        <v>750</v>
      </c>
      <c r="H7574">
        <v>9</v>
      </c>
      <c r="I7574">
        <v>163.89000000000001</v>
      </c>
      <c r="J7574">
        <v>25</v>
      </c>
      <c r="K7574">
        <v>587.25</v>
      </c>
      <c r="L7574">
        <v>399.33</v>
      </c>
      <c r="M7574">
        <v>19.690000000000001</v>
      </c>
      <c r="N7574">
        <v>144929.24</v>
      </c>
      <c r="O7574">
        <v>423.36</v>
      </c>
      <c r="P7574">
        <v>72.091954022988503</v>
      </c>
      <c r="Q7574">
        <v>2.7777777777777777</v>
      </c>
      <c r="R7574">
        <v>3.5831960461285006</v>
      </c>
      <c r="S7574">
        <f>(VendorSalesData[[#This Row],[TotalPurchaseQuantity]] - VendorSalesData[[#This Row],[TotalSalesQuantity]]) * VendorSalesData[[#This Row],[PurchasePrice]]</f>
        <v>-291.36</v>
      </c>
    </row>
    <row r="7575" spans="1:19" x14ac:dyDescent="0.3">
      <c r="A7575">
        <v>9165</v>
      </c>
      <c r="B7575" t="s">
        <v>38</v>
      </c>
      <c r="C7575">
        <v>23393</v>
      </c>
      <c r="D7575" t="s">
        <v>6927</v>
      </c>
      <c r="E7575">
        <v>11.68</v>
      </c>
      <c r="F7575">
        <v>17.989999999999998</v>
      </c>
      <c r="G7575">
        <v>750</v>
      </c>
      <c r="H7575">
        <v>14</v>
      </c>
      <c r="I7575">
        <v>163.51999999999998</v>
      </c>
      <c r="J7575">
        <v>211</v>
      </c>
      <c r="K7575">
        <v>3795.89</v>
      </c>
      <c r="L7575">
        <v>1529.1499999999999</v>
      </c>
      <c r="M7575">
        <v>23.55</v>
      </c>
      <c r="N7575">
        <v>68054.7</v>
      </c>
      <c r="O7575">
        <v>3632.37</v>
      </c>
      <c r="P7575">
        <v>95.692182860936441</v>
      </c>
      <c r="Q7575">
        <v>15.071428571428571</v>
      </c>
      <c r="R7575">
        <v>23.21361301369863</v>
      </c>
      <c r="S7575">
        <f>(VendorSalesData[[#This Row],[TotalPurchaseQuantity]] - VendorSalesData[[#This Row],[TotalSalesQuantity]]) * VendorSalesData[[#This Row],[PurchasePrice]]</f>
        <v>-2300.96</v>
      </c>
    </row>
    <row r="7576" spans="1:19" x14ac:dyDescent="0.3">
      <c r="A7576">
        <v>3960</v>
      </c>
      <c r="B7576" t="s">
        <v>24</v>
      </c>
      <c r="C7576">
        <v>817</v>
      </c>
      <c r="D7576" t="s">
        <v>6928</v>
      </c>
      <c r="E7576">
        <v>6.81</v>
      </c>
      <c r="F7576">
        <v>8.99</v>
      </c>
      <c r="G7576">
        <v>1000</v>
      </c>
      <c r="H7576">
        <v>24</v>
      </c>
      <c r="I7576">
        <v>163.44</v>
      </c>
      <c r="J7576">
        <v>24</v>
      </c>
      <c r="K7576">
        <v>215.76</v>
      </c>
      <c r="L7576">
        <v>8.99</v>
      </c>
      <c r="M7576">
        <v>25.2</v>
      </c>
      <c r="N7576">
        <v>257032.07</v>
      </c>
      <c r="O7576">
        <v>52.319999999999993</v>
      </c>
      <c r="P7576">
        <v>24.249165739710786</v>
      </c>
      <c r="Q7576">
        <v>1</v>
      </c>
      <c r="R7576">
        <v>1.3201174743024964</v>
      </c>
      <c r="S7576">
        <f>(VendorSalesData[[#This Row],[TotalPurchaseQuantity]] - VendorSalesData[[#This Row],[TotalSalesQuantity]]) * VendorSalesData[[#This Row],[PurchasePrice]]</f>
        <v>0</v>
      </c>
    </row>
    <row r="7577" spans="1:19" x14ac:dyDescent="0.3">
      <c r="A7577">
        <v>8004</v>
      </c>
      <c r="B7577" t="s">
        <v>60</v>
      </c>
      <c r="C7577">
        <v>1996</v>
      </c>
      <c r="D7577" t="s">
        <v>6929</v>
      </c>
      <c r="E7577">
        <v>20.399999999999999</v>
      </c>
      <c r="F7577">
        <v>29.99</v>
      </c>
      <c r="G7577">
        <v>750</v>
      </c>
      <c r="H7577">
        <v>8</v>
      </c>
      <c r="I7577">
        <v>163.19999999999999</v>
      </c>
      <c r="J7577">
        <v>7</v>
      </c>
      <c r="K7577">
        <v>216.93</v>
      </c>
      <c r="L7577">
        <v>154.94999999999999</v>
      </c>
      <c r="M7577">
        <v>0.78</v>
      </c>
      <c r="N7577">
        <v>50293.62</v>
      </c>
      <c r="O7577">
        <v>53.730000000000018</v>
      </c>
      <c r="P7577">
        <v>24.768358456645011</v>
      </c>
      <c r="Q7577">
        <v>0.875</v>
      </c>
      <c r="R7577">
        <v>1.3292279411764707</v>
      </c>
      <c r="S7577">
        <f>(VendorSalesData[[#This Row],[TotalPurchaseQuantity]] - VendorSalesData[[#This Row],[TotalSalesQuantity]]) * VendorSalesData[[#This Row],[PurchasePrice]]</f>
        <v>20.399999999999999</v>
      </c>
    </row>
    <row r="7578" spans="1:19" x14ac:dyDescent="0.3">
      <c r="A7578">
        <v>90024</v>
      </c>
      <c r="B7578" t="s">
        <v>1511</v>
      </c>
      <c r="C7578">
        <v>14697</v>
      </c>
      <c r="D7578" t="s">
        <v>6930</v>
      </c>
      <c r="E7578">
        <v>13.6</v>
      </c>
      <c r="F7578">
        <v>19.989999999999998</v>
      </c>
      <c r="G7578">
        <v>750</v>
      </c>
      <c r="H7578">
        <v>12</v>
      </c>
      <c r="I7578">
        <v>163.19999999999999</v>
      </c>
      <c r="J7578">
        <v>12</v>
      </c>
      <c r="K7578">
        <v>239.88</v>
      </c>
      <c r="L7578">
        <v>19.989999999999998</v>
      </c>
      <c r="M7578">
        <v>1.35</v>
      </c>
      <c r="N7578">
        <v>2802.64</v>
      </c>
      <c r="O7578">
        <v>76.680000000000007</v>
      </c>
      <c r="P7578">
        <v>31.96598299149575</v>
      </c>
      <c r="Q7578">
        <v>1</v>
      </c>
      <c r="R7578">
        <v>1.4698529411764707</v>
      </c>
      <c r="S7578">
        <f>(VendorSalesData[[#This Row],[TotalPurchaseQuantity]] - VendorSalesData[[#This Row],[TotalSalesQuantity]]) * VendorSalesData[[#This Row],[PurchasePrice]]</f>
        <v>0</v>
      </c>
    </row>
    <row r="7579" spans="1:19" x14ac:dyDescent="0.3">
      <c r="A7579">
        <v>17035</v>
      </c>
      <c r="B7579" t="s">
        <v>22</v>
      </c>
      <c r="C7579">
        <v>176</v>
      </c>
      <c r="D7579" t="s">
        <v>6931</v>
      </c>
      <c r="E7579">
        <v>13.59</v>
      </c>
      <c r="F7579">
        <v>16.989999999999998</v>
      </c>
      <c r="G7579">
        <v>1750</v>
      </c>
      <c r="H7579">
        <v>12</v>
      </c>
      <c r="I7579">
        <v>163.08000000000001</v>
      </c>
      <c r="J7579">
        <v>12</v>
      </c>
      <c r="K7579">
        <v>203.88</v>
      </c>
      <c r="L7579">
        <v>33.979999999999997</v>
      </c>
      <c r="M7579">
        <v>22.04</v>
      </c>
      <c r="N7579">
        <v>123780.22</v>
      </c>
      <c r="O7579">
        <v>40.799999999999983</v>
      </c>
      <c r="P7579">
        <v>20.011771630370799</v>
      </c>
      <c r="Q7579">
        <v>1</v>
      </c>
      <c r="R7579">
        <v>1.2501839587932302</v>
      </c>
      <c r="S7579">
        <f>(VendorSalesData[[#This Row],[TotalPurchaseQuantity]] - VendorSalesData[[#This Row],[TotalSalesQuantity]]) * VendorSalesData[[#This Row],[PurchasePrice]]</f>
        <v>0</v>
      </c>
    </row>
    <row r="7580" spans="1:19" x14ac:dyDescent="0.3">
      <c r="A7580">
        <v>6830</v>
      </c>
      <c r="B7580" t="s">
        <v>1628</v>
      </c>
      <c r="C7580">
        <v>9103</v>
      </c>
      <c r="D7580" t="s">
        <v>6932</v>
      </c>
      <c r="E7580">
        <v>27.12</v>
      </c>
      <c r="F7580">
        <v>34.99</v>
      </c>
      <c r="G7580">
        <v>750</v>
      </c>
      <c r="H7580">
        <v>6</v>
      </c>
      <c r="I7580">
        <v>162.72</v>
      </c>
      <c r="J7580">
        <v>6</v>
      </c>
      <c r="K7580">
        <v>209.94</v>
      </c>
      <c r="L7580">
        <v>34.99</v>
      </c>
      <c r="M7580">
        <v>4.72</v>
      </c>
      <c r="N7580">
        <v>360.28999999999996</v>
      </c>
      <c r="O7580">
        <v>47.22</v>
      </c>
      <c r="P7580">
        <v>22.492140611603315</v>
      </c>
      <c r="Q7580">
        <v>1</v>
      </c>
      <c r="R7580">
        <v>1.2901917404129792</v>
      </c>
      <c r="S7580">
        <f>(VendorSalesData[[#This Row],[TotalPurchaseQuantity]] - VendorSalesData[[#This Row],[TotalSalesQuantity]]) * VendorSalesData[[#This Row],[PurchasePrice]]</f>
        <v>0</v>
      </c>
    </row>
    <row r="7581" spans="1:19" x14ac:dyDescent="0.3">
      <c r="A7581">
        <v>10754</v>
      </c>
      <c r="B7581" t="s">
        <v>212</v>
      </c>
      <c r="C7581">
        <v>21485</v>
      </c>
      <c r="D7581" t="s">
        <v>6933</v>
      </c>
      <c r="E7581">
        <v>23.22</v>
      </c>
      <c r="F7581">
        <v>45.99</v>
      </c>
      <c r="G7581">
        <v>750</v>
      </c>
      <c r="H7581">
        <v>7</v>
      </c>
      <c r="I7581">
        <v>162.54</v>
      </c>
      <c r="J7581">
        <v>30</v>
      </c>
      <c r="K7581">
        <v>1079.7</v>
      </c>
      <c r="L7581">
        <v>647.82000000000005</v>
      </c>
      <c r="M7581">
        <v>3.3400000000000003</v>
      </c>
      <c r="N7581">
        <v>28720.52</v>
      </c>
      <c r="O7581">
        <v>917.16000000000008</v>
      </c>
      <c r="P7581">
        <v>84.945818282856351</v>
      </c>
      <c r="Q7581">
        <v>4.2857142857142856</v>
      </c>
      <c r="R7581">
        <v>6.6426725729051315</v>
      </c>
      <c r="S7581">
        <f>(VendorSalesData[[#This Row],[TotalPurchaseQuantity]] - VendorSalesData[[#This Row],[TotalSalesQuantity]]) * VendorSalesData[[#This Row],[PurchasePrice]]</f>
        <v>-534.05999999999995</v>
      </c>
    </row>
    <row r="7582" spans="1:19" x14ac:dyDescent="0.3">
      <c r="A7582">
        <v>7749</v>
      </c>
      <c r="B7582" t="s">
        <v>4651</v>
      </c>
      <c r="C7582">
        <v>17369</v>
      </c>
      <c r="D7582" t="s">
        <v>6934</v>
      </c>
      <c r="E7582">
        <v>13.54</v>
      </c>
      <c r="F7582">
        <v>20.99</v>
      </c>
      <c r="G7582">
        <v>750</v>
      </c>
      <c r="H7582">
        <v>12</v>
      </c>
      <c r="I7582">
        <v>162.47999999999999</v>
      </c>
      <c r="J7582">
        <v>16</v>
      </c>
      <c r="K7582">
        <v>335.84</v>
      </c>
      <c r="L7582">
        <v>104.94999999999999</v>
      </c>
      <c r="M7582">
        <v>1.79</v>
      </c>
      <c r="N7582">
        <v>91.5</v>
      </c>
      <c r="O7582">
        <v>173.35999999999999</v>
      </c>
      <c r="P7582">
        <v>51.619818961410189</v>
      </c>
      <c r="Q7582">
        <v>1.3333333333333333</v>
      </c>
      <c r="R7582">
        <v>2.066962087641556</v>
      </c>
      <c r="S7582">
        <f>(VendorSalesData[[#This Row],[TotalPurchaseQuantity]] - VendorSalesData[[#This Row],[TotalSalesQuantity]]) * VendorSalesData[[#This Row],[PurchasePrice]]</f>
        <v>-54.16</v>
      </c>
    </row>
    <row r="7583" spans="1:19" x14ac:dyDescent="0.3">
      <c r="A7583">
        <v>8673</v>
      </c>
      <c r="B7583" t="s">
        <v>174</v>
      </c>
      <c r="C7583">
        <v>24295</v>
      </c>
      <c r="D7583" t="s">
        <v>6935</v>
      </c>
      <c r="E7583">
        <v>7.38</v>
      </c>
      <c r="F7583">
        <v>13.99</v>
      </c>
      <c r="G7583">
        <v>750</v>
      </c>
      <c r="H7583">
        <v>22</v>
      </c>
      <c r="I7583">
        <v>162.36000000000001</v>
      </c>
      <c r="J7583">
        <v>22</v>
      </c>
      <c r="K7583">
        <v>265.78000000000003</v>
      </c>
      <c r="L7583">
        <v>124.9</v>
      </c>
      <c r="M7583">
        <v>2.4500000000000002</v>
      </c>
      <c r="N7583">
        <v>15919.7</v>
      </c>
      <c r="O7583">
        <v>103.42000000000002</v>
      </c>
      <c r="P7583">
        <v>38.911882007675523</v>
      </c>
      <c r="Q7583">
        <v>1</v>
      </c>
      <c r="R7583">
        <v>1.636979551613698</v>
      </c>
      <c r="S7583">
        <f>(VendorSalesData[[#This Row],[TotalPurchaseQuantity]] - VendorSalesData[[#This Row],[TotalSalesQuantity]]) * VendorSalesData[[#This Row],[PurchasePrice]]</f>
        <v>0</v>
      </c>
    </row>
    <row r="7584" spans="1:19" x14ac:dyDescent="0.3">
      <c r="A7584">
        <v>7153</v>
      </c>
      <c r="B7584" t="s">
        <v>271</v>
      </c>
      <c r="C7584">
        <v>24411</v>
      </c>
      <c r="D7584" t="s">
        <v>6936</v>
      </c>
      <c r="E7584">
        <v>27.02</v>
      </c>
      <c r="F7584">
        <v>39.99</v>
      </c>
      <c r="G7584">
        <v>750</v>
      </c>
      <c r="H7584">
        <v>6</v>
      </c>
      <c r="I7584">
        <v>162.12</v>
      </c>
      <c r="J7584">
        <v>25</v>
      </c>
      <c r="K7584">
        <v>999.75</v>
      </c>
      <c r="L7584">
        <v>839.79000000000008</v>
      </c>
      <c r="M7584">
        <v>2.7600000000000002</v>
      </c>
      <c r="N7584">
        <v>15884.82</v>
      </c>
      <c r="O7584">
        <v>837.63</v>
      </c>
      <c r="P7584">
        <v>83.783945986496619</v>
      </c>
      <c r="Q7584">
        <v>4.166666666666667</v>
      </c>
      <c r="R7584">
        <v>6.1667283493708362</v>
      </c>
      <c r="S7584">
        <f>(VendorSalesData[[#This Row],[TotalPurchaseQuantity]] - VendorSalesData[[#This Row],[TotalSalesQuantity]]) * VendorSalesData[[#This Row],[PurchasePrice]]</f>
        <v>-513.38</v>
      </c>
    </row>
    <row r="7585" spans="1:19" x14ac:dyDescent="0.3">
      <c r="A7585">
        <v>9552</v>
      </c>
      <c r="B7585" t="s">
        <v>72</v>
      </c>
      <c r="C7585">
        <v>23399</v>
      </c>
      <c r="D7585" t="s">
        <v>6937</v>
      </c>
      <c r="E7585">
        <v>13.51</v>
      </c>
      <c r="F7585">
        <v>19.989999999999998</v>
      </c>
      <c r="G7585">
        <v>750</v>
      </c>
      <c r="H7585">
        <v>12</v>
      </c>
      <c r="I7585">
        <v>162.12</v>
      </c>
      <c r="J7585">
        <v>15</v>
      </c>
      <c r="K7585">
        <v>243.85</v>
      </c>
      <c r="L7585">
        <v>83.95</v>
      </c>
      <c r="M7585">
        <v>1.6700000000000002</v>
      </c>
      <c r="N7585">
        <v>55551.82</v>
      </c>
      <c r="O7585">
        <v>81.72999999999999</v>
      </c>
      <c r="P7585">
        <v>33.516506048800487</v>
      </c>
      <c r="Q7585">
        <v>1.25</v>
      </c>
      <c r="R7585">
        <v>1.5041327411793732</v>
      </c>
      <c r="S7585">
        <f>(VendorSalesData[[#This Row],[TotalPurchaseQuantity]] - VendorSalesData[[#This Row],[TotalSalesQuantity]]) * VendorSalesData[[#This Row],[PurchasePrice]]</f>
        <v>-40.53</v>
      </c>
    </row>
    <row r="7586" spans="1:19" x14ac:dyDescent="0.3">
      <c r="A7586">
        <v>1590</v>
      </c>
      <c r="B7586" t="s">
        <v>261</v>
      </c>
      <c r="C7586">
        <v>19757</v>
      </c>
      <c r="D7586" t="s">
        <v>6938</v>
      </c>
      <c r="E7586">
        <v>6.75</v>
      </c>
      <c r="F7586">
        <v>13.99</v>
      </c>
      <c r="G7586">
        <v>750</v>
      </c>
      <c r="H7586">
        <v>24</v>
      </c>
      <c r="I7586">
        <v>162</v>
      </c>
      <c r="J7586">
        <v>12</v>
      </c>
      <c r="K7586">
        <v>163.88</v>
      </c>
      <c r="L7586">
        <v>149.89000000000001</v>
      </c>
      <c r="M7586">
        <v>1.32</v>
      </c>
      <c r="N7586">
        <v>7259.75</v>
      </c>
      <c r="O7586">
        <v>1.8799999999999955</v>
      </c>
      <c r="P7586">
        <v>1.1471808640468608</v>
      </c>
      <c r="Q7586">
        <v>0.5</v>
      </c>
      <c r="R7586">
        <v>1.0116049382716048</v>
      </c>
      <c r="S7586">
        <f>(VendorSalesData[[#This Row],[TotalPurchaseQuantity]] - VendorSalesData[[#This Row],[TotalSalesQuantity]]) * VendorSalesData[[#This Row],[PurchasePrice]]</f>
        <v>81</v>
      </c>
    </row>
    <row r="7587" spans="1:19" x14ac:dyDescent="0.3">
      <c r="A7587">
        <v>7153</v>
      </c>
      <c r="B7587" t="s">
        <v>271</v>
      </c>
      <c r="C7587">
        <v>14505</v>
      </c>
      <c r="D7587" t="s">
        <v>6939</v>
      </c>
      <c r="E7587">
        <v>6.75</v>
      </c>
      <c r="F7587">
        <v>9.99</v>
      </c>
      <c r="G7587">
        <v>750</v>
      </c>
      <c r="H7587">
        <v>24</v>
      </c>
      <c r="I7587">
        <v>162</v>
      </c>
      <c r="J7587">
        <v>19</v>
      </c>
      <c r="K7587">
        <v>189.81</v>
      </c>
      <c r="L7587">
        <v>99.9</v>
      </c>
      <c r="M7587">
        <v>2.12</v>
      </c>
      <c r="N7587">
        <v>15884.82</v>
      </c>
      <c r="O7587">
        <v>27.810000000000002</v>
      </c>
      <c r="P7587">
        <v>14.65149359886202</v>
      </c>
      <c r="Q7587">
        <v>0.79166666666666663</v>
      </c>
      <c r="R7587">
        <v>1.1716666666666666</v>
      </c>
      <c r="S7587">
        <f>(VendorSalesData[[#This Row],[TotalPurchaseQuantity]] - VendorSalesData[[#This Row],[TotalSalesQuantity]]) * VendorSalesData[[#This Row],[PurchasePrice]]</f>
        <v>33.75</v>
      </c>
    </row>
    <row r="7588" spans="1:19" x14ac:dyDescent="0.3">
      <c r="A7588">
        <v>9552</v>
      </c>
      <c r="B7588" t="s">
        <v>72</v>
      </c>
      <c r="C7588">
        <v>21424</v>
      </c>
      <c r="D7588" t="s">
        <v>6940</v>
      </c>
      <c r="E7588">
        <v>8.1</v>
      </c>
      <c r="F7588">
        <v>13.99</v>
      </c>
      <c r="G7588">
        <v>750</v>
      </c>
      <c r="H7588">
        <v>20</v>
      </c>
      <c r="I7588">
        <v>162</v>
      </c>
      <c r="J7588">
        <v>60</v>
      </c>
      <c r="K7588">
        <v>733.4</v>
      </c>
      <c r="L7588">
        <v>401.67</v>
      </c>
      <c r="M7588">
        <v>6.67</v>
      </c>
      <c r="N7588">
        <v>55551.82</v>
      </c>
      <c r="O7588">
        <v>571.4</v>
      </c>
      <c r="P7588">
        <v>77.911098991000813</v>
      </c>
      <c r="Q7588">
        <v>3</v>
      </c>
      <c r="R7588">
        <v>4.5271604938271608</v>
      </c>
      <c r="S7588">
        <f>(VendorSalesData[[#This Row],[TotalPurchaseQuantity]] - VendorSalesData[[#This Row],[TotalSalesQuantity]]) * VendorSalesData[[#This Row],[PurchasePrice]]</f>
        <v>-324</v>
      </c>
    </row>
    <row r="7589" spans="1:19" x14ac:dyDescent="0.3">
      <c r="A7589">
        <v>17035</v>
      </c>
      <c r="B7589" t="s">
        <v>22</v>
      </c>
      <c r="C7589">
        <v>8084</v>
      </c>
      <c r="D7589" t="s">
        <v>6941</v>
      </c>
      <c r="E7589">
        <v>27</v>
      </c>
      <c r="F7589">
        <v>36.99</v>
      </c>
      <c r="G7589">
        <v>750</v>
      </c>
      <c r="H7589">
        <v>6</v>
      </c>
      <c r="I7589">
        <v>162</v>
      </c>
      <c r="J7589">
        <v>6</v>
      </c>
      <c r="K7589">
        <v>221.94</v>
      </c>
      <c r="L7589">
        <v>36.99</v>
      </c>
      <c r="M7589">
        <v>4.72</v>
      </c>
      <c r="N7589">
        <v>123780.22</v>
      </c>
      <c r="O7589">
        <v>59.94</v>
      </c>
      <c r="P7589">
        <v>27.007299270072991</v>
      </c>
      <c r="Q7589">
        <v>1</v>
      </c>
      <c r="R7589">
        <v>1.3699999999999999</v>
      </c>
      <c r="S7589">
        <f>(VendorSalesData[[#This Row],[TotalPurchaseQuantity]] - VendorSalesData[[#This Row],[TotalSalesQuantity]]) * VendorSalesData[[#This Row],[PurchasePrice]]</f>
        <v>0</v>
      </c>
    </row>
    <row r="7590" spans="1:19" x14ac:dyDescent="0.3">
      <c r="A7590">
        <v>4425</v>
      </c>
      <c r="B7590" t="s">
        <v>20</v>
      </c>
      <c r="C7590">
        <v>32065</v>
      </c>
      <c r="D7590" t="s">
        <v>6942</v>
      </c>
      <c r="E7590">
        <v>4.76</v>
      </c>
      <c r="F7590">
        <v>11.99</v>
      </c>
      <c r="G7590">
        <v>750</v>
      </c>
      <c r="H7590">
        <v>34</v>
      </c>
      <c r="I7590">
        <v>161.84</v>
      </c>
      <c r="J7590">
        <v>264</v>
      </c>
      <c r="K7590">
        <v>1845.3600000000001</v>
      </c>
      <c r="L7590">
        <v>922.68000000000006</v>
      </c>
      <c r="M7590">
        <v>29.39</v>
      </c>
      <c r="N7590">
        <v>144929.24</v>
      </c>
      <c r="O7590">
        <v>1683.5200000000002</v>
      </c>
      <c r="P7590">
        <v>91.229895521741028</v>
      </c>
      <c r="Q7590">
        <v>7.7647058823529411</v>
      </c>
      <c r="R7590">
        <v>11.402372713791399</v>
      </c>
      <c r="S7590">
        <f>(VendorSalesData[[#This Row],[TotalPurchaseQuantity]] - VendorSalesData[[#This Row],[TotalSalesQuantity]]) * VendorSalesData[[#This Row],[PurchasePrice]]</f>
        <v>-1094.8</v>
      </c>
    </row>
    <row r="7591" spans="1:19" x14ac:dyDescent="0.3">
      <c r="A7591">
        <v>4425</v>
      </c>
      <c r="B7591" t="s">
        <v>20</v>
      </c>
      <c r="C7591">
        <v>24249</v>
      </c>
      <c r="D7591" t="s">
        <v>6943</v>
      </c>
      <c r="E7591">
        <v>3.37</v>
      </c>
      <c r="F7591">
        <v>4.99</v>
      </c>
      <c r="G7591">
        <v>750</v>
      </c>
      <c r="H7591">
        <v>48</v>
      </c>
      <c r="I7591">
        <v>161.76</v>
      </c>
      <c r="J7591">
        <v>48</v>
      </c>
      <c r="K7591">
        <v>239.52</v>
      </c>
      <c r="L7591">
        <v>9.98</v>
      </c>
      <c r="M7591">
        <v>5.4</v>
      </c>
      <c r="N7591">
        <v>144929.24</v>
      </c>
      <c r="O7591">
        <v>77.760000000000019</v>
      </c>
      <c r="P7591">
        <v>32.46492985971944</v>
      </c>
      <c r="Q7591">
        <v>1</v>
      </c>
      <c r="R7591">
        <v>1.480712166172107</v>
      </c>
      <c r="S7591">
        <f>(VendorSalesData[[#This Row],[TotalPurchaseQuantity]] - VendorSalesData[[#This Row],[TotalSalesQuantity]]) * VendorSalesData[[#This Row],[PurchasePrice]]</f>
        <v>0</v>
      </c>
    </row>
    <row r="7592" spans="1:19" x14ac:dyDescent="0.3">
      <c r="A7592">
        <v>4425</v>
      </c>
      <c r="B7592" t="s">
        <v>20</v>
      </c>
      <c r="C7592">
        <v>24991</v>
      </c>
      <c r="D7592" t="s">
        <v>6944</v>
      </c>
      <c r="E7592">
        <v>40.4</v>
      </c>
      <c r="F7592">
        <v>58.99</v>
      </c>
      <c r="G7592">
        <v>750</v>
      </c>
      <c r="H7592">
        <v>4</v>
      </c>
      <c r="I7592">
        <v>161.6</v>
      </c>
      <c r="J7592">
        <v>45</v>
      </c>
      <c r="K7592">
        <v>2654.55</v>
      </c>
      <c r="L7592">
        <v>1887.68</v>
      </c>
      <c r="M7592">
        <v>5</v>
      </c>
      <c r="N7592">
        <v>144929.24</v>
      </c>
      <c r="O7592">
        <v>2492.9500000000003</v>
      </c>
      <c r="P7592">
        <v>93.912339191200019</v>
      </c>
      <c r="Q7592">
        <v>11.25</v>
      </c>
      <c r="R7592">
        <v>16.426670792079211</v>
      </c>
      <c r="S7592">
        <f>(VendorSalesData[[#This Row],[TotalPurchaseQuantity]] - VendorSalesData[[#This Row],[TotalSalesQuantity]]) * VendorSalesData[[#This Row],[PurchasePrice]]</f>
        <v>-1656.3999999999999</v>
      </c>
    </row>
    <row r="7593" spans="1:19" x14ac:dyDescent="0.3">
      <c r="A7593">
        <v>1601</v>
      </c>
      <c r="B7593" t="s">
        <v>720</v>
      </c>
      <c r="C7593">
        <v>25279</v>
      </c>
      <c r="D7593" t="s">
        <v>6945</v>
      </c>
      <c r="E7593">
        <v>80.64</v>
      </c>
      <c r="F7593">
        <v>124.99</v>
      </c>
      <c r="G7593">
        <v>750</v>
      </c>
      <c r="H7593">
        <v>2</v>
      </c>
      <c r="I7593">
        <v>161.28</v>
      </c>
      <c r="J7593">
        <v>21</v>
      </c>
      <c r="K7593">
        <v>2624.79</v>
      </c>
      <c r="L7593">
        <v>1874.85</v>
      </c>
      <c r="M7593">
        <v>2.3199999999999998</v>
      </c>
      <c r="N7593">
        <v>1048.97</v>
      </c>
      <c r="O7593">
        <v>2463.5099999999998</v>
      </c>
      <c r="P7593">
        <v>93.855508440675251</v>
      </c>
      <c r="Q7593">
        <v>10.5</v>
      </c>
      <c r="R7593">
        <v>16.274739583333332</v>
      </c>
      <c r="S7593">
        <f>(VendorSalesData[[#This Row],[TotalPurchaseQuantity]] - VendorSalesData[[#This Row],[TotalSalesQuantity]]) * VendorSalesData[[#This Row],[PurchasePrice]]</f>
        <v>-1532.16</v>
      </c>
    </row>
    <row r="7594" spans="1:19" x14ac:dyDescent="0.3">
      <c r="A7594">
        <v>4425</v>
      </c>
      <c r="B7594" t="s">
        <v>20</v>
      </c>
      <c r="C7594">
        <v>6366</v>
      </c>
      <c r="D7594" t="s">
        <v>6946</v>
      </c>
      <c r="E7594">
        <v>13.42</v>
      </c>
      <c r="F7594">
        <v>19.989999999999998</v>
      </c>
      <c r="G7594">
        <v>750</v>
      </c>
      <c r="H7594">
        <v>12</v>
      </c>
      <c r="I7594">
        <v>161.04</v>
      </c>
      <c r="J7594">
        <v>75</v>
      </c>
      <c r="K7594">
        <v>1641.25</v>
      </c>
      <c r="L7594">
        <v>1069.51</v>
      </c>
      <c r="M7594">
        <v>8.3000000000000007</v>
      </c>
      <c r="N7594">
        <v>144929.24</v>
      </c>
      <c r="O7594">
        <v>1480.21</v>
      </c>
      <c r="P7594">
        <v>90.18796648895659</v>
      </c>
      <c r="Q7594">
        <v>6.25</v>
      </c>
      <c r="R7594">
        <v>10.191567312468953</v>
      </c>
      <c r="S7594">
        <f>(VendorSalesData[[#This Row],[TotalPurchaseQuantity]] - VendorSalesData[[#This Row],[TotalSalesQuantity]]) * VendorSalesData[[#This Row],[PurchasePrice]]</f>
        <v>-845.46</v>
      </c>
    </row>
    <row r="7595" spans="1:19" x14ac:dyDescent="0.3">
      <c r="A7595">
        <v>4425</v>
      </c>
      <c r="B7595" t="s">
        <v>20</v>
      </c>
      <c r="C7595">
        <v>19395</v>
      </c>
      <c r="D7595" t="s">
        <v>6947</v>
      </c>
      <c r="E7595">
        <v>26.84</v>
      </c>
      <c r="F7595">
        <v>39.99</v>
      </c>
      <c r="G7595">
        <v>750</v>
      </c>
      <c r="H7595">
        <v>6</v>
      </c>
      <c r="I7595">
        <v>161.04</v>
      </c>
      <c r="J7595">
        <v>16</v>
      </c>
      <c r="K7595">
        <v>639.84</v>
      </c>
      <c r="L7595">
        <v>359.91</v>
      </c>
      <c r="M7595">
        <v>1.78</v>
      </c>
      <c r="N7595">
        <v>144929.24</v>
      </c>
      <c r="O7595">
        <v>478.80000000000007</v>
      </c>
      <c r="P7595">
        <v>74.831207801950498</v>
      </c>
      <c r="Q7595">
        <v>2.6666666666666665</v>
      </c>
      <c r="R7595">
        <v>3.9731743666169899</v>
      </c>
      <c r="S7595">
        <f>(VendorSalesData[[#This Row],[TotalPurchaseQuantity]] - VendorSalesData[[#This Row],[TotalSalesQuantity]]) * VendorSalesData[[#This Row],[PurchasePrice]]</f>
        <v>-268.39999999999998</v>
      </c>
    </row>
    <row r="7596" spans="1:19" x14ac:dyDescent="0.3">
      <c r="A7596">
        <v>1587</v>
      </c>
      <c r="B7596" t="s">
        <v>525</v>
      </c>
      <c r="C7596">
        <v>44857</v>
      </c>
      <c r="D7596" t="s">
        <v>6948</v>
      </c>
      <c r="E7596">
        <v>9.4499999999999993</v>
      </c>
      <c r="F7596">
        <v>13.99</v>
      </c>
      <c r="G7596">
        <v>750</v>
      </c>
      <c r="H7596">
        <v>17</v>
      </c>
      <c r="I7596">
        <v>160.65</v>
      </c>
      <c r="J7596">
        <v>27</v>
      </c>
      <c r="K7596">
        <v>377.73</v>
      </c>
      <c r="L7596">
        <v>223.84</v>
      </c>
      <c r="M7596">
        <v>3.0100000000000002</v>
      </c>
      <c r="N7596">
        <v>6070.09</v>
      </c>
      <c r="O7596">
        <v>217.08</v>
      </c>
      <c r="P7596">
        <v>57.469621157969975</v>
      </c>
      <c r="Q7596">
        <v>1.588235294117647</v>
      </c>
      <c r="R7596">
        <v>2.3512605042016808</v>
      </c>
      <c r="S7596">
        <f>(VendorSalesData[[#This Row],[TotalPurchaseQuantity]] - VendorSalesData[[#This Row],[TotalSalesQuantity]]) * VendorSalesData[[#This Row],[PurchasePrice]]</f>
        <v>-94.5</v>
      </c>
    </row>
    <row r="7597" spans="1:19" x14ac:dyDescent="0.3">
      <c r="A7597">
        <v>2396</v>
      </c>
      <c r="B7597" t="s">
        <v>4039</v>
      </c>
      <c r="C7597">
        <v>3509</v>
      </c>
      <c r="D7597" t="s">
        <v>6949</v>
      </c>
      <c r="E7597">
        <v>4.34</v>
      </c>
      <c r="F7597">
        <v>5.99</v>
      </c>
      <c r="G7597">
        <v>1000</v>
      </c>
      <c r="H7597">
        <v>37</v>
      </c>
      <c r="I7597">
        <v>160.58000000000001</v>
      </c>
      <c r="J7597">
        <v>38</v>
      </c>
      <c r="K7597">
        <v>227.61999999999998</v>
      </c>
      <c r="L7597">
        <v>17.97</v>
      </c>
      <c r="M7597">
        <v>39.9</v>
      </c>
      <c r="N7597">
        <v>30.98</v>
      </c>
      <c r="O7597">
        <v>67.039999999999964</v>
      </c>
      <c r="P7597">
        <v>29.452596432650896</v>
      </c>
      <c r="Q7597">
        <v>1.027027027027027</v>
      </c>
      <c r="R7597">
        <v>1.417486611034998</v>
      </c>
      <c r="S7597">
        <f>(VendorSalesData[[#This Row],[TotalPurchaseQuantity]] - VendorSalesData[[#This Row],[TotalSalesQuantity]]) * VendorSalesData[[#This Row],[PurchasePrice]]</f>
        <v>-4.34</v>
      </c>
    </row>
    <row r="7598" spans="1:19" x14ac:dyDescent="0.3">
      <c r="A7598">
        <v>90047</v>
      </c>
      <c r="B7598" t="s">
        <v>2206</v>
      </c>
      <c r="C7598">
        <v>13960</v>
      </c>
      <c r="D7598" t="s">
        <v>6950</v>
      </c>
      <c r="E7598">
        <v>7.28</v>
      </c>
      <c r="F7598">
        <v>11.99</v>
      </c>
      <c r="G7598">
        <v>750</v>
      </c>
      <c r="H7598">
        <v>22</v>
      </c>
      <c r="I7598">
        <v>160.16</v>
      </c>
      <c r="J7598">
        <v>30</v>
      </c>
      <c r="K7598">
        <v>419.7</v>
      </c>
      <c r="L7598">
        <v>181.87</v>
      </c>
      <c r="M7598">
        <v>3.3400000000000003</v>
      </c>
      <c r="N7598">
        <v>1457.73</v>
      </c>
      <c r="O7598">
        <v>259.53999999999996</v>
      </c>
      <c r="P7598">
        <v>61.839409101739328</v>
      </c>
      <c r="Q7598">
        <v>1.3636363636363635</v>
      </c>
      <c r="R7598">
        <v>2.6205044955044956</v>
      </c>
      <c r="S7598">
        <f>(VendorSalesData[[#This Row],[TotalPurchaseQuantity]] - VendorSalesData[[#This Row],[TotalSalesQuantity]]) * VendorSalesData[[#This Row],[PurchasePrice]]</f>
        <v>-58.24</v>
      </c>
    </row>
    <row r="7599" spans="1:19" x14ac:dyDescent="0.3">
      <c r="A7599">
        <v>10754</v>
      </c>
      <c r="B7599" t="s">
        <v>212</v>
      </c>
      <c r="C7599">
        <v>22105</v>
      </c>
      <c r="D7599" t="s">
        <v>6951</v>
      </c>
      <c r="E7599">
        <v>26.66</v>
      </c>
      <c r="F7599">
        <v>39.99</v>
      </c>
      <c r="G7599">
        <v>750</v>
      </c>
      <c r="H7599">
        <v>6</v>
      </c>
      <c r="I7599">
        <v>159.96</v>
      </c>
      <c r="J7599">
        <v>20</v>
      </c>
      <c r="K7599">
        <v>799.80000000000007</v>
      </c>
      <c r="L7599">
        <v>639.84</v>
      </c>
      <c r="M7599">
        <v>2.21</v>
      </c>
      <c r="N7599">
        <v>28720.52</v>
      </c>
      <c r="O7599">
        <v>639.84</v>
      </c>
      <c r="P7599">
        <v>80</v>
      </c>
      <c r="Q7599">
        <v>3.3333333333333335</v>
      </c>
      <c r="R7599">
        <v>5</v>
      </c>
      <c r="S7599">
        <f>(VendorSalesData[[#This Row],[TotalPurchaseQuantity]] - VendorSalesData[[#This Row],[TotalSalesQuantity]]) * VendorSalesData[[#This Row],[PurchasePrice]]</f>
        <v>-373.24</v>
      </c>
    </row>
    <row r="7600" spans="1:19" x14ac:dyDescent="0.3">
      <c r="A7600">
        <v>4425</v>
      </c>
      <c r="B7600" t="s">
        <v>20</v>
      </c>
      <c r="C7600">
        <v>2913</v>
      </c>
      <c r="D7600" t="s">
        <v>6952</v>
      </c>
      <c r="E7600">
        <v>19.989999999999998</v>
      </c>
      <c r="F7600">
        <v>27.99</v>
      </c>
      <c r="G7600">
        <v>750</v>
      </c>
      <c r="H7600">
        <v>8</v>
      </c>
      <c r="I7600">
        <v>159.92000000000002</v>
      </c>
      <c r="J7600">
        <v>19</v>
      </c>
      <c r="K7600">
        <v>531.80999999999995</v>
      </c>
      <c r="L7600">
        <v>335.88</v>
      </c>
      <c r="M7600">
        <v>14.98</v>
      </c>
      <c r="N7600">
        <v>144929.24</v>
      </c>
      <c r="O7600">
        <v>371.88999999999993</v>
      </c>
      <c r="P7600">
        <v>69.929110020496026</v>
      </c>
      <c r="Q7600">
        <v>2.375</v>
      </c>
      <c r="R7600">
        <v>3.3254752376188086</v>
      </c>
      <c r="S7600">
        <f>(VendorSalesData[[#This Row],[TotalPurchaseQuantity]] - VendorSalesData[[#This Row],[TotalSalesQuantity]]) * VendorSalesData[[#This Row],[PurchasePrice]]</f>
        <v>-219.89</v>
      </c>
    </row>
    <row r="7601" spans="1:19" x14ac:dyDescent="0.3">
      <c r="A7601">
        <v>4692</v>
      </c>
      <c r="B7601" t="s">
        <v>386</v>
      </c>
      <c r="C7601">
        <v>25085</v>
      </c>
      <c r="D7601" t="s">
        <v>6953</v>
      </c>
      <c r="E7601">
        <v>19.989999999999998</v>
      </c>
      <c r="F7601">
        <v>29.99</v>
      </c>
      <c r="G7601">
        <v>750</v>
      </c>
      <c r="H7601">
        <v>8</v>
      </c>
      <c r="I7601">
        <v>159.91999999999999</v>
      </c>
      <c r="J7601">
        <v>42</v>
      </c>
      <c r="K7601">
        <v>1259.58</v>
      </c>
      <c r="L7601">
        <v>809.7299999999999</v>
      </c>
      <c r="M7601">
        <v>4.6500000000000004</v>
      </c>
      <c r="N7601">
        <v>9139.3799999999992</v>
      </c>
      <c r="O7601">
        <v>1099.6599999999999</v>
      </c>
      <c r="P7601">
        <v>87.303704409406308</v>
      </c>
      <c r="Q7601">
        <v>5.25</v>
      </c>
      <c r="R7601">
        <v>7.8763131565782896</v>
      </c>
      <c r="S7601">
        <f>(VendorSalesData[[#This Row],[TotalPurchaseQuantity]] - VendorSalesData[[#This Row],[TotalSalesQuantity]]) * VendorSalesData[[#This Row],[PurchasePrice]]</f>
        <v>-679.66</v>
      </c>
    </row>
    <row r="7602" spans="1:19" x14ac:dyDescent="0.3">
      <c r="A7602">
        <v>6785</v>
      </c>
      <c r="B7602" t="s">
        <v>81</v>
      </c>
      <c r="C7602">
        <v>39932</v>
      </c>
      <c r="D7602" t="s">
        <v>6954</v>
      </c>
      <c r="E7602">
        <v>3.33</v>
      </c>
      <c r="F7602">
        <v>4.99</v>
      </c>
      <c r="G7602">
        <v>375</v>
      </c>
      <c r="H7602">
        <v>48</v>
      </c>
      <c r="I7602">
        <v>159.84</v>
      </c>
      <c r="J7602">
        <v>48</v>
      </c>
      <c r="K7602">
        <v>239.52</v>
      </c>
      <c r="L7602">
        <v>9.98</v>
      </c>
      <c r="M7602">
        <v>2.7</v>
      </c>
      <c r="N7602">
        <v>13605.41</v>
      </c>
      <c r="O7602">
        <v>79.680000000000007</v>
      </c>
      <c r="P7602">
        <v>33.266533066132261</v>
      </c>
      <c r="Q7602">
        <v>1</v>
      </c>
      <c r="R7602">
        <v>1.4984984984984986</v>
      </c>
      <c r="S7602">
        <f>(VendorSalesData[[#This Row],[TotalPurchaseQuantity]] - VendorSalesData[[#This Row],[TotalSalesQuantity]]) * VendorSalesData[[#This Row],[PurchasePrice]]</f>
        <v>0</v>
      </c>
    </row>
    <row r="7603" spans="1:19" x14ac:dyDescent="0.3">
      <c r="A7603">
        <v>9552</v>
      </c>
      <c r="B7603" t="s">
        <v>72</v>
      </c>
      <c r="C7603">
        <v>22860</v>
      </c>
      <c r="D7603" t="s">
        <v>6955</v>
      </c>
      <c r="E7603">
        <v>12.25</v>
      </c>
      <c r="F7603">
        <v>21.99</v>
      </c>
      <c r="G7603">
        <v>750</v>
      </c>
      <c r="H7603">
        <v>13</v>
      </c>
      <c r="I7603">
        <v>159.25</v>
      </c>
      <c r="J7603">
        <v>20</v>
      </c>
      <c r="K7603">
        <v>379.79999999999995</v>
      </c>
      <c r="L7603">
        <v>170.91</v>
      </c>
      <c r="M7603">
        <v>2.23</v>
      </c>
      <c r="N7603">
        <v>55551.82</v>
      </c>
      <c r="O7603">
        <v>220.54999999999995</v>
      </c>
      <c r="P7603">
        <v>58.070036861506047</v>
      </c>
      <c r="Q7603">
        <v>1.5384615384615385</v>
      </c>
      <c r="R7603">
        <v>2.3849293563579277</v>
      </c>
      <c r="S7603">
        <f>(VendorSalesData[[#This Row],[TotalPurchaseQuantity]] - VendorSalesData[[#This Row],[TotalSalesQuantity]]) * VendorSalesData[[#This Row],[PurchasePrice]]</f>
        <v>-85.75</v>
      </c>
    </row>
    <row r="7604" spans="1:19" x14ac:dyDescent="0.3">
      <c r="A7604">
        <v>9744</v>
      </c>
      <c r="B7604" t="s">
        <v>868</v>
      </c>
      <c r="C7604">
        <v>22439</v>
      </c>
      <c r="D7604" t="s">
        <v>6956</v>
      </c>
      <c r="E7604">
        <v>12.25</v>
      </c>
      <c r="F7604">
        <v>18.989999999999998</v>
      </c>
      <c r="G7604">
        <v>750</v>
      </c>
      <c r="H7604">
        <v>13</v>
      </c>
      <c r="I7604">
        <v>159.25</v>
      </c>
      <c r="J7604">
        <v>50</v>
      </c>
      <c r="K7604">
        <v>949.49999999999989</v>
      </c>
      <c r="L7604">
        <v>778.58999999999992</v>
      </c>
      <c r="M7604">
        <v>5.51</v>
      </c>
      <c r="N7604">
        <v>3999.93</v>
      </c>
      <c r="O7604">
        <v>790.24999999999989</v>
      </c>
      <c r="P7604">
        <v>83.228014744602419</v>
      </c>
      <c r="Q7604">
        <v>3.8461538461538463</v>
      </c>
      <c r="R7604">
        <v>5.9623233908948183</v>
      </c>
      <c r="S7604">
        <f>(VendorSalesData[[#This Row],[TotalPurchaseQuantity]] - VendorSalesData[[#This Row],[TotalSalesQuantity]]) * VendorSalesData[[#This Row],[PurchasePrice]]</f>
        <v>-453.25</v>
      </c>
    </row>
    <row r="7605" spans="1:19" x14ac:dyDescent="0.3">
      <c r="A7605">
        <v>9165</v>
      </c>
      <c r="B7605" t="s">
        <v>38</v>
      </c>
      <c r="C7605">
        <v>22808</v>
      </c>
      <c r="D7605" t="s">
        <v>6957</v>
      </c>
      <c r="E7605">
        <v>8.3800000000000008</v>
      </c>
      <c r="F7605">
        <v>12.99</v>
      </c>
      <c r="G7605">
        <v>375</v>
      </c>
      <c r="H7605">
        <v>19</v>
      </c>
      <c r="I7605">
        <v>159.22</v>
      </c>
      <c r="J7605">
        <v>61</v>
      </c>
      <c r="K7605">
        <v>792.39</v>
      </c>
      <c r="L7605">
        <v>480.63</v>
      </c>
      <c r="M7605">
        <v>3.54</v>
      </c>
      <c r="N7605">
        <v>68054.7</v>
      </c>
      <c r="O7605">
        <v>633.16999999999996</v>
      </c>
      <c r="P7605">
        <v>79.906359242292297</v>
      </c>
      <c r="Q7605">
        <v>3.2105263157894739</v>
      </c>
      <c r="R7605">
        <v>4.9766989071724659</v>
      </c>
      <c r="S7605">
        <f>(VendorSalesData[[#This Row],[TotalPurchaseQuantity]] - VendorSalesData[[#This Row],[TotalSalesQuantity]]) * VendorSalesData[[#This Row],[PurchasePrice]]</f>
        <v>-351.96000000000004</v>
      </c>
    </row>
    <row r="7606" spans="1:19" x14ac:dyDescent="0.3">
      <c r="A7606">
        <v>9744</v>
      </c>
      <c r="B7606" t="s">
        <v>868</v>
      </c>
      <c r="C7606">
        <v>25629</v>
      </c>
      <c r="D7606" t="s">
        <v>6958</v>
      </c>
      <c r="E7606">
        <v>12.24</v>
      </c>
      <c r="F7606">
        <v>17.989999999999998</v>
      </c>
      <c r="G7606">
        <v>750</v>
      </c>
      <c r="H7606">
        <v>13</v>
      </c>
      <c r="I7606">
        <v>159.12</v>
      </c>
      <c r="J7606">
        <v>10</v>
      </c>
      <c r="K7606">
        <v>179.89999999999998</v>
      </c>
      <c r="L7606">
        <v>71.959999999999994</v>
      </c>
      <c r="M7606">
        <v>1.1200000000000001</v>
      </c>
      <c r="N7606">
        <v>3999.93</v>
      </c>
      <c r="O7606">
        <v>20.779999999999973</v>
      </c>
      <c r="P7606">
        <v>11.550861589772083</v>
      </c>
      <c r="Q7606">
        <v>0.76923076923076927</v>
      </c>
      <c r="R7606">
        <v>1.1305932629462039</v>
      </c>
      <c r="S7606">
        <f>(VendorSalesData[[#This Row],[TotalPurchaseQuantity]] - VendorSalesData[[#This Row],[TotalSalesQuantity]]) * VendorSalesData[[#This Row],[PurchasePrice]]</f>
        <v>36.72</v>
      </c>
    </row>
    <row r="7607" spans="1:19" x14ac:dyDescent="0.3">
      <c r="A7607">
        <v>4425</v>
      </c>
      <c r="B7607" t="s">
        <v>20</v>
      </c>
      <c r="C7607">
        <v>12333</v>
      </c>
      <c r="D7607" t="s">
        <v>6959</v>
      </c>
      <c r="E7607">
        <v>53.01</v>
      </c>
      <c r="F7607">
        <v>78.989999999999995</v>
      </c>
      <c r="G7607">
        <v>750</v>
      </c>
      <c r="H7607">
        <v>3</v>
      </c>
      <c r="I7607">
        <v>159.03</v>
      </c>
      <c r="J7607">
        <v>3</v>
      </c>
      <c r="K7607">
        <v>236.97</v>
      </c>
      <c r="L7607">
        <v>78.989999999999995</v>
      </c>
      <c r="M7607">
        <v>0.34</v>
      </c>
      <c r="N7607">
        <v>144929.24</v>
      </c>
      <c r="O7607">
        <v>77.94</v>
      </c>
      <c r="P7607">
        <v>32.890239270793771</v>
      </c>
      <c r="Q7607">
        <v>1</v>
      </c>
      <c r="R7607">
        <v>1.4900962082625919</v>
      </c>
      <c r="S7607">
        <f>(VendorSalesData[[#This Row],[TotalPurchaseQuantity]] - VendorSalesData[[#This Row],[TotalSalesQuantity]]) * VendorSalesData[[#This Row],[PurchasePrice]]</f>
        <v>0</v>
      </c>
    </row>
    <row r="7608" spans="1:19" x14ac:dyDescent="0.3">
      <c r="A7608">
        <v>7153</v>
      </c>
      <c r="B7608" t="s">
        <v>271</v>
      </c>
      <c r="C7608">
        <v>22562</v>
      </c>
      <c r="D7608" t="s">
        <v>6960</v>
      </c>
      <c r="E7608">
        <v>6.62</v>
      </c>
      <c r="F7608">
        <v>10.99</v>
      </c>
      <c r="G7608">
        <v>750</v>
      </c>
      <c r="H7608">
        <v>24</v>
      </c>
      <c r="I7608">
        <v>158.88</v>
      </c>
      <c r="J7608">
        <v>22</v>
      </c>
      <c r="K7608">
        <v>226.78</v>
      </c>
      <c r="L7608">
        <v>175.83</v>
      </c>
      <c r="M7608">
        <v>2.4300000000000002</v>
      </c>
      <c r="N7608">
        <v>15884.82</v>
      </c>
      <c r="O7608">
        <v>67.900000000000006</v>
      </c>
      <c r="P7608">
        <v>29.940911896992684</v>
      </c>
      <c r="Q7608">
        <v>0.91666666666666663</v>
      </c>
      <c r="R7608">
        <v>1.4273665659617323</v>
      </c>
      <c r="S7608">
        <f>(VendorSalesData[[#This Row],[TotalPurchaseQuantity]] - VendorSalesData[[#This Row],[TotalSalesQuantity]]) * VendorSalesData[[#This Row],[PurchasePrice]]</f>
        <v>13.24</v>
      </c>
    </row>
    <row r="7609" spans="1:19" x14ac:dyDescent="0.3">
      <c r="A7609">
        <v>7153</v>
      </c>
      <c r="B7609" t="s">
        <v>271</v>
      </c>
      <c r="C7609">
        <v>24415</v>
      </c>
      <c r="D7609" t="s">
        <v>6961</v>
      </c>
      <c r="E7609">
        <v>19.86</v>
      </c>
      <c r="F7609">
        <v>29.99</v>
      </c>
      <c r="G7609">
        <v>750</v>
      </c>
      <c r="H7609">
        <v>8</v>
      </c>
      <c r="I7609">
        <v>158.88</v>
      </c>
      <c r="J7609">
        <v>30</v>
      </c>
      <c r="K7609">
        <v>899.69999999999993</v>
      </c>
      <c r="L7609">
        <v>839.71999999999991</v>
      </c>
      <c r="M7609">
        <v>3.3</v>
      </c>
      <c r="N7609">
        <v>15884.82</v>
      </c>
      <c r="O7609">
        <v>740.81999999999994</v>
      </c>
      <c r="P7609">
        <v>82.340780260086703</v>
      </c>
      <c r="Q7609">
        <v>3.75</v>
      </c>
      <c r="R7609">
        <v>5.6627643504531715</v>
      </c>
      <c r="S7609">
        <f>(VendorSalesData[[#This Row],[TotalPurchaseQuantity]] - VendorSalesData[[#This Row],[TotalSalesQuantity]]) * VendorSalesData[[#This Row],[PurchasePrice]]</f>
        <v>-436.91999999999996</v>
      </c>
    </row>
    <row r="7610" spans="1:19" x14ac:dyDescent="0.3">
      <c r="A7610">
        <v>4425</v>
      </c>
      <c r="B7610" t="s">
        <v>20</v>
      </c>
      <c r="C7610">
        <v>20600</v>
      </c>
      <c r="D7610" t="s">
        <v>6962</v>
      </c>
      <c r="E7610">
        <v>7.56</v>
      </c>
      <c r="F7610">
        <v>15.99</v>
      </c>
      <c r="G7610">
        <v>750</v>
      </c>
      <c r="H7610">
        <v>21</v>
      </c>
      <c r="I7610">
        <v>158.76</v>
      </c>
      <c r="J7610">
        <v>59</v>
      </c>
      <c r="K7610">
        <v>677.91</v>
      </c>
      <c r="L7610">
        <v>287.25</v>
      </c>
      <c r="M7610">
        <v>6.59</v>
      </c>
      <c r="N7610">
        <v>144929.24</v>
      </c>
      <c r="O7610">
        <v>519.15</v>
      </c>
      <c r="P7610">
        <v>76.580962074611676</v>
      </c>
      <c r="Q7610">
        <v>2.8095238095238093</v>
      </c>
      <c r="R7610">
        <v>4.2700302343159491</v>
      </c>
      <c r="S7610">
        <f>(VendorSalesData[[#This Row],[TotalPurchaseQuantity]] - VendorSalesData[[#This Row],[TotalSalesQuantity]]) * VendorSalesData[[#This Row],[PurchasePrice]]</f>
        <v>-287.27999999999997</v>
      </c>
    </row>
    <row r="7611" spans="1:19" x14ac:dyDescent="0.3">
      <c r="A7611">
        <v>10754</v>
      </c>
      <c r="B7611" t="s">
        <v>212</v>
      </c>
      <c r="C7611">
        <v>36072</v>
      </c>
      <c r="D7611" t="s">
        <v>6963</v>
      </c>
      <c r="E7611">
        <v>52.9</v>
      </c>
      <c r="F7611">
        <v>114.49</v>
      </c>
      <c r="G7611">
        <v>750</v>
      </c>
      <c r="H7611">
        <v>3</v>
      </c>
      <c r="I7611">
        <v>158.69999999999999</v>
      </c>
      <c r="J7611">
        <v>3</v>
      </c>
      <c r="K7611">
        <v>245.97</v>
      </c>
      <c r="L7611">
        <v>81.99</v>
      </c>
      <c r="M7611">
        <v>0.34</v>
      </c>
      <c r="N7611">
        <v>28720.52</v>
      </c>
      <c r="O7611">
        <v>87.27000000000001</v>
      </c>
      <c r="P7611">
        <v>35.47993657763142</v>
      </c>
      <c r="Q7611">
        <v>1</v>
      </c>
      <c r="R7611">
        <v>1.5499054820415881</v>
      </c>
      <c r="S7611">
        <f>(VendorSalesData[[#This Row],[TotalPurchaseQuantity]] - VendorSalesData[[#This Row],[TotalSalesQuantity]]) * VendorSalesData[[#This Row],[PurchasePrice]]</f>
        <v>0</v>
      </c>
    </row>
    <row r="7612" spans="1:19" x14ac:dyDescent="0.3">
      <c r="A7612">
        <v>4425</v>
      </c>
      <c r="B7612" t="s">
        <v>20</v>
      </c>
      <c r="C7612">
        <v>21710</v>
      </c>
      <c r="D7612" t="s">
        <v>6964</v>
      </c>
      <c r="E7612">
        <v>31.72</v>
      </c>
      <c r="F7612">
        <v>45.99</v>
      </c>
      <c r="G7612">
        <v>750</v>
      </c>
      <c r="H7612">
        <v>5</v>
      </c>
      <c r="I7612">
        <v>158.6</v>
      </c>
      <c r="J7612">
        <v>9</v>
      </c>
      <c r="K7612">
        <v>413.90999999999997</v>
      </c>
      <c r="L7612">
        <v>183.96</v>
      </c>
      <c r="M7612">
        <v>1</v>
      </c>
      <c r="N7612">
        <v>144929.24</v>
      </c>
      <c r="O7612">
        <v>255.30999999999997</v>
      </c>
      <c r="P7612">
        <v>61.682491362856659</v>
      </c>
      <c r="Q7612">
        <v>1.8</v>
      </c>
      <c r="R7612">
        <v>2.6097730138713744</v>
      </c>
      <c r="S7612">
        <f>(VendorSalesData[[#This Row],[TotalPurchaseQuantity]] - VendorSalesData[[#This Row],[TotalSalesQuantity]]) * VendorSalesData[[#This Row],[PurchasePrice]]</f>
        <v>-126.88</v>
      </c>
    </row>
    <row r="7613" spans="1:19" x14ac:dyDescent="0.3">
      <c r="A7613">
        <v>9552</v>
      </c>
      <c r="B7613" t="s">
        <v>72</v>
      </c>
      <c r="C7613">
        <v>18573</v>
      </c>
      <c r="D7613" t="s">
        <v>6965</v>
      </c>
      <c r="E7613">
        <v>13.15</v>
      </c>
      <c r="F7613">
        <v>19.989999999999998</v>
      </c>
      <c r="G7613">
        <v>750</v>
      </c>
      <c r="H7613">
        <v>12</v>
      </c>
      <c r="I7613">
        <v>157.80000000000001</v>
      </c>
      <c r="J7613">
        <v>12</v>
      </c>
      <c r="K7613">
        <v>239.88</v>
      </c>
      <c r="L7613">
        <v>19.989999999999998</v>
      </c>
      <c r="M7613">
        <v>1.35</v>
      </c>
      <c r="N7613">
        <v>55551.82</v>
      </c>
      <c r="O7613">
        <v>82.079999999999984</v>
      </c>
      <c r="P7613">
        <v>34.217108554277132</v>
      </c>
      <c r="Q7613">
        <v>1</v>
      </c>
      <c r="R7613">
        <v>1.5201520912547528</v>
      </c>
      <c r="S7613">
        <f>(VendorSalesData[[#This Row],[TotalPurchaseQuantity]] - VendorSalesData[[#This Row],[TotalSalesQuantity]]) * VendorSalesData[[#This Row],[PurchasePrice]]</f>
        <v>0</v>
      </c>
    </row>
    <row r="7614" spans="1:19" x14ac:dyDescent="0.3">
      <c r="A7614">
        <v>3664</v>
      </c>
      <c r="B7614" t="s">
        <v>96</v>
      </c>
      <c r="C7614">
        <v>4757</v>
      </c>
      <c r="D7614" t="s">
        <v>6966</v>
      </c>
      <c r="E7614">
        <v>10.52</v>
      </c>
      <c r="F7614">
        <v>13.99</v>
      </c>
      <c r="G7614">
        <v>1000</v>
      </c>
      <c r="H7614">
        <v>15</v>
      </c>
      <c r="I7614">
        <v>157.79999999999998</v>
      </c>
      <c r="J7614">
        <v>12</v>
      </c>
      <c r="K7614">
        <v>167.88</v>
      </c>
      <c r="L7614">
        <v>13.99</v>
      </c>
      <c r="M7614">
        <v>12.6</v>
      </c>
      <c r="N7614">
        <v>30234.420000000002</v>
      </c>
      <c r="O7614">
        <v>10.080000000000013</v>
      </c>
      <c r="P7614">
        <v>6.0042887776983633</v>
      </c>
      <c r="Q7614">
        <v>0.8</v>
      </c>
      <c r="R7614">
        <v>1.0638783269961978</v>
      </c>
      <c r="S7614">
        <f>(VendorSalesData[[#This Row],[TotalPurchaseQuantity]] - VendorSalesData[[#This Row],[TotalSalesQuantity]]) * VendorSalesData[[#This Row],[PurchasePrice]]</f>
        <v>31.56</v>
      </c>
    </row>
    <row r="7615" spans="1:19" x14ac:dyDescent="0.3">
      <c r="A7615">
        <v>1650</v>
      </c>
      <c r="B7615" t="s">
        <v>4517</v>
      </c>
      <c r="C7615">
        <v>18769</v>
      </c>
      <c r="D7615" t="s">
        <v>6967</v>
      </c>
      <c r="E7615">
        <v>9.86</v>
      </c>
      <c r="F7615">
        <v>14.49</v>
      </c>
      <c r="G7615">
        <v>750</v>
      </c>
      <c r="H7615">
        <v>16</v>
      </c>
      <c r="I7615">
        <v>157.76</v>
      </c>
      <c r="J7615">
        <v>19</v>
      </c>
      <c r="K7615">
        <v>275.31</v>
      </c>
      <c r="L7615">
        <v>86.94</v>
      </c>
      <c r="M7615">
        <v>2.12</v>
      </c>
      <c r="N7615">
        <v>211.97</v>
      </c>
      <c r="O7615">
        <v>117.55000000000001</v>
      </c>
      <c r="P7615">
        <v>42.697323017689151</v>
      </c>
      <c r="Q7615">
        <v>1.1875</v>
      </c>
      <c r="R7615">
        <v>1.745119168356998</v>
      </c>
      <c r="S7615">
        <f>(VendorSalesData[[#This Row],[TotalPurchaseQuantity]] - VendorSalesData[[#This Row],[TotalSalesQuantity]]) * VendorSalesData[[#This Row],[PurchasePrice]]</f>
        <v>-29.58</v>
      </c>
    </row>
    <row r="7616" spans="1:19" x14ac:dyDescent="0.3">
      <c r="A7616">
        <v>1392</v>
      </c>
      <c r="B7616" t="s">
        <v>67</v>
      </c>
      <c r="C7616">
        <v>39650</v>
      </c>
      <c r="D7616" t="s">
        <v>6968</v>
      </c>
      <c r="E7616">
        <v>13.07</v>
      </c>
      <c r="F7616">
        <v>19.989999999999998</v>
      </c>
      <c r="G7616">
        <v>3000</v>
      </c>
      <c r="H7616">
        <v>12</v>
      </c>
      <c r="I7616">
        <v>156.84</v>
      </c>
      <c r="J7616">
        <v>12</v>
      </c>
      <c r="K7616">
        <v>191.88</v>
      </c>
      <c r="L7616">
        <v>15.99</v>
      </c>
      <c r="M7616">
        <v>5.4</v>
      </c>
      <c r="N7616">
        <v>79528.990000000005</v>
      </c>
      <c r="O7616">
        <v>35.039999999999992</v>
      </c>
      <c r="P7616">
        <v>18.261413383364598</v>
      </c>
      <c r="Q7616">
        <v>1</v>
      </c>
      <c r="R7616">
        <v>1.2234123947972455</v>
      </c>
      <c r="S7616">
        <f>(VendorSalesData[[#This Row],[TotalPurchaseQuantity]] - VendorSalesData[[#This Row],[TotalSalesQuantity]]) * VendorSalesData[[#This Row],[PurchasePrice]]</f>
        <v>0</v>
      </c>
    </row>
    <row r="7617" spans="1:19" x14ac:dyDescent="0.3">
      <c r="A7617">
        <v>90047</v>
      </c>
      <c r="B7617" t="s">
        <v>2206</v>
      </c>
      <c r="C7617">
        <v>26324</v>
      </c>
      <c r="D7617" t="s">
        <v>6969</v>
      </c>
      <c r="E7617">
        <v>13.07</v>
      </c>
      <c r="F7617">
        <v>19.989999999999998</v>
      </c>
      <c r="G7617">
        <v>750</v>
      </c>
      <c r="H7617">
        <v>12</v>
      </c>
      <c r="I7617">
        <v>156.84</v>
      </c>
      <c r="J7617">
        <v>12</v>
      </c>
      <c r="K7617">
        <v>239.88</v>
      </c>
      <c r="L7617">
        <v>19.989999999999998</v>
      </c>
      <c r="M7617">
        <v>1.35</v>
      </c>
      <c r="N7617">
        <v>1457.73</v>
      </c>
      <c r="O7617">
        <v>83.039999999999992</v>
      </c>
      <c r="P7617">
        <v>34.617308654327161</v>
      </c>
      <c r="Q7617">
        <v>1</v>
      </c>
      <c r="R7617">
        <v>1.5294567712318285</v>
      </c>
      <c r="S7617">
        <f>(VendorSalesData[[#This Row],[TotalPurchaseQuantity]] - VendorSalesData[[#This Row],[TotalSalesQuantity]]) * VendorSalesData[[#This Row],[PurchasePrice]]</f>
        <v>0</v>
      </c>
    </row>
    <row r="7618" spans="1:19" x14ac:dyDescent="0.3">
      <c r="A7618">
        <v>4425</v>
      </c>
      <c r="B7618" t="s">
        <v>20</v>
      </c>
      <c r="C7618">
        <v>22032</v>
      </c>
      <c r="D7618" t="s">
        <v>6970</v>
      </c>
      <c r="E7618">
        <v>6.53</v>
      </c>
      <c r="F7618">
        <v>9.99</v>
      </c>
      <c r="G7618">
        <v>750</v>
      </c>
      <c r="H7618">
        <v>24</v>
      </c>
      <c r="I7618">
        <v>156.72</v>
      </c>
      <c r="J7618">
        <v>51</v>
      </c>
      <c r="K7618">
        <v>509.49</v>
      </c>
      <c r="L7618">
        <v>309.69</v>
      </c>
      <c r="M7618">
        <v>5.66</v>
      </c>
      <c r="N7618">
        <v>144929.24</v>
      </c>
      <c r="O7618">
        <v>352.77</v>
      </c>
      <c r="P7618">
        <v>69.239828063357464</v>
      </c>
      <c r="Q7618">
        <v>2.125</v>
      </c>
      <c r="R7618">
        <v>3.2509571209800918</v>
      </c>
      <c r="S7618">
        <f>(VendorSalesData[[#This Row],[TotalPurchaseQuantity]] - VendorSalesData[[#This Row],[TotalSalesQuantity]]) * VendorSalesData[[#This Row],[PurchasePrice]]</f>
        <v>-176.31</v>
      </c>
    </row>
    <row r="7619" spans="1:19" x14ac:dyDescent="0.3">
      <c r="A7619">
        <v>480</v>
      </c>
      <c r="B7619" t="s">
        <v>27</v>
      </c>
      <c r="C7619">
        <v>3475</v>
      </c>
      <c r="D7619" t="s">
        <v>6971</v>
      </c>
      <c r="E7619">
        <v>22.38</v>
      </c>
      <c r="F7619">
        <v>29.99</v>
      </c>
      <c r="G7619">
        <v>750</v>
      </c>
      <c r="H7619">
        <v>7</v>
      </c>
      <c r="I7619">
        <v>156.66</v>
      </c>
      <c r="J7619">
        <v>13</v>
      </c>
      <c r="K7619">
        <v>389.87</v>
      </c>
      <c r="L7619">
        <v>239.92</v>
      </c>
      <c r="M7619">
        <v>10.25</v>
      </c>
      <c r="N7619">
        <v>89286.27</v>
      </c>
      <c r="O7619">
        <v>233.21</v>
      </c>
      <c r="P7619">
        <v>59.817375022443372</v>
      </c>
      <c r="Q7619">
        <v>1.8571428571428572</v>
      </c>
      <c r="R7619">
        <v>2.48863781437508</v>
      </c>
      <c r="S7619">
        <f>(VendorSalesData[[#This Row],[TotalPurchaseQuantity]] - VendorSalesData[[#This Row],[TotalSalesQuantity]]) * VendorSalesData[[#This Row],[PurchasePrice]]</f>
        <v>-134.28</v>
      </c>
    </row>
    <row r="7620" spans="1:19" x14ac:dyDescent="0.3">
      <c r="A7620">
        <v>4425</v>
      </c>
      <c r="B7620" t="s">
        <v>20</v>
      </c>
      <c r="C7620">
        <v>22073</v>
      </c>
      <c r="D7620" t="s">
        <v>6972</v>
      </c>
      <c r="E7620">
        <v>156.46</v>
      </c>
      <c r="F7620">
        <v>229.99</v>
      </c>
      <c r="G7620">
        <v>750</v>
      </c>
      <c r="H7620">
        <v>1</v>
      </c>
      <c r="I7620">
        <v>156.46</v>
      </c>
      <c r="J7620">
        <v>11</v>
      </c>
      <c r="K7620">
        <v>2529.8900000000003</v>
      </c>
      <c r="L7620">
        <v>2069.91</v>
      </c>
      <c r="M7620">
        <v>1.21</v>
      </c>
      <c r="N7620">
        <v>144929.24</v>
      </c>
      <c r="O7620">
        <v>2373.4300000000003</v>
      </c>
      <c r="P7620">
        <v>93.815541387174932</v>
      </c>
      <c r="Q7620">
        <v>11</v>
      </c>
      <c r="R7620">
        <v>16.169564105841751</v>
      </c>
      <c r="S7620">
        <f>(VendorSalesData[[#This Row],[TotalPurchaseQuantity]] - VendorSalesData[[#This Row],[TotalSalesQuantity]]) * VendorSalesData[[#This Row],[PurchasePrice]]</f>
        <v>-1564.6000000000001</v>
      </c>
    </row>
    <row r="7621" spans="1:19" x14ac:dyDescent="0.3">
      <c r="A7621">
        <v>8112</v>
      </c>
      <c r="B7621" t="s">
        <v>53</v>
      </c>
      <c r="C7621">
        <v>36308</v>
      </c>
      <c r="D7621" t="s">
        <v>6973</v>
      </c>
      <c r="E7621">
        <v>13.01</v>
      </c>
      <c r="F7621">
        <v>18.989999999999998</v>
      </c>
      <c r="G7621">
        <v>750</v>
      </c>
      <c r="H7621">
        <v>12</v>
      </c>
      <c r="I7621">
        <v>156.12</v>
      </c>
      <c r="J7621">
        <v>12</v>
      </c>
      <c r="K7621">
        <v>227.88</v>
      </c>
      <c r="L7621">
        <v>75.959999999999994</v>
      </c>
      <c r="M7621">
        <v>1.34</v>
      </c>
      <c r="N7621">
        <v>48347.26</v>
      </c>
      <c r="O7621">
        <v>71.759999999999991</v>
      </c>
      <c r="P7621">
        <v>31.490258030542389</v>
      </c>
      <c r="Q7621">
        <v>1</v>
      </c>
      <c r="R7621">
        <v>1.4596464258262873</v>
      </c>
      <c r="S7621">
        <f>(VendorSalesData[[#This Row],[TotalPurchaseQuantity]] - VendorSalesData[[#This Row],[TotalSalesQuantity]]) * VendorSalesData[[#This Row],[PurchasePrice]]</f>
        <v>0</v>
      </c>
    </row>
    <row r="7622" spans="1:19" x14ac:dyDescent="0.3">
      <c r="A7622">
        <v>1587</v>
      </c>
      <c r="B7622" t="s">
        <v>525</v>
      </c>
      <c r="C7622">
        <v>19785</v>
      </c>
      <c r="D7622" t="s">
        <v>6157</v>
      </c>
      <c r="E7622">
        <v>25.97</v>
      </c>
      <c r="F7622">
        <v>39.99</v>
      </c>
      <c r="G7622">
        <v>375</v>
      </c>
      <c r="H7622">
        <v>6</v>
      </c>
      <c r="I7622">
        <v>155.82</v>
      </c>
      <c r="J7622">
        <v>15</v>
      </c>
      <c r="K7622">
        <v>599.85</v>
      </c>
      <c r="L7622">
        <v>399.90000000000003</v>
      </c>
      <c r="M7622">
        <v>0.88</v>
      </c>
      <c r="N7622">
        <v>6070.09</v>
      </c>
      <c r="O7622">
        <v>444.03000000000003</v>
      </c>
      <c r="P7622">
        <v>74.023505876469116</v>
      </c>
      <c r="Q7622">
        <v>2.5</v>
      </c>
      <c r="R7622">
        <v>3.8496341932999618</v>
      </c>
      <c r="S7622">
        <f>(VendorSalesData[[#This Row],[TotalPurchaseQuantity]] - VendorSalesData[[#This Row],[TotalSalesQuantity]]) * VendorSalesData[[#This Row],[PurchasePrice]]</f>
        <v>-233.73</v>
      </c>
    </row>
    <row r="7623" spans="1:19" x14ac:dyDescent="0.3">
      <c r="A7623">
        <v>4692</v>
      </c>
      <c r="B7623" t="s">
        <v>386</v>
      </c>
      <c r="C7623">
        <v>20669</v>
      </c>
      <c r="D7623" t="s">
        <v>6974</v>
      </c>
      <c r="E7623">
        <v>51.94</v>
      </c>
      <c r="F7623">
        <v>79.989999999999995</v>
      </c>
      <c r="G7623">
        <v>750</v>
      </c>
      <c r="H7623">
        <v>3</v>
      </c>
      <c r="I7623">
        <v>155.82</v>
      </c>
      <c r="J7623">
        <v>13</v>
      </c>
      <c r="K7623">
        <v>1039.8699999999999</v>
      </c>
      <c r="L7623">
        <v>719.91</v>
      </c>
      <c r="M7623">
        <v>1.44</v>
      </c>
      <c r="N7623">
        <v>9139.3799999999992</v>
      </c>
      <c r="O7623">
        <v>884.05</v>
      </c>
      <c r="P7623">
        <v>85.015434621635393</v>
      </c>
      <c r="Q7623">
        <v>4.333333333333333</v>
      </c>
      <c r="R7623">
        <v>6.6735335643691434</v>
      </c>
      <c r="S7623">
        <f>(VendorSalesData[[#This Row],[TotalPurchaseQuantity]] - VendorSalesData[[#This Row],[TotalSalesQuantity]]) * VendorSalesData[[#This Row],[PurchasePrice]]</f>
        <v>-519.4</v>
      </c>
    </row>
    <row r="7624" spans="1:19" x14ac:dyDescent="0.3">
      <c r="A7624">
        <v>2000</v>
      </c>
      <c r="B7624" t="s">
        <v>164</v>
      </c>
      <c r="C7624">
        <v>23038</v>
      </c>
      <c r="D7624" t="s">
        <v>6975</v>
      </c>
      <c r="E7624">
        <v>19.47</v>
      </c>
      <c r="F7624">
        <v>34.99</v>
      </c>
      <c r="G7624">
        <v>750</v>
      </c>
      <c r="H7624">
        <v>8</v>
      </c>
      <c r="I7624">
        <v>155.76</v>
      </c>
      <c r="J7624">
        <v>23</v>
      </c>
      <c r="K7624">
        <v>699.77</v>
      </c>
      <c r="L7624">
        <v>488.84</v>
      </c>
      <c r="M7624">
        <v>2.54</v>
      </c>
      <c r="N7624">
        <v>19016.59</v>
      </c>
      <c r="O7624">
        <v>544.01</v>
      </c>
      <c r="P7624">
        <v>77.741257841862335</v>
      </c>
      <c r="Q7624">
        <v>2.875</v>
      </c>
      <c r="R7624">
        <v>4.4926168464304057</v>
      </c>
      <c r="S7624">
        <f>(VendorSalesData[[#This Row],[TotalPurchaseQuantity]] - VendorSalesData[[#This Row],[TotalSalesQuantity]]) * VendorSalesData[[#This Row],[PurchasePrice]]</f>
        <v>-292.04999999999995</v>
      </c>
    </row>
    <row r="7625" spans="1:19" x14ac:dyDescent="0.3">
      <c r="A7625">
        <v>8892</v>
      </c>
      <c r="B7625" t="s">
        <v>177</v>
      </c>
      <c r="C7625">
        <v>10274</v>
      </c>
      <c r="D7625" t="s">
        <v>6976</v>
      </c>
      <c r="E7625">
        <v>6.49</v>
      </c>
      <c r="F7625">
        <v>12.99</v>
      </c>
      <c r="G7625">
        <v>750</v>
      </c>
      <c r="H7625">
        <v>24</v>
      </c>
      <c r="I7625">
        <v>155.76</v>
      </c>
      <c r="J7625">
        <v>20</v>
      </c>
      <c r="K7625">
        <v>199.8</v>
      </c>
      <c r="L7625">
        <v>149.85</v>
      </c>
      <c r="M7625">
        <v>2.21</v>
      </c>
      <c r="N7625">
        <v>11595.97</v>
      </c>
      <c r="O7625">
        <v>44.04000000000002</v>
      </c>
      <c r="P7625">
        <v>22.042042042042052</v>
      </c>
      <c r="Q7625">
        <v>0.83333333333333337</v>
      </c>
      <c r="R7625">
        <v>1.282742681047766</v>
      </c>
      <c r="S7625">
        <f>(VendorSalesData[[#This Row],[TotalPurchaseQuantity]] - VendorSalesData[[#This Row],[TotalSalesQuantity]]) * VendorSalesData[[#This Row],[PurchasePrice]]</f>
        <v>25.96</v>
      </c>
    </row>
    <row r="7626" spans="1:19" x14ac:dyDescent="0.3">
      <c r="A7626">
        <v>90047</v>
      </c>
      <c r="B7626" t="s">
        <v>2206</v>
      </c>
      <c r="C7626">
        <v>19040</v>
      </c>
      <c r="D7626" t="s">
        <v>6977</v>
      </c>
      <c r="E7626">
        <v>6.49</v>
      </c>
      <c r="F7626">
        <v>11.99</v>
      </c>
      <c r="G7626">
        <v>750</v>
      </c>
      <c r="H7626">
        <v>24</v>
      </c>
      <c r="I7626">
        <v>155.76</v>
      </c>
      <c r="J7626">
        <v>24</v>
      </c>
      <c r="K7626">
        <v>287.76</v>
      </c>
      <c r="L7626">
        <v>143.88</v>
      </c>
      <c r="M7626">
        <v>2.69</v>
      </c>
      <c r="N7626">
        <v>1457.73</v>
      </c>
      <c r="O7626">
        <v>132</v>
      </c>
      <c r="P7626">
        <v>45.871559633027523</v>
      </c>
      <c r="Q7626">
        <v>1</v>
      </c>
      <c r="R7626">
        <v>1.847457627118644</v>
      </c>
      <c r="S7626">
        <f>(VendorSalesData[[#This Row],[TotalPurchaseQuantity]] - VendorSalesData[[#This Row],[TotalSalesQuantity]]) * VendorSalesData[[#This Row],[PurchasePrice]]</f>
        <v>0</v>
      </c>
    </row>
    <row r="7627" spans="1:19" x14ac:dyDescent="0.3">
      <c r="A7627">
        <v>3960</v>
      </c>
      <c r="B7627" t="s">
        <v>24</v>
      </c>
      <c r="C7627">
        <v>4375</v>
      </c>
      <c r="D7627" t="s">
        <v>6559</v>
      </c>
      <c r="E7627">
        <v>12.97</v>
      </c>
      <c r="F7627">
        <v>16.989999999999998</v>
      </c>
      <c r="G7627">
        <v>750</v>
      </c>
      <c r="H7627">
        <v>12</v>
      </c>
      <c r="I7627">
        <v>155.63999999999999</v>
      </c>
      <c r="J7627">
        <v>12</v>
      </c>
      <c r="K7627">
        <v>203.88</v>
      </c>
      <c r="L7627">
        <v>16.989999999999998</v>
      </c>
      <c r="M7627">
        <v>9.4499999999999993</v>
      </c>
      <c r="N7627">
        <v>257032.07</v>
      </c>
      <c r="O7627">
        <v>48.240000000000009</v>
      </c>
      <c r="P7627">
        <v>23.660977045320784</v>
      </c>
      <c r="Q7627">
        <v>1</v>
      </c>
      <c r="R7627">
        <v>1.3099460292983809</v>
      </c>
      <c r="S7627">
        <f>(VendorSalesData[[#This Row],[TotalPurchaseQuantity]] - VendorSalesData[[#This Row],[TotalSalesQuantity]]) * VendorSalesData[[#This Row],[PurchasePrice]]</f>
        <v>0</v>
      </c>
    </row>
    <row r="7628" spans="1:19" x14ac:dyDescent="0.3">
      <c r="A7628">
        <v>3252</v>
      </c>
      <c r="B7628" t="s">
        <v>94</v>
      </c>
      <c r="C7628">
        <v>22361</v>
      </c>
      <c r="D7628" t="s">
        <v>6978</v>
      </c>
      <c r="E7628">
        <v>3.24</v>
      </c>
      <c r="F7628">
        <v>10.99</v>
      </c>
      <c r="G7628">
        <v>750</v>
      </c>
      <c r="H7628">
        <v>48</v>
      </c>
      <c r="I7628">
        <v>155.52000000000001</v>
      </c>
      <c r="J7628">
        <v>210</v>
      </c>
      <c r="K7628">
        <v>1047.9000000000001</v>
      </c>
      <c r="L7628">
        <v>309.38</v>
      </c>
      <c r="M7628">
        <v>23.5</v>
      </c>
      <c r="N7628">
        <v>61966.91</v>
      </c>
      <c r="O7628">
        <v>892.38000000000011</v>
      </c>
      <c r="P7628">
        <v>85.158889206985407</v>
      </c>
      <c r="Q7628">
        <v>4.375</v>
      </c>
      <c r="R7628">
        <v>6.7380401234567904</v>
      </c>
      <c r="S7628">
        <f>(VendorSalesData[[#This Row],[TotalPurchaseQuantity]] - VendorSalesData[[#This Row],[TotalSalesQuantity]]) * VendorSalesData[[#This Row],[PurchasePrice]]</f>
        <v>-524.88</v>
      </c>
    </row>
    <row r="7629" spans="1:19" x14ac:dyDescent="0.3">
      <c r="A7629">
        <v>3252</v>
      </c>
      <c r="B7629" t="s">
        <v>94</v>
      </c>
      <c r="C7629">
        <v>19372</v>
      </c>
      <c r="D7629" t="s">
        <v>6979</v>
      </c>
      <c r="E7629">
        <v>5.36</v>
      </c>
      <c r="F7629">
        <v>7.99</v>
      </c>
      <c r="G7629">
        <v>1500</v>
      </c>
      <c r="H7629">
        <v>29</v>
      </c>
      <c r="I7629">
        <v>155.44</v>
      </c>
      <c r="J7629">
        <v>27</v>
      </c>
      <c r="K7629">
        <v>215.73</v>
      </c>
      <c r="L7629">
        <v>103.87</v>
      </c>
      <c r="M7629">
        <v>6.03</v>
      </c>
      <c r="N7629">
        <v>61966.91</v>
      </c>
      <c r="O7629">
        <v>60.289999999999992</v>
      </c>
      <c r="P7629">
        <v>27.946970750475131</v>
      </c>
      <c r="Q7629">
        <v>0.93103448275862066</v>
      </c>
      <c r="R7629">
        <v>1.3878667009778691</v>
      </c>
      <c r="S7629">
        <f>(VendorSalesData[[#This Row],[TotalPurchaseQuantity]] - VendorSalesData[[#This Row],[TotalSalesQuantity]]) * VendorSalesData[[#This Row],[PurchasePrice]]</f>
        <v>10.72</v>
      </c>
    </row>
    <row r="7630" spans="1:19" x14ac:dyDescent="0.3">
      <c r="A7630">
        <v>9165</v>
      </c>
      <c r="B7630" t="s">
        <v>38</v>
      </c>
      <c r="C7630">
        <v>25702</v>
      </c>
      <c r="D7630" t="s">
        <v>6980</v>
      </c>
      <c r="E7630">
        <v>12.92</v>
      </c>
      <c r="F7630">
        <v>18.989999999999998</v>
      </c>
      <c r="G7630">
        <v>750</v>
      </c>
      <c r="H7630">
        <v>12</v>
      </c>
      <c r="I7630">
        <v>155.04</v>
      </c>
      <c r="J7630">
        <v>12</v>
      </c>
      <c r="K7630">
        <v>227.88</v>
      </c>
      <c r="L7630">
        <v>151.91999999999999</v>
      </c>
      <c r="M7630">
        <v>1.33</v>
      </c>
      <c r="N7630">
        <v>68054.7</v>
      </c>
      <c r="O7630">
        <v>72.84</v>
      </c>
      <c r="P7630">
        <v>31.964191679831494</v>
      </c>
      <c r="Q7630">
        <v>1</v>
      </c>
      <c r="R7630">
        <v>1.4698142414860682</v>
      </c>
      <c r="S7630">
        <f>(VendorSalesData[[#This Row],[TotalPurchaseQuantity]] - VendorSalesData[[#This Row],[TotalSalesQuantity]]) * VendorSalesData[[#This Row],[PurchasePrice]]</f>
        <v>0</v>
      </c>
    </row>
    <row r="7631" spans="1:19" x14ac:dyDescent="0.3">
      <c r="A7631">
        <v>3960</v>
      </c>
      <c r="B7631" t="s">
        <v>24</v>
      </c>
      <c r="C7631">
        <v>366</v>
      </c>
      <c r="D7631" t="s">
        <v>6981</v>
      </c>
      <c r="E7631">
        <v>17.18</v>
      </c>
      <c r="F7631">
        <v>25.99</v>
      </c>
      <c r="G7631">
        <v>750</v>
      </c>
      <c r="H7631">
        <v>9</v>
      </c>
      <c r="I7631">
        <v>154.62</v>
      </c>
      <c r="J7631">
        <v>133</v>
      </c>
      <c r="K7631">
        <v>2958.6699999999996</v>
      </c>
      <c r="L7631">
        <v>1910.1399999999999</v>
      </c>
      <c r="M7631">
        <v>104.83</v>
      </c>
      <c r="N7631">
        <v>257032.07</v>
      </c>
      <c r="O7631">
        <v>2804.0499999999997</v>
      </c>
      <c r="P7631">
        <v>94.774003183863016</v>
      </c>
      <c r="Q7631">
        <v>14.777777777777779</v>
      </c>
      <c r="R7631">
        <v>19.135105419738711</v>
      </c>
      <c r="S7631">
        <f>(VendorSalesData[[#This Row],[TotalPurchaseQuantity]] - VendorSalesData[[#This Row],[TotalSalesQuantity]]) * VendorSalesData[[#This Row],[PurchasePrice]]</f>
        <v>-2130.3200000000002</v>
      </c>
    </row>
    <row r="7632" spans="1:19" x14ac:dyDescent="0.3">
      <c r="A7632">
        <v>4425</v>
      </c>
      <c r="B7632" t="s">
        <v>20</v>
      </c>
      <c r="C7632">
        <v>25512</v>
      </c>
      <c r="D7632" t="s">
        <v>6982</v>
      </c>
      <c r="E7632">
        <v>30.87</v>
      </c>
      <c r="F7632">
        <v>45.99</v>
      </c>
      <c r="G7632">
        <v>750</v>
      </c>
      <c r="H7632">
        <v>5</v>
      </c>
      <c r="I7632">
        <v>154.35</v>
      </c>
      <c r="J7632">
        <v>53</v>
      </c>
      <c r="K7632">
        <v>2437.4700000000003</v>
      </c>
      <c r="L7632">
        <v>1701.63</v>
      </c>
      <c r="M7632">
        <v>5.87</v>
      </c>
      <c r="N7632">
        <v>144929.24</v>
      </c>
      <c r="O7632">
        <v>2283.1200000000003</v>
      </c>
      <c r="P7632">
        <v>93.667614370638404</v>
      </c>
      <c r="Q7632">
        <v>10.6</v>
      </c>
      <c r="R7632">
        <v>15.791836734693879</v>
      </c>
      <c r="S7632">
        <f>(VendorSalesData[[#This Row],[TotalPurchaseQuantity]] - VendorSalesData[[#This Row],[TotalSalesQuantity]]) * VendorSalesData[[#This Row],[PurchasePrice]]</f>
        <v>-1481.76</v>
      </c>
    </row>
    <row r="7633" spans="1:19" x14ac:dyDescent="0.3">
      <c r="A7633">
        <v>4425</v>
      </c>
      <c r="B7633" t="s">
        <v>20</v>
      </c>
      <c r="C7633">
        <v>24135</v>
      </c>
      <c r="D7633" t="s">
        <v>6983</v>
      </c>
      <c r="E7633">
        <v>15.43</v>
      </c>
      <c r="F7633">
        <v>22.99</v>
      </c>
      <c r="G7633">
        <v>750</v>
      </c>
      <c r="H7633">
        <v>10</v>
      </c>
      <c r="I7633">
        <v>154.30000000000001</v>
      </c>
      <c r="J7633">
        <v>69</v>
      </c>
      <c r="K7633">
        <v>1586.31</v>
      </c>
      <c r="L7633">
        <v>942.58999999999992</v>
      </c>
      <c r="M7633">
        <v>7.66</v>
      </c>
      <c r="N7633">
        <v>144929.24</v>
      </c>
      <c r="O7633">
        <v>1432.01</v>
      </c>
      <c r="P7633">
        <v>90.273023557816572</v>
      </c>
      <c r="Q7633">
        <v>6.9</v>
      </c>
      <c r="R7633">
        <v>10.280686973428384</v>
      </c>
      <c r="S7633">
        <f>(VendorSalesData[[#This Row],[TotalPurchaseQuantity]] - VendorSalesData[[#This Row],[TotalSalesQuantity]]) * VendorSalesData[[#This Row],[PurchasePrice]]</f>
        <v>-910.37</v>
      </c>
    </row>
    <row r="7634" spans="1:19" x14ac:dyDescent="0.3">
      <c r="A7634">
        <v>3252</v>
      </c>
      <c r="B7634" t="s">
        <v>94</v>
      </c>
      <c r="C7634">
        <v>14628</v>
      </c>
      <c r="D7634" t="s">
        <v>6984</v>
      </c>
      <c r="E7634">
        <v>2.57</v>
      </c>
      <c r="F7634">
        <v>3.99</v>
      </c>
      <c r="G7634">
        <v>750</v>
      </c>
      <c r="H7634">
        <v>60</v>
      </c>
      <c r="I7634">
        <v>154.19999999999999</v>
      </c>
      <c r="J7634">
        <v>48</v>
      </c>
      <c r="K7634">
        <v>191.52</v>
      </c>
      <c r="L7634">
        <v>51.870000000000005</v>
      </c>
      <c r="M7634">
        <v>5.37</v>
      </c>
      <c r="N7634">
        <v>61966.91</v>
      </c>
      <c r="O7634">
        <v>37.320000000000022</v>
      </c>
      <c r="P7634">
        <v>19.48621553884713</v>
      </c>
      <c r="Q7634">
        <v>0.8</v>
      </c>
      <c r="R7634">
        <v>1.2420233463035022</v>
      </c>
      <c r="S7634">
        <f>(VendorSalesData[[#This Row],[TotalPurchaseQuantity]] - VendorSalesData[[#This Row],[TotalSalesQuantity]]) * VendorSalesData[[#This Row],[PurchasePrice]]</f>
        <v>30.839999999999996</v>
      </c>
    </row>
    <row r="7635" spans="1:19" x14ac:dyDescent="0.3">
      <c r="A7635">
        <v>1650</v>
      </c>
      <c r="B7635" t="s">
        <v>4517</v>
      </c>
      <c r="C7635">
        <v>26877</v>
      </c>
      <c r="D7635" t="s">
        <v>6985</v>
      </c>
      <c r="E7635">
        <v>12.83</v>
      </c>
      <c r="F7635">
        <v>18.989999999999998</v>
      </c>
      <c r="G7635">
        <v>750</v>
      </c>
      <c r="H7635">
        <v>12</v>
      </c>
      <c r="I7635">
        <v>153.96</v>
      </c>
      <c r="J7635">
        <v>12</v>
      </c>
      <c r="K7635">
        <v>227.88</v>
      </c>
      <c r="L7635">
        <v>18.989999999999998</v>
      </c>
      <c r="M7635">
        <v>1.35</v>
      </c>
      <c r="N7635">
        <v>211.97</v>
      </c>
      <c r="O7635">
        <v>73.919999999999987</v>
      </c>
      <c r="P7635">
        <v>32.438125329120588</v>
      </c>
      <c r="Q7635">
        <v>1</v>
      </c>
      <c r="R7635">
        <v>1.4801247077162898</v>
      </c>
      <c r="S7635">
        <f>(VendorSalesData[[#This Row],[TotalPurchaseQuantity]] - VendorSalesData[[#This Row],[TotalSalesQuantity]]) * VendorSalesData[[#This Row],[PurchasePrice]]</f>
        <v>0</v>
      </c>
    </row>
    <row r="7636" spans="1:19" x14ac:dyDescent="0.3">
      <c r="A7636">
        <v>1392</v>
      </c>
      <c r="B7636" t="s">
        <v>67</v>
      </c>
      <c r="C7636">
        <v>41172</v>
      </c>
      <c r="D7636" t="s">
        <v>6986</v>
      </c>
      <c r="E7636">
        <v>2.7</v>
      </c>
      <c r="F7636">
        <v>3.99</v>
      </c>
      <c r="G7636">
        <v>500</v>
      </c>
      <c r="H7636">
        <v>57</v>
      </c>
      <c r="I7636">
        <v>153.9</v>
      </c>
      <c r="J7636">
        <v>44</v>
      </c>
      <c r="K7636">
        <v>175.56</v>
      </c>
      <c r="L7636">
        <v>43.89</v>
      </c>
      <c r="M7636">
        <v>3.3400000000000003</v>
      </c>
      <c r="N7636">
        <v>79528.990000000005</v>
      </c>
      <c r="O7636">
        <v>21.659999999999997</v>
      </c>
      <c r="P7636">
        <v>12.337662337662337</v>
      </c>
      <c r="Q7636">
        <v>0.77192982456140347</v>
      </c>
      <c r="R7636">
        <v>1.1407407407407406</v>
      </c>
      <c r="S7636">
        <f>(VendorSalesData[[#This Row],[TotalPurchaseQuantity]] - VendorSalesData[[#This Row],[TotalSalesQuantity]]) * VendorSalesData[[#This Row],[PurchasePrice]]</f>
        <v>35.1</v>
      </c>
    </row>
    <row r="7637" spans="1:19" x14ac:dyDescent="0.3">
      <c r="A7637">
        <v>4692</v>
      </c>
      <c r="B7637" t="s">
        <v>386</v>
      </c>
      <c r="C7637">
        <v>25083</v>
      </c>
      <c r="D7637" t="s">
        <v>6987</v>
      </c>
      <c r="E7637">
        <v>17.100000000000001</v>
      </c>
      <c r="F7637">
        <v>25.99</v>
      </c>
      <c r="G7637">
        <v>750</v>
      </c>
      <c r="H7637">
        <v>9</v>
      </c>
      <c r="I7637">
        <v>153.9</v>
      </c>
      <c r="J7637">
        <v>43</v>
      </c>
      <c r="K7637">
        <v>1117.57</v>
      </c>
      <c r="L7637">
        <v>727.71999999999991</v>
      </c>
      <c r="M7637">
        <v>4.7700000000000005</v>
      </c>
      <c r="N7637">
        <v>9139.3799999999992</v>
      </c>
      <c r="O7637">
        <v>963.67</v>
      </c>
      <c r="P7637">
        <v>86.229050529273337</v>
      </c>
      <c r="Q7637">
        <v>4.7777777777777777</v>
      </c>
      <c r="R7637">
        <v>7.261663417803768</v>
      </c>
      <c r="S7637">
        <f>(VendorSalesData[[#This Row],[TotalPurchaseQuantity]] - VendorSalesData[[#This Row],[TotalSalesQuantity]]) * VendorSalesData[[#This Row],[PurchasePrice]]</f>
        <v>-581.40000000000009</v>
      </c>
    </row>
    <row r="7638" spans="1:19" x14ac:dyDescent="0.3">
      <c r="A7638">
        <v>12546</v>
      </c>
      <c r="B7638" t="s">
        <v>32</v>
      </c>
      <c r="C7638">
        <v>5073</v>
      </c>
      <c r="D7638" t="s">
        <v>6988</v>
      </c>
      <c r="E7638">
        <v>15.38</v>
      </c>
      <c r="F7638">
        <v>19.989999999999998</v>
      </c>
      <c r="G7638">
        <v>750</v>
      </c>
      <c r="H7638">
        <v>10</v>
      </c>
      <c r="I7638">
        <v>153.80000000000001</v>
      </c>
      <c r="J7638">
        <v>10</v>
      </c>
      <c r="K7638">
        <v>199.89999999999998</v>
      </c>
      <c r="L7638">
        <v>99.949999999999989</v>
      </c>
      <c r="M7638">
        <v>7.87</v>
      </c>
      <c r="N7638">
        <v>123880.97</v>
      </c>
      <c r="O7638">
        <v>46.099999999999966</v>
      </c>
      <c r="P7638">
        <v>23.061530765382678</v>
      </c>
      <c r="Q7638">
        <v>1</v>
      </c>
      <c r="R7638">
        <v>1.2997399219765928</v>
      </c>
      <c r="S7638">
        <f>(VendorSalesData[[#This Row],[TotalPurchaseQuantity]] - VendorSalesData[[#This Row],[TotalSalesQuantity]]) * VendorSalesData[[#This Row],[PurchasePrice]]</f>
        <v>0</v>
      </c>
    </row>
    <row r="7639" spans="1:19" x14ac:dyDescent="0.3">
      <c r="A7639">
        <v>4425</v>
      </c>
      <c r="B7639" t="s">
        <v>20</v>
      </c>
      <c r="C7639">
        <v>13942</v>
      </c>
      <c r="D7639" t="s">
        <v>6989</v>
      </c>
      <c r="E7639">
        <v>25.5</v>
      </c>
      <c r="F7639">
        <v>37.99</v>
      </c>
      <c r="G7639">
        <v>750</v>
      </c>
      <c r="H7639">
        <v>6</v>
      </c>
      <c r="I7639">
        <v>153</v>
      </c>
      <c r="J7639">
        <v>6</v>
      </c>
      <c r="K7639">
        <v>227.94</v>
      </c>
      <c r="L7639">
        <v>37.99</v>
      </c>
      <c r="M7639">
        <v>0.68</v>
      </c>
      <c r="N7639">
        <v>144929.24</v>
      </c>
      <c r="O7639">
        <v>74.94</v>
      </c>
      <c r="P7639">
        <v>32.877072913924714</v>
      </c>
      <c r="Q7639">
        <v>1</v>
      </c>
      <c r="R7639">
        <v>1.4898039215686274</v>
      </c>
      <c r="S7639">
        <f>(VendorSalesData[[#This Row],[TotalPurchaseQuantity]] - VendorSalesData[[#This Row],[TotalSalesQuantity]]) * VendorSalesData[[#This Row],[PurchasePrice]]</f>
        <v>0</v>
      </c>
    </row>
    <row r="7640" spans="1:19" x14ac:dyDescent="0.3">
      <c r="A7640">
        <v>4692</v>
      </c>
      <c r="B7640" t="s">
        <v>386</v>
      </c>
      <c r="C7640">
        <v>44666</v>
      </c>
      <c r="D7640" t="s">
        <v>6990</v>
      </c>
      <c r="E7640">
        <v>17</v>
      </c>
      <c r="F7640">
        <v>39.99</v>
      </c>
      <c r="G7640">
        <v>750</v>
      </c>
      <c r="H7640">
        <v>9</v>
      </c>
      <c r="I7640">
        <v>153</v>
      </c>
      <c r="J7640">
        <v>28</v>
      </c>
      <c r="K7640">
        <v>699.72</v>
      </c>
      <c r="L7640">
        <v>299.88</v>
      </c>
      <c r="M7640">
        <v>3.13</v>
      </c>
      <c r="N7640">
        <v>9139.3799999999992</v>
      </c>
      <c r="O7640">
        <v>546.72</v>
      </c>
      <c r="P7640">
        <v>78.13411078717202</v>
      </c>
      <c r="Q7640">
        <v>3.1111111111111112</v>
      </c>
      <c r="R7640">
        <v>4.5733333333333333</v>
      </c>
      <c r="S7640">
        <f>(VendorSalesData[[#This Row],[TotalPurchaseQuantity]] - VendorSalesData[[#This Row],[TotalSalesQuantity]]) * VendorSalesData[[#This Row],[PurchasePrice]]</f>
        <v>-323</v>
      </c>
    </row>
    <row r="7641" spans="1:19" x14ac:dyDescent="0.3">
      <c r="A7641">
        <v>90017</v>
      </c>
      <c r="B7641" t="s">
        <v>4145</v>
      </c>
      <c r="C7641">
        <v>42794</v>
      </c>
      <c r="D7641" t="s">
        <v>6991</v>
      </c>
      <c r="E7641">
        <v>12.75</v>
      </c>
      <c r="F7641">
        <v>18.489999999999998</v>
      </c>
      <c r="G7641">
        <v>750</v>
      </c>
      <c r="H7641">
        <v>12</v>
      </c>
      <c r="I7641">
        <v>153</v>
      </c>
      <c r="J7641">
        <v>12</v>
      </c>
      <c r="K7641">
        <v>221.88</v>
      </c>
      <c r="L7641">
        <v>18.489999999999998</v>
      </c>
      <c r="M7641">
        <v>1.35</v>
      </c>
      <c r="N7641">
        <v>80.03</v>
      </c>
      <c r="O7641">
        <v>68.88</v>
      </c>
      <c r="P7641">
        <v>31.043807463493778</v>
      </c>
      <c r="Q7641">
        <v>1</v>
      </c>
      <c r="R7641">
        <v>1.4501960784313725</v>
      </c>
      <c r="S7641">
        <f>(VendorSalesData[[#This Row],[TotalPurchaseQuantity]] - VendorSalesData[[#This Row],[TotalSalesQuantity]]) * VendorSalesData[[#This Row],[PurchasePrice]]</f>
        <v>0</v>
      </c>
    </row>
    <row r="7642" spans="1:19" x14ac:dyDescent="0.3">
      <c r="A7642">
        <v>1128</v>
      </c>
      <c r="B7642" t="s">
        <v>18</v>
      </c>
      <c r="C7642">
        <v>2423</v>
      </c>
      <c r="D7642" t="s">
        <v>6992</v>
      </c>
      <c r="E7642">
        <v>8.49</v>
      </c>
      <c r="F7642">
        <v>12.99</v>
      </c>
      <c r="G7642">
        <v>1000</v>
      </c>
      <c r="H7642">
        <v>18</v>
      </c>
      <c r="I7642">
        <v>152.82</v>
      </c>
      <c r="J7642">
        <v>18</v>
      </c>
      <c r="K7642">
        <v>233.82</v>
      </c>
      <c r="L7642">
        <v>12.99</v>
      </c>
      <c r="M7642">
        <v>2.7</v>
      </c>
      <c r="N7642">
        <v>68601.679999999993</v>
      </c>
      <c r="O7642">
        <v>81</v>
      </c>
      <c r="P7642">
        <v>34.64203233256351</v>
      </c>
      <c r="Q7642">
        <v>1</v>
      </c>
      <c r="R7642">
        <v>1.5300353356890459</v>
      </c>
      <c r="S7642">
        <f>(VendorSalesData[[#This Row],[TotalPurchaseQuantity]] - VendorSalesData[[#This Row],[TotalSalesQuantity]]) * VendorSalesData[[#This Row],[PurchasePrice]]</f>
        <v>0</v>
      </c>
    </row>
    <row r="7643" spans="1:19" x14ac:dyDescent="0.3">
      <c r="A7643">
        <v>9815</v>
      </c>
      <c r="B7643" t="s">
        <v>191</v>
      </c>
      <c r="C7643">
        <v>23471</v>
      </c>
      <c r="D7643" t="s">
        <v>6993</v>
      </c>
      <c r="E7643">
        <v>2.12</v>
      </c>
      <c r="F7643">
        <v>3.29</v>
      </c>
      <c r="G7643">
        <v>750</v>
      </c>
      <c r="H7643">
        <v>72</v>
      </c>
      <c r="I7643">
        <v>152.64000000000001</v>
      </c>
      <c r="J7643">
        <v>59</v>
      </c>
      <c r="K7643">
        <v>194.10999999999999</v>
      </c>
      <c r="L7643">
        <v>69.09</v>
      </c>
      <c r="M7643">
        <v>6.6000000000000005</v>
      </c>
      <c r="N7643">
        <v>27100.41</v>
      </c>
      <c r="O7643">
        <v>41.46999999999997</v>
      </c>
      <c r="P7643">
        <v>21.364174952346595</v>
      </c>
      <c r="Q7643">
        <v>0.81944444444444442</v>
      </c>
      <c r="R7643">
        <v>1.27168501048218</v>
      </c>
      <c r="S7643">
        <f>(VendorSalesData[[#This Row],[TotalPurchaseQuantity]] - VendorSalesData[[#This Row],[TotalSalesQuantity]]) * VendorSalesData[[#This Row],[PurchasePrice]]</f>
        <v>27.560000000000002</v>
      </c>
    </row>
    <row r="7644" spans="1:19" x14ac:dyDescent="0.3">
      <c r="A7644">
        <v>2000</v>
      </c>
      <c r="B7644" t="s">
        <v>164</v>
      </c>
      <c r="C7644">
        <v>1215</v>
      </c>
      <c r="D7644" t="s">
        <v>6994</v>
      </c>
      <c r="E7644">
        <v>50.77</v>
      </c>
      <c r="F7644">
        <v>64.989999999999995</v>
      </c>
      <c r="G7644">
        <v>750</v>
      </c>
      <c r="H7644">
        <v>3</v>
      </c>
      <c r="I7644">
        <v>152.31</v>
      </c>
      <c r="J7644">
        <v>54</v>
      </c>
      <c r="K7644">
        <v>3509.4599999999996</v>
      </c>
      <c r="L7644">
        <v>3379.4799999999996</v>
      </c>
      <c r="M7644">
        <v>42.64</v>
      </c>
      <c r="N7644">
        <v>19016.59</v>
      </c>
      <c r="O7644">
        <v>3357.1499999999996</v>
      </c>
      <c r="P7644">
        <v>95.660016070848513</v>
      </c>
      <c r="Q7644">
        <v>18</v>
      </c>
      <c r="R7644">
        <v>23.041559976363992</v>
      </c>
      <c r="S7644">
        <f>(VendorSalesData[[#This Row],[TotalPurchaseQuantity]] - VendorSalesData[[#This Row],[TotalSalesQuantity]]) * VendorSalesData[[#This Row],[PurchasePrice]]</f>
        <v>-2589.27</v>
      </c>
    </row>
    <row r="7645" spans="1:19" x14ac:dyDescent="0.3">
      <c r="A7645">
        <v>4550</v>
      </c>
      <c r="B7645" t="s">
        <v>741</v>
      </c>
      <c r="C7645">
        <v>4248</v>
      </c>
      <c r="D7645" t="s">
        <v>6995</v>
      </c>
      <c r="E7645">
        <v>10.86</v>
      </c>
      <c r="F7645">
        <v>14.99</v>
      </c>
      <c r="G7645">
        <v>750</v>
      </c>
      <c r="H7645">
        <v>14</v>
      </c>
      <c r="I7645">
        <v>152.04</v>
      </c>
      <c r="J7645">
        <v>20</v>
      </c>
      <c r="K7645">
        <v>299.8</v>
      </c>
      <c r="L7645">
        <v>104.93</v>
      </c>
      <c r="M7645">
        <v>15.76</v>
      </c>
      <c r="N7645">
        <v>531.5</v>
      </c>
      <c r="O7645">
        <v>147.76000000000002</v>
      </c>
      <c r="P7645">
        <v>49.286190793862581</v>
      </c>
      <c r="Q7645">
        <v>1.4285714285714286</v>
      </c>
      <c r="R7645">
        <v>1.9718495132859775</v>
      </c>
      <c r="S7645">
        <f>(VendorSalesData[[#This Row],[TotalPurchaseQuantity]] - VendorSalesData[[#This Row],[TotalSalesQuantity]]) * VendorSalesData[[#This Row],[PurchasePrice]]</f>
        <v>-65.16</v>
      </c>
    </row>
    <row r="7646" spans="1:19" x14ac:dyDescent="0.3">
      <c r="A7646">
        <v>4692</v>
      </c>
      <c r="B7646" t="s">
        <v>386</v>
      </c>
      <c r="C7646">
        <v>24724</v>
      </c>
      <c r="D7646" t="s">
        <v>6996</v>
      </c>
      <c r="E7646">
        <v>25.34</v>
      </c>
      <c r="F7646">
        <v>36.99</v>
      </c>
      <c r="G7646">
        <v>750</v>
      </c>
      <c r="H7646">
        <v>6</v>
      </c>
      <c r="I7646">
        <v>152.04</v>
      </c>
      <c r="J7646">
        <v>13</v>
      </c>
      <c r="K7646">
        <v>480.87</v>
      </c>
      <c r="L7646">
        <v>443.88</v>
      </c>
      <c r="M7646">
        <v>1.43</v>
      </c>
      <c r="N7646">
        <v>9139.3799999999992</v>
      </c>
      <c r="O7646">
        <v>328.83000000000004</v>
      </c>
      <c r="P7646">
        <v>68.382307068438465</v>
      </c>
      <c r="Q7646">
        <v>2.1666666666666665</v>
      </c>
      <c r="R7646">
        <v>3.1627861089187057</v>
      </c>
      <c r="S7646">
        <f>(VendorSalesData[[#This Row],[TotalPurchaseQuantity]] - VendorSalesData[[#This Row],[TotalSalesQuantity]]) * VendorSalesData[[#This Row],[PurchasePrice]]</f>
        <v>-177.38</v>
      </c>
    </row>
    <row r="7647" spans="1:19" x14ac:dyDescent="0.3">
      <c r="A7647">
        <v>9165</v>
      </c>
      <c r="B7647" t="s">
        <v>38</v>
      </c>
      <c r="C7647">
        <v>22220</v>
      </c>
      <c r="D7647" t="s">
        <v>6997</v>
      </c>
      <c r="E7647">
        <v>6.33</v>
      </c>
      <c r="F7647">
        <v>9.49</v>
      </c>
      <c r="G7647">
        <v>500</v>
      </c>
      <c r="H7647">
        <v>24</v>
      </c>
      <c r="I7647">
        <v>151.91999999999999</v>
      </c>
      <c r="J7647">
        <v>21</v>
      </c>
      <c r="K7647">
        <v>199.29</v>
      </c>
      <c r="L7647">
        <v>161.33000000000001</v>
      </c>
      <c r="M7647">
        <v>1.6400000000000001</v>
      </c>
      <c r="N7647">
        <v>68054.7</v>
      </c>
      <c r="O7647">
        <v>47.370000000000005</v>
      </c>
      <c r="P7647">
        <v>23.769381303627881</v>
      </c>
      <c r="Q7647">
        <v>0.875</v>
      </c>
      <c r="R7647">
        <v>1.3118088467614535</v>
      </c>
      <c r="S7647">
        <f>(VendorSalesData[[#This Row],[TotalPurchaseQuantity]] - VendorSalesData[[#This Row],[TotalSalesQuantity]]) * VendorSalesData[[#This Row],[PurchasePrice]]</f>
        <v>18.990000000000002</v>
      </c>
    </row>
    <row r="7648" spans="1:19" x14ac:dyDescent="0.3">
      <c r="A7648">
        <v>10754</v>
      </c>
      <c r="B7648" t="s">
        <v>212</v>
      </c>
      <c r="C7648">
        <v>23807</v>
      </c>
      <c r="D7648" t="s">
        <v>6998</v>
      </c>
      <c r="E7648">
        <v>12.66</v>
      </c>
      <c r="F7648">
        <v>19.989999999999998</v>
      </c>
      <c r="G7648">
        <v>750</v>
      </c>
      <c r="H7648">
        <v>12</v>
      </c>
      <c r="I7648">
        <v>151.91999999999999</v>
      </c>
      <c r="J7648">
        <v>61</v>
      </c>
      <c r="K7648">
        <v>1219.3899999999999</v>
      </c>
      <c r="L7648">
        <v>859.56999999999994</v>
      </c>
      <c r="M7648">
        <v>6.74</v>
      </c>
      <c r="N7648">
        <v>28720.52</v>
      </c>
      <c r="O7648">
        <v>1067.4699999999998</v>
      </c>
      <c r="P7648">
        <v>87.541311639426269</v>
      </c>
      <c r="Q7648">
        <v>5.083333333333333</v>
      </c>
      <c r="R7648">
        <v>8.0265271195365973</v>
      </c>
      <c r="S7648">
        <f>(VendorSalesData[[#This Row],[TotalPurchaseQuantity]] - VendorSalesData[[#This Row],[TotalSalesQuantity]]) * VendorSalesData[[#This Row],[PurchasePrice]]</f>
        <v>-620.34</v>
      </c>
    </row>
    <row r="7649" spans="1:19" x14ac:dyDescent="0.3">
      <c r="A7649">
        <v>10754</v>
      </c>
      <c r="B7649" t="s">
        <v>212</v>
      </c>
      <c r="C7649">
        <v>23962</v>
      </c>
      <c r="D7649" t="s">
        <v>6999</v>
      </c>
      <c r="E7649">
        <v>12.66</v>
      </c>
      <c r="F7649">
        <v>18.989999999999998</v>
      </c>
      <c r="G7649">
        <v>750</v>
      </c>
      <c r="H7649">
        <v>12</v>
      </c>
      <c r="I7649">
        <v>151.91999999999999</v>
      </c>
      <c r="J7649">
        <v>60</v>
      </c>
      <c r="K7649">
        <v>1255.3999999999999</v>
      </c>
      <c r="L7649">
        <v>877.57999999999993</v>
      </c>
      <c r="M7649">
        <v>6.63</v>
      </c>
      <c r="N7649">
        <v>28720.52</v>
      </c>
      <c r="O7649">
        <v>1103.4799999999998</v>
      </c>
      <c r="P7649">
        <v>87.898677712282932</v>
      </c>
      <c r="Q7649">
        <v>5</v>
      </c>
      <c r="R7649">
        <v>8.2635597682991051</v>
      </c>
      <c r="S7649">
        <f>(VendorSalesData[[#This Row],[TotalPurchaseQuantity]] - VendorSalesData[[#This Row],[TotalSalesQuantity]]) * VendorSalesData[[#This Row],[PurchasePrice]]</f>
        <v>-607.68000000000006</v>
      </c>
    </row>
    <row r="7650" spans="1:19" x14ac:dyDescent="0.3">
      <c r="A7650">
        <v>90011</v>
      </c>
      <c r="B7650" t="s">
        <v>2463</v>
      </c>
      <c r="C7650">
        <v>13276</v>
      </c>
      <c r="D7650" t="s">
        <v>7000</v>
      </c>
      <c r="E7650">
        <v>12.66</v>
      </c>
      <c r="F7650">
        <v>18.989999999999998</v>
      </c>
      <c r="G7650">
        <v>750</v>
      </c>
      <c r="H7650">
        <v>12</v>
      </c>
      <c r="I7650">
        <v>151.91999999999999</v>
      </c>
      <c r="J7650">
        <v>10</v>
      </c>
      <c r="K7650">
        <v>187.89999999999998</v>
      </c>
      <c r="L7650">
        <v>54.97</v>
      </c>
      <c r="M7650">
        <v>1.1200000000000001</v>
      </c>
      <c r="N7650">
        <v>238.60999999999999</v>
      </c>
      <c r="O7650">
        <v>35.97999999999999</v>
      </c>
      <c r="P7650">
        <v>19.148483235763699</v>
      </c>
      <c r="Q7650">
        <v>0.83333333333333337</v>
      </c>
      <c r="R7650">
        <v>1.2368351764086361</v>
      </c>
      <c r="S7650">
        <f>(VendorSalesData[[#This Row],[TotalPurchaseQuantity]] - VendorSalesData[[#This Row],[TotalSalesQuantity]]) * VendorSalesData[[#This Row],[PurchasePrice]]</f>
        <v>25.32</v>
      </c>
    </row>
    <row r="7651" spans="1:19" x14ac:dyDescent="0.3">
      <c r="A7651">
        <v>3252</v>
      </c>
      <c r="B7651" t="s">
        <v>94</v>
      </c>
      <c r="C7651">
        <v>29155</v>
      </c>
      <c r="D7651" t="s">
        <v>7001</v>
      </c>
      <c r="E7651">
        <v>3.61</v>
      </c>
      <c r="F7651">
        <v>5.49</v>
      </c>
      <c r="G7651">
        <v>187</v>
      </c>
      <c r="H7651">
        <v>42</v>
      </c>
      <c r="I7651">
        <v>151.62</v>
      </c>
      <c r="J7651">
        <v>30</v>
      </c>
      <c r="K7651">
        <v>164.7</v>
      </c>
      <c r="L7651">
        <v>87.84</v>
      </c>
      <c r="M7651">
        <v>0.88</v>
      </c>
      <c r="N7651">
        <v>61966.91</v>
      </c>
      <c r="O7651">
        <v>13.079999999999984</v>
      </c>
      <c r="P7651">
        <v>7.9417122040072767</v>
      </c>
      <c r="Q7651">
        <v>0.7142857142857143</v>
      </c>
      <c r="R7651">
        <v>1.0862683023347843</v>
      </c>
      <c r="S7651">
        <f>(VendorSalesData[[#This Row],[TotalPurchaseQuantity]] - VendorSalesData[[#This Row],[TotalSalesQuantity]]) * VendorSalesData[[#This Row],[PurchasePrice]]</f>
        <v>43.32</v>
      </c>
    </row>
    <row r="7652" spans="1:19" x14ac:dyDescent="0.3">
      <c r="A7652">
        <v>2561</v>
      </c>
      <c r="B7652" t="s">
        <v>112</v>
      </c>
      <c r="C7652">
        <v>2118</v>
      </c>
      <c r="D7652" t="s">
        <v>7002</v>
      </c>
      <c r="E7652">
        <v>151.51</v>
      </c>
      <c r="F7652">
        <v>199.99</v>
      </c>
      <c r="G7652">
        <v>750</v>
      </c>
      <c r="H7652">
        <v>1</v>
      </c>
      <c r="I7652">
        <v>151.51</v>
      </c>
      <c r="J7652">
        <v>21</v>
      </c>
      <c r="K7652">
        <v>4199.79</v>
      </c>
      <c r="L7652">
        <v>3199.84</v>
      </c>
      <c r="M7652">
        <v>16.55</v>
      </c>
      <c r="N7652">
        <v>9654.5</v>
      </c>
      <c r="O7652">
        <v>4048.2799999999997</v>
      </c>
      <c r="P7652">
        <v>96.392438669552519</v>
      </c>
      <c r="Q7652">
        <v>21</v>
      </c>
      <c r="R7652">
        <v>27.719556464919808</v>
      </c>
      <c r="S7652">
        <f>(VendorSalesData[[#This Row],[TotalPurchaseQuantity]] - VendorSalesData[[#This Row],[TotalSalesQuantity]]) * VendorSalesData[[#This Row],[PurchasePrice]]</f>
        <v>-3030.2</v>
      </c>
    </row>
    <row r="7653" spans="1:19" x14ac:dyDescent="0.3">
      <c r="A7653">
        <v>9552</v>
      </c>
      <c r="B7653" t="s">
        <v>72</v>
      </c>
      <c r="C7653">
        <v>8028</v>
      </c>
      <c r="D7653" t="s">
        <v>7003</v>
      </c>
      <c r="E7653">
        <v>8.39</v>
      </c>
      <c r="F7653">
        <v>10.99</v>
      </c>
      <c r="G7653">
        <v>1750</v>
      </c>
      <c r="H7653">
        <v>18</v>
      </c>
      <c r="I7653">
        <v>151.02000000000001</v>
      </c>
      <c r="J7653">
        <v>24</v>
      </c>
      <c r="K7653">
        <v>263.76</v>
      </c>
      <c r="L7653">
        <v>43.96</v>
      </c>
      <c r="M7653">
        <v>44.08</v>
      </c>
      <c r="N7653">
        <v>55551.82</v>
      </c>
      <c r="O7653">
        <v>112.73999999999998</v>
      </c>
      <c r="P7653">
        <v>42.743403093721561</v>
      </c>
      <c r="Q7653">
        <v>1.3333333333333333</v>
      </c>
      <c r="R7653">
        <v>1.746523639253079</v>
      </c>
      <c r="S7653">
        <f>(VendorSalesData[[#This Row],[TotalPurchaseQuantity]] - VendorSalesData[[#This Row],[TotalSalesQuantity]]) * VendorSalesData[[#This Row],[PurchasePrice]]</f>
        <v>-50.34</v>
      </c>
    </row>
    <row r="7654" spans="1:19" x14ac:dyDescent="0.3">
      <c r="A7654">
        <v>90011</v>
      </c>
      <c r="B7654" t="s">
        <v>2463</v>
      </c>
      <c r="C7654">
        <v>26146</v>
      </c>
      <c r="D7654" t="s">
        <v>7004</v>
      </c>
      <c r="E7654">
        <v>151.01</v>
      </c>
      <c r="F7654">
        <v>221.99</v>
      </c>
      <c r="G7654">
        <v>20000</v>
      </c>
      <c r="H7654">
        <v>1</v>
      </c>
      <c r="I7654">
        <v>151.01</v>
      </c>
      <c r="J7654">
        <v>1</v>
      </c>
      <c r="K7654">
        <v>221.99</v>
      </c>
      <c r="L7654">
        <v>221.99</v>
      </c>
      <c r="M7654">
        <v>3</v>
      </c>
      <c r="N7654">
        <v>238.60999999999999</v>
      </c>
      <c r="O7654">
        <v>70.980000000000018</v>
      </c>
      <c r="P7654">
        <v>31.974413261858647</v>
      </c>
      <c r="Q7654">
        <v>1</v>
      </c>
      <c r="R7654">
        <v>1.470035097013443</v>
      </c>
      <c r="S7654">
        <f>(VendorSalesData[[#This Row],[TotalPurchaseQuantity]] - VendorSalesData[[#This Row],[TotalSalesQuantity]]) * VendorSalesData[[#This Row],[PurchasePrice]]</f>
        <v>0</v>
      </c>
    </row>
    <row r="7655" spans="1:19" x14ac:dyDescent="0.3">
      <c r="A7655">
        <v>10754</v>
      </c>
      <c r="B7655" t="s">
        <v>212</v>
      </c>
      <c r="C7655">
        <v>16967</v>
      </c>
      <c r="D7655" t="s">
        <v>7005</v>
      </c>
      <c r="E7655">
        <v>12.58</v>
      </c>
      <c r="F7655">
        <v>18.989999999999998</v>
      </c>
      <c r="G7655">
        <v>750</v>
      </c>
      <c r="H7655">
        <v>12</v>
      </c>
      <c r="I7655">
        <v>150.96</v>
      </c>
      <c r="J7655">
        <v>11</v>
      </c>
      <c r="K7655">
        <v>208.89</v>
      </c>
      <c r="L7655">
        <v>132.92999999999998</v>
      </c>
      <c r="M7655">
        <v>1.22</v>
      </c>
      <c r="N7655">
        <v>28720.52</v>
      </c>
      <c r="O7655">
        <v>57.929999999999978</v>
      </c>
      <c r="P7655">
        <v>27.732299296280331</v>
      </c>
      <c r="Q7655">
        <v>0.91666666666666663</v>
      </c>
      <c r="R7655">
        <v>1.3837440381558026</v>
      </c>
      <c r="S7655">
        <f>(VendorSalesData[[#This Row],[TotalPurchaseQuantity]] - VendorSalesData[[#This Row],[TotalSalesQuantity]]) * VendorSalesData[[#This Row],[PurchasePrice]]</f>
        <v>12.58</v>
      </c>
    </row>
    <row r="7656" spans="1:19" x14ac:dyDescent="0.3">
      <c r="A7656">
        <v>10754</v>
      </c>
      <c r="B7656" t="s">
        <v>212</v>
      </c>
      <c r="C7656">
        <v>21699</v>
      </c>
      <c r="D7656" t="s">
        <v>7006</v>
      </c>
      <c r="E7656">
        <v>2.39</v>
      </c>
      <c r="F7656">
        <v>3.49</v>
      </c>
      <c r="G7656">
        <v>750</v>
      </c>
      <c r="H7656">
        <v>63</v>
      </c>
      <c r="I7656">
        <v>150.57</v>
      </c>
      <c r="J7656">
        <v>268</v>
      </c>
      <c r="K7656">
        <v>953.32</v>
      </c>
      <c r="L7656">
        <v>213.9</v>
      </c>
      <c r="M7656">
        <v>30.05</v>
      </c>
      <c r="N7656">
        <v>28720.52</v>
      </c>
      <c r="O7656">
        <v>802.75</v>
      </c>
      <c r="P7656">
        <v>84.205723156967224</v>
      </c>
      <c r="Q7656">
        <v>4.253968253968254</v>
      </c>
      <c r="R7656">
        <v>6.3314073188550184</v>
      </c>
      <c r="S7656">
        <f>(VendorSalesData[[#This Row],[TotalPurchaseQuantity]] - VendorSalesData[[#This Row],[TotalSalesQuantity]]) * VendorSalesData[[#This Row],[PurchasePrice]]</f>
        <v>-489.95000000000005</v>
      </c>
    </row>
    <row r="7657" spans="1:19" x14ac:dyDescent="0.3">
      <c r="A7657">
        <v>4692</v>
      </c>
      <c r="B7657" t="s">
        <v>386</v>
      </c>
      <c r="C7657">
        <v>11280</v>
      </c>
      <c r="D7657" t="s">
        <v>7007</v>
      </c>
      <c r="E7657">
        <v>18.82</v>
      </c>
      <c r="F7657">
        <v>28.99</v>
      </c>
      <c r="G7657">
        <v>750</v>
      </c>
      <c r="H7657">
        <v>8</v>
      </c>
      <c r="I7657">
        <v>150.56</v>
      </c>
      <c r="J7657">
        <v>42</v>
      </c>
      <c r="K7657">
        <v>1253.58</v>
      </c>
      <c r="L7657">
        <v>872.71</v>
      </c>
      <c r="M7657">
        <v>4.66</v>
      </c>
      <c r="N7657">
        <v>9139.3799999999992</v>
      </c>
      <c r="O7657">
        <v>1103.02</v>
      </c>
      <c r="P7657">
        <v>87.989597791923941</v>
      </c>
      <c r="Q7657">
        <v>5.25</v>
      </c>
      <c r="R7657">
        <v>8.3261158342189159</v>
      </c>
      <c r="S7657">
        <f>(VendorSalesData[[#This Row],[TotalPurchaseQuantity]] - VendorSalesData[[#This Row],[TotalSalesQuantity]]) * VendorSalesData[[#This Row],[PurchasePrice]]</f>
        <v>-639.88</v>
      </c>
    </row>
    <row r="7658" spans="1:19" x14ac:dyDescent="0.3">
      <c r="A7658">
        <v>653</v>
      </c>
      <c r="B7658" t="s">
        <v>352</v>
      </c>
      <c r="C7658">
        <v>14316</v>
      </c>
      <c r="D7658" t="s">
        <v>7008</v>
      </c>
      <c r="E7658">
        <v>12.49</v>
      </c>
      <c r="F7658">
        <v>18.989999999999998</v>
      </c>
      <c r="G7658">
        <v>750</v>
      </c>
      <c r="H7658">
        <v>12</v>
      </c>
      <c r="I7658">
        <v>149.88</v>
      </c>
      <c r="J7658">
        <v>12</v>
      </c>
      <c r="K7658">
        <v>227.88</v>
      </c>
      <c r="L7658">
        <v>18.989999999999998</v>
      </c>
      <c r="M7658">
        <v>1.35</v>
      </c>
      <c r="N7658">
        <v>8014.9800000000005</v>
      </c>
      <c r="O7658">
        <v>78</v>
      </c>
      <c r="P7658">
        <v>34.228541337546076</v>
      </c>
      <c r="Q7658">
        <v>1</v>
      </c>
      <c r="R7658">
        <v>1.5204163330664531</v>
      </c>
      <c r="S7658">
        <f>(VendorSalesData[[#This Row],[TotalPurchaseQuantity]] - VendorSalesData[[#This Row],[TotalSalesQuantity]]) * VendorSalesData[[#This Row],[PurchasePrice]]</f>
        <v>0</v>
      </c>
    </row>
    <row r="7659" spans="1:19" x14ac:dyDescent="0.3">
      <c r="A7659">
        <v>90024</v>
      </c>
      <c r="B7659" t="s">
        <v>1511</v>
      </c>
      <c r="C7659">
        <v>44764</v>
      </c>
      <c r="D7659" t="s">
        <v>7009</v>
      </c>
      <c r="E7659">
        <v>12.49</v>
      </c>
      <c r="F7659">
        <v>18.989999999999998</v>
      </c>
      <c r="G7659">
        <v>750</v>
      </c>
      <c r="H7659">
        <v>12</v>
      </c>
      <c r="I7659">
        <v>149.88</v>
      </c>
      <c r="J7659">
        <v>24</v>
      </c>
      <c r="K7659">
        <v>455.76</v>
      </c>
      <c r="L7659">
        <v>37.979999999999997</v>
      </c>
      <c r="M7659">
        <v>2.7</v>
      </c>
      <c r="N7659">
        <v>2802.64</v>
      </c>
      <c r="O7659">
        <v>305.88</v>
      </c>
      <c r="P7659">
        <v>67.114270668773031</v>
      </c>
      <c r="Q7659">
        <v>2</v>
      </c>
      <c r="R7659">
        <v>3.0408326661329061</v>
      </c>
      <c r="S7659">
        <f>(VendorSalesData[[#This Row],[TotalPurchaseQuantity]] - VendorSalesData[[#This Row],[TotalSalesQuantity]]) * VendorSalesData[[#This Row],[PurchasePrice]]</f>
        <v>-149.88</v>
      </c>
    </row>
    <row r="7660" spans="1:19" x14ac:dyDescent="0.3">
      <c r="A7660">
        <v>8004</v>
      </c>
      <c r="B7660" t="s">
        <v>60</v>
      </c>
      <c r="C7660">
        <v>3688</v>
      </c>
      <c r="D7660" t="s">
        <v>7010</v>
      </c>
      <c r="E7660">
        <v>3.56</v>
      </c>
      <c r="F7660">
        <v>5.99</v>
      </c>
      <c r="G7660">
        <v>1750</v>
      </c>
      <c r="H7660">
        <v>42</v>
      </c>
      <c r="I7660">
        <v>149.51999999999998</v>
      </c>
      <c r="J7660">
        <v>112</v>
      </c>
      <c r="K7660">
        <v>618.88</v>
      </c>
      <c r="L7660">
        <v>270.47000000000003</v>
      </c>
      <c r="M7660">
        <v>205.86</v>
      </c>
      <c r="N7660">
        <v>50293.62</v>
      </c>
      <c r="O7660">
        <v>469.36</v>
      </c>
      <c r="P7660">
        <v>75.840227507755955</v>
      </c>
      <c r="Q7660">
        <v>2.6666666666666665</v>
      </c>
      <c r="R7660">
        <v>4.1391118245050835</v>
      </c>
      <c r="S7660">
        <f>(VendorSalesData[[#This Row],[TotalPurchaseQuantity]] - VendorSalesData[[#This Row],[TotalSalesQuantity]]) * VendorSalesData[[#This Row],[PurchasePrice]]</f>
        <v>-249.20000000000002</v>
      </c>
    </row>
    <row r="7661" spans="1:19" x14ac:dyDescent="0.3">
      <c r="A7661">
        <v>8673</v>
      </c>
      <c r="B7661" t="s">
        <v>174</v>
      </c>
      <c r="C7661">
        <v>10399</v>
      </c>
      <c r="D7661" t="s">
        <v>7011</v>
      </c>
      <c r="E7661">
        <v>21.33</v>
      </c>
      <c r="F7661">
        <v>31.99</v>
      </c>
      <c r="G7661">
        <v>750</v>
      </c>
      <c r="H7661">
        <v>7</v>
      </c>
      <c r="I7661">
        <v>149.31</v>
      </c>
      <c r="J7661">
        <v>11</v>
      </c>
      <c r="K7661">
        <v>380.89</v>
      </c>
      <c r="L7661">
        <v>310.91000000000003</v>
      </c>
      <c r="M7661">
        <v>1.22</v>
      </c>
      <c r="N7661">
        <v>15919.7</v>
      </c>
      <c r="O7661">
        <v>231.57999999999998</v>
      </c>
      <c r="P7661">
        <v>60.799705951849617</v>
      </c>
      <c r="Q7661">
        <v>1.5714285714285714</v>
      </c>
      <c r="R7661">
        <v>2.5510012725202595</v>
      </c>
      <c r="S7661">
        <f>(VendorSalesData[[#This Row],[TotalPurchaseQuantity]] - VendorSalesData[[#This Row],[TotalSalesQuantity]]) * VendorSalesData[[#This Row],[PurchasePrice]]</f>
        <v>-85.32</v>
      </c>
    </row>
    <row r="7662" spans="1:19" x14ac:dyDescent="0.3">
      <c r="A7662">
        <v>98450</v>
      </c>
      <c r="B7662" t="s">
        <v>608</v>
      </c>
      <c r="C7662">
        <v>6877</v>
      </c>
      <c r="D7662" t="s">
        <v>7012</v>
      </c>
      <c r="E7662">
        <v>13.56</v>
      </c>
      <c r="F7662">
        <v>18.989999999999998</v>
      </c>
      <c r="G7662">
        <v>750</v>
      </c>
      <c r="H7662">
        <v>11</v>
      </c>
      <c r="I7662">
        <v>149.16</v>
      </c>
      <c r="J7662">
        <v>66</v>
      </c>
      <c r="K7662">
        <v>1253.3399999999999</v>
      </c>
      <c r="L7662">
        <v>1044.4499999999998</v>
      </c>
      <c r="M7662">
        <v>52.09</v>
      </c>
      <c r="N7662">
        <v>856.02</v>
      </c>
      <c r="O7662">
        <v>1104.1799999999998</v>
      </c>
      <c r="P7662">
        <v>88.098999473407048</v>
      </c>
      <c r="Q7662">
        <v>6</v>
      </c>
      <c r="R7662">
        <v>8.4026548672566364</v>
      </c>
      <c r="S7662">
        <f>(VendorSalesData[[#This Row],[TotalPurchaseQuantity]] - VendorSalesData[[#This Row],[TotalSalesQuantity]]) * VendorSalesData[[#This Row],[PurchasePrice]]</f>
        <v>-745.80000000000007</v>
      </c>
    </row>
    <row r="7663" spans="1:19" x14ac:dyDescent="0.3">
      <c r="A7663">
        <v>9744</v>
      </c>
      <c r="B7663" t="s">
        <v>868</v>
      </c>
      <c r="C7663">
        <v>25646</v>
      </c>
      <c r="D7663" t="s">
        <v>7013</v>
      </c>
      <c r="E7663">
        <v>12.41</v>
      </c>
      <c r="F7663">
        <v>18.989999999999998</v>
      </c>
      <c r="G7663">
        <v>750</v>
      </c>
      <c r="H7663">
        <v>12</v>
      </c>
      <c r="I7663">
        <v>148.91999999999999</v>
      </c>
      <c r="J7663">
        <v>12</v>
      </c>
      <c r="K7663">
        <v>227.88</v>
      </c>
      <c r="L7663">
        <v>151.91999999999999</v>
      </c>
      <c r="M7663">
        <v>1.32</v>
      </c>
      <c r="N7663">
        <v>3999.93</v>
      </c>
      <c r="O7663">
        <v>78.960000000000008</v>
      </c>
      <c r="P7663">
        <v>34.64981569246973</v>
      </c>
      <c r="Q7663">
        <v>1</v>
      </c>
      <c r="R7663">
        <v>1.5302175664786464</v>
      </c>
      <c r="S7663">
        <f>(VendorSalesData[[#This Row],[TotalPurchaseQuantity]] - VendorSalesData[[#This Row],[TotalSalesQuantity]]) * VendorSalesData[[#This Row],[PurchasePrice]]</f>
        <v>0</v>
      </c>
    </row>
    <row r="7664" spans="1:19" x14ac:dyDescent="0.3">
      <c r="A7664">
        <v>3960</v>
      </c>
      <c r="B7664" t="s">
        <v>24</v>
      </c>
      <c r="C7664">
        <v>204</v>
      </c>
      <c r="D7664" t="s">
        <v>7014</v>
      </c>
      <c r="E7664">
        <v>10.6</v>
      </c>
      <c r="F7664">
        <v>13.99</v>
      </c>
      <c r="G7664">
        <v>1000</v>
      </c>
      <c r="H7664">
        <v>14</v>
      </c>
      <c r="I7664">
        <v>148.4</v>
      </c>
      <c r="J7664">
        <v>11</v>
      </c>
      <c r="K7664">
        <v>159.39000000000001</v>
      </c>
      <c r="L7664">
        <v>144.9</v>
      </c>
      <c r="M7664">
        <v>11.55</v>
      </c>
      <c r="N7664">
        <v>257032.07</v>
      </c>
      <c r="O7664">
        <v>10.990000000000009</v>
      </c>
      <c r="P7664">
        <v>6.8950373298199432</v>
      </c>
      <c r="Q7664">
        <v>0.7857142857142857</v>
      </c>
      <c r="R7664">
        <v>1.074056603773585</v>
      </c>
      <c r="S7664">
        <f>(VendorSalesData[[#This Row],[TotalPurchaseQuantity]] - VendorSalesData[[#This Row],[TotalSalesQuantity]]) * VendorSalesData[[#This Row],[PurchasePrice]]</f>
        <v>31.799999999999997</v>
      </c>
    </row>
    <row r="7665" spans="1:19" x14ac:dyDescent="0.3">
      <c r="A7665">
        <v>7153</v>
      </c>
      <c r="B7665" t="s">
        <v>271</v>
      </c>
      <c r="C7665">
        <v>25001</v>
      </c>
      <c r="D7665" t="s">
        <v>7015</v>
      </c>
      <c r="E7665">
        <v>37.08</v>
      </c>
      <c r="F7665">
        <v>55.99</v>
      </c>
      <c r="G7665">
        <v>750</v>
      </c>
      <c r="H7665">
        <v>4</v>
      </c>
      <c r="I7665">
        <v>148.32</v>
      </c>
      <c r="J7665">
        <v>4</v>
      </c>
      <c r="K7665">
        <v>223.96</v>
      </c>
      <c r="L7665">
        <v>55.99</v>
      </c>
      <c r="M7665">
        <v>0.45</v>
      </c>
      <c r="N7665">
        <v>15884.82</v>
      </c>
      <c r="O7665">
        <v>75.640000000000015</v>
      </c>
      <c r="P7665">
        <v>33.773888194320421</v>
      </c>
      <c r="Q7665">
        <v>1</v>
      </c>
      <c r="R7665">
        <v>1.5099784250269688</v>
      </c>
      <c r="S7665">
        <f>(VendorSalesData[[#This Row],[TotalPurchaseQuantity]] - VendorSalesData[[#This Row],[TotalSalesQuantity]]) * VendorSalesData[[#This Row],[PurchasePrice]]</f>
        <v>0</v>
      </c>
    </row>
    <row r="7666" spans="1:19" x14ac:dyDescent="0.3">
      <c r="A7666">
        <v>17031</v>
      </c>
      <c r="B7666" t="s">
        <v>1294</v>
      </c>
      <c r="C7666">
        <v>41215</v>
      </c>
      <c r="D7666" t="s">
        <v>7016</v>
      </c>
      <c r="E7666">
        <v>9.86</v>
      </c>
      <c r="F7666">
        <v>14.49</v>
      </c>
      <c r="G7666">
        <v>750</v>
      </c>
      <c r="H7666">
        <v>15</v>
      </c>
      <c r="I7666">
        <v>147.89999999999998</v>
      </c>
      <c r="J7666">
        <v>78</v>
      </c>
      <c r="K7666">
        <v>1130.22</v>
      </c>
      <c r="L7666">
        <v>565.11</v>
      </c>
      <c r="M7666">
        <v>8.69</v>
      </c>
      <c r="N7666">
        <v>1573.31</v>
      </c>
      <c r="O7666">
        <v>982.32</v>
      </c>
      <c r="P7666">
        <v>86.914052131443441</v>
      </c>
      <c r="Q7666">
        <v>5.2</v>
      </c>
      <c r="R7666">
        <v>7.6417849898580137</v>
      </c>
      <c r="S7666">
        <f>(VendorSalesData[[#This Row],[TotalPurchaseQuantity]] - VendorSalesData[[#This Row],[TotalSalesQuantity]]) * VendorSalesData[[#This Row],[PurchasePrice]]</f>
        <v>-621.17999999999995</v>
      </c>
    </row>
    <row r="7667" spans="1:19" x14ac:dyDescent="0.3">
      <c r="A7667">
        <v>9552</v>
      </c>
      <c r="B7667" t="s">
        <v>72</v>
      </c>
      <c r="C7667">
        <v>26673</v>
      </c>
      <c r="D7667" t="s">
        <v>7017</v>
      </c>
      <c r="E7667">
        <v>6.16</v>
      </c>
      <c r="F7667">
        <v>8.99</v>
      </c>
      <c r="G7667">
        <v>750</v>
      </c>
      <c r="H7667">
        <v>24</v>
      </c>
      <c r="I7667">
        <v>147.84</v>
      </c>
      <c r="J7667">
        <v>24</v>
      </c>
      <c r="K7667">
        <v>215.76</v>
      </c>
      <c r="L7667">
        <v>8.99</v>
      </c>
      <c r="M7667">
        <v>2.7</v>
      </c>
      <c r="N7667">
        <v>55551.82</v>
      </c>
      <c r="O7667">
        <v>67.919999999999987</v>
      </c>
      <c r="P7667">
        <v>31.479421579532811</v>
      </c>
      <c r="Q7667">
        <v>1</v>
      </c>
      <c r="R7667">
        <v>1.4594155844155843</v>
      </c>
      <c r="S7667">
        <f>(VendorSalesData[[#This Row],[TotalPurchaseQuantity]] - VendorSalesData[[#This Row],[TotalSalesQuantity]]) * VendorSalesData[[#This Row],[PurchasePrice]]</f>
        <v>0</v>
      </c>
    </row>
    <row r="7668" spans="1:19" x14ac:dyDescent="0.3">
      <c r="A7668">
        <v>7153</v>
      </c>
      <c r="B7668" t="s">
        <v>271</v>
      </c>
      <c r="C7668">
        <v>22567</v>
      </c>
      <c r="D7668" t="s">
        <v>7018</v>
      </c>
      <c r="E7668">
        <v>3.21</v>
      </c>
      <c r="F7668">
        <v>4.79</v>
      </c>
      <c r="G7668">
        <v>750</v>
      </c>
      <c r="H7668">
        <v>46</v>
      </c>
      <c r="I7668">
        <v>147.66000000000003</v>
      </c>
      <c r="J7668">
        <v>52</v>
      </c>
      <c r="K7668">
        <v>579.48</v>
      </c>
      <c r="L7668">
        <v>286.73</v>
      </c>
      <c r="M7668">
        <v>5.7700000000000005</v>
      </c>
      <c r="N7668">
        <v>15884.82</v>
      </c>
      <c r="O7668">
        <v>431.82</v>
      </c>
      <c r="P7668">
        <v>74.518533857941605</v>
      </c>
      <c r="Q7668">
        <v>1.1304347826086956</v>
      </c>
      <c r="R7668">
        <v>3.9244209670865495</v>
      </c>
      <c r="S7668">
        <f>(VendorSalesData[[#This Row],[TotalPurchaseQuantity]] - VendorSalesData[[#This Row],[TotalSalesQuantity]]) * VendorSalesData[[#This Row],[PurchasePrice]]</f>
        <v>-19.259999999999998</v>
      </c>
    </row>
    <row r="7669" spans="1:19" x14ac:dyDescent="0.3">
      <c r="A7669">
        <v>2000</v>
      </c>
      <c r="B7669" t="s">
        <v>164</v>
      </c>
      <c r="C7669">
        <v>19694</v>
      </c>
      <c r="D7669" t="s">
        <v>7019</v>
      </c>
      <c r="E7669">
        <v>49.01</v>
      </c>
      <c r="F7669">
        <v>74.989999999999995</v>
      </c>
      <c r="G7669">
        <v>750</v>
      </c>
      <c r="H7669">
        <v>3</v>
      </c>
      <c r="I7669">
        <v>147.03</v>
      </c>
      <c r="J7669">
        <v>28</v>
      </c>
      <c r="K7669">
        <v>2099.7199999999998</v>
      </c>
      <c r="L7669">
        <v>1424.81</v>
      </c>
      <c r="M7669">
        <v>3.11</v>
      </c>
      <c r="N7669">
        <v>19016.59</v>
      </c>
      <c r="O7669">
        <v>1952.6899999999998</v>
      </c>
      <c r="P7669">
        <v>92.997637780275468</v>
      </c>
      <c r="Q7669">
        <v>9.3333333333333339</v>
      </c>
      <c r="R7669">
        <v>14.280895055430863</v>
      </c>
      <c r="S7669">
        <f>(VendorSalesData[[#This Row],[TotalPurchaseQuantity]] - VendorSalesData[[#This Row],[TotalSalesQuantity]]) * VendorSalesData[[#This Row],[PurchasePrice]]</f>
        <v>-1225.25</v>
      </c>
    </row>
    <row r="7670" spans="1:19" x14ac:dyDescent="0.3">
      <c r="A7670">
        <v>4425</v>
      </c>
      <c r="B7670" t="s">
        <v>20</v>
      </c>
      <c r="C7670">
        <v>31482</v>
      </c>
      <c r="D7670" t="s">
        <v>7020</v>
      </c>
      <c r="E7670">
        <v>12.24</v>
      </c>
      <c r="F7670">
        <v>17.989999999999998</v>
      </c>
      <c r="G7670">
        <v>750</v>
      </c>
      <c r="H7670">
        <v>12</v>
      </c>
      <c r="I7670">
        <v>146.88</v>
      </c>
      <c r="J7670">
        <v>12</v>
      </c>
      <c r="K7670">
        <v>215.88</v>
      </c>
      <c r="L7670">
        <v>17.989999999999998</v>
      </c>
      <c r="M7670">
        <v>1.35</v>
      </c>
      <c r="N7670">
        <v>144929.24</v>
      </c>
      <c r="O7670">
        <v>69</v>
      </c>
      <c r="P7670">
        <v>31.962201222901616</v>
      </c>
      <c r="Q7670">
        <v>1</v>
      </c>
      <c r="R7670">
        <v>1.4697712418300655</v>
      </c>
      <c r="S7670">
        <f>(VendorSalesData[[#This Row],[TotalPurchaseQuantity]] - VendorSalesData[[#This Row],[TotalSalesQuantity]]) * VendorSalesData[[#This Row],[PurchasePrice]]</f>
        <v>0</v>
      </c>
    </row>
    <row r="7671" spans="1:19" x14ac:dyDescent="0.3">
      <c r="A7671">
        <v>9552</v>
      </c>
      <c r="B7671" t="s">
        <v>72</v>
      </c>
      <c r="C7671">
        <v>17706</v>
      </c>
      <c r="D7671" t="s">
        <v>7021</v>
      </c>
      <c r="E7671">
        <v>6.12</v>
      </c>
      <c r="F7671">
        <v>8.99</v>
      </c>
      <c r="G7671">
        <v>750</v>
      </c>
      <c r="H7671">
        <v>24</v>
      </c>
      <c r="I7671">
        <v>146.88</v>
      </c>
      <c r="J7671">
        <v>24</v>
      </c>
      <c r="K7671">
        <v>227.76</v>
      </c>
      <c r="L7671">
        <v>18.98</v>
      </c>
      <c r="M7671">
        <v>2.7</v>
      </c>
      <c r="N7671">
        <v>55551.82</v>
      </c>
      <c r="O7671">
        <v>80.88</v>
      </c>
      <c r="P7671">
        <v>35.511064278187568</v>
      </c>
      <c r="Q7671">
        <v>1</v>
      </c>
      <c r="R7671">
        <v>1.5506535947712419</v>
      </c>
      <c r="S7671">
        <f>(VendorSalesData[[#This Row],[TotalPurchaseQuantity]] - VendorSalesData[[#This Row],[TotalSalesQuantity]]) * VendorSalesData[[#This Row],[PurchasePrice]]</f>
        <v>0</v>
      </c>
    </row>
    <row r="7672" spans="1:19" x14ac:dyDescent="0.3">
      <c r="A7672">
        <v>7749</v>
      </c>
      <c r="B7672" t="s">
        <v>4651</v>
      </c>
      <c r="C7672">
        <v>19603</v>
      </c>
      <c r="D7672" t="s">
        <v>7022</v>
      </c>
      <c r="E7672">
        <v>29.24</v>
      </c>
      <c r="F7672">
        <v>42.99</v>
      </c>
      <c r="G7672">
        <v>750</v>
      </c>
      <c r="H7672">
        <v>5</v>
      </c>
      <c r="I7672">
        <v>146.19999999999999</v>
      </c>
      <c r="J7672">
        <v>9</v>
      </c>
      <c r="K7672">
        <v>386.91</v>
      </c>
      <c r="L7672">
        <v>214.95000000000002</v>
      </c>
      <c r="M7672">
        <v>1</v>
      </c>
      <c r="N7672">
        <v>91.5</v>
      </c>
      <c r="O7672">
        <v>240.71000000000004</v>
      </c>
      <c r="P7672">
        <v>62.213434648884757</v>
      </c>
      <c r="Q7672">
        <v>1.8</v>
      </c>
      <c r="R7672">
        <v>2.6464432284541726</v>
      </c>
      <c r="S7672">
        <f>(VendorSalesData[[#This Row],[TotalPurchaseQuantity]] - VendorSalesData[[#This Row],[TotalSalesQuantity]]) * VendorSalesData[[#This Row],[PurchasePrice]]</f>
        <v>-116.96</v>
      </c>
    </row>
    <row r="7673" spans="1:19" x14ac:dyDescent="0.3">
      <c r="A7673">
        <v>8112</v>
      </c>
      <c r="B7673" t="s">
        <v>53</v>
      </c>
      <c r="C7673">
        <v>43785</v>
      </c>
      <c r="D7673" t="s">
        <v>7023</v>
      </c>
      <c r="E7673">
        <v>24.34</v>
      </c>
      <c r="F7673">
        <v>36.99</v>
      </c>
      <c r="G7673">
        <v>750</v>
      </c>
      <c r="H7673">
        <v>6</v>
      </c>
      <c r="I7673">
        <v>146.04</v>
      </c>
      <c r="J7673">
        <v>6</v>
      </c>
      <c r="K7673">
        <v>221.94</v>
      </c>
      <c r="L7673">
        <v>36.99</v>
      </c>
      <c r="M7673">
        <v>0.68</v>
      </c>
      <c r="N7673">
        <v>48347.26</v>
      </c>
      <c r="O7673">
        <v>75.900000000000006</v>
      </c>
      <c r="P7673">
        <v>34.19843200865099</v>
      </c>
      <c r="Q7673">
        <v>1</v>
      </c>
      <c r="R7673">
        <v>1.5197206244864421</v>
      </c>
      <c r="S7673">
        <f>(VendorSalesData[[#This Row],[TotalPurchaseQuantity]] - VendorSalesData[[#This Row],[TotalSalesQuantity]]) * VendorSalesData[[#This Row],[PurchasePrice]]</f>
        <v>0</v>
      </c>
    </row>
    <row r="7674" spans="1:19" x14ac:dyDescent="0.3">
      <c r="A7674">
        <v>90011</v>
      </c>
      <c r="B7674" t="s">
        <v>2463</v>
      </c>
      <c r="C7674">
        <v>41318</v>
      </c>
      <c r="D7674" t="s">
        <v>7024</v>
      </c>
      <c r="E7674">
        <v>24.34</v>
      </c>
      <c r="F7674">
        <v>36.99</v>
      </c>
      <c r="G7674">
        <v>750</v>
      </c>
      <c r="H7674">
        <v>6</v>
      </c>
      <c r="I7674">
        <v>146.04</v>
      </c>
      <c r="J7674">
        <v>6</v>
      </c>
      <c r="K7674">
        <v>221.94</v>
      </c>
      <c r="L7674">
        <v>73.98</v>
      </c>
      <c r="M7674">
        <v>0.67</v>
      </c>
      <c r="N7674">
        <v>238.60999999999999</v>
      </c>
      <c r="O7674">
        <v>75.900000000000006</v>
      </c>
      <c r="P7674">
        <v>34.19843200865099</v>
      </c>
      <c r="Q7674">
        <v>1</v>
      </c>
      <c r="R7674">
        <v>1.5197206244864421</v>
      </c>
      <c r="S7674">
        <f>(VendorSalesData[[#This Row],[TotalPurchaseQuantity]] - VendorSalesData[[#This Row],[TotalSalesQuantity]]) * VendorSalesData[[#This Row],[PurchasePrice]]</f>
        <v>0</v>
      </c>
    </row>
    <row r="7675" spans="1:19" x14ac:dyDescent="0.3">
      <c r="A7675">
        <v>90024</v>
      </c>
      <c r="B7675" t="s">
        <v>1511</v>
      </c>
      <c r="C7675">
        <v>19157</v>
      </c>
      <c r="D7675" t="s">
        <v>7025</v>
      </c>
      <c r="E7675">
        <v>16.21</v>
      </c>
      <c r="F7675">
        <v>25.99</v>
      </c>
      <c r="G7675">
        <v>750</v>
      </c>
      <c r="H7675">
        <v>9</v>
      </c>
      <c r="I7675">
        <v>145.88999999999999</v>
      </c>
      <c r="J7675">
        <v>45</v>
      </c>
      <c r="K7675">
        <v>1259.55</v>
      </c>
      <c r="L7675">
        <v>755.7299999999999</v>
      </c>
      <c r="M7675">
        <v>4.99</v>
      </c>
      <c r="N7675">
        <v>2802.64</v>
      </c>
      <c r="O7675">
        <v>1113.6599999999999</v>
      </c>
      <c r="P7675">
        <v>88.417291889960694</v>
      </c>
      <c r="Q7675">
        <v>5</v>
      </c>
      <c r="R7675">
        <v>8.63355953115361</v>
      </c>
      <c r="S7675">
        <f>(VendorSalesData[[#This Row],[TotalPurchaseQuantity]] - VendorSalesData[[#This Row],[TotalSalesQuantity]]) * VendorSalesData[[#This Row],[PurchasePrice]]</f>
        <v>-583.56000000000006</v>
      </c>
    </row>
    <row r="7676" spans="1:19" x14ac:dyDescent="0.3">
      <c r="A7676">
        <v>6785</v>
      </c>
      <c r="B7676" t="s">
        <v>81</v>
      </c>
      <c r="C7676">
        <v>24023</v>
      </c>
      <c r="D7676" t="s">
        <v>2110</v>
      </c>
      <c r="E7676">
        <v>6.07</v>
      </c>
      <c r="F7676">
        <v>8.99</v>
      </c>
      <c r="G7676">
        <v>750</v>
      </c>
      <c r="H7676">
        <v>24</v>
      </c>
      <c r="I7676">
        <v>145.68</v>
      </c>
      <c r="J7676">
        <v>24</v>
      </c>
      <c r="K7676">
        <v>215.76</v>
      </c>
      <c r="L7676">
        <v>17.98</v>
      </c>
      <c r="M7676">
        <v>2.7</v>
      </c>
      <c r="N7676">
        <v>13605.41</v>
      </c>
      <c r="O7676">
        <v>70.079999999999984</v>
      </c>
      <c r="P7676">
        <v>32.480533926585089</v>
      </c>
      <c r="Q7676">
        <v>1</v>
      </c>
      <c r="R7676">
        <v>1.4810543657331134</v>
      </c>
      <c r="S7676">
        <f>(VendorSalesData[[#This Row],[TotalPurchaseQuantity]] - VendorSalesData[[#This Row],[TotalSalesQuantity]]) * VendorSalesData[[#This Row],[PurchasePrice]]</f>
        <v>0</v>
      </c>
    </row>
    <row r="7677" spans="1:19" x14ac:dyDescent="0.3">
      <c r="A7677">
        <v>12546</v>
      </c>
      <c r="B7677" t="s">
        <v>32</v>
      </c>
      <c r="C7677">
        <v>4043</v>
      </c>
      <c r="D7677" t="s">
        <v>7026</v>
      </c>
      <c r="E7677">
        <v>12.14</v>
      </c>
      <c r="F7677">
        <v>16.989999999999998</v>
      </c>
      <c r="G7677">
        <v>1750</v>
      </c>
      <c r="H7677">
        <v>12</v>
      </c>
      <c r="I7677">
        <v>145.68</v>
      </c>
      <c r="J7677">
        <v>12</v>
      </c>
      <c r="K7677">
        <v>203.88</v>
      </c>
      <c r="L7677">
        <v>16.989999999999998</v>
      </c>
      <c r="M7677">
        <v>22.05</v>
      </c>
      <c r="N7677">
        <v>123880.97</v>
      </c>
      <c r="O7677">
        <v>58.199999999999989</v>
      </c>
      <c r="P7677">
        <v>28.54620364920541</v>
      </c>
      <c r="Q7677">
        <v>1</v>
      </c>
      <c r="R7677">
        <v>1.3995057660626029</v>
      </c>
      <c r="S7677">
        <f>(VendorSalesData[[#This Row],[TotalPurchaseQuantity]] - VendorSalesData[[#This Row],[TotalSalesQuantity]]) * VendorSalesData[[#This Row],[PurchasePrice]]</f>
        <v>0</v>
      </c>
    </row>
    <row r="7678" spans="1:19" x14ac:dyDescent="0.3">
      <c r="A7678">
        <v>90024</v>
      </c>
      <c r="B7678" t="s">
        <v>1511</v>
      </c>
      <c r="C7678">
        <v>17958</v>
      </c>
      <c r="D7678" t="s">
        <v>7027</v>
      </c>
      <c r="E7678">
        <v>6.07</v>
      </c>
      <c r="F7678">
        <v>11.49</v>
      </c>
      <c r="G7678">
        <v>750</v>
      </c>
      <c r="H7678">
        <v>24</v>
      </c>
      <c r="I7678">
        <v>145.68</v>
      </c>
      <c r="J7678">
        <v>24</v>
      </c>
      <c r="K7678">
        <v>215.76</v>
      </c>
      <c r="L7678">
        <v>17.98</v>
      </c>
      <c r="M7678">
        <v>2.7</v>
      </c>
      <c r="N7678">
        <v>2802.64</v>
      </c>
      <c r="O7678">
        <v>70.079999999999984</v>
      </c>
      <c r="P7678">
        <v>32.480533926585089</v>
      </c>
      <c r="Q7678">
        <v>1</v>
      </c>
      <c r="R7678">
        <v>1.4810543657331134</v>
      </c>
      <c r="S7678">
        <f>(VendorSalesData[[#This Row],[TotalPurchaseQuantity]] - VendorSalesData[[#This Row],[TotalSalesQuantity]]) * VendorSalesData[[#This Row],[PurchasePrice]]</f>
        <v>0</v>
      </c>
    </row>
    <row r="7679" spans="1:19" x14ac:dyDescent="0.3">
      <c r="A7679">
        <v>12546</v>
      </c>
      <c r="B7679" t="s">
        <v>32</v>
      </c>
      <c r="C7679">
        <v>2036</v>
      </c>
      <c r="D7679" t="s">
        <v>7028</v>
      </c>
      <c r="E7679">
        <v>29.13</v>
      </c>
      <c r="F7679">
        <v>36.99</v>
      </c>
      <c r="G7679">
        <v>750</v>
      </c>
      <c r="H7679">
        <v>5</v>
      </c>
      <c r="I7679">
        <v>145.65</v>
      </c>
      <c r="J7679">
        <v>116</v>
      </c>
      <c r="K7679">
        <v>4416.84</v>
      </c>
      <c r="L7679">
        <v>3770.01</v>
      </c>
      <c r="M7679">
        <v>91.55</v>
      </c>
      <c r="N7679">
        <v>123880.97</v>
      </c>
      <c r="O7679">
        <v>4271.1900000000005</v>
      </c>
      <c r="P7679">
        <v>96.702393566441174</v>
      </c>
      <c r="Q7679">
        <v>23.2</v>
      </c>
      <c r="R7679">
        <v>30.325025746652933</v>
      </c>
      <c r="S7679">
        <f>(VendorSalesData[[#This Row],[TotalPurchaseQuantity]] - VendorSalesData[[#This Row],[TotalSalesQuantity]]) * VendorSalesData[[#This Row],[PurchasePrice]]</f>
        <v>-3233.43</v>
      </c>
    </row>
    <row r="7680" spans="1:19" x14ac:dyDescent="0.3">
      <c r="A7680">
        <v>8004</v>
      </c>
      <c r="B7680" t="s">
        <v>60</v>
      </c>
      <c r="C7680">
        <v>546</v>
      </c>
      <c r="D7680" t="s">
        <v>7029</v>
      </c>
      <c r="E7680">
        <v>5.59</v>
      </c>
      <c r="F7680">
        <v>7.49</v>
      </c>
      <c r="G7680">
        <v>1000</v>
      </c>
      <c r="H7680">
        <v>26</v>
      </c>
      <c r="I7680">
        <v>145.34</v>
      </c>
      <c r="J7680">
        <v>23</v>
      </c>
      <c r="K7680">
        <v>172.27</v>
      </c>
      <c r="L7680">
        <v>82.39</v>
      </c>
      <c r="M7680">
        <v>24.150000000000002</v>
      </c>
      <c r="N7680">
        <v>50293.62</v>
      </c>
      <c r="O7680">
        <v>26.930000000000007</v>
      </c>
      <c r="P7680">
        <v>15.632437452835667</v>
      </c>
      <c r="Q7680">
        <v>0.88461538461538458</v>
      </c>
      <c r="R7680">
        <v>1.1852896656116692</v>
      </c>
      <c r="S7680">
        <f>(VendorSalesData[[#This Row],[TotalPurchaseQuantity]] - VendorSalesData[[#This Row],[TotalSalesQuantity]]) * VendorSalesData[[#This Row],[PurchasePrice]]</f>
        <v>16.77</v>
      </c>
    </row>
    <row r="7681" spans="1:19" x14ac:dyDescent="0.3">
      <c r="A7681">
        <v>4425</v>
      </c>
      <c r="B7681" t="s">
        <v>20</v>
      </c>
      <c r="C7681">
        <v>17118</v>
      </c>
      <c r="D7681" t="s">
        <v>7030</v>
      </c>
      <c r="E7681">
        <v>145.15</v>
      </c>
      <c r="F7681">
        <v>224.99</v>
      </c>
      <c r="G7681">
        <v>750</v>
      </c>
      <c r="H7681">
        <v>1</v>
      </c>
      <c r="I7681">
        <v>145.15</v>
      </c>
      <c r="J7681">
        <v>3</v>
      </c>
      <c r="K7681">
        <v>674.97</v>
      </c>
      <c r="L7681">
        <v>449.98</v>
      </c>
      <c r="M7681">
        <v>0.33</v>
      </c>
      <c r="N7681">
        <v>144929.24</v>
      </c>
      <c r="O7681">
        <v>529.82000000000005</v>
      </c>
      <c r="P7681">
        <v>78.495340533653362</v>
      </c>
      <c r="Q7681">
        <v>3</v>
      </c>
      <c r="R7681">
        <v>4.6501550120564934</v>
      </c>
      <c r="S7681">
        <f>(VendorSalesData[[#This Row],[TotalPurchaseQuantity]] - VendorSalesData[[#This Row],[TotalSalesQuantity]]) * VendorSalesData[[#This Row],[PurchasePrice]]</f>
        <v>-290.3</v>
      </c>
    </row>
    <row r="7682" spans="1:19" x14ac:dyDescent="0.3">
      <c r="A7682">
        <v>9552</v>
      </c>
      <c r="B7682" t="s">
        <v>72</v>
      </c>
      <c r="C7682">
        <v>18859</v>
      </c>
      <c r="D7682" t="s">
        <v>7031</v>
      </c>
      <c r="E7682">
        <v>9.67</v>
      </c>
      <c r="F7682">
        <v>14.99</v>
      </c>
      <c r="G7682">
        <v>750</v>
      </c>
      <c r="H7682">
        <v>15</v>
      </c>
      <c r="I7682">
        <v>145.05000000000001</v>
      </c>
      <c r="J7682">
        <v>21</v>
      </c>
      <c r="K7682">
        <v>314.79000000000002</v>
      </c>
      <c r="L7682">
        <v>119.92</v>
      </c>
      <c r="M7682">
        <v>2.35</v>
      </c>
      <c r="N7682">
        <v>55551.82</v>
      </c>
      <c r="O7682">
        <v>169.74</v>
      </c>
      <c r="P7682">
        <v>53.921662060421227</v>
      </c>
      <c r="Q7682">
        <v>1.4</v>
      </c>
      <c r="R7682">
        <v>2.1702171664943122</v>
      </c>
      <c r="S7682">
        <f>(VendorSalesData[[#This Row],[TotalPurchaseQuantity]] - VendorSalesData[[#This Row],[TotalSalesQuantity]]) * VendorSalesData[[#This Row],[PurchasePrice]]</f>
        <v>-58.019999999999996</v>
      </c>
    </row>
    <row r="7683" spans="1:19" x14ac:dyDescent="0.3">
      <c r="A7683">
        <v>17035</v>
      </c>
      <c r="B7683" t="s">
        <v>22</v>
      </c>
      <c r="C7683">
        <v>3193</v>
      </c>
      <c r="D7683" t="s">
        <v>7032</v>
      </c>
      <c r="E7683">
        <v>11.15</v>
      </c>
      <c r="F7683">
        <v>16.989999999999998</v>
      </c>
      <c r="G7683">
        <v>750</v>
      </c>
      <c r="H7683">
        <v>13</v>
      </c>
      <c r="I7683">
        <v>144.95000000000002</v>
      </c>
      <c r="J7683">
        <v>62</v>
      </c>
      <c r="K7683">
        <v>901.88</v>
      </c>
      <c r="L7683">
        <v>525.14</v>
      </c>
      <c r="M7683">
        <v>48.84</v>
      </c>
      <c r="N7683">
        <v>123780.22</v>
      </c>
      <c r="O7683">
        <v>756.93</v>
      </c>
      <c r="P7683">
        <v>83.928017031090604</v>
      </c>
      <c r="Q7683">
        <v>4.7692307692307692</v>
      </c>
      <c r="R7683">
        <v>6.2220075888237316</v>
      </c>
      <c r="S7683">
        <f>(VendorSalesData[[#This Row],[TotalPurchaseQuantity]] - VendorSalesData[[#This Row],[TotalSalesQuantity]]) * VendorSalesData[[#This Row],[PurchasePrice]]</f>
        <v>-546.35</v>
      </c>
    </row>
    <row r="7684" spans="1:19" x14ac:dyDescent="0.3">
      <c r="A7684">
        <v>7153</v>
      </c>
      <c r="B7684" t="s">
        <v>271</v>
      </c>
      <c r="C7684">
        <v>21413</v>
      </c>
      <c r="D7684" t="s">
        <v>7033</v>
      </c>
      <c r="E7684">
        <v>10.34</v>
      </c>
      <c r="F7684">
        <v>19.989999999999998</v>
      </c>
      <c r="G7684">
        <v>750</v>
      </c>
      <c r="H7684">
        <v>14</v>
      </c>
      <c r="I7684">
        <v>144.76</v>
      </c>
      <c r="J7684">
        <v>30</v>
      </c>
      <c r="K7684">
        <v>449.7</v>
      </c>
      <c r="L7684">
        <v>164.89000000000001</v>
      </c>
      <c r="M7684">
        <v>3.35</v>
      </c>
      <c r="N7684">
        <v>15884.82</v>
      </c>
      <c r="O7684">
        <v>304.94</v>
      </c>
      <c r="P7684">
        <v>67.809650878363357</v>
      </c>
      <c r="Q7684">
        <v>2.1428571428571428</v>
      </c>
      <c r="R7684">
        <v>3.1065211384360323</v>
      </c>
      <c r="S7684">
        <f>(VendorSalesData[[#This Row],[TotalPurchaseQuantity]] - VendorSalesData[[#This Row],[TotalSalesQuantity]]) * VendorSalesData[[#This Row],[PurchasePrice]]</f>
        <v>-165.44</v>
      </c>
    </row>
    <row r="7685" spans="1:19" x14ac:dyDescent="0.3">
      <c r="A7685">
        <v>8892</v>
      </c>
      <c r="B7685" t="s">
        <v>177</v>
      </c>
      <c r="C7685">
        <v>20133</v>
      </c>
      <c r="D7685" t="s">
        <v>7034</v>
      </c>
      <c r="E7685">
        <v>6.03</v>
      </c>
      <c r="F7685">
        <v>8.99</v>
      </c>
      <c r="G7685">
        <v>750</v>
      </c>
      <c r="H7685">
        <v>24</v>
      </c>
      <c r="I7685">
        <v>144.72</v>
      </c>
      <c r="J7685">
        <v>24</v>
      </c>
      <c r="K7685">
        <v>215.76</v>
      </c>
      <c r="L7685">
        <v>161.82</v>
      </c>
      <c r="M7685">
        <v>2.65</v>
      </c>
      <c r="N7685">
        <v>11595.97</v>
      </c>
      <c r="O7685">
        <v>71.039999999999992</v>
      </c>
      <c r="P7685">
        <v>32.925472747497217</v>
      </c>
      <c r="Q7685">
        <v>1</v>
      </c>
      <c r="R7685">
        <v>1.4908789386401327</v>
      </c>
      <c r="S7685">
        <f>(VendorSalesData[[#This Row],[TotalPurchaseQuantity]] - VendorSalesData[[#This Row],[TotalSalesQuantity]]) * VendorSalesData[[#This Row],[PurchasePrice]]</f>
        <v>0</v>
      </c>
    </row>
    <row r="7686" spans="1:19" x14ac:dyDescent="0.3">
      <c r="A7686">
        <v>90047</v>
      </c>
      <c r="B7686" t="s">
        <v>2206</v>
      </c>
      <c r="C7686">
        <v>22839</v>
      </c>
      <c r="D7686" t="s">
        <v>7035</v>
      </c>
      <c r="E7686">
        <v>11.99</v>
      </c>
      <c r="F7686">
        <v>17.989999999999998</v>
      </c>
      <c r="G7686">
        <v>750</v>
      </c>
      <c r="H7686">
        <v>12</v>
      </c>
      <c r="I7686">
        <v>143.88</v>
      </c>
      <c r="J7686">
        <v>12</v>
      </c>
      <c r="K7686">
        <v>215.88</v>
      </c>
      <c r="L7686">
        <v>89.949999999999989</v>
      </c>
      <c r="M7686">
        <v>1.34</v>
      </c>
      <c r="N7686">
        <v>1457.73</v>
      </c>
      <c r="O7686">
        <v>72</v>
      </c>
      <c r="P7686">
        <v>33.35186214563646</v>
      </c>
      <c r="Q7686">
        <v>1</v>
      </c>
      <c r="R7686">
        <v>1.5004170141784821</v>
      </c>
      <c r="S7686">
        <f>(VendorSalesData[[#This Row],[TotalPurchaseQuantity]] - VendorSalesData[[#This Row],[TotalSalesQuantity]]) * VendorSalesData[[#This Row],[PurchasePrice]]</f>
        <v>0</v>
      </c>
    </row>
    <row r="7687" spans="1:19" x14ac:dyDescent="0.3">
      <c r="A7687">
        <v>1392</v>
      </c>
      <c r="B7687" t="s">
        <v>67</v>
      </c>
      <c r="C7687">
        <v>3809</v>
      </c>
      <c r="D7687" t="s">
        <v>6246</v>
      </c>
      <c r="E7687">
        <v>7.19</v>
      </c>
      <c r="F7687">
        <v>12.99</v>
      </c>
      <c r="G7687">
        <v>750</v>
      </c>
      <c r="H7687">
        <v>20</v>
      </c>
      <c r="I7687">
        <v>143.80000000000001</v>
      </c>
      <c r="J7687">
        <v>33</v>
      </c>
      <c r="K7687">
        <v>313.17</v>
      </c>
      <c r="L7687">
        <v>75.92</v>
      </c>
      <c r="M7687">
        <v>25.990000000000002</v>
      </c>
      <c r="N7687">
        <v>79528.990000000005</v>
      </c>
      <c r="O7687">
        <v>169.37</v>
      </c>
      <c r="P7687">
        <v>54.082447233132157</v>
      </c>
      <c r="Q7687">
        <v>1.65</v>
      </c>
      <c r="R7687">
        <v>2.1778164116828926</v>
      </c>
      <c r="S7687">
        <f>(VendorSalesData[[#This Row],[TotalPurchaseQuantity]] - VendorSalesData[[#This Row],[TotalSalesQuantity]]) * VendorSalesData[[#This Row],[PurchasePrice]]</f>
        <v>-93.47</v>
      </c>
    </row>
    <row r="7688" spans="1:19" x14ac:dyDescent="0.3">
      <c r="A7688">
        <v>2000</v>
      </c>
      <c r="B7688" t="s">
        <v>164</v>
      </c>
      <c r="C7688">
        <v>16503</v>
      </c>
      <c r="D7688" t="s">
        <v>7036</v>
      </c>
      <c r="E7688">
        <v>5.99</v>
      </c>
      <c r="F7688">
        <v>8.99</v>
      </c>
      <c r="G7688">
        <v>750</v>
      </c>
      <c r="H7688">
        <v>24</v>
      </c>
      <c r="I7688">
        <v>143.76</v>
      </c>
      <c r="J7688">
        <v>28</v>
      </c>
      <c r="K7688">
        <v>485.71999999999997</v>
      </c>
      <c r="L7688">
        <v>381.78</v>
      </c>
      <c r="M7688">
        <v>3.09</v>
      </c>
      <c r="N7688">
        <v>19016.59</v>
      </c>
      <c r="O7688">
        <v>341.96</v>
      </c>
      <c r="P7688">
        <v>70.402701144692415</v>
      </c>
      <c r="Q7688">
        <v>1.1666666666666667</v>
      </c>
      <c r="R7688">
        <v>3.3786867000556482</v>
      </c>
      <c r="S7688">
        <f>(VendorSalesData[[#This Row],[TotalPurchaseQuantity]] - VendorSalesData[[#This Row],[TotalSalesQuantity]]) * VendorSalesData[[#This Row],[PurchasePrice]]</f>
        <v>-23.96</v>
      </c>
    </row>
    <row r="7689" spans="1:19" x14ac:dyDescent="0.3">
      <c r="A7689">
        <v>4425</v>
      </c>
      <c r="B7689" t="s">
        <v>20</v>
      </c>
      <c r="C7689">
        <v>14099</v>
      </c>
      <c r="D7689" t="s">
        <v>7037</v>
      </c>
      <c r="E7689">
        <v>3.99</v>
      </c>
      <c r="F7689">
        <v>5.99</v>
      </c>
      <c r="G7689">
        <v>750</v>
      </c>
      <c r="H7689">
        <v>36</v>
      </c>
      <c r="I7689">
        <v>143.64000000000001</v>
      </c>
      <c r="J7689">
        <v>24</v>
      </c>
      <c r="K7689">
        <v>143.76</v>
      </c>
      <c r="L7689">
        <v>29.950000000000003</v>
      </c>
      <c r="M7689">
        <v>2.71</v>
      </c>
      <c r="N7689">
        <v>144929.24</v>
      </c>
      <c r="O7689">
        <v>0.11999999999997613</v>
      </c>
      <c r="P7689">
        <v>8.3472454090133652E-2</v>
      </c>
      <c r="Q7689">
        <v>0.66666666666666663</v>
      </c>
      <c r="R7689">
        <v>1.0008354218880533</v>
      </c>
      <c r="S7689">
        <f>(VendorSalesData[[#This Row],[TotalPurchaseQuantity]] - VendorSalesData[[#This Row],[TotalSalesQuantity]]) * VendorSalesData[[#This Row],[PurchasePrice]]</f>
        <v>47.88</v>
      </c>
    </row>
    <row r="7690" spans="1:19" x14ac:dyDescent="0.3">
      <c r="A7690">
        <v>9815</v>
      </c>
      <c r="B7690" t="s">
        <v>191</v>
      </c>
      <c r="C7690">
        <v>12188</v>
      </c>
      <c r="D7690" t="s">
        <v>7038</v>
      </c>
      <c r="E7690">
        <v>1.99</v>
      </c>
      <c r="F7690">
        <v>2.99</v>
      </c>
      <c r="G7690">
        <v>750</v>
      </c>
      <c r="H7690">
        <v>72</v>
      </c>
      <c r="I7690">
        <v>143.28</v>
      </c>
      <c r="J7690">
        <v>72</v>
      </c>
      <c r="K7690">
        <v>215.28000000000003</v>
      </c>
      <c r="L7690">
        <v>8.9700000000000006</v>
      </c>
      <c r="M7690">
        <v>8.1000000000000014</v>
      </c>
      <c r="N7690">
        <v>27100.41</v>
      </c>
      <c r="O7690">
        <v>72.000000000000028</v>
      </c>
      <c r="P7690">
        <v>33.444816053511715</v>
      </c>
      <c r="Q7690">
        <v>1</v>
      </c>
      <c r="R7690">
        <v>1.5025125628140705</v>
      </c>
      <c r="S7690">
        <f>(VendorSalesData[[#This Row],[TotalPurchaseQuantity]] - VendorSalesData[[#This Row],[TotalSalesQuantity]]) * VendorSalesData[[#This Row],[PurchasePrice]]</f>
        <v>0</v>
      </c>
    </row>
    <row r="7691" spans="1:19" x14ac:dyDescent="0.3">
      <c r="A7691">
        <v>1590</v>
      </c>
      <c r="B7691" t="s">
        <v>261</v>
      </c>
      <c r="C7691">
        <v>46774</v>
      </c>
      <c r="D7691" t="s">
        <v>7039</v>
      </c>
      <c r="E7691">
        <v>11.91</v>
      </c>
      <c r="F7691">
        <v>17.989999999999998</v>
      </c>
      <c r="G7691">
        <v>750</v>
      </c>
      <c r="H7691">
        <v>12</v>
      </c>
      <c r="I7691">
        <v>142.91999999999999</v>
      </c>
      <c r="J7691">
        <v>12</v>
      </c>
      <c r="K7691">
        <v>215.88</v>
      </c>
      <c r="L7691">
        <v>125.92999999999999</v>
      </c>
      <c r="M7691">
        <v>1.34</v>
      </c>
      <c r="N7691">
        <v>7259.75</v>
      </c>
      <c r="O7691">
        <v>72.960000000000008</v>
      </c>
      <c r="P7691">
        <v>33.796553640911618</v>
      </c>
      <c r="Q7691">
        <v>1</v>
      </c>
      <c r="R7691">
        <v>1.510495382031906</v>
      </c>
      <c r="S7691">
        <f>(VendorSalesData[[#This Row],[TotalPurchaseQuantity]] - VendorSalesData[[#This Row],[TotalSalesQuantity]]) * VendorSalesData[[#This Row],[PurchasePrice]]</f>
        <v>0</v>
      </c>
    </row>
    <row r="7692" spans="1:19" x14ac:dyDescent="0.3">
      <c r="A7692">
        <v>2000</v>
      </c>
      <c r="B7692" t="s">
        <v>164</v>
      </c>
      <c r="C7692">
        <v>23284</v>
      </c>
      <c r="D7692" t="s">
        <v>7040</v>
      </c>
      <c r="E7692">
        <v>142.85</v>
      </c>
      <c r="F7692">
        <v>219.99</v>
      </c>
      <c r="G7692">
        <v>750</v>
      </c>
      <c r="H7692">
        <v>1</v>
      </c>
      <c r="I7692">
        <v>142.85</v>
      </c>
      <c r="J7692">
        <v>19</v>
      </c>
      <c r="K7692">
        <v>4179.8100000000004</v>
      </c>
      <c r="L7692">
        <v>2199.9</v>
      </c>
      <c r="M7692">
        <v>2.12</v>
      </c>
      <c r="N7692">
        <v>19016.59</v>
      </c>
      <c r="O7692">
        <v>4036.9600000000005</v>
      </c>
      <c r="P7692">
        <v>96.582380538828332</v>
      </c>
      <c r="Q7692">
        <v>19</v>
      </c>
      <c r="R7692">
        <v>29.260133006650335</v>
      </c>
      <c r="S7692">
        <f>(VendorSalesData[[#This Row],[TotalPurchaseQuantity]] - VendorSalesData[[#This Row],[TotalSalesQuantity]]) * VendorSalesData[[#This Row],[PurchasePrice]]</f>
        <v>-2571.2999999999997</v>
      </c>
    </row>
    <row r="7693" spans="1:19" x14ac:dyDescent="0.3">
      <c r="A7693">
        <v>7153</v>
      </c>
      <c r="B7693" t="s">
        <v>271</v>
      </c>
      <c r="C7693">
        <v>16873</v>
      </c>
      <c r="D7693" t="s">
        <v>7041</v>
      </c>
      <c r="E7693">
        <v>5.95</v>
      </c>
      <c r="F7693">
        <v>8.99</v>
      </c>
      <c r="G7693">
        <v>750</v>
      </c>
      <c r="H7693">
        <v>24</v>
      </c>
      <c r="I7693">
        <v>142.80000000000001</v>
      </c>
      <c r="J7693">
        <v>24</v>
      </c>
      <c r="K7693">
        <v>191.76</v>
      </c>
      <c r="L7693">
        <v>15.98</v>
      </c>
      <c r="M7693">
        <v>2.7</v>
      </c>
      <c r="N7693">
        <v>15884.82</v>
      </c>
      <c r="O7693">
        <v>48.95999999999998</v>
      </c>
      <c r="P7693">
        <v>25.531914893617014</v>
      </c>
      <c r="Q7693">
        <v>1</v>
      </c>
      <c r="R7693">
        <v>1.3428571428571427</v>
      </c>
      <c r="S7693">
        <f>(VendorSalesData[[#This Row],[TotalPurchaseQuantity]] - VendorSalesData[[#This Row],[TotalSalesQuantity]]) * VendorSalesData[[#This Row],[PurchasePrice]]</f>
        <v>0</v>
      </c>
    </row>
    <row r="7694" spans="1:19" x14ac:dyDescent="0.3">
      <c r="A7694">
        <v>9552</v>
      </c>
      <c r="B7694" t="s">
        <v>72</v>
      </c>
      <c r="C7694">
        <v>1164</v>
      </c>
      <c r="D7694" t="s">
        <v>7042</v>
      </c>
      <c r="E7694">
        <v>23.8</v>
      </c>
      <c r="F7694">
        <v>29.99</v>
      </c>
      <c r="G7694">
        <v>750</v>
      </c>
      <c r="H7694">
        <v>6</v>
      </c>
      <c r="I7694">
        <v>142.80000000000001</v>
      </c>
      <c r="J7694">
        <v>6</v>
      </c>
      <c r="K7694">
        <v>179.94</v>
      </c>
      <c r="L7694">
        <v>29.99</v>
      </c>
      <c r="M7694">
        <v>4.72</v>
      </c>
      <c r="N7694">
        <v>55551.82</v>
      </c>
      <c r="O7694">
        <v>37.139999999999986</v>
      </c>
      <c r="P7694">
        <v>20.640213404468149</v>
      </c>
      <c r="Q7694">
        <v>1</v>
      </c>
      <c r="R7694">
        <v>1.2600840336134453</v>
      </c>
      <c r="S7694">
        <f>(VendorSalesData[[#This Row],[TotalPurchaseQuantity]] - VendorSalesData[[#This Row],[TotalSalesQuantity]]) * VendorSalesData[[#This Row],[PurchasePrice]]</f>
        <v>0</v>
      </c>
    </row>
    <row r="7695" spans="1:19" x14ac:dyDescent="0.3">
      <c r="A7695">
        <v>9744</v>
      </c>
      <c r="B7695" t="s">
        <v>868</v>
      </c>
      <c r="C7695">
        <v>14341</v>
      </c>
      <c r="D7695" t="s">
        <v>7043</v>
      </c>
      <c r="E7695">
        <v>5.95</v>
      </c>
      <c r="F7695">
        <v>8.99</v>
      </c>
      <c r="G7695">
        <v>750</v>
      </c>
      <c r="H7695">
        <v>24</v>
      </c>
      <c r="I7695">
        <v>142.80000000000001</v>
      </c>
      <c r="J7695">
        <v>36</v>
      </c>
      <c r="K7695">
        <v>351.64</v>
      </c>
      <c r="L7695">
        <v>233.76</v>
      </c>
      <c r="M7695">
        <v>4</v>
      </c>
      <c r="N7695">
        <v>3999.93</v>
      </c>
      <c r="O7695">
        <v>208.83999999999997</v>
      </c>
      <c r="P7695">
        <v>59.390285519281086</v>
      </c>
      <c r="Q7695">
        <v>1.5</v>
      </c>
      <c r="R7695">
        <v>2.4624649859943974</v>
      </c>
      <c r="S7695">
        <f>(VendorSalesData[[#This Row],[TotalPurchaseQuantity]] - VendorSalesData[[#This Row],[TotalSalesQuantity]]) * VendorSalesData[[#This Row],[PurchasePrice]]</f>
        <v>-71.400000000000006</v>
      </c>
    </row>
    <row r="7696" spans="1:19" x14ac:dyDescent="0.3">
      <c r="A7696">
        <v>90047</v>
      </c>
      <c r="B7696" t="s">
        <v>2206</v>
      </c>
      <c r="C7696">
        <v>16140</v>
      </c>
      <c r="D7696" t="s">
        <v>7044</v>
      </c>
      <c r="E7696">
        <v>15.86</v>
      </c>
      <c r="F7696">
        <v>24.99</v>
      </c>
      <c r="G7696">
        <v>750</v>
      </c>
      <c r="H7696">
        <v>9</v>
      </c>
      <c r="I7696">
        <v>142.74</v>
      </c>
      <c r="J7696">
        <v>61</v>
      </c>
      <c r="K7696">
        <v>1472.3899999999999</v>
      </c>
      <c r="L7696">
        <v>1101.54</v>
      </c>
      <c r="M7696">
        <v>6.75</v>
      </c>
      <c r="N7696">
        <v>1457.73</v>
      </c>
      <c r="O7696">
        <v>1329.6499999999999</v>
      </c>
      <c r="P7696">
        <v>90.305557630790759</v>
      </c>
      <c r="Q7696">
        <v>6.7777777777777777</v>
      </c>
      <c r="R7696">
        <v>10.315188454532715</v>
      </c>
      <c r="S7696">
        <f>(VendorSalesData[[#This Row],[TotalPurchaseQuantity]] - VendorSalesData[[#This Row],[TotalSalesQuantity]]) * VendorSalesData[[#This Row],[PurchasePrice]]</f>
        <v>-824.72</v>
      </c>
    </row>
    <row r="7697" spans="1:19" x14ac:dyDescent="0.3">
      <c r="A7697">
        <v>12546</v>
      </c>
      <c r="B7697" t="s">
        <v>32</v>
      </c>
      <c r="C7697">
        <v>655</v>
      </c>
      <c r="D7697" t="s">
        <v>7045</v>
      </c>
      <c r="E7697">
        <v>8.39</v>
      </c>
      <c r="F7697">
        <v>10.99</v>
      </c>
      <c r="G7697">
        <v>750</v>
      </c>
      <c r="H7697">
        <v>17</v>
      </c>
      <c r="I7697">
        <v>142.63</v>
      </c>
      <c r="J7697">
        <v>22</v>
      </c>
      <c r="K7697">
        <v>241.78</v>
      </c>
      <c r="L7697">
        <v>65.94</v>
      </c>
      <c r="M7697">
        <v>17.329999999999998</v>
      </c>
      <c r="N7697">
        <v>123880.97</v>
      </c>
      <c r="O7697">
        <v>99.15</v>
      </c>
      <c r="P7697">
        <v>41.008354702622221</v>
      </c>
      <c r="Q7697">
        <v>1.2941176470588236</v>
      </c>
      <c r="R7697">
        <v>1.6951552969221062</v>
      </c>
      <c r="S7697">
        <f>(VendorSalesData[[#This Row],[TotalPurchaseQuantity]] - VendorSalesData[[#This Row],[TotalSalesQuantity]]) * VendorSalesData[[#This Row],[PurchasePrice]]</f>
        <v>-41.95</v>
      </c>
    </row>
    <row r="7698" spans="1:19" x14ac:dyDescent="0.3">
      <c r="A7698">
        <v>3252</v>
      </c>
      <c r="B7698" t="s">
        <v>94</v>
      </c>
      <c r="C7698">
        <v>43548</v>
      </c>
      <c r="D7698" t="s">
        <v>5450</v>
      </c>
      <c r="E7698">
        <v>10.95</v>
      </c>
      <c r="F7698">
        <v>15.99</v>
      </c>
      <c r="G7698">
        <v>4000</v>
      </c>
      <c r="H7698">
        <v>13</v>
      </c>
      <c r="I7698">
        <v>142.35</v>
      </c>
      <c r="J7698">
        <v>15</v>
      </c>
      <c r="K7698">
        <v>239.85</v>
      </c>
      <c r="L7698">
        <v>95.94</v>
      </c>
      <c r="M7698">
        <v>9</v>
      </c>
      <c r="N7698">
        <v>61966.91</v>
      </c>
      <c r="O7698">
        <v>97.5</v>
      </c>
      <c r="P7698">
        <v>40.650406504065039</v>
      </c>
      <c r="Q7698">
        <v>1.1538461538461537</v>
      </c>
      <c r="R7698">
        <v>1.6849315068493151</v>
      </c>
      <c r="S7698">
        <f>(VendorSalesData[[#This Row],[TotalPurchaseQuantity]] - VendorSalesData[[#This Row],[TotalSalesQuantity]]) * VendorSalesData[[#This Row],[PurchasePrice]]</f>
        <v>-21.9</v>
      </c>
    </row>
    <row r="7699" spans="1:19" x14ac:dyDescent="0.3">
      <c r="A7699">
        <v>2000</v>
      </c>
      <c r="B7699" t="s">
        <v>164</v>
      </c>
      <c r="C7699">
        <v>23338</v>
      </c>
      <c r="D7699" t="s">
        <v>7046</v>
      </c>
      <c r="E7699">
        <v>35.479999999999997</v>
      </c>
      <c r="F7699">
        <v>54.99</v>
      </c>
      <c r="G7699">
        <v>750</v>
      </c>
      <c r="H7699">
        <v>4</v>
      </c>
      <c r="I7699">
        <v>141.91999999999999</v>
      </c>
      <c r="J7699">
        <v>8</v>
      </c>
      <c r="K7699">
        <v>439.92</v>
      </c>
      <c r="L7699">
        <v>329.94</v>
      </c>
      <c r="M7699">
        <v>0.89</v>
      </c>
      <c r="N7699">
        <v>19016.59</v>
      </c>
      <c r="O7699">
        <v>298</v>
      </c>
      <c r="P7699">
        <v>67.739589016184752</v>
      </c>
      <c r="Q7699">
        <v>2</v>
      </c>
      <c r="R7699">
        <v>3.0997745208568213</v>
      </c>
      <c r="S7699">
        <f>(VendorSalesData[[#This Row],[TotalPurchaseQuantity]] - VendorSalesData[[#This Row],[TotalSalesQuantity]]) * VendorSalesData[[#This Row],[PurchasePrice]]</f>
        <v>-141.91999999999999</v>
      </c>
    </row>
    <row r="7700" spans="1:19" x14ac:dyDescent="0.3">
      <c r="A7700">
        <v>9552</v>
      </c>
      <c r="B7700" t="s">
        <v>72</v>
      </c>
      <c r="C7700">
        <v>20008</v>
      </c>
      <c r="D7700" t="s">
        <v>7047</v>
      </c>
      <c r="E7700">
        <v>14.19</v>
      </c>
      <c r="F7700">
        <v>21.99</v>
      </c>
      <c r="G7700">
        <v>750</v>
      </c>
      <c r="H7700">
        <v>10</v>
      </c>
      <c r="I7700">
        <v>141.9</v>
      </c>
      <c r="J7700">
        <v>36</v>
      </c>
      <c r="K7700">
        <v>791.64</v>
      </c>
      <c r="L7700">
        <v>373.83</v>
      </c>
      <c r="M7700">
        <v>4.01</v>
      </c>
      <c r="N7700">
        <v>55551.82</v>
      </c>
      <c r="O7700">
        <v>649.74</v>
      </c>
      <c r="P7700">
        <v>82.075185690465375</v>
      </c>
      <c r="Q7700">
        <v>3.6</v>
      </c>
      <c r="R7700">
        <v>5.5788583509513741</v>
      </c>
      <c r="S7700">
        <f>(VendorSalesData[[#This Row],[TotalPurchaseQuantity]] - VendorSalesData[[#This Row],[TotalSalesQuantity]]) * VendorSalesData[[#This Row],[PurchasePrice]]</f>
        <v>-368.94</v>
      </c>
    </row>
    <row r="7701" spans="1:19" x14ac:dyDescent="0.3">
      <c r="A7701">
        <v>6213</v>
      </c>
      <c r="B7701" t="s">
        <v>186</v>
      </c>
      <c r="C7701">
        <v>5283</v>
      </c>
      <c r="D7701" t="s">
        <v>7048</v>
      </c>
      <c r="E7701">
        <v>11.8</v>
      </c>
      <c r="F7701">
        <v>14.99</v>
      </c>
      <c r="G7701">
        <v>750</v>
      </c>
      <c r="H7701">
        <v>12</v>
      </c>
      <c r="I7701">
        <v>141.6</v>
      </c>
      <c r="J7701">
        <v>12</v>
      </c>
      <c r="K7701">
        <v>239.88</v>
      </c>
      <c r="L7701">
        <v>99.949999999999989</v>
      </c>
      <c r="M7701">
        <v>9.44</v>
      </c>
      <c r="N7701">
        <v>9621.58</v>
      </c>
      <c r="O7701">
        <v>98.28</v>
      </c>
      <c r="P7701">
        <v>40.970485242621315</v>
      </c>
      <c r="Q7701">
        <v>1</v>
      </c>
      <c r="R7701">
        <v>1.6940677966101696</v>
      </c>
      <c r="S7701">
        <f>(VendorSalesData[[#This Row],[TotalPurchaseQuantity]] - VendorSalesData[[#This Row],[TotalSalesQuantity]]) * VendorSalesData[[#This Row],[PurchasePrice]]</f>
        <v>0</v>
      </c>
    </row>
    <row r="7702" spans="1:19" x14ac:dyDescent="0.3">
      <c r="A7702">
        <v>653</v>
      </c>
      <c r="B7702" t="s">
        <v>352</v>
      </c>
      <c r="C7702">
        <v>20595</v>
      </c>
      <c r="D7702" t="s">
        <v>7049</v>
      </c>
      <c r="E7702">
        <v>11.76</v>
      </c>
      <c r="F7702">
        <v>17.989999999999998</v>
      </c>
      <c r="G7702">
        <v>750</v>
      </c>
      <c r="H7702">
        <v>12</v>
      </c>
      <c r="I7702">
        <v>141.12</v>
      </c>
      <c r="J7702">
        <v>12</v>
      </c>
      <c r="K7702">
        <v>215.88</v>
      </c>
      <c r="L7702">
        <v>17.989999999999998</v>
      </c>
      <c r="M7702">
        <v>1.35</v>
      </c>
      <c r="N7702">
        <v>8014.9800000000005</v>
      </c>
      <c r="O7702">
        <v>74.759999999999991</v>
      </c>
      <c r="P7702">
        <v>34.630350194552527</v>
      </c>
      <c r="Q7702">
        <v>1</v>
      </c>
      <c r="R7702">
        <v>1.5297619047619047</v>
      </c>
      <c r="S7702">
        <f>(VendorSalesData[[#This Row],[TotalPurchaseQuantity]] - VendorSalesData[[#This Row],[TotalSalesQuantity]]) * VendorSalesData[[#This Row],[PurchasePrice]]</f>
        <v>0</v>
      </c>
    </row>
    <row r="7703" spans="1:19" x14ac:dyDescent="0.3">
      <c r="A7703">
        <v>6213</v>
      </c>
      <c r="B7703" t="s">
        <v>186</v>
      </c>
      <c r="C7703">
        <v>315</v>
      </c>
      <c r="D7703" t="s">
        <v>7050</v>
      </c>
      <c r="E7703">
        <v>11.76</v>
      </c>
      <c r="F7703">
        <v>15.99</v>
      </c>
      <c r="G7703">
        <v>750</v>
      </c>
      <c r="H7703">
        <v>12</v>
      </c>
      <c r="I7703">
        <v>141.12</v>
      </c>
      <c r="J7703">
        <v>17</v>
      </c>
      <c r="K7703">
        <v>271.83</v>
      </c>
      <c r="L7703">
        <v>255.84</v>
      </c>
      <c r="M7703">
        <v>13.42</v>
      </c>
      <c r="N7703">
        <v>9621.58</v>
      </c>
      <c r="O7703">
        <v>130.70999999999998</v>
      </c>
      <c r="P7703">
        <v>48.085200309016663</v>
      </c>
      <c r="Q7703">
        <v>1.4166666666666667</v>
      </c>
      <c r="R7703">
        <v>1.9262329931972788</v>
      </c>
      <c r="S7703">
        <f>(VendorSalesData[[#This Row],[TotalPurchaseQuantity]] - VendorSalesData[[#This Row],[TotalSalesQuantity]]) * VendorSalesData[[#This Row],[PurchasePrice]]</f>
        <v>-58.8</v>
      </c>
    </row>
    <row r="7704" spans="1:19" x14ac:dyDescent="0.3">
      <c r="A7704">
        <v>10754</v>
      </c>
      <c r="B7704" t="s">
        <v>212</v>
      </c>
      <c r="C7704">
        <v>39013</v>
      </c>
      <c r="D7704" t="s">
        <v>7051</v>
      </c>
      <c r="E7704">
        <v>17.64</v>
      </c>
      <c r="F7704">
        <v>36.99</v>
      </c>
      <c r="G7704">
        <v>750</v>
      </c>
      <c r="H7704">
        <v>8</v>
      </c>
      <c r="I7704">
        <v>141.12</v>
      </c>
      <c r="J7704">
        <v>17</v>
      </c>
      <c r="K7704">
        <v>458.83</v>
      </c>
      <c r="L7704">
        <v>215.92</v>
      </c>
      <c r="M7704">
        <v>1.9000000000000001</v>
      </c>
      <c r="N7704">
        <v>28720.52</v>
      </c>
      <c r="O7704">
        <v>317.70999999999998</v>
      </c>
      <c r="P7704">
        <v>69.243510668439285</v>
      </c>
      <c r="Q7704">
        <v>2.125</v>
      </c>
      <c r="R7704">
        <v>3.2513463718820859</v>
      </c>
      <c r="S7704">
        <f>(VendorSalesData[[#This Row],[TotalPurchaseQuantity]] - VendorSalesData[[#This Row],[TotalSalesQuantity]]) * VendorSalesData[[#This Row],[PurchasePrice]]</f>
        <v>-158.76</v>
      </c>
    </row>
    <row r="7705" spans="1:19" x14ac:dyDescent="0.3">
      <c r="A7705">
        <v>9552</v>
      </c>
      <c r="B7705" t="s">
        <v>72</v>
      </c>
      <c r="C7705">
        <v>23920</v>
      </c>
      <c r="D7705" t="s">
        <v>7052</v>
      </c>
      <c r="E7705">
        <v>5.86</v>
      </c>
      <c r="F7705">
        <v>13.99</v>
      </c>
      <c r="G7705">
        <v>750</v>
      </c>
      <c r="H7705">
        <v>24</v>
      </c>
      <c r="I7705">
        <v>140.63999999999999</v>
      </c>
      <c r="J7705">
        <v>26</v>
      </c>
      <c r="K7705">
        <v>326.94</v>
      </c>
      <c r="L7705">
        <v>43.36</v>
      </c>
      <c r="M7705">
        <v>2.9200000000000004</v>
      </c>
      <c r="N7705">
        <v>55551.82</v>
      </c>
      <c r="O7705">
        <v>186.3</v>
      </c>
      <c r="P7705">
        <v>56.982932648192332</v>
      </c>
      <c r="Q7705">
        <v>1.0833333333333333</v>
      </c>
      <c r="R7705">
        <v>2.3246587030716728</v>
      </c>
      <c r="S7705">
        <f>(VendorSalesData[[#This Row],[TotalPurchaseQuantity]] - VendorSalesData[[#This Row],[TotalSalesQuantity]]) * VendorSalesData[[#This Row],[PurchasePrice]]</f>
        <v>-11.72</v>
      </c>
    </row>
    <row r="7706" spans="1:19" x14ac:dyDescent="0.3">
      <c r="A7706">
        <v>90047</v>
      </c>
      <c r="B7706" t="s">
        <v>2206</v>
      </c>
      <c r="C7706">
        <v>12783</v>
      </c>
      <c r="D7706" t="s">
        <v>7053</v>
      </c>
      <c r="E7706">
        <v>11.72</v>
      </c>
      <c r="F7706">
        <v>16.989999999999998</v>
      </c>
      <c r="G7706">
        <v>750</v>
      </c>
      <c r="H7706">
        <v>12</v>
      </c>
      <c r="I7706">
        <v>140.63999999999999</v>
      </c>
      <c r="J7706">
        <v>12</v>
      </c>
      <c r="K7706">
        <v>203.88</v>
      </c>
      <c r="L7706">
        <v>16.989999999999998</v>
      </c>
      <c r="M7706">
        <v>1.35</v>
      </c>
      <c r="N7706">
        <v>1457.73</v>
      </c>
      <c r="O7706">
        <v>63.240000000000009</v>
      </c>
      <c r="P7706">
        <v>31.018246027074753</v>
      </c>
      <c r="Q7706">
        <v>1</v>
      </c>
      <c r="R7706">
        <v>1.4496587030716725</v>
      </c>
      <c r="S7706">
        <f>(VendorSalesData[[#This Row],[TotalPurchaseQuantity]] - VendorSalesData[[#This Row],[TotalSalesQuantity]]) * VendorSalesData[[#This Row],[PurchasePrice]]</f>
        <v>0</v>
      </c>
    </row>
    <row r="7707" spans="1:19" x14ac:dyDescent="0.3">
      <c r="A7707">
        <v>12546</v>
      </c>
      <c r="B7707" t="s">
        <v>32</v>
      </c>
      <c r="C7707">
        <v>608</v>
      </c>
      <c r="D7707" t="s">
        <v>7054</v>
      </c>
      <c r="E7707">
        <v>23.43</v>
      </c>
      <c r="F7707">
        <v>29.99</v>
      </c>
      <c r="G7707">
        <v>750</v>
      </c>
      <c r="H7707">
        <v>6</v>
      </c>
      <c r="I7707">
        <v>140.58000000000001</v>
      </c>
      <c r="J7707">
        <v>6</v>
      </c>
      <c r="K7707">
        <v>179.94</v>
      </c>
      <c r="L7707">
        <v>179.94</v>
      </c>
      <c r="M7707">
        <v>4.74</v>
      </c>
      <c r="N7707">
        <v>123880.97</v>
      </c>
      <c r="O7707">
        <v>39.359999999999985</v>
      </c>
      <c r="P7707">
        <v>21.873957985995325</v>
      </c>
      <c r="Q7707">
        <v>1</v>
      </c>
      <c r="R7707">
        <v>1.2799829278702517</v>
      </c>
      <c r="S7707">
        <f>(VendorSalesData[[#This Row],[TotalPurchaseQuantity]] - VendorSalesData[[#This Row],[TotalSalesQuantity]]) * VendorSalesData[[#This Row],[PurchasePrice]]</f>
        <v>0</v>
      </c>
    </row>
    <row r="7708" spans="1:19" x14ac:dyDescent="0.3">
      <c r="A7708">
        <v>90011</v>
      </c>
      <c r="B7708" t="s">
        <v>2463</v>
      </c>
      <c r="C7708">
        <v>46147</v>
      </c>
      <c r="D7708" t="s">
        <v>7055</v>
      </c>
      <c r="E7708">
        <v>11.68</v>
      </c>
      <c r="F7708">
        <v>17.989999999999998</v>
      </c>
      <c r="G7708">
        <v>750</v>
      </c>
      <c r="H7708">
        <v>12</v>
      </c>
      <c r="I7708">
        <v>140.16</v>
      </c>
      <c r="J7708">
        <v>12</v>
      </c>
      <c r="K7708">
        <v>215.88</v>
      </c>
      <c r="L7708">
        <v>17.989999999999998</v>
      </c>
      <c r="M7708">
        <v>1.35</v>
      </c>
      <c r="N7708">
        <v>238.60999999999999</v>
      </c>
      <c r="O7708">
        <v>75.72</v>
      </c>
      <c r="P7708">
        <v>35.075041689827678</v>
      </c>
      <c r="Q7708">
        <v>1</v>
      </c>
      <c r="R7708">
        <v>1.5402397260273972</v>
      </c>
      <c r="S7708">
        <f>(VendorSalesData[[#This Row],[TotalPurchaseQuantity]] - VendorSalesData[[#This Row],[TotalSalesQuantity]]) * VendorSalesData[[#This Row],[PurchasePrice]]</f>
        <v>0</v>
      </c>
    </row>
    <row r="7709" spans="1:19" x14ac:dyDescent="0.3">
      <c r="A7709">
        <v>4550</v>
      </c>
      <c r="B7709" t="s">
        <v>741</v>
      </c>
      <c r="C7709">
        <v>4289</v>
      </c>
      <c r="D7709" t="s">
        <v>7056</v>
      </c>
      <c r="E7709">
        <v>10.78</v>
      </c>
      <c r="F7709">
        <v>14.99</v>
      </c>
      <c r="G7709">
        <v>750</v>
      </c>
      <c r="H7709">
        <v>13</v>
      </c>
      <c r="I7709">
        <v>140.13999999999999</v>
      </c>
      <c r="J7709">
        <v>51</v>
      </c>
      <c r="K7709">
        <v>764.49</v>
      </c>
      <c r="L7709">
        <v>584.61</v>
      </c>
      <c r="M7709">
        <v>40.24</v>
      </c>
      <c r="N7709">
        <v>531.5</v>
      </c>
      <c r="O7709">
        <v>624.35</v>
      </c>
      <c r="P7709">
        <v>81.668824968279509</v>
      </c>
      <c r="Q7709">
        <v>3.9230769230769229</v>
      </c>
      <c r="R7709">
        <v>5.4551876694733847</v>
      </c>
      <c r="S7709">
        <f>(VendorSalesData[[#This Row],[TotalPurchaseQuantity]] - VendorSalesData[[#This Row],[TotalSalesQuantity]]) * VendorSalesData[[#This Row],[PurchasePrice]]</f>
        <v>-409.64</v>
      </c>
    </row>
    <row r="7710" spans="1:19" x14ac:dyDescent="0.3">
      <c r="A7710">
        <v>9552</v>
      </c>
      <c r="B7710" t="s">
        <v>72</v>
      </c>
      <c r="C7710">
        <v>24556</v>
      </c>
      <c r="D7710" t="s">
        <v>7057</v>
      </c>
      <c r="E7710">
        <v>11.64</v>
      </c>
      <c r="F7710">
        <v>16.989999999999998</v>
      </c>
      <c r="G7710">
        <v>750</v>
      </c>
      <c r="H7710">
        <v>12</v>
      </c>
      <c r="I7710">
        <v>139.68</v>
      </c>
      <c r="J7710">
        <v>36</v>
      </c>
      <c r="K7710">
        <v>611.64</v>
      </c>
      <c r="L7710">
        <v>50.97</v>
      </c>
      <c r="M7710">
        <v>4.0500000000000007</v>
      </c>
      <c r="N7710">
        <v>55551.82</v>
      </c>
      <c r="O7710">
        <v>471.96</v>
      </c>
      <c r="P7710">
        <v>77.163037080635661</v>
      </c>
      <c r="Q7710">
        <v>3</v>
      </c>
      <c r="R7710">
        <v>4.3788659793814428</v>
      </c>
      <c r="S7710">
        <f>(VendorSalesData[[#This Row],[TotalPurchaseQuantity]] - VendorSalesData[[#This Row],[TotalSalesQuantity]]) * VendorSalesData[[#This Row],[PurchasePrice]]</f>
        <v>-279.36</v>
      </c>
    </row>
    <row r="7711" spans="1:19" x14ac:dyDescent="0.3">
      <c r="A7711">
        <v>10754</v>
      </c>
      <c r="B7711" t="s">
        <v>212</v>
      </c>
      <c r="C7711">
        <v>24275</v>
      </c>
      <c r="D7711" t="s">
        <v>7058</v>
      </c>
      <c r="E7711">
        <v>11.64</v>
      </c>
      <c r="F7711">
        <v>18.989999999999998</v>
      </c>
      <c r="G7711">
        <v>750</v>
      </c>
      <c r="H7711">
        <v>12</v>
      </c>
      <c r="I7711">
        <v>139.68</v>
      </c>
      <c r="J7711">
        <v>22</v>
      </c>
      <c r="K7711">
        <v>395.78</v>
      </c>
      <c r="L7711">
        <v>395.78</v>
      </c>
      <c r="M7711">
        <v>2.42</v>
      </c>
      <c r="N7711">
        <v>28720.52</v>
      </c>
      <c r="O7711">
        <v>256.09999999999997</v>
      </c>
      <c r="P7711">
        <v>64.707665874981046</v>
      </c>
      <c r="Q7711">
        <v>1.8333333333333333</v>
      </c>
      <c r="R7711">
        <v>2.833476517754868</v>
      </c>
      <c r="S7711">
        <f>(VendorSalesData[[#This Row],[TotalPurchaseQuantity]] - VendorSalesData[[#This Row],[TotalSalesQuantity]]) * VendorSalesData[[#This Row],[PurchasePrice]]</f>
        <v>-116.4</v>
      </c>
    </row>
    <row r="7712" spans="1:19" x14ac:dyDescent="0.3">
      <c r="A7712">
        <v>7245</v>
      </c>
      <c r="B7712" t="s">
        <v>50</v>
      </c>
      <c r="C7712">
        <v>3187</v>
      </c>
      <c r="D7712" t="s">
        <v>7059</v>
      </c>
      <c r="E7712">
        <v>8.7200000000000006</v>
      </c>
      <c r="F7712">
        <v>10.99</v>
      </c>
      <c r="G7712">
        <v>750</v>
      </c>
      <c r="H7712">
        <v>16</v>
      </c>
      <c r="I7712">
        <v>139.52000000000001</v>
      </c>
      <c r="J7712">
        <v>16</v>
      </c>
      <c r="K7712">
        <v>239.84</v>
      </c>
      <c r="L7712">
        <v>104.93</v>
      </c>
      <c r="M7712">
        <v>12.6</v>
      </c>
      <c r="N7712">
        <v>38994.78</v>
      </c>
      <c r="O7712">
        <v>100.32</v>
      </c>
      <c r="P7712">
        <v>41.827885256837888</v>
      </c>
      <c r="Q7712">
        <v>1</v>
      </c>
      <c r="R7712">
        <v>1.7190366972477062</v>
      </c>
      <c r="S7712">
        <f>(VendorSalesData[[#This Row],[TotalPurchaseQuantity]] - VendorSalesData[[#This Row],[TotalSalesQuantity]]) * VendorSalesData[[#This Row],[PurchasePrice]]</f>
        <v>0</v>
      </c>
    </row>
    <row r="7713" spans="1:19" x14ac:dyDescent="0.3">
      <c r="A7713">
        <v>8004</v>
      </c>
      <c r="B7713" t="s">
        <v>60</v>
      </c>
      <c r="C7713">
        <v>5273</v>
      </c>
      <c r="D7713" t="s">
        <v>657</v>
      </c>
      <c r="E7713">
        <v>6.34</v>
      </c>
      <c r="F7713">
        <v>9.99</v>
      </c>
      <c r="G7713">
        <v>375</v>
      </c>
      <c r="H7713">
        <v>22</v>
      </c>
      <c r="I7713">
        <v>139.47999999999999</v>
      </c>
      <c r="J7713">
        <v>44</v>
      </c>
      <c r="K7713">
        <v>351.56</v>
      </c>
      <c r="L7713">
        <v>119.85000000000001</v>
      </c>
      <c r="M7713">
        <v>17.29</v>
      </c>
      <c r="N7713">
        <v>50293.62</v>
      </c>
      <c r="O7713">
        <v>212.08</v>
      </c>
      <c r="P7713">
        <v>60.325406758448061</v>
      </c>
      <c r="Q7713">
        <v>2</v>
      </c>
      <c r="R7713">
        <v>2.5205047318611991</v>
      </c>
      <c r="S7713">
        <f>(VendorSalesData[[#This Row],[TotalPurchaseQuantity]] - VendorSalesData[[#This Row],[TotalSalesQuantity]]) * VendorSalesData[[#This Row],[PurchasePrice]]</f>
        <v>-139.47999999999999</v>
      </c>
    </row>
    <row r="7714" spans="1:19" x14ac:dyDescent="0.3">
      <c r="A7714">
        <v>12546</v>
      </c>
      <c r="B7714" t="s">
        <v>32</v>
      </c>
      <c r="C7714">
        <v>21328</v>
      </c>
      <c r="D7714" t="s">
        <v>7060</v>
      </c>
      <c r="E7714">
        <v>5.8</v>
      </c>
      <c r="F7714">
        <v>8.99</v>
      </c>
      <c r="G7714">
        <v>750</v>
      </c>
      <c r="H7714">
        <v>24</v>
      </c>
      <c r="I7714">
        <v>139.19999999999999</v>
      </c>
      <c r="J7714">
        <v>16</v>
      </c>
      <c r="K7714">
        <v>152.84</v>
      </c>
      <c r="L7714">
        <v>104.89</v>
      </c>
      <c r="M7714">
        <v>1.77</v>
      </c>
      <c r="N7714">
        <v>123880.97</v>
      </c>
      <c r="O7714">
        <v>13.640000000000015</v>
      </c>
      <c r="P7714">
        <v>8.9243653493849866</v>
      </c>
      <c r="Q7714">
        <v>0.66666666666666663</v>
      </c>
      <c r="R7714">
        <v>1.0979885057471266</v>
      </c>
      <c r="S7714">
        <f>(VendorSalesData[[#This Row],[TotalPurchaseQuantity]] - VendorSalesData[[#This Row],[TotalSalesQuantity]]) * VendorSalesData[[#This Row],[PurchasePrice]]</f>
        <v>46.4</v>
      </c>
    </row>
    <row r="7715" spans="1:19" x14ac:dyDescent="0.3">
      <c r="A7715">
        <v>3960</v>
      </c>
      <c r="B7715" t="s">
        <v>24</v>
      </c>
      <c r="C7715">
        <v>2968</v>
      </c>
      <c r="D7715" t="s">
        <v>7061</v>
      </c>
      <c r="E7715">
        <v>11.59</v>
      </c>
      <c r="F7715">
        <v>15.99</v>
      </c>
      <c r="G7715">
        <v>750</v>
      </c>
      <c r="H7715">
        <v>12</v>
      </c>
      <c r="I7715">
        <v>139.08000000000001</v>
      </c>
      <c r="J7715">
        <v>11</v>
      </c>
      <c r="K7715">
        <v>175.89000000000001</v>
      </c>
      <c r="L7715">
        <v>143.91</v>
      </c>
      <c r="M7715">
        <v>8.67</v>
      </c>
      <c r="N7715">
        <v>257032.07</v>
      </c>
      <c r="O7715">
        <v>36.81</v>
      </c>
      <c r="P7715">
        <v>20.927852635169707</v>
      </c>
      <c r="Q7715">
        <v>0.91666666666666663</v>
      </c>
      <c r="R7715">
        <v>1.2646678170836929</v>
      </c>
      <c r="S7715">
        <f>(VendorSalesData[[#This Row],[TotalPurchaseQuantity]] - VendorSalesData[[#This Row],[TotalSalesQuantity]]) * VendorSalesData[[#This Row],[PurchasePrice]]</f>
        <v>11.59</v>
      </c>
    </row>
    <row r="7716" spans="1:19" x14ac:dyDescent="0.3">
      <c r="A7716">
        <v>17035</v>
      </c>
      <c r="B7716" t="s">
        <v>22</v>
      </c>
      <c r="C7716">
        <v>1033</v>
      </c>
      <c r="D7716" t="s">
        <v>7062</v>
      </c>
      <c r="E7716">
        <v>23.07</v>
      </c>
      <c r="F7716">
        <v>31.99</v>
      </c>
      <c r="G7716">
        <v>750</v>
      </c>
      <c r="H7716">
        <v>6</v>
      </c>
      <c r="I7716">
        <v>138.41999999999999</v>
      </c>
      <c r="J7716">
        <v>91</v>
      </c>
      <c r="K7716">
        <v>3038.09</v>
      </c>
      <c r="L7716">
        <v>2598.2199999999998</v>
      </c>
      <c r="M7716">
        <v>71.83</v>
      </c>
      <c r="N7716">
        <v>123780.22</v>
      </c>
      <c r="O7716">
        <v>2899.67</v>
      </c>
      <c r="P7716">
        <v>95.443847943938465</v>
      </c>
      <c r="Q7716">
        <v>15.166666666666666</v>
      </c>
      <c r="R7716">
        <v>21.948345614795553</v>
      </c>
      <c r="S7716">
        <f>(VendorSalesData[[#This Row],[TotalPurchaseQuantity]] - VendorSalesData[[#This Row],[TotalSalesQuantity]]) * VendorSalesData[[#This Row],[PurchasePrice]]</f>
        <v>-1960.95</v>
      </c>
    </row>
    <row r="7717" spans="1:19" x14ac:dyDescent="0.3">
      <c r="A7717">
        <v>3960</v>
      </c>
      <c r="B7717" t="s">
        <v>24</v>
      </c>
      <c r="C7717">
        <v>187</v>
      </c>
      <c r="D7717" t="s">
        <v>7063</v>
      </c>
      <c r="E7717">
        <v>11.53</v>
      </c>
      <c r="F7717">
        <v>14.99</v>
      </c>
      <c r="G7717">
        <v>1000</v>
      </c>
      <c r="H7717">
        <v>12</v>
      </c>
      <c r="I7717">
        <v>138.36000000000001</v>
      </c>
      <c r="J7717">
        <v>12</v>
      </c>
      <c r="K7717">
        <v>179.88</v>
      </c>
      <c r="L7717">
        <v>14.99</v>
      </c>
      <c r="M7717">
        <v>12.6</v>
      </c>
      <c r="N7717">
        <v>257032.07</v>
      </c>
      <c r="O7717">
        <v>41.519999999999982</v>
      </c>
      <c r="P7717">
        <v>23.082054703135412</v>
      </c>
      <c r="Q7717">
        <v>1</v>
      </c>
      <c r="R7717">
        <v>1.3000867302688637</v>
      </c>
      <c r="S7717">
        <f>(VendorSalesData[[#This Row],[TotalPurchaseQuantity]] - VendorSalesData[[#This Row],[TotalSalesQuantity]]) * VendorSalesData[[#This Row],[PurchasePrice]]</f>
        <v>0</v>
      </c>
    </row>
    <row r="7718" spans="1:19" x14ac:dyDescent="0.3">
      <c r="A7718">
        <v>4425</v>
      </c>
      <c r="B7718" t="s">
        <v>20</v>
      </c>
      <c r="C7718">
        <v>2939</v>
      </c>
      <c r="D7718" t="s">
        <v>7064</v>
      </c>
      <c r="E7718">
        <v>11.53</v>
      </c>
      <c r="F7718">
        <v>14.99</v>
      </c>
      <c r="G7718">
        <v>750</v>
      </c>
      <c r="H7718">
        <v>12</v>
      </c>
      <c r="I7718">
        <v>138.35999999999999</v>
      </c>
      <c r="J7718">
        <v>64</v>
      </c>
      <c r="K7718">
        <v>959.36</v>
      </c>
      <c r="L7718">
        <v>629.58000000000004</v>
      </c>
      <c r="M7718">
        <v>50.42</v>
      </c>
      <c r="N7718">
        <v>144929.24</v>
      </c>
      <c r="O7718">
        <v>821</v>
      </c>
      <c r="P7718">
        <v>85.577885256837888</v>
      </c>
      <c r="Q7718">
        <v>5.333333333333333</v>
      </c>
      <c r="R7718">
        <v>6.9337958947672744</v>
      </c>
      <c r="S7718">
        <f>(VendorSalesData[[#This Row],[TotalPurchaseQuantity]] - VendorSalesData[[#This Row],[TotalSalesQuantity]]) * VendorSalesData[[#This Row],[PurchasePrice]]</f>
        <v>-599.55999999999995</v>
      </c>
    </row>
    <row r="7719" spans="1:19" x14ac:dyDescent="0.3">
      <c r="A7719">
        <v>4425</v>
      </c>
      <c r="B7719" t="s">
        <v>20</v>
      </c>
      <c r="C7719">
        <v>3817</v>
      </c>
      <c r="D7719" t="s">
        <v>7065</v>
      </c>
      <c r="E7719">
        <v>23.01</v>
      </c>
      <c r="F7719">
        <v>28.99</v>
      </c>
      <c r="G7719">
        <v>750</v>
      </c>
      <c r="H7719">
        <v>6</v>
      </c>
      <c r="I7719">
        <v>138.06</v>
      </c>
      <c r="J7719">
        <v>6</v>
      </c>
      <c r="K7719">
        <v>173.94</v>
      </c>
      <c r="L7719">
        <v>86.97</v>
      </c>
      <c r="M7719">
        <v>4.72</v>
      </c>
      <c r="N7719">
        <v>144929.24</v>
      </c>
      <c r="O7719">
        <v>35.879999999999995</v>
      </c>
      <c r="P7719">
        <v>20.627802690582957</v>
      </c>
      <c r="Q7719">
        <v>1</v>
      </c>
      <c r="R7719">
        <v>1.2598870056497176</v>
      </c>
      <c r="S7719">
        <f>(VendorSalesData[[#This Row],[TotalPurchaseQuantity]] - VendorSalesData[[#This Row],[TotalSalesQuantity]]) * VendorSalesData[[#This Row],[PurchasePrice]]</f>
        <v>0</v>
      </c>
    </row>
    <row r="7720" spans="1:19" x14ac:dyDescent="0.3">
      <c r="A7720">
        <v>8320</v>
      </c>
      <c r="B7720" t="s">
        <v>268</v>
      </c>
      <c r="C7720">
        <v>2353</v>
      </c>
      <c r="D7720" t="s">
        <v>7066</v>
      </c>
      <c r="E7720">
        <v>23.01</v>
      </c>
      <c r="F7720">
        <v>28.99</v>
      </c>
      <c r="G7720">
        <v>750</v>
      </c>
      <c r="H7720">
        <v>6</v>
      </c>
      <c r="I7720">
        <v>138.06</v>
      </c>
      <c r="J7720">
        <v>6</v>
      </c>
      <c r="K7720">
        <v>173.94</v>
      </c>
      <c r="L7720">
        <v>28.99</v>
      </c>
      <c r="M7720">
        <v>4.72</v>
      </c>
      <c r="N7720">
        <v>3151.92</v>
      </c>
      <c r="O7720">
        <v>35.879999999999995</v>
      </c>
      <c r="P7720">
        <v>20.627802690582957</v>
      </c>
      <c r="Q7720">
        <v>1</v>
      </c>
      <c r="R7720">
        <v>1.2598870056497176</v>
      </c>
      <c r="S7720">
        <f>(VendorSalesData[[#This Row],[TotalPurchaseQuantity]] - VendorSalesData[[#This Row],[TotalSalesQuantity]]) * VendorSalesData[[#This Row],[PurchasePrice]]</f>
        <v>0</v>
      </c>
    </row>
    <row r="7721" spans="1:19" x14ac:dyDescent="0.3">
      <c r="A7721">
        <v>4425</v>
      </c>
      <c r="B7721" t="s">
        <v>20</v>
      </c>
      <c r="C7721">
        <v>14638</v>
      </c>
      <c r="D7721" t="s">
        <v>7067</v>
      </c>
      <c r="E7721">
        <v>11.48</v>
      </c>
      <c r="F7721">
        <v>16.989999999999998</v>
      </c>
      <c r="G7721">
        <v>750</v>
      </c>
      <c r="H7721">
        <v>12</v>
      </c>
      <c r="I7721">
        <v>137.76</v>
      </c>
      <c r="J7721">
        <v>48</v>
      </c>
      <c r="K7721">
        <v>815.52</v>
      </c>
      <c r="L7721">
        <v>492.71</v>
      </c>
      <c r="M7721">
        <v>5.33</v>
      </c>
      <c r="N7721">
        <v>144929.24</v>
      </c>
      <c r="O7721">
        <v>677.76</v>
      </c>
      <c r="P7721">
        <v>83.107710417892875</v>
      </c>
      <c r="Q7721">
        <v>4</v>
      </c>
      <c r="R7721">
        <v>5.9198606271777008</v>
      </c>
      <c r="S7721">
        <f>(VendorSalesData[[#This Row],[TotalPurchaseQuantity]] - VendorSalesData[[#This Row],[TotalSalesQuantity]]) * VendorSalesData[[#This Row],[PurchasePrice]]</f>
        <v>-413.28000000000003</v>
      </c>
    </row>
    <row r="7722" spans="1:19" x14ac:dyDescent="0.3">
      <c r="A7722">
        <v>3252</v>
      </c>
      <c r="B7722" t="s">
        <v>94</v>
      </c>
      <c r="C7722">
        <v>34474</v>
      </c>
      <c r="D7722" t="s">
        <v>7068</v>
      </c>
      <c r="E7722">
        <v>4.57</v>
      </c>
      <c r="F7722">
        <v>6.99</v>
      </c>
      <c r="G7722">
        <v>1500</v>
      </c>
      <c r="H7722">
        <v>30</v>
      </c>
      <c r="I7722">
        <v>137.10000000000002</v>
      </c>
      <c r="J7722">
        <v>20</v>
      </c>
      <c r="K7722">
        <v>153.79999999999998</v>
      </c>
      <c r="L7722">
        <v>38.950000000000003</v>
      </c>
      <c r="M7722">
        <v>4.49</v>
      </c>
      <c r="N7722">
        <v>61966.91</v>
      </c>
      <c r="O7722">
        <v>16.69999999999996</v>
      </c>
      <c r="P7722">
        <v>10.858257477243148</v>
      </c>
      <c r="Q7722">
        <v>0.66666666666666663</v>
      </c>
      <c r="R7722">
        <v>1.1218088986141499</v>
      </c>
      <c r="S7722">
        <f>(VendorSalesData[[#This Row],[TotalPurchaseQuantity]] - VendorSalesData[[#This Row],[TotalSalesQuantity]]) * VendorSalesData[[#This Row],[PurchasePrice]]</f>
        <v>45.7</v>
      </c>
    </row>
    <row r="7723" spans="1:19" x14ac:dyDescent="0.3">
      <c r="A7723">
        <v>3252</v>
      </c>
      <c r="B7723" t="s">
        <v>94</v>
      </c>
      <c r="C7723">
        <v>41785</v>
      </c>
      <c r="D7723" t="s">
        <v>7069</v>
      </c>
      <c r="E7723">
        <v>5.7</v>
      </c>
      <c r="F7723">
        <v>8.49</v>
      </c>
      <c r="G7723">
        <v>750</v>
      </c>
      <c r="H7723">
        <v>24</v>
      </c>
      <c r="I7723">
        <v>136.80000000000001</v>
      </c>
      <c r="J7723">
        <v>24</v>
      </c>
      <c r="K7723">
        <v>203.76</v>
      </c>
      <c r="L7723">
        <v>16.98</v>
      </c>
      <c r="M7723">
        <v>2.7</v>
      </c>
      <c r="N7723">
        <v>61966.91</v>
      </c>
      <c r="O7723">
        <v>66.95999999999998</v>
      </c>
      <c r="P7723">
        <v>32.86219081272084</v>
      </c>
      <c r="Q7723">
        <v>1</v>
      </c>
      <c r="R7723">
        <v>1.4894736842105261</v>
      </c>
      <c r="S7723">
        <f>(VendorSalesData[[#This Row],[TotalPurchaseQuantity]] - VendorSalesData[[#This Row],[TotalSalesQuantity]]) * VendorSalesData[[#This Row],[PurchasePrice]]</f>
        <v>0</v>
      </c>
    </row>
    <row r="7724" spans="1:19" x14ac:dyDescent="0.3">
      <c r="A7724">
        <v>9552</v>
      </c>
      <c r="B7724" t="s">
        <v>72</v>
      </c>
      <c r="C7724">
        <v>26702</v>
      </c>
      <c r="D7724" t="s">
        <v>7070</v>
      </c>
      <c r="E7724">
        <v>11.4</v>
      </c>
      <c r="F7724">
        <v>16.989999999999998</v>
      </c>
      <c r="G7724">
        <v>750</v>
      </c>
      <c r="H7724">
        <v>12</v>
      </c>
      <c r="I7724">
        <v>136.80000000000001</v>
      </c>
      <c r="J7724">
        <v>12</v>
      </c>
      <c r="K7724">
        <v>203.88</v>
      </c>
      <c r="L7724">
        <v>16.989999999999998</v>
      </c>
      <c r="M7724">
        <v>1.35</v>
      </c>
      <c r="N7724">
        <v>55551.82</v>
      </c>
      <c r="O7724">
        <v>67.079999999999984</v>
      </c>
      <c r="P7724">
        <v>32.901706886403758</v>
      </c>
      <c r="Q7724">
        <v>1</v>
      </c>
      <c r="R7724">
        <v>1.4903508771929823</v>
      </c>
      <c r="S7724">
        <f>(VendorSalesData[[#This Row],[TotalPurchaseQuantity]] - VendorSalesData[[#This Row],[TotalSalesQuantity]]) * VendorSalesData[[#This Row],[PurchasePrice]]</f>
        <v>0</v>
      </c>
    </row>
    <row r="7725" spans="1:19" x14ac:dyDescent="0.3">
      <c r="A7725">
        <v>11567</v>
      </c>
      <c r="B7725" t="s">
        <v>56</v>
      </c>
      <c r="C7725">
        <v>4585</v>
      </c>
      <c r="D7725" t="s">
        <v>7071</v>
      </c>
      <c r="E7725">
        <v>11.36</v>
      </c>
      <c r="F7725">
        <v>14.99</v>
      </c>
      <c r="G7725">
        <v>1000</v>
      </c>
      <c r="H7725">
        <v>12</v>
      </c>
      <c r="I7725">
        <v>136.32</v>
      </c>
      <c r="J7725">
        <v>12</v>
      </c>
      <c r="K7725">
        <v>179.88</v>
      </c>
      <c r="L7725">
        <v>14.99</v>
      </c>
      <c r="M7725">
        <v>12.6</v>
      </c>
      <c r="N7725">
        <v>20964.810000000001</v>
      </c>
      <c r="O7725">
        <v>43.56</v>
      </c>
      <c r="P7725">
        <v>24.216144096064042</v>
      </c>
      <c r="Q7725">
        <v>1</v>
      </c>
      <c r="R7725">
        <v>1.3195422535211268</v>
      </c>
      <c r="S7725">
        <f>(VendorSalesData[[#This Row],[TotalPurchaseQuantity]] - VendorSalesData[[#This Row],[TotalSalesQuantity]]) * VendorSalesData[[#This Row],[PurchasePrice]]</f>
        <v>0</v>
      </c>
    </row>
    <row r="7726" spans="1:19" x14ac:dyDescent="0.3">
      <c r="A7726">
        <v>9165</v>
      </c>
      <c r="B7726" t="s">
        <v>38</v>
      </c>
      <c r="C7726">
        <v>19988</v>
      </c>
      <c r="D7726" t="s">
        <v>7072</v>
      </c>
      <c r="E7726">
        <v>34.01</v>
      </c>
      <c r="F7726">
        <v>49.99</v>
      </c>
      <c r="G7726">
        <v>750</v>
      </c>
      <c r="H7726">
        <v>4</v>
      </c>
      <c r="I7726">
        <v>136.04</v>
      </c>
      <c r="J7726">
        <v>27</v>
      </c>
      <c r="K7726">
        <v>1349.73</v>
      </c>
      <c r="L7726">
        <v>949.81000000000006</v>
      </c>
      <c r="M7726">
        <v>2.99</v>
      </c>
      <c r="N7726">
        <v>68054.7</v>
      </c>
      <c r="O7726">
        <v>1213.69</v>
      </c>
      <c r="P7726">
        <v>89.920947152393452</v>
      </c>
      <c r="Q7726">
        <v>6.75</v>
      </c>
      <c r="R7726">
        <v>9.9215671861217292</v>
      </c>
      <c r="S7726">
        <f>(VendorSalesData[[#This Row],[TotalPurchaseQuantity]] - VendorSalesData[[#This Row],[TotalSalesQuantity]]) * VendorSalesData[[#This Row],[PurchasePrice]]</f>
        <v>-782.2299999999999</v>
      </c>
    </row>
    <row r="7727" spans="1:19" x14ac:dyDescent="0.3">
      <c r="A7727">
        <v>10754</v>
      </c>
      <c r="B7727" t="s">
        <v>212</v>
      </c>
      <c r="C7727">
        <v>21446</v>
      </c>
      <c r="D7727" t="s">
        <v>7073</v>
      </c>
      <c r="E7727">
        <v>17</v>
      </c>
      <c r="F7727">
        <v>24.99</v>
      </c>
      <c r="G7727">
        <v>750</v>
      </c>
      <c r="H7727">
        <v>8</v>
      </c>
      <c r="I7727">
        <v>136</v>
      </c>
      <c r="J7727">
        <v>17</v>
      </c>
      <c r="K7727">
        <v>424.83</v>
      </c>
      <c r="L7727">
        <v>274.89</v>
      </c>
      <c r="M7727">
        <v>1.8900000000000001</v>
      </c>
      <c r="N7727">
        <v>28720.52</v>
      </c>
      <c r="O7727">
        <v>288.83</v>
      </c>
      <c r="P7727">
        <v>67.987194877951183</v>
      </c>
      <c r="Q7727">
        <v>2.125</v>
      </c>
      <c r="R7727">
        <v>3.1237499999999998</v>
      </c>
      <c r="S7727">
        <f>(VendorSalesData[[#This Row],[TotalPurchaseQuantity]] - VendorSalesData[[#This Row],[TotalSalesQuantity]]) * VendorSalesData[[#This Row],[PurchasePrice]]</f>
        <v>-153</v>
      </c>
    </row>
    <row r="7728" spans="1:19" x14ac:dyDescent="0.3">
      <c r="A7728">
        <v>8112</v>
      </c>
      <c r="B7728" t="s">
        <v>53</v>
      </c>
      <c r="C7728">
        <v>34646</v>
      </c>
      <c r="D7728" t="s">
        <v>7074</v>
      </c>
      <c r="E7728">
        <v>5.66</v>
      </c>
      <c r="F7728">
        <v>10.49</v>
      </c>
      <c r="G7728">
        <v>750</v>
      </c>
      <c r="H7728">
        <v>24</v>
      </c>
      <c r="I7728">
        <v>135.84</v>
      </c>
      <c r="J7728">
        <v>22</v>
      </c>
      <c r="K7728">
        <v>190.78</v>
      </c>
      <c r="L7728">
        <v>52.94</v>
      </c>
      <c r="M7728">
        <v>2.46</v>
      </c>
      <c r="N7728">
        <v>48347.26</v>
      </c>
      <c r="O7728">
        <v>54.94</v>
      </c>
      <c r="P7728">
        <v>28.797567879232624</v>
      </c>
      <c r="Q7728">
        <v>0.91666666666666663</v>
      </c>
      <c r="R7728">
        <v>1.4044464075382803</v>
      </c>
      <c r="S7728">
        <f>(VendorSalesData[[#This Row],[TotalPurchaseQuantity]] - VendorSalesData[[#This Row],[TotalSalesQuantity]]) * VendorSalesData[[#This Row],[PurchasePrice]]</f>
        <v>11.32</v>
      </c>
    </row>
    <row r="7729" spans="1:19" x14ac:dyDescent="0.3">
      <c r="A7729">
        <v>9165</v>
      </c>
      <c r="B7729" t="s">
        <v>38</v>
      </c>
      <c r="C7729">
        <v>19836</v>
      </c>
      <c r="D7729" t="s">
        <v>7075</v>
      </c>
      <c r="E7729">
        <v>15.06</v>
      </c>
      <c r="F7729">
        <v>34.99</v>
      </c>
      <c r="G7729">
        <v>750</v>
      </c>
      <c r="H7729">
        <v>9</v>
      </c>
      <c r="I7729">
        <v>135.54</v>
      </c>
      <c r="J7729">
        <v>19</v>
      </c>
      <c r="K7729">
        <v>417.81</v>
      </c>
      <c r="L7729">
        <v>219.89999999999998</v>
      </c>
      <c r="M7729">
        <v>2.11</v>
      </c>
      <c r="N7729">
        <v>68054.7</v>
      </c>
      <c r="O7729">
        <v>282.27</v>
      </c>
      <c r="P7729">
        <v>67.559416959862133</v>
      </c>
      <c r="Q7729">
        <v>2.1111111111111112</v>
      </c>
      <c r="R7729">
        <v>3.0825586542718018</v>
      </c>
      <c r="S7729">
        <f>(VendorSalesData[[#This Row],[TotalPurchaseQuantity]] - VendorSalesData[[#This Row],[TotalSalesQuantity]]) * VendorSalesData[[#This Row],[PurchasePrice]]</f>
        <v>-150.6</v>
      </c>
    </row>
    <row r="7730" spans="1:19" x14ac:dyDescent="0.3">
      <c r="A7730">
        <v>480</v>
      </c>
      <c r="B7730" t="s">
        <v>27</v>
      </c>
      <c r="C7730">
        <v>3613</v>
      </c>
      <c r="D7730" t="s">
        <v>7076</v>
      </c>
      <c r="E7730">
        <v>67.66</v>
      </c>
      <c r="F7730">
        <v>89.99</v>
      </c>
      <c r="G7730">
        <v>750</v>
      </c>
      <c r="H7730">
        <v>2</v>
      </c>
      <c r="I7730">
        <v>135.32</v>
      </c>
      <c r="J7730">
        <v>32</v>
      </c>
      <c r="K7730">
        <v>2879.68</v>
      </c>
      <c r="L7730">
        <v>2249.75</v>
      </c>
      <c r="M7730">
        <v>25.220000000000002</v>
      </c>
      <c r="N7730">
        <v>89286.27</v>
      </c>
      <c r="O7730">
        <v>2744.3599999999997</v>
      </c>
      <c r="P7730">
        <v>95.300866762973655</v>
      </c>
      <c r="Q7730">
        <v>16</v>
      </c>
      <c r="R7730">
        <v>21.280520248300324</v>
      </c>
      <c r="S7730">
        <f>(VendorSalesData[[#This Row],[TotalPurchaseQuantity]] - VendorSalesData[[#This Row],[TotalSalesQuantity]]) * VendorSalesData[[#This Row],[PurchasePrice]]</f>
        <v>-2029.8</v>
      </c>
    </row>
    <row r="7731" spans="1:19" x14ac:dyDescent="0.3">
      <c r="A7731">
        <v>9552</v>
      </c>
      <c r="B7731" t="s">
        <v>72</v>
      </c>
      <c r="C7731">
        <v>26704</v>
      </c>
      <c r="D7731" t="s">
        <v>7077</v>
      </c>
      <c r="E7731">
        <v>16.89</v>
      </c>
      <c r="F7731">
        <v>24.99</v>
      </c>
      <c r="G7731">
        <v>750</v>
      </c>
      <c r="H7731">
        <v>8</v>
      </c>
      <c r="I7731">
        <v>135.12</v>
      </c>
      <c r="J7731">
        <v>8</v>
      </c>
      <c r="K7731">
        <v>199.92</v>
      </c>
      <c r="L7731">
        <v>174.92999999999998</v>
      </c>
      <c r="M7731">
        <v>0.88</v>
      </c>
      <c r="N7731">
        <v>55551.82</v>
      </c>
      <c r="O7731">
        <v>64.799999999999983</v>
      </c>
      <c r="P7731">
        <v>32.412965186074423</v>
      </c>
      <c r="Q7731">
        <v>1</v>
      </c>
      <c r="R7731">
        <v>1.4795737122557726</v>
      </c>
      <c r="S7731">
        <f>(VendorSalesData[[#This Row],[TotalPurchaseQuantity]] - VendorSalesData[[#This Row],[TotalSalesQuantity]]) * VendorSalesData[[#This Row],[PurchasePrice]]</f>
        <v>0</v>
      </c>
    </row>
    <row r="7732" spans="1:19" x14ac:dyDescent="0.3">
      <c r="A7732">
        <v>2000</v>
      </c>
      <c r="B7732" t="s">
        <v>164</v>
      </c>
      <c r="C7732">
        <v>21031</v>
      </c>
      <c r="D7732" t="s">
        <v>7078</v>
      </c>
      <c r="E7732">
        <v>10.38</v>
      </c>
      <c r="F7732">
        <v>15.99</v>
      </c>
      <c r="G7732">
        <v>750</v>
      </c>
      <c r="H7732">
        <v>13</v>
      </c>
      <c r="I7732">
        <v>134.94</v>
      </c>
      <c r="J7732">
        <v>21</v>
      </c>
      <c r="K7732">
        <v>335.79</v>
      </c>
      <c r="L7732">
        <v>159.9</v>
      </c>
      <c r="M7732">
        <v>2.3400000000000003</v>
      </c>
      <c r="N7732">
        <v>19016.59</v>
      </c>
      <c r="O7732">
        <v>200.85000000000002</v>
      </c>
      <c r="P7732">
        <v>59.81416957026714</v>
      </c>
      <c r="Q7732">
        <v>1.6153846153846154</v>
      </c>
      <c r="R7732">
        <v>2.4884393063583818</v>
      </c>
      <c r="S7732">
        <f>(VendorSalesData[[#This Row],[TotalPurchaseQuantity]] - VendorSalesData[[#This Row],[TotalSalesQuantity]]) * VendorSalesData[[#This Row],[PurchasePrice]]</f>
        <v>-83.04</v>
      </c>
    </row>
    <row r="7733" spans="1:19" x14ac:dyDescent="0.3">
      <c r="A7733">
        <v>2000</v>
      </c>
      <c r="B7733" t="s">
        <v>164</v>
      </c>
      <c r="C7733">
        <v>23495</v>
      </c>
      <c r="D7733" t="s">
        <v>7079</v>
      </c>
      <c r="E7733">
        <v>12.24</v>
      </c>
      <c r="F7733">
        <v>17.989999999999998</v>
      </c>
      <c r="G7733">
        <v>375</v>
      </c>
      <c r="H7733">
        <v>11</v>
      </c>
      <c r="I7733">
        <v>134.63999999999999</v>
      </c>
      <c r="J7733">
        <v>25</v>
      </c>
      <c r="K7733">
        <v>449.74999999999994</v>
      </c>
      <c r="L7733">
        <v>341.80999999999995</v>
      </c>
      <c r="M7733">
        <v>1.46</v>
      </c>
      <c r="N7733">
        <v>19016.59</v>
      </c>
      <c r="O7733">
        <v>315.10999999999996</v>
      </c>
      <c r="P7733">
        <v>70.063368538076702</v>
      </c>
      <c r="Q7733">
        <v>2.2727272727272729</v>
      </c>
      <c r="R7733">
        <v>3.3403891859774211</v>
      </c>
      <c r="S7733">
        <f>(VendorSalesData[[#This Row],[TotalPurchaseQuantity]] - VendorSalesData[[#This Row],[TotalSalesQuantity]]) * VendorSalesData[[#This Row],[PurchasePrice]]</f>
        <v>-171.36</v>
      </c>
    </row>
    <row r="7734" spans="1:19" x14ac:dyDescent="0.3">
      <c r="A7734">
        <v>3960</v>
      </c>
      <c r="B7734" t="s">
        <v>24</v>
      </c>
      <c r="C7734">
        <v>900</v>
      </c>
      <c r="D7734" t="s">
        <v>881</v>
      </c>
      <c r="E7734">
        <v>11.19</v>
      </c>
      <c r="F7734">
        <v>14.99</v>
      </c>
      <c r="G7734">
        <v>1000</v>
      </c>
      <c r="H7734">
        <v>12</v>
      </c>
      <c r="I7734">
        <v>134.28</v>
      </c>
      <c r="J7734">
        <v>18</v>
      </c>
      <c r="K7734">
        <v>269.82</v>
      </c>
      <c r="L7734">
        <v>224.85</v>
      </c>
      <c r="M7734">
        <v>18.900000000000002</v>
      </c>
      <c r="N7734">
        <v>257032.07</v>
      </c>
      <c r="O7734">
        <v>135.54</v>
      </c>
      <c r="P7734">
        <v>50.233488992661769</v>
      </c>
      <c r="Q7734">
        <v>1.5</v>
      </c>
      <c r="R7734">
        <v>2.0093833780160857</v>
      </c>
      <c r="S7734">
        <f>(VendorSalesData[[#This Row],[TotalPurchaseQuantity]] - VendorSalesData[[#This Row],[TotalSalesQuantity]]) * VendorSalesData[[#This Row],[PurchasePrice]]</f>
        <v>-67.14</v>
      </c>
    </row>
    <row r="7735" spans="1:19" x14ac:dyDescent="0.3">
      <c r="A7735">
        <v>7153</v>
      </c>
      <c r="B7735" t="s">
        <v>271</v>
      </c>
      <c r="C7735">
        <v>26430</v>
      </c>
      <c r="D7735" t="s">
        <v>7080</v>
      </c>
      <c r="E7735">
        <v>13.42</v>
      </c>
      <c r="F7735">
        <v>19.989999999999998</v>
      </c>
      <c r="G7735">
        <v>750</v>
      </c>
      <c r="H7735">
        <v>10</v>
      </c>
      <c r="I7735">
        <v>134.19999999999999</v>
      </c>
      <c r="J7735">
        <v>10</v>
      </c>
      <c r="K7735">
        <v>199.9</v>
      </c>
      <c r="L7735">
        <v>19.989999999999998</v>
      </c>
      <c r="M7735">
        <v>1.1200000000000001</v>
      </c>
      <c r="N7735">
        <v>15884.82</v>
      </c>
      <c r="O7735">
        <v>65.700000000000017</v>
      </c>
      <c r="P7735">
        <v>32.866433216608307</v>
      </c>
      <c r="Q7735">
        <v>1</v>
      </c>
      <c r="R7735">
        <v>1.4895678092399405</v>
      </c>
      <c r="S7735">
        <f>(VendorSalesData[[#This Row],[TotalPurchaseQuantity]] - VendorSalesData[[#This Row],[TotalSalesQuantity]]) * VendorSalesData[[#This Row],[PurchasePrice]]</f>
        <v>0</v>
      </c>
    </row>
    <row r="7736" spans="1:19" x14ac:dyDescent="0.3">
      <c r="A7736">
        <v>8004</v>
      </c>
      <c r="B7736" t="s">
        <v>60</v>
      </c>
      <c r="C7736">
        <v>3753</v>
      </c>
      <c r="D7736" t="s">
        <v>7081</v>
      </c>
      <c r="E7736">
        <v>11.15</v>
      </c>
      <c r="F7736">
        <v>14.49</v>
      </c>
      <c r="G7736">
        <v>750</v>
      </c>
      <c r="H7736">
        <v>12</v>
      </c>
      <c r="I7736">
        <v>133.80000000000001</v>
      </c>
      <c r="J7736">
        <v>26</v>
      </c>
      <c r="K7736">
        <v>376.74</v>
      </c>
      <c r="L7736">
        <v>188.37</v>
      </c>
      <c r="M7736">
        <v>20.49</v>
      </c>
      <c r="N7736">
        <v>50293.62</v>
      </c>
      <c r="O7736">
        <v>242.94</v>
      </c>
      <c r="P7736">
        <v>64.484790571747084</v>
      </c>
      <c r="Q7736">
        <v>2.1666666666666665</v>
      </c>
      <c r="R7736">
        <v>2.8156950672645737</v>
      </c>
      <c r="S7736">
        <f>(VendorSalesData[[#This Row],[TotalPurchaseQuantity]] - VendorSalesData[[#This Row],[TotalSalesQuantity]]) * VendorSalesData[[#This Row],[PurchasePrice]]</f>
        <v>-156.1</v>
      </c>
    </row>
    <row r="7737" spans="1:19" x14ac:dyDescent="0.3">
      <c r="A7737">
        <v>9744</v>
      </c>
      <c r="B7737" t="s">
        <v>868</v>
      </c>
      <c r="C7737">
        <v>15496</v>
      </c>
      <c r="D7737" t="s">
        <v>7082</v>
      </c>
      <c r="E7737">
        <v>12.16</v>
      </c>
      <c r="F7737">
        <v>17.989999999999998</v>
      </c>
      <c r="G7737">
        <v>750</v>
      </c>
      <c r="H7737">
        <v>11</v>
      </c>
      <c r="I7737">
        <v>133.76</v>
      </c>
      <c r="J7737">
        <v>22</v>
      </c>
      <c r="K7737">
        <v>395.78</v>
      </c>
      <c r="L7737">
        <v>305.83</v>
      </c>
      <c r="M7737">
        <v>2.4300000000000002</v>
      </c>
      <c r="N7737">
        <v>3999.93</v>
      </c>
      <c r="O7737">
        <v>262.02</v>
      </c>
      <c r="P7737">
        <v>66.203446359088375</v>
      </c>
      <c r="Q7737">
        <v>2</v>
      </c>
      <c r="R7737">
        <v>2.9588815789473686</v>
      </c>
      <c r="S7737">
        <f>(VendorSalesData[[#This Row],[TotalPurchaseQuantity]] - VendorSalesData[[#This Row],[TotalSalesQuantity]]) * VendorSalesData[[#This Row],[PurchasePrice]]</f>
        <v>-133.76</v>
      </c>
    </row>
    <row r="7738" spans="1:19" x14ac:dyDescent="0.3">
      <c r="A7738">
        <v>4692</v>
      </c>
      <c r="B7738" t="s">
        <v>386</v>
      </c>
      <c r="C7738">
        <v>25082</v>
      </c>
      <c r="D7738" t="s">
        <v>7083</v>
      </c>
      <c r="E7738">
        <v>14.86</v>
      </c>
      <c r="F7738">
        <v>21.99</v>
      </c>
      <c r="G7738">
        <v>750</v>
      </c>
      <c r="H7738">
        <v>9</v>
      </c>
      <c r="I7738">
        <v>133.74</v>
      </c>
      <c r="J7738">
        <v>73</v>
      </c>
      <c r="K7738">
        <v>1605.27</v>
      </c>
      <c r="L7738">
        <v>1165.47</v>
      </c>
      <c r="M7738">
        <v>8.08</v>
      </c>
      <c r="N7738">
        <v>9139.3799999999992</v>
      </c>
      <c r="O7738">
        <v>1471.53</v>
      </c>
      <c r="P7738">
        <v>91.668691248201242</v>
      </c>
      <c r="Q7738">
        <v>8.1111111111111107</v>
      </c>
      <c r="R7738">
        <v>12.002916105877073</v>
      </c>
      <c r="S7738">
        <f>(VendorSalesData[[#This Row],[TotalPurchaseQuantity]] - VendorSalesData[[#This Row],[TotalSalesQuantity]]) * VendorSalesData[[#This Row],[PurchasePrice]]</f>
        <v>-951.04</v>
      </c>
    </row>
    <row r="7739" spans="1:19" x14ac:dyDescent="0.3">
      <c r="A7739">
        <v>9552</v>
      </c>
      <c r="B7739" t="s">
        <v>72</v>
      </c>
      <c r="C7739">
        <v>18788</v>
      </c>
      <c r="D7739" t="s">
        <v>7084</v>
      </c>
      <c r="E7739">
        <v>10.27</v>
      </c>
      <c r="F7739">
        <v>14.99</v>
      </c>
      <c r="G7739">
        <v>750</v>
      </c>
      <c r="H7739">
        <v>13</v>
      </c>
      <c r="I7739">
        <v>133.51</v>
      </c>
      <c r="J7739">
        <v>185</v>
      </c>
      <c r="K7739">
        <v>2773.15</v>
      </c>
      <c r="L7739">
        <v>1798.8</v>
      </c>
      <c r="M7739">
        <v>20.52</v>
      </c>
      <c r="N7739">
        <v>55551.82</v>
      </c>
      <c r="O7739">
        <v>2639.6400000000003</v>
      </c>
      <c r="P7739">
        <v>95.18561924165661</v>
      </c>
      <c r="Q7739">
        <v>14.23076923076923</v>
      </c>
      <c r="R7739">
        <v>20.771103288143212</v>
      </c>
      <c r="S7739">
        <f>(VendorSalesData[[#This Row],[TotalPurchaseQuantity]] - VendorSalesData[[#This Row],[TotalSalesQuantity]]) * VendorSalesData[[#This Row],[PurchasePrice]]</f>
        <v>-1766.4399999999998</v>
      </c>
    </row>
    <row r="7740" spans="1:19" x14ac:dyDescent="0.3">
      <c r="A7740">
        <v>6785</v>
      </c>
      <c r="B7740" t="s">
        <v>81</v>
      </c>
      <c r="C7740">
        <v>23925</v>
      </c>
      <c r="D7740" t="s">
        <v>7085</v>
      </c>
      <c r="E7740">
        <v>5.8</v>
      </c>
      <c r="F7740">
        <v>8.99</v>
      </c>
      <c r="G7740">
        <v>1000</v>
      </c>
      <c r="H7740">
        <v>23</v>
      </c>
      <c r="I7740">
        <v>133.4</v>
      </c>
      <c r="J7740">
        <v>179</v>
      </c>
      <c r="K7740">
        <v>1609.21</v>
      </c>
      <c r="L7740">
        <v>845.06000000000006</v>
      </c>
      <c r="M7740">
        <v>26.849999999999998</v>
      </c>
      <c r="N7740">
        <v>13605.41</v>
      </c>
      <c r="O7740">
        <v>1475.81</v>
      </c>
      <c r="P7740">
        <v>91.710218057307614</v>
      </c>
      <c r="Q7740">
        <v>7.7826086956521738</v>
      </c>
      <c r="R7740">
        <v>12.06304347826087</v>
      </c>
      <c r="S7740">
        <f>(VendorSalesData[[#This Row],[TotalPurchaseQuantity]] - VendorSalesData[[#This Row],[TotalSalesQuantity]]) * VendorSalesData[[#This Row],[PurchasePrice]]</f>
        <v>-904.8</v>
      </c>
    </row>
    <row r="7741" spans="1:19" x14ac:dyDescent="0.3">
      <c r="A7741">
        <v>9165</v>
      </c>
      <c r="B7741" t="s">
        <v>38</v>
      </c>
      <c r="C7741">
        <v>2555</v>
      </c>
      <c r="D7741" t="s">
        <v>7086</v>
      </c>
      <c r="E7741">
        <v>66.66</v>
      </c>
      <c r="F7741">
        <v>89.99</v>
      </c>
      <c r="G7741">
        <v>750</v>
      </c>
      <c r="H7741">
        <v>2</v>
      </c>
      <c r="I7741">
        <v>133.32</v>
      </c>
      <c r="J7741">
        <v>51</v>
      </c>
      <c r="K7741">
        <v>4589.49</v>
      </c>
      <c r="L7741">
        <v>3959.56</v>
      </c>
      <c r="M7741">
        <v>40.25</v>
      </c>
      <c r="N7741">
        <v>68054.7</v>
      </c>
      <c r="O7741">
        <v>4456.17</v>
      </c>
      <c r="P7741">
        <v>97.095102070164657</v>
      </c>
      <c r="Q7741">
        <v>25.5</v>
      </c>
      <c r="R7741">
        <v>34.424617461746173</v>
      </c>
      <c r="S7741">
        <f>(VendorSalesData[[#This Row],[TotalPurchaseQuantity]] - VendorSalesData[[#This Row],[TotalSalesQuantity]]) * VendorSalesData[[#This Row],[PurchasePrice]]</f>
        <v>-3266.3399999999997</v>
      </c>
    </row>
    <row r="7742" spans="1:19" x14ac:dyDescent="0.3">
      <c r="A7742">
        <v>9552</v>
      </c>
      <c r="B7742" t="s">
        <v>72</v>
      </c>
      <c r="C7742">
        <v>21406</v>
      </c>
      <c r="D7742" t="s">
        <v>7087</v>
      </c>
      <c r="E7742">
        <v>11.1</v>
      </c>
      <c r="F7742">
        <v>16.989999999999998</v>
      </c>
      <c r="G7742">
        <v>750</v>
      </c>
      <c r="H7742">
        <v>12</v>
      </c>
      <c r="I7742">
        <v>133.19999999999999</v>
      </c>
      <c r="J7742">
        <v>12</v>
      </c>
      <c r="K7742">
        <v>203.88</v>
      </c>
      <c r="L7742">
        <v>16.989999999999998</v>
      </c>
      <c r="M7742">
        <v>1.35</v>
      </c>
      <c r="N7742">
        <v>55551.82</v>
      </c>
      <c r="O7742">
        <v>70.680000000000007</v>
      </c>
      <c r="P7742">
        <v>34.667451442024728</v>
      </c>
      <c r="Q7742">
        <v>1</v>
      </c>
      <c r="R7742">
        <v>1.5306306306306308</v>
      </c>
      <c r="S7742">
        <f>(VendorSalesData[[#This Row],[TotalPurchaseQuantity]] - VendorSalesData[[#This Row],[TotalSalesQuantity]]) * VendorSalesData[[#This Row],[PurchasePrice]]</f>
        <v>0</v>
      </c>
    </row>
    <row r="7743" spans="1:19" x14ac:dyDescent="0.3">
      <c r="A7743">
        <v>9815</v>
      </c>
      <c r="B7743" t="s">
        <v>191</v>
      </c>
      <c r="C7743">
        <v>10228</v>
      </c>
      <c r="D7743" t="s">
        <v>7088</v>
      </c>
      <c r="E7743">
        <v>2.2200000000000002</v>
      </c>
      <c r="F7743">
        <v>3.29</v>
      </c>
      <c r="G7743">
        <v>750</v>
      </c>
      <c r="H7743">
        <v>60</v>
      </c>
      <c r="I7743">
        <v>133.19999999999999</v>
      </c>
      <c r="J7743">
        <v>60</v>
      </c>
      <c r="K7743">
        <v>197.39999999999998</v>
      </c>
      <c r="L7743">
        <v>55.93</v>
      </c>
      <c r="M7743">
        <v>6.7200000000000006</v>
      </c>
      <c r="N7743">
        <v>27100.41</v>
      </c>
      <c r="O7743">
        <v>64.199999999999989</v>
      </c>
      <c r="P7743">
        <v>32.522796352583583</v>
      </c>
      <c r="Q7743">
        <v>1</v>
      </c>
      <c r="R7743">
        <v>1.4819819819819819</v>
      </c>
      <c r="S7743">
        <f>(VendorSalesData[[#This Row],[TotalPurchaseQuantity]] - VendorSalesData[[#This Row],[TotalSalesQuantity]]) * VendorSalesData[[#This Row],[PurchasePrice]]</f>
        <v>0</v>
      </c>
    </row>
    <row r="7744" spans="1:19" x14ac:dyDescent="0.3">
      <c r="A7744">
        <v>9165</v>
      </c>
      <c r="B7744" t="s">
        <v>38</v>
      </c>
      <c r="C7744">
        <v>22004</v>
      </c>
      <c r="D7744" t="s">
        <v>7089</v>
      </c>
      <c r="E7744">
        <v>3.91</v>
      </c>
      <c r="F7744">
        <v>9.99</v>
      </c>
      <c r="G7744">
        <v>750</v>
      </c>
      <c r="H7744">
        <v>34</v>
      </c>
      <c r="I7744">
        <v>132.94</v>
      </c>
      <c r="J7744">
        <v>80</v>
      </c>
      <c r="K7744">
        <v>477.59999999999997</v>
      </c>
      <c r="L7744">
        <v>82.26</v>
      </c>
      <c r="M7744">
        <v>8.9500000000000011</v>
      </c>
      <c r="N7744">
        <v>68054.7</v>
      </c>
      <c r="O7744">
        <v>344.65999999999997</v>
      </c>
      <c r="P7744">
        <v>72.164991624790616</v>
      </c>
      <c r="Q7744">
        <v>2.3529411764705883</v>
      </c>
      <c r="R7744">
        <v>3.5925981645855272</v>
      </c>
      <c r="S7744">
        <f>(VendorSalesData[[#This Row],[TotalPurchaseQuantity]] - VendorSalesData[[#This Row],[TotalSalesQuantity]]) * VendorSalesData[[#This Row],[PurchasePrice]]</f>
        <v>-179.86</v>
      </c>
    </row>
    <row r="7745" spans="1:19" x14ac:dyDescent="0.3">
      <c r="A7745">
        <v>3960</v>
      </c>
      <c r="B7745" t="s">
        <v>24</v>
      </c>
      <c r="C7745">
        <v>3719</v>
      </c>
      <c r="D7745" t="s">
        <v>7090</v>
      </c>
      <c r="E7745">
        <v>7.36</v>
      </c>
      <c r="F7745">
        <v>10.99</v>
      </c>
      <c r="G7745">
        <v>750</v>
      </c>
      <c r="H7745">
        <v>18</v>
      </c>
      <c r="I7745">
        <v>132.48000000000002</v>
      </c>
      <c r="J7745">
        <v>42</v>
      </c>
      <c r="K7745">
        <v>416.08000000000004</v>
      </c>
      <c r="L7745">
        <v>60.44</v>
      </c>
      <c r="M7745">
        <v>33.090000000000003</v>
      </c>
      <c r="N7745">
        <v>257032.07</v>
      </c>
      <c r="O7745">
        <v>283.60000000000002</v>
      </c>
      <c r="P7745">
        <v>68.159969236685242</v>
      </c>
      <c r="Q7745">
        <v>2.3333333333333335</v>
      </c>
      <c r="R7745">
        <v>3.1407004830917873</v>
      </c>
      <c r="S7745">
        <f>(VendorSalesData[[#This Row],[TotalPurchaseQuantity]] - VendorSalesData[[#This Row],[TotalSalesQuantity]]) * VendorSalesData[[#This Row],[PurchasePrice]]</f>
        <v>-176.64000000000001</v>
      </c>
    </row>
    <row r="7746" spans="1:19" x14ac:dyDescent="0.3">
      <c r="A7746">
        <v>9815</v>
      </c>
      <c r="B7746" t="s">
        <v>191</v>
      </c>
      <c r="C7746">
        <v>27900</v>
      </c>
      <c r="D7746" t="s">
        <v>7091</v>
      </c>
      <c r="E7746">
        <v>5.51</v>
      </c>
      <c r="F7746">
        <v>7.99</v>
      </c>
      <c r="G7746">
        <v>1500</v>
      </c>
      <c r="H7746">
        <v>24</v>
      </c>
      <c r="I7746">
        <v>132.24</v>
      </c>
      <c r="J7746">
        <v>17</v>
      </c>
      <c r="K7746">
        <v>135.83000000000001</v>
      </c>
      <c r="L7746">
        <v>119.85000000000001</v>
      </c>
      <c r="M7746">
        <v>3.7600000000000002</v>
      </c>
      <c r="N7746">
        <v>27100.41</v>
      </c>
      <c r="O7746">
        <v>3.5900000000000034</v>
      </c>
      <c r="P7746">
        <v>2.6430096444084539</v>
      </c>
      <c r="Q7746">
        <v>0.70833333333333337</v>
      </c>
      <c r="R7746">
        <v>1.0271476104053237</v>
      </c>
      <c r="S7746">
        <f>(VendorSalesData[[#This Row],[TotalPurchaseQuantity]] - VendorSalesData[[#This Row],[TotalSalesQuantity]]) * VendorSalesData[[#This Row],[PurchasePrice]]</f>
        <v>38.57</v>
      </c>
    </row>
    <row r="7747" spans="1:19" x14ac:dyDescent="0.3">
      <c r="A7747">
        <v>6213</v>
      </c>
      <c r="B7747" t="s">
        <v>186</v>
      </c>
      <c r="C7747">
        <v>336</v>
      </c>
      <c r="D7747" t="s">
        <v>7092</v>
      </c>
      <c r="E7747">
        <v>26.39</v>
      </c>
      <c r="F7747">
        <v>32.99</v>
      </c>
      <c r="G7747">
        <v>750</v>
      </c>
      <c r="H7747">
        <v>5</v>
      </c>
      <c r="I7747">
        <v>131.94999999999999</v>
      </c>
      <c r="J7747">
        <v>5</v>
      </c>
      <c r="K7747">
        <v>164.95000000000002</v>
      </c>
      <c r="L7747">
        <v>164.95000000000002</v>
      </c>
      <c r="M7747">
        <v>3.95</v>
      </c>
      <c r="N7747">
        <v>9621.58</v>
      </c>
      <c r="O7747">
        <v>33.000000000000028</v>
      </c>
      <c r="P7747">
        <v>20.006062443164609</v>
      </c>
      <c r="Q7747">
        <v>1</v>
      </c>
      <c r="R7747">
        <v>1.2500947328533538</v>
      </c>
      <c r="S7747">
        <f>(VendorSalesData[[#This Row],[TotalPurchaseQuantity]] - VendorSalesData[[#This Row],[TotalSalesQuantity]]) * VendorSalesData[[#This Row],[PurchasePrice]]</f>
        <v>0</v>
      </c>
    </row>
    <row r="7748" spans="1:19" x14ac:dyDescent="0.3">
      <c r="A7748">
        <v>4848</v>
      </c>
      <c r="B7748" t="s">
        <v>1463</v>
      </c>
      <c r="C7748">
        <v>19334</v>
      </c>
      <c r="D7748" t="s">
        <v>7093</v>
      </c>
      <c r="E7748">
        <v>5.47</v>
      </c>
      <c r="F7748">
        <v>7.99</v>
      </c>
      <c r="G7748">
        <v>750</v>
      </c>
      <c r="H7748">
        <v>24</v>
      </c>
      <c r="I7748">
        <v>131.28</v>
      </c>
      <c r="J7748">
        <v>24</v>
      </c>
      <c r="K7748">
        <v>191.76</v>
      </c>
      <c r="L7748">
        <v>7.99</v>
      </c>
      <c r="M7748">
        <v>2.7</v>
      </c>
      <c r="N7748">
        <v>1043.69</v>
      </c>
      <c r="O7748">
        <v>60.47999999999999</v>
      </c>
      <c r="P7748">
        <v>31.539424280350438</v>
      </c>
      <c r="Q7748">
        <v>1</v>
      </c>
      <c r="R7748">
        <v>1.4606946983546618</v>
      </c>
      <c r="S7748">
        <f>(VendorSalesData[[#This Row],[TotalPurchaseQuantity]] - VendorSalesData[[#This Row],[TotalSalesQuantity]]) * VendorSalesData[[#This Row],[PurchasePrice]]</f>
        <v>0</v>
      </c>
    </row>
    <row r="7749" spans="1:19" x14ac:dyDescent="0.3">
      <c r="A7749">
        <v>9165</v>
      </c>
      <c r="B7749" t="s">
        <v>38</v>
      </c>
      <c r="C7749">
        <v>24980</v>
      </c>
      <c r="D7749" t="s">
        <v>7094</v>
      </c>
      <c r="E7749">
        <v>16.32</v>
      </c>
      <c r="F7749">
        <v>23.99</v>
      </c>
      <c r="G7749">
        <v>3000</v>
      </c>
      <c r="H7749">
        <v>8</v>
      </c>
      <c r="I7749">
        <v>130.56</v>
      </c>
      <c r="J7749">
        <v>8</v>
      </c>
      <c r="K7749">
        <v>191.92</v>
      </c>
      <c r="L7749">
        <v>23.99</v>
      </c>
      <c r="M7749">
        <v>3.6</v>
      </c>
      <c r="N7749">
        <v>68054.7</v>
      </c>
      <c r="O7749">
        <v>61.359999999999985</v>
      </c>
      <c r="P7749">
        <v>31.971654856190074</v>
      </c>
      <c r="Q7749">
        <v>1</v>
      </c>
      <c r="R7749">
        <v>1.4699754901960782</v>
      </c>
      <c r="S7749">
        <f>(VendorSalesData[[#This Row],[TotalPurchaseQuantity]] - VendorSalesData[[#This Row],[TotalSalesQuantity]]) * VendorSalesData[[#This Row],[PurchasePrice]]</f>
        <v>0</v>
      </c>
    </row>
    <row r="7750" spans="1:19" x14ac:dyDescent="0.3">
      <c r="A7750">
        <v>4425</v>
      </c>
      <c r="B7750" t="s">
        <v>20</v>
      </c>
      <c r="C7750">
        <v>16724</v>
      </c>
      <c r="D7750" t="s">
        <v>7095</v>
      </c>
      <c r="E7750">
        <v>25.97</v>
      </c>
      <c r="F7750">
        <v>39.99</v>
      </c>
      <c r="G7750">
        <v>750</v>
      </c>
      <c r="H7750">
        <v>5</v>
      </c>
      <c r="I7750">
        <v>129.85</v>
      </c>
      <c r="J7750">
        <v>195</v>
      </c>
      <c r="K7750">
        <v>7798.05</v>
      </c>
      <c r="L7750">
        <v>4158.96</v>
      </c>
      <c r="M7750">
        <v>21.63</v>
      </c>
      <c r="N7750">
        <v>144929.24</v>
      </c>
      <c r="O7750">
        <v>7668.2</v>
      </c>
      <c r="P7750">
        <v>98.334840120286486</v>
      </c>
      <c r="Q7750">
        <v>39</v>
      </c>
      <c r="R7750">
        <v>60.054293415479407</v>
      </c>
      <c r="S7750">
        <f>(VendorSalesData[[#This Row],[TotalPurchaseQuantity]] - VendorSalesData[[#This Row],[TotalSalesQuantity]]) * VendorSalesData[[#This Row],[PurchasePrice]]</f>
        <v>-4934.3</v>
      </c>
    </row>
    <row r="7751" spans="1:19" x14ac:dyDescent="0.3">
      <c r="A7751">
        <v>4425</v>
      </c>
      <c r="B7751" t="s">
        <v>20</v>
      </c>
      <c r="C7751">
        <v>21732</v>
      </c>
      <c r="D7751" t="s">
        <v>7096</v>
      </c>
      <c r="E7751">
        <v>25.97</v>
      </c>
      <c r="F7751">
        <v>39.99</v>
      </c>
      <c r="G7751">
        <v>750</v>
      </c>
      <c r="H7751">
        <v>5</v>
      </c>
      <c r="I7751">
        <v>129.85</v>
      </c>
      <c r="J7751">
        <v>29</v>
      </c>
      <c r="K7751">
        <v>1159.71</v>
      </c>
      <c r="L7751">
        <v>679.83</v>
      </c>
      <c r="M7751">
        <v>3.22</v>
      </c>
      <c r="N7751">
        <v>144929.24</v>
      </c>
      <c r="O7751">
        <v>1029.8600000000001</v>
      </c>
      <c r="P7751">
        <v>88.80323529158153</v>
      </c>
      <c r="Q7751">
        <v>5.8</v>
      </c>
      <c r="R7751">
        <v>8.9311513284559112</v>
      </c>
      <c r="S7751">
        <f>(VendorSalesData[[#This Row],[TotalPurchaseQuantity]] - VendorSalesData[[#This Row],[TotalSalesQuantity]]) * VendorSalesData[[#This Row],[PurchasePrice]]</f>
        <v>-623.28</v>
      </c>
    </row>
    <row r="7752" spans="1:19" x14ac:dyDescent="0.3">
      <c r="A7752">
        <v>7749</v>
      </c>
      <c r="B7752" t="s">
        <v>4651</v>
      </c>
      <c r="C7752">
        <v>19058</v>
      </c>
      <c r="D7752" t="s">
        <v>7097</v>
      </c>
      <c r="E7752">
        <v>32.43</v>
      </c>
      <c r="F7752">
        <v>47.99</v>
      </c>
      <c r="G7752">
        <v>750</v>
      </c>
      <c r="H7752">
        <v>4</v>
      </c>
      <c r="I7752">
        <v>129.72</v>
      </c>
      <c r="J7752">
        <v>15</v>
      </c>
      <c r="K7752">
        <v>719.85</v>
      </c>
      <c r="L7752">
        <v>383.92</v>
      </c>
      <c r="M7752">
        <v>1.67</v>
      </c>
      <c r="N7752">
        <v>91.5</v>
      </c>
      <c r="O7752">
        <v>590.13</v>
      </c>
      <c r="P7752">
        <v>81.97957907897478</v>
      </c>
      <c r="Q7752">
        <v>3.75</v>
      </c>
      <c r="R7752">
        <v>5.5492599444958373</v>
      </c>
      <c r="S7752">
        <f>(VendorSalesData[[#This Row],[TotalPurchaseQuantity]] - VendorSalesData[[#This Row],[TotalSalesQuantity]]) * VendorSalesData[[#This Row],[PurchasePrice]]</f>
        <v>-356.73</v>
      </c>
    </row>
    <row r="7753" spans="1:19" x14ac:dyDescent="0.3">
      <c r="A7753">
        <v>2000</v>
      </c>
      <c r="B7753" t="s">
        <v>164</v>
      </c>
      <c r="C7753">
        <v>2849</v>
      </c>
      <c r="D7753" t="s">
        <v>7098</v>
      </c>
      <c r="E7753">
        <v>129.49</v>
      </c>
      <c r="F7753">
        <v>179.99</v>
      </c>
      <c r="G7753">
        <v>750</v>
      </c>
      <c r="H7753">
        <v>1</v>
      </c>
      <c r="I7753">
        <v>129.49</v>
      </c>
      <c r="J7753">
        <v>16</v>
      </c>
      <c r="K7753">
        <v>2879.84</v>
      </c>
      <c r="L7753">
        <v>2879.84</v>
      </c>
      <c r="M7753">
        <v>12.64</v>
      </c>
      <c r="N7753">
        <v>19016.59</v>
      </c>
      <c r="O7753">
        <v>2750.3500000000004</v>
      </c>
      <c r="P7753">
        <v>95.503569642757938</v>
      </c>
      <c r="Q7753">
        <v>16</v>
      </c>
      <c r="R7753">
        <v>22.239864082168506</v>
      </c>
      <c r="S7753">
        <f>(VendorSalesData[[#This Row],[TotalPurchaseQuantity]] - VendorSalesData[[#This Row],[TotalSalesQuantity]]) * VendorSalesData[[#This Row],[PurchasePrice]]</f>
        <v>-1942.3500000000001</v>
      </c>
    </row>
    <row r="7754" spans="1:19" x14ac:dyDescent="0.3">
      <c r="A7754">
        <v>4425</v>
      </c>
      <c r="B7754" t="s">
        <v>20</v>
      </c>
      <c r="C7754">
        <v>239</v>
      </c>
      <c r="D7754" t="s">
        <v>7099</v>
      </c>
      <c r="E7754">
        <v>21.53</v>
      </c>
      <c r="F7754">
        <v>27.99</v>
      </c>
      <c r="G7754">
        <v>750</v>
      </c>
      <c r="H7754">
        <v>6</v>
      </c>
      <c r="I7754">
        <v>129.18</v>
      </c>
      <c r="J7754">
        <v>6</v>
      </c>
      <c r="K7754">
        <v>167.94</v>
      </c>
      <c r="L7754">
        <v>27.99</v>
      </c>
      <c r="M7754">
        <v>4.72</v>
      </c>
      <c r="N7754">
        <v>144929.24</v>
      </c>
      <c r="O7754">
        <v>38.759999999999991</v>
      </c>
      <c r="P7754">
        <v>23.079671311182558</v>
      </c>
      <c r="Q7754">
        <v>1</v>
      </c>
      <c r="R7754">
        <v>1.3000464468183928</v>
      </c>
      <c r="S7754">
        <f>(VendorSalesData[[#This Row],[TotalPurchaseQuantity]] - VendorSalesData[[#This Row],[TotalSalesQuantity]]) * VendorSalesData[[#This Row],[PurchasePrice]]</f>
        <v>0</v>
      </c>
    </row>
    <row r="7755" spans="1:19" x14ac:dyDescent="0.3">
      <c r="A7755">
        <v>4425</v>
      </c>
      <c r="B7755" t="s">
        <v>20</v>
      </c>
      <c r="C7755">
        <v>16694</v>
      </c>
      <c r="D7755" t="s">
        <v>7100</v>
      </c>
      <c r="E7755">
        <v>9.93</v>
      </c>
      <c r="F7755">
        <v>14.99</v>
      </c>
      <c r="G7755">
        <v>750</v>
      </c>
      <c r="H7755">
        <v>13</v>
      </c>
      <c r="I7755">
        <v>129.09</v>
      </c>
      <c r="J7755">
        <v>83</v>
      </c>
      <c r="K7755">
        <v>1244.17</v>
      </c>
      <c r="L7755">
        <v>1019.32</v>
      </c>
      <c r="M7755">
        <v>9.15</v>
      </c>
      <c r="N7755">
        <v>144929.24</v>
      </c>
      <c r="O7755">
        <v>1115.0800000000002</v>
      </c>
      <c r="P7755">
        <v>89.624408240031514</v>
      </c>
      <c r="Q7755">
        <v>6.384615384615385</v>
      </c>
      <c r="R7755">
        <v>9.6380044929893884</v>
      </c>
      <c r="S7755">
        <f>(VendorSalesData[[#This Row],[TotalPurchaseQuantity]] - VendorSalesData[[#This Row],[TotalSalesQuantity]]) * VendorSalesData[[#This Row],[PurchasePrice]]</f>
        <v>-695.1</v>
      </c>
    </row>
    <row r="7756" spans="1:19" x14ac:dyDescent="0.3">
      <c r="A7756">
        <v>2000</v>
      </c>
      <c r="B7756" t="s">
        <v>164</v>
      </c>
      <c r="C7756">
        <v>24751</v>
      </c>
      <c r="D7756" t="s">
        <v>7101</v>
      </c>
      <c r="E7756">
        <v>10.73</v>
      </c>
      <c r="F7756">
        <v>15.99</v>
      </c>
      <c r="G7756">
        <v>750</v>
      </c>
      <c r="H7756">
        <v>12</v>
      </c>
      <c r="I7756">
        <v>128.76</v>
      </c>
      <c r="J7756">
        <v>12</v>
      </c>
      <c r="K7756">
        <v>191.88</v>
      </c>
      <c r="L7756">
        <v>15.99</v>
      </c>
      <c r="M7756">
        <v>1.35</v>
      </c>
      <c r="N7756">
        <v>19016.59</v>
      </c>
      <c r="O7756">
        <v>63.120000000000005</v>
      </c>
      <c r="P7756">
        <v>32.895559724828018</v>
      </c>
      <c r="Q7756">
        <v>1</v>
      </c>
      <c r="R7756">
        <v>1.4902143522833178</v>
      </c>
      <c r="S7756">
        <f>(VendorSalesData[[#This Row],[TotalPurchaseQuantity]] - VendorSalesData[[#This Row],[TotalSalesQuantity]]) * VendorSalesData[[#This Row],[PurchasePrice]]</f>
        <v>0</v>
      </c>
    </row>
    <row r="7757" spans="1:19" x14ac:dyDescent="0.3">
      <c r="A7757">
        <v>10754</v>
      </c>
      <c r="B7757" t="s">
        <v>212</v>
      </c>
      <c r="C7757">
        <v>22930</v>
      </c>
      <c r="D7757" t="s">
        <v>7102</v>
      </c>
      <c r="E7757">
        <v>10.73</v>
      </c>
      <c r="F7757">
        <v>15.99</v>
      </c>
      <c r="G7757">
        <v>750</v>
      </c>
      <c r="H7757">
        <v>12</v>
      </c>
      <c r="I7757">
        <v>128.76</v>
      </c>
      <c r="J7757">
        <v>12</v>
      </c>
      <c r="K7757">
        <v>191.88</v>
      </c>
      <c r="L7757">
        <v>15.99</v>
      </c>
      <c r="M7757">
        <v>1.35</v>
      </c>
      <c r="N7757">
        <v>28720.52</v>
      </c>
      <c r="O7757">
        <v>63.120000000000005</v>
      </c>
      <c r="P7757">
        <v>32.895559724828018</v>
      </c>
      <c r="Q7757">
        <v>1</v>
      </c>
      <c r="R7757">
        <v>1.4902143522833178</v>
      </c>
      <c r="S7757">
        <f>(VendorSalesData[[#This Row],[TotalPurchaseQuantity]] - VendorSalesData[[#This Row],[TotalSalesQuantity]]) * VendorSalesData[[#This Row],[PurchasePrice]]</f>
        <v>0</v>
      </c>
    </row>
    <row r="7758" spans="1:19" x14ac:dyDescent="0.3">
      <c r="A7758">
        <v>516</v>
      </c>
      <c r="B7758" t="s">
        <v>415</v>
      </c>
      <c r="C7758">
        <v>43821</v>
      </c>
      <c r="D7758" t="s">
        <v>7103</v>
      </c>
      <c r="E7758">
        <v>5.36</v>
      </c>
      <c r="F7758">
        <v>7.99</v>
      </c>
      <c r="G7758">
        <v>750</v>
      </c>
      <c r="H7758">
        <v>24</v>
      </c>
      <c r="I7758">
        <v>128.63999999999999</v>
      </c>
      <c r="J7758">
        <v>16</v>
      </c>
      <c r="K7758">
        <v>163.84</v>
      </c>
      <c r="L7758">
        <v>130.87</v>
      </c>
      <c r="M7758">
        <v>1.77</v>
      </c>
      <c r="N7758">
        <v>8510.41</v>
      </c>
      <c r="O7758">
        <v>35.200000000000017</v>
      </c>
      <c r="P7758">
        <v>21.484375000000011</v>
      </c>
      <c r="Q7758">
        <v>0.66666666666666663</v>
      </c>
      <c r="R7758">
        <v>1.2736318407960201</v>
      </c>
      <c r="S7758">
        <f>(VendorSalesData[[#This Row],[TotalPurchaseQuantity]] - VendorSalesData[[#This Row],[TotalSalesQuantity]]) * VendorSalesData[[#This Row],[PurchasePrice]]</f>
        <v>42.88</v>
      </c>
    </row>
    <row r="7759" spans="1:19" x14ac:dyDescent="0.3">
      <c r="A7759">
        <v>90033</v>
      </c>
      <c r="B7759" t="s">
        <v>7104</v>
      </c>
      <c r="C7759">
        <v>46950</v>
      </c>
      <c r="D7759" t="s">
        <v>7105</v>
      </c>
      <c r="E7759">
        <v>5.36</v>
      </c>
      <c r="F7759">
        <v>7.99</v>
      </c>
      <c r="G7759">
        <v>750</v>
      </c>
      <c r="H7759">
        <v>24</v>
      </c>
      <c r="I7759">
        <v>128.63999999999999</v>
      </c>
      <c r="J7759">
        <v>41</v>
      </c>
      <c r="K7759">
        <v>327.59000000000003</v>
      </c>
      <c r="L7759">
        <v>215.73000000000002</v>
      </c>
      <c r="M7759">
        <v>4.51</v>
      </c>
      <c r="N7759">
        <v>0.61</v>
      </c>
      <c r="O7759">
        <v>198.95000000000005</v>
      </c>
      <c r="P7759">
        <v>60.73140205744987</v>
      </c>
      <c r="Q7759">
        <v>1.7083333333333333</v>
      </c>
      <c r="R7759">
        <v>2.5465640547263688</v>
      </c>
      <c r="S7759">
        <f>(VendorSalesData[[#This Row],[TotalPurchaseQuantity]] - VendorSalesData[[#This Row],[TotalSalesQuantity]]) * VendorSalesData[[#This Row],[PurchasePrice]]</f>
        <v>-91.12</v>
      </c>
    </row>
    <row r="7760" spans="1:19" x14ac:dyDescent="0.3">
      <c r="A7760">
        <v>1128</v>
      </c>
      <c r="B7760" t="s">
        <v>18</v>
      </c>
      <c r="C7760">
        <v>1404</v>
      </c>
      <c r="D7760" t="s">
        <v>7106</v>
      </c>
      <c r="E7760">
        <v>64.28</v>
      </c>
      <c r="F7760">
        <v>89.99</v>
      </c>
      <c r="G7760">
        <v>750</v>
      </c>
      <c r="H7760">
        <v>2</v>
      </c>
      <c r="I7760">
        <v>128.56</v>
      </c>
      <c r="J7760">
        <v>5</v>
      </c>
      <c r="K7760">
        <v>489.95</v>
      </c>
      <c r="L7760">
        <v>489.95</v>
      </c>
      <c r="M7760">
        <v>3.95</v>
      </c>
      <c r="N7760">
        <v>68601.679999999993</v>
      </c>
      <c r="O7760">
        <v>361.39</v>
      </c>
      <c r="P7760">
        <v>73.76058781508317</v>
      </c>
      <c r="Q7760">
        <v>2.5</v>
      </c>
      <c r="R7760">
        <v>3.8110609831985065</v>
      </c>
      <c r="S7760">
        <f>(VendorSalesData[[#This Row],[TotalPurchaseQuantity]] - VendorSalesData[[#This Row],[TotalSalesQuantity]]) * VendorSalesData[[#This Row],[PurchasePrice]]</f>
        <v>-192.84</v>
      </c>
    </row>
    <row r="7761" spans="1:19" x14ac:dyDescent="0.3">
      <c r="A7761">
        <v>9552</v>
      </c>
      <c r="B7761" t="s">
        <v>72</v>
      </c>
      <c r="C7761">
        <v>23400</v>
      </c>
      <c r="D7761" t="s">
        <v>7107</v>
      </c>
      <c r="E7761">
        <v>7.14</v>
      </c>
      <c r="F7761">
        <v>18.989999999999998</v>
      </c>
      <c r="G7761">
        <v>750</v>
      </c>
      <c r="H7761">
        <v>18</v>
      </c>
      <c r="I7761">
        <v>128.52000000000001</v>
      </c>
      <c r="J7761">
        <v>156</v>
      </c>
      <c r="K7761">
        <v>1636.44</v>
      </c>
      <c r="L7761">
        <v>576.95000000000005</v>
      </c>
      <c r="M7761">
        <v>17.440000000000001</v>
      </c>
      <c r="N7761">
        <v>55551.82</v>
      </c>
      <c r="O7761">
        <v>1507.92</v>
      </c>
      <c r="P7761">
        <v>92.146366502896541</v>
      </c>
      <c r="Q7761">
        <v>8.6666666666666661</v>
      </c>
      <c r="R7761">
        <v>12.732959850606909</v>
      </c>
      <c r="S7761">
        <f>(VendorSalesData[[#This Row],[TotalPurchaseQuantity]] - VendorSalesData[[#This Row],[TotalSalesQuantity]]) * VendorSalesData[[#This Row],[PurchasePrice]]</f>
        <v>-985.31999999999994</v>
      </c>
    </row>
    <row r="7762" spans="1:19" x14ac:dyDescent="0.3">
      <c r="A7762">
        <v>10754</v>
      </c>
      <c r="B7762" t="s">
        <v>212</v>
      </c>
      <c r="C7762">
        <v>12476</v>
      </c>
      <c r="D7762" t="s">
        <v>7108</v>
      </c>
      <c r="E7762">
        <v>10.66</v>
      </c>
      <c r="F7762">
        <v>15.99</v>
      </c>
      <c r="G7762">
        <v>750</v>
      </c>
      <c r="H7762">
        <v>12</v>
      </c>
      <c r="I7762">
        <v>127.92</v>
      </c>
      <c r="J7762">
        <v>80</v>
      </c>
      <c r="K7762">
        <v>1279.2</v>
      </c>
      <c r="L7762">
        <v>703.56000000000006</v>
      </c>
      <c r="M7762">
        <v>8.89</v>
      </c>
      <c r="N7762">
        <v>28720.52</v>
      </c>
      <c r="O7762">
        <v>1151.28</v>
      </c>
      <c r="P7762">
        <v>89.999999999999986</v>
      </c>
      <c r="Q7762">
        <v>6.666666666666667</v>
      </c>
      <c r="R7762">
        <v>10</v>
      </c>
      <c r="S7762">
        <f>(VendorSalesData[[#This Row],[TotalPurchaseQuantity]] - VendorSalesData[[#This Row],[TotalSalesQuantity]]) * VendorSalesData[[#This Row],[PurchasePrice]]</f>
        <v>-724.88</v>
      </c>
    </row>
    <row r="7763" spans="1:19" x14ac:dyDescent="0.3">
      <c r="A7763">
        <v>9552</v>
      </c>
      <c r="B7763" t="s">
        <v>72</v>
      </c>
      <c r="C7763">
        <v>399</v>
      </c>
      <c r="D7763" t="s">
        <v>7109</v>
      </c>
      <c r="E7763">
        <v>4.7300000000000004</v>
      </c>
      <c r="F7763">
        <v>6.29</v>
      </c>
      <c r="G7763">
        <v>1000</v>
      </c>
      <c r="H7763">
        <v>27</v>
      </c>
      <c r="I7763">
        <v>127.71000000000001</v>
      </c>
      <c r="J7763">
        <v>42</v>
      </c>
      <c r="K7763">
        <v>264.18</v>
      </c>
      <c r="L7763">
        <v>31.45</v>
      </c>
      <c r="M7763">
        <v>44.1</v>
      </c>
      <c r="N7763">
        <v>55551.82</v>
      </c>
      <c r="O7763">
        <v>136.47</v>
      </c>
      <c r="P7763">
        <v>51.657960481489894</v>
      </c>
      <c r="Q7763">
        <v>1.5555555555555556</v>
      </c>
      <c r="R7763">
        <v>2.0685929058022081</v>
      </c>
      <c r="S7763">
        <f>(VendorSalesData[[#This Row],[TotalPurchaseQuantity]] - VendorSalesData[[#This Row],[TotalSalesQuantity]]) * VendorSalesData[[#This Row],[PurchasePrice]]</f>
        <v>-70.95</v>
      </c>
    </row>
    <row r="7764" spans="1:19" x14ac:dyDescent="0.3">
      <c r="A7764">
        <v>4425</v>
      </c>
      <c r="B7764" t="s">
        <v>20</v>
      </c>
      <c r="C7764">
        <v>23533</v>
      </c>
      <c r="D7764" t="s">
        <v>7110</v>
      </c>
      <c r="E7764">
        <v>8.49</v>
      </c>
      <c r="F7764">
        <v>12.99</v>
      </c>
      <c r="G7764">
        <v>750</v>
      </c>
      <c r="H7764">
        <v>15</v>
      </c>
      <c r="I7764">
        <v>127.35</v>
      </c>
      <c r="J7764">
        <v>20</v>
      </c>
      <c r="K7764">
        <v>259.8</v>
      </c>
      <c r="L7764">
        <v>233.82</v>
      </c>
      <c r="M7764">
        <v>2.2000000000000002</v>
      </c>
      <c r="N7764">
        <v>144929.24</v>
      </c>
      <c r="O7764">
        <v>132.45000000000002</v>
      </c>
      <c r="P7764">
        <v>50.981524249422641</v>
      </c>
      <c r="Q7764">
        <v>1.3333333333333333</v>
      </c>
      <c r="R7764">
        <v>2.0400471142520615</v>
      </c>
      <c r="S7764">
        <f>(VendorSalesData[[#This Row],[TotalPurchaseQuantity]] - VendorSalesData[[#This Row],[TotalSalesQuantity]]) * VendorSalesData[[#This Row],[PurchasePrice]]</f>
        <v>-42.45</v>
      </c>
    </row>
    <row r="7765" spans="1:19" x14ac:dyDescent="0.3">
      <c r="A7765">
        <v>6785</v>
      </c>
      <c r="B7765" t="s">
        <v>81</v>
      </c>
      <c r="C7765">
        <v>24476</v>
      </c>
      <c r="D7765" t="s">
        <v>7111</v>
      </c>
      <c r="E7765">
        <v>6.7</v>
      </c>
      <c r="F7765">
        <v>9.99</v>
      </c>
      <c r="G7765">
        <v>750</v>
      </c>
      <c r="H7765">
        <v>19</v>
      </c>
      <c r="I7765">
        <v>127.30000000000001</v>
      </c>
      <c r="J7765">
        <v>79</v>
      </c>
      <c r="K7765">
        <v>789.21</v>
      </c>
      <c r="L7765">
        <v>469.53000000000003</v>
      </c>
      <c r="M7765">
        <v>8.7900000000000009</v>
      </c>
      <c r="N7765">
        <v>13605.41</v>
      </c>
      <c r="O7765">
        <v>661.91000000000008</v>
      </c>
      <c r="P7765">
        <v>83.869945895262362</v>
      </c>
      <c r="Q7765">
        <v>4.1578947368421053</v>
      </c>
      <c r="R7765">
        <v>6.1996072270227804</v>
      </c>
      <c r="S7765">
        <f>(VendorSalesData[[#This Row],[TotalPurchaseQuantity]] - VendorSalesData[[#This Row],[TotalSalesQuantity]]) * VendorSalesData[[#This Row],[PurchasePrice]]</f>
        <v>-402</v>
      </c>
    </row>
    <row r="7766" spans="1:19" x14ac:dyDescent="0.3">
      <c r="A7766">
        <v>2000</v>
      </c>
      <c r="B7766" t="s">
        <v>164</v>
      </c>
      <c r="C7766">
        <v>19322</v>
      </c>
      <c r="D7766" t="s">
        <v>7112</v>
      </c>
      <c r="E7766">
        <v>5.3</v>
      </c>
      <c r="F7766">
        <v>7.79</v>
      </c>
      <c r="G7766">
        <v>750</v>
      </c>
      <c r="H7766">
        <v>24</v>
      </c>
      <c r="I7766">
        <v>127.2</v>
      </c>
      <c r="J7766">
        <v>22</v>
      </c>
      <c r="K7766">
        <v>171.38</v>
      </c>
      <c r="L7766">
        <v>54.53</v>
      </c>
      <c r="M7766">
        <v>2.46</v>
      </c>
      <c r="N7766">
        <v>19016.59</v>
      </c>
      <c r="O7766">
        <v>44.179999999999993</v>
      </c>
      <c r="P7766">
        <v>25.778970708367368</v>
      </c>
      <c r="Q7766">
        <v>0.91666666666666663</v>
      </c>
      <c r="R7766">
        <v>1.3473270440251572</v>
      </c>
      <c r="S7766">
        <f>(VendorSalesData[[#This Row],[TotalPurchaseQuantity]] - VendorSalesData[[#This Row],[TotalSalesQuantity]]) * VendorSalesData[[#This Row],[PurchasePrice]]</f>
        <v>10.6</v>
      </c>
    </row>
    <row r="7767" spans="1:19" x14ac:dyDescent="0.3">
      <c r="A7767">
        <v>653</v>
      </c>
      <c r="B7767" t="s">
        <v>352</v>
      </c>
      <c r="C7767">
        <v>38968</v>
      </c>
      <c r="D7767" t="s">
        <v>7113</v>
      </c>
      <c r="E7767">
        <v>10.59</v>
      </c>
      <c r="F7767">
        <v>15.99</v>
      </c>
      <c r="G7767">
        <v>750</v>
      </c>
      <c r="H7767">
        <v>12</v>
      </c>
      <c r="I7767">
        <v>127.08</v>
      </c>
      <c r="J7767">
        <v>12</v>
      </c>
      <c r="K7767">
        <v>191.88</v>
      </c>
      <c r="L7767">
        <v>159.9</v>
      </c>
      <c r="M7767">
        <v>1.32</v>
      </c>
      <c r="N7767">
        <v>8014.9800000000005</v>
      </c>
      <c r="O7767">
        <v>64.8</v>
      </c>
      <c r="P7767">
        <v>33.771106941838646</v>
      </c>
      <c r="Q7767">
        <v>1</v>
      </c>
      <c r="R7767">
        <v>1.5099150141643058</v>
      </c>
      <c r="S7767">
        <f>(VendorSalesData[[#This Row],[TotalPurchaseQuantity]] - VendorSalesData[[#This Row],[TotalSalesQuantity]]) * VendorSalesData[[#This Row],[PurchasePrice]]</f>
        <v>0</v>
      </c>
    </row>
    <row r="7768" spans="1:19" x14ac:dyDescent="0.3">
      <c r="A7768">
        <v>10754</v>
      </c>
      <c r="B7768" t="s">
        <v>212</v>
      </c>
      <c r="C7768">
        <v>25401</v>
      </c>
      <c r="D7768" t="s">
        <v>7114</v>
      </c>
      <c r="E7768">
        <v>10.59</v>
      </c>
      <c r="F7768">
        <v>15.99</v>
      </c>
      <c r="G7768">
        <v>750</v>
      </c>
      <c r="H7768">
        <v>12</v>
      </c>
      <c r="I7768">
        <v>127.08</v>
      </c>
      <c r="J7768">
        <v>12</v>
      </c>
      <c r="K7768">
        <v>191.88</v>
      </c>
      <c r="L7768">
        <v>15.99</v>
      </c>
      <c r="M7768">
        <v>1.35</v>
      </c>
      <c r="N7768">
        <v>28720.52</v>
      </c>
      <c r="O7768">
        <v>64.8</v>
      </c>
      <c r="P7768">
        <v>33.771106941838646</v>
      </c>
      <c r="Q7768">
        <v>1</v>
      </c>
      <c r="R7768">
        <v>1.5099150141643058</v>
      </c>
      <c r="S7768">
        <f>(VendorSalesData[[#This Row],[TotalPurchaseQuantity]] - VendorSalesData[[#This Row],[TotalSalesQuantity]]) * VendorSalesData[[#This Row],[PurchasePrice]]</f>
        <v>0</v>
      </c>
    </row>
    <row r="7769" spans="1:19" x14ac:dyDescent="0.3">
      <c r="A7769">
        <v>6213</v>
      </c>
      <c r="B7769" t="s">
        <v>186</v>
      </c>
      <c r="C7769">
        <v>4427</v>
      </c>
      <c r="D7769" t="s">
        <v>7115</v>
      </c>
      <c r="E7769">
        <v>10.58</v>
      </c>
      <c r="F7769">
        <v>14.49</v>
      </c>
      <c r="G7769">
        <v>750</v>
      </c>
      <c r="H7769">
        <v>12</v>
      </c>
      <c r="I7769">
        <v>126.96</v>
      </c>
      <c r="J7769">
        <v>17</v>
      </c>
      <c r="K7769">
        <v>246.33</v>
      </c>
      <c r="L7769">
        <v>246.33</v>
      </c>
      <c r="M7769">
        <v>13.43</v>
      </c>
      <c r="N7769">
        <v>9621.58</v>
      </c>
      <c r="O7769">
        <v>119.37000000000002</v>
      </c>
      <c r="P7769">
        <v>48.459383753501406</v>
      </c>
      <c r="Q7769">
        <v>1.4166666666666667</v>
      </c>
      <c r="R7769">
        <v>1.9402173913043481</v>
      </c>
      <c r="S7769">
        <f>(VendorSalesData[[#This Row],[TotalPurchaseQuantity]] - VendorSalesData[[#This Row],[TotalSalesQuantity]]) * VendorSalesData[[#This Row],[PurchasePrice]]</f>
        <v>-52.9</v>
      </c>
    </row>
    <row r="7770" spans="1:19" x14ac:dyDescent="0.3">
      <c r="A7770">
        <v>7153</v>
      </c>
      <c r="B7770" t="s">
        <v>271</v>
      </c>
      <c r="C7770">
        <v>13990</v>
      </c>
      <c r="D7770" t="s">
        <v>7116</v>
      </c>
      <c r="E7770">
        <v>8.44</v>
      </c>
      <c r="F7770">
        <v>12.99</v>
      </c>
      <c r="G7770">
        <v>750</v>
      </c>
      <c r="H7770">
        <v>15</v>
      </c>
      <c r="I7770">
        <v>126.6</v>
      </c>
      <c r="J7770">
        <v>15</v>
      </c>
      <c r="K7770">
        <v>194.85</v>
      </c>
      <c r="L7770">
        <v>25.98</v>
      </c>
      <c r="M7770">
        <v>1.6900000000000002</v>
      </c>
      <c r="N7770">
        <v>15884.82</v>
      </c>
      <c r="O7770">
        <v>68.25</v>
      </c>
      <c r="P7770">
        <v>35.026943802925324</v>
      </c>
      <c r="Q7770">
        <v>1</v>
      </c>
      <c r="R7770">
        <v>1.5390995260663507</v>
      </c>
      <c r="S7770">
        <f>(VendorSalesData[[#This Row],[TotalPurchaseQuantity]] - VendorSalesData[[#This Row],[TotalSalesQuantity]]) * VendorSalesData[[#This Row],[PurchasePrice]]</f>
        <v>0</v>
      </c>
    </row>
    <row r="7771" spans="1:19" x14ac:dyDescent="0.3">
      <c r="A7771">
        <v>9552</v>
      </c>
      <c r="B7771" t="s">
        <v>72</v>
      </c>
      <c r="C7771">
        <v>23988</v>
      </c>
      <c r="D7771" t="s">
        <v>7117</v>
      </c>
      <c r="E7771">
        <v>6.66</v>
      </c>
      <c r="F7771">
        <v>9.99</v>
      </c>
      <c r="G7771">
        <v>750</v>
      </c>
      <c r="H7771">
        <v>19</v>
      </c>
      <c r="I7771">
        <v>126.54</v>
      </c>
      <c r="J7771">
        <v>93</v>
      </c>
      <c r="K7771">
        <v>947.07</v>
      </c>
      <c r="L7771">
        <v>485.52</v>
      </c>
      <c r="M7771">
        <v>10.36</v>
      </c>
      <c r="N7771">
        <v>55551.82</v>
      </c>
      <c r="O7771">
        <v>820.53000000000009</v>
      </c>
      <c r="P7771">
        <v>86.638791219234065</v>
      </c>
      <c r="Q7771">
        <v>4.8947368421052628</v>
      </c>
      <c r="R7771">
        <v>7.4843527738264584</v>
      </c>
      <c r="S7771">
        <f>(VendorSalesData[[#This Row],[TotalPurchaseQuantity]] - VendorSalesData[[#This Row],[TotalSalesQuantity]]) * VendorSalesData[[#This Row],[PurchasePrice]]</f>
        <v>-492.84000000000003</v>
      </c>
    </row>
    <row r="7772" spans="1:19" x14ac:dyDescent="0.3">
      <c r="A7772">
        <v>4425</v>
      </c>
      <c r="B7772" t="s">
        <v>20</v>
      </c>
      <c r="C7772">
        <v>37569</v>
      </c>
      <c r="D7772" t="s">
        <v>7118</v>
      </c>
      <c r="E7772">
        <v>31.61</v>
      </c>
      <c r="F7772">
        <v>74.989999999999995</v>
      </c>
      <c r="G7772">
        <v>750</v>
      </c>
      <c r="H7772">
        <v>4</v>
      </c>
      <c r="I7772">
        <v>126.44</v>
      </c>
      <c r="J7772">
        <v>13</v>
      </c>
      <c r="K7772">
        <v>636.87</v>
      </c>
      <c r="L7772">
        <v>146.97</v>
      </c>
      <c r="M7772">
        <v>1.4600000000000002</v>
      </c>
      <c r="N7772">
        <v>144929.24</v>
      </c>
      <c r="O7772">
        <v>510.43</v>
      </c>
      <c r="P7772">
        <v>80.14665473330507</v>
      </c>
      <c r="Q7772">
        <v>3.25</v>
      </c>
      <c r="R7772">
        <v>5.0369345143941793</v>
      </c>
      <c r="S7772">
        <f>(VendorSalesData[[#This Row],[TotalPurchaseQuantity]] - VendorSalesData[[#This Row],[TotalSalesQuantity]]) * VendorSalesData[[#This Row],[PurchasePrice]]</f>
        <v>-284.49</v>
      </c>
    </row>
    <row r="7773" spans="1:19" x14ac:dyDescent="0.3">
      <c r="A7773">
        <v>10754</v>
      </c>
      <c r="B7773" t="s">
        <v>212</v>
      </c>
      <c r="C7773">
        <v>16523</v>
      </c>
      <c r="D7773" t="s">
        <v>7119</v>
      </c>
      <c r="E7773">
        <v>10.52</v>
      </c>
      <c r="F7773">
        <v>15.99</v>
      </c>
      <c r="G7773">
        <v>750</v>
      </c>
      <c r="H7773">
        <v>12</v>
      </c>
      <c r="I7773">
        <v>126.24</v>
      </c>
      <c r="J7773">
        <v>16</v>
      </c>
      <c r="K7773">
        <v>255.84</v>
      </c>
      <c r="L7773">
        <v>127.92</v>
      </c>
      <c r="M7773">
        <v>1.78</v>
      </c>
      <c r="N7773">
        <v>28720.52</v>
      </c>
      <c r="O7773">
        <v>129.60000000000002</v>
      </c>
      <c r="P7773">
        <v>50.656660412757979</v>
      </c>
      <c r="Q7773">
        <v>1.3333333333333333</v>
      </c>
      <c r="R7773">
        <v>2.0266159695817492</v>
      </c>
      <c r="S7773">
        <f>(VendorSalesData[[#This Row],[TotalPurchaseQuantity]] - VendorSalesData[[#This Row],[TotalSalesQuantity]]) * VendorSalesData[[#This Row],[PurchasePrice]]</f>
        <v>-42.08</v>
      </c>
    </row>
    <row r="7774" spans="1:19" x14ac:dyDescent="0.3">
      <c r="A7774">
        <v>90010</v>
      </c>
      <c r="B7774" t="s">
        <v>2615</v>
      </c>
      <c r="C7774">
        <v>21654</v>
      </c>
      <c r="D7774" t="s">
        <v>7120</v>
      </c>
      <c r="E7774">
        <v>10.52</v>
      </c>
      <c r="F7774">
        <v>15.99</v>
      </c>
      <c r="G7774">
        <v>750</v>
      </c>
      <c r="H7774">
        <v>12</v>
      </c>
      <c r="I7774">
        <v>126.24</v>
      </c>
      <c r="J7774">
        <v>14</v>
      </c>
      <c r="K7774">
        <v>223.86</v>
      </c>
      <c r="L7774">
        <v>159.9</v>
      </c>
      <c r="M7774">
        <v>1.54</v>
      </c>
      <c r="N7774">
        <v>524.94000000000005</v>
      </c>
      <c r="O7774">
        <v>97.620000000000019</v>
      </c>
      <c r="P7774">
        <v>43.607611900294835</v>
      </c>
      <c r="Q7774">
        <v>1.1666666666666667</v>
      </c>
      <c r="R7774">
        <v>1.7732889733840307</v>
      </c>
      <c r="S7774">
        <f>(VendorSalesData[[#This Row],[TotalPurchaseQuantity]] - VendorSalesData[[#This Row],[TotalSalesQuantity]]) * VendorSalesData[[#This Row],[PurchasePrice]]</f>
        <v>-21.04</v>
      </c>
    </row>
    <row r="7775" spans="1:19" x14ac:dyDescent="0.3">
      <c r="A7775">
        <v>10754</v>
      </c>
      <c r="B7775" t="s">
        <v>212</v>
      </c>
      <c r="C7775">
        <v>16525</v>
      </c>
      <c r="D7775" t="s">
        <v>7121</v>
      </c>
      <c r="E7775">
        <v>5.48</v>
      </c>
      <c r="F7775">
        <v>8.49</v>
      </c>
      <c r="G7775">
        <v>750</v>
      </c>
      <c r="H7775">
        <v>23</v>
      </c>
      <c r="I7775">
        <v>126.04</v>
      </c>
      <c r="J7775">
        <v>23</v>
      </c>
      <c r="K7775">
        <v>195.27</v>
      </c>
      <c r="L7775">
        <v>50.94</v>
      </c>
      <c r="M7775">
        <v>2.5700000000000003</v>
      </c>
      <c r="N7775">
        <v>28720.52</v>
      </c>
      <c r="O7775">
        <v>69.23</v>
      </c>
      <c r="P7775">
        <v>35.45347467608952</v>
      </c>
      <c r="Q7775">
        <v>1</v>
      </c>
      <c r="R7775">
        <v>1.5492700729927007</v>
      </c>
      <c r="S7775">
        <f>(VendorSalesData[[#This Row],[TotalPurchaseQuantity]] - VendorSalesData[[#This Row],[TotalSalesQuantity]]) * VendorSalesData[[#This Row],[PurchasePrice]]</f>
        <v>0</v>
      </c>
    </row>
    <row r="7776" spans="1:19" x14ac:dyDescent="0.3">
      <c r="A7776">
        <v>9815</v>
      </c>
      <c r="B7776" t="s">
        <v>191</v>
      </c>
      <c r="C7776">
        <v>11150</v>
      </c>
      <c r="D7776" t="s">
        <v>7122</v>
      </c>
      <c r="E7776">
        <v>5.47</v>
      </c>
      <c r="F7776">
        <v>7.99</v>
      </c>
      <c r="G7776">
        <v>750</v>
      </c>
      <c r="H7776">
        <v>23</v>
      </c>
      <c r="I7776">
        <v>125.81</v>
      </c>
      <c r="J7776">
        <v>24</v>
      </c>
      <c r="K7776">
        <v>191.76</v>
      </c>
      <c r="L7776">
        <v>95.88</v>
      </c>
      <c r="M7776">
        <v>2.67</v>
      </c>
      <c r="N7776">
        <v>27100.41</v>
      </c>
      <c r="O7776">
        <v>65.949999999999989</v>
      </c>
      <c r="P7776">
        <v>34.391948268669168</v>
      </c>
      <c r="Q7776">
        <v>1.0434782608695652</v>
      </c>
      <c r="R7776">
        <v>1.5242031635005167</v>
      </c>
      <c r="S7776">
        <f>(VendorSalesData[[#This Row],[TotalPurchaseQuantity]] - VendorSalesData[[#This Row],[TotalSalesQuantity]]) * VendorSalesData[[#This Row],[PurchasePrice]]</f>
        <v>-5.47</v>
      </c>
    </row>
    <row r="7777" spans="1:19" x14ac:dyDescent="0.3">
      <c r="A7777">
        <v>4425</v>
      </c>
      <c r="B7777" t="s">
        <v>20</v>
      </c>
      <c r="C7777">
        <v>23603</v>
      </c>
      <c r="D7777" t="s">
        <v>7123</v>
      </c>
      <c r="E7777">
        <v>15.68</v>
      </c>
      <c r="F7777">
        <v>23.99</v>
      </c>
      <c r="G7777">
        <v>750</v>
      </c>
      <c r="H7777">
        <v>8</v>
      </c>
      <c r="I7777">
        <v>125.44</v>
      </c>
      <c r="J7777">
        <v>81</v>
      </c>
      <c r="K7777">
        <v>1943.1899999999998</v>
      </c>
      <c r="L7777">
        <v>1487.3799999999999</v>
      </c>
      <c r="M7777">
        <v>8.9499999999999993</v>
      </c>
      <c r="N7777">
        <v>144929.24</v>
      </c>
      <c r="O7777">
        <v>1817.7499999999998</v>
      </c>
      <c r="P7777">
        <v>93.544635367617161</v>
      </c>
      <c r="Q7777">
        <v>10.125</v>
      </c>
      <c r="R7777">
        <v>15.490991709183673</v>
      </c>
      <c r="S7777">
        <f>(VendorSalesData[[#This Row],[TotalPurchaseQuantity]] - VendorSalesData[[#This Row],[TotalSalesQuantity]]) * VendorSalesData[[#This Row],[PurchasePrice]]</f>
        <v>-1144.6399999999999</v>
      </c>
    </row>
    <row r="7778" spans="1:19" x14ac:dyDescent="0.3">
      <c r="A7778">
        <v>4950</v>
      </c>
      <c r="B7778" t="s">
        <v>854</v>
      </c>
      <c r="C7778">
        <v>23982</v>
      </c>
      <c r="D7778" t="s">
        <v>7124</v>
      </c>
      <c r="E7778">
        <v>10.45</v>
      </c>
      <c r="F7778">
        <v>15.99</v>
      </c>
      <c r="G7778">
        <v>750</v>
      </c>
      <c r="H7778">
        <v>12</v>
      </c>
      <c r="I7778">
        <v>125.4</v>
      </c>
      <c r="J7778">
        <v>12</v>
      </c>
      <c r="K7778">
        <v>191.88</v>
      </c>
      <c r="L7778">
        <v>15.99</v>
      </c>
      <c r="M7778">
        <v>1.35</v>
      </c>
      <c r="N7778">
        <v>1610</v>
      </c>
      <c r="O7778">
        <v>66.47999999999999</v>
      </c>
      <c r="P7778">
        <v>34.64665415884928</v>
      </c>
      <c r="Q7778">
        <v>1</v>
      </c>
      <c r="R7778">
        <v>1.5301435406698563</v>
      </c>
      <c r="S7778">
        <f>(VendorSalesData[[#This Row],[TotalPurchaseQuantity]] - VendorSalesData[[#This Row],[TotalSalesQuantity]]) * VendorSalesData[[#This Row],[PurchasePrice]]</f>
        <v>0</v>
      </c>
    </row>
    <row r="7779" spans="1:19" x14ac:dyDescent="0.3">
      <c r="A7779">
        <v>9165</v>
      </c>
      <c r="B7779" t="s">
        <v>38</v>
      </c>
      <c r="C7779">
        <v>23916</v>
      </c>
      <c r="D7779" t="s">
        <v>7125</v>
      </c>
      <c r="E7779">
        <v>10.45</v>
      </c>
      <c r="F7779">
        <v>15.99</v>
      </c>
      <c r="G7779">
        <v>750</v>
      </c>
      <c r="H7779">
        <v>12</v>
      </c>
      <c r="I7779">
        <v>125.4</v>
      </c>
      <c r="J7779">
        <v>12</v>
      </c>
      <c r="K7779">
        <v>191.88</v>
      </c>
      <c r="L7779">
        <v>127.92</v>
      </c>
      <c r="M7779">
        <v>1.33</v>
      </c>
      <c r="N7779">
        <v>68054.7</v>
      </c>
      <c r="O7779">
        <v>66.47999999999999</v>
      </c>
      <c r="P7779">
        <v>34.64665415884928</v>
      </c>
      <c r="Q7779">
        <v>1</v>
      </c>
      <c r="R7779">
        <v>1.5301435406698563</v>
      </c>
      <c r="S7779">
        <f>(VendorSalesData[[#This Row],[TotalPurchaseQuantity]] - VendorSalesData[[#This Row],[TotalSalesQuantity]]) * VendorSalesData[[#This Row],[PurchasePrice]]</f>
        <v>0</v>
      </c>
    </row>
    <row r="7780" spans="1:19" x14ac:dyDescent="0.3">
      <c r="A7780">
        <v>10754</v>
      </c>
      <c r="B7780" t="s">
        <v>212</v>
      </c>
      <c r="C7780">
        <v>24273</v>
      </c>
      <c r="D7780" t="s">
        <v>7126</v>
      </c>
      <c r="E7780">
        <v>10.45</v>
      </c>
      <c r="F7780">
        <v>15.99</v>
      </c>
      <c r="G7780">
        <v>750</v>
      </c>
      <c r="H7780">
        <v>12</v>
      </c>
      <c r="I7780">
        <v>125.4</v>
      </c>
      <c r="J7780">
        <v>89</v>
      </c>
      <c r="K7780">
        <v>1359.1100000000001</v>
      </c>
      <c r="L7780">
        <v>1041.32</v>
      </c>
      <c r="M7780">
        <v>9.85</v>
      </c>
      <c r="N7780">
        <v>28720.52</v>
      </c>
      <c r="O7780">
        <v>1233.71</v>
      </c>
      <c r="P7780">
        <v>90.773373751940596</v>
      </c>
      <c r="Q7780">
        <v>7.416666666666667</v>
      </c>
      <c r="R7780">
        <v>10.838197767145136</v>
      </c>
      <c r="S7780">
        <f>(VendorSalesData[[#This Row],[TotalPurchaseQuantity]] - VendorSalesData[[#This Row],[TotalSalesQuantity]]) * VendorSalesData[[#This Row],[PurchasePrice]]</f>
        <v>-804.65</v>
      </c>
    </row>
    <row r="7781" spans="1:19" x14ac:dyDescent="0.3">
      <c r="A7781">
        <v>7153</v>
      </c>
      <c r="B7781" t="s">
        <v>271</v>
      </c>
      <c r="C7781">
        <v>22178</v>
      </c>
      <c r="D7781" t="s">
        <v>7127</v>
      </c>
      <c r="E7781">
        <v>124.99</v>
      </c>
      <c r="F7781">
        <v>189.99</v>
      </c>
      <c r="G7781">
        <v>750</v>
      </c>
      <c r="H7781">
        <v>1</v>
      </c>
      <c r="I7781">
        <v>124.99</v>
      </c>
      <c r="J7781">
        <v>1</v>
      </c>
      <c r="K7781">
        <v>189.99</v>
      </c>
      <c r="L7781">
        <v>189.99</v>
      </c>
      <c r="M7781">
        <v>0.11</v>
      </c>
      <c r="N7781">
        <v>15884.82</v>
      </c>
      <c r="O7781">
        <v>65.000000000000014</v>
      </c>
      <c r="P7781">
        <v>34.212326964577088</v>
      </c>
      <c r="Q7781">
        <v>1</v>
      </c>
      <c r="R7781">
        <v>1.5200416033282664</v>
      </c>
      <c r="S7781">
        <f>(VendorSalesData[[#This Row],[TotalPurchaseQuantity]] - VendorSalesData[[#This Row],[TotalSalesQuantity]]) * VendorSalesData[[#This Row],[PurchasePrice]]</f>
        <v>0</v>
      </c>
    </row>
    <row r="7782" spans="1:19" x14ac:dyDescent="0.3">
      <c r="A7782">
        <v>8735</v>
      </c>
      <c r="B7782" t="s">
        <v>2804</v>
      </c>
      <c r="C7782">
        <v>295</v>
      </c>
      <c r="D7782" t="s">
        <v>7128</v>
      </c>
      <c r="E7782">
        <v>15.62</v>
      </c>
      <c r="F7782">
        <v>19.989999999999998</v>
      </c>
      <c r="G7782">
        <v>750</v>
      </c>
      <c r="H7782">
        <v>8</v>
      </c>
      <c r="I7782">
        <v>124.96</v>
      </c>
      <c r="J7782">
        <v>8</v>
      </c>
      <c r="K7782">
        <v>159.91999999999999</v>
      </c>
      <c r="L7782">
        <v>79.959999999999994</v>
      </c>
      <c r="M7782">
        <v>6.3</v>
      </c>
      <c r="N7782">
        <v>263.32</v>
      </c>
      <c r="O7782">
        <v>34.959999999999994</v>
      </c>
      <c r="P7782">
        <v>21.860930465232613</v>
      </c>
      <c r="Q7782">
        <v>1</v>
      </c>
      <c r="R7782">
        <v>1.2797695262483995</v>
      </c>
      <c r="S7782">
        <f>(VendorSalesData[[#This Row],[TotalPurchaseQuantity]] - VendorSalesData[[#This Row],[TotalSalesQuantity]]) * VendorSalesData[[#This Row],[PurchasePrice]]</f>
        <v>0</v>
      </c>
    </row>
    <row r="7783" spans="1:19" x14ac:dyDescent="0.3">
      <c r="A7783">
        <v>12546</v>
      </c>
      <c r="B7783" t="s">
        <v>32</v>
      </c>
      <c r="C7783">
        <v>8119</v>
      </c>
      <c r="D7783" t="s">
        <v>781</v>
      </c>
      <c r="E7783">
        <v>10.39</v>
      </c>
      <c r="F7783">
        <v>12.99</v>
      </c>
      <c r="G7783">
        <v>750</v>
      </c>
      <c r="H7783">
        <v>12</v>
      </c>
      <c r="I7783">
        <v>124.68</v>
      </c>
      <c r="J7783">
        <v>16</v>
      </c>
      <c r="K7783">
        <v>207.84</v>
      </c>
      <c r="L7783">
        <v>207.84</v>
      </c>
      <c r="M7783">
        <v>12.64</v>
      </c>
      <c r="N7783">
        <v>123880.97</v>
      </c>
      <c r="O7783">
        <v>83.16</v>
      </c>
      <c r="P7783">
        <v>40.011547344110852</v>
      </c>
      <c r="Q7783">
        <v>1.3333333333333333</v>
      </c>
      <c r="R7783">
        <v>1.666987487969201</v>
      </c>
      <c r="S7783">
        <f>(VendorSalesData[[#This Row],[TotalPurchaseQuantity]] - VendorSalesData[[#This Row],[TotalSalesQuantity]]) * VendorSalesData[[#This Row],[PurchasePrice]]</f>
        <v>-41.56</v>
      </c>
    </row>
    <row r="7784" spans="1:19" x14ac:dyDescent="0.3">
      <c r="A7784">
        <v>653</v>
      </c>
      <c r="B7784" t="s">
        <v>352</v>
      </c>
      <c r="C7784">
        <v>24370</v>
      </c>
      <c r="D7784" t="s">
        <v>7129</v>
      </c>
      <c r="E7784">
        <v>10.38</v>
      </c>
      <c r="F7784">
        <v>15.99</v>
      </c>
      <c r="G7784">
        <v>750</v>
      </c>
      <c r="H7784">
        <v>12</v>
      </c>
      <c r="I7784">
        <v>124.56</v>
      </c>
      <c r="J7784">
        <v>12</v>
      </c>
      <c r="K7784">
        <v>215.88</v>
      </c>
      <c r="L7784">
        <v>17.989999999999998</v>
      </c>
      <c r="M7784">
        <v>1.35</v>
      </c>
      <c r="N7784">
        <v>8014.9800000000005</v>
      </c>
      <c r="O7784">
        <v>91.32</v>
      </c>
      <c r="P7784">
        <v>42.301278488048915</v>
      </c>
      <c r="Q7784">
        <v>1</v>
      </c>
      <c r="R7784">
        <v>1.7331406551059729</v>
      </c>
      <c r="S7784">
        <f>(VendorSalesData[[#This Row],[TotalPurchaseQuantity]] - VendorSalesData[[#This Row],[TotalSalesQuantity]]) * VendorSalesData[[#This Row],[PurchasePrice]]</f>
        <v>0</v>
      </c>
    </row>
    <row r="7785" spans="1:19" x14ac:dyDescent="0.3">
      <c r="A7785">
        <v>653</v>
      </c>
      <c r="B7785" t="s">
        <v>352</v>
      </c>
      <c r="C7785">
        <v>41417</v>
      </c>
      <c r="D7785" t="s">
        <v>7130</v>
      </c>
      <c r="E7785">
        <v>10.38</v>
      </c>
      <c r="F7785">
        <v>15.99</v>
      </c>
      <c r="G7785">
        <v>300</v>
      </c>
      <c r="H7785">
        <v>12</v>
      </c>
      <c r="I7785">
        <v>124.56</v>
      </c>
      <c r="J7785">
        <v>32</v>
      </c>
      <c r="K7785">
        <v>535.67999999999995</v>
      </c>
      <c r="L7785">
        <v>243.85999999999999</v>
      </c>
      <c r="M7785">
        <v>1.3900000000000001</v>
      </c>
      <c r="N7785">
        <v>8014.9800000000005</v>
      </c>
      <c r="O7785">
        <v>411.11999999999995</v>
      </c>
      <c r="P7785">
        <v>76.747311827956992</v>
      </c>
      <c r="Q7785">
        <v>2.6666666666666665</v>
      </c>
      <c r="R7785">
        <v>4.3005780346820801</v>
      </c>
      <c r="S7785">
        <f>(VendorSalesData[[#This Row],[TotalPurchaseQuantity]] - VendorSalesData[[#This Row],[TotalSalesQuantity]]) * VendorSalesData[[#This Row],[PurchasePrice]]</f>
        <v>-207.60000000000002</v>
      </c>
    </row>
    <row r="7786" spans="1:19" x14ac:dyDescent="0.3">
      <c r="A7786">
        <v>9165</v>
      </c>
      <c r="B7786" t="s">
        <v>38</v>
      </c>
      <c r="C7786">
        <v>40041</v>
      </c>
      <c r="D7786" t="s">
        <v>7131</v>
      </c>
      <c r="E7786">
        <v>10.38</v>
      </c>
      <c r="F7786">
        <v>15.99</v>
      </c>
      <c r="G7786">
        <v>750</v>
      </c>
      <c r="H7786">
        <v>12</v>
      </c>
      <c r="I7786">
        <v>124.56</v>
      </c>
      <c r="J7786">
        <v>12</v>
      </c>
      <c r="K7786">
        <v>191.88</v>
      </c>
      <c r="L7786">
        <v>15.99</v>
      </c>
      <c r="M7786">
        <v>1.35</v>
      </c>
      <c r="N7786">
        <v>68054.7</v>
      </c>
      <c r="O7786">
        <v>67.319999999999993</v>
      </c>
      <c r="P7786">
        <v>35.08442776735459</v>
      </c>
      <c r="Q7786">
        <v>1</v>
      </c>
      <c r="R7786">
        <v>1.5404624277456647</v>
      </c>
      <c r="S7786">
        <f>(VendorSalesData[[#This Row],[TotalPurchaseQuantity]] - VendorSalesData[[#This Row],[TotalSalesQuantity]]) * VendorSalesData[[#This Row],[PurchasePrice]]</f>
        <v>0</v>
      </c>
    </row>
    <row r="7787" spans="1:19" x14ac:dyDescent="0.3">
      <c r="A7787">
        <v>9552</v>
      </c>
      <c r="B7787" t="s">
        <v>72</v>
      </c>
      <c r="C7787">
        <v>18827</v>
      </c>
      <c r="D7787" t="s">
        <v>7132</v>
      </c>
      <c r="E7787">
        <v>5.19</v>
      </c>
      <c r="F7787">
        <v>7.99</v>
      </c>
      <c r="G7787">
        <v>750</v>
      </c>
      <c r="H7787">
        <v>24</v>
      </c>
      <c r="I7787">
        <v>124.56</v>
      </c>
      <c r="J7787">
        <v>24</v>
      </c>
      <c r="K7787">
        <v>191.76</v>
      </c>
      <c r="L7787">
        <v>7.99</v>
      </c>
      <c r="M7787">
        <v>2.7</v>
      </c>
      <c r="N7787">
        <v>55551.82</v>
      </c>
      <c r="O7787">
        <v>67.199999999999989</v>
      </c>
      <c r="P7787">
        <v>35.043804755944933</v>
      </c>
      <c r="Q7787">
        <v>1</v>
      </c>
      <c r="R7787">
        <v>1.539499036608863</v>
      </c>
      <c r="S7787">
        <f>(VendorSalesData[[#This Row],[TotalPurchaseQuantity]] - VendorSalesData[[#This Row],[TotalSalesQuantity]]) * VendorSalesData[[#This Row],[PurchasePrice]]</f>
        <v>0</v>
      </c>
    </row>
    <row r="7788" spans="1:19" x14ac:dyDescent="0.3">
      <c r="A7788">
        <v>10754</v>
      </c>
      <c r="B7788" t="s">
        <v>212</v>
      </c>
      <c r="C7788">
        <v>25390</v>
      </c>
      <c r="D7788" t="s">
        <v>7133</v>
      </c>
      <c r="E7788">
        <v>10.38</v>
      </c>
      <c r="F7788">
        <v>15.99</v>
      </c>
      <c r="G7788">
        <v>750</v>
      </c>
      <c r="H7788">
        <v>12</v>
      </c>
      <c r="I7788">
        <v>124.56</v>
      </c>
      <c r="J7788">
        <v>12</v>
      </c>
      <c r="K7788">
        <v>191.88</v>
      </c>
      <c r="L7788">
        <v>31.98</v>
      </c>
      <c r="M7788">
        <v>1.36</v>
      </c>
      <c r="N7788">
        <v>28720.52</v>
      </c>
      <c r="O7788">
        <v>67.319999999999993</v>
      </c>
      <c r="P7788">
        <v>35.08442776735459</v>
      </c>
      <c r="Q7788">
        <v>1</v>
      </c>
      <c r="R7788">
        <v>1.5404624277456647</v>
      </c>
      <c r="S7788">
        <f>(VendorSalesData[[#This Row],[TotalPurchaseQuantity]] - VendorSalesData[[#This Row],[TotalSalesQuantity]]) * VendorSalesData[[#This Row],[PurchasePrice]]</f>
        <v>0</v>
      </c>
    </row>
    <row r="7789" spans="1:19" x14ac:dyDescent="0.3">
      <c r="A7789">
        <v>3252</v>
      </c>
      <c r="B7789" t="s">
        <v>94</v>
      </c>
      <c r="C7789">
        <v>23538</v>
      </c>
      <c r="D7789" t="s">
        <v>7134</v>
      </c>
      <c r="E7789">
        <v>6.9</v>
      </c>
      <c r="F7789">
        <v>10.49</v>
      </c>
      <c r="G7789">
        <v>3000</v>
      </c>
      <c r="H7789">
        <v>18</v>
      </c>
      <c r="I7789">
        <v>124.19999999999999</v>
      </c>
      <c r="J7789">
        <v>18</v>
      </c>
      <c r="K7789">
        <v>352.82</v>
      </c>
      <c r="L7789">
        <v>177.91</v>
      </c>
      <c r="M7789">
        <v>8.1</v>
      </c>
      <c r="N7789">
        <v>61966.91</v>
      </c>
      <c r="O7789">
        <v>228.62</v>
      </c>
      <c r="P7789">
        <v>64.797913950456319</v>
      </c>
      <c r="Q7789">
        <v>1</v>
      </c>
      <c r="R7789">
        <v>2.840740740740741</v>
      </c>
      <c r="S7789">
        <f>(VendorSalesData[[#This Row],[TotalPurchaseQuantity]] - VendorSalesData[[#This Row],[TotalSalesQuantity]]) * VendorSalesData[[#This Row],[PurchasePrice]]</f>
        <v>0</v>
      </c>
    </row>
    <row r="7790" spans="1:19" x14ac:dyDescent="0.3">
      <c r="A7790">
        <v>480</v>
      </c>
      <c r="B7790" t="s">
        <v>27</v>
      </c>
      <c r="C7790">
        <v>4379</v>
      </c>
      <c r="D7790" t="s">
        <v>7135</v>
      </c>
      <c r="E7790">
        <v>0.73</v>
      </c>
      <c r="F7790">
        <v>0.99</v>
      </c>
      <c r="G7790">
        <v>50</v>
      </c>
      <c r="H7790">
        <v>170</v>
      </c>
      <c r="I7790">
        <v>124.1</v>
      </c>
      <c r="J7790">
        <v>5811</v>
      </c>
      <c r="K7790">
        <v>5752.89</v>
      </c>
      <c r="L7790">
        <v>2604.69</v>
      </c>
      <c r="M7790">
        <v>299.23</v>
      </c>
      <c r="N7790">
        <v>89286.27</v>
      </c>
      <c r="O7790">
        <v>5628.79</v>
      </c>
      <c r="P7790">
        <v>97.842823346179046</v>
      </c>
      <c r="Q7790">
        <v>34.182352941176468</v>
      </c>
      <c r="R7790">
        <v>46.356889605157136</v>
      </c>
      <c r="S7790">
        <f>(VendorSalesData[[#This Row],[TotalPurchaseQuantity]] - VendorSalesData[[#This Row],[TotalSalesQuantity]]) * VendorSalesData[[#This Row],[PurchasePrice]]</f>
        <v>-4117.93</v>
      </c>
    </row>
    <row r="7791" spans="1:19" x14ac:dyDescent="0.3">
      <c r="A7791">
        <v>90010</v>
      </c>
      <c r="B7791" t="s">
        <v>2615</v>
      </c>
      <c r="C7791">
        <v>24734</v>
      </c>
      <c r="D7791" t="s">
        <v>7136</v>
      </c>
      <c r="E7791">
        <v>10.34</v>
      </c>
      <c r="F7791">
        <v>14.99</v>
      </c>
      <c r="G7791">
        <v>750</v>
      </c>
      <c r="H7791">
        <v>12</v>
      </c>
      <c r="I7791">
        <v>124.08</v>
      </c>
      <c r="J7791">
        <v>24</v>
      </c>
      <c r="K7791">
        <v>359.76</v>
      </c>
      <c r="L7791">
        <v>29.98</v>
      </c>
      <c r="M7791">
        <v>2.7</v>
      </c>
      <c r="N7791">
        <v>524.94000000000005</v>
      </c>
      <c r="O7791">
        <v>235.68</v>
      </c>
      <c r="P7791">
        <v>65.510340226817888</v>
      </c>
      <c r="Q7791">
        <v>2</v>
      </c>
      <c r="R7791">
        <v>2.8994197292069632</v>
      </c>
      <c r="S7791">
        <f>(VendorSalesData[[#This Row],[TotalPurchaseQuantity]] - VendorSalesData[[#This Row],[TotalSalesQuantity]]) * VendorSalesData[[#This Row],[PurchasePrice]]</f>
        <v>-124.08</v>
      </c>
    </row>
    <row r="7792" spans="1:19" x14ac:dyDescent="0.3">
      <c r="A7792">
        <v>3960</v>
      </c>
      <c r="B7792" t="s">
        <v>24</v>
      </c>
      <c r="C7792">
        <v>524</v>
      </c>
      <c r="D7792" t="s">
        <v>1081</v>
      </c>
      <c r="E7792">
        <v>11.22</v>
      </c>
      <c r="F7792">
        <v>15.49</v>
      </c>
      <c r="G7792">
        <v>1000</v>
      </c>
      <c r="H7792">
        <v>11</v>
      </c>
      <c r="I7792">
        <v>123.42</v>
      </c>
      <c r="J7792">
        <v>11</v>
      </c>
      <c r="K7792">
        <v>170.39000000000001</v>
      </c>
      <c r="L7792">
        <v>139.41</v>
      </c>
      <c r="M7792">
        <v>11.55</v>
      </c>
      <c r="N7792">
        <v>257032.07</v>
      </c>
      <c r="O7792">
        <v>46.970000000000013</v>
      </c>
      <c r="P7792">
        <v>27.566171723692712</v>
      </c>
      <c r="Q7792">
        <v>1</v>
      </c>
      <c r="R7792">
        <v>1.3805704099821747</v>
      </c>
      <c r="S7792">
        <f>(VendorSalesData[[#This Row],[TotalPurchaseQuantity]] - VendorSalesData[[#This Row],[TotalSalesQuantity]]) * VendorSalesData[[#This Row],[PurchasePrice]]</f>
        <v>0</v>
      </c>
    </row>
    <row r="7793" spans="1:19" x14ac:dyDescent="0.3">
      <c r="A7793">
        <v>9165</v>
      </c>
      <c r="B7793" t="s">
        <v>38</v>
      </c>
      <c r="C7793">
        <v>3628</v>
      </c>
      <c r="D7793" t="s">
        <v>7137</v>
      </c>
      <c r="E7793">
        <v>17.59</v>
      </c>
      <c r="F7793">
        <v>21.99</v>
      </c>
      <c r="G7793">
        <v>750</v>
      </c>
      <c r="H7793">
        <v>7</v>
      </c>
      <c r="I7793">
        <v>123.13000000000001</v>
      </c>
      <c r="J7793">
        <v>33</v>
      </c>
      <c r="K7793">
        <v>725.67</v>
      </c>
      <c r="L7793">
        <v>593.7299999999999</v>
      </c>
      <c r="M7793">
        <v>26.04</v>
      </c>
      <c r="N7793">
        <v>68054.7</v>
      </c>
      <c r="O7793">
        <v>602.54</v>
      </c>
      <c r="P7793">
        <v>83.032232281891211</v>
      </c>
      <c r="Q7793">
        <v>4.7142857142857144</v>
      </c>
      <c r="R7793">
        <v>5.893527166409485</v>
      </c>
      <c r="S7793">
        <f>(VendorSalesData[[#This Row],[TotalPurchaseQuantity]] - VendorSalesData[[#This Row],[TotalSalesQuantity]]) * VendorSalesData[[#This Row],[PurchasePrice]]</f>
        <v>-457.34</v>
      </c>
    </row>
    <row r="7794" spans="1:19" x14ac:dyDescent="0.3">
      <c r="A7794">
        <v>9815</v>
      </c>
      <c r="B7794" t="s">
        <v>191</v>
      </c>
      <c r="C7794">
        <v>46661</v>
      </c>
      <c r="D7794" t="s">
        <v>7138</v>
      </c>
      <c r="E7794">
        <v>2.0499999999999998</v>
      </c>
      <c r="F7794">
        <v>2.99</v>
      </c>
      <c r="G7794">
        <v>750</v>
      </c>
      <c r="H7794">
        <v>60</v>
      </c>
      <c r="I7794">
        <v>123</v>
      </c>
      <c r="J7794">
        <v>60</v>
      </c>
      <c r="K7794">
        <v>179.4</v>
      </c>
      <c r="L7794">
        <v>11.96</v>
      </c>
      <c r="M7794">
        <v>6.75</v>
      </c>
      <c r="N7794">
        <v>27100.41</v>
      </c>
      <c r="O7794">
        <v>56.400000000000006</v>
      </c>
      <c r="P7794">
        <v>31.438127090301005</v>
      </c>
      <c r="Q7794">
        <v>1</v>
      </c>
      <c r="R7794">
        <v>1.4585365853658536</v>
      </c>
      <c r="S7794">
        <f>(VendorSalesData[[#This Row],[TotalPurchaseQuantity]] - VendorSalesData[[#This Row],[TotalSalesQuantity]]) * VendorSalesData[[#This Row],[PurchasePrice]]</f>
        <v>0</v>
      </c>
    </row>
    <row r="7795" spans="1:19" x14ac:dyDescent="0.3">
      <c r="A7795">
        <v>8892</v>
      </c>
      <c r="B7795" t="s">
        <v>177</v>
      </c>
      <c r="C7795">
        <v>25940</v>
      </c>
      <c r="D7795" t="s">
        <v>7139</v>
      </c>
      <c r="E7795">
        <v>11.18</v>
      </c>
      <c r="F7795">
        <v>16.989999999999998</v>
      </c>
      <c r="G7795">
        <v>3000</v>
      </c>
      <c r="H7795">
        <v>11</v>
      </c>
      <c r="I7795">
        <v>122.97999999999999</v>
      </c>
      <c r="J7795">
        <v>8</v>
      </c>
      <c r="K7795">
        <v>135.91999999999999</v>
      </c>
      <c r="L7795">
        <v>135.91999999999999</v>
      </c>
      <c r="M7795">
        <v>3.6</v>
      </c>
      <c r="N7795">
        <v>11595.97</v>
      </c>
      <c r="O7795">
        <v>12.939999999999998</v>
      </c>
      <c r="P7795">
        <v>9.5203060623896398</v>
      </c>
      <c r="Q7795">
        <v>0.72727272727272729</v>
      </c>
      <c r="R7795">
        <v>1.1052203610343145</v>
      </c>
      <c r="S7795">
        <f>(VendorSalesData[[#This Row],[TotalPurchaseQuantity]] - VendorSalesData[[#This Row],[TotalSalesQuantity]]) * VendorSalesData[[#This Row],[PurchasePrice]]</f>
        <v>33.54</v>
      </c>
    </row>
    <row r="7796" spans="1:19" x14ac:dyDescent="0.3">
      <c r="A7796">
        <v>3924</v>
      </c>
      <c r="B7796" t="s">
        <v>102</v>
      </c>
      <c r="C7796">
        <v>4576</v>
      </c>
      <c r="D7796" t="s">
        <v>7140</v>
      </c>
      <c r="E7796">
        <v>10.23</v>
      </c>
      <c r="F7796">
        <v>17.989999999999998</v>
      </c>
      <c r="G7796">
        <v>1750</v>
      </c>
      <c r="H7796">
        <v>12</v>
      </c>
      <c r="I7796">
        <v>122.76</v>
      </c>
      <c r="J7796">
        <v>14</v>
      </c>
      <c r="K7796">
        <v>181.85999999999999</v>
      </c>
      <c r="L7796">
        <v>51.96</v>
      </c>
      <c r="M7796">
        <v>25.72</v>
      </c>
      <c r="N7796">
        <v>14069.87</v>
      </c>
      <c r="O7796">
        <v>59.09999999999998</v>
      </c>
      <c r="P7796">
        <v>32.497525569119098</v>
      </c>
      <c r="Q7796">
        <v>1.1666666666666667</v>
      </c>
      <c r="R7796">
        <v>1.4814271749755619</v>
      </c>
      <c r="S7796">
        <f>(VendorSalesData[[#This Row],[TotalPurchaseQuantity]] - VendorSalesData[[#This Row],[TotalSalesQuantity]]) * VendorSalesData[[#This Row],[PurchasePrice]]</f>
        <v>-20.46</v>
      </c>
    </row>
    <row r="7797" spans="1:19" x14ac:dyDescent="0.3">
      <c r="A7797">
        <v>17035</v>
      </c>
      <c r="B7797" t="s">
        <v>22</v>
      </c>
      <c r="C7797">
        <v>613</v>
      </c>
      <c r="D7797" t="s">
        <v>3739</v>
      </c>
      <c r="E7797">
        <v>20.46</v>
      </c>
      <c r="F7797">
        <v>25.99</v>
      </c>
      <c r="G7797">
        <v>1000</v>
      </c>
      <c r="H7797">
        <v>6</v>
      </c>
      <c r="I7797">
        <v>122.76</v>
      </c>
      <c r="J7797">
        <v>12</v>
      </c>
      <c r="K7797">
        <v>311.88</v>
      </c>
      <c r="L7797">
        <v>233.91</v>
      </c>
      <c r="M7797">
        <v>12.6</v>
      </c>
      <c r="N7797">
        <v>123780.22</v>
      </c>
      <c r="O7797">
        <v>189.12</v>
      </c>
      <c r="P7797">
        <v>60.638707195075035</v>
      </c>
      <c r="Q7797">
        <v>2</v>
      </c>
      <c r="R7797">
        <v>2.5405669599217986</v>
      </c>
      <c r="S7797">
        <f>(VendorSalesData[[#This Row],[TotalPurchaseQuantity]] - VendorSalesData[[#This Row],[TotalSalesQuantity]]) * VendorSalesData[[#This Row],[PurchasePrice]]</f>
        <v>-122.76</v>
      </c>
    </row>
    <row r="7798" spans="1:19" x14ac:dyDescent="0.3">
      <c r="A7798">
        <v>653</v>
      </c>
      <c r="B7798" t="s">
        <v>352</v>
      </c>
      <c r="C7798">
        <v>20466</v>
      </c>
      <c r="D7798" t="s">
        <v>7141</v>
      </c>
      <c r="E7798">
        <v>40.81</v>
      </c>
      <c r="F7798">
        <v>59.99</v>
      </c>
      <c r="G7798">
        <v>750</v>
      </c>
      <c r="H7798">
        <v>3</v>
      </c>
      <c r="I7798">
        <v>122.43</v>
      </c>
      <c r="J7798">
        <v>7</v>
      </c>
      <c r="K7798">
        <v>419.93</v>
      </c>
      <c r="L7798">
        <v>239.96</v>
      </c>
      <c r="M7798">
        <v>0.78</v>
      </c>
      <c r="N7798">
        <v>8014.9800000000005</v>
      </c>
      <c r="O7798">
        <v>297.5</v>
      </c>
      <c r="P7798">
        <v>70.845140856809465</v>
      </c>
      <c r="Q7798">
        <v>2.3333333333333335</v>
      </c>
      <c r="R7798">
        <v>3.4299599771297884</v>
      </c>
      <c r="S7798">
        <f>(VendorSalesData[[#This Row],[TotalPurchaseQuantity]] - VendorSalesData[[#This Row],[TotalSalesQuantity]]) * VendorSalesData[[#This Row],[PurchasePrice]]</f>
        <v>-163.24</v>
      </c>
    </row>
    <row r="7799" spans="1:19" x14ac:dyDescent="0.3">
      <c r="A7799">
        <v>90024</v>
      </c>
      <c r="B7799" t="s">
        <v>1511</v>
      </c>
      <c r="C7799">
        <v>27499</v>
      </c>
      <c r="D7799" t="s">
        <v>7142</v>
      </c>
      <c r="E7799">
        <v>10.199999999999999</v>
      </c>
      <c r="F7799">
        <v>14.99</v>
      </c>
      <c r="G7799">
        <v>750</v>
      </c>
      <c r="H7799">
        <v>12</v>
      </c>
      <c r="I7799">
        <v>122.4</v>
      </c>
      <c r="J7799">
        <v>12</v>
      </c>
      <c r="K7799">
        <v>179.88</v>
      </c>
      <c r="L7799">
        <v>14.99</v>
      </c>
      <c r="M7799">
        <v>1.35</v>
      </c>
      <c r="N7799">
        <v>2802.64</v>
      </c>
      <c r="O7799">
        <v>57.47999999999999</v>
      </c>
      <c r="P7799">
        <v>31.95463642428285</v>
      </c>
      <c r="Q7799">
        <v>1</v>
      </c>
      <c r="R7799">
        <v>1.4696078431372548</v>
      </c>
      <c r="S7799">
        <f>(VendorSalesData[[#This Row],[TotalPurchaseQuantity]] - VendorSalesData[[#This Row],[TotalSalesQuantity]]) * VendorSalesData[[#This Row],[PurchasePrice]]</f>
        <v>0</v>
      </c>
    </row>
    <row r="7800" spans="1:19" x14ac:dyDescent="0.3">
      <c r="A7800">
        <v>1392</v>
      </c>
      <c r="B7800" t="s">
        <v>67</v>
      </c>
      <c r="C7800">
        <v>6146</v>
      </c>
      <c r="D7800" t="s">
        <v>3209</v>
      </c>
      <c r="E7800">
        <v>3.39</v>
      </c>
      <c r="F7800">
        <v>4.99</v>
      </c>
      <c r="G7800">
        <v>750</v>
      </c>
      <c r="H7800">
        <v>36</v>
      </c>
      <c r="I7800">
        <v>122.03999999999999</v>
      </c>
      <c r="J7800">
        <v>36</v>
      </c>
      <c r="K7800">
        <v>179.64000000000001</v>
      </c>
      <c r="L7800">
        <v>14.97</v>
      </c>
      <c r="M7800">
        <v>4.0500000000000007</v>
      </c>
      <c r="N7800">
        <v>79528.990000000005</v>
      </c>
      <c r="O7800">
        <v>57.600000000000023</v>
      </c>
      <c r="P7800">
        <v>32.064128256513037</v>
      </c>
      <c r="Q7800">
        <v>1</v>
      </c>
      <c r="R7800">
        <v>1.4719764011799412</v>
      </c>
      <c r="S7800">
        <f>(VendorSalesData[[#This Row],[TotalPurchaseQuantity]] - VendorSalesData[[#This Row],[TotalSalesQuantity]]) * VendorSalesData[[#This Row],[PurchasePrice]]</f>
        <v>0</v>
      </c>
    </row>
    <row r="7801" spans="1:19" x14ac:dyDescent="0.3">
      <c r="A7801">
        <v>17035</v>
      </c>
      <c r="B7801" t="s">
        <v>22</v>
      </c>
      <c r="C7801">
        <v>6063</v>
      </c>
      <c r="D7801" t="s">
        <v>7143</v>
      </c>
      <c r="E7801">
        <v>20.3</v>
      </c>
      <c r="F7801">
        <v>28.99</v>
      </c>
      <c r="G7801">
        <v>750</v>
      </c>
      <c r="H7801">
        <v>6</v>
      </c>
      <c r="I7801">
        <v>121.8</v>
      </c>
      <c r="J7801">
        <v>7</v>
      </c>
      <c r="K7801">
        <v>202.93</v>
      </c>
      <c r="L7801">
        <v>57.98</v>
      </c>
      <c r="M7801">
        <v>5.51</v>
      </c>
      <c r="N7801">
        <v>123780.22</v>
      </c>
      <c r="O7801">
        <v>81.13000000000001</v>
      </c>
      <c r="P7801">
        <v>39.979303208002761</v>
      </c>
      <c r="Q7801">
        <v>1.1666666666666667</v>
      </c>
      <c r="R7801">
        <v>1.6660919540229886</v>
      </c>
      <c r="S7801">
        <f>(VendorSalesData[[#This Row],[TotalPurchaseQuantity]] - VendorSalesData[[#This Row],[TotalSalesQuantity]]) * VendorSalesData[[#This Row],[PurchasePrice]]</f>
        <v>-20.3</v>
      </c>
    </row>
    <row r="7802" spans="1:19" x14ac:dyDescent="0.3">
      <c r="A7802">
        <v>90047</v>
      </c>
      <c r="B7802" t="s">
        <v>2206</v>
      </c>
      <c r="C7802">
        <v>15582</v>
      </c>
      <c r="D7802" t="s">
        <v>7144</v>
      </c>
      <c r="E7802">
        <v>8.1</v>
      </c>
      <c r="F7802">
        <v>11.99</v>
      </c>
      <c r="G7802">
        <v>750</v>
      </c>
      <c r="H7802">
        <v>15</v>
      </c>
      <c r="I7802">
        <v>121.5</v>
      </c>
      <c r="J7802">
        <v>18</v>
      </c>
      <c r="K7802">
        <v>223.82</v>
      </c>
      <c r="L7802">
        <v>185.85</v>
      </c>
      <c r="M7802">
        <v>1.99</v>
      </c>
      <c r="N7802">
        <v>1457.73</v>
      </c>
      <c r="O7802">
        <v>102.32</v>
      </c>
      <c r="P7802">
        <v>45.715306943079256</v>
      </c>
      <c r="Q7802">
        <v>1.2</v>
      </c>
      <c r="R7802">
        <v>1.8421399176954731</v>
      </c>
      <c r="S7802">
        <f>(VendorSalesData[[#This Row],[TotalPurchaseQuantity]] - VendorSalesData[[#This Row],[TotalSalesQuantity]]) * VendorSalesData[[#This Row],[PurchasePrice]]</f>
        <v>-24.299999999999997</v>
      </c>
    </row>
    <row r="7803" spans="1:19" x14ac:dyDescent="0.3">
      <c r="A7803">
        <v>90017</v>
      </c>
      <c r="B7803" t="s">
        <v>4145</v>
      </c>
      <c r="C7803">
        <v>14959</v>
      </c>
      <c r="D7803" t="s">
        <v>7145</v>
      </c>
      <c r="E7803">
        <v>10.119999999999999</v>
      </c>
      <c r="F7803">
        <v>15.49</v>
      </c>
      <c r="G7803">
        <v>750</v>
      </c>
      <c r="H7803">
        <v>12</v>
      </c>
      <c r="I7803">
        <v>121.44</v>
      </c>
      <c r="J7803">
        <v>12</v>
      </c>
      <c r="K7803">
        <v>185.88</v>
      </c>
      <c r="L7803">
        <v>15.49</v>
      </c>
      <c r="M7803">
        <v>1.35</v>
      </c>
      <c r="N7803">
        <v>80.03</v>
      </c>
      <c r="O7803">
        <v>64.44</v>
      </c>
      <c r="P7803">
        <v>34.667527437056165</v>
      </c>
      <c r="Q7803">
        <v>1</v>
      </c>
      <c r="R7803">
        <v>1.5306324110671936</v>
      </c>
      <c r="S7803">
        <f>(VendorSalesData[[#This Row],[TotalPurchaseQuantity]] - VendorSalesData[[#This Row],[TotalSalesQuantity]]) * VendorSalesData[[#This Row],[PurchasePrice]]</f>
        <v>0</v>
      </c>
    </row>
    <row r="7804" spans="1:19" x14ac:dyDescent="0.3">
      <c r="A7804">
        <v>10754</v>
      </c>
      <c r="B7804" t="s">
        <v>212</v>
      </c>
      <c r="C7804">
        <v>20520</v>
      </c>
      <c r="D7804" t="s">
        <v>7146</v>
      </c>
      <c r="E7804">
        <v>17.329999999999998</v>
      </c>
      <c r="F7804">
        <v>25.99</v>
      </c>
      <c r="G7804">
        <v>750</v>
      </c>
      <c r="H7804">
        <v>7</v>
      </c>
      <c r="I7804">
        <v>121.31</v>
      </c>
      <c r="J7804">
        <v>43</v>
      </c>
      <c r="K7804">
        <v>1117.57</v>
      </c>
      <c r="L7804">
        <v>805.68999999999994</v>
      </c>
      <c r="M7804">
        <v>4.76</v>
      </c>
      <c r="N7804">
        <v>28720.52</v>
      </c>
      <c r="O7804">
        <v>996.26</v>
      </c>
      <c r="P7804">
        <v>89.145198958454515</v>
      </c>
      <c r="Q7804">
        <v>6.1428571428571432</v>
      </c>
      <c r="R7804">
        <v>9.2125133954331861</v>
      </c>
      <c r="S7804">
        <f>(VendorSalesData[[#This Row],[TotalPurchaseQuantity]] - VendorSalesData[[#This Row],[TotalSalesQuantity]]) * VendorSalesData[[#This Row],[PurchasePrice]]</f>
        <v>-623.87999999999988</v>
      </c>
    </row>
    <row r="7805" spans="1:19" x14ac:dyDescent="0.3">
      <c r="A7805">
        <v>9552</v>
      </c>
      <c r="B7805" t="s">
        <v>72</v>
      </c>
      <c r="C7805">
        <v>19584</v>
      </c>
      <c r="D7805" t="s">
        <v>7147</v>
      </c>
      <c r="E7805">
        <v>40.26</v>
      </c>
      <c r="F7805">
        <v>59.99</v>
      </c>
      <c r="G7805">
        <v>750</v>
      </c>
      <c r="H7805">
        <v>3</v>
      </c>
      <c r="I7805">
        <v>120.78</v>
      </c>
      <c r="J7805">
        <v>13</v>
      </c>
      <c r="K7805">
        <v>779.87</v>
      </c>
      <c r="L7805">
        <v>419.93</v>
      </c>
      <c r="M7805">
        <v>1.45</v>
      </c>
      <c r="N7805">
        <v>55551.82</v>
      </c>
      <c r="O7805">
        <v>659.09</v>
      </c>
      <c r="P7805">
        <v>84.51280341595394</v>
      </c>
      <c r="Q7805">
        <v>4.333333333333333</v>
      </c>
      <c r="R7805">
        <v>6.4569465143235636</v>
      </c>
      <c r="S7805">
        <f>(VendorSalesData[[#This Row],[TotalPurchaseQuantity]] - VendorSalesData[[#This Row],[TotalSalesQuantity]]) * VendorSalesData[[#This Row],[PurchasePrice]]</f>
        <v>-402.59999999999997</v>
      </c>
    </row>
    <row r="7806" spans="1:19" x14ac:dyDescent="0.3">
      <c r="A7806">
        <v>1587</v>
      </c>
      <c r="B7806" t="s">
        <v>525</v>
      </c>
      <c r="C7806">
        <v>16796</v>
      </c>
      <c r="D7806" t="s">
        <v>5600</v>
      </c>
      <c r="E7806">
        <v>24.13</v>
      </c>
      <c r="F7806">
        <v>39.99</v>
      </c>
      <c r="G7806">
        <v>750</v>
      </c>
      <c r="H7806">
        <v>5</v>
      </c>
      <c r="I7806">
        <v>120.64999999999999</v>
      </c>
      <c r="J7806">
        <v>111</v>
      </c>
      <c r="K7806">
        <v>3883.8900000000003</v>
      </c>
      <c r="L7806">
        <v>2589.2600000000002</v>
      </c>
      <c r="M7806">
        <v>12.27</v>
      </c>
      <c r="N7806">
        <v>6070.09</v>
      </c>
      <c r="O7806">
        <v>3763.2400000000002</v>
      </c>
      <c r="P7806">
        <v>96.89357834542173</v>
      </c>
      <c r="Q7806">
        <v>22.2</v>
      </c>
      <c r="R7806">
        <v>32.191380024865317</v>
      </c>
      <c r="S7806">
        <f>(VendorSalesData[[#This Row],[TotalPurchaseQuantity]] - VendorSalesData[[#This Row],[TotalSalesQuantity]]) * VendorSalesData[[#This Row],[PurchasePrice]]</f>
        <v>-2557.7799999999997</v>
      </c>
    </row>
    <row r="7807" spans="1:19" x14ac:dyDescent="0.3">
      <c r="A7807">
        <v>9552</v>
      </c>
      <c r="B7807" t="s">
        <v>72</v>
      </c>
      <c r="C7807">
        <v>24206</v>
      </c>
      <c r="D7807" t="s">
        <v>7148</v>
      </c>
      <c r="E7807">
        <v>9.99</v>
      </c>
      <c r="F7807">
        <v>14.99</v>
      </c>
      <c r="G7807">
        <v>750</v>
      </c>
      <c r="H7807">
        <v>12</v>
      </c>
      <c r="I7807">
        <v>119.88</v>
      </c>
      <c r="J7807">
        <v>8</v>
      </c>
      <c r="K7807">
        <v>119.92</v>
      </c>
      <c r="L7807">
        <v>119.92</v>
      </c>
      <c r="M7807">
        <v>0.88</v>
      </c>
      <c r="N7807">
        <v>55551.82</v>
      </c>
      <c r="O7807">
        <v>4.0000000000006253E-2</v>
      </c>
      <c r="P7807">
        <v>3.3355570380258714E-2</v>
      </c>
      <c r="Q7807">
        <v>0.66666666666666663</v>
      </c>
      <c r="R7807">
        <v>1.0003336670003338</v>
      </c>
      <c r="S7807">
        <f>(VendorSalesData[[#This Row],[TotalPurchaseQuantity]] - VendorSalesData[[#This Row],[TotalSalesQuantity]]) * VendorSalesData[[#This Row],[PurchasePrice]]</f>
        <v>39.96</v>
      </c>
    </row>
    <row r="7808" spans="1:19" x14ac:dyDescent="0.3">
      <c r="A7808">
        <v>9552</v>
      </c>
      <c r="B7808" t="s">
        <v>72</v>
      </c>
      <c r="C7808">
        <v>26047</v>
      </c>
      <c r="D7808" t="s">
        <v>7149</v>
      </c>
      <c r="E7808">
        <v>9.99</v>
      </c>
      <c r="F7808">
        <v>14.99</v>
      </c>
      <c r="G7808">
        <v>750</v>
      </c>
      <c r="H7808">
        <v>12</v>
      </c>
      <c r="I7808">
        <v>119.88</v>
      </c>
      <c r="J7808">
        <v>12</v>
      </c>
      <c r="K7808">
        <v>179.88</v>
      </c>
      <c r="L7808">
        <v>14.99</v>
      </c>
      <c r="M7808">
        <v>1.35</v>
      </c>
      <c r="N7808">
        <v>55551.82</v>
      </c>
      <c r="O7808">
        <v>60</v>
      </c>
      <c r="P7808">
        <v>33.355570380253504</v>
      </c>
      <c r="Q7808">
        <v>1</v>
      </c>
      <c r="R7808">
        <v>1.5005005005005005</v>
      </c>
      <c r="S7808">
        <f>(VendorSalesData[[#This Row],[TotalPurchaseQuantity]] - VendorSalesData[[#This Row],[TotalSalesQuantity]]) * VendorSalesData[[#This Row],[PurchasePrice]]</f>
        <v>0</v>
      </c>
    </row>
    <row r="7809" spans="1:19" x14ac:dyDescent="0.3">
      <c r="A7809">
        <v>9552</v>
      </c>
      <c r="B7809" t="s">
        <v>72</v>
      </c>
      <c r="C7809">
        <v>20744</v>
      </c>
      <c r="D7809" t="s">
        <v>7150</v>
      </c>
      <c r="E7809">
        <v>8.5500000000000007</v>
      </c>
      <c r="F7809">
        <v>19.989999999999998</v>
      </c>
      <c r="G7809">
        <v>750</v>
      </c>
      <c r="H7809">
        <v>14</v>
      </c>
      <c r="I7809">
        <v>119.69999999999999</v>
      </c>
      <c r="J7809">
        <v>36</v>
      </c>
      <c r="K7809">
        <v>670.64</v>
      </c>
      <c r="L7809">
        <v>457.75</v>
      </c>
      <c r="M7809">
        <v>3.99</v>
      </c>
      <c r="N7809">
        <v>55551.82</v>
      </c>
      <c r="O7809">
        <v>550.94000000000005</v>
      </c>
      <c r="P7809">
        <v>82.151377788381254</v>
      </c>
      <c r="Q7809">
        <v>2.5714285714285716</v>
      </c>
      <c r="R7809">
        <v>5.6026733500417718</v>
      </c>
      <c r="S7809">
        <f>(VendorSalesData[[#This Row],[TotalPurchaseQuantity]] - VendorSalesData[[#This Row],[TotalSalesQuantity]]) * VendorSalesData[[#This Row],[PurchasePrice]]</f>
        <v>-188.10000000000002</v>
      </c>
    </row>
    <row r="7810" spans="1:19" x14ac:dyDescent="0.3">
      <c r="A7810">
        <v>90017</v>
      </c>
      <c r="B7810" t="s">
        <v>4145</v>
      </c>
      <c r="C7810">
        <v>25746</v>
      </c>
      <c r="D7810" t="s">
        <v>7151</v>
      </c>
      <c r="E7810">
        <v>4.96</v>
      </c>
      <c r="F7810">
        <v>7.49</v>
      </c>
      <c r="G7810">
        <v>750</v>
      </c>
      <c r="H7810">
        <v>24</v>
      </c>
      <c r="I7810">
        <v>119.04</v>
      </c>
      <c r="J7810">
        <v>24</v>
      </c>
      <c r="K7810">
        <v>179.76</v>
      </c>
      <c r="L7810">
        <v>14.98</v>
      </c>
      <c r="M7810">
        <v>2.7</v>
      </c>
      <c r="N7810">
        <v>80.03</v>
      </c>
      <c r="O7810">
        <v>60.719999999999985</v>
      </c>
      <c r="P7810">
        <v>33.778371161548726</v>
      </c>
      <c r="Q7810">
        <v>1</v>
      </c>
      <c r="R7810">
        <v>1.5100806451612903</v>
      </c>
      <c r="S7810">
        <f>(VendorSalesData[[#This Row],[TotalPurchaseQuantity]] - VendorSalesData[[#This Row],[TotalSalesQuantity]]) * VendorSalesData[[#This Row],[PurchasePrice]]</f>
        <v>0</v>
      </c>
    </row>
    <row r="7811" spans="1:19" x14ac:dyDescent="0.3">
      <c r="A7811">
        <v>6280</v>
      </c>
      <c r="B7811" t="s">
        <v>7152</v>
      </c>
      <c r="C7811">
        <v>20105</v>
      </c>
      <c r="D7811" t="s">
        <v>7153</v>
      </c>
      <c r="E7811">
        <v>19.79</v>
      </c>
      <c r="F7811">
        <v>29.49</v>
      </c>
      <c r="G7811">
        <v>750</v>
      </c>
      <c r="H7811">
        <v>6</v>
      </c>
      <c r="I7811">
        <v>118.74</v>
      </c>
      <c r="J7811">
        <v>6</v>
      </c>
      <c r="K7811">
        <v>176.94</v>
      </c>
      <c r="L7811">
        <v>88.47</v>
      </c>
      <c r="M7811">
        <v>0.66</v>
      </c>
      <c r="N7811">
        <v>15.26</v>
      </c>
      <c r="O7811">
        <v>58.2</v>
      </c>
      <c r="P7811">
        <v>32.892505934214988</v>
      </c>
      <c r="Q7811">
        <v>1</v>
      </c>
      <c r="R7811">
        <v>1.4901465386558868</v>
      </c>
      <c r="S7811">
        <f>(VendorSalesData[[#This Row],[TotalPurchaseQuantity]] - VendorSalesData[[#This Row],[TotalSalesQuantity]]) * VendorSalesData[[#This Row],[PurchasePrice]]</f>
        <v>0</v>
      </c>
    </row>
    <row r="7812" spans="1:19" x14ac:dyDescent="0.3">
      <c r="A7812">
        <v>6213</v>
      </c>
      <c r="B7812" t="s">
        <v>186</v>
      </c>
      <c r="C7812">
        <v>4705</v>
      </c>
      <c r="D7812" t="s">
        <v>4009</v>
      </c>
      <c r="E7812">
        <v>0.76</v>
      </c>
      <c r="F7812">
        <v>0.99</v>
      </c>
      <c r="G7812">
        <v>50</v>
      </c>
      <c r="H7812">
        <v>156</v>
      </c>
      <c r="I7812">
        <v>118.56</v>
      </c>
      <c r="J7812">
        <v>3357</v>
      </c>
      <c r="K7812">
        <v>3323.43</v>
      </c>
      <c r="L7812">
        <v>1416.69</v>
      </c>
      <c r="M7812">
        <v>173.05</v>
      </c>
      <c r="N7812">
        <v>9621.58</v>
      </c>
      <c r="O7812">
        <v>3204.87</v>
      </c>
      <c r="P7812">
        <v>96.432601258338522</v>
      </c>
      <c r="Q7812">
        <v>21.51923076923077</v>
      </c>
      <c r="R7812">
        <v>28.031629554655868</v>
      </c>
      <c r="S7812">
        <f>(VendorSalesData[[#This Row],[TotalPurchaseQuantity]] - VendorSalesData[[#This Row],[TotalSalesQuantity]]) * VendorSalesData[[#This Row],[PurchasePrice]]</f>
        <v>-2432.7600000000002</v>
      </c>
    </row>
    <row r="7813" spans="1:19" x14ac:dyDescent="0.3">
      <c r="A7813">
        <v>1392</v>
      </c>
      <c r="B7813" t="s">
        <v>67</v>
      </c>
      <c r="C7813">
        <v>25915</v>
      </c>
      <c r="D7813" t="s">
        <v>7154</v>
      </c>
      <c r="E7813">
        <v>4.3899999999999997</v>
      </c>
      <c r="F7813">
        <v>9.99</v>
      </c>
      <c r="G7813">
        <v>750</v>
      </c>
      <c r="H7813">
        <v>27</v>
      </c>
      <c r="I7813">
        <v>118.53</v>
      </c>
      <c r="J7813">
        <v>179</v>
      </c>
      <c r="K7813">
        <v>1161.71</v>
      </c>
      <c r="L7813">
        <v>460.79</v>
      </c>
      <c r="M7813">
        <v>19.97</v>
      </c>
      <c r="N7813">
        <v>79528.990000000005</v>
      </c>
      <c r="O7813">
        <v>1043.18</v>
      </c>
      <c r="P7813">
        <v>89.796937273501996</v>
      </c>
      <c r="Q7813">
        <v>6.6296296296296298</v>
      </c>
      <c r="R7813">
        <v>9.8009786551927789</v>
      </c>
      <c r="S7813">
        <f>(VendorSalesData[[#This Row],[TotalPurchaseQuantity]] - VendorSalesData[[#This Row],[TotalSalesQuantity]]) * VendorSalesData[[#This Row],[PurchasePrice]]</f>
        <v>-667.28</v>
      </c>
    </row>
    <row r="7814" spans="1:19" x14ac:dyDescent="0.3">
      <c r="A7814">
        <v>653</v>
      </c>
      <c r="B7814" t="s">
        <v>352</v>
      </c>
      <c r="C7814">
        <v>42952</v>
      </c>
      <c r="D7814" t="s">
        <v>7155</v>
      </c>
      <c r="E7814">
        <v>19.73</v>
      </c>
      <c r="F7814">
        <v>29.99</v>
      </c>
      <c r="G7814">
        <v>720</v>
      </c>
      <c r="H7814">
        <v>6</v>
      </c>
      <c r="I7814">
        <v>118.38</v>
      </c>
      <c r="J7814">
        <v>4</v>
      </c>
      <c r="K7814">
        <v>119.96</v>
      </c>
      <c r="L7814">
        <v>119.96</v>
      </c>
      <c r="M7814">
        <v>0.44</v>
      </c>
      <c r="N7814">
        <v>8014.9800000000005</v>
      </c>
      <c r="O7814">
        <v>1.5799999999999983</v>
      </c>
      <c r="P7814">
        <v>1.3171057019006323</v>
      </c>
      <c r="Q7814">
        <v>0.66666666666666663</v>
      </c>
      <c r="R7814">
        <v>1.0133468491299207</v>
      </c>
      <c r="S7814">
        <f>(VendorSalesData[[#This Row],[TotalPurchaseQuantity]] - VendorSalesData[[#This Row],[TotalSalesQuantity]]) * VendorSalesData[[#This Row],[PurchasePrice]]</f>
        <v>39.46</v>
      </c>
    </row>
    <row r="7815" spans="1:19" x14ac:dyDescent="0.3">
      <c r="A7815">
        <v>2242</v>
      </c>
      <c r="B7815" t="s">
        <v>569</v>
      </c>
      <c r="C7815">
        <v>25523</v>
      </c>
      <c r="D7815" t="s">
        <v>7156</v>
      </c>
      <c r="E7815">
        <v>9.86</v>
      </c>
      <c r="F7815">
        <v>14.99</v>
      </c>
      <c r="G7815">
        <v>750</v>
      </c>
      <c r="H7815">
        <v>12</v>
      </c>
      <c r="I7815">
        <v>118.32</v>
      </c>
      <c r="J7815">
        <v>12</v>
      </c>
      <c r="K7815">
        <v>179.88</v>
      </c>
      <c r="L7815">
        <v>59.96</v>
      </c>
      <c r="M7815">
        <v>1.35</v>
      </c>
      <c r="N7815">
        <v>7982.65</v>
      </c>
      <c r="O7815">
        <v>61.56</v>
      </c>
      <c r="P7815">
        <v>34.222815210140098</v>
      </c>
      <c r="Q7815">
        <v>1</v>
      </c>
      <c r="R7815">
        <v>1.5202839756592292</v>
      </c>
      <c r="S7815">
        <f>(VendorSalesData[[#This Row],[TotalPurchaseQuantity]] - VendorSalesData[[#This Row],[TotalSalesQuantity]]) * VendorSalesData[[#This Row],[PurchasePrice]]</f>
        <v>0</v>
      </c>
    </row>
    <row r="7816" spans="1:19" x14ac:dyDescent="0.3">
      <c r="A7816">
        <v>7153</v>
      </c>
      <c r="B7816" t="s">
        <v>271</v>
      </c>
      <c r="C7816">
        <v>25842</v>
      </c>
      <c r="D7816" t="s">
        <v>7157</v>
      </c>
      <c r="E7816">
        <v>9.86</v>
      </c>
      <c r="F7816">
        <v>14.99</v>
      </c>
      <c r="G7816">
        <v>750</v>
      </c>
      <c r="H7816">
        <v>12</v>
      </c>
      <c r="I7816">
        <v>118.32</v>
      </c>
      <c r="J7816">
        <v>12</v>
      </c>
      <c r="K7816">
        <v>179.88</v>
      </c>
      <c r="L7816">
        <v>14.99</v>
      </c>
      <c r="M7816">
        <v>1.35</v>
      </c>
      <c r="N7816">
        <v>15884.82</v>
      </c>
      <c r="O7816">
        <v>61.56</v>
      </c>
      <c r="P7816">
        <v>34.222815210140098</v>
      </c>
      <c r="Q7816">
        <v>1</v>
      </c>
      <c r="R7816">
        <v>1.5202839756592292</v>
      </c>
      <c r="S7816">
        <f>(VendorSalesData[[#This Row],[TotalPurchaseQuantity]] - VendorSalesData[[#This Row],[TotalSalesQuantity]]) * VendorSalesData[[#This Row],[PurchasePrice]]</f>
        <v>0</v>
      </c>
    </row>
    <row r="7817" spans="1:19" x14ac:dyDescent="0.3">
      <c r="A7817">
        <v>2242</v>
      </c>
      <c r="B7817" t="s">
        <v>569</v>
      </c>
      <c r="C7817">
        <v>16170</v>
      </c>
      <c r="D7817" t="s">
        <v>7158</v>
      </c>
      <c r="E7817">
        <v>3.28</v>
      </c>
      <c r="F7817">
        <v>4.99</v>
      </c>
      <c r="G7817">
        <v>750</v>
      </c>
      <c r="H7817">
        <v>36</v>
      </c>
      <c r="I7817">
        <v>118.08</v>
      </c>
      <c r="J7817">
        <v>24</v>
      </c>
      <c r="K7817">
        <v>143.76</v>
      </c>
      <c r="L7817">
        <v>29.950000000000003</v>
      </c>
      <c r="M7817">
        <v>2.69</v>
      </c>
      <c r="N7817">
        <v>7982.65</v>
      </c>
      <c r="O7817">
        <v>25.679999999999993</v>
      </c>
      <c r="P7817">
        <v>17.863105175292148</v>
      </c>
      <c r="Q7817">
        <v>0.66666666666666663</v>
      </c>
      <c r="R7817">
        <v>1.217479674796748</v>
      </c>
      <c r="S7817">
        <f>(VendorSalesData[[#This Row],[TotalPurchaseQuantity]] - VendorSalesData[[#This Row],[TotalSalesQuantity]]) * VendorSalesData[[#This Row],[PurchasePrice]]</f>
        <v>39.36</v>
      </c>
    </row>
    <row r="7818" spans="1:19" x14ac:dyDescent="0.3">
      <c r="A7818">
        <v>9815</v>
      </c>
      <c r="B7818" t="s">
        <v>191</v>
      </c>
      <c r="C7818">
        <v>19725</v>
      </c>
      <c r="D7818" t="s">
        <v>7159</v>
      </c>
      <c r="E7818">
        <v>2.46</v>
      </c>
      <c r="F7818">
        <v>3.79</v>
      </c>
      <c r="G7818">
        <v>750</v>
      </c>
      <c r="H7818">
        <v>48</v>
      </c>
      <c r="I7818">
        <v>118.08</v>
      </c>
      <c r="J7818">
        <v>38</v>
      </c>
      <c r="K7818">
        <v>144.02000000000001</v>
      </c>
      <c r="L7818">
        <v>60.64</v>
      </c>
      <c r="M7818">
        <v>4.22</v>
      </c>
      <c r="N7818">
        <v>27100.41</v>
      </c>
      <c r="O7818">
        <v>25.940000000000012</v>
      </c>
      <c r="P7818">
        <v>18.011387307318437</v>
      </c>
      <c r="Q7818">
        <v>0.79166666666666663</v>
      </c>
      <c r="R7818">
        <v>1.2196815718157183</v>
      </c>
      <c r="S7818">
        <f>(VendorSalesData[[#This Row],[TotalPurchaseQuantity]] - VendorSalesData[[#This Row],[TotalSalesQuantity]]) * VendorSalesData[[#This Row],[PurchasePrice]]</f>
        <v>24.6</v>
      </c>
    </row>
    <row r="7819" spans="1:19" x14ac:dyDescent="0.3">
      <c r="A7819">
        <v>10754</v>
      </c>
      <c r="B7819" t="s">
        <v>212</v>
      </c>
      <c r="C7819">
        <v>18662</v>
      </c>
      <c r="D7819" t="s">
        <v>7160</v>
      </c>
      <c r="E7819">
        <v>14.76</v>
      </c>
      <c r="F7819">
        <v>29.99</v>
      </c>
      <c r="G7819">
        <v>750</v>
      </c>
      <c r="H7819">
        <v>8</v>
      </c>
      <c r="I7819">
        <v>118.08</v>
      </c>
      <c r="J7819">
        <v>17</v>
      </c>
      <c r="K7819">
        <v>373.83</v>
      </c>
      <c r="L7819">
        <v>65.97</v>
      </c>
      <c r="M7819">
        <v>1.9100000000000001</v>
      </c>
      <c r="N7819">
        <v>28720.52</v>
      </c>
      <c r="O7819">
        <v>255.75</v>
      </c>
      <c r="P7819">
        <v>68.413449963887331</v>
      </c>
      <c r="Q7819">
        <v>2.125</v>
      </c>
      <c r="R7819">
        <v>3.1659044715447155</v>
      </c>
      <c r="S7819">
        <f>(VendorSalesData[[#This Row],[TotalPurchaseQuantity]] - VendorSalesData[[#This Row],[TotalSalesQuantity]]) * VendorSalesData[[#This Row],[PurchasePrice]]</f>
        <v>-132.84</v>
      </c>
    </row>
    <row r="7820" spans="1:19" x14ac:dyDescent="0.3">
      <c r="A7820">
        <v>7153</v>
      </c>
      <c r="B7820" t="s">
        <v>271</v>
      </c>
      <c r="C7820">
        <v>5691</v>
      </c>
      <c r="D7820" t="s">
        <v>3509</v>
      </c>
      <c r="E7820">
        <v>7.87</v>
      </c>
      <c r="F7820">
        <v>13.99</v>
      </c>
      <c r="G7820">
        <v>375</v>
      </c>
      <c r="H7820">
        <v>15</v>
      </c>
      <c r="I7820">
        <v>118.05</v>
      </c>
      <c r="J7820">
        <v>90</v>
      </c>
      <c r="K7820">
        <v>1251.0999999999999</v>
      </c>
      <c r="L7820">
        <v>943.32</v>
      </c>
      <c r="M7820">
        <v>35.21</v>
      </c>
      <c r="N7820">
        <v>15884.82</v>
      </c>
      <c r="O7820">
        <v>1133.05</v>
      </c>
      <c r="P7820">
        <v>90.564303412996566</v>
      </c>
      <c r="Q7820">
        <v>6</v>
      </c>
      <c r="R7820">
        <v>10.598051673019906</v>
      </c>
      <c r="S7820">
        <f>(VendorSalesData[[#This Row],[TotalPurchaseQuantity]] - VendorSalesData[[#This Row],[TotalSalesQuantity]]) * VendorSalesData[[#This Row],[PurchasePrice]]</f>
        <v>-590.25</v>
      </c>
    </row>
    <row r="7821" spans="1:19" x14ac:dyDescent="0.3">
      <c r="A7821">
        <v>1392</v>
      </c>
      <c r="B7821" t="s">
        <v>67</v>
      </c>
      <c r="C7821">
        <v>15812</v>
      </c>
      <c r="D7821" t="s">
        <v>7161</v>
      </c>
      <c r="E7821">
        <v>4.54</v>
      </c>
      <c r="F7821">
        <v>11.99</v>
      </c>
      <c r="G7821">
        <v>750</v>
      </c>
      <c r="H7821">
        <v>26</v>
      </c>
      <c r="I7821">
        <v>118.04</v>
      </c>
      <c r="J7821">
        <v>98</v>
      </c>
      <c r="K7821">
        <v>685.02</v>
      </c>
      <c r="L7821">
        <v>335.52</v>
      </c>
      <c r="M7821">
        <v>10.9</v>
      </c>
      <c r="N7821">
        <v>79528.990000000005</v>
      </c>
      <c r="O7821">
        <v>566.98</v>
      </c>
      <c r="P7821">
        <v>82.768386324486869</v>
      </c>
      <c r="Q7821">
        <v>3.7692307692307692</v>
      </c>
      <c r="R7821">
        <v>5.8032870213486945</v>
      </c>
      <c r="S7821">
        <f>(VendorSalesData[[#This Row],[TotalPurchaseQuantity]] - VendorSalesData[[#This Row],[TotalSalesQuantity]]) * VendorSalesData[[#This Row],[PurchasePrice]]</f>
        <v>-326.88</v>
      </c>
    </row>
    <row r="7822" spans="1:19" x14ac:dyDescent="0.3">
      <c r="A7822">
        <v>4425</v>
      </c>
      <c r="B7822" t="s">
        <v>20</v>
      </c>
      <c r="C7822">
        <v>34082</v>
      </c>
      <c r="D7822" t="s">
        <v>7162</v>
      </c>
      <c r="E7822">
        <v>10.73</v>
      </c>
      <c r="F7822">
        <v>15.99</v>
      </c>
      <c r="G7822">
        <v>750</v>
      </c>
      <c r="H7822">
        <v>11</v>
      </c>
      <c r="I7822">
        <v>118.03</v>
      </c>
      <c r="J7822">
        <v>85</v>
      </c>
      <c r="K7822">
        <v>1359.15</v>
      </c>
      <c r="L7822">
        <v>1023.36</v>
      </c>
      <c r="M7822">
        <v>9.39</v>
      </c>
      <c r="N7822">
        <v>144929.24</v>
      </c>
      <c r="O7822">
        <v>1241.1200000000001</v>
      </c>
      <c r="P7822">
        <v>91.315895964389512</v>
      </c>
      <c r="Q7822">
        <v>7.7272727272727275</v>
      </c>
      <c r="R7822">
        <v>11.515292722189274</v>
      </c>
      <c r="S7822">
        <f>(VendorSalesData[[#This Row],[TotalPurchaseQuantity]] - VendorSalesData[[#This Row],[TotalSalesQuantity]]) * VendorSalesData[[#This Row],[PurchasePrice]]</f>
        <v>-794.02</v>
      </c>
    </row>
    <row r="7823" spans="1:19" x14ac:dyDescent="0.3">
      <c r="A7823">
        <v>9552</v>
      </c>
      <c r="B7823" t="s">
        <v>72</v>
      </c>
      <c r="C7823">
        <v>35358</v>
      </c>
      <c r="D7823" t="s">
        <v>7163</v>
      </c>
      <c r="E7823">
        <v>9.0500000000000007</v>
      </c>
      <c r="F7823">
        <v>17.989999999999998</v>
      </c>
      <c r="G7823">
        <v>750</v>
      </c>
      <c r="H7823">
        <v>13</v>
      </c>
      <c r="I7823">
        <v>117.64999999999999</v>
      </c>
      <c r="J7823">
        <v>58</v>
      </c>
      <c r="K7823">
        <v>782.42</v>
      </c>
      <c r="L7823">
        <v>431.68</v>
      </c>
      <c r="M7823">
        <v>6.44</v>
      </c>
      <c r="N7823">
        <v>55551.82</v>
      </c>
      <c r="O7823">
        <v>664.77</v>
      </c>
      <c r="P7823">
        <v>84.963318933565091</v>
      </c>
      <c r="Q7823">
        <v>4.4615384615384617</v>
      </c>
      <c r="R7823">
        <v>6.6504037399065021</v>
      </c>
      <c r="S7823">
        <f>(VendorSalesData[[#This Row],[TotalPurchaseQuantity]] - VendorSalesData[[#This Row],[TotalSalesQuantity]]) * VendorSalesData[[#This Row],[PurchasePrice]]</f>
        <v>-407.25000000000006</v>
      </c>
    </row>
    <row r="7824" spans="1:19" x14ac:dyDescent="0.3">
      <c r="A7824">
        <v>4692</v>
      </c>
      <c r="B7824" t="s">
        <v>386</v>
      </c>
      <c r="C7824">
        <v>25077</v>
      </c>
      <c r="D7824" t="s">
        <v>7164</v>
      </c>
      <c r="E7824">
        <v>19.600000000000001</v>
      </c>
      <c r="F7824">
        <v>29.99</v>
      </c>
      <c r="G7824">
        <v>750</v>
      </c>
      <c r="H7824">
        <v>6</v>
      </c>
      <c r="I7824">
        <v>117.60000000000001</v>
      </c>
      <c r="J7824">
        <v>64</v>
      </c>
      <c r="K7824">
        <v>1919.36</v>
      </c>
      <c r="L7824">
        <v>1409.53</v>
      </c>
      <c r="M7824">
        <v>7.07</v>
      </c>
      <c r="N7824">
        <v>9139.3799999999992</v>
      </c>
      <c r="O7824">
        <v>1801.76</v>
      </c>
      <c r="P7824">
        <v>93.872957652550866</v>
      </c>
      <c r="Q7824">
        <v>10.666666666666666</v>
      </c>
      <c r="R7824">
        <v>16.321088435374147</v>
      </c>
      <c r="S7824">
        <f>(VendorSalesData[[#This Row],[TotalPurchaseQuantity]] - VendorSalesData[[#This Row],[TotalSalesQuantity]]) * VendorSalesData[[#This Row],[PurchasePrice]]</f>
        <v>-1136.8000000000002</v>
      </c>
    </row>
    <row r="7825" spans="1:19" x14ac:dyDescent="0.3">
      <c r="A7825">
        <v>9552</v>
      </c>
      <c r="B7825" t="s">
        <v>72</v>
      </c>
      <c r="C7825">
        <v>24044</v>
      </c>
      <c r="D7825" t="s">
        <v>7165</v>
      </c>
      <c r="E7825">
        <v>9.8000000000000007</v>
      </c>
      <c r="F7825">
        <v>14.99</v>
      </c>
      <c r="G7825">
        <v>750</v>
      </c>
      <c r="H7825">
        <v>12</v>
      </c>
      <c r="I7825">
        <v>117.6</v>
      </c>
      <c r="J7825">
        <v>12</v>
      </c>
      <c r="K7825">
        <v>179.88</v>
      </c>
      <c r="L7825">
        <v>14.99</v>
      </c>
      <c r="M7825">
        <v>1.35</v>
      </c>
      <c r="N7825">
        <v>55551.82</v>
      </c>
      <c r="O7825">
        <v>62.28</v>
      </c>
      <c r="P7825">
        <v>34.623082054703133</v>
      </c>
      <c r="Q7825">
        <v>1</v>
      </c>
      <c r="R7825">
        <v>1.5295918367346939</v>
      </c>
      <c r="S7825">
        <f>(VendorSalesData[[#This Row],[TotalPurchaseQuantity]] - VendorSalesData[[#This Row],[TotalSalesQuantity]]) * VendorSalesData[[#This Row],[PurchasePrice]]</f>
        <v>0</v>
      </c>
    </row>
    <row r="7826" spans="1:19" x14ac:dyDescent="0.3">
      <c r="A7826">
        <v>90024</v>
      </c>
      <c r="B7826" t="s">
        <v>1511</v>
      </c>
      <c r="C7826">
        <v>22590</v>
      </c>
      <c r="D7826" t="s">
        <v>7166</v>
      </c>
      <c r="E7826">
        <v>9.8000000000000007</v>
      </c>
      <c r="F7826">
        <v>14.99</v>
      </c>
      <c r="G7826">
        <v>750</v>
      </c>
      <c r="H7826">
        <v>12</v>
      </c>
      <c r="I7826">
        <v>117.6</v>
      </c>
      <c r="J7826">
        <v>12</v>
      </c>
      <c r="K7826">
        <v>179.88</v>
      </c>
      <c r="L7826">
        <v>14.99</v>
      </c>
      <c r="M7826">
        <v>1.35</v>
      </c>
      <c r="N7826">
        <v>2802.64</v>
      </c>
      <c r="O7826">
        <v>62.28</v>
      </c>
      <c r="P7826">
        <v>34.623082054703133</v>
      </c>
      <c r="Q7826">
        <v>1</v>
      </c>
      <c r="R7826">
        <v>1.5295918367346939</v>
      </c>
      <c r="S7826">
        <f>(VendorSalesData[[#This Row],[TotalPurchaseQuantity]] - VendorSalesData[[#This Row],[TotalSalesQuantity]]) * VendorSalesData[[#This Row],[PurchasePrice]]</f>
        <v>0</v>
      </c>
    </row>
    <row r="7827" spans="1:19" x14ac:dyDescent="0.3">
      <c r="A7827">
        <v>9165</v>
      </c>
      <c r="B7827" t="s">
        <v>38</v>
      </c>
      <c r="C7827">
        <v>2671</v>
      </c>
      <c r="D7827" t="s">
        <v>7167</v>
      </c>
      <c r="E7827">
        <v>16.78</v>
      </c>
      <c r="F7827">
        <v>22.99</v>
      </c>
      <c r="G7827">
        <v>375</v>
      </c>
      <c r="H7827">
        <v>7</v>
      </c>
      <c r="I7827">
        <v>117.46000000000001</v>
      </c>
      <c r="J7827">
        <v>41</v>
      </c>
      <c r="K7827">
        <v>942.58999999999992</v>
      </c>
      <c r="L7827">
        <v>735.68</v>
      </c>
      <c r="M7827">
        <v>16.04</v>
      </c>
      <c r="N7827">
        <v>68054.7</v>
      </c>
      <c r="O7827">
        <v>825.12999999999988</v>
      </c>
      <c r="P7827">
        <v>87.538590479423704</v>
      </c>
      <c r="Q7827">
        <v>5.8571428571428568</v>
      </c>
      <c r="R7827">
        <v>8.0247743912821381</v>
      </c>
      <c r="S7827">
        <f>(VendorSalesData[[#This Row],[TotalPurchaseQuantity]] - VendorSalesData[[#This Row],[TotalSalesQuantity]]) * VendorSalesData[[#This Row],[PurchasePrice]]</f>
        <v>-570.52</v>
      </c>
    </row>
    <row r="7828" spans="1:19" x14ac:dyDescent="0.3">
      <c r="A7828">
        <v>12546</v>
      </c>
      <c r="B7828" t="s">
        <v>32</v>
      </c>
      <c r="C7828">
        <v>2505</v>
      </c>
      <c r="D7828" t="s">
        <v>7168</v>
      </c>
      <c r="E7828">
        <v>16.78</v>
      </c>
      <c r="F7828">
        <v>26.99</v>
      </c>
      <c r="G7828">
        <v>750</v>
      </c>
      <c r="H7828">
        <v>7</v>
      </c>
      <c r="I7828">
        <v>117.46000000000001</v>
      </c>
      <c r="J7828">
        <v>9</v>
      </c>
      <c r="K7828">
        <v>242.91</v>
      </c>
      <c r="L7828">
        <v>215.92</v>
      </c>
      <c r="M7828">
        <v>7.1000000000000005</v>
      </c>
      <c r="N7828">
        <v>123880.97</v>
      </c>
      <c r="O7828">
        <v>125.44999999999999</v>
      </c>
      <c r="P7828">
        <v>51.644642048495328</v>
      </c>
      <c r="Q7828">
        <v>1.2857142857142858</v>
      </c>
      <c r="R7828">
        <v>2.0680231568193426</v>
      </c>
      <c r="S7828">
        <f>(VendorSalesData[[#This Row],[TotalPurchaseQuantity]] - VendorSalesData[[#This Row],[TotalSalesQuantity]]) * VendorSalesData[[#This Row],[PurchasePrice]]</f>
        <v>-33.56</v>
      </c>
    </row>
    <row r="7829" spans="1:19" x14ac:dyDescent="0.3">
      <c r="A7829">
        <v>17035</v>
      </c>
      <c r="B7829" t="s">
        <v>22</v>
      </c>
      <c r="C7829">
        <v>1492</v>
      </c>
      <c r="D7829" t="s">
        <v>7169</v>
      </c>
      <c r="E7829">
        <v>58.59</v>
      </c>
      <c r="F7829">
        <v>79.989999999999995</v>
      </c>
      <c r="G7829">
        <v>750</v>
      </c>
      <c r="H7829">
        <v>2</v>
      </c>
      <c r="I7829">
        <v>117.18</v>
      </c>
      <c r="J7829">
        <v>10</v>
      </c>
      <c r="K7829">
        <v>794.9</v>
      </c>
      <c r="L7829">
        <v>794.9</v>
      </c>
      <c r="M7829">
        <v>7.9</v>
      </c>
      <c r="N7829">
        <v>123780.22</v>
      </c>
      <c r="O7829">
        <v>677.72</v>
      </c>
      <c r="P7829">
        <v>85.258523084664745</v>
      </c>
      <c r="Q7829">
        <v>5</v>
      </c>
      <c r="R7829">
        <v>6.7835808158388797</v>
      </c>
      <c r="S7829">
        <f>(VendorSalesData[[#This Row],[TotalPurchaseQuantity]] - VendorSalesData[[#This Row],[TotalSalesQuantity]]) * VendorSalesData[[#This Row],[PurchasePrice]]</f>
        <v>-468.72</v>
      </c>
    </row>
    <row r="7830" spans="1:19" x14ac:dyDescent="0.3">
      <c r="A7830">
        <v>4425</v>
      </c>
      <c r="B7830" t="s">
        <v>20</v>
      </c>
      <c r="C7830">
        <v>23468</v>
      </c>
      <c r="D7830" t="s">
        <v>7170</v>
      </c>
      <c r="E7830">
        <v>116.99</v>
      </c>
      <c r="F7830">
        <v>178.99</v>
      </c>
      <c r="G7830">
        <v>1500</v>
      </c>
      <c r="H7830">
        <v>1</v>
      </c>
      <c r="I7830">
        <v>116.99</v>
      </c>
      <c r="J7830">
        <v>4</v>
      </c>
      <c r="K7830">
        <v>715.96</v>
      </c>
      <c r="L7830">
        <v>715.96</v>
      </c>
      <c r="M7830">
        <v>0.88</v>
      </c>
      <c r="N7830">
        <v>144929.24</v>
      </c>
      <c r="O7830">
        <v>598.97</v>
      </c>
      <c r="P7830">
        <v>83.659701659310571</v>
      </c>
      <c r="Q7830">
        <v>4</v>
      </c>
      <c r="R7830">
        <v>6.1198393025044879</v>
      </c>
      <c r="S7830">
        <f>(VendorSalesData[[#This Row],[TotalPurchaseQuantity]] - VendorSalesData[[#This Row],[TotalSalesQuantity]]) * VendorSalesData[[#This Row],[PurchasePrice]]</f>
        <v>-350.96999999999997</v>
      </c>
    </row>
    <row r="7831" spans="1:19" x14ac:dyDescent="0.3">
      <c r="A7831">
        <v>4425</v>
      </c>
      <c r="B7831" t="s">
        <v>20</v>
      </c>
      <c r="C7831">
        <v>21250</v>
      </c>
      <c r="D7831" t="s">
        <v>7171</v>
      </c>
      <c r="E7831">
        <v>9.73</v>
      </c>
      <c r="F7831">
        <v>14.99</v>
      </c>
      <c r="G7831">
        <v>750</v>
      </c>
      <c r="H7831">
        <v>12</v>
      </c>
      <c r="I7831">
        <v>116.76</v>
      </c>
      <c r="J7831">
        <v>12</v>
      </c>
      <c r="K7831">
        <v>179.88</v>
      </c>
      <c r="L7831">
        <v>14.99</v>
      </c>
      <c r="M7831">
        <v>1.35</v>
      </c>
      <c r="N7831">
        <v>144929.24</v>
      </c>
      <c r="O7831">
        <v>63.11999999999999</v>
      </c>
      <c r="P7831">
        <v>35.090060040026685</v>
      </c>
      <c r="Q7831">
        <v>1</v>
      </c>
      <c r="R7831">
        <v>1.5405960945529289</v>
      </c>
      <c r="S7831">
        <f>(VendorSalesData[[#This Row],[TotalPurchaseQuantity]] - VendorSalesData[[#This Row],[TotalSalesQuantity]]) * VendorSalesData[[#This Row],[PurchasePrice]]</f>
        <v>0</v>
      </c>
    </row>
    <row r="7832" spans="1:19" x14ac:dyDescent="0.3">
      <c r="A7832">
        <v>4692</v>
      </c>
      <c r="B7832" t="s">
        <v>386</v>
      </c>
      <c r="C7832">
        <v>22549</v>
      </c>
      <c r="D7832" t="s">
        <v>7172</v>
      </c>
      <c r="E7832">
        <v>23.33</v>
      </c>
      <c r="F7832">
        <v>34.99</v>
      </c>
      <c r="G7832">
        <v>750</v>
      </c>
      <c r="H7832">
        <v>5</v>
      </c>
      <c r="I7832">
        <v>116.64999999999999</v>
      </c>
      <c r="J7832">
        <v>14</v>
      </c>
      <c r="K7832">
        <v>489.86</v>
      </c>
      <c r="L7832">
        <v>314.91000000000003</v>
      </c>
      <c r="M7832">
        <v>1.55</v>
      </c>
      <c r="N7832">
        <v>9139.3799999999992</v>
      </c>
      <c r="O7832">
        <v>373.21000000000004</v>
      </c>
      <c r="P7832">
        <v>76.187073857836936</v>
      </c>
      <c r="Q7832">
        <v>2.8</v>
      </c>
      <c r="R7832">
        <v>4.1993999142734681</v>
      </c>
      <c r="S7832">
        <f>(VendorSalesData[[#This Row],[TotalPurchaseQuantity]] - VendorSalesData[[#This Row],[TotalSalesQuantity]]) * VendorSalesData[[#This Row],[PurchasePrice]]</f>
        <v>-209.96999999999997</v>
      </c>
    </row>
    <row r="7833" spans="1:19" x14ac:dyDescent="0.3">
      <c r="A7833">
        <v>4425</v>
      </c>
      <c r="B7833" t="s">
        <v>20</v>
      </c>
      <c r="C7833">
        <v>13319</v>
      </c>
      <c r="D7833" t="s">
        <v>7173</v>
      </c>
      <c r="E7833">
        <v>3.24</v>
      </c>
      <c r="F7833">
        <v>4.99</v>
      </c>
      <c r="G7833">
        <v>750</v>
      </c>
      <c r="H7833">
        <v>36</v>
      </c>
      <c r="I7833">
        <v>116.64000000000001</v>
      </c>
      <c r="J7833">
        <v>36</v>
      </c>
      <c r="K7833">
        <v>179.64000000000001</v>
      </c>
      <c r="L7833">
        <v>54.89</v>
      </c>
      <c r="M7833">
        <v>4.04</v>
      </c>
      <c r="N7833">
        <v>144929.24</v>
      </c>
      <c r="O7833">
        <v>63</v>
      </c>
      <c r="P7833">
        <v>35.07014028056112</v>
      </c>
      <c r="Q7833">
        <v>1</v>
      </c>
      <c r="R7833">
        <v>1.5401234567901234</v>
      </c>
      <c r="S7833">
        <f>(VendorSalesData[[#This Row],[TotalPurchaseQuantity]] - VendorSalesData[[#This Row],[TotalSalesQuantity]]) * VendorSalesData[[#This Row],[PurchasePrice]]</f>
        <v>0</v>
      </c>
    </row>
    <row r="7834" spans="1:19" x14ac:dyDescent="0.3">
      <c r="A7834">
        <v>8004</v>
      </c>
      <c r="B7834" t="s">
        <v>60</v>
      </c>
      <c r="C7834">
        <v>557</v>
      </c>
      <c r="D7834" t="s">
        <v>7174</v>
      </c>
      <c r="E7834">
        <v>4.84</v>
      </c>
      <c r="F7834">
        <v>6.29</v>
      </c>
      <c r="G7834">
        <v>1000</v>
      </c>
      <c r="H7834">
        <v>24</v>
      </c>
      <c r="I7834">
        <v>116.16</v>
      </c>
      <c r="J7834">
        <v>23</v>
      </c>
      <c r="K7834">
        <v>144.67000000000002</v>
      </c>
      <c r="L7834">
        <v>75.48</v>
      </c>
      <c r="M7834">
        <v>24.150000000000002</v>
      </c>
      <c r="N7834">
        <v>50293.62</v>
      </c>
      <c r="O7834">
        <v>28.510000000000019</v>
      </c>
      <c r="P7834">
        <v>19.706919195410254</v>
      </c>
      <c r="Q7834">
        <v>0.95833333333333337</v>
      </c>
      <c r="R7834">
        <v>1.2454373278236917</v>
      </c>
      <c r="S7834">
        <f>(VendorSalesData[[#This Row],[TotalPurchaseQuantity]] - VendorSalesData[[#This Row],[TotalSalesQuantity]]) * VendorSalesData[[#This Row],[PurchasePrice]]</f>
        <v>4.84</v>
      </c>
    </row>
    <row r="7835" spans="1:19" x14ac:dyDescent="0.3">
      <c r="A7835">
        <v>9165</v>
      </c>
      <c r="B7835" t="s">
        <v>38</v>
      </c>
      <c r="C7835">
        <v>38312</v>
      </c>
      <c r="D7835" t="s">
        <v>7175</v>
      </c>
      <c r="E7835">
        <v>9.67</v>
      </c>
      <c r="F7835">
        <v>14.99</v>
      </c>
      <c r="G7835">
        <v>750</v>
      </c>
      <c r="H7835">
        <v>12</v>
      </c>
      <c r="I7835">
        <v>116.04</v>
      </c>
      <c r="J7835">
        <v>12</v>
      </c>
      <c r="K7835">
        <v>179.88</v>
      </c>
      <c r="L7835">
        <v>149.9</v>
      </c>
      <c r="M7835">
        <v>1.32</v>
      </c>
      <c r="N7835">
        <v>68054.7</v>
      </c>
      <c r="O7835">
        <v>63.839999999999989</v>
      </c>
      <c r="P7835">
        <v>35.49032688458972</v>
      </c>
      <c r="Q7835">
        <v>1</v>
      </c>
      <c r="R7835">
        <v>1.5501551189245086</v>
      </c>
      <c r="S7835">
        <f>(VendorSalesData[[#This Row],[TotalPurchaseQuantity]] - VendorSalesData[[#This Row],[TotalSalesQuantity]]) * VendorSalesData[[#This Row],[PurchasePrice]]</f>
        <v>0</v>
      </c>
    </row>
    <row r="7836" spans="1:19" x14ac:dyDescent="0.3">
      <c r="A7836">
        <v>4692</v>
      </c>
      <c r="B7836" t="s">
        <v>386</v>
      </c>
      <c r="C7836">
        <v>25058</v>
      </c>
      <c r="D7836" t="s">
        <v>7176</v>
      </c>
      <c r="E7836">
        <v>19.329999999999998</v>
      </c>
      <c r="F7836">
        <v>28.99</v>
      </c>
      <c r="G7836">
        <v>750</v>
      </c>
      <c r="H7836">
        <v>6</v>
      </c>
      <c r="I7836">
        <v>115.97999999999999</v>
      </c>
      <c r="J7836">
        <v>35</v>
      </c>
      <c r="K7836">
        <v>1014.65</v>
      </c>
      <c r="L7836">
        <v>840.70999999999992</v>
      </c>
      <c r="M7836">
        <v>3.86</v>
      </c>
      <c r="N7836">
        <v>9139.3799999999992</v>
      </c>
      <c r="O7836">
        <v>898.67</v>
      </c>
      <c r="P7836">
        <v>88.569457448381215</v>
      </c>
      <c r="Q7836">
        <v>5.833333333333333</v>
      </c>
      <c r="R7836">
        <v>8.7484911191584764</v>
      </c>
      <c r="S7836">
        <f>(VendorSalesData[[#This Row],[TotalPurchaseQuantity]] - VendorSalesData[[#This Row],[TotalSalesQuantity]]) * VendorSalesData[[#This Row],[PurchasePrice]]</f>
        <v>-560.56999999999994</v>
      </c>
    </row>
    <row r="7837" spans="1:19" x14ac:dyDescent="0.3">
      <c r="A7837">
        <v>1650</v>
      </c>
      <c r="B7837" t="s">
        <v>4517</v>
      </c>
      <c r="C7837">
        <v>24148</v>
      </c>
      <c r="D7837" t="s">
        <v>7177</v>
      </c>
      <c r="E7837">
        <v>9.66</v>
      </c>
      <c r="F7837">
        <v>14.49</v>
      </c>
      <c r="G7837">
        <v>750</v>
      </c>
      <c r="H7837">
        <v>12</v>
      </c>
      <c r="I7837">
        <v>115.92</v>
      </c>
      <c r="J7837">
        <v>12</v>
      </c>
      <c r="K7837">
        <v>173.88</v>
      </c>
      <c r="L7837">
        <v>28.98</v>
      </c>
      <c r="M7837">
        <v>1.36</v>
      </c>
      <c r="N7837">
        <v>211.97</v>
      </c>
      <c r="O7837">
        <v>57.959999999999994</v>
      </c>
      <c r="P7837">
        <v>33.333333333333329</v>
      </c>
      <c r="Q7837">
        <v>1</v>
      </c>
      <c r="R7837">
        <v>1.5</v>
      </c>
      <c r="S7837">
        <f>(VendorSalesData[[#This Row],[TotalPurchaseQuantity]] - VendorSalesData[[#This Row],[TotalSalesQuantity]]) * VendorSalesData[[#This Row],[PurchasePrice]]</f>
        <v>0</v>
      </c>
    </row>
    <row r="7838" spans="1:19" x14ac:dyDescent="0.3">
      <c r="A7838">
        <v>10754</v>
      </c>
      <c r="B7838" t="s">
        <v>212</v>
      </c>
      <c r="C7838">
        <v>12655</v>
      </c>
      <c r="D7838" t="s">
        <v>7178</v>
      </c>
      <c r="E7838">
        <v>23.17</v>
      </c>
      <c r="F7838">
        <v>34.99</v>
      </c>
      <c r="G7838">
        <v>750</v>
      </c>
      <c r="H7838">
        <v>5</v>
      </c>
      <c r="I7838">
        <v>115.85000000000001</v>
      </c>
      <c r="J7838">
        <v>17</v>
      </c>
      <c r="K7838">
        <v>594.83000000000004</v>
      </c>
      <c r="L7838">
        <v>454.87</v>
      </c>
      <c r="M7838">
        <v>1.8900000000000001</v>
      </c>
      <c r="N7838">
        <v>28720.52</v>
      </c>
      <c r="O7838">
        <v>478.98</v>
      </c>
      <c r="P7838">
        <v>80.523847149605771</v>
      </c>
      <c r="Q7838">
        <v>3.4</v>
      </c>
      <c r="R7838">
        <v>5.1344842468709535</v>
      </c>
      <c r="S7838">
        <f>(VendorSalesData[[#This Row],[TotalPurchaseQuantity]] - VendorSalesData[[#This Row],[TotalSalesQuantity]]) * VendorSalesData[[#This Row],[PurchasePrice]]</f>
        <v>-278.04000000000002</v>
      </c>
    </row>
    <row r="7839" spans="1:19" x14ac:dyDescent="0.3">
      <c r="A7839">
        <v>9625</v>
      </c>
      <c r="B7839" t="s">
        <v>912</v>
      </c>
      <c r="C7839">
        <v>2519</v>
      </c>
      <c r="D7839" t="s">
        <v>7179</v>
      </c>
      <c r="E7839">
        <v>12.87</v>
      </c>
      <c r="F7839">
        <v>16.989999999999998</v>
      </c>
      <c r="G7839">
        <v>750</v>
      </c>
      <c r="H7839">
        <v>9</v>
      </c>
      <c r="I7839">
        <v>115.83</v>
      </c>
      <c r="J7839">
        <v>9</v>
      </c>
      <c r="K7839">
        <v>152.91</v>
      </c>
      <c r="L7839">
        <v>50.97</v>
      </c>
      <c r="M7839">
        <v>7.08</v>
      </c>
      <c r="N7839">
        <v>1933.19</v>
      </c>
      <c r="O7839">
        <v>37.08</v>
      </c>
      <c r="P7839">
        <v>24.249558563861097</v>
      </c>
      <c r="Q7839">
        <v>1</v>
      </c>
      <c r="R7839">
        <v>1.32012432012432</v>
      </c>
      <c r="S7839">
        <f>(VendorSalesData[[#This Row],[TotalPurchaseQuantity]] - VendorSalesData[[#This Row],[TotalSalesQuantity]]) * VendorSalesData[[#This Row],[PurchasePrice]]</f>
        <v>0</v>
      </c>
    </row>
    <row r="7840" spans="1:19" x14ac:dyDescent="0.3">
      <c r="A7840">
        <v>2000</v>
      </c>
      <c r="B7840" t="s">
        <v>164</v>
      </c>
      <c r="C7840">
        <v>23117</v>
      </c>
      <c r="D7840" t="s">
        <v>7180</v>
      </c>
      <c r="E7840">
        <v>4.82</v>
      </c>
      <c r="F7840">
        <v>6.99</v>
      </c>
      <c r="G7840">
        <v>750</v>
      </c>
      <c r="H7840">
        <v>24</v>
      </c>
      <c r="I7840">
        <v>115.68</v>
      </c>
      <c r="J7840">
        <v>21</v>
      </c>
      <c r="K7840">
        <v>146.79</v>
      </c>
      <c r="L7840">
        <v>132.81</v>
      </c>
      <c r="M7840">
        <v>2.3199999999999998</v>
      </c>
      <c r="N7840">
        <v>19016.59</v>
      </c>
      <c r="O7840">
        <v>31.109999999999985</v>
      </c>
      <c r="P7840">
        <v>21.193541794400154</v>
      </c>
      <c r="Q7840">
        <v>0.875</v>
      </c>
      <c r="R7840">
        <v>1.2689315352697095</v>
      </c>
      <c r="S7840">
        <f>(VendorSalesData[[#This Row],[TotalPurchaseQuantity]] - VendorSalesData[[#This Row],[TotalSalesQuantity]]) * VendorSalesData[[#This Row],[PurchasePrice]]</f>
        <v>14.46</v>
      </c>
    </row>
    <row r="7841" spans="1:19" x14ac:dyDescent="0.3">
      <c r="A7841">
        <v>9815</v>
      </c>
      <c r="B7841" t="s">
        <v>191</v>
      </c>
      <c r="C7841">
        <v>25993</v>
      </c>
      <c r="D7841" t="s">
        <v>7181</v>
      </c>
      <c r="E7841">
        <v>2.41</v>
      </c>
      <c r="F7841">
        <v>3.49</v>
      </c>
      <c r="G7841">
        <v>750</v>
      </c>
      <c r="H7841">
        <v>48</v>
      </c>
      <c r="I7841">
        <v>115.68</v>
      </c>
      <c r="J7841">
        <v>36</v>
      </c>
      <c r="K7841">
        <v>125.64000000000001</v>
      </c>
      <c r="L7841">
        <v>10.47</v>
      </c>
      <c r="M7841">
        <v>4.0500000000000007</v>
      </c>
      <c r="N7841">
        <v>27100.41</v>
      </c>
      <c r="O7841">
        <v>9.960000000000008</v>
      </c>
      <c r="P7841">
        <v>7.9274116523400249</v>
      </c>
      <c r="Q7841">
        <v>0.75</v>
      </c>
      <c r="R7841">
        <v>1.0860995850622408</v>
      </c>
      <c r="S7841">
        <f>(VendorSalesData[[#This Row],[TotalPurchaseQuantity]] - VendorSalesData[[#This Row],[TotalSalesQuantity]]) * VendorSalesData[[#This Row],[PurchasePrice]]</f>
        <v>28.92</v>
      </c>
    </row>
    <row r="7842" spans="1:19" x14ac:dyDescent="0.3">
      <c r="A7842">
        <v>9552</v>
      </c>
      <c r="B7842" t="s">
        <v>72</v>
      </c>
      <c r="C7842">
        <v>42162</v>
      </c>
      <c r="D7842" t="s">
        <v>7182</v>
      </c>
      <c r="E7842">
        <v>4.62</v>
      </c>
      <c r="F7842">
        <v>10.99</v>
      </c>
      <c r="G7842">
        <v>750</v>
      </c>
      <c r="H7842">
        <v>25</v>
      </c>
      <c r="I7842">
        <v>115.5</v>
      </c>
      <c r="J7842">
        <v>15</v>
      </c>
      <c r="K7842">
        <v>195.45</v>
      </c>
      <c r="L7842">
        <v>41.56</v>
      </c>
      <c r="M7842">
        <v>1.6800000000000002</v>
      </c>
      <c r="N7842">
        <v>55551.82</v>
      </c>
      <c r="O7842">
        <v>79.949999999999989</v>
      </c>
      <c r="P7842">
        <v>40.905602455871062</v>
      </c>
      <c r="Q7842">
        <v>0.6</v>
      </c>
      <c r="R7842">
        <v>1.692207792207792</v>
      </c>
      <c r="S7842">
        <f>(VendorSalesData[[#This Row],[TotalPurchaseQuantity]] - VendorSalesData[[#This Row],[TotalSalesQuantity]]) * VendorSalesData[[#This Row],[PurchasePrice]]</f>
        <v>46.2</v>
      </c>
    </row>
    <row r="7843" spans="1:19" x14ac:dyDescent="0.3">
      <c r="A7843">
        <v>3960</v>
      </c>
      <c r="B7843" t="s">
        <v>24</v>
      </c>
      <c r="C7843">
        <v>3213</v>
      </c>
      <c r="D7843" t="s">
        <v>7183</v>
      </c>
      <c r="E7843">
        <v>9.6199999999999992</v>
      </c>
      <c r="F7843">
        <v>12.99</v>
      </c>
      <c r="G7843">
        <v>750</v>
      </c>
      <c r="H7843">
        <v>12</v>
      </c>
      <c r="I7843">
        <v>115.44</v>
      </c>
      <c r="J7843">
        <v>12</v>
      </c>
      <c r="K7843">
        <v>155.88</v>
      </c>
      <c r="L7843">
        <v>12.99</v>
      </c>
      <c r="M7843">
        <v>9.4499999999999993</v>
      </c>
      <c r="N7843">
        <v>257032.07</v>
      </c>
      <c r="O7843">
        <v>40.44</v>
      </c>
      <c r="P7843">
        <v>25.943033102386448</v>
      </c>
      <c r="Q7843">
        <v>1</v>
      </c>
      <c r="R7843">
        <v>1.3503118503118503</v>
      </c>
      <c r="S7843">
        <f>(VendorSalesData[[#This Row],[TotalPurchaseQuantity]] - VendorSalesData[[#This Row],[TotalSalesQuantity]]) * VendorSalesData[[#This Row],[PurchasePrice]]</f>
        <v>0</v>
      </c>
    </row>
    <row r="7844" spans="1:19" x14ac:dyDescent="0.3">
      <c r="A7844">
        <v>9552</v>
      </c>
      <c r="B7844" t="s">
        <v>72</v>
      </c>
      <c r="C7844">
        <v>4948</v>
      </c>
      <c r="D7844" t="s">
        <v>7184</v>
      </c>
      <c r="E7844">
        <v>9.6199999999999992</v>
      </c>
      <c r="F7844">
        <v>12.99</v>
      </c>
      <c r="G7844">
        <v>750</v>
      </c>
      <c r="H7844">
        <v>12</v>
      </c>
      <c r="I7844">
        <v>115.44</v>
      </c>
      <c r="J7844">
        <v>85</v>
      </c>
      <c r="K7844">
        <v>1104.1500000000001</v>
      </c>
      <c r="L7844">
        <v>675.48</v>
      </c>
      <c r="M7844">
        <v>67.02</v>
      </c>
      <c r="N7844">
        <v>55551.82</v>
      </c>
      <c r="O7844">
        <v>988.71</v>
      </c>
      <c r="P7844">
        <v>89.544898790925146</v>
      </c>
      <c r="Q7844">
        <v>7.083333333333333</v>
      </c>
      <c r="R7844">
        <v>9.5647089397089413</v>
      </c>
      <c r="S7844">
        <f>(VendorSalesData[[#This Row],[TotalPurchaseQuantity]] - VendorSalesData[[#This Row],[TotalSalesQuantity]]) * VendorSalesData[[#This Row],[PurchasePrice]]</f>
        <v>-702.26</v>
      </c>
    </row>
    <row r="7845" spans="1:19" x14ac:dyDescent="0.3">
      <c r="A7845">
        <v>3664</v>
      </c>
      <c r="B7845" t="s">
        <v>96</v>
      </c>
      <c r="C7845">
        <v>826</v>
      </c>
      <c r="D7845" t="s">
        <v>7185</v>
      </c>
      <c r="E7845">
        <v>9.59</v>
      </c>
      <c r="F7845">
        <v>11.99</v>
      </c>
      <c r="G7845">
        <v>1000</v>
      </c>
      <c r="H7845">
        <v>12</v>
      </c>
      <c r="I7845">
        <v>115.08</v>
      </c>
      <c r="J7845">
        <v>27</v>
      </c>
      <c r="K7845">
        <v>323.73</v>
      </c>
      <c r="L7845">
        <v>311.74</v>
      </c>
      <c r="M7845">
        <v>28.35</v>
      </c>
      <c r="N7845">
        <v>30234.420000000002</v>
      </c>
      <c r="O7845">
        <v>208.65000000000003</v>
      </c>
      <c r="P7845">
        <v>64.451858029839698</v>
      </c>
      <c r="Q7845">
        <v>2.25</v>
      </c>
      <c r="R7845">
        <v>2.8130865484880085</v>
      </c>
      <c r="S7845">
        <f>(VendorSalesData[[#This Row],[TotalPurchaseQuantity]] - VendorSalesData[[#This Row],[TotalSalesQuantity]]) * VendorSalesData[[#This Row],[PurchasePrice]]</f>
        <v>-143.85</v>
      </c>
    </row>
    <row r="7846" spans="1:19" x14ac:dyDescent="0.3">
      <c r="A7846">
        <v>9165</v>
      </c>
      <c r="B7846" t="s">
        <v>38</v>
      </c>
      <c r="C7846">
        <v>15167</v>
      </c>
      <c r="D7846" t="s">
        <v>7186</v>
      </c>
      <c r="E7846">
        <v>9.58</v>
      </c>
      <c r="F7846">
        <v>13.99</v>
      </c>
      <c r="G7846">
        <v>750</v>
      </c>
      <c r="H7846">
        <v>12</v>
      </c>
      <c r="I7846">
        <v>114.96</v>
      </c>
      <c r="J7846">
        <v>12</v>
      </c>
      <c r="K7846">
        <v>167.88</v>
      </c>
      <c r="L7846">
        <v>111.92</v>
      </c>
      <c r="M7846">
        <v>1.33</v>
      </c>
      <c r="N7846">
        <v>68054.7</v>
      </c>
      <c r="O7846">
        <v>52.92</v>
      </c>
      <c r="P7846">
        <v>31.522516082916368</v>
      </c>
      <c r="Q7846">
        <v>1</v>
      </c>
      <c r="R7846">
        <v>1.4603340292275575</v>
      </c>
      <c r="S7846">
        <f>(VendorSalesData[[#This Row],[TotalPurchaseQuantity]] - VendorSalesData[[#This Row],[TotalSalesQuantity]]) * VendorSalesData[[#This Row],[PurchasePrice]]</f>
        <v>0</v>
      </c>
    </row>
    <row r="7847" spans="1:19" x14ac:dyDescent="0.3">
      <c r="A7847">
        <v>9165</v>
      </c>
      <c r="B7847" t="s">
        <v>38</v>
      </c>
      <c r="C7847">
        <v>20986</v>
      </c>
      <c r="D7847" t="s">
        <v>7187</v>
      </c>
      <c r="E7847">
        <v>9.58</v>
      </c>
      <c r="F7847">
        <v>13.99</v>
      </c>
      <c r="G7847">
        <v>750</v>
      </c>
      <c r="H7847">
        <v>12</v>
      </c>
      <c r="I7847">
        <v>114.96</v>
      </c>
      <c r="J7847">
        <v>12</v>
      </c>
      <c r="K7847">
        <v>167.88</v>
      </c>
      <c r="L7847">
        <v>13.99</v>
      </c>
      <c r="M7847">
        <v>1.35</v>
      </c>
      <c r="N7847">
        <v>68054.7</v>
      </c>
      <c r="O7847">
        <v>52.92</v>
      </c>
      <c r="P7847">
        <v>31.522516082916368</v>
      </c>
      <c r="Q7847">
        <v>1</v>
      </c>
      <c r="R7847">
        <v>1.4603340292275575</v>
      </c>
      <c r="S7847">
        <f>(VendorSalesData[[#This Row],[TotalPurchaseQuantity]] - VendorSalesData[[#This Row],[TotalSalesQuantity]]) * VendorSalesData[[#This Row],[PurchasePrice]]</f>
        <v>0</v>
      </c>
    </row>
    <row r="7848" spans="1:19" x14ac:dyDescent="0.3">
      <c r="A7848">
        <v>9552</v>
      </c>
      <c r="B7848" t="s">
        <v>72</v>
      </c>
      <c r="C7848">
        <v>22478</v>
      </c>
      <c r="D7848" t="s">
        <v>7188</v>
      </c>
      <c r="E7848">
        <v>9.58</v>
      </c>
      <c r="F7848">
        <v>13.99</v>
      </c>
      <c r="G7848">
        <v>750</v>
      </c>
      <c r="H7848">
        <v>12</v>
      </c>
      <c r="I7848">
        <v>114.96</v>
      </c>
      <c r="J7848">
        <v>12</v>
      </c>
      <c r="K7848">
        <v>167.88</v>
      </c>
      <c r="L7848">
        <v>167.88</v>
      </c>
      <c r="M7848">
        <v>1.32</v>
      </c>
      <c r="N7848">
        <v>55551.82</v>
      </c>
      <c r="O7848">
        <v>52.92</v>
      </c>
      <c r="P7848">
        <v>31.522516082916368</v>
      </c>
      <c r="Q7848">
        <v>1</v>
      </c>
      <c r="R7848">
        <v>1.4603340292275575</v>
      </c>
      <c r="S7848">
        <f>(VendorSalesData[[#This Row],[TotalPurchaseQuantity]] - VendorSalesData[[#This Row],[TotalSalesQuantity]]) * VendorSalesData[[#This Row],[PurchasePrice]]</f>
        <v>0</v>
      </c>
    </row>
    <row r="7849" spans="1:19" x14ac:dyDescent="0.3">
      <c r="A7849">
        <v>9552</v>
      </c>
      <c r="B7849" t="s">
        <v>72</v>
      </c>
      <c r="C7849">
        <v>25781</v>
      </c>
      <c r="D7849" t="s">
        <v>7189</v>
      </c>
      <c r="E7849">
        <v>9.58</v>
      </c>
      <c r="F7849">
        <v>13.99</v>
      </c>
      <c r="G7849">
        <v>750</v>
      </c>
      <c r="H7849">
        <v>12</v>
      </c>
      <c r="I7849">
        <v>114.96</v>
      </c>
      <c r="J7849">
        <v>12</v>
      </c>
      <c r="K7849">
        <v>167.88</v>
      </c>
      <c r="L7849">
        <v>13.99</v>
      </c>
      <c r="M7849">
        <v>1.35</v>
      </c>
      <c r="N7849">
        <v>55551.82</v>
      </c>
      <c r="O7849">
        <v>52.92</v>
      </c>
      <c r="P7849">
        <v>31.522516082916368</v>
      </c>
      <c r="Q7849">
        <v>1</v>
      </c>
      <c r="R7849">
        <v>1.4603340292275575</v>
      </c>
      <c r="S7849">
        <f>(VendorSalesData[[#This Row],[TotalPurchaseQuantity]] - VendorSalesData[[#This Row],[TotalSalesQuantity]]) * VendorSalesData[[#This Row],[PurchasePrice]]</f>
        <v>0</v>
      </c>
    </row>
    <row r="7850" spans="1:19" x14ac:dyDescent="0.3">
      <c r="A7850">
        <v>7239</v>
      </c>
      <c r="B7850" t="s">
        <v>86</v>
      </c>
      <c r="C7850">
        <v>4308</v>
      </c>
      <c r="D7850" t="s">
        <v>5579</v>
      </c>
      <c r="E7850">
        <v>19.11</v>
      </c>
      <c r="F7850">
        <v>25.99</v>
      </c>
      <c r="G7850">
        <v>1750</v>
      </c>
      <c r="H7850">
        <v>6</v>
      </c>
      <c r="I7850">
        <v>114.66</v>
      </c>
      <c r="J7850">
        <v>6</v>
      </c>
      <c r="K7850">
        <v>225.94</v>
      </c>
      <c r="L7850">
        <v>225.94</v>
      </c>
      <c r="M7850">
        <v>11.040000000000001</v>
      </c>
      <c r="N7850">
        <v>16978.669999999998</v>
      </c>
      <c r="O7850">
        <v>111.28</v>
      </c>
      <c r="P7850">
        <v>49.252013808975839</v>
      </c>
      <c r="Q7850">
        <v>1</v>
      </c>
      <c r="R7850">
        <v>1.9705215419501134</v>
      </c>
      <c r="S7850">
        <f>(VendorSalesData[[#This Row],[TotalPurchaseQuantity]] - VendorSalesData[[#This Row],[TotalSalesQuantity]]) * VendorSalesData[[#This Row],[PurchasePrice]]</f>
        <v>0</v>
      </c>
    </row>
    <row r="7851" spans="1:19" x14ac:dyDescent="0.3">
      <c r="A7851">
        <v>3924</v>
      </c>
      <c r="B7851" t="s">
        <v>102</v>
      </c>
      <c r="C7851">
        <v>4425</v>
      </c>
      <c r="D7851" t="s">
        <v>7190</v>
      </c>
      <c r="E7851">
        <v>9.5299999999999994</v>
      </c>
      <c r="F7851">
        <v>12.49</v>
      </c>
      <c r="G7851">
        <v>750</v>
      </c>
      <c r="H7851">
        <v>12</v>
      </c>
      <c r="I7851">
        <v>114.36</v>
      </c>
      <c r="J7851">
        <v>12</v>
      </c>
      <c r="K7851">
        <v>149.88</v>
      </c>
      <c r="L7851">
        <v>12.49</v>
      </c>
      <c r="M7851">
        <v>9.4499999999999993</v>
      </c>
      <c r="N7851">
        <v>14069.87</v>
      </c>
      <c r="O7851">
        <v>35.519999999999996</v>
      </c>
      <c r="P7851">
        <v>23.698959167333868</v>
      </c>
      <c r="Q7851">
        <v>1</v>
      </c>
      <c r="R7851">
        <v>1.3105981112277019</v>
      </c>
      <c r="S7851">
        <f>(VendorSalesData[[#This Row],[TotalPurchaseQuantity]] - VendorSalesData[[#This Row],[TotalSalesQuantity]]) * VendorSalesData[[#This Row],[PurchasePrice]]</f>
        <v>0</v>
      </c>
    </row>
    <row r="7852" spans="1:19" x14ac:dyDescent="0.3">
      <c r="A7852">
        <v>1650</v>
      </c>
      <c r="B7852" t="s">
        <v>4517</v>
      </c>
      <c r="C7852">
        <v>23445</v>
      </c>
      <c r="D7852" t="s">
        <v>7191</v>
      </c>
      <c r="E7852">
        <v>9.52</v>
      </c>
      <c r="F7852">
        <v>13.99</v>
      </c>
      <c r="G7852">
        <v>750</v>
      </c>
      <c r="H7852">
        <v>12</v>
      </c>
      <c r="I7852">
        <v>114.24</v>
      </c>
      <c r="J7852">
        <v>12</v>
      </c>
      <c r="K7852">
        <v>167.88</v>
      </c>
      <c r="L7852">
        <v>13.99</v>
      </c>
      <c r="M7852">
        <v>1.35</v>
      </c>
      <c r="N7852">
        <v>211.97</v>
      </c>
      <c r="O7852">
        <v>53.64</v>
      </c>
      <c r="P7852">
        <v>31.95139385275197</v>
      </c>
      <c r="Q7852">
        <v>1</v>
      </c>
      <c r="R7852">
        <v>1.4695378151260505</v>
      </c>
      <c r="S7852">
        <f>(VendorSalesData[[#This Row],[TotalPurchaseQuantity]] - VendorSalesData[[#This Row],[TotalSalesQuantity]]) * VendorSalesData[[#This Row],[PurchasePrice]]</f>
        <v>0</v>
      </c>
    </row>
    <row r="7853" spans="1:19" x14ac:dyDescent="0.3">
      <c r="A7853">
        <v>9165</v>
      </c>
      <c r="B7853" t="s">
        <v>38</v>
      </c>
      <c r="C7853">
        <v>25698</v>
      </c>
      <c r="D7853" t="s">
        <v>7192</v>
      </c>
      <c r="E7853">
        <v>9.52</v>
      </c>
      <c r="F7853">
        <v>13.99</v>
      </c>
      <c r="G7853">
        <v>750</v>
      </c>
      <c r="H7853">
        <v>12</v>
      </c>
      <c r="I7853">
        <v>114.24</v>
      </c>
      <c r="J7853">
        <v>12</v>
      </c>
      <c r="K7853">
        <v>167.88</v>
      </c>
      <c r="L7853">
        <v>83.94</v>
      </c>
      <c r="M7853">
        <v>1.34</v>
      </c>
      <c r="N7853">
        <v>68054.7</v>
      </c>
      <c r="O7853">
        <v>53.64</v>
      </c>
      <c r="P7853">
        <v>31.95139385275197</v>
      </c>
      <c r="Q7853">
        <v>1</v>
      </c>
      <c r="R7853">
        <v>1.4695378151260505</v>
      </c>
      <c r="S7853">
        <f>(VendorSalesData[[#This Row],[TotalPurchaseQuantity]] - VendorSalesData[[#This Row],[TotalSalesQuantity]]) * VendorSalesData[[#This Row],[PurchasePrice]]</f>
        <v>0</v>
      </c>
    </row>
    <row r="7854" spans="1:19" x14ac:dyDescent="0.3">
      <c r="A7854">
        <v>9744</v>
      </c>
      <c r="B7854" t="s">
        <v>868</v>
      </c>
      <c r="C7854">
        <v>19361</v>
      </c>
      <c r="D7854" t="s">
        <v>7193</v>
      </c>
      <c r="E7854">
        <v>9.52</v>
      </c>
      <c r="F7854">
        <v>13.99</v>
      </c>
      <c r="G7854">
        <v>750</v>
      </c>
      <c r="H7854">
        <v>12</v>
      </c>
      <c r="I7854">
        <v>114.24</v>
      </c>
      <c r="J7854">
        <v>12</v>
      </c>
      <c r="K7854">
        <v>167.88</v>
      </c>
      <c r="L7854">
        <v>13.99</v>
      </c>
      <c r="M7854">
        <v>1.35</v>
      </c>
      <c r="N7854">
        <v>3999.93</v>
      </c>
      <c r="O7854">
        <v>53.64</v>
      </c>
      <c r="P7854">
        <v>31.95139385275197</v>
      </c>
      <c r="Q7854">
        <v>1</v>
      </c>
      <c r="R7854">
        <v>1.4695378151260505</v>
      </c>
      <c r="S7854">
        <f>(VendorSalesData[[#This Row],[TotalPurchaseQuantity]] - VendorSalesData[[#This Row],[TotalSalesQuantity]]) * VendorSalesData[[#This Row],[PurchasePrice]]</f>
        <v>0</v>
      </c>
    </row>
    <row r="7855" spans="1:19" x14ac:dyDescent="0.3">
      <c r="A7855">
        <v>516</v>
      </c>
      <c r="B7855" t="s">
        <v>415</v>
      </c>
      <c r="C7855">
        <v>24873</v>
      </c>
      <c r="D7855" t="s">
        <v>7194</v>
      </c>
      <c r="E7855">
        <v>5.99</v>
      </c>
      <c r="F7855">
        <v>9.99</v>
      </c>
      <c r="G7855">
        <v>750</v>
      </c>
      <c r="H7855">
        <v>19</v>
      </c>
      <c r="I7855">
        <v>113.81</v>
      </c>
      <c r="J7855">
        <v>14</v>
      </c>
      <c r="K7855">
        <v>125.86</v>
      </c>
      <c r="L7855">
        <v>25.97</v>
      </c>
      <c r="M7855">
        <v>1.58</v>
      </c>
      <c r="N7855">
        <v>8510.41</v>
      </c>
      <c r="O7855">
        <v>12.049999999999997</v>
      </c>
      <c r="P7855">
        <v>9.5741299856983932</v>
      </c>
      <c r="Q7855">
        <v>0.73684210526315785</v>
      </c>
      <c r="R7855">
        <v>1.1058782180827695</v>
      </c>
      <c r="S7855">
        <f>(VendorSalesData[[#This Row],[TotalPurchaseQuantity]] - VendorSalesData[[#This Row],[TotalSalesQuantity]]) * VendorSalesData[[#This Row],[PurchasePrice]]</f>
        <v>29.950000000000003</v>
      </c>
    </row>
    <row r="7856" spans="1:19" x14ac:dyDescent="0.3">
      <c r="A7856">
        <v>1392</v>
      </c>
      <c r="B7856" t="s">
        <v>67</v>
      </c>
      <c r="C7856">
        <v>19108</v>
      </c>
      <c r="D7856" t="s">
        <v>7195</v>
      </c>
      <c r="E7856">
        <v>7.09</v>
      </c>
      <c r="F7856">
        <v>10.99</v>
      </c>
      <c r="G7856">
        <v>750</v>
      </c>
      <c r="H7856">
        <v>16</v>
      </c>
      <c r="I7856">
        <v>113.44</v>
      </c>
      <c r="J7856">
        <v>53</v>
      </c>
      <c r="K7856">
        <v>642.47</v>
      </c>
      <c r="L7856">
        <v>347.7</v>
      </c>
      <c r="M7856">
        <v>5.9</v>
      </c>
      <c r="N7856">
        <v>79528.990000000005</v>
      </c>
      <c r="O7856">
        <v>529.03</v>
      </c>
      <c r="P7856">
        <v>82.343144426977133</v>
      </c>
      <c r="Q7856">
        <v>3.3125</v>
      </c>
      <c r="R7856">
        <v>5.6635225669957689</v>
      </c>
      <c r="S7856">
        <f>(VendorSalesData[[#This Row],[TotalPurchaseQuantity]] - VendorSalesData[[#This Row],[TotalSalesQuantity]]) * VendorSalesData[[#This Row],[PurchasePrice]]</f>
        <v>-262.33</v>
      </c>
    </row>
    <row r="7857" spans="1:19" x14ac:dyDescent="0.3">
      <c r="A7857">
        <v>4425</v>
      </c>
      <c r="B7857" t="s">
        <v>20</v>
      </c>
      <c r="C7857">
        <v>14207</v>
      </c>
      <c r="D7857" t="s">
        <v>7196</v>
      </c>
      <c r="E7857">
        <v>9.4499999999999993</v>
      </c>
      <c r="F7857">
        <v>13.99</v>
      </c>
      <c r="G7857">
        <v>750</v>
      </c>
      <c r="H7857">
        <v>12</v>
      </c>
      <c r="I7857">
        <v>113.4</v>
      </c>
      <c r="J7857">
        <v>12</v>
      </c>
      <c r="K7857">
        <v>167.88</v>
      </c>
      <c r="L7857">
        <v>13.99</v>
      </c>
      <c r="M7857">
        <v>1.35</v>
      </c>
      <c r="N7857">
        <v>144929.24</v>
      </c>
      <c r="O7857">
        <v>54.47999999999999</v>
      </c>
      <c r="P7857">
        <v>32.451751250893487</v>
      </c>
      <c r="Q7857">
        <v>1</v>
      </c>
      <c r="R7857">
        <v>1.4804232804232804</v>
      </c>
      <c r="S7857">
        <f>(VendorSalesData[[#This Row],[TotalPurchaseQuantity]] - VendorSalesData[[#This Row],[TotalSalesQuantity]]) * VendorSalesData[[#This Row],[PurchasePrice]]</f>
        <v>0</v>
      </c>
    </row>
    <row r="7858" spans="1:19" x14ac:dyDescent="0.3">
      <c r="A7858">
        <v>4692</v>
      </c>
      <c r="B7858" t="s">
        <v>386</v>
      </c>
      <c r="C7858">
        <v>15340</v>
      </c>
      <c r="D7858" t="s">
        <v>7197</v>
      </c>
      <c r="E7858">
        <v>9.4499999999999993</v>
      </c>
      <c r="F7858">
        <v>13.99</v>
      </c>
      <c r="G7858">
        <v>750</v>
      </c>
      <c r="H7858">
        <v>12</v>
      </c>
      <c r="I7858">
        <v>113.4</v>
      </c>
      <c r="J7858">
        <v>12</v>
      </c>
      <c r="K7858">
        <v>167.88</v>
      </c>
      <c r="L7858">
        <v>13.99</v>
      </c>
      <c r="M7858">
        <v>1.35</v>
      </c>
      <c r="N7858">
        <v>9139.3799999999992</v>
      </c>
      <c r="O7858">
        <v>54.47999999999999</v>
      </c>
      <c r="P7858">
        <v>32.451751250893487</v>
      </c>
      <c r="Q7858">
        <v>1</v>
      </c>
      <c r="R7858">
        <v>1.4804232804232804</v>
      </c>
      <c r="S7858">
        <f>(VendorSalesData[[#This Row],[TotalPurchaseQuantity]] - VendorSalesData[[#This Row],[TotalSalesQuantity]]) * VendorSalesData[[#This Row],[PurchasePrice]]</f>
        <v>0</v>
      </c>
    </row>
    <row r="7859" spans="1:19" x14ac:dyDescent="0.3">
      <c r="A7859">
        <v>8735</v>
      </c>
      <c r="B7859" t="s">
        <v>2804</v>
      </c>
      <c r="C7859">
        <v>17339</v>
      </c>
      <c r="D7859" t="s">
        <v>7198</v>
      </c>
      <c r="E7859">
        <v>5.4</v>
      </c>
      <c r="F7859">
        <v>7.99</v>
      </c>
      <c r="G7859">
        <v>750</v>
      </c>
      <c r="H7859">
        <v>21</v>
      </c>
      <c r="I7859">
        <v>113.4</v>
      </c>
      <c r="J7859">
        <v>53</v>
      </c>
      <c r="K7859">
        <v>479.47</v>
      </c>
      <c r="L7859">
        <v>287.7</v>
      </c>
      <c r="M7859">
        <v>5.88</v>
      </c>
      <c r="N7859">
        <v>263.32</v>
      </c>
      <c r="O7859">
        <v>366.07000000000005</v>
      </c>
      <c r="P7859">
        <v>76.348885227438629</v>
      </c>
      <c r="Q7859">
        <v>2.5238095238095237</v>
      </c>
      <c r="R7859">
        <v>4.2281305114638448</v>
      </c>
      <c r="S7859">
        <f>(VendorSalesData[[#This Row],[TotalPurchaseQuantity]] - VendorSalesData[[#This Row],[TotalSalesQuantity]]) * VendorSalesData[[#This Row],[PurchasePrice]]</f>
        <v>-172.8</v>
      </c>
    </row>
    <row r="7860" spans="1:19" x14ac:dyDescent="0.3">
      <c r="A7860">
        <v>9165</v>
      </c>
      <c r="B7860" t="s">
        <v>38</v>
      </c>
      <c r="C7860">
        <v>21884</v>
      </c>
      <c r="D7860" t="s">
        <v>7199</v>
      </c>
      <c r="E7860">
        <v>2.36</v>
      </c>
      <c r="F7860">
        <v>11.99</v>
      </c>
      <c r="G7860">
        <v>750</v>
      </c>
      <c r="H7860">
        <v>48</v>
      </c>
      <c r="I7860">
        <v>113.28</v>
      </c>
      <c r="J7860">
        <v>50</v>
      </c>
      <c r="K7860">
        <v>174.5</v>
      </c>
      <c r="L7860">
        <v>34.900000000000006</v>
      </c>
      <c r="M7860">
        <v>5.61</v>
      </c>
      <c r="N7860">
        <v>68054.7</v>
      </c>
      <c r="O7860">
        <v>61.22</v>
      </c>
      <c r="P7860">
        <v>35.08309455587392</v>
      </c>
      <c r="Q7860">
        <v>1.0416666666666667</v>
      </c>
      <c r="R7860">
        <v>1.540430790960452</v>
      </c>
      <c r="S7860">
        <f>(VendorSalesData[[#This Row],[TotalPurchaseQuantity]] - VendorSalesData[[#This Row],[TotalSalesQuantity]]) * VendorSalesData[[#This Row],[PurchasePrice]]</f>
        <v>-4.72</v>
      </c>
    </row>
    <row r="7861" spans="1:19" x14ac:dyDescent="0.3">
      <c r="A7861">
        <v>9815</v>
      </c>
      <c r="B7861" t="s">
        <v>191</v>
      </c>
      <c r="C7861">
        <v>4104</v>
      </c>
      <c r="D7861" t="s">
        <v>7200</v>
      </c>
      <c r="E7861">
        <v>7.08</v>
      </c>
      <c r="F7861">
        <v>11.99</v>
      </c>
      <c r="G7861">
        <v>750</v>
      </c>
      <c r="H7861">
        <v>16</v>
      </c>
      <c r="I7861">
        <v>113.28</v>
      </c>
      <c r="J7861">
        <v>43</v>
      </c>
      <c r="K7861">
        <v>389.57</v>
      </c>
      <c r="L7861">
        <v>200.78</v>
      </c>
      <c r="M7861">
        <v>33.880000000000003</v>
      </c>
      <c r="N7861">
        <v>27100.41</v>
      </c>
      <c r="O7861">
        <v>276.28999999999996</v>
      </c>
      <c r="P7861">
        <v>70.921785558436213</v>
      </c>
      <c r="Q7861">
        <v>2.6875</v>
      </c>
      <c r="R7861">
        <v>3.439000706214689</v>
      </c>
      <c r="S7861">
        <f>(VendorSalesData[[#This Row],[TotalPurchaseQuantity]] - VendorSalesData[[#This Row],[TotalSalesQuantity]]) * VendorSalesData[[#This Row],[PurchasePrice]]</f>
        <v>-191.16</v>
      </c>
    </row>
    <row r="7862" spans="1:19" x14ac:dyDescent="0.3">
      <c r="A7862">
        <v>2000</v>
      </c>
      <c r="B7862" t="s">
        <v>164</v>
      </c>
      <c r="C7862">
        <v>20960</v>
      </c>
      <c r="D7862" t="s">
        <v>7201</v>
      </c>
      <c r="E7862">
        <v>16.12</v>
      </c>
      <c r="F7862">
        <v>24.99</v>
      </c>
      <c r="G7862">
        <v>750</v>
      </c>
      <c r="H7862">
        <v>7</v>
      </c>
      <c r="I7862">
        <v>112.84</v>
      </c>
      <c r="J7862">
        <v>14</v>
      </c>
      <c r="K7862">
        <v>349.86</v>
      </c>
      <c r="L7862">
        <v>199.92</v>
      </c>
      <c r="M7862">
        <v>1.56</v>
      </c>
      <c r="N7862">
        <v>19016.59</v>
      </c>
      <c r="O7862">
        <v>237.02</v>
      </c>
      <c r="P7862">
        <v>67.747098839535809</v>
      </c>
      <c r="Q7862">
        <v>2</v>
      </c>
      <c r="R7862">
        <v>3.1004962779156329</v>
      </c>
      <c r="S7862">
        <f>(VendorSalesData[[#This Row],[TotalPurchaseQuantity]] - VendorSalesData[[#This Row],[TotalSalesQuantity]]) * VendorSalesData[[#This Row],[PurchasePrice]]</f>
        <v>-112.84</v>
      </c>
    </row>
    <row r="7863" spans="1:19" x14ac:dyDescent="0.3">
      <c r="A7863">
        <v>653</v>
      </c>
      <c r="B7863" t="s">
        <v>352</v>
      </c>
      <c r="C7863">
        <v>18721</v>
      </c>
      <c r="D7863" t="s">
        <v>7202</v>
      </c>
      <c r="E7863">
        <v>9.39</v>
      </c>
      <c r="F7863">
        <v>13.99</v>
      </c>
      <c r="G7863">
        <v>750</v>
      </c>
      <c r="H7863">
        <v>12</v>
      </c>
      <c r="I7863">
        <v>112.68</v>
      </c>
      <c r="J7863">
        <v>12</v>
      </c>
      <c r="K7863">
        <v>167.88</v>
      </c>
      <c r="L7863">
        <v>139.9</v>
      </c>
      <c r="M7863">
        <v>1.33</v>
      </c>
      <c r="N7863">
        <v>8014.9800000000005</v>
      </c>
      <c r="O7863">
        <v>55.199999999999989</v>
      </c>
      <c r="P7863">
        <v>32.880629020729089</v>
      </c>
      <c r="Q7863">
        <v>1</v>
      </c>
      <c r="R7863">
        <v>1.4898828541001063</v>
      </c>
      <c r="S7863">
        <f>(VendorSalesData[[#This Row],[TotalPurchaseQuantity]] - VendorSalesData[[#This Row],[TotalSalesQuantity]]) * VendorSalesData[[#This Row],[PurchasePrice]]</f>
        <v>0</v>
      </c>
    </row>
    <row r="7864" spans="1:19" x14ac:dyDescent="0.3">
      <c r="A7864">
        <v>9552</v>
      </c>
      <c r="B7864" t="s">
        <v>72</v>
      </c>
      <c r="C7864">
        <v>16934</v>
      </c>
      <c r="D7864" t="s">
        <v>7203</v>
      </c>
      <c r="E7864">
        <v>9.39</v>
      </c>
      <c r="F7864">
        <v>13.99</v>
      </c>
      <c r="G7864">
        <v>750</v>
      </c>
      <c r="H7864">
        <v>12</v>
      </c>
      <c r="I7864">
        <v>112.68</v>
      </c>
      <c r="J7864">
        <v>12</v>
      </c>
      <c r="K7864">
        <v>167.88</v>
      </c>
      <c r="L7864">
        <v>13.99</v>
      </c>
      <c r="M7864">
        <v>1.35</v>
      </c>
      <c r="N7864">
        <v>55551.82</v>
      </c>
      <c r="O7864">
        <v>55.199999999999989</v>
      </c>
      <c r="P7864">
        <v>32.880629020729089</v>
      </c>
      <c r="Q7864">
        <v>1</v>
      </c>
      <c r="R7864">
        <v>1.4898828541001063</v>
      </c>
      <c r="S7864">
        <f>(VendorSalesData[[#This Row],[TotalPurchaseQuantity]] - VendorSalesData[[#This Row],[TotalSalesQuantity]]) * VendorSalesData[[#This Row],[PurchasePrice]]</f>
        <v>0</v>
      </c>
    </row>
    <row r="7865" spans="1:19" x14ac:dyDescent="0.3">
      <c r="A7865">
        <v>90047</v>
      </c>
      <c r="B7865" t="s">
        <v>2206</v>
      </c>
      <c r="C7865">
        <v>13592</v>
      </c>
      <c r="D7865" t="s">
        <v>7204</v>
      </c>
      <c r="E7865">
        <v>9.39</v>
      </c>
      <c r="F7865">
        <v>13.99</v>
      </c>
      <c r="G7865">
        <v>750</v>
      </c>
      <c r="H7865">
        <v>12</v>
      </c>
      <c r="I7865">
        <v>112.68</v>
      </c>
      <c r="J7865">
        <v>12</v>
      </c>
      <c r="K7865">
        <v>167.88</v>
      </c>
      <c r="L7865">
        <v>13.99</v>
      </c>
      <c r="M7865">
        <v>1.35</v>
      </c>
      <c r="N7865">
        <v>1457.73</v>
      </c>
      <c r="O7865">
        <v>55.199999999999989</v>
      </c>
      <c r="P7865">
        <v>32.880629020729089</v>
      </c>
      <c r="Q7865">
        <v>1</v>
      </c>
      <c r="R7865">
        <v>1.4898828541001063</v>
      </c>
      <c r="S7865">
        <f>(VendorSalesData[[#This Row],[TotalPurchaseQuantity]] - VendorSalesData[[#This Row],[TotalSalesQuantity]]) * VendorSalesData[[#This Row],[PurchasePrice]]</f>
        <v>0</v>
      </c>
    </row>
    <row r="7866" spans="1:19" x14ac:dyDescent="0.3">
      <c r="A7866">
        <v>90047</v>
      </c>
      <c r="B7866" t="s">
        <v>2206</v>
      </c>
      <c r="C7866">
        <v>15775</v>
      </c>
      <c r="D7866" t="s">
        <v>7205</v>
      </c>
      <c r="E7866">
        <v>9.35</v>
      </c>
      <c r="F7866">
        <v>14.49</v>
      </c>
      <c r="G7866">
        <v>1000</v>
      </c>
      <c r="H7866">
        <v>12</v>
      </c>
      <c r="I7866">
        <v>112.2</v>
      </c>
      <c r="J7866">
        <v>12</v>
      </c>
      <c r="K7866">
        <v>173.88</v>
      </c>
      <c r="L7866">
        <v>14.49</v>
      </c>
      <c r="M7866">
        <v>1.8</v>
      </c>
      <c r="N7866">
        <v>1457.73</v>
      </c>
      <c r="O7866">
        <v>61.679999999999993</v>
      </c>
      <c r="P7866">
        <v>35.472739820565899</v>
      </c>
      <c r="Q7866">
        <v>1</v>
      </c>
      <c r="R7866">
        <v>1.5497326203208555</v>
      </c>
      <c r="S7866">
        <f>(VendorSalesData[[#This Row],[TotalPurchaseQuantity]] - VendorSalesData[[#This Row],[TotalSalesQuantity]]) * VendorSalesData[[#This Row],[PurchasePrice]]</f>
        <v>0</v>
      </c>
    </row>
    <row r="7867" spans="1:19" x14ac:dyDescent="0.3">
      <c r="A7867">
        <v>5612</v>
      </c>
      <c r="B7867" t="s">
        <v>6417</v>
      </c>
      <c r="C7867">
        <v>25250</v>
      </c>
      <c r="D7867" t="s">
        <v>7206</v>
      </c>
      <c r="E7867">
        <v>9.33</v>
      </c>
      <c r="F7867">
        <v>13.99</v>
      </c>
      <c r="G7867">
        <v>750</v>
      </c>
      <c r="H7867">
        <v>12</v>
      </c>
      <c r="I7867">
        <v>111.96</v>
      </c>
      <c r="J7867">
        <v>12</v>
      </c>
      <c r="K7867">
        <v>167.88</v>
      </c>
      <c r="L7867">
        <v>13.99</v>
      </c>
      <c r="M7867">
        <v>1.35</v>
      </c>
      <c r="N7867">
        <v>9.4600000000000009</v>
      </c>
      <c r="O7867">
        <v>55.92</v>
      </c>
      <c r="P7867">
        <v>33.30950679056469</v>
      </c>
      <c r="Q7867">
        <v>1</v>
      </c>
      <c r="R7867">
        <v>1.4994640943193998</v>
      </c>
      <c r="S7867">
        <f>(VendorSalesData[[#This Row],[TotalPurchaseQuantity]] - VendorSalesData[[#This Row],[TotalSalesQuantity]]) * VendorSalesData[[#This Row],[PurchasePrice]]</f>
        <v>0</v>
      </c>
    </row>
    <row r="7868" spans="1:19" x14ac:dyDescent="0.3">
      <c r="A7868">
        <v>7153</v>
      </c>
      <c r="B7868" t="s">
        <v>271</v>
      </c>
      <c r="C7868">
        <v>11770</v>
      </c>
      <c r="D7868" t="s">
        <v>7207</v>
      </c>
      <c r="E7868">
        <v>9.33</v>
      </c>
      <c r="F7868">
        <v>18.989999999999998</v>
      </c>
      <c r="G7868">
        <v>750</v>
      </c>
      <c r="H7868">
        <v>12</v>
      </c>
      <c r="I7868">
        <v>111.96</v>
      </c>
      <c r="J7868">
        <v>8</v>
      </c>
      <c r="K7868">
        <v>123.91999999999999</v>
      </c>
      <c r="L7868">
        <v>78.949999999999989</v>
      </c>
      <c r="M7868">
        <v>0.89</v>
      </c>
      <c r="N7868">
        <v>15884.82</v>
      </c>
      <c r="O7868">
        <v>11.959999999999994</v>
      </c>
      <c r="P7868">
        <v>9.6513879922530617</v>
      </c>
      <c r="Q7868">
        <v>0.66666666666666663</v>
      </c>
      <c r="R7868">
        <v>1.1068238656663094</v>
      </c>
      <c r="S7868">
        <f>(VendorSalesData[[#This Row],[TotalPurchaseQuantity]] - VendorSalesData[[#This Row],[TotalSalesQuantity]]) * VendorSalesData[[#This Row],[PurchasePrice]]</f>
        <v>37.32</v>
      </c>
    </row>
    <row r="7869" spans="1:19" x14ac:dyDescent="0.3">
      <c r="A7869">
        <v>9165</v>
      </c>
      <c r="B7869" t="s">
        <v>38</v>
      </c>
      <c r="C7869">
        <v>24516</v>
      </c>
      <c r="D7869" t="s">
        <v>7208</v>
      </c>
      <c r="E7869">
        <v>9.33</v>
      </c>
      <c r="F7869">
        <v>13.99</v>
      </c>
      <c r="G7869">
        <v>750</v>
      </c>
      <c r="H7869">
        <v>12</v>
      </c>
      <c r="I7869">
        <v>111.96</v>
      </c>
      <c r="J7869">
        <v>12</v>
      </c>
      <c r="K7869">
        <v>167.88</v>
      </c>
      <c r="L7869">
        <v>13.99</v>
      </c>
      <c r="M7869">
        <v>1.35</v>
      </c>
      <c r="N7869">
        <v>68054.7</v>
      </c>
      <c r="O7869">
        <v>55.92</v>
      </c>
      <c r="P7869">
        <v>33.30950679056469</v>
      </c>
      <c r="Q7869">
        <v>1</v>
      </c>
      <c r="R7869">
        <v>1.4994640943193998</v>
      </c>
      <c r="S7869">
        <f>(VendorSalesData[[#This Row],[TotalPurchaseQuantity]] - VendorSalesData[[#This Row],[TotalSalesQuantity]]) * VendorSalesData[[#This Row],[PurchasePrice]]</f>
        <v>0</v>
      </c>
    </row>
    <row r="7870" spans="1:19" x14ac:dyDescent="0.3">
      <c r="A7870">
        <v>9552</v>
      </c>
      <c r="B7870" t="s">
        <v>72</v>
      </c>
      <c r="C7870">
        <v>26169</v>
      </c>
      <c r="D7870" t="s">
        <v>7209</v>
      </c>
      <c r="E7870">
        <v>9.33</v>
      </c>
      <c r="F7870">
        <v>13.99</v>
      </c>
      <c r="G7870">
        <v>750</v>
      </c>
      <c r="H7870">
        <v>12</v>
      </c>
      <c r="I7870">
        <v>111.96</v>
      </c>
      <c r="J7870">
        <v>12</v>
      </c>
      <c r="K7870">
        <v>167.88</v>
      </c>
      <c r="L7870">
        <v>13.99</v>
      </c>
      <c r="M7870">
        <v>1.35</v>
      </c>
      <c r="N7870">
        <v>55551.82</v>
      </c>
      <c r="O7870">
        <v>55.92</v>
      </c>
      <c r="P7870">
        <v>33.30950679056469</v>
      </c>
      <c r="Q7870">
        <v>1</v>
      </c>
      <c r="R7870">
        <v>1.4994640943193998</v>
      </c>
      <c r="S7870">
        <f>(VendorSalesData[[#This Row],[TotalPurchaseQuantity]] - VendorSalesData[[#This Row],[TotalSalesQuantity]]) * VendorSalesData[[#This Row],[PurchasePrice]]</f>
        <v>0</v>
      </c>
    </row>
    <row r="7871" spans="1:19" x14ac:dyDescent="0.3">
      <c r="A7871">
        <v>10754</v>
      </c>
      <c r="B7871" t="s">
        <v>212</v>
      </c>
      <c r="C7871">
        <v>23377</v>
      </c>
      <c r="D7871" t="s">
        <v>7210</v>
      </c>
      <c r="E7871">
        <v>9.33</v>
      </c>
      <c r="F7871">
        <v>13.99</v>
      </c>
      <c r="G7871">
        <v>750</v>
      </c>
      <c r="H7871">
        <v>12</v>
      </c>
      <c r="I7871">
        <v>111.96</v>
      </c>
      <c r="J7871">
        <v>12</v>
      </c>
      <c r="K7871">
        <v>167.88</v>
      </c>
      <c r="L7871">
        <v>13.99</v>
      </c>
      <c r="M7871">
        <v>1.35</v>
      </c>
      <c r="N7871">
        <v>28720.52</v>
      </c>
      <c r="O7871">
        <v>55.92</v>
      </c>
      <c r="P7871">
        <v>33.30950679056469</v>
      </c>
      <c r="Q7871">
        <v>1</v>
      </c>
      <c r="R7871">
        <v>1.4994640943193998</v>
      </c>
      <c r="S7871">
        <f>(VendorSalesData[[#This Row],[TotalPurchaseQuantity]] - VendorSalesData[[#This Row],[TotalSalesQuantity]]) * VendorSalesData[[#This Row],[PurchasePrice]]</f>
        <v>0</v>
      </c>
    </row>
    <row r="7872" spans="1:19" x14ac:dyDescent="0.3">
      <c r="A7872">
        <v>3960</v>
      </c>
      <c r="B7872" t="s">
        <v>24</v>
      </c>
      <c r="C7872">
        <v>181</v>
      </c>
      <c r="D7872" t="s">
        <v>7211</v>
      </c>
      <c r="E7872">
        <v>18.649999999999999</v>
      </c>
      <c r="F7872">
        <v>24.99</v>
      </c>
      <c r="G7872">
        <v>1000</v>
      </c>
      <c r="H7872">
        <v>6</v>
      </c>
      <c r="I7872">
        <v>111.9</v>
      </c>
      <c r="J7872">
        <v>6</v>
      </c>
      <c r="K7872">
        <v>149.94</v>
      </c>
      <c r="L7872">
        <v>149.94</v>
      </c>
      <c r="M7872">
        <v>6.3000000000000007</v>
      </c>
      <c r="N7872">
        <v>257032.07</v>
      </c>
      <c r="O7872">
        <v>38.039999999999992</v>
      </c>
      <c r="P7872">
        <v>25.370148059223684</v>
      </c>
      <c r="Q7872">
        <v>1</v>
      </c>
      <c r="R7872">
        <v>1.3399463806970509</v>
      </c>
      <c r="S7872">
        <f>(VendorSalesData[[#This Row],[TotalPurchaseQuantity]] - VendorSalesData[[#This Row],[TotalSalesQuantity]]) * VendorSalesData[[#This Row],[PurchasePrice]]</f>
        <v>0</v>
      </c>
    </row>
    <row r="7873" spans="1:19" x14ac:dyDescent="0.3">
      <c r="A7873">
        <v>1587</v>
      </c>
      <c r="B7873" t="s">
        <v>525</v>
      </c>
      <c r="C7873">
        <v>20576</v>
      </c>
      <c r="D7873" t="s">
        <v>7212</v>
      </c>
      <c r="E7873">
        <v>18.61</v>
      </c>
      <c r="F7873">
        <v>26.99</v>
      </c>
      <c r="G7873">
        <v>750</v>
      </c>
      <c r="H7873">
        <v>6</v>
      </c>
      <c r="I7873">
        <v>111.66</v>
      </c>
      <c r="J7873">
        <v>18</v>
      </c>
      <c r="K7873">
        <v>485.82</v>
      </c>
      <c r="L7873">
        <v>134.94999999999999</v>
      </c>
      <c r="M7873">
        <v>2.02</v>
      </c>
      <c r="N7873">
        <v>6070.09</v>
      </c>
      <c r="O7873">
        <v>374.15999999999997</v>
      </c>
      <c r="P7873">
        <v>77.016178831666053</v>
      </c>
      <c r="Q7873">
        <v>3</v>
      </c>
      <c r="R7873">
        <v>4.3508866200967224</v>
      </c>
      <c r="S7873">
        <f>(VendorSalesData[[#This Row],[TotalPurchaseQuantity]] - VendorSalesData[[#This Row],[TotalSalesQuantity]]) * VendorSalesData[[#This Row],[PurchasePrice]]</f>
        <v>-223.32</v>
      </c>
    </row>
    <row r="7874" spans="1:19" x14ac:dyDescent="0.3">
      <c r="A7874">
        <v>6785</v>
      </c>
      <c r="B7874" t="s">
        <v>81</v>
      </c>
      <c r="C7874">
        <v>44109</v>
      </c>
      <c r="D7874" t="s">
        <v>1338</v>
      </c>
      <c r="E7874">
        <v>6.2</v>
      </c>
      <c r="F7874">
        <v>8.99</v>
      </c>
      <c r="G7874">
        <v>187</v>
      </c>
      <c r="H7874">
        <v>18</v>
      </c>
      <c r="I7874">
        <v>111.60000000000001</v>
      </c>
      <c r="J7874">
        <v>18</v>
      </c>
      <c r="K7874">
        <v>161.82</v>
      </c>
      <c r="L7874">
        <v>26.97</v>
      </c>
      <c r="M7874">
        <v>0.51</v>
      </c>
      <c r="N7874">
        <v>13605.41</v>
      </c>
      <c r="O7874">
        <v>50.219999999999985</v>
      </c>
      <c r="P7874">
        <v>31.03448275862068</v>
      </c>
      <c r="Q7874">
        <v>1</v>
      </c>
      <c r="R7874">
        <v>1.4499999999999997</v>
      </c>
      <c r="S7874">
        <f>(VendorSalesData[[#This Row],[TotalPurchaseQuantity]] - VendorSalesData[[#This Row],[TotalSalesQuantity]]) * VendorSalesData[[#This Row],[PurchasePrice]]</f>
        <v>0</v>
      </c>
    </row>
    <row r="7875" spans="1:19" x14ac:dyDescent="0.3">
      <c r="A7875">
        <v>17035</v>
      </c>
      <c r="B7875" t="s">
        <v>22</v>
      </c>
      <c r="C7875">
        <v>866</v>
      </c>
      <c r="D7875" t="s">
        <v>7213</v>
      </c>
      <c r="E7875">
        <v>15.93</v>
      </c>
      <c r="F7875">
        <v>21.99</v>
      </c>
      <c r="G7875">
        <v>1000</v>
      </c>
      <c r="H7875">
        <v>7</v>
      </c>
      <c r="I7875">
        <v>111.50999999999999</v>
      </c>
      <c r="J7875">
        <v>7</v>
      </c>
      <c r="K7875">
        <v>153.93</v>
      </c>
      <c r="L7875">
        <v>87.96</v>
      </c>
      <c r="M7875">
        <v>7.35</v>
      </c>
      <c r="N7875">
        <v>123780.22</v>
      </c>
      <c r="O7875">
        <v>42.420000000000016</v>
      </c>
      <c r="P7875">
        <v>27.557980900409284</v>
      </c>
      <c r="Q7875">
        <v>1</v>
      </c>
      <c r="R7875">
        <v>1.3804143126177026</v>
      </c>
      <c r="S7875">
        <f>(VendorSalesData[[#This Row],[TotalPurchaseQuantity]] - VendorSalesData[[#This Row],[TotalSalesQuantity]]) * VendorSalesData[[#This Row],[PurchasePrice]]</f>
        <v>0</v>
      </c>
    </row>
    <row r="7876" spans="1:19" x14ac:dyDescent="0.3">
      <c r="A7876">
        <v>3252</v>
      </c>
      <c r="B7876" t="s">
        <v>94</v>
      </c>
      <c r="C7876">
        <v>7450</v>
      </c>
      <c r="D7876" t="s">
        <v>773</v>
      </c>
      <c r="E7876">
        <v>9.2899999999999991</v>
      </c>
      <c r="F7876">
        <v>11.99</v>
      </c>
      <c r="G7876">
        <v>1000</v>
      </c>
      <c r="H7876">
        <v>12</v>
      </c>
      <c r="I7876">
        <v>111.48</v>
      </c>
      <c r="J7876">
        <v>12</v>
      </c>
      <c r="K7876">
        <v>143.88</v>
      </c>
      <c r="L7876">
        <v>11.99</v>
      </c>
      <c r="M7876">
        <v>12.6</v>
      </c>
      <c r="N7876">
        <v>61966.91</v>
      </c>
      <c r="O7876">
        <v>32.399999999999991</v>
      </c>
      <c r="P7876">
        <v>22.518765638031688</v>
      </c>
      <c r="Q7876">
        <v>1</v>
      </c>
      <c r="R7876">
        <v>1.2906350914962323</v>
      </c>
      <c r="S7876">
        <f>(VendorSalesData[[#This Row],[TotalPurchaseQuantity]] - VendorSalesData[[#This Row],[TotalSalesQuantity]]) * VendorSalesData[[#This Row],[PurchasePrice]]</f>
        <v>0</v>
      </c>
    </row>
    <row r="7877" spans="1:19" x14ac:dyDescent="0.3">
      <c r="A7877">
        <v>3960</v>
      </c>
      <c r="B7877" t="s">
        <v>24</v>
      </c>
      <c r="C7877">
        <v>8495</v>
      </c>
      <c r="D7877" t="s">
        <v>1041</v>
      </c>
      <c r="E7877">
        <v>0.71</v>
      </c>
      <c r="F7877">
        <v>0.99</v>
      </c>
      <c r="G7877">
        <v>50</v>
      </c>
      <c r="H7877">
        <v>157</v>
      </c>
      <c r="I7877">
        <v>111.47</v>
      </c>
      <c r="J7877">
        <v>476</v>
      </c>
      <c r="K7877">
        <v>471.24</v>
      </c>
      <c r="L7877">
        <v>147.51</v>
      </c>
      <c r="M7877">
        <v>24.740000000000002</v>
      </c>
      <c r="N7877">
        <v>257032.07</v>
      </c>
      <c r="O7877">
        <v>359.77</v>
      </c>
      <c r="P7877">
        <v>76.34538663950427</v>
      </c>
      <c r="Q7877">
        <v>3.031847133757962</v>
      </c>
      <c r="R7877">
        <v>4.227505158338567</v>
      </c>
      <c r="S7877">
        <f>(VendorSalesData[[#This Row],[TotalPurchaseQuantity]] - VendorSalesData[[#This Row],[TotalSalesQuantity]]) * VendorSalesData[[#This Row],[PurchasePrice]]</f>
        <v>-226.48999999999998</v>
      </c>
    </row>
    <row r="7878" spans="1:19" x14ac:dyDescent="0.3">
      <c r="A7878">
        <v>12546</v>
      </c>
      <c r="B7878" t="s">
        <v>32</v>
      </c>
      <c r="C7878">
        <v>3131</v>
      </c>
      <c r="D7878" t="s">
        <v>7214</v>
      </c>
      <c r="E7878">
        <v>9.2799999999999994</v>
      </c>
      <c r="F7878">
        <v>12.99</v>
      </c>
      <c r="G7878">
        <v>750</v>
      </c>
      <c r="H7878">
        <v>12</v>
      </c>
      <c r="I7878">
        <v>111.36</v>
      </c>
      <c r="J7878">
        <v>30</v>
      </c>
      <c r="K7878">
        <v>389.7</v>
      </c>
      <c r="L7878">
        <v>363.72</v>
      </c>
      <c r="M7878">
        <v>23.68</v>
      </c>
      <c r="N7878">
        <v>123880.97</v>
      </c>
      <c r="O7878">
        <v>278.33999999999997</v>
      </c>
      <c r="P7878">
        <v>71.424172440338722</v>
      </c>
      <c r="Q7878">
        <v>2.5</v>
      </c>
      <c r="R7878">
        <v>3.4994612068965516</v>
      </c>
      <c r="S7878">
        <f>(VendorSalesData[[#This Row],[TotalPurchaseQuantity]] - VendorSalesData[[#This Row],[TotalSalesQuantity]]) * VendorSalesData[[#This Row],[PurchasePrice]]</f>
        <v>-167.04</v>
      </c>
    </row>
    <row r="7879" spans="1:19" x14ac:dyDescent="0.3">
      <c r="A7879">
        <v>10000</v>
      </c>
      <c r="B7879" t="s">
        <v>36</v>
      </c>
      <c r="C7879">
        <v>25500</v>
      </c>
      <c r="D7879" t="s">
        <v>7215</v>
      </c>
      <c r="E7879">
        <v>18.54</v>
      </c>
      <c r="F7879">
        <v>27.99</v>
      </c>
      <c r="G7879">
        <v>750</v>
      </c>
      <c r="H7879">
        <v>6</v>
      </c>
      <c r="I7879">
        <v>111.24</v>
      </c>
      <c r="J7879">
        <v>6</v>
      </c>
      <c r="K7879">
        <v>167.94</v>
      </c>
      <c r="L7879">
        <v>27.99</v>
      </c>
      <c r="M7879">
        <v>0.68</v>
      </c>
      <c r="N7879">
        <v>17587.59</v>
      </c>
      <c r="O7879">
        <v>56.7</v>
      </c>
      <c r="P7879">
        <v>33.762057877813504</v>
      </c>
      <c r="Q7879">
        <v>1</v>
      </c>
      <c r="R7879">
        <v>1.5097087378640777</v>
      </c>
      <c r="S7879">
        <f>(VendorSalesData[[#This Row],[TotalPurchaseQuantity]] - VendorSalesData[[#This Row],[TotalSalesQuantity]]) * VendorSalesData[[#This Row],[PurchasePrice]]</f>
        <v>0</v>
      </c>
    </row>
    <row r="7880" spans="1:19" x14ac:dyDescent="0.3">
      <c r="A7880">
        <v>4425</v>
      </c>
      <c r="B7880" t="s">
        <v>20</v>
      </c>
      <c r="C7880">
        <v>18424</v>
      </c>
      <c r="D7880" t="s">
        <v>7216</v>
      </c>
      <c r="E7880">
        <v>37.01</v>
      </c>
      <c r="F7880">
        <v>82.99</v>
      </c>
      <c r="G7880">
        <v>750</v>
      </c>
      <c r="H7880">
        <v>3</v>
      </c>
      <c r="I7880">
        <v>111.03</v>
      </c>
      <c r="J7880">
        <v>18</v>
      </c>
      <c r="K7880">
        <v>1025.82</v>
      </c>
      <c r="L7880">
        <v>569.9</v>
      </c>
      <c r="M7880">
        <v>2.0100000000000002</v>
      </c>
      <c r="N7880">
        <v>144929.24</v>
      </c>
      <c r="O7880">
        <v>914.79</v>
      </c>
      <c r="P7880">
        <v>89.176463707083116</v>
      </c>
      <c r="Q7880">
        <v>6</v>
      </c>
      <c r="R7880">
        <v>9.2391245609294774</v>
      </c>
      <c r="S7880">
        <f>(VendorSalesData[[#This Row],[TotalPurchaseQuantity]] - VendorSalesData[[#This Row],[TotalSalesQuantity]]) * VendorSalesData[[#This Row],[PurchasePrice]]</f>
        <v>-555.15</v>
      </c>
    </row>
    <row r="7881" spans="1:19" x14ac:dyDescent="0.3">
      <c r="A7881">
        <v>5612</v>
      </c>
      <c r="B7881" t="s">
        <v>6417</v>
      </c>
      <c r="C7881">
        <v>21499</v>
      </c>
      <c r="D7881" t="s">
        <v>7217</v>
      </c>
      <c r="E7881">
        <v>4.5999999999999996</v>
      </c>
      <c r="F7881">
        <v>6.99</v>
      </c>
      <c r="G7881">
        <v>750</v>
      </c>
      <c r="H7881">
        <v>24</v>
      </c>
      <c r="I7881">
        <v>110.4</v>
      </c>
      <c r="J7881">
        <v>24</v>
      </c>
      <c r="K7881">
        <v>167.76</v>
      </c>
      <c r="L7881">
        <v>6.99</v>
      </c>
      <c r="M7881">
        <v>2.7</v>
      </c>
      <c r="N7881">
        <v>9.4600000000000009</v>
      </c>
      <c r="O7881">
        <v>57.359999999999985</v>
      </c>
      <c r="P7881">
        <v>34.191702432045773</v>
      </c>
      <c r="Q7881">
        <v>1</v>
      </c>
      <c r="R7881">
        <v>1.5195652173913041</v>
      </c>
      <c r="S7881">
        <f>(VendorSalesData[[#This Row],[TotalPurchaseQuantity]] - VendorSalesData[[#This Row],[TotalSalesQuantity]]) * VendorSalesData[[#This Row],[PurchasePrice]]</f>
        <v>0</v>
      </c>
    </row>
    <row r="7882" spans="1:19" x14ac:dyDescent="0.3">
      <c r="A7882">
        <v>4692</v>
      </c>
      <c r="B7882" t="s">
        <v>386</v>
      </c>
      <c r="C7882">
        <v>25063</v>
      </c>
      <c r="D7882" t="s">
        <v>7218</v>
      </c>
      <c r="E7882">
        <v>27.58</v>
      </c>
      <c r="F7882">
        <v>39.99</v>
      </c>
      <c r="G7882">
        <v>750</v>
      </c>
      <c r="H7882">
        <v>4</v>
      </c>
      <c r="I7882">
        <v>110.32</v>
      </c>
      <c r="J7882">
        <v>57</v>
      </c>
      <c r="K7882">
        <v>2279.4299999999998</v>
      </c>
      <c r="L7882">
        <v>1359.66</v>
      </c>
      <c r="M7882">
        <v>6.3100000000000005</v>
      </c>
      <c r="N7882">
        <v>9139.3799999999992</v>
      </c>
      <c r="O7882">
        <v>2169.1099999999997</v>
      </c>
      <c r="P7882">
        <v>95.160193557161207</v>
      </c>
      <c r="Q7882">
        <v>14.25</v>
      </c>
      <c r="R7882">
        <v>20.661983321247281</v>
      </c>
      <c r="S7882">
        <f>(VendorSalesData[[#This Row],[TotalPurchaseQuantity]] - VendorSalesData[[#This Row],[TotalSalesQuantity]]) * VendorSalesData[[#This Row],[PurchasePrice]]</f>
        <v>-1461.74</v>
      </c>
    </row>
    <row r="7883" spans="1:19" x14ac:dyDescent="0.3">
      <c r="A7883">
        <v>10754</v>
      </c>
      <c r="B7883" t="s">
        <v>212</v>
      </c>
      <c r="C7883">
        <v>24191</v>
      </c>
      <c r="D7883" t="s">
        <v>7219</v>
      </c>
      <c r="E7883">
        <v>13.79</v>
      </c>
      <c r="F7883">
        <v>21.99</v>
      </c>
      <c r="G7883">
        <v>750</v>
      </c>
      <c r="H7883">
        <v>8</v>
      </c>
      <c r="I7883">
        <v>110.32</v>
      </c>
      <c r="J7883">
        <v>32</v>
      </c>
      <c r="K7883">
        <v>679.68</v>
      </c>
      <c r="L7883">
        <v>511.76</v>
      </c>
      <c r="M7883">
        <v>3.5300000000000002</v>
      </c>
      <c r="N7883">
        <v>28720.52</v>
      </c>
      <c r="O7883">
        <v>569.3599999999999</v>
      </c>
      <c r="P7883">
        <v>83.768832391713744</v>
      </c>
      <c r="Q7883">
        <v>4</v>
      </c>
      <c r="R7883">
        <v>6.1609862218999272</v>
      </c>
      <c r="S7883">
        <f>(VendorSalesData[[#This Row],[TotalPurchaseQuantity]] - VendorSalesData[[#This Row],[TotalSalesQuantity]]) * VendorSalesData[[#This Row],[PurchasePrice]]</f>
        <v>-330.96</v>
      </c>
    </row>
    <row r="7884" spans="1:19" x14ac:dyDescent="0.3">
      <c r="A7884">
        <v>4425</v>
      </c>
      <c r="B7884" t="s">
        <v>20</v>
      </c>
      <c r="C7884">
        <v>16312</v>
      </c>
      <c r="D7884" t="s">
        <v>7220</v>
      </c>
      <c r="E7884">
        <v>9.14</v>
      </c>
      <c r="F7884">
        <v>13.99</v>
      </c>
      <c r="G7884">
        <v>750</v>
      </c>
      <c r="H7884">
        <v>12</v>
      </c>
      <c r="I7884">
        <v>109.68</v>
      </c>
      <c r="J7884">
        <v>8</v>
      </c>
      <c r="K7884">
        <v>111.92</v>
      </c>
      <c r="L7884">
        <v>111.92</v>
      </c>
      <c r="M7884">
        <v>0.88</v>
      </c>
      <c r="N7884">
        <v>144929.24</v>
      </c>
      <c r="O7884">
        <v>2.2399999999999949</v>
      </c>
      <c r="P7884">
        <v>2.0014295925661139</v>
      </c>
      <c r="Q7884">
        <v>0.66666666666666663</v>
      </c>
      <c r="R7884">
        <v>1.0204230488694384</v>
      </c>
      <c r="S7884">
        <f>(VendorSalesData[[#This Row],[TotalPurchaseQuantity]] - VendorSalesData[[#This Row],[TotalSalesQuantity]]) * VendorSalesData[[#This Row],[PurchasePrice]]</f>
        <v>36.56</v>
      </c>
    </row>
    <row r="7885" spans="1:19" x14ac:dyDescent="0.3">
      <c r="A7885">
        <v>7153</v>
      </c>
      <c r="B7885" t="s">
        <v>271</v>
      </c>
      <c r="C7885">
        <v>17182</v>
      </c>
      <c r="D7885" t="s">
        <v>7221</v>
      </c>
      <c r="E7885">
        <v>9.14</v>
      </c>
      <c r="F7885">
        <v>13.99</v>
      </c>
      <c r="G7885">
        <v>750</v>
      </c>
      <c r="H7885">
        <v>12</v>
      </c>
      <c r="I7885">
        <v>109.68</v>
      </c>
      <c r="J7885">
        <v>24</v>
      </c>
      <c r="K7885">
        <v>335.76</v>
      </c>
      <c r="L7885">
        <v>27.98</v>
      </c>
      <c r="M7885">
        <v>2.7</v>
      </c>
      <c r="N7885">
        <v>15884.82</v>
      </c>
      <c r="O7885">
        <v>226.07999999999998</v>
      </c>
      <c r="P7885">
        <v>67.333809864188694</v>
      </c>
      <c r="Q7885">
        <v>2</v>
      </c>
      <c r="R7885">
        <v>3.0612691466083146</v>
      </c>
      <c r="S7885">
        <f>(VendorSalesData[[#This Row],[TotalPurchaseQuantity]] - VendorSalesData[[#This Row],[TotalSalesQuantity]]) * VendorSalesData[[#This Row],[PurchasePrice]]</f>
        <v>-109.68</v>
      </c>
    </row>
    <row r="7886" spans="1:19" x14ac:dyDescent="0.3">
      <c r="A7886">
        <v>7153</v>
      </c>
      <c r="B7886" t="s">
        <v>271</v>
      </c>
      <c r="C7886">
        <v>24966</v>
      </c>
      <c r="D7886" t="s">
        <v>7222</v>
      </c>
      <c r="E7886">
        <v>9.14</v>
      </c>
      <c r="F7886">
        <v>13.99</v>
      </c>
      <c r="G7886">
        <v>750</v>
      </c>
      <c r="H7886">
        <v>12</v>
      </c>
      <c r="I7886">
        <v>109.68</v>
      </c>
      <c r="J7886">
        <v>12</v>
      </c>
      <c r="K7886">
        <v>167.88</v>
      </c>
      <c r="L7886">
        <v>13.99</v>
      </c>
      <c r="M7886">
        <v>1.35</v>
      </c>
      <c r="N7886">
        <v>15884.82</v>
      </c>
      <c r="O7886">
        <v>58.199999999999989</v>
      </c>
      <c r="P7886">
        <v>34.66761972837741</v>
      </c>
      <c r="Q7886">
        <v>1</v>
      </c>
      <c r="R7886">
        <v>1.5306345733041573</v>
      </c>
      <c r="S7886">
        <f>(VendorSalesData[[#This Row],[TotalPurchaseQuantity]] - VendorSalesData[[#This Row],[TotalSalesQuantity]]) * VendorSalesData[[#This Row],[PurchasePrice]]</f>
        <v>0</v>
      </c>
    </row>
    <row r="7887" spans="1:19" x14ac:dyDescent="0.3">
      <c r="A7887">
        <v>8673</v>
      </c>
      <c r="B7887" t="s">
        <v>174</v>
      </c>
      <c r="C7887">
        <v>39438</v>
      </c>
      <c r="D7887" t="s">
        <v>7223</v>
      </c>
      <c r="E7887">
        <v>4.57</v>
      </c>
      <c r="F7887">
        <v>6.99</v>
      </c>
      <c r="G7887">
        <v>750</v>
      </c>
      <c r="H7887">
        <v>24</v>
      </c>
      <c r="I7887">
        <v>109.68</v>
      </c>
      <c r="J7887">
        <v>30</v>
      </c>
      <c r="K7887">
        <v>226.70000000000002</v>
      </c>
      <c r="L7887">
        <v>166.28</v>
      </c>
      <c r="M7887">
        <v>3.31</v>
      </c>
      <c r="N7887">
        <v>15919.7</v>
      </c>
      <c r="O7887">
        <v>117.02000000000001</v>
      </c>
      <c r="P7887">
        <v>51.618879576532862</v>
      </c>
      <c r="Q7887">
        <v>1.25</v>
      </c>
      <c r="R7887">
        <v>2.0669219547775346</v>
      </c>
      <c r="S7887">
        <f>(VendorSalesData[[#This Row],[TotalPurchaseQuantity]] - VendorSalesData[[#This Row],[TotalSalesQuantity]]) * VendorSalesData[[#This Row],[PurchasePrice]]</f>
        <v>-27.42</v>
      </c>
    </row>
    <row r="7888" spans="1:19" x14ac:dyDescent="0.3">
      <c r="A7888">
        <v>90047</v>
      </c>
      <c r="B7888" t="s">
        <v>2206</v>
      </c>
      <c r="C7888">
        <v>17298</v>
      </c>
      <c r="D7888" t="s">
        <v>7224</v>
      </c>
      <c r="E7888">
        <v>9.14</v>
      </c>
      <c r="F7888">
        <v>13.99</v>
      </c>
      <c r="G7888">
        <v>750</v>
      </c>
      <c r="H7888">
        <v>12</v>
      </c>
      <c r="I7888">
        <v>109.68</v>
      </c>
      <c r="J7888">
        <v>12</v>
      </c>
      <c r="K7888">
        <v>167.88</v>
      </c>
      <c r="L7888">
        <v>13.99</v>
      </c>
      <c r="M7888">
        <v>1.35</v>
      </c>
      <c r="N7888">
        <v>1457.73</v>
      </c>
      <c r="O7888">
        <v>58.199999999999989</v>
      </c>
      <c r="P7888">
        <v>34.66761972837741</v>
      </c>
      <c r="Q7888">
        <v>1</v>
      </c>
      <c r="R7888">
        <v>1.5306345733041573</v>
      </c>
      <c r="S7888">
        <f>(VendorSalesData[[#This Row],[TotalPurchaseQuantity]] - VendorSalesData[[#This Row],[TotalSalesQuantity]]) * VendorSalesData[[#This Row],[PurchasePrice]]</f>
        <v>0</v>
      </c>
    </row>
    <row r="7889" spans="1:19" x14ac:dyDescent="0.3">
      <c r="A7889">
        <v>9165</v>
      </c>
      <c r="B7889" t="s">
        <v>38</v>
      </c>
      <c r="C7889">
        <v>6043</v>
      </c>
      <c r="D7889" t="s">
        <v>7225</v>
      </c>
      <c r="E7889">
        <v>18.239999999999998</v>
      </c>
      <c r="F7889">
        <v>24.99</v>
      </c>
      <c r="G7889">
        <v>750</v>
      </c>
      <c r="H7889">
        <v>6</v>
      </c>
      <c r="I7889">
        <v>109.44</v>
      </c>
      <c r="J7889">
        <v>6</v>
      </c>
      <c r="K7889">
        <v>149.94</v>
      </c>
      <c r="L7889">
        <v>99.96</v>
      </c>
      <c r="M7889">
        <v>4.7300000000000004</v>
      </c>
      <c r="N7889">
        <v>68054.7</v>
      </c>
      <c r="O7889">
        <v>40.5</v>
      </c>
      <c r="P7889">
        <v>27.010804321728692</v>
      </c>
      <c r="Q7889">
        <v>1</v>
      </c>
      <c r="R7889">
        <v>1.3700657894736843</v>
      </c>
      <c r="S7889">
        <f>(VendorSalesData[[#This Row],[TotalPurchaseQuantity]] - VendorSalesData[[#This Row],[TotalSalesQuantity]]) * VendorSalesData[[#This Row],[PurchasePrice]]</f>
        <v>0</v>
      </c>
    </row>
    <row r="7890" spans="1:19" x14ac:dyDescent="0.3">
      <c r="A7890">
        <v>7245</v>
      </c>
      <c r="B7890" t="s">
        <v>50</v>
      </c>
      <c r="C7890">
        <v>75</v>
      </c>
      <c r="D7890" t="s">
        <v>7226</v>
      </c>
      <c r="E7890">
        <v>10.94</v>
      </c>
      <c r="F7890">
        <v>14.99</v>
      </c>
      <c r="G7890">
        <v>750</v>
      </c>
      <c r="H7890">
        <v>10</v>
      </c>
      <c r="I7890">
        <v>109.4</v>
      </c>
      <c r="J7890">
        <v>21</v>
      </c>
      <c r="K7890">
        <v>314.79000000000002</v>
      </c>
      <c r="L7890">
        <v>134.91</v>
      </c>
      <c r="M7890">
        <v>16.53</v>
      </c>
      <c r="N7890">
        <v>38994.78</v>
      </c>
      <c r="O7890">
        <v>205.39000000000001</v>
      </c>
      <c r="P7890">
        <v>65.246672384764452</v>
      </c>
      <c r="Q7890">
        <v>2.1</v>
      </c>
      <c r="R7890">
        <v>2.8774223034734918</v>
      </c>
      <c r="S7890">
        <f>(VendorSalesData[[#This Row],[TotalPurchaseQuantity]] - VendorSalesData[[#This Row],[TotalSalesQuantity]]) * VendorSalesData[[#This Row],[PurchasePrice]]</f>
        <v>-120.33999999999999</v>
      </c>
    </row>
    <row r="7891" spans="1:19" x14ac:dyDescent="0.3">
      <c r="A7891">
        <v>4425</v>
      </c>
      <c r="B7891" t="s">
        <v>20</v>
      </c>
      <c r="C7891">
        <v>17263</v>
      </c>
      <c r="D7891" t="s">
        <v>7227</v>
      </c>
      <c r="E7891">
        <v>7.28</v>
      </c>
      <c r="F7891">
        <v>10.99</v>
      </c>
      <c r="G7891">
        <v>750</v>
      </c>
      <c r="H7891">
        <v>15</v>
      </c>
      <c r="I7891">
        <v>109.2</v>
      </c>
      <c r="J7891">
        <v>42</v>
      </c>
      <c r="K7891">
        <v>461.58</v>
      </c>
      <c r="L7891">
        <v>142.87</v>
      </c>
      <c r="M7891">
        <v>4.71</v>
      </c>
      <c r="N7891">
        <v>144929.24</v>
      </c>
      <c r="O7891">
        <v>352.38</v>
      </c>
      <c r="P7891">
        <v>76.342129208371247</v>
      </c>
      <c r="Q7891">
        <v>2.8</v>
      </c>
      <c r="R7891">
        <v>4.226923076923077</v>
      </c>
      <c r="S7891">
        <f>(VendorSalesData[[#This Row],[TotalPurchaseQuantity]] - VendorSalesData[[#This Row],[TotalSalesQuantity]]) * VendorSalesData[[#This Row],[PurchasePrice]]</f>
        <v>-196.56</v>
      </c>
    </row>
    <row r="7892" spans="1:19" x14ac:dyDescent="0.3">
      <c r="A7892">
        <v>2000</v>
      </c>
      <c r="B7892" t="s">
        <v>164</v>
      </c>
      <c r="C7892">
        <v>19824</v>
      </c>
      <c r="D7892" t="s">
        <v>7228</v>
      </c>
      <c r="E7892">
        <v>27.27</v>
      </c>
      <c r="F7892">
        <v>41.99</v>
      </c>
      <c r="G7892">
        <v>750</v>
      </c>
      <c r="H7892">
        <v>4</v>
      </c>
      <c r="I7892">
        <v>109.08</v>
      </c>
      <c r="J7892">
        <v>48</v>
      </c>
      <c r="K7892">
        <v>2015.52</v>
      </c>
      <c r="L7892">
        <v>1427.66</v>
      </c>
      <c r="M7892">
        <v>5.3</v>
      </c>
      <c r="N7892">
        <v>19016.59</v>
      </c>
      <c r="O7892">
        <v>1906.44</v>
      </c>
      <c r="P7892">
        <v>94.587997142176718</v>
      </c>
      <c r="Q7892">
        <v>12</v>
      </c>
      <c r="R7892">
        <v>18.477447744774476</v>
      </c>
      <c r="S7892">
        <f>(VendorSalesData[[#This Row],[TotalPurchaseQuantity]] - VendorSalesData[[#This Row],[TotalSalesQuantity]]) * VendorSalesData[[#This Row],[PurchasePrice]]</f>
        <v>-1199.8799999999999</v>
      </c>
    </row>
    <row r="7893" spans="1:19" x14ac:dyDescent="0.3">
      <c r="A7893">
        <v>653</v>
      </c>
      <c r="B7893" t="s">
        <v>352</v>
      </c>
      <c r="C7893">
        <v>21686</v>
      </c>
      <c r="D7893" t="s">
        <v>7229</v>
      </c>
      <c r="E7893">
        <v>9.08</v>
      </c>
      <c r="F7893">
        <v>13.99</v>
      </c>
      <c r="G7893">
        <v>750</v>
      </c>
      <c r="H7893">
        <v>12</v>
      </c>
      <c r="I7893">
        <v>108.96</v>
      </c>
      <c r="J7893">
        <v>21</v>
      </c>
      <c r="K7893">
        <v>297.79000000000002</v>
      </c>
      <c r="L7893">
        <v>169.88</v>
      </c>
      <c r="M7893">
        <v>2.33</v>
      </c>
      <c r="N7893">
        <v>8014.9800000000005</v>
      </c>
      <c r="O7893">
        <v>188.83000000000004</v>
      </c>
      <c r="P7893">
        <v>63.410457033479986</v>
      </c>
      <c r="Q7893">
        <v>1.75</v>
      </c>
      <c r="R7893">
        <v>2.7330212922173276</v>
      </c>
      <c r="S7893">
        <f>(VendorSalesData[[#This Row],[TotalPurchaseQuantity]] - VendorSalesData[[#This Row],[TotalSalesQuantity]]) * VendorSalesData[[#This Row],[PurchasePrice]]</f>
        <v>-81.72</v>
      </c>
    </row>
    <row r="7894" spans="1:19" x14ac:dyDescent="0.3">
      <c r="A7894">
        <v>9165</v>
      </c>
      <c r="B7894" t="s">
        <v>38</v>
      </c>
      <c r="C7894">
        <v>16357</v>
      </c>
      <c r="D7894" t="s">
        <v>7230</v>
      </c>
      <c r="E7894">
        <v>9.08</v>
      </c>
      <c r="F7894">
        <v>13.99</v>
      </c>
      <c r="G7894">
        <v>750</v>
      </c>
      <c r="H7894">
        <v>12</v>
      </c>
      <c r="I7894">
        <v>108.96</v>
      </c>
      <c r="J7894">
        <v>12</v>
      </c>
      <c r="K7894">
        <v>167.88</v>
      </c>
      <c r="L7894">
        <v>13.99</v>
      </c>
      <c r="M7894">
        <v>1.35</v>
      </c>
      <c r="N7894">
        <v>68054.7</v>
      </c>
      <c r="O7894">
        <v>58.92</v>
      </c>
      <c r="P7894">
        <v>35.096497498213012</v>
      </c>
      <c r="Q7894">
        <v>1</v>
      </c>
      <c r="R7894">
        <v>1.5407488986784141</v>
      </c>
      <c r="S7894">
        <f>(VendorSalesData[[#This Row],[TotalPurchaseQuantity]] - VendorSalesData[[#This Row],[TotalSalesQuantity]]) * VendorSalesData[[#This Row],[PurchasePrice]]</f>
        <v>0</v>
      </c>
    </row>
    <row r="7895" spans="1:19" x14ac:dyDescent="0.3">
      <c r="A7895">
        <v>9165</v>
      </c>
      <c r="B7895" t="s">
        <v>38</v>
      </c>
      <c r="C7895">
        <v>42741</v>
      </c>
      <c r="D7895" t="s">
        <v>7231</v>
      </c>
      <c r="E7895">
        <v>9.08</v>
      </c>
      <c r="F7895">
        <v>13.99</v>
      </c>
      <c r="G7895">
        <v>750</v>
      </c>
      <c r="H7895">
        <v>12</v>
      </c>
      <c r="I7895">
        <v>108.96</v>
      </c>
      <c r="J7895">
        <v>12</v>
      </c>
      <c r="K7895">
        <v>167.88</v>
      </c>
      <c r="L7895">
        <v>13.99</v>
      </c>
      <c r="M7895">
        <v>1.35</v>
      </c>
      <c r="N7895">
        <v>68054.7</v>
      </c>
      <c r="O7895">
        <v>58.92</v>
      </c>
      <c r="P7895">
        <v>35.096497498213012</v>
      </c>
      <c r="Q7895">
        <v>1</v>
      </c>
      <c r="R7895">
        <v>1.5407488986784141</v>
      </c>
      <c r="S7895">
        <f>(VendorSalesData[[#This Row],[TotalPurchaseQuantity]] - VendorSalesData[[#This Row],[TotalSalesQuantity]]) * VendorSalesData[[#This Row],[PurchasePrice]]</f>
        <v>0</v>
      </c>
    </row>
    <row r="7896" spans="1:19" x14ac:dyDescent="0.3">
      <c r="A7896">
        <v>10754</v>
      </c>
      <c r="B7896" t="s">
        <v>212</v>
      </c>
      <c r="C7896">
        <v>21483</v>
      </c>
      <c r="D7896" t="s">
        <v>7232</v>
      </c>
      <c r="E7896">
        <v>36.29</v>
      </c>
      <c r="F7896">
        <v>52.99</v>
      </c>
      <c r="G7896">
        <v>750</v>
      </c>
      <c r="H7896">
        <v>3</v>
      </c>
      <c r="I7896">
        <v>108.87</v>
      </c>
      <c r="J7896">
        <v>14</v>
      </c>
      <c r="K7896">
        <v>741.86</v>
      </c>
      <c r="L7896">
        <v>423.92</v>
      </c>
      <c r="M7896">
        <v>1.57</v>
      </c>
      <c r="N7896">
        <v>28720.52</v>
      </c>
      <c r="O7896">
        <v>632.99</v>
      </c>
      <c r="P7896">
        <v>85.324724341519968</v>
      </c>
      <c r="Q7896">
        <v>4.666666666666667</v>
      </c>
      <c r="R7896">
        <v>6.8141820519886105</v>
      </c>
      <c r="S7896">
        <f>(VendorSalesData[[#This Row],[TotalPurchaseQuantity]] - VendorSalesData[[#This Row],[TotalSalesQuantity]]) * VendorSalesData[[#This Row],[PurchasePrice]]</f>
        <v>-399.19</v>
      </c>
    </row>
    <row r="7897" spans="1:19" x14ac:dyDescent="0.3">
      <c r="A7897">
        <v>9815</v>
      </c>
      <c r="B7897" t="s">
        <v>191</v>
      </c>
      <c r="C7897">
        <v>19204</v>
      </c>
      <c r="D7897" t="s">
        <v>7233</v>
      </c>
      <c r="E7897">
        <v>2.2200000000000002</v>
      </c>
      <c r="F7897">
        <v>3.29</v>
      </c>
      <c r="G7897">
        <v>750</v>
      </c>
      <c r="H7897">
        <v>49</v>
      </c>
      <c r="I7897">
        <v>108.78</v>
      </c>
      <c r="J7897">
        <v>38</v>
      </c>
      <c r="K7897">
        <v>125.02</v>
      </c>
      <c r="L7897">
        <v>42.77</v>
      </c>
      <c r="M7897">
        <v>4.25</v>
      </c>
      <c r="N7897">
        <v>27100.41</v>
      </c>
      <c r="O7897">
        <v>16.239999999999995</v>
      </c>
      <c r="P7897">
        <v>12.989921612541991</v>
      </c>
      <c r="Q7897">
        <v>0.77551020408163263</v>
      </c>
      <c r="R7897">
        <v>1.1492921492921493</v>
      </c>
      <c r="S7897">
        <f>(VendorSalesData[[#This Row],[TotalPurchaseQuantity]] - VendorSalesData[[#This Row],[TotalSalesQuantity]]) * VendorSalesData[[#This Row],[PurchasePrice]]</f>
        <v>24.42</v>
      </c>
    </row>
    <row r="7898" spans="1:19" x14ac:dyDescent="0.3">
      <c r="A7898">
        <v>10754</v>
      </c>
      <c r="B7898" t="s">
        <v>212</v>
      </c>
      <c r="C7898">
        <v>36079</v>
      </c>
      <c r="D7898" t="s">
        <v>7234</v>
      </c>
      <c r="E7898">
        <v>54.3</v>
      </c>
      <c r="F7898">
        <v>112.99</v>
      </c>
      <c r="G7898">
        <v>750</v>
      </c>
      <c r="H7898">
        <v>2</v>
      </c>
      <c r="I7898">
        <v>108.6</v>
      </c>
      <c r="J7898">
        <v>17</v>
      </c>
      <c r="K7898">
        <v>1393.83</v>
      </c>
      <c r="L7898">
        <v>655.92</v>
      </c>
      <c r="M7898">
        <v>1.9000000000000001</v>
      </c>
      <c r="N7898">
        <v>28720.52</v>
      </c>
      <c r="O7898">
        <v>1285.23</v>
      </c>
      <c r="P7898">
        <v>92.208518972902013</v>
      </c>
      <c r="Q7898">
        <v>8.5</v>
      </c>
      <c r="R7898">
        <v>12.834530386740331</v>
      </c>
      <c r="S7898">
        <f>(VendorSalesData[[#This Row],[TotalPurchaseQuantity]] - VendorSalesData[[#This Row],[TotalSalesQuantity]]) * VendorSalesData[[#This Row],[PurchasePrice]]</f>
        <v>-814.5</v>
      </c>
    </row>
    <row r="7899" spans="1:19" x14ac:dyDescent="0.3">
      <c r="A7899">
        <v>12546</v>
      </c>
      <c r="B7899" t="s">
        <v>32</v>
      </c>
      <c r="C7899">
        <v>4208</v>
      </c>
      <c r="D7899" t="s">
        <v>7235</v>
      </c>
      <c r="E7899">
        <v>9.0500000000000007</v>
      </c>
      <c r="F7899">
        <v>12.49</v>
      </c>
      <c r="G7899">
        <v>1750</v>
      </c>
      <c r="H7899">
        <v>12</v>
      </c>
      <c r="I7899">
        <v>108.6</v>
      </c>
      <c r="J7899">
        <v>18</v>
      </c>
      <c r="K7899">
        <v>224.82</v>
      </c>
      <c r="L7899">
        <v>74.94</v>
      </c>
      <c r="M7899">
        <v>33.07</v>
      </c>
      <c r="N7899">
        <v>123880.97</v>
      </c>
      <c r="O7899">
        <v>116.22</v>
      </c>
      <c r="P7899">
        <v>51.694689084601023</v>
      </c>
      <c r="Q7899">
        <v>1.5</v>
      </c>
      <c r="R7899">
        <v>2.0701657458563538</v>
      </c>
      <c r="S7899">
        <f>(VendorSalesData[[#This Row],[TotalPurchaseQuantity]] - VendorSalesData[[#This Row],[TotalSalesQuantity]]) * VendorSalesData[[#This Row],[PurchasePrice]]</f>
        <v>-54.300000000000004</v>
      </c>
    </row>
    <row r="7900" spans="1:19" x14ac:dyDescent="0.3">
      <c r="A7900">
        <v>1128</v>
      </c>
      <c r="B7900" t="s">
        <v>18</v>
      </c>
      <c r="C7900">
        <v>1236</v>
      </c>
      <c r="D7900" t="s">
        <v>7236</v>
      </c>
      <c r="E7900">
        <v>13.56</v>
      </c>
      <c r="F7900">
        <v>18.989999999999998</v>
      </c>
      <c r="G7900">
        <v>1750</v>
      </c>
      <c r="H7900">
        <v>8</v>
      </c>
      <c r="I7900">
        <v>108.47999999999999</v>
      </c>
      <c r="J7900">
        <v>87</v>
      </c>
      <c r="K7900">
        <v>2124.13</v>
      </c>
      <c r="L7900">
        <v>1309.4599999999998</v>
      </c>
      <c r="M7900">
        <v>159.93</v>
      </c>
      <c r="N7900">
        <v>68601.679999999993</v>
      </c>
      <c r="O7900">
        <v>2015.65</v>
      </c>
      <c r="P7900">
        <v>94.892967944523164</v>
      </c>
      <c r="Q7900">
        <v>10.875</v>
      </c>
      <c r="R7900">
        <v>19.580844395280238</v>
      </c>
      <c r="S7900">
        <f>(VendorSalesData[[#This Row],[TotalPurchaseQuantity]] - VendorSalesData[[#This Row],[TotalSalesQuantity]]) * VendorSalesData[[#This Row],[PurchasePrice]]</f>
        <v>-1071.24</v>
      </c>
    </row>
    <row r="7901" spans="1:19" x14ac:dyDescent="0.3">
      <c r="A7901">
        <v>1392</v>
      </c>
      <c r="B7901" t="s">
        <v>67</v>
      </c>
      <c r="C7901">
        <v>12256</v>
      </c>
      <c r="D7901" t="s">
        <v>7237</v>
      </c>
      <c r="E7901">
        <v>9.0299999999999994</v>
      </c>
      <c r="F7901">
        <v>13.99</v>
      </c>
      <c r="G7901">
        <v>1500</v>
      </c>
      <c r="H7901">
        <v>12</v>
      </c>
      <c r="I7901">
        <v>108.36</v>
      </c>
      <c r="J7901">
        <v>10</v>
      </c>
      <c r="K7901">
        <v>133.9</v>
      </c>
      <c r="L7901">
        <v>119.91</v>
      </c>
      <c r="M7901">
        <v>2.21</v>
      </c>
      <c r="N7901">
        <v>79528.990000000005</v>
      </c>
      <c r="O7901">
        <v>25.540000000000006</v>
      </c>
      <c r="P7901">
        <v>19.073935772964905</v>
      </c>
      <c r="Q7901">
        <v>0.83333333333333337</v>
      </c>
      <c r="R7901">
        <v>1.2356958287190847</v>
      </c>
      <c r="S7901">
        <f>(VendorSalesData[[#This Row],[TotalPurchaseQuantity]] - VendorSalesData[[#This Row],[TotalSalesQuantity]]) * VendorSalesData[[#This Row],[PurchasePrice]]</f>
        <v>18.059999999999999</v>
      </c>
    </row>
    <row r="7902" spans="1:19" x14ac:dyDescent="0.3">
      <c r="A7902">
        <v>4425</v>
      </c>
      <c r="B7902" t="s">
        <v>20</v>
      </c>
      <c r="C7902">
        <v>21350</v>
      </c>
      <c r="D7902" t="s">
        <v>7238</v>
      </c>
      <c r="E7902">
        <v>9.0299999999999994</v>
      </c>
      <c r="F7902">
        <v>13.99</v>
      </c>
      <c r="G7902">
        <v>750</v>
      </c>
      <c r="H7902">
        <v>12</v>
      </c>
      <c r="I7902">
        <v>108.36</v>
      </c>
      <c r="J7902">
        <v>12</v>
      </c>
      <c r="K7902">
        <v>167.88</v>
      </c>
      <c r="L7902">
        <v>13.99</v>
      </c>
      <c r="M7902">
        <v>1.35</v>
      </c>
      <c r="N7902">
        <v>144929.24</v>
      </c>
      <c r="O7902">
        <v>59.519999999999996</v>
      </c>
      <c r="P7902">
        <v>35.453895639742669</v>
      </c>
      <c r="Q7902">
        <v>1</v>
      </c>
      <c r="R7902">
        <v>1.5492801771871538</v>
      </c>
      <c r="S7902">
        <f>(VendorSalesData[[#This Row],[TotalPurchaseQuantity]] - VendorSalesData[[#This Row],[TotalSalesQuantity]]) * VendorSalesData[[#This Row],[PurchasePrice]]</f>
        <v>0</v>
      </c>
    </row>
    <row r="7903" spans="1:19" x14ac:dyDescent="0.3">
      <c r="A7903">
        <v>9165</v>
      </c>
      <c r="B7903" t="s">
        <v>38</v>
      </c>
      <c r="C7903">
        <v>18627</v>
      </c>
      <c r="D7903" t="s">
        <v>7239</v>
      </c>
      <c r="E7903">
        <v>3.01</v>
      </c>
      <c r="F7903">
        <v>16.989999999999998</v>
      </c>
      <c r="G7903">
        <v>750</v>
      </c>
      <c r="H7903">
        <v>36</v>
      </c>
      <c r="I7903">
        <v>108.36</v>
      </c>
      <c r="J7903">
        <v>17</v>
      </c>
      <c r="K7903">
        <v>308.22999999999996</v>
      </c>
      <c r="L7903">
        <v>80.349999999999994</v>
      </c>
      <c r="M7903">
        <v>1.9000000000000001</v>
      </c>
      <c r="N7903">
        <v>68054.7</v>
      </c>
      <c r="O7903">
        <v>199.86999999999995</v>
      </c>
      <c r="P7903">
        <v>64.844434350971667</v>
      </c>
      <c r="Q7903">
        <v>0.47222222222222221</v>
      </c>
      <c r="R7903">
        <v>2.8444998154300478</v>
      </c>
      <c r="S7903">
        <f>(VendorSalesData[[#This Row],[TotalPurchaseQuantity]] - VendorSalesData[[#This Row],[TotalSalesQuantity]]) * VendorSalesData[[#This Row],[PurchasePrice]]</f>
        <v>57.19</v>
      </c>
    </row>
    <row r="7904" spans="1:19" x14ac:dyDescent="0.3">
      <c r="A7904">
        <v>7153</v>
      </c>
      <c r="B7904" t="s">
        <v>271</v>
      </c>
      <c r="C7904">
        <v>21716</v>
      </c>
      <c r="D7904" t="s">
        <v>7240</v>
      </c>
      <c r="E7904">
        <v>4.51</v>
      </c>
      <c r="F7904">
        <v>6.99</v>
      </c>
      <c r="G7904">
        <v>750</v>
      </c>
      <c r="H7904">
        <v>24</v>
      </c>
      <c r="I7904">
        <v>108.24</v>
      </c>
      <c r="J7904">
        <v>24</v>
      </c>
      <c r="K7904">
        <v>189.76</v>
      </c>
      <c r="L7904">
        <v>61.92</v>
      </c>
      <c r="M7904">
        <v>2.68</v>
      </c>
      <c r="N7904">
        <v>15884.82</v>
      </c>
      <c r="O7904">
        <v>81.52</v>
      </c>
      <c r="P7904">
        <v>42.959527824620572</v>
      </c>
      <c r="Q7904">
        <v>1</v>
      </c>
      <c r="R7904">
        <v>1.7531411677753141</v>
      </c>
      <c r="S7904">
        <f>(VendorSalesData[[#This Row],[TotalPurchaseQuantity]] - VendorSalesData[[#This Row],[TotalSalesQuantity]]) * VendorSalesData[[#This Row],[PurchasePrice]]</f>
        <v>0</v>
      </c>
    </row>
    <row r="7905" spans="1:19" x14ac:dyDescent="0.3">
      <c r="A7905">
        <v>3924</v>
      </c>
      <c r="B7905" t="s">
        <v>102</v>
      </c>
      <c r="C7905">
        <v>5080</v>
      </c>
      <c r="D7905" t="s">
        <v>7241</v>
      </c>
      <c r="E7905">
        <v>12.02</v>
      </c>
      <c r="F7905">
        <v>19.989999999999998</v>
      </c>
      <c r="G7905">
        <v>750</v>
      </c>
      <c r="H7905">
        <v>9</v>
      </c>
      <c r="I7905">
        <v>108.18</v>
      </c>
      <c r="J7905">
        <v>40</v>
      </c>
      <c r="K7905">
        <v>799.59999999999991</v>
      </c>
      <c r="L7905">
        <v>659.67</v>
      </c>
      <c r="M7905">
        <v>31.55</v>
      </c>
      <c r="N7905">
        <v>14069.87</v>
      </c>
      <c r="O7905">
        <v>691.41999999999985</v>
      </c>
      <c r="P7905">
        <v>86.470735367683844</v>
      </c>
      <c r="Q7905">
        <v>4.4444444444444446</v>
      </c>
      <c r="R7905">
        <v>7.3913847291551109</v>
      </c>
      <c r="S7905">
        <f>(VendorSalesData[[#This Row],[TotalPurchaseQuantity]] - VendorSalesData[[#This Row],[TotalSalesQuantity]]) * VendorSalesData[[#This Row],[PurchasePrice]]</f>
        <v>-372.62</v>
      </c>
    </row>
    <row r="7906" spans="1:19" x14ac:dyDescent="0.3">
      <c r="A7906">
        <v>9206</v>
      </c>
      <c r="B7906" t="s">
        <v>328</v>
      </c>
      <c r="C7906">
        <v>1697</v>
      </c>
      <c r="D7906" t="s">
        <v>7242</v>
      </c>
      <c r="E7906">
        <v>17.96</v>
      </c>
      <c r="F7906">
        <v>22.99</v>
      </c>
      <c r="G7906">
        <v>750</v>
      </c>
      <c r="H7906">
        <v>6</v>
      </c>
      <c r="I7906">
        <v>107.76</v>
      </c>
      <c r="J7906">
        <v>6</v>
      </c>
      <c r="K7906">
        <v>137.94</v>
      </c>
      <c r="L7906">
        <v>22.99</v>
      </c>
      <c r="M7906">
        <v>4.72</v>
      </c>
      <c r="N7906">
        <v>2211.83</v>
      </c>
      <c r="O7906">
        <v>30.179999999999993</v>
      </c>
      <c r="P7906">
        <v>21.879077859939102</v>
      </c>
      <c r="Q7906">
        <v>1</v>
      </c>
      <c r="R7906">
        <v>1.2800668151447661</v>
      </c>
      <c r="S7906">
        <f>(VendorSalesData[[#This Row],[TotalPurchaseQuantity]] - VendorSalesData[[#This Row],[TotalSalesQuantity]]) * VendorSalesData[[#This Row],[PurchasePrice]]</f>
        <v>0</v>
      </c>
    </row>
    <row r="7907" spans="1:19" x14ac:dyDescent="0.3">
      <c r="A7907">
        <v>5612</v>
      </c>
      <c r="B7907" t="s">
        <v>6417</v>
      </c>
      <c r="C7907">
        <v>22091</v>
      </c>
      <c r="D7907" t="s">
        <v>7243</v>
      </c>
      <c r="E7907">
        <v>5.98</v>
      </c>
      <c r="F7907">
        <v>8.7899999999999991</v>
      </c>
      <c r="G7907">
        <v>750</v>
      </c>
      <c r="H7907">
        <v>18</v>
      </c>
      <c r="I7907">
        <v>107.64</v>
      </c>
      <c r="J7907">
        <v>18</v>
      </c>
      <c r="K7907">
        <v>158.22</v>
      </c>
      <c r="L7907">
        <v>8.7899999999999991</v>
      </c>
      <c r="M7907">
        <v>2.02</v>
      </c>
      <c r="N7907">
        <v>9.4600000000000009</v>
      </c>
      <c r="O7907">
        <v>50.58</v>
      </c>
      <c r="P7907">
        <v>31.968145620022753</v>
      </c>
      <c r="Q7907">
        <v>1</v>
      </c>
      <c r="R7907">
        <v>1.4698996655518395</v>
      </c>
      <c r="S7907">
        <f>(VendorSalesData[[#This Row],[TotalPurchaseQuantity]] - VendorSalesData[[#This Row],[TotalSalesQuantity]]) * VendorSalesData[[#This Row],[PurchasePrice]]</f>
        <v>0</v>
      </c>
    </row>
    <row r="7908" spans="1:19" x14ac:dyDescent="0.3">
      <c r="A7908">
        <v>4425</v>
      </c>
      <c r="B7908" t="s">
        <v>20</v>
      </c>
      <c r="C7908">
        <v>23236</v>
      </c>
      <c r="D7908" t="s">
        <v>7244</v>
      </c>
      <c r="E7908">
        <v>26.89</v>
      </c>
      <c r="F7908">
        <v>38.99</v>
      </c>
      <c r="G7908">
        <v>750</v>
      </c>
      <c r="H7908">
        <v>4</v>
      </c>
      <c r="I7908">
        <v>107.56</v>
      </c>
      <c r="J7908">
        <v>32</v>
      </c>
      <c r="K7908">
        <v>1247.68</v>
      </c>
      <c r="L7908">
        <v>1013.74</v>
      </c>
      <c r="M7908">
        <v>3.5300000000000002</v>
      </c>
      <c r="N7908">
        <v>144929.24</v>
      </c>
      <c r="O7908">
        <v>1140.1200000000001</v>
      </c>
      <c r="P7908">
        <v>91.379199794819186</v>
      </c>
      <c r="Q7908">
        <v>8</v>
      </c>
      <c r="R7908">
        <v>11.599851245816289</v>
      </c>
      <c r="S7908">
        <f>(VendorSalesData[[#This Row],[TotalPurchaseQuantity]] - VendorSalesData[[#This Row],[TotalSalesQuantity]]) * VendorSalesData[[#This Row],[PurchasePrice]]</f>
        <v>-752.92000000000007</v>
      </c>
    </row>
    <row r="7909" spans="1:19" x14ac:dyDescent="0.3">
      <c r="A7909">
        <v>3252</v>
      </c>
      <c r="B7909" t="s">
        <v>94</v>
      </c>
      <c r="C7909">
        <v>44040</v>
      </c>
      <c r="D7909" t="s">
        <v>7245</v>
      </c>
      <c r="E7909">
        <v>4.4800000000000004</v>
      </c>
      <c r="F7909">
        <v>6.49</v>
      </c>
      <c r="G7909">
        <v>750</v>
      </c>
      <c r="H7909">
        <v>24</v>
      </c>
      <c r="I7909">
        <v>107.52</v>
      </c>
      <c r="J7909">
        <v>24</v>
      </c>
      <c r="K7909">
        <v>155.76</v>
      </c>
      <c r="L7909">
        <v>12.98</v>
      </c>
      <c r="M7909">
        <v>2.7</v>
      </c>
      <c r="N7909">
        <v>61966.91</v>
      </c>
      <c r="O7909">
        <v>48.239999999999995</v>
      </c>
      <c r="P7909">
        <v>30.970724191063169</v>
      </c>
      <c r="Q7909">
        <v>1</v>
      </c>
      <c r="R7909">
        <v>1.4486607142857142</v>
      </c>
      <c r="S7909">
        <f>(VendorSalesData[[#This Row],[TotalPurchaseQuantity]] - VendorSalesData[[#This Row],[TotalSalesQuantity]]) * VendorSalesData[[#This Row],[PurchasePrice]]</f>
        <v>0</v>
      </c>
    </row>
    <row r="7910" spans="1:19" x14ac:dyDescent="0.3">
      <c r="A7910">
        <v>7153</v>
      </c>
      <c r="B7910" t="s">
        <v>271</v>
      </c>
      <c r="C7910">
        <v>22206</v>
      </c>
      <c r="D7910" t="s">
        <v>7246</v>
      </c>
      <c r="E7910">
        <v>8.9600000000000009</v>
      </c>
      <c r="F7910">
        <v>12.99</v>
      </c>
      <c r="G7910">
        <v>750</v>
      </c>
      <c r="H7910">
        <v>12</v>
      </c>
      <c r="I7910">
        <v>107.52</v>
      </c>
      <c r="J7910">
        <v>11</v>
      </c>
      <c r="K7910">
        <v>142.89000000000001</v>
      </c>
      <c r="L7910">
        <v>77.94</v>
      </c>
      <c r="M7910">
        <v>1.22</v>
      </c>
      <c r="N7910">
        <v>15884.82</v>
      </c>
      <c r="O7910">
        <v>35.370000000000019</v>
      </c>
      <c r="P7910">
        <v>24.753306739449936</v>
      </c>
      <c r="Q7910">
        <v>0.91666666666666663</v>
      </c>
      <c r="R7910">
        <v>1.3289620535714288</v>
      </c>
      <c r="S7910">
        <f>(VendorSalesData[[#This Row],[TotalPurchaseQuantity]] - VendorSalesData[[#This Row],[TotalSalesQuantity]]) * VendorSalesData[[#This Row],[PurchasePrice]]</f>
        <v>8.9600000000000009</v>
      </c>
    </row>
    <row r="7911" spans="1:19" x14ac:dyDescent="0.3">
      <c r="A7911">
        <v>9552</v>
      </c>
      <c r="B7911" t="s">
        <v>72</v>
      </c>
      <c r="C7911">
        <v>23989</v>
      </c>
      <c r="D7911" t="s">
        <v>7247</v>
      </c>
      <c r="E7911">
        <v>8.9600000000000009</v>
      </c>
      <c r="F7911">
        <v>12.99</v>
      </c>
      <c r="G7911">
        <v>750</v>
      </c>
      <c r="H7911">
        <v>12</v>
      </c>
      <c r="I7911">
        <v>107.52</v>
      </c>
      <c r="J7911">
        <v>14</v>
      </c>
      <c r="K7911">
        <v>181.86</v>
      </c>
      <c r="L7911">
        <v>155.88</v>
      </c>
      <c r="M7911">
        <v>1.54</v>
      </c>
      <c r="N7911">
        <v>55551.82</v>
      </c>
      <c r="O7911">
        <v>74.340000000000018</v>
      </c>
      <c r="P7911">
        <v>40.877598152424952</v>
      </c>
      <c r="Q7911">
        <v>1.1666666666666667</v>
      </c>
      <c r="R7911">
        <v>1.6914062500000002</v>
      </c>
      <c r="S7911">
        <f>(VendorSalesData[[#This Row],[TotalPurchaseQuantity]] - VendorSalesData[[#This Row],[TotalSalesQuantity]]) * VendorSalesData[[#This Row],[PurchasePrice]]</f>
        <v>-17.920000000000002</v>
      </c>
    </row>
    <row r="7912" spans="1:19" x14ac:dyDescent="0.3">
      <c r="A7912">
        <v>10754</v>
      </c>
      <c r="B7912" t="s">
        <v>212</v>
      </c>
      <c r="C7912">
        <v>13916</v>
      </c>
      <c r="D7912" t="s">
        <v>7248</v>
      </c>
      <c r="E7912">
        <v>8.9600000000000009</v>
      </c>
      <c r="F7912">
        <v>12.99</v>
      </c>
      <c r="G7912">
        <v>750</v>
      </c>
      <c r="H7912">
        <v>12</v>
      </c>
      <c r="I7912">
        <v>107.52</v>
      </c>
      <c r="J7912">
        <v>12</v>
      </c>
      <c r="K7912">
        <v>155.88</v>
      </c>
      <c r="L7912">
        <v>12.99</v>
      </c>
      <c r="M7912">
        <v>1.35</v>
      </c>
      <c r="N7912">
        <v>28720.52</v>
      </c>
      <c r="O7912">
        <v>48.36</v>
      </c>
      <c r="P7912">
        <v>31.023864511162436</v>
      </c>
      <c r="Q7912">
        <v>1</v>
      </c>
      <c r="R7912">
        <v>1.4497767857142858</v>
      </c>
      <c r="S7912">
        <f>(VendorSalesData[[#This Row],[TotalPurchaseQuantity]] - VendorSalesData[[#This Row],[TotalSalesQuantity]]) * VendorSalesData[[#This Row],[PurchasePrice]]</f>
        <v>0</v>
      </c>
    </row>
    <row r="7913" spans="1:19" x14ac:dyDescent="0.3">
      <c r="A7913">
        <v>90011</v>
      </c>
      <c r="B7913" t="s">
        <v>2463</v>
      </c>
      <c r="C7913">
        <v>27022</v>
      </c>
      <c r="D7913" t="s">
        <v>7249</v>
      </c>
      <c r="E7913">
        <v>15.33</v>
      </c>
      <c r="F7913">
        <v>22.99</v>
      </c>
      <c r="G7913">
        <v>750</v>
      </c>
      <c r="H7913">
        <v>7</v>
      </c>
      <c r="I7913">
        <v>107.31</v>
      </c>
      <c r="J7913">
        <v>7</v>
      </c>
      <c r="K7913">
        <v>160.92999999999998</v>
      </c>
      <c r="L7913">
        <v>114.94999999999999</v>
      </c>
      <c r="M7913">
        <v>0.77</v>
      </c>
      <c r="N7913">
        <v>238.60999999999999</v>
      </c>
      <c r="O7913">
        <v>53.619999999999976</v>
      </c>
      <c r="P7913">
        <v>33.318834275772062</v>
      </c>
      <c r="Q7913">
        <v>1</v>
      </c>
      <c r="R7913">
        <v>1.4996738421395954</v>
      </c>
      <c r="S7913">
        <f>(VendorSalesData[[#This Row],[TotalPurchaseQuantity]] - VendorSalesData[[#This Row],[TotalSalesQuantity]]) * VendorSalesData[[#This Row],[PurchasePrice]]</f>
        <v>0</v>
      </c>
    </row>
    <row r="7914" spans="1:19" x14ac:dyDescent="0.3">
      <c r="A7914">
        <v>4692</v>
      </c>
      <c r="B7914" t="s">
        <v>386</v>
      </c>
      <c r="C7914">
        <v>23042</v>
      </c>
      <c r="D7914" t="s">
        <v>7250</v>
      </c>
      <c r="E7914">
        <v>8.9</v>
      </c>
      <c r="F7914">
        <v>12.99</v>
      </c>
      <c r="G7914">
        <v>750</v>
      </c>
      <c r="H7914">
        <v>12</v>
      </c>
      <c r="I7914">
        <v>106.8</v>
      </c>
      <c r="J7914">
        <v>10</v>
      </c>
      <c r="K7914">
        <v>129.9</v>
      </c>
      <c r="L7914">
        <v>90.93</v>
      </c>
      <c r="M7914">
        <v>1.1100000000000001</v>
      </c>
      <c r="N7914">
        <v>9139.3799999999992</v>
      </c>
      <c r="O7914">
        <v>23.100000000000009</v>
      </c>
      <c r="P7914">
        <v>17.782909930715938</v>
      </c>
      <c r="Q7914">
        <v>0.83333333333333337</v>
      </c>
      <c r="R7914">
        <v>1.2162921348314608</v>
      </c>
      <c r="S7914">
        <f>(VendorSalesData[[#This Row],[TotalPurchaseQuantity]] - VendorSalesData[[#This Row],[TotalSalesQuantity]]) * VendorSalesData[[#This Row],[PurchasePrice]]</f>
        <v>17.8</v>
      </c>
    </row>
    <row r="7915" spans="1:19" x14ac:dyDescent="0.3">
      <c r="A7915">
        <v>4425</v>
      </c>
      <c r="B7915" t="s">
        <v>20</v>
      </c>
      <c r="C7915">
        <v>16998</v>
      </c>
      <c r="D7915" t="s">
        <v>7251</v>
      </c>
      <c r="E7915">
        <v>106.66</v>
      </c>
      <c r="F7915">
        <v>159.99</v>
      </c>
      <c r="G7915">
        <v>750</v>
      </c>
      <c r="H7915">
        <v>1</v>
      </c>
      <c r="I7915">
        <v>106.66</v>
      </c>
      <c r="J7915">
        <v>2</v>
      </c>
      <c r="K7915">
        <v>319.98</v>
      </c>
      <c r="L7915">
        <v>319.98</v>
      </c>
      <c r="M7915">
        <v>0.22</v>
      </c>
      <c r="N7915">
        <v>144929.24</v>
      </c>
      <c r="O7915">
        <v>213.32000000000002</v>
      </c>
      <c r="P7915">
        <v>66.666666666666671</v>
      </c>
      <c r="Q7915">
        <v>2</v>
      </c>
      <c r="R7915">
        <v>3.0000000000000004</v>
      </c>
      <c r="S7915">
        <f>(VendorSalesData[[#This Row],[TotalPurchaseQuantity]] - VendorSalesData[[#This Row],[TotalSalesQuantity]]) * VendorSalesData[[#This Row],[PurchasePrice]]</f>
        <v>-106.66</v>
      </c>
    </row>
    <row r="7916" spans="1:19" x14ac:dyDescent="0.3">
      <c r="A7916">
        <v>480</v>
      </c>
      <c r="B7916" t="s">
        <v>27</v>
      </c>
      <c r="C7916">
        <v>5231</v>
      </c>
      <c r="D7916" t="s">
        <v>7252</v>
      </c>
      <c r="E7916">
        <v>8.8800000000000008</v>
      </c>
      <c r="F7916">
        <v>11.99</v>
      </c>
      <c r="G7916">
        <v>1750</v>
      </c>
      <c r="H7916">
        <v>12</v>
      </c>
      <c r="I7916">
        <v>106.56</v>
      </c>
      <c r="J7916">
        <v>10</v>
      </c>
      <c r="K7916">
        <v>159.9</v>
      </c>
      <c r="L7916">
        <v>79.95</v>
      </c>
      <c r="M7916">
        <v>18.38</v>
      </c>
      <c r="N7916">
        <v>89286.27</v>
      </c>
      <c r="O7916">
        <v>53.34</v>
      </c>
      <c r="P7916">
        <v>33.358348968105069</v>
      </c>
      <c r="Q7916">
        <v>0.83333333333333337</v>
      </c>
      <c r="R7916">
        <v>1.5005630630630631</v>
      </c>
      <c r="S7916">
        <f>(VendorSalesData[[#This Row],[TotalPurchaseQuantity]] - VendorSalesData[[#This Row],[TotalSalesQuantity]]) * VendorSalesData[[#This Row],[PurchasePrice]]</f>
        <v>17.760000000000002</v>
      </c>
    </row>
    <row r="7917" spans="1:19" x14ac:dyDescent="0.3">
      <c r="A7917">
        <v>1392</v>
      </c>
      <c r="B7917" t="s">
        <v>67</v>
      </c>
      <c r="C7917">
        <v>3219</v>
      </c>
      <c r="D7917" t="s">
        <v>5415</v>
      </c>
      <c r="E7917">
        <v>0.74</v>
      </c>
      <c r="F7917">
        <v>0.99</v>
      </c>
      <c r="G7917">
        <v>50</v>
      </c>
      <c r="H7917">
        <v>144</v>
      </c>
      <c r="I7917">
        <v>106.56</v>
      </c>
      <c r="J7917">
        <v>3073</v>
      </c>
      <c r="K7917">
        <v>3042.27</v>
      </c>
      <c r="L7917">
        <v>1186.02</v>
      </c>
      <c r="M7917">
        <v>158.99</v>
      </c>
      <c r="N7917">
        <v>79528.990000000005</v>
      </c>
      <c r="O7917">
        <v>2935.71</v>
      </c>
      <c r="P7917">
        <v>96.497352306008338</v>
      </c>
      <c r="Q7917">
        <v>21.340277777777779</v>
      </c>
      <c r="R7917">
        <v>28.549831081081081</v>
      </c>
      <c r="S7917">
        <f>(VendorSalesData[[#This Row],[TotalPurchaseQuantity]] - VendorSalesData[[#This Row],[TotalSalesQuantity]]) * VendorSalesData[[#This Row],[PurchasePrice]]</f>
        <v>-2167.46</v>
      </c>
    </row>
    <row r="7918" spans="1:19" x14ac:dyDescent="0.3">
      <c r="A7918">
        <v>7749</v>
      </c>
      <c r="B7918" t="s">
        <v>4651</v>
      </c>
      <c r="C7918">
        <v>19059</v>
      </c>
      <c r="D7918" t="s">
        <v>7253</v>
      </c>
      <c r="E7918">
        <v>17.760000000000002</v>
      </c>
      <c r="F7918">
        <v>26.99</v>
      </c>
      <c r="G7918">
        <v>750</v>
      </c>
      <c r="H7918">
        <v>6</v>
      </c>
      <c r="I7918">
        <v>106.56</v>
      </c>
      <c r="J7918">
        <v>35</v>
      </c>
      <c r="K7918">
        <v>944.65</v>
      </c>
      <c r="L7918">
        <v>431.84</v>
      </c>
      <c r="M7918">
        <v>3.91</v>
      </c>
      <c r="N7918">
        <v>91.5</v>
      </c>
      <c r="O7918">
        <v>838.08999999999992</v>
      </c>
      <c r="P7918">
        <v>88.719631609590849</v>
      </c>
      <c r="Q7918">
        <v>5.833333333333333</v>
      </c>
      <c r="R7918">
        <v>8.8649587087087092</v>
      </c>
      <c r="S7918">
        <f>(VendorSalesData[[#This Row],[TotalPurchaseQuantity]] - VendorSalesData[[#This Row],[TotalSalesQuantity]]) * VendorSalesData[[#This Row],[PurchasePrice]]</f>
        <v>-515.04000000000008</v>
      </c>
    </row>
    <row r="7919" spans="1:19" x14ac:dyDescent="0.3">
      <c r="A7919">
        <v>9552</v>
      </c>
      <c r="B7919" t="s">
        <v>72</v>
      </c>
      <c r="C7919">
        <v>33586</v>
      </c>
      <c r="D7919" t="s">
        <v>7254</v>
      </c>
      <c r="E7919">
        <v>8.82</v>
      </c>
      <c r="F7919">
        <v>19.989999999999998</v>
      </c>
      <c r="G7919">
        <v>750</v>
      </c>
      <c r="H7919">
        <v>12</v>
      </c>
      <c r="I7919">
        <v>105.84</v>
      </c>
      <c r="J7919">
        <v>30</v>
      </c>
      <c r="K7919">
        <v>404.7</v>
      </c>
      <c r="L7919">
        <v>94.43</v>
      </c>
      <c r="M7919">
        <v>3.3600000000000003</v>
      </c>
      <c r="N7919">
        <v>55551.82</v>
      </c>
      <c r="O7919">
        <v>298.86</v>
      </c>
      <c r="P7919">
        <v>73.847294292068199</v>
      </c>
      <c r="Q7919">
        <v>2.5</v>
      </c>
      <c r="R7919">
        <v>3.8236961451247162</v>
      </c>
      <c r="S7919">
        <f>(VendorSalesData[[#This Row],[TotalPurchaseQuantity]] - VendorSalesData[[#This Row],[TotalSalesQuantity]]) * VendorSalesData[[#This Row],[PurchasePrice]]</f>
        <v>-158.76</v>
      </c>
    </row>
    <row r="7920" spans="1:19" x14ac:dyDescent="0.3">
      <c r="A7920">
        <v>2000</v>
      </c>
      <c r="B7920" t="s">
        <v>164</v>
      </c>
      <c r="C7920">
        <v>14432</v>
      </c>
      <c r="D7920" t="s">
        <v>7255</v>
      </c>
      <c r="E7920">
        <v>8.7799999999999994</v>
      </c>
      <c r="F7920">
        <v>12.99</v>
      </c>
      <c r="G7920">
        <v>750</v>
      </c>
      <c r="H7920">
        <v>12</v>
      </c>
      <c r="I7920">
        <v>105.36</v>
      </c>
      <c r="J7920">
        <v>12</v>
      </c>
      <c r="K7920">
        <v>155.88</v>
      </c>
      <c r="L7920">
        <v>12.99</v>
      </c>
      <c r="M7920">
        <v>1.35</v>
      </c>
      <c r="N7920">
        <v>19016.59</v>
      </c>
      <c r="O7920">
        <v>50.519999999999996</v>
      </c>
      <c r="P7920">
        <v>32.409545804464976</v>
      </c>
      <c r="Q7920">
        <v>1</v>
      </c>
      <c r="R7920">
        <v>1.4794988610478359</v>
      </c>
      <c r="S7920">
        <f>(VendorSalesData[[#This Row],[TotalPurchaseQuantity]] - VendorSalesData[[#This Row],[TotalSalesQuantity]]) * VendorSalesData[[#This Row],[PurchasePrice]]</f>
        <v>0</v>
      </c>
    </row>
    <row r="7921" spans="1:19" x14ac:dyDescent="0.3">
      <c r="A7921">
        <v>9744</v>
      </c>
      <c r="B7921" t="s">
        <v>868</v>
      </c>
      <c r="C7921">
        <v>33264</v>
      </c>
      <c r="D7921" t="s">
        <v>7256</v>
      </c>
      <c r="E7921">
        <v>17.559999999999999</v>
      </c>
      <c r="F7921">
        <v>25.99</v>
      </c>
      <c r="G7921">
        <v>750</v>
      </c>
      <c r="H7921">
        <v>6</v>
      </c>
      <c r="I7921">
        <v>105.36</v>
      </c>
      <c r="J7921">
        <v>6</v>
      </c>
      <c r="K7921">
        <v>131.94</v>
      </c>
      <c r="L7921">
        <v>65.97</v>
      </c>
      <c r="M7921">
        <v>0.67</v>
      </c>
      <c r="N7921">
        <v>3999.93</v>
      </c>
      <c r="O7921">
        <v>26.58</v>
      </c>
      <c r="P7921">
        <v>20.145520691223282</v>
      </c>
      <c r="Q7921">
        <v>1</v>
      </c>
      <c r="R7921">
        <v>1.2522779043280181</v>
      </c>
      <c r="S7921">
        <f>(VendorSalesData[[#This Row],[TotalPurchaseQuantity]] - VendorSalesData[[#This Row],[TotalSalesQuantity]]) * VendorSalesData[[#This Row],[PurchasePrice]]</f>
        <v>0</v>
      </c>
    </row>
    <row r="7922" spans="1:19" x14ac:dyDescent="0.3">
      <c r="A7922">
        <v>10754</v>
      </c>
      <c r="B7922" t="s">
        <v>212</v>
      </c>
      <c r="C7922">
        <v>34397</v>
      </c>
      <c r="D7922" t="s">
        <v>7257</v>
      </c>
      <c r="E7922">
        <v>8.7799999999999994</v>
      </c>
      <c r="F7922">
        <v>12.99</v>
      </c>
      <c r="G7922">
        <v>750</v>
      </c>
      <c r="H7922">
        <v>12</v>
      </c>
      <c r="I7922">
        <v>105.36</v>
      </c>
      <c r="J7922">
        <v>12</v>
      </c>
      <c r="K7922">
        <v>155.88</v>
      </c>
      <c r="L7922">
        <v>12.99</v>
      </c>
      <c r="M7922">
        <v>1.35</v>
      </c>
      <c r="N7922">
        <v>28720.52</v>
      </c>
      <c r="O7922">
        <v>50.519999999999996</v>
      </c>
      <c r="P7922">
        <v>32.409545804464976</v>
      </c>
      <c r="Q7922">
        <v>1</v>
      </c>
      <c r="R7922">
        <v>1.4794988610478359</v>
      </c>
      <c r="S7922">
        <f>(VendorSalesData[[#This Row],[TotalPurchaseQuantity]] - VendorSalesData[[#This Row],[TotalSalesQuantity]]) * VendorSalesData[[#This Row],[PurchasePrice]]</f>
        <v>0</v>
      </c>
    </row>
    <row r="7923" spans="1:19" x14ac:dyDescent="0.3">
      <c r="A7923">
        <v>90024</v>
      </c>
      <c r="B7923" t="s">
        <v>1511</v>
      </c>
      <c r="C7923">
        <v>16369</v>
      </c>
      <c r="D7923" t="s">
        <v>7258</v>
      </c>
      <c r="E7923">
        <v>8.7799999999999994</v>
      </c>
      <c r="F7923">
        <v>12.99</v>
      </c>
      <c r="G7923">
        <v>750</v>
      </c>
      <c r="H7923">
        <v>12</v>
      </c>
      <c r="I7923">
        <v>105.36</v>
      </c>
      <c r="J7923">
        <v>29</v>
      </c>
      <c r="K7923">
        <v>326.70999999999998</v>
      </c>
      <c r="L7923">
        <v>146.86000000000001</v>
      </c>
      <c r="M7923">
        <v>3.23</v>
      </c>
      <c r="N7923">
        <v>2802.64</v>
      </c>
      <c r="O7923">
        <v>221.34999999999997</v>
      </c>
      <c r="P7923">
        <v>67.751216675338981</v>
      </c>
      <c r="Q7923">
        <v>2.4166666666666665</v>
      </c>
      <c r="R7923">
        <v>3.1008921791951405</v>
      </c>
      <c r="S7923">
        <f>(VendorSalesData[[#This Row],[TotalPurchaseQuantity]] - VendorSalesData[[#This Row],[TotalSalesQuantity]]) * VendorSalesData[[#This Row],[PurchasePrice]]</f>
        <v>-149.26</v>
      </c>
    </row>
    <row r="7924" spans="1:19" x14ac:dyDescent="0.3">
      <c r="A7924">
        <v>90047</v>
      </c>
      <c r="B7924" t="s">
        <v>2206</v>
      </c>
      <c r="C7924">
        <v>18548</v>
      </c>
      <c r="D7924" t="s">
        <v>7259</v>
      </c>
      <c r="E7924">
        <v>8.76</v>
      </c>
      <c r="F7924">
        <v>13.49</v>
      </c>
      <c r="G7924">
        <v>375</v>
      </c>
      <c r="H7924">
        <v>12</v>
      </c>
      <c r="I7924">
        <v>105.12</v>
      </c>
      <c r="J7924">
        <v>10</v>
      </c>
      <c r="K7924">
        <v>134.9</v>
      </c>
      <c r="L7924">
        <v>94.43</v>
      </c>
      <c r="M7924">
        <v>0.57999999999999996</v>
      </c>
      <c r="N7924">
        <v>1457.73</v>
      </c>
      <c r="O7924">
        <v>29.78</v>
      </c>
      <c r="P7924">
        <v>22.075611564121573</v>
      </c>
      <c r="Q7924">
        <v>0.83333333333333337</v>
      </c>
      <c r="R7924">
        <v>1.2832952815829528</v>
      </c>
      <c r="S7924">
        <f>(VendorSalesData[[#This Row],[TotalPurchaseQuantity]] - VendorSalesData[[#This Row],[TotalSalesQuantity]]) * VendorSalesData[[#This Row],[PurchasePrice]]</f>
        <v>17.52</v>
      </c>
    </row>
    <row r="7925" spans="1:19" x14ac:dyDescent="0.3">
      <c r="A7925">
        <v>12546</v>
      </c>
      <c r="B7925" t="s">
        <v>32</v>
      </c>
      <c r="C7925">
        <v>2995</v>
      </c>
      <c r="D7925" t="s">
        <v>451</v>
      </c>
      <c r="E7925">
        <v>17.510000000000002</v>
      </c>
      <c r="F7925">
        <v>23.99</v>
      </c>
      <c r="G7925">
        <v>1750</v>
      </c>
      <c r="H7925">
        <v>6</v>
      </c>
      <c r="I7925">
        <v>105.06</v>
      </c>
      <c r="J7925">
        <v>50</v>
      </c>
      <c r="K7925">
        <v>1199.5</v>
      </c>
      <c r="L7925">
        <v>743.68999999999994</v>
      </c>
      <c r="M7925">
        <v>91.9</v>
      </c>
      <c r="N7925">
        <v>123880.97</v>
      </c>
      <c r="O7925">
        <v>1094.44</v>
      </c>
      <c r="P7925">
        <v>91.241350562734482</v>
      </c>
      <c r="Q7925">
        <v>8.3333333333333339</v>
      </c>
      <c r="R7925">
        <v>11.41728536074624</v>
      </c>
      <c r="S7925">
        <f>(VendorSalesData[[#This Row],[TotalPurchaseQuantity]] - VendorSalesData[[#This Row],[TotalSalesQuantity]]) * VendorSalesData[[#This Row],[PurchasePrice]]</f>
        <v>-770.44</v>
      </c>
    </row>
    <row r="7926" spans="1:19" x14ac:dyDescent="0.3">
      <c r="A7926">
        <v>653</v>
      </c>
      <c r="B7926" t="s">
        <v>352</v>
      </c>
      <c r="C7926">
        <v>2000</v>
      </c>
      <c r="D7926" t="s">
        <v>7260</v>
      </c>
      <c r="E7926">
        <v>11.67</v>
      </c>
      <c r="F7926">
        <v>15.99</v>
      </c>
      <c r="G7926">
        <v>750</v>
      </c>
      <c r="H7926">
        <v>9</v>
      </c>
      <c r="I7926">
        <v>105.03</v>
      </c>
      <c r="J7926">
        <v>10</v>
      </c>
      <c r="K7926">
        <v>159.9</v>
      </c>
      <c r="L7926">
        <v>127.92</v>
      </c>
      <c r="M7926">
        <v>7.8800000000000008</v>
      </c>
      <c r="N7926">
        <v>8014.9800000000005</v>
      </c>
      <c r="O7926">
        <v>54.870000000000005</v>
      </c>
      <c r="P7926">
        <v>34.315196998123831</v>
      </c>
      <c r="Q7926">
        <v>1.1111111111111112</v>
      </c>
      <c r="R7926">
        <v>1.5224221650956871</v>
      </c>
      <c r="S7926">
        <f>(VendorSalesData[[#This Row],[TotalPurchaseQuantity]] - VendorSalesData[[#This Row],[TotalSalesQuantity]]) * VendorSalesData[[#This Row],[PurchasePrice]]</f>
        <v>-11.67</v>
      </c>
    </row>
    <row r="7927" spans="1:19" x14ac:dyDescent="0.3">
      <c r="A7927">
        <v>1590</v>
      </c>
      <c r="B7927" t="s">
        <v>261</v>
      </c>
      <c r="C7927">
        <v>43247</v>
      </c>
      <c r="D7927" t="s">
        <v>7261</v>
      </c>
      <c r="E7927">
        <v>8.7200000000000006</v>
      </c>
      <c r="F7927">
        <v>12.99</v>
      </c>
      <c r="G7927">
        <v>750</v>
      </c>
      <c r="H7927">
        <v>12</v>
      </c>
      <c r="I7927">
        <v>104.64</v>
      </c>
      <c r="J7927">
        <v>11</v>
      </c>
      <c r="K7927">
        <v>142.89000000000001</v>
      </c>
      <c r="L7927">
        <v>129.9</v>
      </c>
      <c r="M7927">
        <v>1.21</v>
      </c>
      <c r="N7927">
        <v>7259.75</v>
      </c>
      <c r="O7927">
        <v>38.250000000000014</v>
      </c>
      <c r="P7927">
        <v>26.768843166071811</v>
      </c>
      <c r="Q7927">
        <v>0.91666666666666663</v>
      </c>
      <c r="R7927">
        <v>1.3655389908256883</v>
      </c>
      <c r="S7927">
        <f>(VendorSalesData[[#This Row],[TotalPurchaseQuantity]] - VendorSalesData[[#This Row],[TotalSalesQuantity]]) * VendorSalesData[[#This Row],[PurchasePrice]]</f>
        <v>8.7200000000000006</v>
      </c>
    </row>
    <row r="7928" spans="1:19" x14ac:dyDescent="0.3">
      <c r="A7928">
        <v>7153</v>
      </c>
      <c r="B7928" t="s">
        <v>271</v>
      </c>
      <c r="C7928">
        <v>10578</v>
      </c>
      <c r="D7928" t="s">
        <v>7262</v>
      </c>
      <c r="E7928">
        <v>8.7200000000000006</v>
      </c>
      <c r="F7928">
        <v>12.99</v>
      </c>
      <c r="G7928">
        <v>750</v>
      </c>
      <c r="H7928">
        <v>12</v>
      </c>
      <c r="I7928">
        <v>104.64</v>
      </c>
      <c r="J7928">
        <v>12</v>
      </c>
      <c r="K7928">
        <v>155.88</v>
      </c>
      <c r="L7928">
        <v>12.99</v>
      </c>
      <c r="M7928">
        <v>1.35</v>
      </c>
      <c r="N7928">
        <v>15884.82</v>
      </c>
      <c r="O7928">
        <v>51.239999999999995</v>
      </c>
      <c r="P7928">
        <v>32.871439568899149</v>
      </c>
      <c r="Q7928">
        <v>1</v>
      </c>
      <c r="R7928">
        <v>1.4896788990825687</v>
      </c>
      <c r="S7928">
        <f>(VendorSalesData[[#This Row],[TotalPurchaseQuantity]] - VendorSalesData[[#This Row],[TotalSalesQuantity]]) * VendorSalesData[[#This Row],[PurchasePrice]]</f>
        <v>0</v>
      </c>
    </row>
    <row r="7929" spans="1:19" x14ac:dyDescent="0.3">
      <c r="A7929">
        <v>90011</v>
      </c>
      <c r="B7929" t="s">
        <v>2463</v>
      </c>
      <c r="C7929">
        <v>21377</v>
      </c>
      <c r="D7929" t="s">
        <v>7263</v>
      </c>
      <c r="E7929">
        <v>8.7200000000000006</v>
      </c>
      <c r="F7929">
        <v>12.99</v>
      </c>
      <c r="G7929">
        <v>750</v>
      </c>
      <c r="H7929">
        <v>12</v>
      </c>
      <c r="I7929">
        <v>104.64</v>
      </c>
      <c r="J7929">
        <v>9</v>
      </c>
      <c r="K7929">
        <v>116.91</v>
      </c>
      <c r="L7929">
        <v>64.95</v>
      </c>
      <c r="M7929">
        <v>1</v>
      </c>
      <c r="N7929">
        <v>238.60999999999999</v>
      </c>
      <c r="O7929">
        <v>12.269999999999996</v>
      </c>
      <c r="P7929">
        <v>10.495252758532201</v>
      </c>
      <c r="Q7929">
        <v>0.75</v>
      </c>
      <c r="R7929">
        <v>1.1172591743119267</v>
      </c>
      <c r="S7929">
        <f>(VendorSalesData[[#This Row],[TotalPurchaseQuantity]] - VendorSalesData[[#This Row],[TotalSalesQuantity]]) * VendorSalesData[[#This Row],[PurchasePrice]]</f>
        <v>26.160000000000004</v>
      </c>
    </row>
    <row r="7930" spans="1:19" x14ac:dyDescent="0.3">
      <c r="A7930">
        <v>9552</v>
      </c>
      <c r="B7930" t="s">
        <v>72</v>
      </c>
      <c r="C7930">
        <v>29676</v>
      </c>
      <c r="D7930" t="s">
        <v>7264</v>
      </c>
      <c r="E7930">
        <v>13.07</v>
      </c>
      <c r="F7930">
        <v>19.989999999999998</v>
      </c>
      <c r="G7930">
        <v>750</v>
      </c>
      <c r="H7930">
        <v>8</v>
      </c>
      <c r="I7930">
        <v>104.56</v>
      </c>
      <c r="J7930">
        <v>26</v>
      </c>
      <c r="K7930">
        <v>505.73999999999995</v>
      </c>
      <c r="L7930">
        <v>447.77</v>
      </c>
      <c r="M7930">
        <v>2.86</v>
      </c>
      <c r="N7930">
        <v>55551.82</v>
      </c>
      <c r="O7930">
        <v>401.17999999999995</v>
      </c>
      <c r="P7930">
        <v>79.325345038952818</v>
      </c>
      <c r="Q7930">
        <v>3.25</v>
      </c>
      <c r="R7930">
        <v>4.8368400918133121</v>
      </c>
      <c r="S7930">
        <f>(VendorSalesData[[#This Row],[TotalPurchaseQuantity]] - VendorSalesData[[#This Row],[TotalSalesQuantity]]) * VendorSalesData[[#This Row],[PurchasePrice]]</f>
        <v>-235.26</v>
      </c>
    </row>
    <row r="7931" spans="1:19" x14ac:dyDescent="0.3">
      <c r="A7931">
        <v>9552</v>
      </c>
      <c r="B7931" t="s">
        <v>72</v>
      </c>
      <c r="C7931">
        <v>33204</v>
      </c>
      <c r="D7931" t="s">
        <v>7265</v>
      </c>
      <c r="E7931">
        <v>13.07</v>
      </c>
      <c r="F7931">
        <v>19.989999999999998</v>
      </c>
      <c r="G7931">
        <v>750</v>
      </c>
      <c r="H7931">
        <v>8</v>
      </c>
      <c r="I7931">
        <v>104.56</v>
      </c>
      <c r="J7931">
        <v>6</v>
      </c>
      <c r="K7931">
        <v>119.94</v>
      </c>
      <c r="L7931">
        <v>39.979999999999997</v>
      </c>
      <c r="M7931">
        <v>0.68</v>
      </c>
      <c r="N7931">
        <v>55551.82</v>
      </c>
      <c r="O7931">
        <v>15.379999999999995</v>
      </c>
      <c r="P7931">
        <v>12.823078205769548</v>
      </c>
      <c r="Q7931">
        <v>0.75</v>
      </c>
      <c r="R7931">
        <v>1.1470925784238715</v>
      </c>
      <c r="S7931">
        <f>(VendorSalesData[[#This Row],[TotalPurchaseQuantity]] - VendorSalesData[[#This Row],[TotalSalesQuantity]]) * VendorSalesData[[#This Row],[PurchasePrice]]</f>
        <v>26.14</v>
      </c>
    </row>
    <row r="7932" spans="1:19" x14ac:dyDescent="0.3">
      <c r="A7932">
        <v>8892</v>
      </c>
      <c r="B7932" t="s">
        <v>177</v>
      </c>
      <c r="C7932">
        <v>25280</v>
      </c>
      <c r="D7932" t="s">
        <v>7266</v>
      </c>
      <c r="E7932">
        <v>8.66</v>
      </c>
      <c r="F7932">
        <v>12.99</v>
      </c>
      <c r="G7932">
        <v>750</v>
      </c>
      <c r="H7932">
        <v>12</v>
      </c>
      <c r="I7932">
        <v>103.92</v>
      </c>
      <c r="J7932">
        <v>12</v>
      </c>
      <c r="K7932">
        <v>155.88</v>
      </c>
      <c r="L7932">
        <v>12.99</v>
      </c>
      <c r="M7932">
        <v>1.35</v>
      </c>
      <c r="N7932">
        <v>11595.97</v>
      </c>
      <c r="O7932">
        <v>51.959999999999994</v>
      </c>
      <c r="P7932">
        <v>33.333333333333329</v>
      </c>
      <c r="Q7932">
        <v>1</v>
      </c>
      <c r="R7932">
        <v>1.5</v>
      </c>
      <c r="S7932">
        <f>(VendorSalesData[[#This Row],[TotalPurchaseQuantity]] - VendorSalesData[[#This Row],[TotalSalesQuantity]]) * VendorSalesData[[#This Row],[PurchasePrice]]</f>
        <v>0</v>
      </c>
    </row>
    <row r="7933" spans="1:19" x14ac:dyDescent="0.3">
      <c r="A7933">
        <v>90047</v>
      </c>
      <c r="B7933" t="s">
        <v>2206</v>
      </c>
      <c r="C7933">
        <v>15737</v>
      </c>
      <c r="D7933" t="s">
        <v>7267</v>
      </c>
      <c r="E7933">
        <v>6.49</v>
      </c>
      <c r="F7933">
        <v>9.99</v>
      </c>
      <c r="G7933">
        <v>750</v>
      </c>
      <c r="H7933">
        <v>16</v>
      </c>
      <c r="I7933">
        <v>103.84</v>
      </c>
      <c r="J7933">
        <v>11</v>
      </c>
      <c r="K7933">
        <v>130.88999999999999</v>
      </c>
      <c r="L7933">
        <v>70.94</v>
      </c>
      <c r="M7933">
        <v>1.23</v>
      </c>
      <c r="N7933">
        <v>1457.73</v>
      </c>
      <c r="O7933">
        <v>27.049999999999983</v>
      </c>
      <c r="P7933">
        <v>20.666208266483295</v>
      </c>
      <c r="Q7933">
        <v>0.6875</v>
      </c>
      <c r="R7933">
        <v>1.2604969183359012</v>
      </c>
      <c r="S7933">
        <f>(VendorSalesData[[#This Row],[TotalPurchaseQuantity]] - VendorSalesData[[#This Row],[TotalSalesQuantity]]) * VendorSalesData[[#This Row],[PurchasePrice]]</f>
        <v>32.450000000000003</v>
      </c>
    </row>
    <row r="7934" spans="1:19" x14ac:dyDescent="0.3">
      <c r="A7934">
        <v>12546</v>
      </c>
      <c r="B7934" t="s">
        <v>32</v>
      </c>
      <c r="C7934">
        <v>1243</v>
      </c>
      <c r="D7934" t="s">
        <v>7268</v>
      </c>
      <c r="E7934">
        <v>7.4</v>
      </c>
      <c r="F7934">
        <v>12.99</v>
      </c>
      <c r="G7934">
        <v>750</v>
      </c>
      <c r="H7934">
        <v>14</v>
      </c>
      <c r="I7934">
        <v>103.6</v>
      </c>
      <c r="J7934">
        <v>18</v>
      </c>
      <c r="K7934">
        <v>233.82</v>
      </c>
      <c r="L7934">
        <v>90.93</v>
      </c>
      <c r="M7934">
        <v>14.19</v>
      </c>
      <c r="N7934">
        <v>123880.97</v>
      </c>
      <c r="O7934">
        <v>130.22</v>
      </c>
      <c r="P7934">
        <v>55.692412967239754</v>
      </c>
      <c r="Q7934">
        <v>1.2857142857142858</v>
      </c>
      <c r="R7934">
        <v>2.2569498069498071</v>
      </c>
      <c r="S7934">
        <f>(VendorSalesData[[#This Row],[TotalPurchaseQuantity]] - VendorSalesData[[#This Row],[TotalSalesQuantity]]) * VendorSalesData[[#This Row],[PurchasePrice]]</f>
        <v>-29.6</v>
      </c>
    </row>
    <row r="7935" spans="1:19" x14ac:dyDescent="0.3">
      <c r="A7935">
        <v>10754</v>
      </c>
      <c r="B7935" t="s">
        <v>212</v>
      </c>
      <c r="C7935">
        <v>26255</v>
      </c>
      <c r="D7935" t="s">
        <v>7269</v>
      </c>
      <c r="E7935">
        <v>17.23</v>
      </c>
      <c r="F7935">
        <v>24.99</v>
      </c>
      <c r="G7935">
        <v>750</v>
      </c>
      <c r="H7935">
        <v>6</v>
      </c>
      <c r="I7935">
        <v>103.38</v>
      </c>
      <c r="J7935">
        <v>6</v>
      </c>
      <c r="K7935">
        <v>149.94</v>
      </c>
      <c r="L7935">
        <v>24.99</v>
      </c>
      <c r="M7935">
        <v>0.68</v>
      </c>
      <c r="N7935">
        <v>28720.52</v>
      </c>
      <c r="O7935">
        <v>46.56</v>
      </c>
      <c r="P7935">
        <v>31.052420968387356</v>
      </c>
      <c r="Q7935">
        <v>1</v>
      </c>
      <c r="R7935">
        <v>1.4503772489843296</v>
      </c>
      <c r="S7935">
        <f>(VendorSalesData[[#This Row],[TotalPurchaseQuantity]] - VendorSalesData[[#This Row],[TotalSalesQuantity]]) * VendorSalesData[[#This Row],[PurchasePrice]]</f>
        <v>0</v>
      </c>
    </row>
    <row r="7936" spans="1:19" x14ac:dyDescent="0.3">
      <c r="A7936">
        <v>10754</v>
      </c>
      <c r="B7936" t="s">
        <v>212</v>
      </c>
      <c r="C7936">
        <v>42933</v>
      </c>
      <c r="D7936" t="s">
        <v>7270</v>
      </c>
      <c r="E7936">
        <v>8.6</v>
      </c>
      <c r="F7936">
        <v>12.99</v>
      </c>
      <c r="G7936">
        <v>750</v>
      </c>
      <c r="H7936">
        <v>12</v>
      </c>
      <c r="I7936">
        <v>103.2</v>
      </c>
      <c r="J7936">
        <v>15</v>
      </c>
      <c r="K7936">
        <v>194.85</v>
      </c>
      <c r="L7936">
        <v>168.87</v>
      </c>
      <c r="M7936">
        <v>1.6600000000000001</v>
      </c>
      <c r="N7936">
        <v>28720.52</v>
      </c>
      <c r="O7936">
        <v>91.649999999999991</v>
      </c>
      <c r="P7936">
        <v>47.036181678214007</v>
      </c>
      <c r="Q7936">
        <v>1.25</v>
      </c>
      <c r="R7936">
        <v>1.8880813953488371</v>
      </c>
      <c r="S7936">
        <f>(VendorSalesData[[#This Row],[TotalPurchaseQuantity]] - VendorSalesData[[#This Row],[TotalSalesQuantity]]) * VendorSalesData[[#This Row],[PurchasePrice]]</f>
        <v>-25.799999999999997</v>
      </c>
    </row>
    <row r="7937" spans="1:19" x14ac:dyDescent="0.3">
      <c r="A7937">
        <v>4425</v>
      </c>
      <c r="B7937" t="s">
        <v>20</v>
      </c>
      <c r="C7937">
        <v>44972</v>
      </c>
      <c r="D7937" t="s">
        <v>7271</v>
      </c>
      <c r="E7937">
        <v>10.32</v>
      </c>
      <c r="F7937">
        <v>18.989999999999998</v>
      </c>
      <c r="G7937">
        <v>750</v>
      </c>
      <c r="H7937">
        <v>10</v>
      </c>
      <c r="I7937">
        <v>103.19999999999999</v>
      </c>
      <c r="J7937">
        <v>68</v>
      </c>
      <c r="K7937">
        <v>1087.32</v>
      </c>
      <c r="L7937">
        <v>655.59</v>
      </c>
      <c r="M7937">
        <v>7.55</v>
      </c>
      <c r="N7937">
        <v>144929.24</v>
      </c>
      <c r="O7937">
        <v>984.11999999999989</v>
      </c>
      <c r="P7937">
        <v>90.508773866019197</v>
      </c>
      <c r="Q7937">
        <v>6.8</v>
      </c>
      <c r="R7937">
        <v>10.536046511627907</v>
      </c>
      <c r="S7937">
        <f>(VendorSalesData[[#This Row],[TotalPurchaseQuantity]] - VendorSalesData[[#This Row],[TotalSalesQuantity]]) * VendorSalesData[[#This Row],[PurchasePrice]]</f>
        <v>-598.56000000000006</v>
      </c>
    </row>
    <row r="7938" spans="1:19" x14ac:dyDescent="0.3">
      <c r="A7938">
        <v>12546</v>
      </c>
      <c r="B7938" t="s">
        <v>32</v>
      </c>
      <c r="C7938">
        <v>954</v>
      </c>
      <c r="D7938" t="s">
        <v>797</v>
      </c>
      <c r="E7938">
        <v>9.35</v>
      </c>
      <c r="F7938">
        <v>12.99</v>
      </c>
      <c r="G7938">
        <v>1000</v>
      </c>
      <c r="H7938">
        <v>11</v>
      </c>
      <c r="I7938">
        <v>102.85</v>
      </c>
      <c r="J7938">
        <v>22</v>
      </c>
      <c r="K7938">
        <v>285.77999999999997</v>
      </c>
      <c r="L7938">
        <v>129.9</v>
      </c>
      <c r="M7938">
        <v>23.1</v>
      </c>
      <c r="N7938">
        <v>123880.97</v>
      </c>
      <c r="O7938">
        <v>182.92999999999998</v>
      </c>
      <c r="P7938">
        <v>64.010777521170127</v>
      </c>
      <c r="Q7938">
        <v>2</v>
      </c>
      <c r="R7938">
        <v>2.7786096256684489</v>
      </c>
      <c r="S7938">
        <f>(VendorSalesData[[#This Row],[TotalPurchaseQuantity]] - VendorSalesData[[#This Row],[TotalSalesQuantity]]) * VendorSalesData[[#This Row],[PurchasePrice]]</f>
        <v>-102.85</v>
      </c>
    </row>
    <row r="7939" spans="1:19" x14ac:dyDescent="0.3">
      <c r="A7939">
        <v>1650</v>
      </c>
      <c r="B7939" t="s">
        <v>4517</v>
      </c>
      <c r="C7939">
        <v>20095</v>
      </c>
      <c r="D7939" t="s">
        <v>7272</v>
      </c>
      <c r="E7939">
        <v>8.5500000000000007</v>
      </c>
      <c r="F7939">
        <v>14.99</v>
      </c>
      <c r="G7939">
        <v>750</v>
      </c>
      <c r="H7939">
        <v>12</v>
      </c>
      <c r="I7939">
        <v>102.6</v>
      </c>
      <c r="J7939">
        <v>12</v>
      </c>
      <c r="K7939">
        <v>179.88</v>
      </c>
      <c r="L7939">
        <v>14.99</v>
      </c>
      <c r="M7939">
        <v>1.35</v>
      </c>
      <c r="N7939">
        <v>211.97</v>
      </c>
      <c r="O7939">
        <v>77.28</v>
      </c>
      <c r="P7939">
        <v>42.96197464976651</v>
      </c>
      <c r="Q7939">
        <v>1</v>
      </c>
      <c r="R7939">
        <v>1.7532163742690059</v>
      </c>
      <c r="S7939">
        <f>(VendorSalesData[[#This Row],[TotalPurchaseQuantity]] - VendorSalesData[[#This Row],[TotalSalesQuantity]]) * VendorSalesData[[#This Row],[PurchasePrice]]</f>
        <v>0</v>
      </c>
    </row>
    <row r="7940" spans="1:19" x14ac:dyDescent="0.3">
      <c r="A7940">
        <v>6785</v>
      </c>
      <c r="B7940" t="s">
        <v>81</v>
      </c>
      <c r="C7940">
        <v>24013</v>
      </c>
      <c r="D7940" t="s">
        <v>7273</v>
      </c>
      <c r="E7940">
        <v>17.100000000000001</v>
      </c>
      <c r="F7940">
        <v>25.99</v>
      </c>
      <c r="G7940">
        <v>750</v>
      </c>
      <c r="H7940">
        <v>6</v>
      </c>
      <c r="I7940">
        <v>102.6</v>
      </c>
      <c r="J7940">
        <v>55</v>
      </c>
      <c r="K7940">
        <v>1429.4499999999998</v>
      </c>
      <c r="L7940">
        <v>1013.6099999999999</v>
      </c>
      <c r="M7940">
        <v>6.08</v>
      </c>
      <c r="N7940">
        <v>13605.41</v>
      </c>
      <c r="O7940">
        <v>1326.85</v>
      </c>
      <c r="P7940">
        <v>92.822414215257623</v>
      </c>
      <c r="Q7940">
        <v>9.1666666666666661</v>
      </c>
      <c r="R7940">
        <v>13.932261208576998</v>
      </c>
      <c r="S7940">
        <f>(VendorSalesData[[#This Row],[TotalPurchaseQuantity]] - VendorSalesData[[#This Row],[TotalSalesQuantity]]) * VendorSalesData[[#This Row],[PurchasePrice]]</f>
        <v>-837.90000000000009</v>
      </c>
    </row>
    <row r="7941" spans="1:19" x14ac:dyDescent="0.3">
      <c r="A7941">
        <v>9206</v>
      </c>
      <c r="B7941" t="s">
        <v>328</v>
      </c>
      <c r="C7941">
        <v>2540</v>
      </c>
      <c r="D7941" t="s">
        <v>7274</v>
      </c>
      <c r="E7941">
        <v>17.04</v>
      </c>
      <c r="F7941">
        <v>22.49</v>
      </c>
      <c r="G7941">
        <v>750</v>
      </c>
      <c r="H7941">
        <v>6</v>
      </c>
      <c r="I7941">
        <v>102.24</v>
      </c>
      <c r="J7941">
        <v>6</v>
      </c>
      <c r="K7941">
        <v>134.94</v>
      </c>
      <c r="L7941">
        <v>22.49</v>
      </c>
      <c r="M7941">
        <v>4.72</v>
      </c>
      <c r="N7941">
        <v>2211.83</v>
      </c>
      <c r="O7941">
        <v>32.700000000000003</v>
      </c>
      <c r="P7941">
        <v>24.232992441084932</v>
      </c>
      <c r="Q7941">
        <v>1</v>
      </c>
      <c r="R7941">
        <v>1.3198356807511737</v>
      </c>
      <c r="S7941">
        <f>(VendorSalesData[[#This Row],[TotalPurchaseQuantity]] - VendorSalesData[[#This Row],[TotalSalesQuantity]]) * VendorSalesData[[#This Row],[PurchasePrice]]</f>
        <v>0</v>
      </c>
    </row>
    <row r="7942" spans="1:19" x14ac:dyDescent="0.3">
      <c r="A7942">
        <v>3960</v>
      </c>
      <c r="B7942" t="s">
        <v>24</v>
      </c>
      <c r="C7942">
        <v>3775</v>
      </c>
      <c r="D7942" t="s">
        <v>1561</v>
      </c>
      <c r="E7942">
        <v>0.73</v>
      </c>
      <c r="F7942">
        <v>0.99</v>
      </c>
      <c r="G7942">
        <v>50</v>
      </c>
      <c r="H7942">
        <v>140</v>
      </c>
      <c r="I7942">
        <v>102.2</v>
      </c>
      <c r="J7942">
        <v>120</v>
      </c>
      <c r="K7942">
        <v>118.8</v>
      </c>
      <c r="L7942">
        <v>46.53</v>
      </c>
      <c r="M7942">
        <v>6.2</v>
      </c>
      <c r="N7942">
        <v>257032.07</v>
      </c>
      <c r="O7942">
        <v>16.599999999999994</v>
      </c>
      <c r="P7942">
        <v>13.973063973063967</v>
      </c>
      <c r="Q7942">
        <v>0.8571428571428571</v>
      </c>
      <c r="R7942">
        <v>1.162426614481409</v>
      </c>
      <c r="S7942">
        <f>(VendorSalesData[[#This Row],[TotalPurchaseQuantity]] - VendorSalesData[[#This Row],[TotalSalesQuantity]]) * VendorSalesData[[#This Row],[PurchasePrice]]</f>
        <v>14.6</v>
      </c>
    </row>
    <row r="7943" spans="1:19" x14ac:dyDescent="0.3">
      <c r="A7943">
        <v>653</v>
      </c>
      <c r="B7943" t="s">
        <v>352</v>
      </c>
      <c r="C7943">
        <v>24563</v>
      </c>
      <c r="D7943" t="s">
        <v>7275</v>
      </c>
      <c r="E7943">
        <v>8.49</v>
      </c>
      <c r="F7943">
        <v>12.99</v>
      </c>
      <c r="G7943">
        <v>750</v>
      </c>
      <c r="H7943">
        <v>12</v>
      </c>
      <c r="I7943">
        <v>101.88</v>
      </c>
      <c r="J7943">
        <v>10</v>
      </c>
      <c r="K7943">
        <v>129.9</v>
      </c>
      <c r="L7943">
        <v>77.94</v>
      </c>
      <c r="M7943">
        <v>1.1200000000000001</v>
      </c>
      <c r="N7943">
        <v>8014.9800000000005</v>
      </c>
      <c r="O7943">
        <v>28.02000000000001</v>
      </c>
      <c r="P7943">
        <v>21.570438799076218</v>
      </c>
      <c r="Q7943">
        <v>0.83333333333333337</v>
      </c>
      <c r="R7943">
        <v>1.2750294464075385</v>
      </c>
      <c r="S7943">
        <f>(VendorSalesData[[#This Row],[TotalPurchaseQuantity]] - VendorSalesData[[#This Row],[TotalSalesQuantity]]) * VendorSalesData[[#This Row],[PurchasePrice]]</f>
        <v>16.98</v>
      </c>
    </row>
    <row r="7944" spans="1:19" x14ac:dyDescent="0.3">
      <c r="A7944">
        <v>90024</v>
      </c>
      <c r="B7944" t="s">
        <v>1511</v>
      </c>
      <c r="C7944">
        <v>21213</v>
      </c>
      <c r="D7944" t="s">
        <v>7276</v>
      </c>
      <c r="E7944">
        <v>8.49</v>
      </c>
      <c r="F7944">
        <v>12.99</v>
      </c>
      <c r="G7944">
        <v>750</v>
      </c>
      <c r="H7944">
        <v>12</v>
      </c>
      <c r="I7944">
        <v>101.88</v>
      </c>
      <c r="J7944">
        <v>12</v>
      </c>
      <c r="K7944">
        <v>143.88</v>
      </c>
      <c r="L7944">
        <v>11.99</v>
      </c>
      <c r="M7944">
        <v>1.35</v>
      </c>
      <c r="N7944">
        <v>2802.64</v>
      </c>
      <c r="O7944">
        <v>42</v>
      </c>
      <c r="P7944">
        <v>29.190992493744787</v>
      </c>
      <c r="Q7944">
        <v>1</v>
      </c>
      <c r="R7944">
        <v>1.4122497055359247</v>
      </c>
      <c r="S7944">
        <f>(VendorSalesData[[#This Row],[TotalPurchaseQuantity]] - VendorSalesData[[#This Row],[TotalSalesQuantity]]) * VendorSalesData[[#This Row],[PurchasePrice]]</f>
        <v>0</v>
      </c>
    </row>
    <row r="7945" spans="1:19" x14ac:dyDescent="0.3">
      <c r="A7945">
        <v>653</v>
      </c>
      <c r="B7945" t="s">
        <v>352</v>
      </c>
      <c r="C7945">
        <v>18732</v>
      </c>
      <c r="D7945" t="s">
        <v>7277</v>
      </c>
      <c r="E7945">
        <v>8.44</v>
      </c>
      <c r="F7945">
        <v>12.99</v>
      </c>
      <c r="G7945">
        <v>750</v>
      </c>
      <c r="H7945">
        <v>12</v>
      </c>
      <c r="I7945">
        <v>101.28</v>
      </c>
      <c r="J7945">
        <v>24</v>
      </c>
      <c r="K7945">
        <v>299.76</v>
      </c>
      <c r="L7945">
        <v>24.98</v>
      </c>
      <c r="M7945">
        <v>2.7</v>
      </c>
      <c r="N7945">
        <v>8014.9800000000005</v>
      </c>
      <c r="O7945">
        <v>198.48</v>
      </c>
      <c r="P7945">
        <v>66.212970376301044</v>
      </c>
      <c r="Q7945">
        <v>2</v>
      </c>
      <c r="R7945">
        <v>2.9597156398104265</v>
      </c>
      <c r="S7945">
        <f>(VendorSalesData[[#This Row],[TotalPurchaseQuantity]] - VendorSalesData[[#This Row],[TotalSalesQuantity]]) * VendorSalesData[[#This Row],[PurchasePrice]]</f>
        <v>-101.28</v>
      </c>
    </row>
    <row r="7946" spans="1:19" x14ac:dyDescent="0.3">
      <c r="A7946">
        <v>9165</v>
      </c>
      <c r="B7946" t="s">
        <v>38</v>
      </c>
      <c r="C7946">
        <v>6040</v>
      </c>
      <c r="D7946" t="s">
        <v>7278</v>
      </c>
      <c r="E7946">
        <v>8.39</v>
      </c>
      <c r="F7946">
        <v>16.989999999999998</v>
      </c>
      <c r="G7946">
        <v>750</v>
      </c>
      <c r="H7946">
        <v>12</v>
      </c>
      <c r="I7946">
        <v>100.68</v>
      </c>
      <c r="J7946">
        <v>17</v>
      </c>
      <c r="K7946">
        <v>318.83</v>
      </c>
      <c r="L7946">
        <v>98.94</v>
      </c>
      <c r="M7946">
        <v>13.379999999999999</v>
      </c>
      <c r="N7946">
        <v>68054.7</v>
      </c>
      <c r="O7946">
        <v>218.14999999999998</v>
      </c>
      <c r="P7946">
        <v>68.422043095066329</v>
      </c>
      <c r="Q7946">
        <v>1.4166666666666667</v>
      </c>
      <c r="R7946">
        <v>3.1667659912594353</v>
      </c>
      <c r="S7946">
        <f>(VendorSalesData[[#This Row],[TotalPurchaseQuantity]] - VendorSalesData[[#This Row],[TotalSalesQuantity]]) * VendorSalesData[[#This Row],[PurchasePrice]]</f>
        <v>-41.95</v>
      </c>
    </row>
    <row r="7947" spans="1:19" x14ac:dyDescent="0.3">
      <c r="A7947">
        <v>9165</v>
      </c>
      <c r="B7947" t="s">
        <v>38</v>
      </c>
      <c r="C7947">
        <v>18624</v>
      </c>
      <c r="D7947" t="s">
        <v>7279</v>
      </c>
      <c r="E7947">
        <v>50.34</v>
      </c>
      <c r="F7947">
        <v>72.989999999999995</v>
      </c>
      <c r="G7947">
        <v>750</v>
      </c>
      <c r="H7947">
        <v>2</v>
      </c>
      <c r="I7947">
        <v>100.68</v>
      </c>
      <c r="J7947">
        <v>7</v>
      </c>
      <c r="K7947">
        <v>510.92999999999995</v>
      </c>
      <c r="L7947">
        <v>145.97999999999999</v>
      </c>
      <c r="M7947">
        <v>0.78</v>
      </c>
      <c r="N7947">
        <v>68054.7</v>
      </c>
      <c r="O7947">
        <v>410.24999999999994</v>
      </c>
      <c r="P7947">
        <v>80.294756620280666</v>
      </c>
      <c r="Q7947">
        <v>3.5</v>
      </c>
      <c r="R7947">
        <v>5.0747914183551837</v>
      </c>
      <c r="S7947">
        <f>(VendorSalesData[[#This Row],[TotalPurchaseQuantity]] - VendorSalesData[[#This Row],[TotalSalesQuantity]]) * VendorSalesData[[#This Row],[PurchasePrice]]</f>
        <v>-251.70000000000002</v>
      </c>
    </row>
    <row r="7948" spans="1:19" x14ac:dyDescent="0.3">
      <c r="A7948">
        <v>2000</v>
      </c>
      <c r="B7948" t="s">
        <v>164</v>
      </c>
      <c r="C7948">
        <v>23340</v>
      </c>
      <c r="D7948" t="s">
        <v>7280</v>
      </c>
      <c r="E7948">
        <v>100.66</v>
      </c>
      <c r="F7948">
        <v>149.99</v>
      </c>
      <c r="G7948">
        <v>750</v>
      </c>
      <c r="H7948">
        <v>1</v>
      </c>
      <c r="I7948">
        <v>100.66</v>
      </c>
      <c r="J7948">
        <v>14</v>
      </c>
      <c r="K7948">
        <v>2099.86</v>
      </c>
      <c r="L7948">
        <v>449.97</v>
      </c>
      <c r="M7948">
        <v>1.57</v>
      </c>
      <c r="N7948">
        <v>19016.59</v>
      </c>
      <c r="O7948">
        <v>1999.2</v>
      </c>
      <c r="P7948">
        <v>95.206347089805988</v>
      </c>
      <c r="Q7948">
        <v>14</v>
      </c>
      <c r="R7948">
        <v>20.860917941585537</v>
      </c>
      <c r="S7948">
        <f>(VendorSalesData[[#This Row],[TotalPurchaseQuantity]] - VendorSalesData[[#This Row],[TotalSalesQuantity]]) * VendorSalesData[[#This Row],[PurchasePrice]]</f>
        <v>-1308.58</v>
      </c>
    </row>
    <row r="7949" spans="1:19" x14ac:dyDescent="0.3">
      <c r="A7949">
        <v>6213</v>
      </c>
      <c r="B7949" t="s">
        <v>186</v>
      </c>
      <c r="C7949">
        <v>8019</v>
      </c>
      <c r="D7949" t="s">
        <v>7281</v>
      </c>
      <c r="E7949">
        <v>7.19</v>
      </c>
      <c r="F7949">
        <v>9.99</v>
      </c>
      <c r="G7949">
        <v>1000</v>
      </c>
      <c r="H7949">
        <v>14</v>
      </c>
      <c r="I7949">
        <v>100.66</v>
      </c>
      <c r="J7949">
        <v>14</v>
      </c>
      <c r="K7949">
        <v>139.86000000000001</v>
      </c>
      <c r="L7949">
        <v>99.9</v>
      </c>
      <c r="M7949">
        <v>14.700000000000001</v>
      </c>
      <c r="N7949">
        <v>9621.58</v>
      </c>
      <c r="O7949">
        <v>39.200000000000017</v>
      </c>
      <c r="P7949">
        <v>28.028028028028036</v>
      </c>
      <c r="Q7949">
        <v>1</v>
      </c>
      <c r="R7949">
        <v>1.3894297635605009</v>
      </c>
      <c r="S7949">
        <f>(VendorSalesData[[#This Row],[TotalPurchaseQuantity]] - VendorSalesData[[#This Row],[TotalSalesQuantity]]) * VendorSalesData[[#This Row],[PurchasePrice]]</f>
        <v>0</v>
      </c>
    </row>
    <row r="7950" spans="1:19" x14ac:dyDescent="0.3">
      <c r="A7950">
        <v>4425</v>
      </c>
      <c r="B7950" t="s">
        <v>20</v>
      </c>
      <c r="C7950">
        <v>35795</v>
      </c>
      <c r="D7950" t="s">
        <v>7282</v>
      </c>
      <c r="E7950">
        <v>8.3800000000000008</v>
      </c>
      <c r="F7950">
        <v>12.99</v>
      </c>
      <c r="G7950">
        <v>750</v>
      </c>
      <c r="H7950">
        <v>12</v>
      </c>
      <c r="I7950">
        <v>100.56</v>
      </c>
      <c r="J7950">
        <v>12</v>
      </c>
      <c r="K7950">
        <v>155.88</v>
      </c>
      <c r="L7950">
        <v>12.99</v>
      </c>
      <c r="M7950">
        <v>1.35</v>
      </c>
      <c r="N7950">
        <v>144929.24</v>
      </c>
      <c r="O7950">
        <v>55.319999999999993</v>
      </c>
      <c r="P7950">
        <v>35.488837567359504</v>
      </c>
      <c r="Q7950">
        <v>1</v>
      </c>
      <c r="R7950">
        <v>1.5501193317422433</v>
      </c>
      <c r="S7950">
        <f>(VendorSalesData[[#This Row],[TotalPurchaseQuantity]] - VendorSalesData[[#This Row],[TotalSalesQuantity]]) * VendorSalesData[[#This Row],[PurchasePrice]]</f>
        <v>0</v>
      </c>
    </row>
    <row r="7951" spans="1:19" x14ac:dyDescent="0.3">
      <c r="A7951">
        <v>8892</v>
      </c>
      <c r="B7951" t="s">
        <v>177</v>
      </c>
      <c r="C7951">
        <v>12774</v>
      </c>
      <c r="D7951" t="s">
        <v>7283</v>
      </c>
      <c r="E7951">
        <v>8.3800000000000008</v>
      </c>
      <c r="F7951">
        <v>12.99</v>
      </c>
      <c r="G7951">
        <v>750</v>
      </c>
      <c r="H7951">
        <v>12</v>
      </c>
      <c r="I7951">
        <v>100.56</v>
      </c>
      <c r="J7951">
        <v>16</v>
      </c>
      <c r="K7951">
        <v>207.84</v>
      </c>
      <c r="L7951">
        <v>25.98</v>
      </c>
      <c r="M7951">
        <v>1.8</v>
      </c>
      <c r="N7951">
        <v>11595.97</v>
      </c>
      <c r="O7951">
        <v>107.28</v>
      </c>
      <c r="P7951">
        <v>51.616628175519629</v>
      </c>
      <c r="Q7951">
        <v>1.3333333333333333</v>
      </c>
      <c r="R7951">
        <v>2.0668257756563246</v>
      </c>
      <c r="S7951">
        <f>(VendorSalesData[[#This Row],[TotalPurchaseQuantity]] - VendorSalesData[[#This Row],[TotalSalesQuantity]]) * VendorSalesData[[#This Row],[PurchasePrice]]</f>
        <v>-33.520000000000003</v>
      </c>
    </row>
    <row r="7952" spans="1:19" x14ac:dyDescent="0.3">
      <c r="A7952">
        <v>9165</v>
      </c>
      <c r="B7952" t="s">
        <v>38</v>
      </c>
      <c r="C7952">
        <v>2707</v>
      </c>
      <c r="D7952" t="s">
        <v>7284</v>
      </c>
      <c r="E7952">
        <v>33.450000000000003</v>
      </c>
      <c r="F7952">
        <v>44.49</v>
      </c>
      <c r="G7952">
        <v>750</v>
      </c>
      <c r="H7952">
        <v>3</v>
      </c>
      <c r="I7952">
        <v>100.35</v>
      </c>
      <c r="J7952">
        <v>8</v>
      </c>
      <c r="K7952">
        <v>354.42</v>
      </c>
      <c r="L7952">
        <v>265.44</v>
      </c>
      <c r="M7952">
        <v>6.3100000000000005</v>
      </c>
      <c r="N7952">
        <v>68054.7</v>
      </c>
      <c r="O7952">
        <v>254.07000000000002</v>
      </c>
      <c r="P7952">
        <v>71.686135093956324</v>
      </c>
      <c r="Q7952">
        <v>2.6666666666666665</v>
      </c>
      <c r="R7952">
        <v>3.5318385650224218</v>
      </c>
      <c r="S7952">
        <f>(VendorSalesData[[#This Row],[TotalPurchaseQuantity]] - VendorSalesData[[#This Row],[TotalSalesQuantity]]) * VendorSalesData[[#This Row],[PurchasePrice]]</f>
        <v>-167.25</v>
      </c>
    </row>
    <row r="7953" spans="1:19" x14ac:dyDescent="0.3">
      <c r="A7953">
        <v>9552</v>
      </c>
      <c r="B7953" t="s">
        <v>72</v>
      </c>
      <c r="C7953">
        <v>397</v>
      </c>
      <c r="D7953" t="s">
        <v>7285</v>
      </c>
      <c r="E7953">
        <v>5.9</v>
      </c>
      <c r="F7953">
        <v>7.49</v>
      </c>
      <c r="G7953">
        <v>1000</v>
      </c>
      <c r="H7953">
        <v>17</v>
      </c>
      <c r="I7953">
        <v>100.3</v>
      </c>
      <c r="J7953">
        <v>20</v>
      </c>
      <c r="K7953">
        <v>149.80000000000001</v>
      </c>
      <c r="L7953">
        <v>22.47</v>
      </c>
      <c r="M7953">
        <v>21</v>
      </c>
      <c r="N7953">
        <v>55551.82</v>
      </c>
      <c r="O7953">
        <v>49.500000000000014</v>
      </c>
      <c r="P7953">
        <v>33.044058744993329</v>
      </c>
      <c r="Q7953">
        <v>1.1764705882352942</v>
      </c>
      <c r="R7953">
        <v>1.4935194416749753</v>
      </c>
      <c r="S7953">
        <f>(VendorSalesData[[#This Row],[TotalPurchaseQuantity]] - VendorSalesData[[#This Row],[TotalSalesQuantity]]) * VendorSalesData[[#This Row],[PurchasePrice]]</f>
        <v>-17.700000000000003</v>
      </c>
    </row>
    <row r="7954" spans="1:19" x14ac:dyDescent="0.3">
      <c r="A7954">
        <v>480</v>
      </c>
      <c r="B7954" t="s">
        <v>27</v>
      </c>
      <c r="C7954">
        <v>129</v>
      </c>
      <c r="D7954" t="s">
        <v>500</v>
      </c>
      <c r="E7954">
        <v>24.99</v>
      </c>
      <c r="F7954">
        <v>31.99</v>
      </c>
      <c r="G7954">
        <v>1000</v>
      </c>
      <c r="H7954">
        <v>4</v>
      </c>
      <c r="I7954">
        <v>99.96</v>
      </c>
      <c r="J7954">
        <v>9</v>
      </c>
      <c r="K7954">
        <v>284.90999999999997</v>
      </c>
      <c r="L7954">
        <v>252.92</v>
      </c>
      <c r="M7954">
        <v>9.4500000000000011</v>
      </c>
      <c r="N7954">
        <v>89286.27</v>
      </c>
      <c r="O7954">
        <v>184.95</v>
      </c>
      <c r="P7954">
        <v>64.915236390439091</v>
      </c>
      <c r="Q7954">
        <v>2.25</v>
      </c>
      <c r="R7954">
        <v>2.8502400960384153</v>
      </c>
      <c r="S7954">
        <f>(VendorSalesData[[#This Row],[TotalPurchaseQuantity]] - VendorSalesData[[#This Row],[TotalSalesQuantity]]) * VendorSalesData[[#This Row],[PurchasePrice]]</f>
        <v>-124.94999999999999</v>
      </c>
    </row>
    <row r="7955" spans="1:19" x14ac:dyDescent="0.3">
      <c r="A7955">
        <v>3960</v>
      </c>
      <c r="B7955" t="s">
        <v>24</v>
      </c>
      <c r="C7955">
        <v>1304</v>
      </c>
      <c r="D7955" t="s">
        <v>7286</v>
      </c>
      <c r="E7955">
        <v>8.33</v>
      </c>
      <c r="F7955">
        <v>10.99</v>
      </c>
      <c r="G7955">
        <v>750</v>
      </c>
      <c r="H7955">
        <v>12</v>
      </c>
      <c r="I7955">
        <v>99.96</v>
      </c>
      <c r="J7955">
        <v>12</v>
      </c>
      <c r="K7955">
        <v>179.88</v>
      </c>
      <c r="L7955">
        <v>14.99</v>
      </c>
      <c r="M7955">
        <v>9.4499999999999993</v>
      </c>
      <c r="N7955">
        <v>257032.07</v>
      </c>
      <c r="O7955">
        <v>79.92</v>
      </c>
      <c r="P7955">
        <v>44.429619746497664</v>
      </c>
      <c r="Q7955">
        <v>1</v>
      </c>
      <c r="R7955">
        <v>1.7995198079231693</v>
      </c>
      <c r="S7955">
        <f>(VendorSalesData[[#This Row],[TotalPurchaseQuantity]] - VendorSalesData[[#This Row],[TotalSalesQuantity]]) * VendorSalesData[[#This Row],[PurchasePrice]]</f>
        <v>0</v>
      </c>
    </row>
    <row r="7956" spans="1:19" x14ac:dyDescent="0.3">
      <c r="A7956">
        <v>9552</v>
      </c>
      <c r="B7956" t="s">
        <v>72</v>
      </c>
      <c r="C7956">
        <v>38854</v>
      </c>
      <c r="D7956" t="s">
        <v>7287</v>
      </c>
      <c r="E7956">
        <v>3.33</v>
      </c>
      <c r="F7956">
        <v>4.99</v>
      </c>
      <c r="G7956">
        <v>750</v>
      </c>
      <c r="H7956">
        <v>30</v>
      </c>
      <c r="I7956">
        <v>99.9</v>
      </c>
      <c r="J7956">
        <v>30</v>
      </c>
      <c r="K7956">
        <v>149.70000000000002</v>
      </c>
      <c r="L7956">
        <v>74.850000000000009</v>
      </c>
      <c r="M7956">
        <v>3.33</v>
      </c>
      <c r="N7956">
        <v>55551.82</v>
      </c>
      <c r="O7956">
        <v>49.800000000000011</v>
      </c>
      <c r="P7956">
        <v>33.266533066132268</v>
      </c>
      <c r="Q7956">
        <v>1</v>
      </c>
      <c r="R7956">
        <v>1.4984984984984986</v>
      </c>
      <c r="S7956">
        <f>(VendorSalesData[[#This Row],[TotalPurchaseQuantity]] - VendorSalesData[[#This Row],[TotalSalesQuantity]]) * VendorSalesData[[#This Row],[PurchasePrice]]</f>
        <v>0</v>
      </c>
    </row>
    <row r="7957" spans="1:19" x14ac:dyDescent="0.3">
      <c r="A7957">
        <v>3960</v>
      </c>
      <c r="B7957" t="s">
        <v>24</v>
      </c>
      <c r="C7957">
        <v>3917</v>
      </c>
      <c r="D7957" t="s">
        <v>1342</v>
      </c>
      <c r="E7957">
        <v>0.79</v>
      </c>
      <c r="F7957">
        <v>0.99</v>
      </c>
      <c r="G7957">
        <v>50</v>
      </c>
      <c r="H7957">
        <v>126</v>
      </c>
      <c r="I7957">
        <v>99.539999999999992</v>
      </c>
      <c r="J7957">
        <v>1121</v>
      </c>
      <c r="K7957">
        <v>1109.79</v>
      </c>
      <c r="L7957">
        <v>368.28</v>
      </c>
      <c r="M7957">
        <v>58.19</v>
      </c>
      <c r="N7957">
        <v>257032.07</v>
      </c>
      <c r="O7957">
        <v>1010.25</v>
      </c>
      <c r="P7957">
        <v>91.030735544562489</v>
      </c>
      <c r="Q7957">
        <v>8.8968253968253972</v>
      </c>
      <c r="R7957">
        <v>11.149186256781194</v>
      </c>
      <c r="S7957">
        <f>(VendorSalesData[[#This Row],[TotalPurchaseQuantity]] - VendorSalesData[[#This Row],[TotalSalesQuantity]]) * VendorSalesData[[#This Row],[PurchasePrice]]</f>
        <v>-786.05000000000007</v>
      </c>
    </row>
    <row r="7958" spans="1:19" x14ac:dyDescent="0.3">
      <c r="A7958">
        <v>9552</v>
      </c>
      <c r="B7958" t="s">
        <v>72</v>
      </c>
      <c r="C7958">
        <v>21007</v>
      </c>
      <c r="D7958" t="s">
        <v>7288</v>
      </c>
      <c r="E7958">
        <v>49.65</v>
      </c>
      <c r="F7958">
        <v>71.989999999999995</v>
      </c>
      <c r="G7958">
        <v>750</v>
      </c>
      <c r="H7958">
        <v>2</v>
      </c>
      <c r="I7958">
        <v>99.3</v>
      </c>
      <c r="J7958">
        <v>11</v>
      </c>
      <c r="K7958">
        <v>824.89</v>
      </c>
      <c r="L7958">
        <v>524.92999999999995</v>
      </c>
      <c r="M7958">
        <v>1.22</v>
      </c>
      <c r="N7958">
        <v>55551.82</v>
      </c>
      <c r="O7958">
        <v>725.59</v>
      </c>
      <c r="P7958">
        <v>87.962031301143185</v>
      </c>
      <c r="Q7958">
        <v>5.5</v>
      </c>
      <c r="R7958">
        <v>8.3070493454179264</v>
      </c>
      <c r="S7958">
        <f>(VendorSalesData[[#This Row],[TotalPurchaseQuantity]] - VendorSalesData[[#This Row],[TotalSalesQuantity]]) * VendorSalesData[[#This Row],[PurchasePrice]]</f>
        <v>-446.84999999999997</v>
      </c>
    </row>
    <row r="7959" spans="1:19" x14ac:dyDescent="0.3">
      <c r="A7959">
        <v>7153</v>
      </c>
      <c r="B7959" t="s">
        <v>271</v>
      </c>
      <c r="C7959">
        <v>13153</v>
      </c>
      <c r="D7959" t="s">
        <v>7289</v>
      </c>
      <c r="E7959">
        <v>8.27</v>
      </c>
      <c r="F7959">
        <v>11.99</v>
      </c>
      <c r="G7959">
        <v>750</v>
      </c>
      <c r="H7959">
        <v>12</v>
      </c>
      <c r="I7959">
        <v>99.24</v>
      </c>
      <c r="J7959">
        <v>12</v>
      </c>
      <c r="K7959">
        <v>143.88</v>
      </c>
      <c r="L7959">
        <v>11.99</v>
      </c>
      <c r="M7959">
        <v>1.35</v>
      </c>
      <c r="N7959">
        <v>15884.82</v>
      </c>
      <c r="O7959">
        <v>44.64</v>
      </c>
      <c r="P7959">
        <v>31.025854879065889</v>
      </c>
      <c r="Q7959">
        <v>1</v>
      </c>
      <c r="R7959">
        <v>1.4498186215235793</v>
      </c>
      <c r="S7959">
        <f>(VendorSalesData[[#This Row],[TotalPurchaseQuantity]] - VendorSalesData[[#This Row],[TotalSalesQuantity]]) * VendorSalesData[[#This Row],[PurchasePrice]]</f>
        <v>0</v>
      </c>
    </row>
    <row r="7960" spans="1:19" x14ac:dyDescent="0.3">
      <c r="A7960">
        <v>9165</v>
      </c>
      <c r="B7960" t="s">
        <v>38</v>
      </c>
      <c r="C7960">
        <v>23517</v>
      </c>
      <c r="D7960" t="s">
        <v>7290</v>
      </c>
      <c r="E7960">
        <v>8.27</v>
      </c>
      <c r="F7960">
        <v>12.99</v>
      </c>
      <c r="G7960">
        <v>750</v>
      </c>
      <c r="H7960">
        <v>12</v>
      </c>
      <c r="I7960">
        <v>99.24</v>
      </c>
      <c r="J7960">
        <v>25</v>
      </c>
      <c r="K7960">
        <v>302.75</v>
      </c>
      <c r="L7960">
        <v>290.76</v>
      </c>
      <c r="M7960">
        <v>2.75</v>
      </c>
      <c r="N7960">
        <v>68054.7</v>
      </c>
      <c r="O7960">
        <v>203.51</v>
      </c>
      <c r="P7960">
        <v>67.220478943022286</v>
      </c>
      <c r="Q7960">
        <v>2.0833333333333335</v>
      </c>
      <c r="R7960">
        <v>3.0506852075775899</v>
      </c>
      <c r="S7960">
        <f>(VendorSalesData[[#This Row],[TotalPurchaseQuantity]] - VendorSalesData[[#This Row],[TotalSalesQuantity]]) * VendorSalesData[[#This Row],[PurchasePrice]]</f>
        <v>-107.50999999999999</v>
      </c>
    </row>
    <row r="7961" spans="1:19" x14ac:dyDescent="0.3">
      <c r="A7961">
        <v>3252</v>
      </c>
      <c r="B7961" t="s">
        <v>94</v>
      </c>
      <c r="C7961">
        <v>43547</v>
      </c>
      <c r="D7961" t="s">
        <v>5450</v>
      </c>
      <c r="E7961">
        <v>5.51</v>
      </c>
      <c r="F7961">
        <v>7.99</v>
      </c>
      <c r="G7961">
        <v>1500</v>
      </c>
      <c r="H7961">
        <v>18</v>
      </c>
      <c r="I7961">
        <v>99.18</v>
      </c>
      <c r="J7961">
        <v>14</v>
      </c>
      <c r="K7961">
        <v>111.86</v>
      </c>
      <c r="L7961">
        <v>103.87</v>
      </c>
      <c r="M7961">
        <v>3.09</v>
      </c>
      <c r="N7961">
        <v>61966.91</v>
      </c>
      <c r="O7961">
        <v>12.679999999999993</v>
      </c>
      <c r="P7961">
        <v>11.335598069014834</v>
      </c>
      <c r="Q7961">
        <v>0.77777777777777779</v>
      </c>
      <c r="R7961">
        <v>1.1278483565234925</v>
      </c>
      <c r="S7961">
        <f>(VendorSalesData[[#This Row],[TotalPurchaseQuantity]] - VendorSalesData[[#This Row],[TotalSalesQuantity]]) * VendorSalesData[[#This Row],[PurchasePrice]]</f>
        <v>22.04</v>
      </c>
    </row>
    <row r="7962" spans="1:19" x14ac:dyDescent="0.3">
      <c r="A7962">
        <v>9815</v>
      </c>
      <c r="B7962" t="s">
        <v>191</v>
      </c>
      <c r="C7962">
        <v>39086</v>
      </c>
      <c r="D7962" t="s">
        <v>453</v>
      </c>
      <c r="E7962">
        <v>5.51</v>
      </c>
      <c r="F7962">
        <v>7.99</v>
      </c>
      <c r="G7962">
        <v>1500</v>
      </c>
      <c r="H7962">
        <v>18</v>
      </c>
      <c r="I7962">
        <v>99.18</v>
      </c>
      <c r="J7962">
        <v>12</v>
      </c>
      <c r="K7962">
        <v>102.88</v>
      </c>
      <c r="L7962">
        <v>94.89</v>
      </c>
      <c r="M7962">
        <v>2.65</v>
      </c>
      <c r="N7962">
        <v>27100.41</v>
      </c>
      <c r="O7962">
        <v>3.6999999999999886</v>
      </c>
      <c r="P7962">
        <v>3.5964230171072988</v>
      </c>
      <c r="Q7962">
        <v>0.66666666666666663</v>
      </c>
      <c r="R7962">
        <v>1.0373059084492839</v>
      </c>
      <c r="S7962">
        <f>(VendorSalesData[[#This Row],[TotalPurchaseQuantity]] - VendorSalesData[[#This Row],[TotalSalesQuantity]]) * VendorSalesData[[#This Row],[PurchasePrice]]</f>
        <v>33.06</v>
      </c>
    </row>
    <row r="7963" spans="1:19" x14ac:dyDescent="0.3">
      <c r="A7963">
        <v>12546</v>
      </c>
      <c r="B7963" t="s">
        <v>32</v>
      </c>
      <c r="C7963">
        <v>1416</v>
      </c>
      <c r="D7963" t="s">
        <v>548</v>
      </c>
      <c r="E7963">
        <v>19.829999999999998</v>
      </c>
      <c r="F7963">
        <v>24.99</v>
      </c>
      <c r="G7963">
        <v>1750</v>
      </c>
      <c r="H7963">
        <v>5</v>
      </c>
      <c r="I7963">
        <v>99.15</v>
      </c>
      <c r="J7963">
        <v>66</v>
      </c>
      <c r="K7963">
        <v>1847.34</v>
      </c>
      <c r="L7963">
        <v>1119.5999999999999</v>
      </c>
      <c r="M7963">
        <v>121.3</v>
      </c>
      <c r="N7963">
        <v>123880.97</v>
      </c>
      <c r="O7963">
        <v>1748.1899999999998</v>
      </c>
      <c r="P7963">
        <v>94.632823410958451</v>
      </c>
      <c r="Q7963">
        <v>13.2</v>
      </c>
      <c r="R7963">
        <v>18.631770045385778</v>
      </c>
      <c r="S7963">
        <f>(VendorSalesData[[#This Row],[TotalPurchaseQuantity]] - VendorSalesData[[#This Row],[TotalSalesQuantity]]) * VendorSalesData[[#This Row],[PurchasePrice]]</f>
        <v>-1209.6299999999999</v>
      </c>
    </row>
    <row r="7964" spans="1:19" x14ac:dyDescent="0.3">
      <c r="A7964">
        <v>10754</v>
      </c>
      <c r="B7964" t="s">
        <v>212</v>
      </c>
      <c r="C7964">
        <v>38112</v>
      </c>
      <c r="D7964" t="s">
        <v>7291</v>
      </c>
      <c r="E7964">
        <v>4.13</v>
      </c>
      <c r="F7964">
        <v>5.99</v>
      </c>
      <c r="G7964">
        <v>750</v>
      </c>
      <c r="H7964">
        <v>24</v>
      </c>
      <c r="I7964">
        <v>99.12</v>
      </c>
      <c r="J7964">
        <v>24</v>
      </c>
      <c r="K7964">
        <v>143.76</v>
      </c>
      <c r="L7964">
        <v>11.98</v>
      </c>
      <c r="M7964">
        <v>2.7</v>
      </c>
      <c r="N7964">
        <v>28720.52</v>
      </c>
      <c r="O7964">
        <v>44.639999999999986</v>
      </c>
      <c r="P7964">
        <v>31.051752921535886</v>
      </c>
      <c r="Q7964">
        <v>1</v>
      </c>
      <c r="R7964">
        <v>1.4503631961259078</v>
      </c>
      <c r="S7964">
        <f>(VendorSalesData[[#This Row],[TotalPurchaseQuantity]] - VendorSalesData[[#This Row],[TotalSalesQuantity]]) * VendorSalesData[[#This Row],[PurchasePrice]]</f>
        <v>0</v>
      </c>
    </row>
    <row r="7965" spans="1:19" x14ac:dyDescent="0.3">
      <c r="A7965">
        <v>653</v>
      </c>
      <c r="B7965" t="s">
        <v>352</v>
      </c>
      <c r="C7965">
        <v>19925</v>
      </c>
      <c r="D7965" t="s">
        <v>7292</v>
      </c>
      <c r="E7965">
        <v>8.2100000000000009</v>
      </c>
      <c r="F7965">
        <v>11.99</v>
      </c>
      <c r="G7965">
        <v>750</v>
      </c>
      <c r="H7965">
        <v>12</v>
      </c>
      <c r="I7965">
        <v>98.52</v>
      </c>
      <c r="J7965">
        <v>12</v>
      </c>
      <c r="K7965">
        <v>143.88</v>
      </c>
      <c r="L7965">
        <v>11.99</v>
      </c>
      <c r="M7965">
        <v>1.35</v>
      </c>
      <c r="N7965">
        <v>8014.9800000000005</v>
      </c>
      <c r="O7965">
        <v>45.36</v>
      </c>
      <c r="P7965">
        <v>31.526271893244374</v>
      </c>
      <c r="Q7965">
        <v>1</v>
      </c>
      <c r="R7965">
        <v>1.4604141291108403</v>
      </c>
      <c r="S7965">
        <f>(VendorSalesData[[#This Row],[TotalPurchaseQuantity]] - VendorSalesData[[#This Row],[TotalSalesQuantity]]) * VendorSalesData[[#This Row],[PurchasePrice]]</f>
        <v>0</v>
      </c>
    </row>
    <row r="7966" spans="1:19" x14ac:dyDescent="0.3">
      <c r="A7966">
        <v>7153</v>
      </c>
      <c r="B7966" t="s">
        <v>271</v>
      </c>
      <c r="C7966">
        <v>14344</v>
      </c>
      <c r="D7966" t="s">
        <v>7293</v>
      </c>
      <c r="E7966">
        <v>8.2100000000000009</v>
      </c>
      <c r="F7966">
        <v>11.99</v>
      </c>
      <c r="G7966">
        <v>750</v>
      </c>
      <c r="H7966">
        <v>12</v>
      </c>
      <c r="I7966">
        <v>98.52</v>
      </c>
      <c r="J7966">
        <v>12</v>
      </c>
      <c r="K7966">
        <v>143.88</v>
      </c>
      <c r="L7966">
        <v>11.99</v>
      </c>
      <c r="M7966">
        <v>1.35</v>
      </c>
      <c r="N7966">
        <v>15884.82</v>
      </c>
      <c r="O7966">
        <v>45.36</v>
      </c>
      <c r="P7966">
        <v>31.526271893244374</v>
      </c>
      <c r="Q7966">
        <v>1</v>
      </c>
      <c r="R7966">
        <v>1.4604141291108403</v>
      </c>
      <c r="S7966">
        <f>(VendorSalesData[[#This Row],[TotalPurchaseQuantity]] - VendorSalesData[[#This Row],[TotalSalesQuantity]]) * VendorSalesData[[#This Row],[PurchasePrice]]</f>
        <v>0</v>
      </c>
    </row>
    <row r="7967" spans="1:19" x14ac:dyDescent="0.3">
      <c r="A7967">
        <v>90024</v>
      </c>
      <c r="B7967" t="s">
        <v>1511</v>
      </c>
      <c r="C7967">
        <v>15647</v>
      </c>
      <c r="D7967" t="s">
        <v>7294</v>
      </c>
      <c r="E7967">
        <v>8.2100000000000009</v>
      </c>
      <c r="F7967">
        <v>11.99</v>
      </c>
      <c r="G7967">
        <v>750</v>
      </c>
      <c r="H7967">
        <v>12</v>
      </c>
      <c r="I7967">
        <v>98.52</v>
      </c>
      <c r="J7967">
        <v>12</v>
      </c>
      <c r="K7967">
        <v>143.88</v>
      </c>
      <c r="L7967">
        <v>11.99</v>
      </c>
      <c r="M7967">
        <v>1.35</v>
      </c>
      <c r="N7967">
        <v>2802.64</v>
      </c>
      <c r="O7967">
        <v>45.36</v>
      </c>
      <c r="P7967">
        <v>31.526271893244374</v>
      </c>
      <c r="Q7967">
        <v>1</v>
      </c>
      <c r="R7967">
        <v>1.4604141291108403</v>
      </c>
      <c r="S7967">
        <f>(VendorSalesData[[#This Row],[TotalPurchaseQuantity]] - VendorSalesData[[#This Row],[TotalSalesQuantity]]) * VendorSalesData[[#This Row],[PurchasePrice]]</f>
        <v>0</v>
      </c>
    </row>
    <row r="7968" spans="1:19" x14ac:dyDescent="0.3">
      <c r="A7968">
        <v>90047</v>
      </c>
      <c r="B7968" t="s">
        <v>2206</v>
      </c>
      <c r="C7968">
        <v>18773</v>
      </c>
      <c r="D7968" t="s">
        <v>7295</v>
      </c>
      <c r="E7968">
        <v>8.2100000000000009</v>
      </c>
      <c r="F7968">
        <v>17.989999999999998</v>
      </c>
      <c r="G7968">
        <v>750</v>
      </c>
      <c r="H7968">
        <v>12</v>
      </c>
      <c r="I7968">
        <v>98.52</v>
      </c>
      <c r="J7968">
        <v>25</v>
      </c>
      <c r="K7968">
        <v>409.74999999999994</v>
      </c>
      <c r="L7968">
        <v>281.83</v>
      </c>
      <c r="M7968">
        <v>2.7600000000000002</v>
      </c>
      <c r="N7968">
        <v>1457.73</v>
      </c>
      <c r="O7968">
        <v>311.22999999999996</v>
      </c>
      <c r="P7968">
        <v>75.956070774862724</v>
      </c>
      <c r="Q7968">
        <v>2.0833333333333335</v>
      </c>
      <c r="R7968">
        <v>4.1590539991879814</v>
      </c>
      <c r="S7968">
        <f>(VendorSalesData[[#This Row],[TotalPurchaseQuantity]] - VendorSalesData[[#This Row],[TotalSalesQuantity]]) * VendorSalesData[[#This Row],[PurchasePrice]]</f>
        <v>-106.73000000000002</v>
      </c>
    </row>
    <row r="7969" spans="1:19" x14ac:dyDescent="0.3">
      <c r="A7969">
        <v>9165</v>
      </c>
      <c r="B7969" t="s">
        <v>38</v>
      </c>
      <c r="C7969">
        <v>2884</v>
      </c>
      <c r="D7969" t="s">
        <v>7296</v>
      </c>
      <c r="E7969">
        <v>98.48</v>
      </c>
      <c r="F7969">
        <v>129.99</v>
      </c>
      <c r="G7969">
        <v>750</v>
      </c>
      <c r="H7969">
        <v>1</v>
      </c>
      <c r="I7969">
        <v>98.48</v>
      </c>
      <c r="J7969">
        <v>20</v>
      </c>
      <c r="K7969">
        <v>2599.8000000000002</v>
      </c>
      <c r="L7969">
        <v>1429.89</v>
      </c>
      <c r="M7969">
        <v>15.77</v>
      </c>
      <c r="N7969">
        <v>68054.7</v>
      </c>
      <c r="O7969">
        <v>2501.3200000000002</v>
      </c>
      <c r="P7969">
        <v>96.212016308946843</v>
      </c>
      <c r="Q7969">
        <v>20</v>
      </c>
      <c r="R7969">
        <v>26.399268887083672</v>
      </c>
      <c r="S7969">
        <f>(VendorSalesData[[#This Row],[TotalPurchaseQuantity]] - VendorSalesData[[#This Row],[TotalSalesQuantity]]) * VendorSalesData[[#This Row],[PurchasePrice]]</f>
        <v>-1871.1200000000001</v>
      </c>
    </row>
    <row r="7970" spans="1:19" x14ac:dyDescent="0.3">
      <c r="A7970">
        <v>3960</v>
      </c>
      <c r="B7970" t="s">
        <v>24</v>
      </c>
      <c r="C7970">
        <v>2650</v>
      </c>
      <c r="D7970" t="s">
        <v>7297</v>
      </c>
      <c r="E7970">
        <v>19.68</v>
      </c>
      <c r="F7970">
        <v>24.99</v>
      </c>
      <c r="G7970">
        <v>1000</v>
      </c>
      <c r="H7970">
        <v>5</v>
      </c>
      <c r="I7970">
        <v>98.4</v>
      </c>
      <c r="J7970">
        <v>73</v>
      </c>
      <c r="K7970">
        <v>1824.27</v>
      </c>
      <c r="L7970">
        <v>849.66</v>
      </c>
      <c r="M7970">
        <v>76.650000000000006</v>
      </c>
      <c r="N7970">
        <v>257032.07</v>
      </c>
      <c r="O7970">
        <v>1725.87</v>
      </c>
      <c r="P7970">
        <v>94.606061602723273</v>
      </c>
      <c r="Q7970">
        <v>14.6</v>
      </c>
      <c r="R7970">
        <v>18.539329268292683</v>
      </c>
      <c r="S7970">
        <f>(VendorSalesData[[#This Row],[TotalPurchaseQuantity]] - VendorSalesData[[#This Row],[TotalSalesQuantity]]) * VendorSalesData[[#This Row],[PurchasePrice]]</f>
        <v>-1338.24</v>
      </c>
    </row>
    <row r="7971" spans="1:19" x14ac:dyDescent="0.3">
      <c r="A7971">
        <v>9552</v>
      </c>
      <c r="B7971" t="s">
        <v>72</v>
      </c>
      <c r="C7971">
        <v>2914</v>
      </c>
      <c r="D7971" t="s">
        <v>7298</v>
      </c>
      <c r="E7971">
        <v>32.6</v>
      </c>
      <c r="F7971">
        <v>48.99</v>
      </c>
      <c r="G7971">
        <v>750</v>
      </c>
      <c r="H7971">
        <v>3</v>
      </c>
      <c r="I7971">
        <v>97.8</v>
      </c>
      <c r="J7971">
        <v>11</v>
      </c>
      <c r="K7971">
        <v>538.89</v>
      </c>
      <c r="L7971">
        <v>342.93</v>
      </c>
      <c r="M7971">
        <v>8.68</v>
      </c>
      <c r="N7971">
        <v>55551.82</v>
      </c>
      <c r="O7971">
        <v>441.09</v>
      </c>
      <c r="P7971">
        <v>81.851583811167387</v>
      </c>
      <c r="Q7971">
        <v>3.6666666666666665</v>
      </c>
      <c r="R7971">
        <v>5.5101226993865033</v>
      </c>
      <c r="S7971">
        <f>(VendorSalesData[[#This Row],[TotalPurchaseQuantity]] - VendorSalesData[[#This Row],[TotalSalesQuantity]]) * VendorSalesData[[#This Row],[PurchasePrice]]</f>
        <v>-260.8</v>
      </c>
    </row>
    <row r="7972" spans="1:19" x14ac:dyDescent="0.3">
      <c r="A7972">
        <v>480</v>
      </c>
      <c r="B7972" t="s">
        <v>27</v>
      </c>
      <c r="C7972">
        <v>128</v>
      </c>
      <c r="D7972" t="s">
        <v>401</v>
      </c>
      <c r="E7972">
        <v>24.42</v>
      </c>
      <c r="F7972">
        <v>31.99</v>
      </c>
      <c r="G7972">
        <v>1000</v>
      </c>
      <c r="H7972">
        <v>4</v>
      </c>
      <c r="I7972">
        <v>97.68</v>
      </c>
      <c r="J7972">
        <v>4</v>
      </c>
      <c r="K7972">
        <v>122.96</v>
      </c>
      <c r="L7972">
        <v>93.97</v>
      </c>
      <c r="M7972">
        <v>4.2</v>
      </c>
      <c r="N7972">
        <v>89286.27</v>
      </c>
      <c r="O7972">
        <v>25.279999999999987</v>
      </c>
      <c r="P7972">
        <v>20.55953155497722</v>
      </c>
      <c r="Q7972">
        <v>1</v>
      </c>
      <c r="R7972">
        <v>1.2588042588042587</v>
      </c>
      <c r="S7972">
        <f>(VendorSalesData[[#This Row],[TotalPurchaseQuantity]] - VendorSalesData[[#This Row],[TotalSalesQuantity]]) * VendorSalesData[[#This Row],[PurchasePrice]]</f>
        <v>0</v>
      </c>
    </row>
    <row r="7973" spans="1:19" x14ac:dyDescent="0.3">
      <c r="A7973">
        <v>8892</v>
      </c>
      <c r="B7973" t="s">
        <v>177</v>
      </c>
      <c r="C7973">
        <v>22895</v>
      </c>
      <c r="D7973" t="s">
        <v>7299</v>
      </c>
      <c r="E7973">
        <v>4.07</v>
      </c>
      <c r="F7973">
        <v>5.99</v>
      </c>
      <c r="G7973">
        <v>750</v>
      </c>
      <c r="H7973">
        <v>24</v>
      </c>
      <c r="I7973">
        <v>97.68</v>
      </c>
      <c r="J7973">
        <v>17</v>
      </c>
      <c r="K7973">
        <v>101.83</v>
      </c>
      <c r="L7973">
        <v>29.950000000000003</v>
      </c>
      <c r="M7973">
        <v>1.91</v>
      </c>
      <c r="N7973">
        <v>11595.97</v>
      </c>
      <c r="O7973">
        <v>4.1499999999999915</v>
      </c>
      <c r="P7973">
        <v>4.0754198173426213</v>
      </c>
      <c r="Q7973">
        <v>0.70833333333333337</v>
      </c>
      <c r="R7973">
        <v>1.0424856674856673</v>
      </c>
      <c r="S7973">
        <f>(VendorSalesData[[#This Row],[TotalPurchaseQuantity]] - VendorSalesData[[#This Row],[TotalSalesQuantity]]) * VendorSalesData[[#This Row],[PurchasePrice]]</f>
        <v>28.490000000000002</v>
      </c>
    </row>
    <row r="7974" spans="1:19" x14ac:dyDescent="0.3">
      <c r="A7974">
        <v>90047</v>
      </c>
      <c r="B7974" t="s">
        <v>2206</v>
      </c>
      <c r="C7974">
        <v>17069</v>
      </c>
      <c r="D7974" t="s">
        <v>7300</v>
      </c>
      <c r="E7974">
        <v>7.51</v>
      </c>
      <c r="F7974">
        <v>11.49</v>
      </c>
      <c r="G7974">
        <v>750</v>
      </c>
      <c r="H7974">
        <v>13</v>
      </c>
      <c r="I7974">
        <v>97.63</v>
      </c>
      <c r="J7974">
        <v>145</v>
      </c>
      <c r="K7974">
        <v>1666.05</v>
      </c>
      <c r="L7974">
        <v>988.14</v>
      </c>
      <c r="M7974">
        <v>16.11</v>
      </c>
      <c r="N7974">
        <v>1457.73</v>
      </c>
      <c r="O7974">
        <v>1568.42</v>
      </c>
      <c r="P7974">
        <v>94.14003181177037</v>
      </c>
      <c r="Q7974">
        <v>11.153846153846153</v>
      </c>
      <c r="R7974">
        <v>17.064939055618151</v>
      </c>
      <c r="S7974">
        <f>(VendorSalesData[[#This Row],[TotalPurchaseQuantity]] - VendorSalesData[[#This Row],[TotalSalesQuantity]]) * VendorSalesData[[#This Row],[PurchasePrice]]</f>
        <v>-991.31999999999994</v>
      </c>
    </row>
    <row r="7975" spans="1:19" x14ac:dyDescent="0.3">
      <c r="A7975">
        <v>3252</v>
      </c>
      <c r="B7975" t="s">
        <v>94</v>
      </c>
      <c r="C7975">
        <v>23414</v>
      </c>
      <c r="D7975" t="s">
        <v>7301</v>
      </c>
      <c r="E7975">
        <v>1.62</v>
      </c>
      <c r="F7975">
        <v>4.99</v>
      </c>
      <c r="G7975">
        <v>750</v>
      </c>
      <c r="H7975">
        <v>60</v>
      </c>
      <c r="I7975">
        <v>97.2</v>
      </c>
      <c r="J7975">
        <v>112</v>
      </c>
      <c r="K7975">
        <v>406.58</v>
      </c>
      <c r="L7975">
        <v>121.64</v>
      </c>
      <c r="M7975">
        <v>12.58</v>
      </c>
      <c r="N7975">
        <v>61966.91</v>
      </c>
      <c r="O7975">
        <v>309.38</v>
      </c>
      <c r="P7975">
        <v>76.093265777952681</v>
      </c>
      <c r="Q7975">
        <v>1.8666666666666667</v>
      </c>
      <c r="R7975">
        <v>4.1829218106995878</v>
      </c>
      <c r="S7975">
        <f>(VendorSalesData[[#This Row],[TotalPurchaseQuantity]] - VendorSalesData[[#This Row],[TotalSalesQuantity]]) * VendorSalesData[[#This Row],[PurchasePrice]]</f>
        <v>-84.240000000000009</v>
      </c>
    </row>
    <row r="7976" spans="1:19" x14ac:dyDescent="0.3">
      <c r="A7976">
        <v>7153</v>
      </c>
      <c r="B7976" t="s">
        <v>271</v>
      </c>
      <c r="C7976">
        <v>24570</v>
      </c>
      <c r="D7976" t="s">
        <v>7302</v>
      </c>
      <c r="E7976">
        <v>8.1</v>
      </c>
      <c r="F7976">
        <v>11.99</v>
      </c>
      <c r="G7976">
        <v>750</v>
      </c>
      <c r="H7976">
        <v>12</v>
      </c>
      <c r="I7976">
        <v>97.2</v>
      </c>
      <c r="J7976">
        <v>12</v>
      </c>
      <c r="K7976">
        <v>143.88</v>
      </c>
      <c r="L7976">
        <v>11.99</v>
      </c>
      <c r="M7976">
        <v>1.35</v>
      </c>
      <c r="N7976">
        <v>15884.82</v>
      </c>
      <c r="O7976">
        <v>46.679999999999993</v>
      </c>
      <c r="P7976">
        <v>32.443703085904914</v>
      </c>
      <c r="Q7976">
        <v>1</v>
      </c>
      <c r="R7976">
        <v>1.4802469135802467</v>
      </c>
      <c r="S7976">
        <f>(VendorSalesData[[#This Row],[TotalPurchaseQuantity]] - VendorSalesData[[#This Row],[TotalSalesQuantity]]) * VendorSalesData[[#This Row],[PurchasePrice]]</f>
        <v>0</v>
      </c>
    </row>
    <row r="7977" spans="1:19" x14ac:dyDescent="0.3">
      <c r="A7977">
        <v>8892</v>
      </c>
      <c r="B7977" t="s">
        <v>177</v>
      </c>
      <c r="C7977">
        <v>29847</v>
      </c>
      <c r="D7977" t="s">
        <v>7303</v>
      </c>
      <c r="E7977">
        <v>8.1</v>
      </c>
      <c r="F7977">
        <v>11.99</v>
      </c>
      <c r="G7977">
        <v>750</v>
      </c>
      <c r="H7977">
        <v>12</v>
      </c>
      <c r="I7977">
        <v>97.2</v>
      </c>
      <c r="J7977">
        <v>12</v>
      </c>
      <c r="K7977">
        <v>143.88</v>
      </c>
      <c r="L7977">
        <v>11.99</v>
      </c>
      <c r="M7977">
        <v>1.35</v>
      </c>
      <c r="N7977">
        <v>11595.97</v>
      </c>
      <c r="O7977">
        <v>46.679999999999993</v>
      </c>
      <c r="P7977">
        <v>32.443703085904914</v>
      </c>
      <c r="Q7977">
        <v>1</v>
      </c>
      <c r="R7977">
        <v>1.4802469135802467</v>
      </c>
      <c r="S7977">
        <f>(VendorSalesData[[#This Row],[TotalPurchaseQuantity]] - VendorSalesData[[#This Row],[TotalSalesQuantity]]) * VendorSalesData[[#This Row],[PurchasePrice]]</f>
        <v>0</v>
      </c>
    </row>
    <row r="7978" spans="1:19" x14ac:dyDescent="0.3">
      <c r="A7978">
        <v>9165</v>
      </c>
      <c r="B7978" t="s">
        <v>38</v>
      </c>
      <c r="C7978">
        <v>18622</v>
      </c>
      <c r="D7978" t="s">
        <v>7304</v>
      </c>
      <c r="E7978">
        <v>8.06</v>
      </c>
      <c r="F7978">
        <v>12.49</v>
      </c>
      <c r="G7978">
        <v>750</v>
      </c>
      <c r="H7978">
        <v>12</v>
      </c>
      <c r="I7978">
        <v>96.72</v>
      </c>
      <c r="J7978">
        <v>12</v>
      </c>
      <c r="K7978">
        <v>149.88</v>
      </c>
      <c r="L7978">
        <v>24.98</v>
      </c>
      <c r="M7978">
        <v>1.35</v>
      </c>
      <c r="N7978">
        <v>68054.7</v>
      </c>
      <c r="O7978">
        <v>53.16</v>
      </c>
      <c r="P7978">
        <v>35.468374699759806</v>
      </c>
      <c r="Q7978">
        <v>1</v>
      </c>
      <c r="R7978">
        <v>1.5496277915632755</v>
      </c>
      <c r="S7978">
        <f>(VendorSalesData[[#This Row],[TotalPurchaseQuantity]] - VendorSalesData[[#This Row],[TotalSalesQuantity]]) * VendorSalesData[[#This Row],[PurchasePrice]]</f>
        <v>0</v>
      </c>
    </row>
    <row r="7979" spans="1:19" x14ac:dyDescent="0.3">
      <c r="A7979">
        <v>4425</v>
      </c>
      <c r="B7979" t="s">
        <v>20</v>
      </c>
      <c r="C7979">
        <v>35644</v>
      </c>
      <c r="D7979" t="s">
        <v>7305</v>
      </c>
      <c r="E7979">
        <v>8.0500000000000007</v>
      </c>
      <c r="F7979">
        <v>11.99</v>
      </c>
      <c r="G7979">
        <v>750</v>
      </c>
      <c r="H7979">
        <v>12</v>
      </c>
      <c r="I7979">
        <v>96.6</v>
      </c>
      <c r="J7979">
        <v>11</v>
      </c>
      <c r="K7979">
        <v>131.88999999999999</v>
      </c>
      <c r="L7979">
        <v>83.93</v>
      </c>
      <c r="M7979">
        <v>1.22</v>
      </c>
      <c r="N7979">
        <v>144929.24</v>
      </c>
      <c r="O7979">
        <v>35.289999999999992</v>
      </c>
      <c r="P7979">
        <v>26.757146106603987</v>
      </c>
      <c r="Q7979">
        <v>0.91666666666666663</v>
      </c>
      <c r="R7979">
        <v>1.3653209109730848</v>
      </c>
      <c r="S7979">
        <f>(VendorSalesData[[#This Row],[TotalPurchaseQuantity]] - VendorSalesData[[#This Row],[TotalSalesQuantity]]) * VendorSalesData[[#This Row],[PurchasePrice]]</f>
        <v>8.0500000000000007</v>
      </c>
    </row>
    <row r="7980" spans="1:19" x14ac:dyDescent="0.3">
      <c r="A7980">
        <v>8673</v>
      </c>
      <c r="B7980" t="s">
        <v>174</v>
      </c>
      <c r="C7980">
        <v>14124</v>
      </c>
      <c r="D7980" t="s">
        <v>7306</v>
      </c>
      <c r="E7980">
        <v>8.0500000000000007</v>
      </c>
      <c r="F7980">
        <v>11.99</v>
      </c>
      <c r="G7980">
        <v>750</v>
      </c>
      <c r="H7980">
        <v>12</v>
      </c>
      <c r="I7980">
        <v>96.6</v>
      </c>
      <c r="J7980">
        <v>12</v>
      </c>
      <c r="K7980">
        <v>143.88</v>
      </c>
      <c r="L7980">
        <v>11.99</v>
      </c>
      <c r="M7980">
        <v>1.35</v>
      </c>
      <c r="N7980">
        <v>15919.7</v>
      </c>
      <c r="O7980">
        <v>47.28</v>
      </c>
      <c r="P7980">
        <v>32.860717264386992</v>
      </c>
      <c r="Q7980">
        <v>1</v>
      </c>
      <c r="R7980">
        <v>1.48944099378882</v>
      </c>
      <c r="S7980">
        <f>(VendorSalesData[[#This Row],[TotalPurchaseQuantity]] - VendorSalesData[[#This Row],[TotalSalesQuantity]]) * VendorSalesData[[#This Row],[PurchasePrice]]</f>
        <v>0</v>
      </c>
    </row>
    <row r="7981" spans="1:19" x14ac:dyDescent="0.3">
      <c r="A7981">
        <v>90011</v>
      </c>
      <c r="B7981" t="s">
        <v>2463</v>
      </c>
      <c r="C7981">
        <v>40757</v>
      </c>
      <c r="D7981" t="s">
        <v>7307</v>
      </c>
      <c r="E7981">
        <v>8.0500000000000007</v>
      </c>
      <c r="F7981">
        <v>11.99</v>
      </c>
      <c r="G7981">
        <v>750</v>
      </c>
      <c r="H7981">
        <v>12</v>
      </c>
      <c r="I7981">
        <v>96.6</v>
      </c>
      <c r="J7981">
        <v>18</v>
      </c>
      <c r="K7981">
        <v>215.82</v>
      </c>
      <c r="L7981">
        <v>83.93</v>
      </c>
      <c r="M7981">
        <v>2.0100000000000002</v>
      </c>
      <c r="N7981">
        <v>238.60999999999999</v>
      </c>
      <c r="O7981">
        <v>119.22</v>
      </c>
      <c r="P7981">
        <v>55.240478176257987</v>
      </c>
      <c r="Q7981">
        <v>1.5</v>
      </c>
      <c r="R7981">
        <v>2.2341614906832299</v>
      </c>
      <c r="S7981">
        <f>(VendorSalesData[[#This Row],[TotalPurchaseQuantity]] - VendorSalesData[[#This Row],[TotalSalesQuantity]]) * VendorSalesData[[#This Row],[PurchasePrice]]</f>
        <v>-48.300000000000004</v>
      </c>
    </row>
    <row r="7982" spans="1:19" x14ac:dyDescent="0.3">
      <c r="A7982">
        <v>4692</v>
      </c>
      <c r="B7982" t="s">
        <v>386</v>
      </c>
      <c r="C7982">
        <v>5327</v>
      </c>
      <c r="D7982" t="s">
        <v>7308</v>
      </c>
      <c r="E7982">
        <v>15.99</v>
      </c>
      <c r="F7982">
        <v>19.989999999999998</v>
      </c>
      <c r="G7982">
        <v>750</v>
      </c>
      <c r="H7982">
        <v>6</v>
      </c>
      <c r="I7982">
        <v>95.94</v>
      </c>
      <c r="J7982">
        <v>7</v>
      </c>
      <c r="K7982">
        <v>139.93</v>
      </c>
      <c r="L7982">
        <v>39.979999999999997</v>
      </c>
      <c r="M7982">
        <v>5.51</v>
      </c>
      <c r="N7982">
        <v>9139.3799999999992</v>
      </c>
      <c r="O7982">
        <v>43.990000000000009</v>
      </c>
      <c r="P7982">
        <v>31.437147145001077</v>
      </c>
      <c r="Q7982">
        <v>1.1666666666666667</v>
      </c>
      <c r="R7982">
        <v>1.4585157390035439</v>
      </c>
      <c r="S7982">
        <f>(VendorSalesData[[#This Row],[TotalPurchaseQuantity]] - VendorSalesData[[#This Row],[TotalSalesQuantity]]) * VendorSalesData[[#This Row],[PurchasePrice]]</f>
        <v>-15.99</v>
      </c>
    </row>
    <row r="7983" spans="1:19" x14ac:dyDescent="0.3">
      <c r="A7983">
        <v>480</v>
      </c>
      <c r="B7983" t="s">
        <v>27</v>
      </c>
      <c r="C7983">
        <v>4028</v>
      </c>
      <c r="D7983" t="s">
        <v>7309</v>
      </c>
      <c r="E7983">
        <v>7.99</v>
      </c>
      <c r="F7983">
        <v>11.99</v>
      </c>
      <c r="G7983">
        <v>750</v>
      </c>
      <c r="H7983">
        <v>12</v>
      </c>
      <c r="I7983">
        <v>95.88</v>
      </c>
      <c r="J7983">
        <v>14</v>
      </c>
      <c r="K7983">
        <v>195.85999999999999</v>
      </c>
      <c r="L7983">
        <v>27.98</v>
      </c>
      <c r="M7983">
        <v>11.02</v>
      </c>
      <c r="N7983">
        <v>89286.27</v>
      </c>
      <c r="O7983">
        <v>99.97999999999999</v>
      </c>
      <c r="P7983">
        <v>51.046665985908305</v>
      </c>
      <c r="Q7983">
        <v>1.1666666666666667</v>
      </c>
      <c r="R7983">
        <v>2.0427617855652898</v>
      </c>
      <c r="S7983">
        <f>(VendorSalesData[[#This Row],[TotalPurchaseQuantity]] - VendorSalesData[[#This Row],[TotalSalesQuantity]]) * VendorSalesData[[#This Row],[PurchasePrice]]</f>
        <v>-15.98</v>
      </c>
    </row>
    <row r="7984" spans="1:19" x14ac:dyDescent="0.3">
      <c r="A7984">
        <v>1590</v>
      </c>
      <c r="B7984" t="s">
        <v>261</v>
      </c>
      <c r="C7984">
        <v>22046</v>
      </c>
      <c r="D7984" t="s">
        <v>7310</v>
      </c>
      <c r="E7984">
        <v>7.99</v>
      </c>
      <c r="F7984">
        <v>11.99</v>
      </c>
      <c r="G7984">
        <v>750</v>
      </c>
      <c r="H7984">
        <v>12</v>
      </c>
      <c r="I7984">
        <v>95.88</v>
      </c>
      <c r="J7984">
        <v>12</v>
      </c>
      <c r="K7984">
        <v>143.88</v>
      </c>
      <c r="L7984">
        <v>11.99</v>
      </c>
      <c r="M7984">
        <v>1.35</v>
      </c>
      <c r="N7984">
        <v>7259.75</v>
      </c>
      <c r="O7984">
        <v>48</v>
      </c>
      <c r="P7984">
        <v>33.361134278565473</v>
      </c>
      <c r="Q7984">
        <v>1</v>
      </c>
      <c r="R7984">
        <v>1.5006257822277846</v>
      </c>
      <c r="S7984">
        <f>(VendorSalesData[[#This Row],[TotalPurchaseQuantity]] - VendorSalesData[[#This Row],[TotalSalesQuantity]]) * VendorSalesData[[#This Row],[PurchasePrice]]</f>
        <v>0</v>
      </c>
    </row>
    <row r="7985" spans="1:19" x14ac:dyDescent="0.3">
      <c r="A7985">
        <v>9165</v>
      </c>
      <c r="B7985" t="s">
        <v>38</v>
      </c>
      <c r="C7985">
        <v>6159</v>
      </c>
      <c r="D7985" t="s">
        <v>7311</v>
      </c>
      <c r="E7985">
        <v>31.81</v>
      </c>
      <c r="F7985">
        <v>48.99</v>
      </c>
      <c r="G7985">
        <v>750</v>
      </c>
      <c r="H7985">
        <v>3</v>
      </c>
      <c r="I7985">
        <v>95.43</v>
      </c>
      <c r="J7985">
        <v>16</v>
      </c>
      <c r="K7985">
        <v>783.84</v>
      </c>
      <c r="L7985">
        <v>587.88</v>
      </c>
      <c r="M7985">
        <v>1.78</v>
      </c>
      <c r="N7985">
        <v>68054.7</v>
      </c>
      <c r="O7985">
        <v>688.41000000000008</v>
      </c>
      <c r="P7985">
        <v>87.825321494182489</v>
      </c>
      <c r="Q7985">
        <v>5.333333333333333</v>
      </c>
      <c r="R7985">
        <v>8.2137692549512735</v>
      </c>
      <c r="S7985">
        <f>(VendorSalesData[[#This Row],[TotalPurchaseQuantity]] - VendorSalesData[[#This Row],[TotalSalesQuantity]]) * VendorSalesData[[#This Row],[PurchasePrice]]</f>
        <v>-413.53</v>
      </c>
    </row>
    <row r="7986" spans="1:19" x14ac:dyDescent="0.3">
      <c r="A7986">
        <v>12546</v>
      </c>
      <c r="B7986" t="s">
        <v>32</v>
      </c>
      <c r="C7986">
        <v>3644</v>
      </c>
      <c r="D7986" t="s">
        <v>7312</v>
      </c>
      <c r="E7986">
        <v>15.9</v>
      </c>
      <c r="F7986">
        <v>20.99</v>
      </c>
      <c r="G7986">
        <v>1750</v>
      </c>
      <c r="H7986">
        <v>6</v>
      </c>
      <c r="I7986">
        <v>95.4</v>
      </c>
      <c r="J7986">
        <v>6</v>
      </c>
      <c r="K7986">
        <v>125.94</v>
      </c>
      <c r="L7986">
        <v>83.96</v>
      </c>
      <c r="M7986">
        <v>11.03</v>
      </c>
      <c r="N7986">
        <v>123880.97</v>
      </c>
      <c r="O7986">
        <v>30.539999999999992</v>
      </c>
      <c r="P7986">
        <v>24.249642686993798</v>
      </c>
      <c r="Q7986">
        <v>1</v>
      </c>
      <c r="R7986">
        <v>1.3201257861635218</v>
      </c>
      <c r="S7986">
        <f>(VendorSalesData[[#This Row],[TotalPurchaseQuantity]] - VendorSalesData[[#This Row],[TotalSalesQuantity]]) * VendorSalesData[[#This Row],[PurchasePrice]]</f>
        <v>0</v>
      </c>
    </row>
    <row r="7987" spans="1:19" x14ac:dyDescent="0.3">
      <c r="A7987">
        <v>90024</v>
      </c>
      <c r="B7987" t="s">
        <v>1511</v>
      </c>
      <c r="C7987">
        <v>17519</v>
      </c>
      <c r="D7987" t="s">
        <v>7313</v>
      </c>
      <c r="E7987">
        <v>15.89</v>
      </c>
      <c r="F7987">
        <v>23.99</v>
      </c>
      <c r="G7987">
        <v>750</v>
      </c>
      <c r="H7987">
        <v>6</v>
      </c>
      <c r="I7987">
        <v>95.34</v>
      </c>
      <c r="J7987">
        <v>6</v>
      </c>
      <c r="K7987">
        <v>143.94</v>
      </c>
      <c r="L7987">
        <v>23.99</v>
      </c>
      <c r="M7987">
        <v>0.68</v>
      </c>
      <c r="N7987">
        <v>2802.64</v>
      </c>
      <c r="O7987">
        <v>48.599999999999994</v>
      </c>
      <c r="P7987">
        <v>33.764068361817422</v>
      </c>
      <c r="Q7987">
        <v>1</v>
      </c>
      <c r="R7987">
        <v>1.5097545626179987</v>
      </c>
      <c r="S7987">
        <f>(VendorSalesData[[#This Row],[TotalPurchaseQuantity]] - VendorSalesData[[#This Row],[TotalSalesQuantity]]) * VendorSalesData[[#This Row],[PurchasePrice]]</f>
        <v>0</v>
      </c>
    </row>
    <row r="7988" spans="1:19" x14ac:dyDescent="0.3">
      <c r="A7988">
        <v>653</v>
      </c>
      <c r="B7988" t="s">
        <v>352</v>
      </c>
      <c r="C7988">
        <v>15677</v>
      </c>
      <c r="D7988" t="s">
        <v>7314</v>
      </c>
      <c r="E7988">
        <v>7.94</v>
      </c>
      <c r="F7988">
        <v>11.99</v>
      </c>
      <c r="G7988">
        <v>750</v>
      </c>
      <c r="H7988">
        <v>12</v>
      </c>
      <c r="I7988">
        <v>95.28</v>
      </c>
      <c r="J7988">
        <v>12</v>
      </c>
      <c r="K7988">
        <v>143.88</v>
      </c>
      <c r="L7988">
        <v>11.99</v>
      </c>
      <c r="M7988">
        <v>1.35</v>
      </c>
      <c r="N7988">
        <v>8014.9800000000005</v>
      </c>
      <c r="O7988">
        <v>48.599999999999994</v>
      </c>
      <c r="P7988">
        <v>33.778148457047536</v>
      </c>
      <c r="Q7988">
        <v>1</v>
      </c>
      <c r="R7988">
        <v>1.5100755667506296</v>
      </c>
      <c r="S7988">
        <f>(VendorSalesData[[#This Row],[TotalPurchaseQuantity]] - VendorSalesData[[#This Row],[TotalSalesQuantity]]) * VendorSalesData[[#This Row],[PurchasePrice]]</f>
        <v>0</v>
      </c>
    </row>
    <row r="7989" spans="1:19" x14ac:dyDescent="0.3">
      <c r="A7989">
        <v>2000</v>
      </c>
      <c r="B7989" t="s">
        <v>164</v>
      </c>
      <c r="C7989">
        <v>14857</v>
      </c>
      <c r="D7989" t="s">
        <v>7315</v>
      </c>
      <c r="E7989">
        <v>3.97</v>
      </c>
      <c r="F7989">
        <v>5.99</v>
      </c>
      <c r="G7989">
        <v>750</v>
      </c>
      <c r="H7989">
        <v>24</v>
      </c>
      <c r="I7989">
        <v>95.28</v>
      </c>
      <c r="J7989">
        <v>20</v>
      </c>
      <c r="K7989">
        <v>153.80000000000001</v>
      </c>
      <c r="L7989">
        <v>101.87</v>
      </c>
      <c r="M7989">
        <v>2.2200000000000002</v>
      </c>
      <c r="N7989">
        <v>19016.59</v>
      </c>
      <c r="O7989">
        <v>58.52000000000001</v>
      </c>
      <c r="P7989">
        <v>38.049414824447339</v>
      </c>
      <c r="Q7989">
        <v>0.83333333333333337</v>
      </c>
      <c r="R7989">
        <v>1.614189756507137</v>
      </c>
      <c r="S7989">
        <f>(VendorSalesData[[#This Row],[TotalPurchaseQuantity]] - VendorSalesData[[#This Row],[TotalSalesQuantity]]) * VendorSalesData[[#This Row],[PurchasePrice]]</f>
        <v>15.88</v>
      </c>
    </row>
    <row r="7990" spans="1:19" x14ac:dyDescent="0.3">
      <c r="A7990">
        <v>2000</v>
      </c>
      <c r="B7990" t="s">
        <v>164</v>
      </c>
      <c r="C7990">
        <v>26666</v>
      </c>
      <c r="D7990" t="s">
        <v>2190</v>
      </c>
      <c r="E7990">
        <v>3.97</v>
      </c>
      <c r="F7990">
        <v>5.99</v>
      </c>
      <c r="G7990">
        <v>750</v>
      </c>
      <c r="H7990">
        <v>24</v>
      </c>
      <c r="I7990">
        <v>95.28</v>
      </c>
      <c r="J7990">
        <v>16</v>
      </c>
      <c r="K7990">
        <v>125.84</v>
      </c>
      <c r="L7990">
        <v>37.950000000000003</v>
      </c>
      <c r="M7990">
        <v>1.79</v>
      </c>
      <c r="N7990">
        <v>19016.59</v>
      </c>
      <c r="O7990">
        <v>30.560000000000002</v>
      </c>
      <c r="P7990">
        <v>24.284806102987922</v>
      </c>
      <c r="Q7990">
        <v>0.66666666666666663</v>
      </c>
      <c r="R7990">
        <v>1.3207388748950462</v>
      </c>
      <c r="S7990">
        <f>(VendorSalesData[[#This Row],[TotalPurchaseQuantity]] - VendorSalesData[[#This Row],[TotalSalesQuantity]]) * VendorSalesData[[#This Row],[PurchasePrice]]</f>
        <v>31.76</v>
      </c>
    </row>
    <row r="7991" spans="1:19" x14ac:dyDescent="0.3">
      <c r="A7991">
        <v>9552</v>
      </c>
      <c r="B7991" t="s">
        <v>72</v>
      </c>
      <c r="C7991">
        <v>22556</v>
      </c>
      <c r="D7991" t="s">
        <v>2908</v>
      </c>
      <c r="E7991">
        <v>7.94</v>
      </c>
      <c r="F7991">
        <v>11.99</v>
      </c>
      <c r="G7991">
        <v>750</v>
      </c>
      <c r="H7991">
        <v>12</v>
      </c>
      <c r="I7991">
        <v>95.28</v>
      </c>
      <c r="J7991">
        <v>12</v>
      </c>
      <c r="K7991">
        <v>155.88</v>
      </c>
      <c r="L7991">
        <v>12.99</v>
      </c>
      <c r="M7991">
        <v>1.35</v>
      </c>
      <c r="N7991">
        <v>55551.82</v>
      </c>
      <c r="O7991">
        <v>60.599999999999994</v>
      </c>
      <c r="P7991">
        <v>38.876058506543494</v>
      </c>
      <c r="Q7991">
        <v>1</v>
      </c>
      <c r="R7991">
        <v>1.6360201511335013</v>
      </c>
      <c r="S7991">
        <f>(VendorSalesData[[#This Row],[TotalPurchaseQuantity]] - VendorSalesData[[#This Row],[TotalSalesQuantity]]) * VendorSalesData[[#This Row],[PurchasePrice]]</f>
        <v>0</v>
      </c>
    </row>
    <row r="7992" spans="1:19" x14ac:dyDescent="0.3">
      <c r="A7992">
        <v>9552</v>
      </c>
      <c r="B7992" t="s">
        <v>72</v>
      </c>
      <c r="C7992">
        <v>24006</v>
      </c>
      <c r="D7992" t="s">
        <v>7316</v>
      </c>
      <c r="E7992">
        <v>23.8</v>
      </c>
      <c r="F7992">
        <v>34.99</v>
      </c>
      <c r="G7992">
        <v>750</v>
      </c>
      <c r="H7992">
        <v>4</v>
      </c>
      <c r="I7992">
        <v>95.2</v>
      </c>
      <c r="J7992">
        <v>15</v>
      </c>
      <c r="K7992">
        <v>524.85</v>
      </c>
      <c r="L7992">
        <v>349.90000000000003</v>
      </c>
      <c r="M7992">
        <v>1.67</v>
      </c>
      <c r="N7992">
        <v>55551.82</v>
      </c>
      <c r="O7992">
        <v>429.65000000000003</v>
      </c>
      <c r="P7992">
        <v>81.861484233590559</v>
      </c>
      <c r="Q7992">
        <v>3.75</v>
      </c>
      <c r="R7992">
        <v>5.5131302521008401</v>
      </c>
      <c r="S7992">
        <f>(VendorSalesData[[#This Row],[TotalPurchaseQuantity]] - VendorSalesData[[#This Row],[TotalSalesQuantity]]) * VendorSalesData[[#This Row],[PurchasePrice]]</f>
        <v>-261.8</v>
      </c>
    </row>
    <row r="7993" spans="1:19" x14ac:dyDescent="0.3">
      <c r="A7993">
        <v>8892</v>
      </c>
      <c r="B7993" t="s">
        <v>177</v>
      </c>
      <c r="C7993">
        <v>18066</v>
      </c>
      <c r="D7993" t="s">
        <v>7317</v>
      </c>
      <c r="E7993">
        <v>0.99</v>
      </c>
      <c r="F7993">
        <v>1.49</v>
      </c>
      <c r="G7993">
        <v>187</v>
      </c>
      <c r="H7993">
        <v>96</v>
      </c>
      <c r="I7993">
        <v>95.04</v>
      </c>
      <c r="J7993">
        <v>96</v>
      </c>
      <c r="K7993">
        <v>143.04</v>
      </c>
      <c r="L7993">
        <v>2.98</v>
      </c>
      <c r="M7993">
        <v>2.7</v>
      </c>
      <c r="N7993">
        <v>11595.97</v>
      </c>
      <c r="O7993">
        <v>47.999999999999986</v>
      </c>
      <c r="P7993">
        <v>33.55704697986576</v>
      </c>
      <c r="Q7993">
        <v>1</v>
      </c>
      <c r="R7993">
        <v>1.505050505050505</v>
      </c>
      <c r="S7993">
        <f>(VendorSalesData[[#This Row],[TotalPurchaseQuantity]] - VendorSalesData[[#This Row],[TotalSalesQuantity]]) * VendorSalesData[[#This Row],[PurchasePrice]]</f>
        <v>0</v>
      </c>
    </row>
    <row r="7994" spans="1:19" x14ac:dyDescent="0.3">
      <c r="A7994">
        <v>9622</v>
      </c>
      <c r="B7994" t="s">
        <v>1423</v>
      </c>
      <c r="C7994">
        <v>25432</v>
      </c>
      <c r="D7994" t="s">
        <v>7318</v>
      </c>
      <c r="E7994">
        <v>7.92</v>
      </c>
      <c r="F7994">
        <v>11.49</v>
      </c>
      <c r="G7994">
        <v>750</v>
      </c>
      <c r="H7994">
        <v>12</v>
      </c>
      <c r="I7994">
        <v>95.04</v>
      </c>
      <c r="J7994">
        <v>12</v>
      </c>
      <c r="K7994">
        <v>137.88</v>
      </c>
      <c r="L7994">
        <v>11.49</v>
      </c>
      <c r="M7994">
        <v>1.35</v>
      </c>
      <c r="N7994">
        <v>222.23</v>
      </c>
      <c r="O7994">
        <v>42.839999999999989</v>
      </c>
      <c r="P7994">
        <v>31.070496083550907</v>
      </c>
      <c r="Q7994">
        <v>1</v>
      </c>
      <c r="R7994">
        <v>1.4507575757575757</v>
      </c>
      <c r="S7994">
        <f>(VendorSalesData[[#This Row],[TotalPurchaseQuantity]] - VendorSalesData[[#This Row],[TotalSalesQuantity]]) * VendorSalesData[[#This Row],[PurchasePrice]]</f>
        <v>0</v>
      </c>
    </row>
    <row r="7995" spans="1:19" x14ac:dyDescent="0.3">
      <c r="A7995">
        <v>7153</v>
      </c>
      <c r="B7995" t="s">
        <v>271</v>
      </c>
      <c r="C7995">
        <v>24913</v>
      </c>
      <c r="D7995" t="s">
        <v>7319</v>
      </c>
      <c r="E7995">
        <v>15.75</v>
      </c>
      <c r="F7995">
        <v>22.99</v>
      </c>
      <c r="G7995">
        <v>750</v>
      </c>
      <c r="H7995">
        <v>6</v>
      </c>
      <c r="I7995">
        <v>94.5</v>
      </c>
      <c r="J7995">
        <v>6</v>
      </c>
      <c r="K7995">
        <v>137.94</v>
      </c>
      <c r="L7995">
        <v>22.99</v>
      </c>
      <c r="M7995">
        <v>0.68</v>
      </c>
      <c r="N7995">
        <v>15884.82</v>
      </c>
      <c r="O7995">
        <v>43.44</v>
      </c>
      <c r="P7995">
        <v>31.491953023053497</v>
      </c>
      <c r="Q7995">
        <v>1</v>
      </c>
      <c r="R7995">
        <v>1.4596825396825397</v>
      </c>
      <c r="S7995">
        <f>(VendorSalesData[[#This Row],[TotalPurchaseQuantity]] - VendorSalesData[[#This Row],[TotalSalesQuantity]]) * VendorSalesData[[#This Row],[PurchasePrice]]</f>
        <v>0</v>
      </c>
    </row>
    <row r="7996" spans="1:19" x14ac:dyDescent="0.3">
      <c r="A7996">
        <v>9552</v>
      </c>
      <c r="B7996" t="s">
        <v>72</v>
      </c>
      <c r="C7996">
        <v>39577</v>
      </c>
      <c r="D7996" t="s">
        <v>7320</v>
      </c>
      <c r="E7996">
        <v>9.4499999999999993</v>
      </c>
      <c r="F7996">
        <v>14.49</v>
      </c>
      <c r="G7996">
        <v>750</v>
      </c>
      <c r="H7996">
        <v>10</v>
      </c>
      <c r="I7996">
        <v>94.5</v>
      </c>
      <c r="J7996">
        <v>46</v>
      </c>
      <c r="K7996">
        <v>643.54</v>
      </c>
      <c r="L7996">
        <v>209.85</v>
      </c>
      <c r="M7996">
        <v>5.16</v>
      </c>
      <c r="N7996">
        <v>55551.82</v>
      </c>
      <c r="O7996">
        <v>549.04</v>
      </c>
      <c r="P7996">
        <v>85.315598098020331</v>
      </c>
      <c r="Q7996">
        <v>4.5999999999999996</v>
      </c>
      <c r="R7996">
        <v>6.80994708994709</v>
      </c>
      <c r="S7996">
        <f>(VendorSalesData[[#This Row],[TotalPurchaseQuantity]] - VendorSalesData[[#This Row],[TotalSalesQuantity]]) * VendorSalesData[[#This Row],[PurchasePrice]]</f>
        <v>-340.2</v>
      </c>
    </row>
    <row r="7997" spans="1:19" x14ac:dyDescent="0.3">
      <c r="A7997">
        <v>4380</v>
      </c>
      <c r="B7997" t="s">
        <v>892</v>
      </c>
      <c r="C7997">
        <v>5742</v>
      </c>
      <c r="D7997" t="s">
        <v>7321</v>
      </c>
      <c r="E7997">
        <v>3.93</v>
      </c>
      <c r="F7997">
        <v>4.99</v>
      </c>
      <c r="G7997">
        <v>750</v>
      </c>
      <c r="H7997">
        <v>24</v>
      </c>
      <c r="I7997">
        <v>94.32</v>
      </c>
      <c r="J7997">
        <v>30</v>
      </c>
      <c r="K7997">
        <v>149.70000000000002</v>
      </c>
      <c r="L7997">
        <v>19.96</v>
      </c>
      <c r="M7997">
        <v>23.61</v>
      </c>
      <c r="N7997">
        <v>1675.39</v>
      </c>
      <c r="O7997">
        <v>55.380000000000024</v>
      </c>
      <c r="P7997">
        <v>36.993987975951917</v>
      </c>
      <c r="Q7997">
        <v>1.25</v>
      </c>
      <c r="R7997">
        <v>1.5871501272264634</v>
      </c>
      <c r="S7997">
        <f>(VendorSalesData[[#This Row],[TotalPurchaseQuantity]] - VendorSalesData[[#This Row],[TotalSalesQuantity]]) * VendorSalesData[[#This Row],[PurchasePrice]]</f>
        <v>-23.580000000000002</v>
      </c>
    </row>
    <row r="7998" spans="1:19" x14ac:dyDescent="0.3">
      <c r="A7998">
        <v>3924</v>
      </c>
      <c r="B7998" t="s">
        <v>102</v>
      </c>
      <c r="C7998">
        <v>2106</v>
      </c>
      <c r="D7998" t="s">
        <v>7322</v>
      </c>
      <c r="E7998">
        <v>93.52</v>
      </c>
      <c r="F7998">
        <v>129.99</v>
      </c>
      <c r="G7998">
        <v>750</v>
      </c>
      <c r="H7998">
        <v>1</v>
      </c>
      <c r="I7998">
        <v>93.52</v>
      </c>
      <c r="J7998">
        <v>4</v>
      </c>
      <c r="K7998">
        <v>519.96</v>
      </c>
      <c r="L7998">
        <v>519.96</v>
      </c>
      <c r="M7998">
        <v>3.16</v>
      </c>
      <c r="N7998">
        <v>14069.87</v>
      </c>
      <c r="O7998">
        <v>426.44000000000005</v>
      </c>
      <c r="P7998">
        <v>82.014001077005929</v>
      </c>
      <c r="Q7998">
        <v>4</v>
      </c>
      <c r="R7998">
        <v>5.5598802395209583</v>
      </c>
      <c r="S7998">
        <f>(VendorSalesData[[#This Row],[TotalPurchaseQuantity]] - VendorSalesData[[#This Row],[TotalSalesQuantity]]) * VendorSalesData[[#This Row],[PurchasePrice]]</f>
        <v>-280.56</v>
      </c>
    </row>
    <row r="7999" spans="1:19" x14ac:dyDescent="0.3">
      <c r="A7999">
        <v>4425</v>
      </c>
      <c r="B7999" t="s">
        <v>20</v>
      </c>
      <c r="C7999">
        <v>19747</v>
      </c>
      <c r="D7999" t="s">
        <v>7323</v>
      </c>
      <c r="E7999">
        <v>7.79</v>
      </c>
      <c r="F7999">
        <v>15.99</v>
      </c>
      <c r="G7999">
        <v>750</v>
      </c>
      <c r="H7999">
        <v>12</v>
      </c>
      <c r="I7999">
        <v>93.48</v>
      </c>
      <c r="J7999">
        <v>107</v>
      </c>
      <c r="K7999">
        <v>1208.03</v>
      </c>
      <c r="L7999">
        <v>609.66</v>
      </c>
      <c r="M7999">
        <v>11.93</v>
      </c>
      <c r="N7999">
        <v>144929.24</v>
      </c>
      <c r="O7999">
        <v>1114.55</v>
      </c>
      <c r="P7999">
        <v>92.261781578272064</v>
      </c>
      <c r="Q7999">
        <v>8.9166666666666661</v>
      </c>
      <c r="R7999">
        <v>12.922871202396234</v>
      </c>
      <c r="S7999">
        <f>(VendorSalesData[[#This Row],[TotalPurchaseQuantity]] - VendorSalesData[[#This Row],[TotalSalesQuantity]]) * VendorSalesData[[#This Row],[PurchasePrice]]</f>
        <v>-740.05</v>
      </c>
    </row>
    <row r="8000" spans="1:19" x14ac:dyDescent="0.3">
      <c r="A8000">
        <v>9744</v>
      </c>
      <c r="B8000" t="s">
        <v>868</v>
      </c>
      <c r="C8000">
        <v>35977</v>
      </c>
      <c r="D8000" t="s">
        <v>1786</v>
      </c>
      <c r="E8000">
        <v>7.79</v>
      </c>
      <c r="F8000">
        <v>11.99</v>
      </c>
      <c r="G8000">
        <v>750</v>
      </c>
      <c r="H8000">
        <v>12</v>
      </c>
      <c r="I8000">
        <v>93.48</v>
      </c>
      <c r="J8000">
        <v>9</v>
      </c>
      <c r="K8000">
        <v>131.91</v>
      </c>
      <c r="L8000">
        <v>101.93</v>
      </c>
      <c r="M8000">
        <v>0.99</v>
      </c>
      <c r="N8000">
        <v>3999.93</v>
      </c>
      <c r="O8000">
        <v>38.429999999999993</v>
      </c>
      <c r="P8000">
        <v>29.13350011371389</v>
      </c>
      <c r="Q8000">
        <v>0.75</v>
      </c>
      <c r="R8000">
        <v>1.4111039794608471</v>
      </c>
      <c r="S8000">
        <f>(VendorSalesData[[#This Row],[TotalPurchaseQuantity]] - VendorSalesData[[#This Row],[TotalSalesQuantity]]) * VendorSalesData[[#This Row],[PurchasePrice]]</f>
        <v>23.37</v>
      </c>
    </row>
    <row r="8001" spans="1:19" x14ac:dyDescent="0.3">
      <c r="A8001">
        <v>6785</v>
      </c>
      <c r="B8001" t="s">
        <v>81</v>
      </c>
      <c r="C8001">
        <v>20953</v>
      </c>
      <c r="D8001" t="s">
        <v>7324</v>
      </c>
      <c r="E8001">
        <v>3.89</v>
      </c>
      <c r="F8001">
        <v>6.99</v>
      </c>
      <c r="G8001">
        <v>750</v>
      </c>
      <c r="H8001">
        <v>24</v>
      </c>
      <c r="I8001">
        <v>93.36</v>
      </c>
      <c r="J8001">
        <v>21</v>
      </c>
      <c r="K8001">
        <v>188.79</v>
      </c>
      <c r="L8001">
        <v>71.92</v>
      </c>
      <c r="M8001">
        <v>2.3400000000000003</v>
      </c>
      <c r="N8001">
        <v>13605.41</v>
      </c>
      <c r="O8001">
        <v>95.429999999999993</v>
      </c>
      <c r="P8001">
        <v>50.548228190052434</v>
      </c>
      <c r="Q8001">
        <v>0.875</v>
      </c>
      <c r="R8001">
        <v>2.0221722365038559</v>
      </c>
      <c r="S8001">
        <f>(VendorSalesData[[#This Row],[TotalPurchaseQuantity]] - VendorSalesData[[#This Row],[TotalSalesQuantity]]) * VendorSalesData[[#This Row],[PurchasePrice]]</f>
        <v>11.67</v>
      </c>
    </row>
    <row r="8002" spans="1:19" x14ac:dyDescent="0.3">
      <c r="A8002">
        <v>9552</v>
      </c>
      <c r="B8002" t="s">
        <v>72</v>
      </c>
      <c r="C8002">
        <v>955</v>
      </c>
      <c r="D8002" t="s">
        <v>7325</v>
      </c>
      <c r="E8002">
        <v>4.4400000000000004</v>
      </c>
      <c r="F8002">
        <v>5.99</v>
      </c>
      <c r="G8002">
        <v>1000</v>
      </c>
      <c r="H8002">
        <v>21</v>
      </c>
      <c r="I8002">
        <v>93.240000000000009</v>
      </c>
      <c r="J8002">
        <v>18</v>
      </c>
      <c r="K8002">
        <v>107.82000000000001</v>
      </c>
      <c r="L8002">
        <v>107.82000000000001</v>
      </c>
      <c r="M8002">
        <v>18.900000000000002</v>
      </c>
      <c r="N8002">
        <v>55551.82</v>
      </c>
      <c r="O8002">
        <v>14.579999999999998</v>
      </c>
      <c r="P8002">
        <v>13.52253756260434</v>
      </c>
      <c r="Q8002">
        <v>0.8571428571428571</v>
      </c>
      <c r="R8002">
        <v>1.1563706563706564</v>
      </c>
      <c r="S8002">
        <f>(VendorSalesData[[#This Row],[TotalPurchaseQuantity]] - VendorSalesData[[#This Row],[TotalSalesQuantity]]) * VendorSalesData[[#This Row],[PurchasePrice]]</f>
        <v>13.32</v>
      </c>
    </row>
    <row r="8003" spans="1:19" x14ac:dyDescent="0.3">
      <c r="A8003">
        <v>3252</v>
      </c>
      <c r="B8003" t="s">
        <v>94</v>
      </c>
      <c r="C8003">
        <v>19379</v>
      </c>
      <c r="D8003" t="s">
        <v>7326</v>
      </c>
      <c r="E8003">
        <v>7.74</v>
      </c>
      <c r="F8003">
        <v>11.99</v>
      </c>
      <c r="G8003">
        <v>750</v>
      </c>
      <c r="H8003">
        <v>12</v>
      </c>
      <c r="I8003">
        <v>92.88</v>
      </c>
      <c r="J8003">
        <v>12</v>
      </c>
      <c r="K8003">
        <v>143.88</v>
      </c>
      <c r="L8003">
        <v>11.99</v>
      </c>
      <c r="M8003">
        <v>1.35</v>
      </c>
      <c r="N8003">
        <v>61966.91</v>
      </c>
      <c r="O8003">
        <v>51</v>
      </c>
      <c r="P8003">
        <v>35.446205170975816</v>
      </c>
      <c r="Q8003">
        <v>1</v>
      </c>
      <c r="R8003">
        <v>1.5490956072351421</v>
      </c>
      <c r="S8003">
        <f>(VendorSalesData[[#This Row],[TotalPurchaseQuantity]] - VendorSalesData[[#This Row],[TotalSalesQuantity]]) * VendorSalesData[[#This Row],[PurchasePrice]]</f>
        <v>0</v>
      </c>
    </row>
    <row r="8004" spans="1:19" x14ac:dyDescent="0.3">
      <c r="A8004">
        <v>7749</v>
      </c>
      <c r="B8004" t="s">
        <v>4651</v>
      </c>
      <c r="C8004">
        <v>20689</v>
      </c>
      <c r="D8004" t="s">
        <v>7327</v>
      </c>
      <c r="E8004">
        <v>10.32</v>
      </c>
      <c r="F8004">
        <v>15.99</v>
      </c>
      <c r="G8004">
        <v>750</v>
      </c>
      <c r="H8004">
        <v>9</v>
      </c>
      <c r="I8004">
        <v>92.88</v>
      </c>
      <c r="J8004">
        <v>19</v>
      </c>
      <c r="K8004">
        <v>303.81</v>
      </c>
      <c r="L8004">
        <v>143.91</v>
      </c>
      <c r="M8004">
        <v>2.12</v>
      </c>
      <c r="N8004">
        <v>91.5</v>
      </c>
      <c r="O8004">
        <v>210.93</v>
      </c>
      <c r="P8004">
        <v>69.428261084230286</v>
      </c>
      <c r="Q8004">
        <v>2.1111111111111112</v>
      </c>
      <c r="R8004">
        <v>3.2709948320413438</v>
      </c>
      <c r="S8004">
        <f>(VendorSalesData[[#This Row],[TotalPurchaseQuantity]] - VendorSalesData[[#This Row],[TotalSalesQuantity]]) * VendorSalesData[[#This Row],[PurchasePrice]]</f>
        <v>-103.2</v>
      </c>
    </row>
    <row r="8005" spans="1:19" x14ac:dyDescent="0.3">
      <c r="A8005">
        <v>10754</v>
      </c>
      <c r="B8005" t="s">
        <v>212</v>
      </c>
      <c r="C8005">
        <v>14826</v>
      </c>
      <c r="D8005" t="s">
        <v>7328</v>
      </c>
      <c r="E8005">
        <v>7.74</v>
      </c>
      <c r="F8005">
        <v>11.99</v>
      </c>
      <c r="G8005">
        <v>750</v>
      </c>
      <c r="H8005">
        <v>12</v>
      </c>
      <c r="I8005">
        <v>92.88</v>
      </c>
      <c r="J8005">
        <v>24</v>
      </c>
      <c r="K8005">
        <v>287.76</v>
      </c>
      <c r="L8005">
        <v>215.82</v>
      </c>
      <c r="M8005">
        <v>2.65</v>
      </c>
      <c r="N8005">
        <v>28720.52</v>
      </c>
      <c r="O8005">
        <v>194.88</v>
      </c>
      <c r="P8005">
        <v>67.723102585487908</v>
      </c>
      <c r="Q8005">
        <v>2</v>
      </c>
      <c r="R8005">
        <v>3.0981912144702841</v>
      </c>
      <c r="S8005">
        <f>(VendorSalesData[[#This Row],[TotalPurchaseQuantity]] - VendorSalesData[[#This Row],[TotalSalesQuantity]]) * VendorSalesData[[#This Row],[PurchasePrice]]</f>
        <v>-92.88</v>
      </c>
    </row>
    <row r="8006" spans="1:19" x14ac:dyDescent="0.3">
      <c r="A8006">
        <v>12546</v>
      </c>
      <c r="B8006" t="s">
        <v>32</v>
      </c>
      <c r="C8006">
        <v>3561</v>
      </c>
      <c r="D8006" t="s">
        <v>7329</v>
      </c>
      <c r="E8006">
        <v>7.74</v>
      </c>
      <c r="F8006">
        <v>9.99</v>
      </c>
      <c r="G8006">
        <v>750</v>
      </c>
      <c r="H8006">
        <v>12</v>
      </c>
      <c r="I8006">
        <v>92.88</v>
      </c>
      <c r="J8006">
        <v>12</v>
      </c>
      <c r="K8006">
        <v>155.88</v>
      </c>
      <c r="L8006">
        <v>12.99</v>
      </c>
      <c r="M8006">
        <v>9.4499999999999993</v>
      </c>
      <c r="N8006">
        <v>123880.97</v>
      </c>
      <c r="O8006">
        <v>63</v>
      </c>
      <c r="P8006">
        <v>40.415704387990765</v>
      </c>
      <c r="Q8006">
        <v>1</v>
      </c>
      <c r="R8006">
        <v>1.6782945736434109</v>
      </c>
      <c r="S8006">
        <f>(VendorSalesData[[#This Row],[TotalPurchaseQuantity]] - VendorSalesData[[#This Row],[TotalSalesQuantity]]) * VendorSalesData[[#This Row],[PurchasePrice]]</f>
        <v>0</v>
      </c>
    </row>
    <row r="8007" spans="1:19" x14ac:dyDescent="0.3">
      <c r="A8007">
        <v>4950</v>
      </c>
      <c r="B8007" t="s">
        <v>854</v>
      </c>
      <c r="C8007">
        <v>19817</v>
      </c>
      <c r="D8007" t="s">
        <v>7330</v>
      </c>
      <c r="E8007">
        <v>7.14</v>
      </c>
      <c r="F8007">
        <v>10.99</v>
      </c>
      <c r="G8007">
        <v>750</v>
      </c>
      <c r="H8007">
        <v>13</v>
      </c>
      <c r="I8007">
        <v>92.820000000000007</v>
      </c>
      <c r="J8007">
        <v>13</v>
      </c>
      <c r="K8007">
        <v>142.87</v>
      </c>
      <c r="L8007">
        <v>76.930000000000007</v>
      </c>
      <c r="M8007">
        <v>1.45</v>
      </c>
      <c r="N8007">
        <v>1610</v>
      </c>
      <c r="O8007">
        <v>50.05</v>
      </c>
      <c r="P8007">
        <v>35.031847133757957</v>
      </c>
      <c r="Q8007">
        <v>1</v>
      </c>
      <c r="R8007">
        <v>1.5392156862745097</v>
      </c>
      <c r="S8007">
        <f>(VendorSalesData[[#This Row],[TotalPurchaseQuantity]] - VendorSalesData[[#This Row],[TotalSalesQuantity]]) * VendorSalesData[[#This Row],[PurchasePrice]]</f>
        <v>0</v>
      </c>
    </row>
    <row r="8008" spans="1:19" x14ac:dyDescent="0.3">
      <c r="A8008">
        <v>3924</v>
      </c>
      <c r="B8008" t="s">
        <v>102</v>
      </c>
      <c r="C8008">
        <v>1972</v>
      </c>
      <c r="D8008" t="s">
        <v>7331</v>
      </c>
      <c r="E8008">
        <v>5.46</v>
      </c>
      <c r="F8008">
        <v>6.99</v>
      </c>
      <c r="G8008">
        <v>750</v>
      </c>
      <c r="H8008">
        <v>17</v>
      </c>
      <c r="I8008">
        <v>92.82</v>
      </c>
      <c r="J8008">
        <v>69</v>
      </c>
      <c r="K8008">
        <v>450.31</v>
      </c>
      <c r="L8008">
        <v>264.59000000000003</v>
      </c>
      <c r="M8008">
        <v>54.37</v>
      </c>
      <c r="N8008">
        <v>14069.87</v>
      </c>
      <c r="O8008">
        <v>357.49</v>
      </c>
      <c r="P8008">
        <v>79.387533032799624</v>
      </c>
      <c r="Q8008">
        <v>4.0588235294117645</v>
      </c>
      <c r="R8008">
        <v>4.8514328808446461</v>
      </c>
      <c r="S8008">
        <f>(VendorSalesData[[#This Row],[TotalPurchaseQuantity]] - VendorSalesData[[#This Row],[TotalSalesQuantity]]) * VendorSalesData[[#This Row],[PurchasePrice]]</f>
        <v>-283.92</v>
      </c>
    </row>
    <row r="8009" spans="1:19" x14ac:dyDescent="0.3">
      <c r="A8009">
        <v>9815</v>
      </c>
      <c r="B8009" t="s">
        <v>191</v>
      </c>
      <c r="C8009">
        <v>11016</v>
      </c>
      <c r="D8009" t="s">
        <v>7332</v>
      </c>
      <c r="E8009">
        <v>5.15</v>
      </c>
      <c r="F8009">
        <v>7.99</v>
      </c>
      <c r="G8009">
        <v>1500</v>
      </c>
      <c r="H8009">
        <v>18</v>
      </c>
      <c r="I8009">
        <v>92.699999999999989</v>
      </c>
      <c r="J8009">
        <v>13</v>
      </c>
      <c r="K8009">
        <v>103.87</v>
      </c>
      <c r="L8009">
        <v>63.92</v>
      </c>
      <c r="M8009">
        <v>2.89</v>
      </c>
      <c r="N8009">
        <v>27100.41</v>
      </c>
      <c r="O8009">
        <v>11.170000000000016</v>
      </c>
      <c r="P8009">
        <v>10.753826899008391</v>
      </c>
      <c r="Q8009">
        <v>0.72222222222222221</v>
      </c>
      <c r="R8009">
        <v>1.1204962243797196</v>
      </c>
      <c r="S8009">
        <f>(VendorSalesData[[#This Row],[TotalPurchaseQuantity]] - VendorSalesData[[#This Row],[TotalSalesQuantity]]) * VendorSalesData[[#This Row],[PurchasePrice]]</f>
        <v>25.75</v>
      </c>
    </row>
    <row r="8010" spans="1:19" x14ac:dyDescent="0.3">
      <c r="A8010">
        <v>4425</v>
      </c>
      <c r="B8010" t="s">
        <v>20</v>
      </c>
      <c r="C8010">
        <v>18579</v>
      </c>
      <c r="D8010" t="s">
        <v>7333</v>
      </c>
      <c r="E8010">
        <v>7.66</v>
      </c>
      <c r="F8010">
        <v>11.49</v>
      </c>
      <c r="G8010">
        <v>750</v>
      </c>
      <c r="H8010">
        <v>12</v>
      </c>
      <c r="I8010">
        <v>91.92</v>
      </c>
      <c r="J8010">
        <v>12</v>
      </c>
      <c r="K8010">
        <v>137.88</v>
      </c>
      <c r="L8010">
        <v>11.49</v>
      </c>
      <c r="M8010">
        <v>1.35</v>
      </c>
      <c r="N8010">
        <v>144929.24</v>
      </c>
      <c r="O8010">
        <v>45.959999999999994</v>
      </c>
      <c r="P8010">
        <v>33.333333333333329</v>
      </c>
      <c r="Q8010">
        <v>1</v>
      </c>
      <c r="R8010">
        <v>1.5</v>
      </c>
      <c r="S8010">
        <f>(VendorSalesData[[#This Row],[TotalPurchaseQuantity]] - VendorSalesData[[#This Row],[TotalSalesQuantity]]) * VendorSalesData[[#This Row],[PurchasePrice]]</f>
        <v>0</v>
      </c>
    </row>
    <row r="8011" spans="1:19" x14ac:dyDescent="0.3">
      <c r="A8011">
        <v>9552</v>
      </c>
      <c r="B8011" t="s">
        <v>72</v>
      </c>
      <c r="C8011">
        <v>15365</v>
      </c>
      <c r="D8011" t="s">
        <v>7334</v>
      </c>
      <c r="E8011">
        <v>91.83</v>
      </c>
      <c r="F8011">
        <v>142.99</v>
      </c>
      <c r="G8011">
        <v>750</v>
      </c>
      <c r="H8011">
        <v>1</v>
      </c>
      <c r="I8011">
        <v>91.83</v>
      </c>
      <c r="J8011">
        <v>5</v>
      </c>
      <c r="K8011">
        <v>674.95</v>
      </c>
      <c r="L8011">
        <v>539.96</v>
      </c>
      <c r="M8011">
        <v>0.55000000000000004</v>
      </c>
      <c r="N8011">
        <v>55551.82</v>
      </c>
      <c r="O8011">
        <v>583.12</v>
      </c>
      <c r="P8011">
        <v>86.394547744277347</v>
      </c>
      <c r="Q8011">
        <v>5</v>
      </c>
      <c r="R8011">
        <v>7.3499945551562673</v>
      </c>
      <c r="S8011">
        <f>(VendorSalesData[[#This Row],[TotalPurchaseQuantity]] - VendorSalesData[[#This Row],[TotalSalesQuantity]]) * VendorSalesData[[#This Row],[PurchasePrice]]</f>
        <v>-367.32</v>
      </c>
    </row>
    <row r="8012" spans="1:19" x14ac:dyDescent="0.3">
      <c r="A8012">
        <v>9165</v>
      </c>
      <c r="B8012" t="s">
        <v>38</v>
      </c>
      <c r="C8012">
        <v>6084</v>
      </c>
      <c r="D8012" t="s">
        <v>7335</v>
      </c>
      <c r="E8012">
        <v>15.26</v>
      </c>
      <c r="F8012">
        <v>19.989999999999998</v>
      </c>
      <c r="G8012">
        <v>750</v>
      </c>
      <c r="H8012">
        <v>6</v>
      </c>
      <c r="I8012">
        <v>91.56</v>
      </c>
      <c r="J8012">
        <v>6</v>
      </c>
      <c r="K8012">
        <v>119.94</v>
      </c>
      <c r="L8012">
        <v>19.989999999999998</v>
      </c>
      <c r="M8012">
        <v>4.72</v>
      </c>
      <c r="N8012">
        <v>68054.7</v>
      </c>
      <c r="O8012">
        <v>28.379999999999995</v>
      </c>
      <c r="P8012">
        <v>23.661830915457728</v>
      </c>
      <c r="Q8012">
        <v>1</v>
      </c>
      <c r="R8012">
        <v>1.3099606815203144</v>
      </c>
      <c r="S8012">
        <f>(VendorSalesData[[#This Row],[TotalPurchaseQuantity]] - VendorSalesData[[#This Row],[TotalSalesQuantity]]) * VendorSalesData[[#This Row],[PurchasePrice]]</f>
        <v>0</v>
      </c>
    </row>
    <row r="8013" spans="1:19" x14ac:dyDescent="0.3">
      <c r="A8013">
        <v>1392</v>
      </c>
      <c r="B8013" t="s">
        <v>67</v>
      </c>
      <c r="C8013">
        <v>9195</v>
      </c>
      <c r="D8013" t="s">
        <v>697</v>
      </c>
      <c r="E8013">
        <v>0.76</v>
      </c>
      <c r="F8013">
        <v>0.99</v>
      </c>
      <c r="G8013">
        <v>50</v>
      </c>
      <c r="H8013">
        <v>120</v>
      </c>
      <c r="I8013">
        <v>91.2</v>
      </c>
      <c r="J8013">
        <v>120</v>
      </c>
      <c r="K8013">
        <v>118.8</v>
      </c>
      <c r="L8013">
        <v>20.79</v>
      </c>
      <c r="M8013">
        <v>6.28</v>
      </c>
      <c r="N8013">
        <v>79528.990000000005</v>
      </c>
      <c r="O8013">
        <v>27.599999999999994</v>
      </c>
      <c r="P8013">
        <v>23.232323232323228</v>
      </c>
      <c r="Q8013">
        <v>1</v>
      </c>
      <c r="R8013">
        <v>1.3026315789473684</v>
      </c>
      <c r="S8013">
        <f>(VendorSalesData[[#This Row],[TotalPurchaseQuantity]] - VendorSalesData[[#This Row],[TotalSalesQuantity]]) * VendorSalesData[[#This Row],[PurchasePrice]]</f>
        <v>0</v>
      </c>
    </row>
    <row r="8014" spans="1:19" x14ac:dyDescent="0.3">
      <c r="A8014">
        <v>3960</v>
      </c>
      <c r="B8014" t="s">
        <v>24</v>
      </c>
      <c r="C8014">
        <v>4398</v>
      </c>
      <c r="D8014" t="s">
        <v>7063</v>
      </c>
      <c r="E8014">
        <v>6.51</v>
      </c>
      <c r="F8014">
        <v>11.99</v>
      </c>
      <c r="G8014">
        <v>750</v>
      </c>
      <c r="H8014">
        <v>14</v>
      </c>
      <c r="I8014">
        <v>91.139999999999986</v>
      </c>
      <c r="J8014">
        <v>64</v>
      </c>
      <c r="K8014">
        <v>584.36</v>
      </c>
      <c r="L8014">
        <v>329.64</v>
      </c>
      <c r="M8014">
        <v>50.43</v>
      </c>
      <c r="N8014">
        <v>257032.07</v>
      </c>
      <c r="O8014">
        <v>493.22</v>
      </c>
      <c r="P8014">
        <v>84.403449928126491</v>
      </c>
      <c r="Q8014">
        <v>4.5714285714285712</v>
      </c>
      <c r="R8014">
        <v>6.4116743471582192</v>
      </c>
      <c r="S8014">
        <f>(VendorSalesData[[#This Row],[TotalPurchaseQuantity]] - VendorSalesData[[#This Row],[TotalSalesQuantity]]) * VendorSalesData[[#This Row],[PurchasePrice]]</f>
        <v>-325.5</v>
      </c>
    </row>
    <row r="8015" spans="1:19" x14ac:dyDescent="0.3">
      <c r="A8015">
        <v>9815</v>
      </c>
      <c r="B8015" t="s">
        <v>191</v>
      </c>
      <c r="C8015">
        <v>14712</v>
      </c>
      <c r="D8015" t="s">
        <v>7336</v>
      </c>
      <c r="E8015">
        <v>2.5299999999999998</v>
      </c>
      <c r="F8015">
        <v>3.79</v>
      </c>
      <c r="G8015">
        <v>750</v>
      </c>
      <c r="H8015">
        <v>36</v>
      </c>
      <c r="I8015">
        <v>91.08</v>
      </c>
      <c r="J8015">
        <v>33</v>
      </c>
      <c r="K8015">
        <v>125.07</v>
      </c>
      <c r="L8015">
        <v>60.64</v>
      </c>
      <c r="M8015">
        <v>3.66</v>
      </c>
      <c r="N8015">
        <v>27100.41</v>
      </c>
      <c r="O8015">
        <v>33.989999999999995</v>
      </c>
      <c r="P8015">
        <v>27.176781002638524</v>
      </c>
      <c r="Q8015">
        <v>0.91666666666666663</v>
      </c>
      <c r="R8015">
        <v>1.3731884057971013</v>
      </c>
      <c r="S8015">
        <f>(VendorSalesData[[#This Row],[TotalPurchaseQuantity]] - VendorSalesData[[#This Row],[TotalSalesQuantity]]) * VendorSalesData[[#This Row],[PurchasePrice]]</f>
        <v>7.59</v>
      </c>
    </row>
    <row r="8016" spans="1:19" x14ac:dyDescent="0.3">
      <c r="A8016">
        <v>9815</v>
      </c>
      <c r="B8016" t="s">
        <v>191</v>
      </c>
      <c r="C8016">
        <v>19720</v>
      </c>
      <c r="D8016" t="s">
        <v>7337</v>
      </c>
      <c r="E8016">
        <v>2.5299999999999998</v>
      </c>
      <c r="F8016">
        <v>3.79</v>
      </c>
      <c r="G8016">
        <v>750</v>
      </c>
      <c r="H8016">
        <v>36</v>
      </c>
      <c r="I8016">
        <v>91.08</v>
      </c>
      <c r="J8016">
        <v>28</v>
      </c>
      <c r="K8016">
        <v>106.12</v>
      </c>
      <c r="L8016">
        <v>53.06</v>
      </c>
      <c r="M8016">
        <v>3.1100000000000003</v>
      </c>
      <c r="N8016">
        <v>27100.41</v>
      </c>
      <c r="O8016">
        <v>15.040000000000006</v>
      </c>
      <c r="P8016">
        <v>14.172634753109692</v>
      </c>
      <c r="Q8016">
        <v>0.77777777777777779</v>
      </c>
      <c r="R8016">
        <v>1.1651295564339044</v>
      </c>
      <c r="S8016">
        <f>(VendorSalesData[[#This Row],[TotalPurchaseQuantity]] - VendorSalesData[[#This Row],[TotalSalesQuantity]]) * VendorSalesData[[#This Row],[PurchasePrice]]</f>
        <v>20.239999999999998</v>
      </c>
    </row>
    <row r="8017" spans="1:19" x14ac:dyDescent="0.3">
      <c r="A8017">
        <v>3924</v>
      </c>
      <c r="B8017" t="s">
        <v>102</v>
      </c>
      <c r="C8017">
        <v>6445</v>
      </c>
      <c r="D8017" t="s">
        <v>7338</v>
      </c>
      <c r="E8017">
        <v>7.58</v>
      </c>
      <c r="F8017">
        <v>10.99</v>
      </c>
      <c r="G8017">
        <v>750</v>
      </c>
      <c r="H8017">
        <v>12</v>
      </c>
      <c r="I8017">
        <v>90.96</v>
      </c>
      <c r="J8017">
        <v>12</v>
      </c>
      <c r="K8017">
        <v>131.88</v>
      </c>
      <c r="L8017">
        <v>98.91</v>
      </c>
      <c r="M8017">
        <v>1.33</v>
      </c>
      <c r="N8017">
        <v>14069.87</v>
      </c>
      <c r="O8017">
        <v>40.92</v>
      </c>
      <c r="P8017">
        <v>31.028207461328485</v>
      </c>
      <c r="Q8017">
        <v>1</v>
      </c>
      <c r="R8017">
        <v>1.449868073878628</v>
      </c>
      <c r="S8017">
        <f>(VendorSalesData[[#This Row],[TotalPurchaseQuantity]] - VendorSalesData[[#This Row],[TotalSalesQuantity]]) * VendorSalesData[[#This Row],[PurchasePrice]]</f>
        <v>0</v>
      </c>
    </row>
    <row r="8018" spans="1:19" x14ac:dyDescent="0.3">
      <c r="A8018">
        <v>9165</v>
      </c>
      <c r="B8018" t="s">
        <v>38</v>
      </c>
      <c r="C8018">
        <v>11939</v>
      </c>
      <c r="D8018" t="s">
        <v>7339</v>
      </c>
      <c r="E8018">
        <v>7.58</v>
      </c>
      <c r="F8018">
        <v>10.99</v>
      </c>
      <c r="G8018">
        <v>750</v>
      </c>
      <c r="H8018">
        <v>12</v>
      </c>
      <c r="I8018">
        <v>90.96</v>
      </c>
      <c r="J8018">
        <v>12</v>
      </c>
      <c r="K8018">
        <v>131.88</v>
      </c>
      <c r="L8018">
        <v>10.99</v>
      </c>
      <c r="M8018">
        <v>1.35</v>
      </c>
      <c r="N8018">
        <v>68054.7</v>
      </c>
      <c r="O8018">
        <v>40.92</v>
      </c>
      <c r="P8018">
        <v>31.028207461328485</v>
      </c>
      <c r="Q8018">
        <v>1</v>
      </c>
      <c r="R8018">
        <v>1.449868073878628</v>
      </c>
      <c r="S8018">
        <f>(VendorSalesData[[#This Row],[TotalPurchaseQuantity]] - VendorSalesData[[#This Row],[TotalSalesQuantity]]) * VendorSalesData[[#This Row],[PurchasePrice]]</f>
        <v>0</v>
      </c>
    </row>
    <row r="8019" spans="1:19" x14ac:dyDescent="0.3">
      <c r="A8019">
        <v>10754</v>
      </c>
      <c r="B8019" t="s">
        <v>212</v>
      </c>
      <c r="C8019">
        <v>23750</v>
      </c>
      <c r="D8019" t="s">
        <v>7340</v>
      </c>
      <c r="E8019">
        <v>45.45</v>
      </c>
      <c r="F8019">
        <v>69.989999999999995</v>
      </c>
      <c r="G8019">
        <v>750</v>
      </c>
      <c r="H8019">
        <v>2</v>
      </c>
      <c r="I8019">
        <v>90.9</v>
      </c>
      <c r="J8019">
        <v>9</v>
      </c>
      <c r="K8019">
        <v>629.91</v>
      </c>
      <c r="L8019">
        <v>489.92999999999995</v>
      </c>
      <c r="M8019">
        <v>0.99</v>
      </c>
      <c r="N8019">
        <v>28720.52</v>
      </c>
      <c r="O8019">
        <v>539.01</v>
      </c>
      <c r="P8019">
        <v>85.569367052436064</v>
      </c>
      <c r="Q8019">
        <v>4.5</v>
      </c>
      <c r="R8019">
        <v>6.9297029702970292</v>
      </c>
      <c r="S8019">
        <f>(VendorSalesData[[#This Row],[TotalPurchaseQuantity]] - VendorSalesData[[#This Row],[TotalSalesQuantity]]) * VendorSalesData[[#This Row],[PurchasePrice]]</f>
        <v>-318.15000000000003</v>
      </c>
    </row>
    <row r="8020" spans="1:19" x14ac:dyDescent="0.3">
      <c r="A8020">
        <v>2000</v>
      </c>
      <c r="B8020" t="s">
        <v>164</v>
      </c>
      <c r="C8020">
        <v>24175</v>
      </c>
      <c r="D8020" t="s">
        <v>7341</v>
      </c>
      <c r="E8020">
        <v>9.08</v>
      </c>
      <c r="F8020">
        <v>13.99</v>
      </c>
      <c r="G8020">
        <v>750</v>
      </c>
      <c r="H8020">
        <v>10</v>
      </c>
      <c r="I8020">
        <v>90.8</v>
      </c>
      <c r="J8020">
        <v>10</v>
      </c>
      <c r="K8020">
        <v>139.9</v>
      </c>
      <c r="L8020">
        <v>13.99</v>
      </c>
      <c r="M8020">
        <v>1.1200000000000001</v>
      </c>
      <c r="N8020">
        <v>19016.59</v>
      </c>
      <c r="O8020">
        <v>49.100000000000009</v>
      </c>
      <c r="P8020">
        <v>35.096497498213012</v>
      </c>
      <c r="Q8020">
        <v>1</v>
      </c>
      <c r="R8020">
        <v>1.5407488986784141</v>
      </c>
      <c r="S8020">
        <f>(VendorSalesData[[#This Row],[TotalPurchaseQuantity]] - VendorSalesData[[#This Row],[TotalSalesQuantity]]) * VendorSalesData[[#This Row],[PurchasePrice]]</f>
        <v>0</v>
      </c>
    </row>
    <row r="8021" spans="1:19" x14ac:dyDescent="0.3">
      <c r="A8021">
        <v>2000</v>
      </c>
      <c r="B8021" t="s">
        <v>164</v>
      </c>
      <c r="C8021">
        <v>26539</v>
      </c>
      <c r="D8021" t="s">
        <v>7342</v>
      </c>
      <c r="E8021">
        <v>15.06</v>
      </c>
      <c r="F8021">
        <v>21.99</v>
      </c>
      <c r="G8021">
        <v>750</v>
      </c>
      <c r="H8021">
        <v>6</v>
      </c>
      <c r="I8021">
        <v>90.36</v>
      </c>
      <c r="J8021">
        <v>6</v>
      </c>
      <c r="K8021">
        <v>131.94</v>
      </c>
      <c r="L8021">
        <v>21.99</v>
      </c>
      <c r="M8021">
        <v>0.68</v>
      </c>
      <c r="N8021">
        <v>19016.59</v>
      </c>
      <c r="O8021">
        <v>41.58</v>
      </c>
      <c r="P8021">
        <v>31.51432469304229</v>
      </c>
      <c r="Q8021">
        <v>1</v>
      </c>
      <c r="R8021">
        <v>1.4601593625498008</v>
      </c>
      <c r="S8021">
        <f>(VendorSalesData[[#This Row],[TotalPurchaseQuantity]] - VendorSalesData[[#This Row],[TotalSalesQuantity]]) * VendorSalesData[[#This Row],[PurchasePrice]]</f>
        <v>0</v>
      </c>
    </row>
    <row r="8022" spans="1:19" x14ac:dyDescent="0.3">
      <c r="A8022">
        <v>4425</v>
      </c>
      <c r="B8022" t="s">
        <v>20</v>
      </c>
      <c r="C8022">
        <v>34215</v>
      </c>
      <c r="D8022" t="s">
        <v>7343</v>
      </c>
      <c r="E8022">
        <v>45.15</v>
      </c>
      <c r="F8022">
        <v>69.989999999999995</v>
      </c>
      <c r="G8022">
        <v>750</v>
      </c>
      <c r="H8022">
        <v>2</v>
      </c>
      <c r="I8022">
        <v>90.3</v>
      </c>
      <c r="J8022">
        <v>2</v>
      </c>
      <c r="K8022">
        <v>139.97999999999999</v>
      </c>
      <c r="L8022">
        <v>69.989999999999995</v>
      </c>
      <c r="M8022">
        <v>0.22</v>
      </c>
      <c r="N8022">
        <v>144929.24</v>
      </c>
      <c r="O8022">
        <v>49.679999999999993</v>
      </c>
      <c r="P8022">
        <v>35.490784397771108</v>
      </c>
      <c r="Q8022">
        <v>1</v>
      </c>
      <c r="R8022">
        <v>1.5501661129568105</v>
      </c>
      <c r="S8022">
        <f>(VendorSalesData[[#This Row],[TotalPurchaseQuantity]] - VendorSalesData[[#This Row],[TotalSalesQuantity]]) * VendorSalesData[[#This Row],[PurchasePrice]]</f>
        <v>0</v>
      </c>
    </row>
    <row r="8023" spans="1:19" x14ac:dyDescent="0.3">
      <c r="A8023">
        <v>653</v>
      </c>
      <c r="B8023" t="s">
        <v>352</v>
      </c>
      <c r="C8023">
        <v>41948</v>
      </c>
      <c r="D8023" t="s">
        <v>7344</v>
      </c>
      <c r="E8023">
        <v>14.96</v>
      </c>
      <c r="F8023">
        <v>21.99</v>
      </c>
      <c r="G8023">
        <v>720</v>
      </c>
      <c r="H8023">
        <v>6</v>
      </c>
      <c r="I8023">
        <v>89.76</v>
      </c>
      <c r="J8023">
        <v>6</v>
      </c>
      <c r="K8023">
        <v>131.94</v>
      </c>
      <c r="L8023">
        <v>109.94999999999999</v>
      </c>
      <c r="M8023">
        <v>0.66</v>
      </c>
      <c r="N8023">
        <v>8014.9800000000005</v>
      </c>
      <c r="O8023">
        <v>42.179999999999993</v>
      </c>
      <c r="P8023">
        <v>31.969076853115048</v>
      </c>
      <c r="Q8023">
        <v>1</v>
      </c>
      <c r="R8023">
        <v>1.4699197860962565</v>
      </c>
      <c r="S8023">
        <f>(VendorSalesData[[#This Row],[TotalPurchaseQuantity]] - VendorSalesData[[#This Row],[TotalSalesQuantity]]) * VendorSalesData[[#This Row],[PurchasePrice]]</f>
        <v>0</v>
      </c>
    </row>
    <row r="8024" spans="1:19" x14ac:dyDescent="0.3">
      <c r="A8024">
        <v>7153</v>
      </c>
      <c r="B8024" t="s">
        <v>271</v>
      </c>
      <c r="C8024">
        <v>34193</v>
      </c>
      <c r="D8024" t="s">
        <v>7345</v>
      </c>
      <c r="E8024">
        <v>14.96</v>
      </c>
      <c r="F8024">
        <v>21.99</v>
      </c>
      <c r="G8024">
        <v>750</v>
      </c>
      <c r="H8024">
        <v>6</v>
      </c>
      <c r="I8024">
        <v>89.76</v>
      </c>
      <c r="J8024">
        <v>6</v>
      </c>
      <c r="K8024">
        <v>131.94</v>
      </c>
      <c r="L8024">
        <v>21.99</v>
      </c>
      <c r="M8024">
        <v>0.68</v>
      </c>
      <c r="N8024">
        <v>15884.82</v>
      </c>
      <c r="O8024">
        <v>42.179999999999993</v>
      </c>
      <c r="P8024">
        <v>31.969076853115048</v>
      </c>
      <c r="Q8024">
        <v>1</v>
      </c>
      <c r="R8024">
        <v>1.4699197860962565</v>
      </c>
      <c r="S8024">
        <f>(VendorSalesData[[#This Row],[TotalPurchaseQuantity]] - VendorSalesData[[#This Row],[TotalSalesQuantity]]) * VendorSalesData[[#This Row],[PurchasePrice]]</f>
        <v>0</v>
      </c>
    </row>
    <row r="8025" spans="1:19" x14ac:dyDescent="0.3">
      <c r="A8025">
        <v>90047</v>
      </c>
      <c r="B8025" t="s">
        <v>2206</v>
      </c>
      <c r="C8025">
        <v>24211</v>
      </c>
      <c r="D8025" t="s">
        <v>7346</v>
      </c>
      <c r="E8025">
        <v>14.93</v>
      </c>
      <c r="F8025">
        <v>22.99</v>
      </c>
      <c r="G8025">
        <v>750</v>
      </c>
      <c r="H8025">
        <v>6</v>
      </c>
      <c r="I8025">
        <v>89.58</v>
      </c>
      <c r="J8025">
        <v>6</v>
      </c>
      <c r="K8025">
        <v>137.94</v>
      </c>
      <c r="L8025">
        <v>114.94999999999999</v>
      </c>
      <c r="M8025">
        <v>0.66</v>
      </c>
      <c r="N8025">
        <v>1457.73</v>
      </c>
      <c r="O8025">
        <v>48.36</v>
      </c>
      <c r="P8025">
        <v>35.058721183123097</v>
      </c>
      <c r="Q8025">
        <v>1</v>
      </c>
      <c r="R8025">
        <v>1.5398526456798391</v>
      </c>
      <c r="S8025">
        <f>(VendorSalesData[[#This Row],[TotalPurchaseQuantity]] - VendorSalesData[[#This Row],[TotalSalesQuantity]]) * VendorSalesData[[#This Row],[PurchasePrice]]</f>
        <v>0</v>
      </c>
    </row>
    <row r="8026" spans="1:19" x14ac:dyDescent="0.3">
      <c r="A8026">
        <v>1128</v>
      </c>
      <c r="B8026" t="s">
        <v>18</v>
      </c>
      <c r="C8026">
        <v>8012</v>
      </c>
      <c r="D8026" t="s">
        <v>7347</v>
      </c>
      <c r="E8026">
        <v>7.46</v>
      </c>
      <c r="F8026">
        <v>9.99</v>
      </c>
      <c r="G8026">
        <v>1000</v>
      </c>
      <c r="H8026">
        <v>12</v>
      </c>
      <c r="I8026">
        <v>89.52</v>
      </c>
      <c r="J8026">
        <v>10</v>
      </c>
      <c r="K8026">
        <v>99.9</v>
      </c>
      <c r="L8026">
        <v>79.92</v>
      </c>
      <c r="M8026">
        <v>10.5</v>
      </c>
      <c r="N8026">
        <v>68601.679999999993</v>
      </c>
      <c r="O8026">
        <v>10.38000000000001</v>
      </c>
      <c r="P8026">
        <v>10.390390390390399</v>
      </c>
      <c r="Q8026">
        <v>0.83333333333333337</v>
      </c>
      <c r="R8026">
        <v>1.115951742627346</v>
      </c>
      <c r="S8026">
        <f>(VendorSalesData[[#This Row],[TotalPurchaseQuantity]] - VendorSalesData[[#This Row],[TotalSalesQuantity]]) * VendorSalesData[[#This Row],[PurchasePrice]]</f>
        <v>14.92</v>
      </c>
    </row>
    <row r="8027" spans="1:19" x14ac:dyDescent="0.3">
      <c r="A8027">
        <v>9552</v>
      </c>
      <c r="B8027" t="s">
        <v>72</v>
      </c>
      <c r="C8027">
        <v>21089</v>
      </c>
      <c r="D8027" t="s">
        <v>7348</v>
      </c>
      <c r="E8027">
        <v>7.46</v>
      </c>
      <c r="F8027">
        <v>17.989999999999998</v>
      </c>
      <c r="G8027">
        <v>750</v>
      </c>
      <c r="H8027">
        <v>12</v>
      </c>
      <c r="I8027">
        <v>89.52</v>
      </c>
      <c r="J8027">
        <v>12</v>
      </c>
      <c r="K8027">
        <v>137.88</v>
      </c>
      <c r="L8027">
        <v>11.49</v>
      </c>
      <c r="M8027">
        <v>1.35</v>
      </c>
      <c r="N8027">
        <v>55551.82</v>
      </c>
      <c r="O8027">
        <v>48.36</v>
      </c>
      <c r="P8027">
        <v>35.0739773716275</v>
      </c>
      <c r="Q8027">
        <v>1</v>
      </c>
      <c r="R8027">
        <v>1.5402144772117963</v>
      </c>
      <c r="S8027">
        <f>(VendorSalesData[[#This Row],[TotalPurchaseQuantity]] - VendorSalesData[[#This Row],[TotalSalesQuantity]]) * VendorSalesData[[#This Row],[PurchasePrice]]</f>
        <v>0</v>
      </c>
    </row>
    <row r="8028" spans="1:19" x14ac:dyDescent="0.3">
      <c r="A8028">
        <v>4425</v>
      </c>
      <c r="B8028" t="s">
        <v>20</v>
      </c>
      <c r="C8028">
        <v>18093</v>
      </c>
      <c r="D8028" t="s">
        <v>7349</v>
      </c>
      <c r="E8028">
        <v>44.66</v>
      </c>
      <c r="F8028">
        <v>66.989999999999995</v>
      </c>
      <c r="G8028">
        <v>750</v>
      </c>
      <c r="H8028">
        <v>2</v>
      </c>
      <c r="I8028">
        <v>89.32</v>
      </c>
      <c r="J8028">
        <v>5</v>
      </c>
      <c r="K8028">
        <v>334.95</v>
      </c>
      <c r="L8028">
        <v>267.95999999999998</v>
      </c>
      <c r="M8028">
        <v>0.55000000000000004</v>
      </c>
      <c r="N8028">
        <v>144929.24</v>
      </c>
      <c r="O8028">
        <v>245.63</v>
      </c>
      <c r="P8028">
        <v>73.333333333333343</v>
      </c>
      <c r="Q8028">
        <v>2.5</v>
      </c>
      <c r="R8028">
        <v>3.75</v>
      </c>
      <c r="S8028">
        <f>(VendorSalesData[[#This Row],[TotalPurchaseQuantity]] - VendorSalesData[[#This Row],[TotalSalesQuantity]]) * VendorSalesData[[#This Row],[PurchasePrice]]</f>
        <v>-133.97999999999999</v>
      </c>
    </row>
    <row r="8029" spans="1:19" x14ac:dyDescent="0.3">
      <c r="A8029">
        <v>1587</v>
      </c>
      <c r="B8029" t="s">
        <v>525</v>
      </c>
      <c r="C8029">
        <v>21980</v>
      </c>
      <c r="D8029" t="s">
        <v>7350</v>
      </c>
      <c r="E8029">
        <v>44.59</v>
      </c>
      <c r="F8029">
        <v>65.989999999999995</v>
      </c>
      <c r="G8029">
        <v>750</v>
      </c>
      <c r="H8029">
        <v>2</v>
      </c>
      <c r="I8029">
        <v>89.18</v>
      </c>
      <c r="J8029">
        <v>15</v>
      </c>
      <c r="K8029">
        <v>989.84999999999991</v>
      </c>
      <c r="L8029">
        <v>659.9</v>
      </c>
      <c r="M8029">
        <v>1.6700000000000002</v>
      </c>
      <c r="N8029">
        <v>6070.09</v>
      </c>
      <c r="O8029">
        <v>900.66999999999985</v>
      </c>
      <c r="P8029">
        <v>90.990554124362262</v>
      </c>
      <c r="Q8029">
        <v>7.5</v>
      </c>
      <c r="R8029">
        <v>11.099461762727067</v>
      </c>
      <c r="S8029">
        <f>(VendorSalesData[[#This Row],[TotalPurchaseQuantity]] - VendorSalesData[[#This Row],[TotalSalesQuantity]]) * VendorSalesData[[#This Row],[PurchasePrice]]</f>
        <v>-579.67000000000007</v>
      </c>
    </row>
    <row r="8030" spans="1:19" x14ac:dyDescent="0.3">
      <c r="A8030">
        <v>9744</v>
      </c>
      <c r="B8030" t="s">
        <v>868</v>
      </c>
      <c r="C8030">
        <v>17741</v>
      </c>
      <c r="D8030" t="s">
        <v>7351</v>
      </c>
      <c r="E8030">
        <v>12.74</v>
      </c>
      <c r="F8030">
        <v>18.989999999999998</v>
      </c>
      <c r="G8030">
        <v>750</v>
      </c>
      <c r="H8030">
        <v>7</v>
      </c>
      <c r="I8030">
        <v>89.18</v>
      </c>
      <c r="J8030">
        <v>6</v>
      </c>
      <c r="K8030">
        <v>113.94</v>
      </c>
      <c r="L8030">
        <v>75.959999999999994</v>
      </c>
      <c r="M8030">
        <v>0.67</v>
      </c>
      <c r="N8030">
        <v>3999.93</v>
      </c>
      <c r="O8030">
        <v>24.759999999999991</v>
      </c>
      <c r="P8030">
        <v>21.730735474811297</v>
      </c>
      <c r="Q8030">
        <v>0.8571428571428571</v>
      </c>
      <c r="R8030">
        <v>1.2776407266203182</v>
      </c>
      <c r="S8030">
        <f>(VendorSalesData[[#This Row],[TotalPurchaseQuantity]] - VendorSalesData[[#This Row],[TotalSalesQuantity]]) * VendorSalesData[[#This Row],[PurchasePrice]]</f>
        <v>12.74</v>
      </c>
    </row>
    <row r="8031" spans="1:19" x14ac:dyDescent="0.3">
      <c r="A8031">
        <v>1392</v>
      </c>
      <c r="B8031" t="s">
        <v>67</v>
      </c>
      <c r="C8031">
        <v>18962</v>
      </c>
      <c r="D8031" t="s">
        <v>7352</v>
      </c>
      <c r="E8031">
        <v>7.43</v>
      </c>
      <c r="F8031">
        <v>17.989999999999998</v>
      </c>
      <c r="G8031">
        <v>750</v>
      </c>
      <c r="H8031">
        <v>12</v>
      </c>
      <c r="I8031">
        <v>89.16</v>
      </c>
      <c r="J8031">
        <v>47</v>
      </c>
      <c r="K8031">
        <v>516.53</v>
      </c>
      <c r="L8031">
        <v>230.79</v>
      </c>
      <c r="M8031">
        <v>5.25</v>
      </c>
      <c r="N8031">
        <v>79528.990000000005</v>
      </c>
      <c r="O8031">
        <v>427.37</v>
      </c>
      <c r="P8031">
        <v>82.738659903587404</v>
      </c>
      <c r="Q8031">
        <v>3.9166666666666665</v>
      </c>
      <c r="R8031">
        <v>5.7932929564827278</v>
      </c>
      <c r="S8031">
        <f>(VendorSalesData[[#This Row],[TotalPurchaseQuantity]] - VendorSalesData[[#This Row],[TotalSalesQuantity]]) * VendorSalesData[[#This Row],[PurchasePrice]]</f>
        <v>-260.05</v>
      </c>
    </row>
    <row r="8032" spans="1:19" x14ac:dyDescent="0.3">
      <c r="A8032">
        <v>12331</v>
      </c>
      <c r="B8032" t="s">
        <v>3252</v>
      </c>
      <c r="C8032">
        <v>9105</v>
      </c>
      <c r="D8032" t="s">
        <v>7353</v>
      </c>
      <c r="E8032">
        <v>14.81</v>
      </c>
      <c r="F8032">
        <v>19.989999999999998</v>
      </c>
      <c r="G8032">
        <v>750</v>
      </c>
      <c r="H8032">
        <v>6</v>
      </c>
      <c r="I8032">
        <v>88.86</v>
      </c>
      <c r="J8032">
        <v>7</v>
      </c>
      <c r="K8032">
        <v>139.93</v>
      </c>
      <c r="L8032">
        <v>39.979999999999997</v>
      </c>
      <c r="M8032">
        <v>5.51</v>
      </c>
      <c r="N8032">
        <v>119.23</v>
      </c>
      <c r="O8032">
        <v>51.070000000000007</v>
      </c>
      <c r="P8032">
        <v>36.49681983849068</v>
      </c>
      <c r="Q8032">
        <v>1.1666666666666667</v>
      </c>
      <c r="R8032">
        <v>1.5747242853927528</v>
      </c>
      <c r="S8032">
        <f>(VendorSalesData[[#This Row],[TotalPurchaseQuantity]] - VendorSalesData[[#This Row],[TotalSalesQuantity]]) * VendorSalesData[[#This Row],[PurchasePrice]]</f>
        <v>-14.81</v>
      </c>
    </row>
    <row r="8033" spans="1:19" x14ac:dyDescent="0.3">
      <c r="A8033">
        <v>653</v>
      </c>
      <c r="B8033" t="s">
        <v>352</v>
      </c>
      <c r="C8033">
        <v>9376</v>
      </c>
      <c r="D8033" t="s">
        <v>7354</v>
      </c>
      <c r="E8033">
        <v>22.21</v>
      </c>
      <c r="F8033">
        <v>29.99</v>
      </c>
      <c r="G8033">
        <v>750</v>
      </c>
      <c r="H8033">
        <v>4</v>
      </c>
      <c r="I8033">
        <v>88.84</v>
      </c>
      <c r="J8033">
        <v>6</v>
      </c>
      <c r="K8033">
        <v>179.94</v>
      </c>
      <c r="L8033">
        <v>119.96</v>
      </c>
      <c r="M8033">
        <v>4.7200000000000006</v>
      </c>
      <c r="N8033">
        <v>8014.9800000000005</v>
      </c>
      <c r="O8033">
        <v>91.1</v>
      </c>
      <c r="P8033">
        <v>50.627987106813379</v>
      </c>
      <c r="Q8033">
        <v>1.5</v>
      </c>
      <c r="R8033">
        <v>2.0254389914452946</v>
      </c>
      <c r="S8033">
        <f>(VendorSalesData[[#This Row],[TotalPurchaseQuantity]] - VendorSalesData[[#This Row],[TotalSalesQuantity]]) * VendorSalesData[[#This Row],[PurchasePrice]]</f>
        <v>-44.42</v>
      </c>
    </row>
    <row r="8034" spans="1:19" x14ac:dyDescent="0.3">
      <c r="A8034">
        <v>4692</v>
      </c>
      <c r="B8034" t="s">
        <v>386</v>
      </c>
      <c r="C8034">
        <v>22539</v>
      </c>
      <c r="D8034" t="s">
        <v>7355</v>
      </c>
      <c r="E8034">
        <v>29.6</v>
      </c>
      <c r="F8034">
        <v>44.99</v>
      </c>
      <c r="G8034">
        <v>750</v>
      </c>
      <c r="H8034">
        <v>3</v>
      </c>
      <c r="I8034">
        <v>88.8</v>
      </c>
      <c r="J8034">
        <v>4</v>
      </c>
      <c r="K8034">
        <v>179.96</v>
      </c>
      <c r="L8034">
        <v>89.98</v>
      </c>
      <c r="M8034">
        <v>0.45</v>
      </c>
      <c r="N8034">
        <v>9139.3799999999992</v>
      </c>
      <c r="O8034">
        <v>91.160000000000011</v>
      </c>
      <c r="P8034">
        <v>50.655701266948213</v>
      </c>
      <c r="Q8034">
        <v>1.3333333333333333</v>
      </c>
      <c r="R8034">
        <v>2.0265765765765766</v>
      </c>
      <c r="S8034">
        <f>(VendorSalesData[[#This Row],[TotalPurchaseQuantity]] - VendorSalesData[[#This Row],[TotalSalesQuantity]]) * VendorSalesData[[#This Row],[PurchasePrice]]</f>
        <v>-29.6</v>
      </c>
    </row>
    <row r="8035" spans="1:19" x14ac:dyDescent="0.3">
      <c r="A8035">
        <v>9165</v>
      </c>
      <c r="B8035" t="s">
        <v>38</v>
      </c>
      <c r="C8035">
        <v>22419</v>
      </c>
      <c r="D8035" t="s">
        <v>7356</v>
      </c>
      <c r="E8035">
        <v>29.59</v>
      </c>
      <c r="F8035">
        <v>43.49</v>
      </c>
      <c r="G8035">
        <v>750</v>
      </c>
      <c r="H8035">
        <v>3</v>
      </c>
      <c r="I8035">
        <v>88.77</v>
      </c>
      <c r="J8035">
        <v>3</v>
      </c>
      <c r="K8035">
        <v>130.47</v>
      </c>
      <c r="L8035">
        <v>43.49</v>
      </c>
      <c r="M8035">
        <v>0.34</v>
      </c>
      <c r="N8035">
        <v>68054.7</v>
      </c>
      <c r="O8035">
        <v>41.7</v>
      </c>
      <c r="P8035">
        <v>31.961370429983905</v>
      </c>
      <c r="Q8035">
        <v>1</v>
      </c>
      <c r="R8035">
        <v>1.4697532950321055</v>
      </c>
      <c r="S8035">
        <f>(VendorSalesData[[#This Row],[TotalPurchaseQuantity]] - VendorSalesData[[#This Row],[TotalSalesQuantity]]) * VendorSalesData[[#This Row],[PurchasePrice]]</f>
        <v>0</v>
      </c>
    </row>
    <row r="8036" spans="1:19" x14ac:dyDescent="0.3">
      <c r="A8036">
        <v>1128</v>
      </c>
      <c r="B8036" t="s">
        <v>18</v>
      </c>
      <c r="C8036">
        <v>5273</v>
      </c>
      <c r="D8036" t="s">
        <v>657</v>
      </c>
      <c r="E8036">
        <v>6.34</v>
      </c>
      <c r="F8036">
        <v>9.99</v>
      </c>
      <c r="G8036">
        <v>375</v>
      </c>
      <c r="H8036">
        <v>14</v>
      </c>
      <c r="I8036">
        <v>88.76</v>
      </c>
      <c r="J8036">
        <v>35</v>
      </c>
      <c r="K8036">
        <v>279.64999999999998</v>
      </c>
      <c r="L8036">
        <v>119.85000000000001</v>
      </c>
      <c r="M8036">
        <v>13.74</v>
      </c>
      <c r="N8036">
        <v>68601.679999999993</v>
      </c>
      <c r="O8036">
        <v>190.89</v>
      </c>
      <c r="P8036">
        <v>68.260325406758454</v>
      </c>
      <c r="Q8036">
        <v>2.5</v>
      </c>
      <c r="R8036">
        <v>3.1506309148264982</v>
      </c>
      <c r="S8036">
        <f>(VendorSalesData[[#This Row],[TotalPurchaseQuantity]] - VendorSalesData[[#This Row],[TotalSalesQuantity]]) * VendorSalesData[[#This Row],[PurchasePrice]]</f>
        <v>-133.13999999999999</v>
      </c>
    </row>
    <row r="8037" spans="1:19" x14ac:dyDescent="0.3">
      <c r="A8037">
        <v>653</v>
      </c>
      <c r="B8037" t="s">
        <v>352</v>
      </c>
      <c r="C8037">
        <v>19655</v>
      </c>
      <c r="D8037" t="s">
        <v>7357</v>
      </c>
      <c r="E8037">
        <v>7.38</v>
      </c>
      <c r="F8037">
        <v>10.99</v>
      </c>
      <c r="G8037">
        <v>750</v>
      </c>
      <c r="H8037">
        <v>12</v>
      </c>
      <c r="I8037">
        <v>88.56</v>
      </c>
      <c r="J8037">
        <v>12</v>
      </c>
      <c r="K8037">
        <v>131.88</v>
      </c>
      <c r="L8037">
        <v>10.99</v>
      </c>
      <c r="M8037">
        <v>1.35</v>
      </c>
      <c r="N8037">
        <v>8014.9800000000005</v>
      </c>
      <c r="O8037">
        <v>43.319999999999993</v>
      </c>
      <c r="P8037">
        <v>32.848043676069153</v>
      </c>
      <c r="Q8037">
        <v>1</v>
      </c>
      <c r="R8037">
        <v>1.4891598915989159</v>
      </c>
      <c r="S8037">
        <f>(VendorSalesData[[#This Row],[TotalPurchaseQuantity]] - VendorSalesData[[#This Row],[TotalSalesQuantity]]) * VendorSalesData[[#This Row],[PurchasePrice]]</f>
        <v>0</v>
      </c>
    </row>
    <row r="8038" spans="1:19" x14ac:dyDescent="0.3">
      <c r="A8038">
        <v>1392</v>
      </c>
      <c r="B8038" t="s">
        <v>67</v>
      </c>
      <c r="C8038">
        <v>29204</v>
      </c>
      <c r="D8038" t="s">
        <v>7358</v>
      </c>
      <c r="E8038">
        <v>3.54</v>
      </c>
      <c r="F8038">
        <v>5.49</v>
      </c>
      <c r="G8038">
        <v>750</v>
      </c>
      <c r="H8038">
        <v>25</v>
      </c>
      <c r="I8038">
        <v>88.5</v>
      </c>
      <c r="J8038">
        <v>18</v>
      </c>
      <c r="K8038">
        <v>98.820000000000007</v>
      </c>
      <c r="L8038">
        <v>32.94</v>
      </c>
      <c r="M8038">
        <v>2.0099999999999998</v>
      </c>
      <c r="N8038">
        <v>79528.990000000005</v>
      </c>
      <c r="O8038">
        <v>10.320000000000007</v>
      </c>
      <c r="P8038">
        <v>10.443230115361271</v>
      </c>
      <c r="Q8038">
        <v>0.72</v>
      </c>
      <c r="R8038">
        <v>1.1166101694915256</v>
      </c>
      <c r="S8038">
        <f>(VendorSalesData[[#This Row],[TotalPurchaseQuantity]] - VendorSalesData[[#This Row],[TotalSalesQuantity]]) * VendorSalesData[[#This Row],[PurchasePrice]]</f>
        <v>24.78</v>
      </c>
    </row>
    <row r="8039" spans="1:19" x14ac:dyDescent="0.3">
      <c r="A8039">
        <v>3252</v>
      </c>
      <c r="B8039" t="s">
        <v>94</v>
      </c>
      <c r="C8039">
        <v>10319</v>
      </c>
      <c r="D8039" t="s">
        <v>7359</v>
      </c>
      <c r="E8039">
        <v>2.4500000000000002</v>
      </c>
      <c r="F8039">
        <v>3.79</v>
      </c>
      <c r="G8039">
        <v>750</v>
      </c>
      <c r="H8039">
        <v>36</v>
      </c>
      <c r="I8039">
        <v>88.199999999999989</v>
      </c>
      <c r="J8039">
        <v>36</v>
      </c>
      <c r="K8039">
        <v>136.44</v>
      </c>
      <c r="L8039">
        <v>11.370000000000001</v>
      </c>
      <c r="M8039">
        <v>4.0500000000000007</v>
      </c>
      <c r="N8039">
        <v>61966.91</v>
      </c>
      <c r="O8039">
        <v>48.240000000000009</v>
      </c>
      <c r="P8039">
        <v>35.356200527704495</v>
      </c>
      <c r="Q8039">
        <v>1</v>
      </c>
      <c r="R8039">
        <v>1.5469387755102042</v>
      </c>
      <c r="S8039">
        <f>(VendorSalesData[[#This Row],[TotalPurchaseQuantity]] - VendorSalesData[[#This Row],[TotalSalesQuantity]]) * VendorSalesData[[#This Row],[PurchasePrice]]</f>
        <v>0</v>
      </c>
    </row>
    <row r="8040" spans="1:19" x14ac:dyDescent="0.3">
      <c r="A8040">
        <v>653</v>
      </c>
      <c r="B8040" t="s">
        <v>352</v>
      </c>
      <c r="C8040">
        <v>16612</v>
      </c>
      <c r="D8040" t="s">
        <v>7360</v>
      </c>
      <c r="E8040">
        <v>7.33</v>
      </c>
      <c r="F8040">
        <v>12.99</v>
      </c>
      <c r="G8040">
        <v>750</v>
      </c>
      <c r="H8040">
        <v>12</v>
      </c>
      <c r="I8040">
        <v>87.96</v>
      </c>
      <c r="J8040">
        <v>9</v>
      </c>
      <c r="K8040">
        <v>113.91</v>
      </c>
      <c r="L8040">
        <v>101.92</v>
      </c>
      <c r="M8040">
        <v>0.99</v>
      </c>
      <c r="N8040">
        <v>8014.9800000000005</v>
      </c>
      <c r="O8040">
        <v>25.950000000000003</v>
      </c>
      <c r="P8040">
        <v>22.78114300763761</v>
      </c>
      <c r="Q8040">
        <v>0.75</v>
      </c>
      <c r="R8040">
        <v>1.2950204638472034</v>
      </c>
      <c r="S8040">
        <f>(VendorSalesData[[#This Row],[TotalPurchaseQuantity]] - VendorSalesData[[#This Row],[TotalSalesQuantity]]) * VendorSalesData[[#This Row],[PurchasePrice]]</f>
        <v>21.990000000000002</v>
      </c>
    </row>
    <row r="8041" spans="1:19" x14ac:dyDescent="0.3">
      <c r="A8041">
        <v>7153</v>
      </c>
      <c r="B8041" t="s">
        <v>271</v>
      </c>
      <c r="C8041">
        <v>17360</v>
      </c>
      <c r="D8041" t="s">
        <v>7361</v>
      </c>
      <c r="E8041">
        <v>7.33</v>
      </c>
      <c r="F8041">
        <v>10.99</v>
      </c>
      <c r="G8041">
        <v>750</v>
      </c>
      <c r="H8041">
        <v>12</v>
      </c>
      <c r="I8041">
        <v>87.96</v>
      </c>
      <c r="J8041">
        <v>12</v>
      </c>
      <c r="K8041">
        <v>131.88</v>
      </c>
      <c r="L8041">
        <v>10.99</v>
      </c>
      <c r="M8041">
        <v>1.35</v>
      </c>
      <c r="N8041">
        <v>15884.82</v>
      </c>
      <c r="O8041">
        <v>43.92</v>
      </c>
      <c r="P8041">
        <v>33.303002729754319</v>
      </c>
      <c r="Q8041">
        <v>1</v>
      </c>
      <c r="R8041">
        <v>1.499317871759891</v>
      </c>
      <c r="S8041">
        <f>(VendorSalesData[[#This Row],[TotalPurchaseQuantity]] - VendorSalesData[[#This Row],[TotalSalesQuantity]]) * VendorSalesData[[#This Row],[PurchasePrice]]</f>
        <v>0</v>
      </c>
    </row>
    <row r="8042" spans="1:19" x14ac:dyDescent="0.3">
      <c r="A8042">
        <v>8673</v>
      </c>
      <c r="B8042" t="s">
        <v>174</v>
      </c>
      <c r="C8042">
        <v>16817</v>
      </c>
      <c r="D8042" t="s">
        <v>7362</v>
      </c>
      <c r="E8042">
        <v>7.33</v>
      </c>
      <c r="F8042">
        <v>14.99</v>
      </c>
      <c r="G8042">
        <v>750</v>
      </c>
      <c r="H8042">
        <v>12</v>
      </c>
      <c r="I8042">
        <v>87.96</v>
      </c>
      <c r="J8042">
        <v>12</v>
      </c>
      <c r="K8042">
        <v>179.88</v>
      </c>
      <c r="L8042">
        <v>14.99</v>
      </c>
      <c r="M8042">
        <v>1.35</v>
      </c>
      <c r="N8042">
        <v>15919.7</v>
      </c>
      <c r="O8042">
        <v>91.92</v>
      </c>
      <c r="P8042">
        <v>51.100733822548371</v>
      </c>
      <c r="Q8042">
        <v>1</v>
      </c>
      <c r="R8042">
        <v>2.0450204638472034</v>
      </c>
      <c r="S8042">
        <f>(VendorSalesData[[#This Row],[TotalPurchaseQuantity]] - VendorSalesData[[#This Row],[TotalSalesQuantity]]) * VendorSalesData[[#This Row],[PurchasePrice]]</f>
        <v>0</v>
      </c>
    </row>
    <row r="8043" spans="1:19" x14ac:dyDescent="0.3">
      <c r="A8043">
        <v>1392</v>
      </c>
      <c r="B8043" t="s">
        <v>67</v>
      </c>
      <c r="C8043">
        <v>36766</v>
      </c>
      <c r="D8043" t="s">
        <v>7363</v>
      </c>
      <c r="E8043">
        <v>10.95</v>
      </c>
      <c r="F8043">
        <v>18.989999999999998</v>
      </c>
      <c r="G8043">
        <v>750</v>
      </c>
      <c r="H8043">
        <v>8</v>
      </c>
      <c r="I8043">
        <v>87.6</v>
      </c>
      <c r="J8043">
        <v>90</v>
      </c>
      <c r="K8043">
        <v>1562.1</v>
      </c>
      <c r="L8043">
        <v>1212.3</v>
      </c>
      <c r="M8043">
        <v>9.94</v>
      </c>
      <c r="N8043">
        <v>79528.990000000005</v>
      </c>
      <c r="O8043">
        <v>1474.5</v>
      </c>
      <c r="P8043">
        <v>94.392164394084887</v>
      </c>
      <c r="Q8043">
        <v>11.25</v>
      </c>
      <c r="R8043">
        <v>17.832191780821919</v>
      </c>
      <c r="S8043">
        <f>(VendorSalesData[[#This Row],[TotalPurchaseQuantity]] - VendorSalesData[[#This Row],[TotalSalesQuantity]]) * VendorSalesData[[#This Row],[PurchasePrice]]</f>
        <v>-897.9</v>
      </c>
    </row>
    <row r="8044" spans="1:19" x14ac:dyDescent="0.3">
      <c r="A8044">
        <v>4425</v>
      </c>
      <c r="B8044" t="s">
        <v>20</v>
      </c>
      <c r="C8044">
        <v>19398</v>
      </c>
      <c r="D8044" t="s">
        <v>7364</v>
      </c>
      <c r="E8044">
        <v>5.47</v>
      </c>
      <c r="F8044">
        <v>14.99</v>
      </c>
      <c r="G8044">
        <v>750</v>
      </c>
      <c r="H8044">
        <v>16</v>
      </c>
      <c r="I8044">
        <v>87.52</v>
      </c>
      <c r="J8044">
        <v>38</v>
      </c>
      <c r="K8044">
        <v>303.62</v>
      </c>
      <c r="L8044">
        <v>95.88</v>
      </c>
      <c r="M8044">
        <v>4.2600000000000007</v>
      </c>
      <c r="N8044">
        <v>144929.24</v>
      </c>
      <c r="O8044">
        <v>216.10000000000002</v>
      </c>
      <c r="P8044">
        <v>71.174494433831768</v>
      </c>
      <c r="Q8044">
        <v>2.375</v>
      </c>
      <c r="R8044">
        <v>3.4691499085923221</v>
      </c>
      <c r="S8044">
        <f>(VendorSalesData[[#This Row],[TotalPurchaseQuantity]] - VendorSalesData[[#This Row],[TotalSalesQuantity]]) * VendorSalesData[[#This Row],[PurchasePrice]]</f>
        <v>-120.33999999999999</v>
      </c>
    </row>
    <row r="8045" spans="1:19" x14ac:dyDescent="0.3">
      <c r="A8045">
        <v>653</v>
      </c>
      <c r="B8045" t="s">
        <v>352</v>
      </c>
      <c r="C8045">
        <v>18158</v>
      </c>
      <c r="D8045" t="s">
        <v>7365</v>
      </c>
      <c r="E8045">
        <v>7.28</v>
      </c>
      <c r="F8045">
        <v>10.99</v>
      </c>
      <c r="G8045">
        <v>750</v>
      </c>
      <c r="H8045">
        <v>12</v>
      </c>
      <c r="I8045">
        <v>87.36</v>
      </c>
      <c r="J8045">
        <v>12</v>
      </c>
      <c r="K8045">
        <v>131.88</v>
      </c>
      <c r="L8045">
        <v>10.99</v>
      </c>
      <c r="M8045">
        <v>1.35</v>
      </c>
      <c r="N8045">
        <v>8014.9800000000005</v>
      </c>
      <c r="O8045">
        <v>44.519999999999996</v>
      </c>
      <c r="P8045">
        <v>33.757961783439491</v>
      </c>
      <c r="Q8045">
        <v>1</v>
      </c>
      <c r="R8045">
        <v>1.5096153846153846</v>
      </c>
      <c r="S8045">
        <f>(VendorSalesData[[#This Row],[TotalPurchaseQuantity]] - VendorSalesData[[#This Row],[TotalSalesQuantity]]) * VendorSalesData[[#This Row],[PurchasePrice]]</f>
        <v>0</v>
      </c>
    </row>
    <row r="8046" spans="1:19" x14ac:dyDescent="0.3">
      <c r="A8046">
        <v>9819</v>
      </c>
      <c r="B8046" t="s">
        <v>243</v>
      </c>
      <c r="C8046">
        <v>34761</v>
      </c>
      <c r="D8046" t="s">
        <v>7366</v>
      </c>
      <c r="E8046">
        <v>7.28</v>
      </c>
      <c r="F8046">
        <v>10.99</v>
      </c>
      <c r="G8046">
        <v>750</v>
      </c>
      <c r="H8046">
        <v>12</v>
      </c>
      <c r="I8046">
        <v>87.36</v>
      </c>
      <c r="J8046">
        <v>12</v>
      </c>
      <c r="K8046">
        <v>131.88</v>
      </c>
      <c r="L8046">
        <v>10.99</v>
      </c>
      <c r="M8046">
        <v>1.35</v>
      </c>
      <c r="N8046">
        <v>14836.57</v>
      </c>
      <c r="O8046">
        <v>44.519999999999996</v>
      </c>
      <c r="P8046">
        <v>33.757961783439491</v>
      </c>
      <c r="Q8046">
        <v>1</v>
      </c>
      <c r="R8046">
        <v>1.5096153846153846</v>
      </c>
      <c r="S8046">
        <f>(VendorSalesData[[#This Row],[TotalPurchaseQuantity]] - VendorSalesData[[#This Row],[TotalSalesQuantity]]) * VendorSalesData[[#This Row],[PurchasePrice]]</f>
        <v>0</v>
      </c>
    </row>
    <row r="8047" spans="1:19" x14ac:dyDescent="0.3">
      <c r="A8047">
        <v>12331</v>
      </c>
      <c r="B8047" t="s">
        <v>3252</v>
      </c>
      <c r="C8047">
        <v>26617</v>
      </c>
      <c r="D8047" t="s">
        <v>7367</v>
      </c>
      <c r="E8047">
        <v>7.28</v>
      </c>
      <c r="F8047">
        <v>10.99</v>
      </c>
      <c r="G8047">
        <v>750</v>
      </c>
      <c r="H8047">
        <v>12</v>
      </c>
      <c r="I8047">
        <v>87.36</v>
      </c>
      <c r="J8047">
        <v>12</v>
      </c>
      <c r="K8047">
        <v>131.88</v>
      </c>
      <c r="L8047">
        <v>10.99</v>
      </c>
      <c r="M8047">
        <v>1.35</v>
      </c>
      <c r="N8047">
        <v>119.23</v>
      </c>
      <c r="O8047">
        <v>44.519999999999996</v>
      </c>
      <c r="P8047">
        <v>33.757961783439491</v>
      </c>
      <c r="Q8047">
        <v>1</v>
      </c>
      <c r="R8047">
        <v>1.5096153846153846</v>
      </c>
      <c r="S8047">
        <f>(VendorSalesData[[#This Row],[TotalPurchaseQuantity]] - VendorSalesData[[#This Row],[TotalSalesQuantity]]) * VendorSalesData[[#This Row],[PurchasePrice]]</f>
        <v>0</v>
      </c>
    </row>
    <row r="8048" spans="1:19" x14ac:dyDescent="0.3">
      <c r="A8048">
        <v>90047</v>
      </c>
      <c r="B8048" t="s">
        <v>2206</v>
      </c>
      <c r="C8048">
        <v>11801</v>
      </c>
      <c r="D8048" t="s">
        <v>7368</v>
      </c>
      <c r="E8048">
        <v>7.28</v>
      </c>
      <c r="F8048">
        <v>10.99</v>
      </c>
      <c r="G8048">
        <v>750</v>
      </c>
      <c r="H8048">
        <v>12</v>
      </c>
      <c r="I8048">
        <v>87.36</v>
      </c>
      <c r="J8048">
        <v>12</v>
      </c>
      <c r="K8048">
        <v>131.88</v>
      </c>
      <c r="L8048">
        <v>10.99</v>
      </c>
      <c r="M8048">
        <v>1.35</v>
      </c>
      <c r="N8048">
        <v>1457.73</v>
      </c>
      <c r="O8048">
        <v>44.519999999999996</v>
      </c>
      <c r="P8048">
        <v>33.757961783439491</v>
      </c>
      <c r="Q8048">
        <v>1</v>
      </c>
      <c r="R8048">
        <v>1.5096153846153846</v>
      </c>
      <c r="S8048">
        <f>(VendorSalesData[[#This Row],[TotalPurchaseQuantity]] - VendorSalesData[[#This Row],[TotalSalesQuantity]]) * VendorSalesData[[#This Row],[PurchasePrice]]</f>
        <v>0</v>
      </c>
    </row>
    <row r="8049" spans="1:19" x14ac:dyDescent="0.3">
      <c r="A8049">
        <v>653</v>
      </c>
      <c r="B8049" t="s">
        <v>352</v>
      </c>
      <c r="C8049">
        <v>2002</v>
      </c>
      <c r="D8049" t="s">
        <v>7369</v>
      </c>
      <c r="E8049">
        <v>21.73</v>
      </c>
      <c r="F8049">
        <v>29.99</v>
      </c>
      <c r="G8049">
        <v>750</v>
      </c>
      <c r="H8049">
        <v>4</v>
      </c>
      <c r="I8049">
        <v>86.92</v>
      </c>
      <c r="J8049">
        <v>6</v>
      </c>
      <c r="K8049">
        <v>179.94</v>
      </c>
      <c r="L8049">
        <v>119.96</v>
      </c>
      <c r="M8049">
        <v>4.7300000000000004</v>
      </c>
      <c r="N8049">
        <v>8014.9800000000005</v>
      </c>
      <c r="O8049">
        <v>93.02</v>
      </c>
      <c r="P8049">
        <v>51.695009447593641</v>
      </c>
      <c r="Q8049">
        <v>1.5</v>
      </c>
      <c r="R8049">
        <v>2.0701794753796592</v>
      </c>
      <c r="S8049">
        <f>(VendorSalesData[[#This Row],[TotalPurchaseQuantity]] - VendorSalesData[[#This Row],[TotalSalesQuantity]]) * VendorSalesData[[#This Row],[PurchasePrice]]</f>
        <v>-43.46</v>
      </c>
    </row>
    <row r="8050" spans="1:19" x14ac:dyDescent="0.3">
      <c r="A8050">
        <v>8004</v>
      </c>
      <c r="B8050" t="s">
        <v>60</v>
      </c>
      <c r="C8050">
        <v>1887</v>
      </c>
      <c r="D8050" t="s">
        <v>7370</v>
      </c>
      <c r="E8050">
        <v>7.24</v>
      </c>
      <c r="F8050">
        <v>9.99</v>
      </c>
      <c r="G8050">
        <v>1000</v>
      </c>
      <c r="H8050">
        <v>12</v>
      </c>
      <c r="I8050">
        <v>86.88</v>
      </c>
      <c r="J8050">
        <v>12</v>
      </c>
      <c r="K8050">
        <v>119.88</v>
      </c>
      <c r="L8050">
        <v>9.99</v>
      </c>
      <c r="M8050">
        <v>12.6</v>
      </c>
      <c r="N8050">
        <v>50293.62</v>
      </c>
      <c r="O8050">
        <v>33</v>
      </c>
      <c r="P8050">
        <v>27.527527527527528</v>
      </c>
      <c r="Q8050">
        <v>1</v>
      </c>
      <c r="R8050">
        <v>1.3798342541436464</v>
      </c>
      <c r="S8050">
        <f>(VendorSalesData[[#This Row],[TotalPurchaseQuantity]] - VendorSalesData[[#This Row],[TotalSalesQuantity]]) * VendorSalesData[[#This Row],[PurchasePrice]]</f>
        <v>0</v>
      </c>
    </row>
    <row r="8051" spans="1:19" x14ac:dyDescent="0.3">
      <c r="A8051">
        <v>10754</v>
      </c>
      <c r="B8051" t="s">
        <v>212</v>
      </c>
      <c r="C8051">
        <v>17405</v>
      </c>
      <c r="D8051" t="s">
        <v>7371</v>
      </c>
      <c r="E8051">
        <v>86.36</v>
      </c>
      <c r="F8051">
        <v>184.99</v>
      </c>
      <c r="G8051">
        <v>750</v>
      </c>
      <c r="H8051">
        <v>1</v>
      </c>
      <c r="I8051">
        <v>86.36</v>
      </c>
      <c r="J8051">
        <v>19</v>
      </c>
      <c r="K8051">
        <v>2526.8100000000004</v>
      </c>
      <c r="L8051">
        <v>531.96</v>
      </c>
      <c r="M8051">
        <v>2.14</v>
      </c>
      <c r="N8051">
        <v>28720.52</v>
      </c>
      <c r="O8051">
        <v>2440.4500000000003</v>
      </c>
      <c r="P8051">
        <v>96.582251930299464</v>
      </c>
      <c r="Q8051">
        <v>19</v>
      </c>
      <c r="R8051">
        <v>29.259031959240392</v>
      </c>
      <c r="S8051">
        <f>(VendorSalesData[[#This Row],[TotalPurchaseQuantity]] - VendorSalesData[[#This Row],[TotalSalesQuantity]]) * VendorSalesData[[#This Row],[PurchasePrice]]</f>
        <v>-1554.48</v>
      </c>
    </row>
    <row r="8052" spans="1:19" x14ac:dyDescent="0.3">
      <c r="A8052">
        <v>653</v>
      </c>
      <c r="B8052" t="s">
        <v>352</v>
      </c>
      <c r="C8052">
        <v>23214</v>
      </c>
      <c r="D8052" t="s">
        <v>7372</v>
      </c>
      <c r="E8052">
        <v>7.18</v>
      </c>
      <c r="F8052">
        <v>12.99</v>
      </c>
      <c r="G8052">
        <v>750</v>
      </c>
      <c r="H8052">
        <v>12</v>
      </c>
      <c r="I8052">
        <v>86.16</v>
      </c>
      <c r="J8052">
        <v>11</v>
      </c>
      <c r="K8052">
        <v>142.89000000000001</v>
      </c>
      <c r="L8052">
        <v>64.95</v>
      </c>
      <c r="M8052">
        <v>1.22</v>
      </c>
      <c r="N8052">
        <v>8014.9800000000005</v>
      </c>
      <c r="O8052">
        <v>56.730000000000018</v>
      </c>
      <c r="P8052">
        <v>39.701868570228854</v>
      </c>
      <c r="Q8052">
        <v>0.91666666666666663</v>
      </c>
      <c r="R8052">
        <v>1.6584261838440113</v>
      </c>
      <c r="S8052">
        <f>(VendorSalesData[[#This Row],[TotalPurchaseQuantity]] - VendorSalesData[[#This Row],[TotalSalesQuantity]]) * VendorSalesData[[#This Row],[PurchasePrice]]</f>
        <v>7.18</v>
      </c>
    </row>
    <row r="8053" spans="1:19" x14ac:dyDescent="0.3">
      <c r="A8053">
        <v>6830</v>
      </c>
      <c r="B8053" t="s">
        <v>1628</v>
      </c>
      <c r="C8053">
        <v>19179</v>
      </c>
      <c r="D8053" t="s">
        <v>7373</v>
      </c>
      <c r="E8053">
        <v>7.18</v>
      </c>
      <c r="F8053">
        <v>10.99</v>
      </c>
      <c r="G8053">
        <v>750</v>
      </c>
      <c r="H8053">
        <v>12</v>
      </c>
      <c r="I8053">
        <v>86.16</v>
      </c>
      <c r="J8053">
        <v>16</v>
      </c>
      <c r="K8053">
        <v>175.84</v>
      </c>
      <c r="L8053">
        <v>76.930000000000007</v>
      </c>
      <c r="M8053">
        <v>1.78</v>
      </c>
      <c r="N8053">
        <v>360.28999999999996</v>
      </c>
      <c r="O8053">
        <v>89.68</v>
      </c>
      <c r="P8053">
        <v>51.000909918107375</v>
      </c>
      <c r="Q8053">
        <v>1.3333333333333333</v>
      </c>
      <c r="R8053">
        <v>2.040854224698236</v>
      </c>
      <c r="S8053">
        <f>(VendorSalesData[[#This Row],[TotalPurchaseQuantity]] - VendorSalesData[[#This Row],[TotalSalesQuantity]]) * VendorSalesData[[#This Row],[PurchasePrice]]</f>
        <v>-28.72</v>
      </c>
    </row>
    <row r="8054" spans="1:19" x14ac:dyDescent="0.3">
      <c r="A8054">
        <v>7245</v>
      </c>
      <c r="B8054" t="s">
        <v>50</v>
      </c>
      <c r="C8054">
        <v>3058</v>
      </c>
      <c r="D8054" t="s">
        <v>55</v>
      </c>
      <c r="E8054">
        <v>0.71</v>
      </c>
      <c r="F8054">
        <v>0.99</v>
      </c>
      <c r="G8054">
        <v>50</v>
      </c>
      <c r="H8054">
        <v>121</v>
      </c>
      <c r="I8054">
        <v>85.91</v>
      </c>
      <c r="J8054">
        <v>489</v>
      </c>
      <c r="K8054">
        <v>484.11</v>
      </c>
      <c r="L8054">
        <v>143.55000000000001</v>
      </c>
      <c r="M8054">
        <v>25.4</v>
      </c>
      <c r="N8054">
        <v>38994.78</v>
      </c>
      <c r="O8054">
        <v>398.20000000000005</v>
      </c>
      <c r="P8054">
        <v>82.25403317427859</v>
      </c>
      <c r="Q8054">
        <v>4.0413223140495864</v>
      </c>
      <c r="R8054">
        <v>5.6350832266325224</v>
      </c>
      <c r="S8054">
        <f>(VendorSalesData[[#This Row],[TotalPurchaseQuantity]] - VendorSalesData[[#This Row],[TotalSalesQuantity]]) * VendorSalesData[[#This Row],[PurchasePrice]]</f>
        <v>-261.27999999999997</v>
      </c>
    </row>
    <row r="8055" spans="1:19" x14ac:dyDescent="0.3">
      <c r="A8055">
        <v>480</v>
      </c>
      <c r="B8055" t="s">
        <v>27</v>
      </c>
      <c r="C8055">
        <v>4331</v>
      </c>
      <c r="D8055" t="s">
        <v>7374</v>
      </c>
      <c r="E8055">
        <v>7.14</v>
      </c>
      <c r="F8055">
        <v>9.99</v>
      </c>
      <c r="G8055">
        <v>750</v>
      </c>
      <c r="H8055">
        <v>12</v>
      </c>
      <c r="I8055">
        <v>85.68</v>
      </c>
      <c r="J8055">
        <v>71</v>
      </c>
      <c r="K8055">
        <v>709.29</v>
      </c>
      <c r="L8055">
        <v>579.41999999999996</v>
      </c>
      <c r="M8055">
        <v>55.99</v>
      </c>
      <c r="N8055">
        <v>89286.27</v>
      </c>
      <c r="O8055">
        <v>623.6099999999999</v>
      </c>
      <c r="P8055">
        <v>87.92031468087805</v>
      </c>
      <c r="Q8055">
        <v>5.916666666666667</v>
      </c>
      <c r="R8055">
        <v>8.2783613445378137</v>
      </c>
      <c r="S8055">
        <f>(VendorSalesData[[#This Row],[TotalPurchaseQuantity]] - VendorSalesData[[#This Row],[TotalSalesQuantity]]) * VendorSalesData[[#This Row],[PurchasePrice]]</f>
        <v>-421.26</v>
      </c>
    </row>
    <row r="8056" spans="1:19" x14ac:dyDescent="0.3">
      <c r="A8056">
        <v>9165</v>
      </c>
      <c r="B8056" t="s">
        <v>38</v>
      </c>
      <c r="C8056">
        <v>5485</v>
      </c>
      <c r="D8056" t="s">
        <v>7375</v>
      </c>
      <c r="E8056">
        <v>21.42</v>
      </c>
      <c r="F8056">
        <v>29.99</v>
      </c>
      <c r="G8056">
        <v>750</v>
      </c>
      <c r="H8056">
        <v>4</v>
      </c>
      <c r="I8056">
        <v>85.68</v>
      </c>
      <c r="J8056">
        <v>4</v>
      </c>
      <c r="K8056">
        <v>119.96</v>
      </c>
      <c r="L8056">
        <v>29.99</v>
      </c>
      <c r="M8056">
        <v>3.15</v>
      </c>
      <c r="N8056">
        <v>68054.7</v>
      </c>
      <c r="O8056">
        <v>34.279999999999987</v>
      </c>
      <c r="P8056">
        <v>28.576192064021335</v>
      </c>
      <c r="Q8056">
        <v>1</v>
      </c>
      <c r="R8056">
        <v>1.4000933706816059</v>
      </c>
      <c r="S8056">
        <f>(VendorSalesData[[#This Row],[TotalPurchaseQuantity]] - VendorSalesData[[#This Row],[TotalSalesQuantity]]) * VendorSalesData[[#This Row],[PurchasePrice]]</f>
        <v>0</v>
      </c>
    </row>
    <row r="8057" spans="1:19" x14ac:dyDescent="0.3">
      <c r="A8057">
        <v>7153</v>
      </c>
      <c r="B8057" t="s">
        <v>271</v>
      </c>
      <c r="C8057">
        <v>21355</v>
      </c>
      <c r="D8057" t="s">
        <v>7376</v>
      </c>
      <c r="E8057">
        <v>7.04</v>
      </c>
      <c r="F8057">
        <v>10.49</v>
      </c>
      <c r="G8057">
        <v>750</v>
      </c>
      <c r="H8057">
        <v>12</v>
      </c>
      <c r="I8057">
        <v>84.48</v>
      </c>
      <c r="J8057">
        <v>75</v>
      </c>
      <c r="K8057">
        <v>808.75</v>
      </c>
      <c r="L8057">
        <v>596.95000000000005</v>
      </c>
      <c r="M8057">
        <v>8.3000000000000007</v>
      </c>
      <c r="N8057">
        <v>15884.82</v>
      </c>
      <c r="O8057">
        <v>724.27</v>
      </c>
      <c r="P8057">
        <v>89.554250386398763</v>
      </c>
      <c r="Q8057">
        <v>6.25</v>
      </c>
      <c r="R8057">
        <v>9.5732717803030294</v>
      </c>
      <c r="S8057">
        <f>(VendorSalesData[[#This Row],[TotalPurchaseQuantity]] - VendorSalesData[[#This Row],[TotalSalesQuantity]]) * VendorSalesData[[#This Row],[PurchasePrice]]</f>
        <v>-443.52</v>
      </c>
    </row>
    <row r="8058" spans="1:19" x14ac:dyDescent="0.3">
      <c r="A8058">
        <v>17037</v>
      </c>
      <c r="B8058" t="s">
        <v>1350</v>
      </c>
      <c r="C8058">
        <v>20653</v>
      </c>
      <c r="D8058" t="s">
        <v>7377</v>
      </c>
      <c r="E8058">
        <v>7.04</v>
      </c>
      <c r="F8058">
        <v>16.989999999999998</v>
      </c>
      <c r="G8058">
        <v>750</v>
      </c>
      <c r="H8058">
        <v>12</v>
      </c>
      <c r="I8058">
        <v>84.48</v>
      </c>
      <c r="J8058">
        <v>14</v>
      </c>
      <c r="K8058">
        <v>146.85999999999999</v>
      </c>
      <c r="L8058">
        <v>31.47</v>
      </c>
      <c r="M8058">
        <v>1.57</v>
      </c>
      <c r="N8058">
        <v>358.03000000000003</v>
      </c>
      <c r="O8058">
        <v>62.379999999999981</v>
      </c>
      <c r="P8058">
        <v>42.475827318534648</v>
      </c>
      <c r="Q8058">
        <v>1.1666666666666667</v>
      </c>
      <c r="R8058">
        <v>1.7383996212121209</v>
      </c>
      <c r="S8058">
        <f>(VendorSalesData[[#This Row],[TotalPurchaseQuantity]] - VendorSalesData[[#This Row],[TotalSalesQuantity]]) * VendorSalesData[[#This Row],[PurchasePrice]]</f>
        <v>-14.08</v>
      </c>
    </row>
    <row r="8059" spans="1:19" x14ac:dyDescent="0.3">
      <c r="A8059">
        <v>3960</v>
      </c>
      <c r="B8059" t="s">
        <v>24</v>
      </c>
      <c r="C8059">
        <v>8801</v>
      </c>
      <c r="D8059" t="s">
        <v>7378</v>
      </c>
      <c r="E8059">
        <v>0.78</v>
      </c>
      <c r="F8059">
        <v>0.99</v>
      </c>
      <c r="G8059">
        <v>50</v>
      </c>
      <c r="H8059">
        <v>108</v>
      </c>
      <c r="I8059">
        <v>84.24</v>
      </c>
      <c r="J8059">
        <v>350</v>
      </c>
      <c r="K8059">
        <v>346.5</v>
      </c>
      <c r="L8059">
        <v>121.77</v>
      </c>
      <c r="M8059">
        <v>18.09</v>
      </c>
      <c r="N8059">
        <v>257032.07</v>
      </c>
      <c r="O8059">
        <v>262.26</v>
      </c>
      <c r="P8059">
        <v>75.688311688311686</v>
      </c>
      <c r="Q8059">
        <v>3.2407407407407409</v>
      </c>
      <c r="R8059">
        <v>4.1132478632478637</v>
      </c>
      <c r="S8059">
        <f>(VendorSalesData[[#This Row],[TotalPurchaseQuantity]] - VendorSalesData[[#This Row],[TotalSalesQuantity]]) * VendorSalesData[[#This Row],[PurchasePrice]]</f>
        <v>-188.76000000000002</v>
      </c>
    </row>
    <row r="8060" spans="1:19" x14ac:dyDescent="0.3">
      <c r="A8060">
        <v>1392</v>
      </c>
      <c r="B8060" t="s">
        <v>67</v>
      </c>
      <c r="C8060">
        <v>25769</v>
      </c>
      <c r="D8060" t="s">
        <v>7379</v>
      </c>
      <c r="E8060">
        <v>83.78</v>
      </c>
      <c r="F8060">
        <v>123.99</v>
      </c>
      <c r="G8060">
        <v>3000</v>
      </c>
      <c r="H8060">
        <v>1</v>
      </c>
      <c r="I8060">
        <v>83.78</v>
      </c>
      <c r="J8060">
        <v>1</v>
      </c>
      <c r="K8060">
        <v>123.99</v>
      </c>
      <c r="L8060">
        <v>123.99</v>
      </c>
      <c r="M8060">
        <v>0.45</v>
      </c>
      <c r="N8060">
        <v>79528.990000000005</v>
      </c>
      <c r="O8060">
        <v>40.209999999999994</v>
      </c>
      <c r="P8060">
        <v>32.430034680216139</v>
      </c>
      <c r="Q8060">
        <v>1</v>
      </c>
      <c r="R8060">
        <v>1.4799474814991644</v>
      </c>
      <c r="S8060">
        <f>(VendorSalesData[[#This Row],[TotalPurchaseQuantity]] - VendorSalesData[[#This Row],[TotalSalesQuantity]]) * VendorSalesData[[#This Row],[PurchasePrice]]</f>
        <v>0</v>
      </c>
    </row>
    <row r="8061" spans="1:19" x14ac:dyDescent="0.3">
      <c r="A8061">
        <v>90011</v>
      </c>
      <c r="B8061" t="s">
        <v>2463</v>
      </c>
      <c r="C8061">
        <v>45495</v>
      </c>
      <c r="D8061" t="s">
        <v>7380</v>
      </c>
      <c r="E8061">
        <v>10.38</v>
      </c>
      <c r="F8061">
        <v>15.99</v>
      </c>
      <c r="G8061">
        <v>750</v>
      </c>
      <c r="H8061">
        <v>8</v>
      </c>
      <c r="I8061">
        <v>83.039999999999992</v>
      </c>
      <c r="J8061">
        <v>32</v>
      </c>
      <c r="K8061">
        <v>508.68</v>
      </c>
      <c r="L8061">
        <v>364.77</v>
      </c>
      <c r="M8061">
        <v>3.54</v>
      </c>
      <c r="N8061">
        <v>238.60999999999999</v>
      </c>
      <c r="O8061">
        <v>425.64</v>
      </c>
      <c r="P8061">
        <v>83.675395140363278</v>
      </c>
      <c r="Q8061">
        <v>4</v>
      </c>
      <c r="R8061">
        <v>6.1257225433526017</v>
      </c>
      <c r="S8061">
        <f>(VendorSalesData[[#This Row],[TotalPurchaseQuantity]] - VendorSalesData[[#This Row],[TotalSalesQuantity]]) * VendorSalesData[[#This Row],[PurchasePrice]]</f>
        <v>-249.12</v>
      </c>
    </row>
    <row r="8062" spans="1:19" x14ac:dyDescent="0.3">
      <c r="A8062">
        <v>653</v>
      </c>
      <c r="B8062" t="s">
        <v>352</v>
      </c>
      <c r="C8062">
        <v>46118</v>
      </c>
      <c r="D8062" t="s">
        <v>6697</v>
      </c>
      <c r="E8062">
        <v>11.84</v>
      </c>
      <c r="F8062">
        <v>17.989999999999998</v>
      </c>
      <c r="G8062">
        <v>720</v>
      </c>
      <c r="H8062">
        <v>7</v>
      </c>
      <c r="I8062">
        <v>82.88</v>
      </c>
      <c r="J8062">
        <v>7</v>
      </c>
      <c r="K8062">
        <v>125.93</v>
      </c>
      <c r="L8062">
        <v>17.989999999999998</v>
      </c>
      <c r="M8062">
        <v>0.76</v>
      </c>
      <c r="N8062">
        <v>8014.9800000000005</v>
      </c>
      <c r="O8062">
        <v>43.050000000000011</v>
      </c>
      <c r="P8062">
        <v>34.185658699277383</v>
      </c>
      <c r="Q8062">
        <v>1</v>
      </c>
      <c r="R8062">
        <v>1.5194256756756759</v>
      </c>
      <c r="S8062">
        <f>(VendorSalesData[[#This Row],[TotalPurchaseQuantity]] - VendorSalesData[[#This Row],[TotalSalesQuantity]]) * VendorSalesData[[#This Row],[PurchasePrice]]</f>
        <v>0</v>
      </c>
    </row>
    <row r="8063" spans="1:19" x14ac:dyDescent="0.3">
      <c r="A8063">
        <v>516</v>
      </c>
      <c r="B8063" t="s">
        <v>415</v>
      </c>
      <c r="C8063">
        <v>22789</v>
      </c>
      <c r="D8063" t="s">
        <v>7381</v>
      </c>
      <c r="E8063">
        <v>10.34</v>
      </c>
      <c r="F8063">
        <v>14.99</v>
      </c>
      <c r="G8063">
        <v>187</v>
      </c>
      <c r="H8063">
        <v>8</v>
      </c>
      <c r="I8063">
        <v>82.72</v>
      </c>
      <c r="J8063">
        <v>105</v>
      </c>
      <c r="K8063">
        <v>1573.95</v>
      </c>
      <c r="L8063">
        <v>974.35</v>
      </c>
      <c r="M8063">
        <v>3.05</v>
      </c>
      <c r="N8063">
        <v>8510.41</v>
      </c>
      <c r="O8063">
        <v>1491.23</v>
      </c>
      <c r="P8063">
        <v>94.744432796467478</v>
      </c>
      <c r="Q8063">
        <v>13.125</v>
      </c>
      <c r="R8063">
        <v>19.027441972920698</v>
      </c>
      <c r="S8063">
        <f>(VendorSalesData[[#This Row],[TotalPurchaseQuantity]] - VendorSalesData[[#This Row],[TotalSalesQuantity]]) * VendorSalesData[[#This Row],[PurchasePrice]]</f>
        <v>-1002.98</v>
      </c>
    </row>
    <row r="8064" spans="1:19" x14ac:dyDescent="0.3">
      <c r="A8064">
        <v>516</v>
      </c>
      <c r="B8064" t="s">
        <v>415</v>
      </c>
      <c r="C8064">
        <v>40666</v>
      </c>
      <c r="D8064" t="s">
        <v>2453</v>
      </c>
      <c r="E8064">
        <v>6.89</v>
      </c>
      <c r="F8064">
        <v>9.99</v>
      </c>
      <c r="G8064">
        <v>750</v>
      </c>
      <c r="H8064">
        <v>12</v>
      </c>
      <c r="I8064">
        <v>82.68</v>
      </c>
      <c r="J8064">
        <v>12</v>
      </c>
      <c r="K8064">
        <v>119.88</v>
      </c>
      <c r="L8064">
        <v>9.99</v>
      </c>
      <c r="M8064">
        <v>1.35</v>
      </c>
      <c r="N8064">
        <v>8510.41</v>
      </c>
      <c r="O8064">
        <v>37.199999999999989</v>
      </c>
      <c r="P8064">
        <v>31.03103103103102</v>
      </c>
      <c r="Q8064">
        <v>1</v>
      </c>
      <c r="R8064">
        <v>1.4499274310595063</v>
      </c>
      <c r="S8064">
        <f>(VendorSalesData[[#This Row],[TotalPurchaseQuantity]] - VendorSalesData[[#This Row],[TotalSalesQuantity]]) * VendorSalesData[[#This Row],[PurchasePrice]]</f>
        <v>0</v>
      </c>
    </row>
    <row r="8065" spans="1:19" x14ac:dyDescent="0.3">
      <c r="A8065">
        <v>2242</v>
      </c>
      <c r="B8065" t="s">
        <v>569</v>
      </c>
      <c r="C8065">
        <v>25221</v>
      </c>
      <c r="D8065" t="s">
        <v>7382</v>
      </c>
      <c r="E8065">
        <v>6.89</v>
      </c>
      <c r="F8065">
        <v>9.99</v>
      </c>
      <c r="G8065">
        <v>1000</v>
      </c>
      <c r="H8065">
        <v>12</v>
      </c>
      <c r="I8065">
        <v>82.68</v>
      </c>
      <c r="J8065">
        <v>12</v>
      </c>
      <c r="K8065">
        <v>119.88</v>
      </c>
      <c r="L8065">
        <v>9.99</v>
      </c>
      <c r="M8065">
        <v>1.8</v>
      </c>
      <c r="N8065">
        <v>7982.65</v>
      </c>
      <c r="O8065">
        <v>37.199999999999989</v>
      </c>
      <c r="P8065">
        <v>31.03103103103102</v>
      </c>
      <c r="Q8065">
        <v>1</v>
      </c>
      <c r="R8065">
        <v>1.4499274310595063</v>
      </c>
      <c r="S8065">
        <f>(VendorSalesData[[#This Row],[TotalPurchaseQuantity]] - VendorSalesData[[#This Row],[TotalSalesQuantity]]) * VendorSalesData[[#This Row],[PurchasePrice]]</f>
        <v>0</v>
      </c>
    </row>
    <row r="8066" spans="1:19" x14ac:dyDescent="0.3">
      <c r="A8066">
        <v>7153</v>
      </c>
      <c r="B8066" t="s">
        <v>271</v>
      </c>
      <c r="C8066">
        <v>20527</v>
      </c>
      <c r="D8066" t="s">
        <v>7383</v>
      </c>
      <c r="E8066">
        <v>6.89</v>
      </c>
      <c r="F8066">
        <v>9.99</v>
      </c>
      <c r="G8066">
        <v>750</v>
      </c>
      <c r="H8066">
        <v>12</v>
      </c>
      <c r="I8066">
        <v>82.68</v>
      </c>
      <c r="J8066">
        <v>12</v>
      </c>
      <c r="K8066">
        <v>119.88</v>
      </c>
      <c r="L8066">
        <v>9.99</v>
      </c>
      <c r="M8066">
        <v>1.35</v>
      </c>
      <c r="N8066">
        <v>15884.82</v>
      </c>
      <c r="O8066">
        <v>37.199999999999989</v>
      </c>
      <c r="P8066">
        <v>31.03103103103102</v>
      </c>
      <c r="Q8066">
        <v>1</v>
      </c>
      <c r="R8066">
        <v>1.4499274310595063</v>
      </c>
      <c r="S8066">
        <f>(VendorSalesData[[#This Row],[TotalPurchaseQuantity]] - VendorSalesData[[#This Row],[TotalSalesQuantity]]) * VendorSalesData[[#This Row],[PurchasePrice]]</f>
        <v>0</v>
      </c>
    </row>
    <row r="8067" spans="1:19" x14ac:dyDescent="0.3">
      <c r="A8067">
        <v>9819</v>
      </c>
      <c r="B8067" t="s">
        <v>243</v>
      </c>
      <c r="C8067">
        <v>19056</v>
      </c>
      <c r="D8067" t="s">
        <v>7384</v>
      </c>
      <c r="E8067">
        <v>5.88</v>
      </c>
      <c r="F8067">
        <v>9.99</v>
      </c>
      <c r="G8067">
        <v>750</v>
      </c>
      <c r="H8067">
        <v>14</v>
      </c>
      <c r="I8067">
        <v>82.320000000000007</v>
      </c>
      <c r="J8067">
        <v>72</v>
      </c>
      <c r="K8067">
        <v>647.28</v>
      </c>
      <c r="L8067">
        <v>341.62</v>
      </c>
      <c r="M8067">
        <v>8.02</v>
      </c>
      <c r="N8067">
        <v>14836.57</v>
      </c>
      <c r="O8067">
        <v>564.95999999999992</v>
      </c>
      <c r="P8067">
        <v>87.282165368928432</v>
      </c>
      <c r="Q8067">
        <v>5.1428571428571432</v>
      </c>
      <c r="R8067">
        <v>7.8629737609329435</v>
      </c>
      <c r="S8067">
        <f>(VendorSalesData[[#This Row],[TotalPurchaseQuantity]] - VendorSalesData[[#This Row],[TotalSalesQuantity]]) * VendorSalesData[[#This Row],[PurchasePrice]]</f>
        <v>-341.04</v>
      </c>
    </row>
    <row r="8068" spans="1:19" x14ac:dyDescent="0.3">
      <c r="A8068">
        <v>3252</v>
      </c>
      <c r="B8068" t="s">
        <v>94</v>
      </c>
      <c r="C8068">
        <v>23542</v>
      </c>
      <c r="D8068" t="s">
        <v>7385</v>
      </c>
      <c r="E8068">
        <v>6.86</v>
      </c>
      <c r="F8068">
        <v>18.989999999999998</v>
      </c>
      <c r="G8068">
        <v>3000</v>
      </c>
      <c r="H8068">
        <v>12</v>
      </c>
      <c r="I8068">
        <v>82.32</v>
      </c>
      <c r="J8068">
        <v>30</v>
      </c>
      <c r="K8068">
        <v>314.7</v>
      </c>
      <c r="L8068">
        <v>125.88</v>
      </c>
      <c r="M8068">
        <v>13.5</v>
      </c>
      <c r="N8068">
        <v>61966.91</v>
      </c>
      <c r="O8068">
        <v>232.38</v>
      </c>
      <c r="P8068">
        <v>73.841754051477608</v>
      </c>
      <c r="Q8068">
        <v>2.5</v>
      </c>
      <c r="R8068">
        <v>3.8228862973760935</v>
      </c>
      <c r="S8068">
        <f>(VendorSalesData[[#This Row],[TotalPurchaseQuantity]] - VendorSalesData[[#This Row],[TotalSalesQuantity]]) * VendorSalesData[[#This Row],[PurchasePrice]]</f>
        <v>-123.48</v>
      </c>
    </row>
    <row r="8069" spans="1:19" x14ac:dyDescent="0.3">
      <c r="A8069">
        <v>1392</v>
      </c>
      <c r="B8069" t="s">
        <v>67</v>
      </c>
      <c r="C8069">
        <v>18002</v>
      </c>
      <c r="D8069" t="s">
        <v>7386</v>
      </c>
      <c r="E8069">
        <v>4.57</v>
      </c>
      <c r="F8069">
        <v>6.99</v>
      </c>
      <c r="G8069">
        <v>1500</v>
      </c>
      <c r="H8069">
        <v>18</v>
      </c>
      <c r="I8069">
        <v>82.26</v>
      </c>
      <c r="J8069">
        <v>15</v>
      </c>
      <c r="K8069">
        <v>104.85000000000001</v>
      </c>
      <c r="L8069">
        <v>90.87</v>
      </c>
      <c r="M8069">
        <v>3.32</v>
      </c>
      <c r="N8069">
        <v>79528.990000000005</v>
      </c>
      <c r="O8069">
        <v>22.590000000000003</v>
      </c>
      <c r="P8069">
        <v>21.545064377682404</v>
      </c>
      <c r="Q8069">
        <v>0.83333333333333337</v>
      </c>
      <c r="R8069">
        <v>1.2746170678336981</v>
      </c>
      <c r="S8069">
        <f>(VendorSalesData[[#This Row],[TotalPurchaseQuantity]] - VendorSalesData[[#This Row],[TotalSalesQuantity]]) * VendorSalesData[[#This Row],[PurchasePrice]]</f>
        <v>13.71</v>
      </c>
    </row>
    <row r="8070" spans="1:19" x14ac:dyDescent="0.3">
      <c r="A8070">
        <v>9552</v>
      </c>
      <c r="B8070" t="s">
        <v>72</v>
      </c>
      <c r="C8070">
        <v>24203</v>
      </c>
      <c r="D8070" t="s">
        <v>7387</v>
      </c>
      <c r="E8070">
        <v>4.82</v>
      </c>
      <c r="F8070">
        <v>6.99</v>
      </c>
      <c r="G8070">
        <v>750</v>
      </c>
      <c r="H8070">
        <v>17</v>
      </c>
      <c r="I8070">
        <v>81.94</v>
      </c>
      <c r="J8070">
        <v>134</v>
      </c>
      <c r="K8070">
        <v>1704.66</v>
      </c>
      <c r="L8070">
        <v>1210.05</v>
      </c>
      <c r="M8070">
        <v>14.82</v>
      </c>
      <c r="N8070">
        <v>55551.82</v>
      </c>
      <c r="O8070">
        <v>1622.72</v>
      </c>
      <c r="P8070">
        <v>95.193176351882485</v>
      </c>
      <c r="Q8070">
        <v>7.882352941176471</v>
      </c>
      <c r="R8070">
        <v>20.803758847937516</v>
      </c>
      <c r="S8070">
        <f>(VendorSalesData[[#This Row],[TotalPurchaseQuantity]] - VendorSalesData[[#This Row],[TotalSalesQuantity]]) * VendorSalesData[[#This Row],[PurchasePrice]]</f>
        <v>-563.94000000000005</v>
      </c>
    </row>
    <row r="8071" spans="1:19" x14ac:dyDescent="0.3">
      <c r="A8071">
        <v>9552</v>
      </c>
      <c r="B8071" t="s">
        <v>72</v>
      </c>
      <c r="C8071">
        <v>4408</v>
      </c>
      <c r="D8071" t="s">
        <v>7388</v>
      </c>
      <c r="E8071">
        <v>10.23</v>
      </c>
      <c r="F8071">
        <v>12.99</v>
      </c>
      <c r="G8071">
        <v>750</v>
      </c>
      <c r="H8071">
        <v>8</v>
      </c>
      <c r="I8071">
        <v>81.84</v>
      </c>
      <c r="J8071">
        <v>133</v>
      </c>
      <c r="K8071">
        <v>1783.67</v>
      </c>
      <c r="L8071">
        <v>1506.88</v>
      </c>
      <c r="M8071">
        <v>104.94</v>
      </c>
      <c r="N8071">
        <v>55551.82</v>
      </c>
      <c r="O8071">
        <v>1701.8300000000002</v>
      </c>
      <c r="P8071">
        <v>95.411707322542853</v>
      </c>
      <c r="Q8071">
        <v>16.625</v>
      </c>
      <c r="R8071">
        <v>21.794599217986313</v>
      </c>
      <c r="S8071">
        <f>(VendorSalesData[[#This Row],[TotalPurchaseQuantity]] - VendorSalesData[[#This Row],[TotalSalesQuantity]]) * VendorSalesData[[#This Row],[PurchasePrice]]</f>
        <v>-1278.75</v>
      </c>
    </row>
    <row r="8072" spans="1:19" x14ac:dyDescent="0.3">
      <c r="A8072">
        <v>653</v>
      </c>
      <c r="B8072" t="s">
        <v>352</v>
      </c>
      <c r="C8072">
        <v>26629</v>
      </c>
      <c r="D8072" t="s">
        <v>7389</v>
      </c>
      <c r="E8072">
        <v>6.8</v>
      </c>
      <c r="F8072">
        <v>9.99</v>
      </c>
      <c r="G8072">
        <v>750</v>
      </c>
      <c r="H8072">
        <v>12</v>
      </c>
      <c r="I8072">
        <v>81.599999999999994</v>
      </c>
      <c r="J8072">
        <v>12</v>
      </c>
      <c r="K8072">
        <v>119.88</v>
      </c>
      <c r="L8072">
        <v>9.99</v>
      </c>
      <c r="M8072">
        <v>1.35</v>
      </c>
      <c r="N8072">
        <v>8014.9800000000005</v>
      </c>
      <c r="O8072">
        <v>38.28</v>
      </c>
      <c r="P8072">
        <v>31.931931931931935</v>
      </c>
      <c r="Q8072">
        <v>1</v>
      </c>
      <c r="R8072">
        <v>1.4691176470588236</v>
      </c>
      <c r="S8072">
        <f>(VendorSalesData[[#This Row],[TotalPurchaseQuantity]] - VendorSalesData[[#This Row],[TotalSalesQuantity]]) * VendorSalesData[[#This Row],[PurchasePrice]]</f>
        <v>0</v>
      </c>
    </row>
    <row r="8073" spans="1:19" x14ac:dyDescent="0.3">
      <c r="A8073">
        <v>4425</v>
      </c>
      <c r="B8073" t="s">
        <v>20</v>
      </c>
      <c r="C8073">
        <v>20795</v>
      </c>
      <c r="D8073" t="s">
        <v>7390</v>
      </c>
      <c r="E8073">
        <v>6.8</v>
      </c>
      <c r="F8073">
        <v>9.99</v>
      </c>
      <c r="G8073">
        <v>375</v>
      </c>
      <c r="H8073">
        <v>12</v>
      </c>
      <c r="I8073">
        <v>81.599999999999994</v>
      </c>
      <c r="J8073">
        <v>12</v>
      </c>
      <c r="K8073">
        <v>119.88</v>
      </c>
      <c r="L8073">
        <v>9.99</v>
      </c>
      <c r="M8073">
        <v>0.68</v>
      </c>
      <c r="N8073">
        <v>144929.24</v>
      </c>
      <c r="O8073">
        <v>38.28</v>
      </c>
      <c r="P8073">
        <v>31.931931931931935</v>
      </c>
      <c r="Q8073">
        <v>1</v>
      </c>
      <c r="R8073">
        <v>1.4691176470588236</v>
      </c>
      <c r="S8073">
        <f>(VendorSalesData[[#This Row],[TotalPurchaseQuantity]] - VendorSalesData[[#This Row],[TotalSalesQuantity]]) * VendorSalesData[[#This Row],[PurchasePrice]]</f>
        <v>0</v>
      </c>
    </row>
    <row r="8074" spans="1:19" x14ac:dyDescent="0.3">
      <c r="A8074">
        <v>1392</v>
      </c>
      <c r="B8074" t="s">
        <v>67</v>
      </c>
      <c r="C8074">
        <v>3888</v>
      </c>
      <c r="D8074" t="s">
        <v>5527</v>
      </c>
      <c r="E8074">
        <v>0.76</v>
      </c>
      <c r="F8074">
        <v>0.99</v>
      </c>
      <c r="G8074">
        <v>50</v>
      </c>
      <c r="H8074">
        <v>107</v>
      </c>
      <c r="I8074">
        <v>81.319999999999993</v>
      </c>
      <c r="J8074">
        <v>474</v>
      </c>
      <c r="K8074">
        <v>469.26</v>
      </c>
      <c r="L8074">
        <v>224.73</v>
      </c>
      <c r="M8074">
        <v>24.220000000000002</v>
      </c>
      <c r="N8074">
        <v>79528.990000000005</v>
      </c>
      <c r="O8074">
        <v>387.94</v>
      </c>
      <c r="P8074">
        <v>82.670587733878875</v>
      </c>
      <c r="Q8074">
        <v>4.4299065420560746</v>
      </c>
      <c r="R8074">
        <v>5.7705361534677824</v>
      </c>
      <c r="S8074">
        <f>(VendorSalesData[[#This Row],[TotalPurchaseQuantity]] - VendorSalesData[[#This Row],[TotalSalesQuantity]]) * VendorSalesData[[#This Row],[PurchasePrice]]</f>
        <v>-278.92</v>
      </c>
    </row>
    <row r="8075" spans="1:19" x14ac:dyDescent="0.3">
      <c r="A8075">
        <v>2000</v>
      </c>
      <c r="B8075" t="s">
        <v>164</v>
      </c>
      <c r="C8075">
        <v>38190</v>
      </c>
      <c r="D8075" t="s">
        <v>7391</v>
      </c>
      <c r="E8075">
        <v>6.75</v>
      </c>
      <c r="F8075">
        <v>9.99</v>
      </c>
      <c r="G8075">
        <v>750</v>
      </c>
      <c r="H8075">
        <v>12</v>
      </c>
      <c r="I8075">
        <v>81</v>
      </c>
      <c r="J8075">
        <v>15</v>
      </c>
      <c r="K8075">
        <v>149.85</v>
      </c>
      <c r="L8075">
        <v>29.97</v>
      </c>
      <c r="M8075">
        <v>1.6800000000000002</v>
      </c>
      <c r="N8075">
        <v>19016.59</v>
      </c>
      <c r="O8075">
        <v>68.849999999999994</v>
      </c>
      <c r="P8075">
        <v>45.945945945945944</v>
      </c>
      <c r="Q8075">
        <v>1.25</v>
      </c>
      <c r="R8075">
        <v>1.8499999999999999</v>
      </c>
      <c r="S8075">
        <f>(VendorSalesData[[#This Row],[TotalPurchaseQuantity]] - VendorSalesData[[#This Row],[TotalSalesQuantity]]) * VendorSalesData[[#This Row],[PurchasePrice]]</f>
        <v>-20.25</v>
      </c>
    </row>
    <row r="8076" spans="1:19" x14ac:dyDescent="0.3">
      <c r="A8076">
        <v>7153</v>
      </c>
      <c r="B8076" t="s">
        <v>271</v>
      </c>
      <c r="C8076">
        <v>17869</v>
      </c>
      <c r="D8076" t="s">
        <v>7392</v>
      </c>
      <c r="E8076">
        <v>8.1</v>
      </c>
      <c r="F8076">
        <v>11.99</v>
      </c>
      <c r="G8076">
        <v>750</v>
      </c>
      <c r="H8076">
        <v>10</v>
      </c>
      <c r="I8076">
        <v>81</v>
      </c>
      <c r="J8076">
        <v>7</v>
      </c>
      <c r="K8076">
        <v>83.93</v>
      </c>
      <c r="L8076">
        <v>83.93</v>
      </c>
      <c r="M8076">
        <v>0.77</v>
      </c>
      <c r="N8076">
        <v>15884.82</v>
      </c>
      <c r="O8076">
        <v>2.9300000000000068</v>
      </c>
      <c r="P8076">
        <v>3.4910044084356091</v>
      </c>
      <c r="Q8076">
        <v>0.7</v>
      </c>
      <c r="R8076">
        <v>1.0361728395061729</v>
      </c>
      <c r="S8076">
        <f>(VendorSalesData[[#This Row],[TotalPurchaseQuantity]] - VendorSalesData[[#This Row],[TotalSalesQuantity]]) * VendorSalesData[[#This Row],[PurchasePrice]]</f>
        <v>24.299999999999997</v>
      </c>
    </row>
    <row r="8077" spans="1:19" x14ac:dyDescent="0.3">
      <c r="A8077">
        <v>10754</v>
      </c>
      <c r="B8077" t="s">
        <v>212</v>
      </c>
      <c r="C8077">
        <v>15001</v>
      </c>
      <c r="D8077" t="s">
        <v>7393</v>
      </c>
      <c r="E8077">
        <v>6.75</v>
      </c>
      <c r="F8077">
        <v>9.99</v>
      </c>
      <c r="G8077">
        <v>750</v>
      </c>
      <c r="H8077">
        <v>12</v>
      </c>
      <c r="I8077">
        <v>81</v>
      </c>
      <c r="J8077">
        <v>12</v>
      </c>
      <c r="K8077">
        <v>119.88</v>
      </c>
      <c r="L8077">
        <v>9.99</v>
      </c>
      <c r="M8077">
        <v>1.35</v>
      </c>
      <c r="N8077">
        <v>28720.52</v>
      </c>
      <c r="O8077">
        <v>38.879999999999995</v>
      </c>
      <c r="P8077">
        <v>32.432432432432428</v>
      </c>
      <c r="Q8077">
        <v>1</v>
      </c>
      <c r="R8077">
        <v>1.48</v>
      </c>
      <c r="S8077">
        <f>(VendorSalesData[[#This Row],[TotalPurchaseQuantity]] - VendorSalesData[[#This Row],[TotalSalesQuantity]]) * VendorSalesData[[#This Row],[PurchasePrice]]</f>
        <v>0</v>
      </c>
    </row>
    <row r="8078" spans="1:19" x14ac:dyDescent="0.3">
      <c r="A8078">
        <v>480</v>
      </c>
      <c r="B8078" t="s">
        <v>27</v>
      </c>
      <c r="C8078">
        <v>2502</v>
      </c>
      <c r="D8078" t="s">
        <v>7394</v>
      </c>
      <c r="E8078">
        <v>26.92</v>
      </c>
      <c r="F8078">
        <v>34.99</v>
      </c>
      <c r="G8078">
        <v>750</v>
      </c>
      <c r="H8078">
        <v>3</v>
      </c>
      <c r="I8078">
        <v>80.760000000000005</v>
      </c>
      <c r="J8078">
        <v>98</v>
      </c>
      <c r="K8078">
        <v>3429.02</v>
      </c>
      <c r="L8078">
        <v>2204.3700000000003</v>
      </c>
      <c r="M8078">
        <v>77.27</v>
      </c>
      <c r="N8078">
        <v>89286.27</v>
      </c>
      <c r="O8078">
        <v>3348.2599999999998</v>
      </c>
      <c r="P8078">
        <v>97.644808137601984</v>
      </c>
      <c r="Q8078">
        <v>32.666666666666664</v>
      </c>
      <c r="R8078">
        <v>42.45938583457157</v>
      </c>
      <c r="S8078">
        <f>(VendorSalesData[[#This Row],[TotalPurchaseQuantity]] - VendorSalesData[[#This Row],[TotalSalesQuantity]]) * VendorSalesData[[#This Row],[PurchasePrice]]</f>
        <v>-2557.4</v>
      </c>
    </row>
    <row r="8079" spans="1:19" x14ac:dyDescent="0.3">
      <c r="A8079">
        <v>9165</v>
      </c>
      <c r="B8079" t="s">
        <v>38</v>
      </c>
      <c r="C8079">
        <v>21119</v>
      </c>
      <c r="D8079" t="s">
        <v>7395</v>
      </c>
      <c r="E8079">
        <v>2.2400000000000002</v>
      </c>
      <c r="F8079">
        <v>9.99</v>
      </c>
      <c r="G8079">
        <v>750</v>
      </c>
      <c r="H8079">
        <v>36</v>
      </c>
      <c r="I8079">
        <v>80.64</v>
      </c>
      <c r="J8079">
        <v>36</v>
      </c>
      <c r="K8079">
        <v>118.44</v>
      </c>
      <c r="L8079">
        <v>23.03</v>
      </c>
      <c r="M8079">
        <v>4.04</v>
      </c>
      <c r="N8079">
        <v>68054.7</v>
      </c>
      <c r="O8079">
        <v>37.799999999999997</v>
      </c>
      <c r="P8079">
        <v>31.914893617021274</v>
      </c>
      <c r="Q8079">
        <v>1</v>
      </c>
      <c r="R8079">
        <v>1.46875</v>
      </c>
      <c r="S8079">
        <f>(VendorSalesData[[#This Row],[TotalPurchaseQuantity]] - VendorSalesData[[#This Row],[TotalSalesQuantity]]) * VendorSalesData[[#This Row],[PurchasePrice]]</f>
        <v>0</v>
      </c>
    </row>
    <row r="8080" spans="1:19" x14ac:dyDescent="0.3">
      <c r="A8080">
        <v>7153</v>
      </c>
      <c r="B8080" t="s">
        <v>271</v>
      </c>
      <c r="C8080">
        <v>23655</v>
      </c>
      <c r="D8080" t="s">
        <v>7396</v>
      </c>
      <c r="E8080">
        <v>3.35</v>
      </c>
      <c r="F8080">
        <v>4.99</v>
      </c>
      <c r="G8080">
        <v>750</v>
      </c>
      <c r="H8080">
        <v>24</v>
      </c>
      <c r="I8080">
        <v>80.400000000000006</v>
      </c>
      <c r="J8080">
        <v>24</v>
      </c>
      <c r="K8080">
        <v>143.76</v>
      </c>
      <c r="L8080">
        <v>11.98</v>
      </c>
      <c r="M8080">
        <v>2.7</v>
      </c>
      <c r="N8080">
        <v>15884.82</v>
      </c>
      <c r="O8080">
        <v>63.359999999999985</v>
      </c>
      <c r="P8080">
        <v>44.073455759599319</v>
      </c>
      <c r="Q8080">
        <v>1</v>
      </c>
      <c r="R8080">
        <v>1.788059701492537</v>
      </c>
      <c r="S8080">
        <f>(VendorSalesData[[#This Row],[TotalPurchaseQuantity]] - VendorSalesData[[#This Row],[TotalSalesQuantity]]) * VendorSalesData[[#This Row],[PurchasePrice]]</f>
        <v>0</v>
      </c>
    </row>
    <row r="8081" spans="1:19" x14ac:dyDescent="0.3">
      <c r="A8081">
        <v>90024</v>
      </c>
      <c r="B8081" t="s">
        <v>1511</v>
      </c>
      <c r="C8081">
        <v>19284</v>
      </c>
      <c r="D8081" t="s">
        <v>7397</v>
      </c>
      <c r="E8081">
        <v>6.7</v>
      </c>
      <c r="F8081">
        <v>9.99</v>
      </c>
      <c r="G8081">
        <v>750</v>
      </c>
      <c r="H8081">
        <v>12</v>
      </c>
      <c r="I8081">
        <v>80.400000000000006</v>
      </c>
      <c r="J8081">
        <v>12</v>
      </c>
      <c r="K8081">
        <v>119.88</v>
      </c>
      <c r="L8081">
        <v>9.99</v>
      </c>
      <c r="M8081">
        <v>1.35</v>
      </c>
      <c r="N8081">
        <v>2802.64</v>
      </c>
      <c r="O8081">
        <v>39.47999999999999</v>
      </c>
      <c r="P8081">
        <v>32.932932932932921</v>
      </c>
      <c r="Q8081">
        <v>1</v>
      </c>
      <c r="R8081">
        <v>1.4910447761194028</v>
      </c>
      <c r="S8081">
        <f>(VendorSalesData[[#This Row],[TotalPurchaseQuantity]] - VendorSalesData[[#This Row],[TotalSalesQuantity]]) * VendorSalesData[[#This Row],[PurchasePrice]]</f>
        <v>0</v>
      </c>
    </row>
    <row r="8082" spans="1:19" x14ac:dyDescent="0.3">
      <c r="A8082">
        <v>9165</v>
      </c>
      <c r="B8082" t="s">
        <v>38</v>
      </c>
      <c r="C8082">
        <v>7193</v>
      </c>
      <c r="D8082" t="s">
        <v>7398</v>
      </c>
      <c r="E8082">
        <v>8.91</v>
      </c>
      <c r="F8082">
        <v>15.99</v>
      </c>
      <c r="G8082">
        <v>750</v>
      </c>
      <c r="H8082">
        <v>9</v>
      </c>
      <c r="I8082">
        <v>80.19</v>
      </c>
      <c r="J8082">
        <v>102</v>
      </c>
      <c r="K8082">
        <v>1171.98</v>
      </c>
      <c r="L8082">
        <v>884.73</v>
      </c>
      <c r="M8082">
        <v>80.430000000000007</v>
      </c>
      <c r="N8082">
        <v>68054.7</v>
      </c>
      <c r="O8082">
        <v>1091.79</v>
      </c>
      <c r="P8082">
        <v>93.157733067117178</v>
      </c>
      <c r="Q8082">
        <v>11.333333333333334</v>
      </c>
      <c r="R8082">
        <v>14.615039281705949</v>
      </c>
      <c r="S8082">
        <f>(VendorSalesData[[#This Row],[TotalPurchaseQuantity]] - VendorSalesData[[#This Row],[TotalSalesQuantity]]) * VendorSalesData[[#This Row],[PurchasePrice]]</f>
        <v>-828.63</v>
      </c>
    </row>
    <row r="8083" spans="1:19" x14ac:dyDescent="0.3">
      <c r="A8083">
        <v>4425</v>
      </c>
      <c r="B8083" t="s">
        <v>20</v>
      </c>
      <c r="C8083">
        <v>42256</v>
      </c>
      <c r="D8083" t="s">
        <v>7399</v>
      </c>
      <c r="E8083">
        <v>3.48</v>
      </c>
      <c r="F8083">
        <v>9.49</v>
      </c>
      <c r="G8083">
        <v>187</v>
      </c>
      <c r="H8083">
        <v>23</v>
      </c>
      <c r="I8083">
        <v>80.039999999999992</v>
      </c>
      <c r="J8083">
        <v>31</v>
      </c>
      <c r="K8083">
        <v>163.99</v>
      </c>
      <c r="L8083">
        <v>47.61</v>
      </c>
      <c r="M8083">
        <v>0.88</v>
      </c>
      <c r="N8083">
        <v>144929.24</v>
      </c>
      <c r="O8083">
        <v>83.950000000000017</v>
      </c>
      <c r="P8083">
        <v>51.192145862552607</v>
      </c>
      <c r="Q8083">
        <v>1.3478260869565217</v>
      </c>
      <c r="R8083">
        <v>2.048850574712644</v>
      </c>
      <c r="S8083">
        <f>(VendorSalesData[[#This Row],[TotalPurchaseQuantity]] - VendorSalesData[[#This Row],[TotalSalesQuantity]]) * VendorSalesData[[#This Row],[PurchasePrice]]</f>
        <v>-27.84</v>
      </c>
    </row>
    <row r="8084" spans="1:19" x14ac:dyDescent="0.3">
      <c r="A8084">
        <v>1392</v>
      </c>
      <c r="B8084" t="s">
        <v>67</v>
      </c>
      <c r="C8084">
        <v>22811</v>
      </c>
      <c r="D8084" t="s">
        <v>7400</v>
      </c>
      <c r="E8084">
        <v>3.33</v>
      </c>
      <c r="F8084">
        <v>4.99</v>
      </c>
      <c r="G8084">
        <v>750</v>
      </c>
      <c r="H8084">
        <v>24</v>
      </c>
      <c r="I8084">
        <v>79.92</v>
      </c>
      <c r="J8084">
        <v>24</v>
      </c>
      <c r="K8084">
        <v>119.76</v>
      </c>
      <c r="L8084">
        <v>4.99</v>
      </c>
      <c r="M8084">
        <v>2.7</v>
      </c>
      <c r="N8084">
        <v>79528.990000000005</v>
      </c>
      <c r="O8084">
        <v>39.840000000000003</v>
      </c>
      <c r="P8084">
        <v>33.266533066132261</v>
      </c>
      <c r="Q8084">
        <v>1</v>
      </c>
      <c r="R8084">
        <v>1.4984984984984986</v>
      </c>
      <c r="S8084">
        <f>(VendorSalesData[[#This Row],[TotalPurchaseQuantity]] - VendorSalesData[[#This Row],[TotalSalesQuantity]]) * VendorSalesData[[#This Row],[PurchasePrice]]</f>
        <v>0</v>
      </c>
    </row>
    <row r="8085" spans="1:19" x14ac:dyDescent="0.3">
      <c r="A8085">
        <v>4425</v>
      </c>
      <c r="B8085" t="s">
        <v>20</v>
      </c>
      <c r="C8085">
        <v>22167</v>
      </c>
      <c r="D8085" t="s">
        <v>7401</v>
      </c>
      <c r="E8085">
        <v>6.66</v>
      </c>
      <c r="F8085">
        <v>9.99</v>
      </c>
      <c r="G8085">
        <v>750</v>
      </c>
      <c r="H8085">
        <v>12</v>
      </c>
      <c r="I8085">
        <v>79.92</v>
      </c>
      <c r="J8085">
        <v>12</v>
      </c>
      <c r="K8085">
        <v>119.88</v>
      </c>
      <c r="L8085">
        <v>99.9</v>
      </c>
      <c r="M8085">
        <v>1.32</v>
      </c>
      <c r="N8085">
        <v>144929.24</v>
      </c>
      <c r="O8085">
        <v>39.959999999999994</v>
      </c>
      <c r="P8085">
        <v>33.333333333333329</v>
      </c>
      <c r="Q8085">
        <v>1</v>
      </c>
      <c r="R8085">
        <v>1.5</v>
      </c>
      <c r="S8085">
        <f>(VendorSalesData[[#This Row],[TotalPurchaseQuantity]] - VendorSalesData[[#This Row],[TotalSalesQuantity]]) * VendorSalesData[[#This Row],[PurchasePrice]]</f>
        <v>0</v>
      </c>
    </row>
    <row r="8086" spans="1:19" x14ac:dyDescent="0.3">
      <c r="A8086">
        <v>6785</v>
      </c>
      <c r="B8086" t="s">
        <v>81</v>
      </c>
      <c r="C8086">
        <v>43429</v>
      </c>
      <c r="D8086" t="s">
        <v>7402</v>
      </c>
      <c r="E8086">
        <v>6.66</v>
      </c>
      <c r="F8086">
        <v>9.99</v>
      </c>
      <c r="G8086">
        <v>750</v>
      </c>
      <c r="H8086">
        <v>12</v>
      </c>
      <c r="I8086">
        <v>79.92</v>
      </c>
      <c r="J8086">
        <v>12</v>
      </c>
      <c r="K8086">
        <v>119.88</v>
      </c>
      <c r="L8086">
        <v>9.99</v>
      </c>
      <c r="M8086">
        <v>1.35</v>
      </c>
      <c r="N8086">
        <v>13605.41</v>
      </c>
      <c r="O8086">
        <v>39.959999999999994</v>
      </c>
      <c r="P8086">
        <v>33.333333333333329</v>
      </c>
      <c r="Q8086">
        <v>1</v>
      </c>
      <c r="R8086">
        <v>1.5</v>
      </c>
      <c r="S8086">
        <f>(VendorSalesData[[#This Row],[TotalPurchaseQuantity]] - VendorSalesData[[#This Row],[TotalSalesQuantity]]) * VendorSalesData[[#This Row],[PurchasePrice]]</f>
        <v>0</v>
      </c>
    </row>
    <row r="8087" spans="1:19" x14ac:dyDescent="0.3">
      <c r="A8087">
        <v>7153</v>
      </c>
      <c r="B8087" t="s">
        <v>271</v>
      </c>
      <c r="C8087">
        <v>18384</v>
      </c>
      <c r="D8087" t="s">
        <v>7403</v>
      </c>
      <c r="E8087">
        <v>6.66</v>
      </c>
      <c r="F8087">
        <v>9.99</v>
      </c>
      <c r="G8087">
        <v>750</v>
      </c>
      <c r="H8087">
        <v>12</v>
      </c>
      <c r="I8087">
        <v>79.92</v>
      </c>
      <c r="J8087">
        <v>12</v>
      </c>
      <c r="K8087">
        <v>119.88</v>
      </c>
      <c r="L8087">
        <v>9.99</v>
      </c>
      <c r="M8087">
        <v>1.35</v>
      </c>
      <c r="N8087">
        <v>15884.82</v>
      </c>
      <c r="O8087">
        <v>39.959999999999994</v>
      </c>
      <c r="P8087">
        <v>33.333333333333329</v>
      </c>
      <c r="Q8087">
        <v>1</v>
      </c>
      <c r="R8087">
        <v>1.5</v>
      </c>
      <c r="S8087">
        <f>(VendorSalesData[[#This Row],[TotalPurchaseQuantity]] - VendorSalesData[[#This Row],[TotalSalesQuantity]]) * VendorSalesData[[#This Row],[PurchasePrice]]</f>
        <v>0</v>
      </c>
    </row>
    <row r="8088" spans="1:19" x14ac:dyDescent="0.3">
      <c r="A8088">
        <v>90017</v>
      </c>
      <c r="B8088" t="s">
        <v>4145</v>
      </c>
      <c r="C8088">
        <v>25549</v>
      </c>
      <c r="D8088" t="s">
        <v>7404</v>
      </c>
      <c r="E8088">
        <v>6.66</v>
      </c>
      <c r="F8088">
        <v>9.99</v>
      </c>
      <c r="G8088">
        <v>750</v>
      </c>
      <c r="H8088">
        <v>12</v>
      </c>
      <c r="I8088">
        <v>79.92</v>
      </c>
      <c r="J8088">
        <v>12</v>
      </c>
      <c r="K8088">
        <v>119.88</v>
      </c>
      <c r="L8088">
        <v>9.99</v>
      </c>
      <c r="M8088">
        <v>1.35</v>
      </c>
      <c r="N8088">
        <v>80.03</v>
      </c>
      <c r="O8088">
        <v>39.959999999999994</v>
      </c>
      <c r="P8088">
        <v>33.333333333333329</v>
      </c>
      <c r="Q8088">
        <v>1</v>
      </c>
      <c r="R8088">
        <v>1.5</v>
      </c>
      <c r="S8088">
        <f>(VendorSalesData[[#This Row],[TotalPurchaseQuantity]] - VendorSalesData[[#This Row],[TotalSalesQuantity]]) * VendorSalesData[[#This Row],[PurchasePrice]]</f>
        <v>0</v>
      </c>
    </row>
    <row r="8089" spans="1:19" x14ac:dyDescent="0.3">
      <c r="A8089">
        <v>653</v>
      </c>
      <c r="B8089" t="s">
        <v>352</v>
      </c>
      <c r="C8089">
        <v>20592</v>
      </c>
      <c r="D8089" t="s">
        <v>7405</v>
      </c>
      <c r="E8089">
        <v>9.93</v>
      </c>
      <c r="F8089">
        <v>15.99</v>
      </c>
      <c r="G8089">
        <v>750</v>
      </c>
      <c r="H8089">
        <v>8</v>
      </c>
      <c r="I8089">
        <v>79.44</v>
      </c>
      <c r="J8089">
        <v>18</v>
      </c>
      <c r="K8089">
        <v>287.82</v>
      </c>
      <c r="L8089">
        <v>31.98</v>
      </c>
      <c r="M8089">
        <v>2.02</v>
      </c>
      <c r="N8089">
        <v>8014.9800000000005</v>
      </c>
      <c r="O8089">
        <v>208.38</v>
      </c>
      <c r="P8089">
        <v>72.399416301855325</v>
      </c>
      <c r="Q8089">
        <v>2.25</v>
      </c>
      <c r="R8089">
        <v>3.6231117824773413</v>
      </c>
      <c r="S8089">
        <f>(VendorSalesData[[#This Row],[TotalPurchaseQuantity]] - VendorSalesData[[#This Row],[TotalSalesQuantity]]) * VendorSalesData[[#This Row],[PurchasePrice]]</f>
        <v>-99.3</v>
      </c>
    </row>
    <row r="8090" spans="1:19" x14ac:dyDescent="0.3">
      <c r="A8090">
        <v>1590</v>
      </c>
      <c r="B8090" t="s">
        <v>261</v>
      </c>
      <c r="C8090">
        <v>20887</v>
      </c>
      <c r="D8090" t="s">
        <v>7406</v>
      </c>
      <c r="E8090">
        <v>6.62</v>
      </c>
      <c r="F8090">
        <v>11.99</v>
      </c>
      <c r="G8090">
        <v>750</v>
      </c>
      <c r="H8090">
        <v>12</v>
      </c>
      <c r="I8090">
        <v>79.44</v>
      </c>
      <c r="J8090">
        <v>11</v>
      </c>
      <c r="K8090">
        <v>131.88999999999999</v>
      </c>
      <c r="L8090">
        <v>71.94</v>
      </c>
      <c r="M8090">
        <v>1.23</v>
      </c>
      <c r="N8090">
        <v>7259.75</v>
      </c>
      <c r="O8090">
        <v>52.449999999999989</v>
      </c>
      <c r="P8090">
        <v>39.767988475244522</v>
      </c>
      <c r="Q8090">
        <v>0.91666666666666663</v>
      </c>
      <c r="R8090">
        <v>1.6602467270896273</v>
      </c>
      <c r="S8090">
        <f>(VendorSalesData[[#This Row],[TotalPurchaseQuantity]] - VendorSalesData[[#This Row],[TotalSalesQuantity]]) * VendorSalesData[[#This Row],[PurchasePrice]]</f>
        <v>6.62</v>
      </c>
    </row>
    <row r="8091" spans="1:19" x14ac:dyDescent="0.3">
      <c r="A8091">
        <v>3252</v>
      </c>
      <c r="B8091" t="s">
        <v>94</v>
      </c>
      <c r="C8091">
        <v>25755</v>
      </c>
      <c r="D8091" t="s">
        <v>7407</v>
      </c>
      <c r="E8091">
        <v>9.93</v>
      </c>
      <c r="F8091">
        <v>14.99</v>
      </c>
      <c r="G8091">
        <v>5000</v>
      </c>
      <c r="H8091">
        <v>8</v>
      </c>
      <c r="I8091">
        <v>79.44</v>
      </c>
      <c r="J8091">
        <v>8</v>
      </c>
      <c r="K8091">
        <v>119.92</v>
      </c>
      <c r="L8091">
        <v>59.96</v>
      </c>
      <c r="M8091">
        <v>6</v>
      </c>
      <c r="N8091">
        <v>61966.91</v>
      </c>
      <c r="O8091">
        <v>40.480000000000004</v>
      </c>
      <c r="P8091">
        <v>33.755837224816545</v>
      </c>
      <c r="Q8091">
        <v>1</v>
      </c>
      <c r="R8091">
        <v>1.5095669687814703</v>
      </c>
      <c r="S8091">
        <f>(VendorSalesData[[#This Row],[TotalPurchaseQuantity]] - VendorSalesData[[#This Row],[TotalSalesQuantity]]) * VendorSalesData[[#This Row],[PurchasePrice]]</f>
        <v>0</v>
      </c>
    </row>
    <row r="8092" spans="1:19" x14ac:dyDescent="0.3">
      <c r="A8092">
        <v>4425</v>
      </c>
      <c r="B8092" t="s">
        <v>20</v>
      </c>
      <c r="C8092">
        <v>6872</v>
      </c>
      <c r="D8092" t="s">
        <v>7408</v>
      </c>
      <c r="E8092">
        <v>6.62</v>
      </c>
      <c r="F8092">
        <v>9.99</v>
      </c>
      <c r="G8092">
        <v>750</v>
      </c>
      <c r="H8092">
        <v>12</v>
      </c>
      <c r="I8092">
        <v>79.44</v>
      </c>
      <c r="J8092">
        <v>18</v>
      </c>
      <c r="K8092">
        <v>205.82</v>
      </c>
      <c r="L8092">
        <v>63.94</v>
      </c>
      <c r="M8092">
        <v>2.0100000000000002</v>
      </c>
      <c r="N8092">
        <v>144929.24</v>
      </c>
      <c r="O8092">
        <v>126.38</v>
      </c>
      <c r="P8092">
        <v>61.403167816538726</v>
      </c>
      <c r="Q8092">
        <v>1.5</v>
      </c>
      <c r="R8092">
        <v>2.5908862034239677</v>
      </c>
      <c r="S8092">
        <f>(VendorSalesData[[#This Row],[TotalPurchaseQuantity]] - VendorSalesData[[#This Row],[TotalSalesQuantity]]) * VendorSalesData[[#This Row],[PurchasePrice]]</f>
        <v>-39.72</v>
      </c>
    </row>
    <row r="8093" spans="1:19" x14ac:dyDescent="0.3">
      <c r="A8093">
        <v>8735</v>
      </c>
      <c r="B8093" t="s">
        <v>2804</v>
      </c>
      <c r="C8093">
        <v>18272</v>
      </c>
      <c r="D8093" t="s">
        <v>7409</v>
      </c>
      <c r="E8093">
        <v>6.62</v>
      </c>
      <c r="F8093">
        <v>9.99</v>
      </c>
      <c r="G8093">
        <v>750</v>
      </c>
      <c r="H8093">
        <v>12</v>
      </c>
      <c r="I8093">
        <v>79.44</v>
      </c>
      <c r="J8093">
        <v>12</v>
      </c>
      <c r="K8093">
        <v>155.88</v>
      </c>
      <c r="L8093">
        <v>12.99</v>
      </c>
      <c r="M8093">
        <v>1.35</v>
      </c>
      <c r="N8093">
        <v>263.32</v>
      </c>
      <c r="O8093">
        <v>76.44</v>
      </c>
      <c r="P8093">
        <v>49.037721324095457</v>
      </c>
      <c r="Q8093">
        <v>1</v>
      </c>
      <c r="R8093">
        <v>1.9622356495468278</v>
      </c>
      <c r="S8093">
        <f>(VendorSalesData[[#This Row],[TotalPurchaseQuantity]] - VendorSalesData[[#This Row],[TotalSalesQuantity]]) * VendorSalesData[[#This Row],[PurchasePrice]]</f>
        <v>0</v>
      </c>
    </row>
    <row r="8094" spans="1:19" x14ac:dyDescent="0.3">
      <c r="A8094">
        <v>8892</v>
      </c>
      <c r="B8094" t="s">
        <v>177</v>
      </c>
      <c r="C8094">
        <v>22896</v>
      </c>
      <c r="D8094" t="s">
        <v>7299</v>
      </c>
      <c r="E8094">
        <v>6.62</v>
      </c>
      <c r="F8094">
        <v>9.99</v>
      </c>
      <c r="G8094">
        <v>1500</v>
      </c>
      <c r="H8094">
        <v>12</v>
      </c>
      <c r="I8094">
        <v>79.44</v>
      </c>
      <c r="J8094">
        <v>8</v>
      </c>
      <c r="K8094">
        <v>79.92</v>
      </c>
      <c r="L8094">
        <v>19.98</v>
      </c>
      <c r="M8094">
        <v>1.8</v>
      </c>
      <c r="N8094">
        <v>11595.97</v>
      </c>
      <c r="O8094">
        <v>0.48000000000000398</v>
      </c>
      <c r="P8094">
        <v>0.60060060060060549</v>
      </c>
      <c r="Q8094">
        <v>0.66666666666666663</v>
      </c>
      <c r="R8094">
        <v>1.0060422960725075</v>
      </c>
      <c r="S8094">
        <f>(VendorSalesData[[#This Row],[TotalPurchaseQuantity]] - VendorSalesData[[#This Row],[TotalSalesQuantity]]) * VendorSalesData[[#This Row],[PurchasePrice]]</f>
        <v>26.48</v>
      </c>
    </row>
    <row r="8095" spans="1:19" x14ac:dyDescent="0.3">
      <c r="A8095">
        <v>4425</v>
      </c>
      <c r="B8095" t="s">
        <v>20</v>
      </c>
      <c r="C8095">
        <v>23792</v>
      </c>
      <c r="D8095" t="s">
        <v>7410</v>
      </c>
      <c r="E8095">
        <v>6.61</v>
      </c>
      <c r="F8095">
        <v>9.7899999999999991</v>
      </c>
      <c r="G8095">
        <v>750</v>
      </c>
      <c r="H8095">
        <v>12</v>
      </c>
      <c r="I8095">
        <v>79.319999999999993</v>
      </c>
      <c r="J8095">
        <v>24</v>
      </c>
      <c r="K8095">
        <v>234.96</v>
      </c>
      <c r="L8095">
        <v>19.579999999999998</v>
      </c>
      <c r="M8095">
        <v>2.7</v>
      </c>
      <c r="N8095">
        <v>144929.24</v>
      </c>
      <c r="O8095">
        <v>155.64000000000001</v>
      </c>
      <c r="P8095">
        <v>66.241062308478035</v>
      </c>
      <c r="Q8095">
        <v>2</v>
      </c>
      <c r="R8095">
        <v>2.9621785173978825</v>
      </c>
      <c r="S8095">
        <f>(VendorSalesData[[#This Row],[TotalPurchaseQuantity]] - VendorSalesData[[#This Row],[TotalSalesQuantity]]) * VendorSalesData[[#This Row],[PurchasePrice]]</f>
        <v>-79.320000000000007</v>
      </c>
    </row>
    <row r="8096" spans="1:19" x14ac:dyDescent="0.3">
      <c r="A8096">
        <v>7153</v>
      </c>
      <c r="B8096" t="s">
        <v>271</v>
      </c>
      <c r="C8096">
        <v>24066</v>
      </c>
      <c r="D8096" t="s">
        <v>7411</v>
      </c>
      <c r="E8096">
        <v>7.18</v>
      </c>
      <c r="F8096">
        <v>10.99</v>
      </c>
      <c r="G8096">
        <v>1500</v>
      </c>
      <c r="H8096">
        <v>11</v>
      </c>
      <c r="I8096">
        <v>78.97999999999999</v>
      </c>
      <c r="J8096">
        <v>9</v>
      </c>
      <c r="K8096">
        <v>98.91</v>
      </c>
      <c r="L8096">
        <v>43.96</v>
      </c>
      <c r="M8096">
        <v>2.0100000000000002</v>
      </c>
      <c r="N8096">
        <v>15884.82</v>
      </c>
      <c r="O8096">
        <v>19.930000000000007</v>
      </c>
      <c r="P8096">
        <v>20.149630977656464</v>
      </c>
      <c r="Q8096">
        <v>0.81818181818181823</v>
      </c>
      <c r="R8096">
        <v>1.2523423651557357</v>
      </c>
      <c r="S8096">
        <f>(VendorSalesData[[#This Row],[TotalPurchaseQuantity]] - VendorSalesData[[#This Row],[TotalSalesQuantity]]) * VendorSalesData[[#This Row],[PurchasePrice]]</f>
        <v>14.36</v>
      </c>
    </row>
    <row r="8097" spans="1:19" x14ac:dyDescent="0.3">
      <c r="A8097">
        <v>1590</v>
      </c>
      <c r="B8097" t="s">
        <v>261</v>
      </c>
      <c r="C8097">
        <v>12146</v>
      </c>
      <c r="D8097" t="s">
        <v>7412</v>
      </c>
      <c r="E8097">
        <v>6.57</v>
      </c>
      <c r="F8097">
        <v>9.99</v>
      </c>
      <c r="G8097">
        <v>750</v>
      </c>
      <c r="H8097">
        <v>12</v>
      </c>
      <c r="I8097">
        <v>78.84</v>
      </c>
      <c r="J8097">
        <v>12</v>
      </c>
      <c r="K8097">
        <v>143.88</v>
      </c>
      <c r="L8097">
        <v>11.99</v>
      </c>
      <c r="M8097">
        <v>1.35</v>
      </c>
      <c r="N8097">
        <v>7259.75</v>
      </c>
      <c r="O8097">
        <v>65.039999999999992</v>
      </c>
      <c r="P8097">
        <v>45.204336947456206</v>
      </c>
      <c r="Q8097">
        <v>1</v>
      </c>
      <c r="R8097">
        <v>1.8249619482496193</v>
      </c>
      <c r="S8097">
        <f>(VendorSalesData[[#This Row],[TotalPurchaseQuantity]] - VendorSalesData[[#This Row],[TotalSalesQuantity]]) * VendorSalesData[[#This Row],[PurchasePrice]]</f>
        <v>0</v>
      </c>
    </row>
    <row r="8098" spans="1:19" x14ac:dyDescent="0.3">
      <c r="A8098">
        <v>4692</v>
      </c>
      <c r="B8098" t="s">
        <v>386</v>
      </c>
      <c r="C8098">
        <v>13654</v>
      </c>
      <c r="D8098" t="s">
        <v>7413</v>
      </c>
      <c r="E8098">
        <v>6.57</v>
      </c>
      <c r="F8098">
        <v>12.99</v>
      </c>
      <c r="G8098">
        <v>750</v>
      </c>
      <c r="H8098">
        <v>12</v>
      </c>
      <c r="I8098">
        <v>78.84</v>
      </c>
      <c r="J8098">
        <v>12</v>
      </c>
      <c r="K8098">
        <v>137.88</v>
      </c>
      <c r="L8098">
        <v>91.92</v>
      </c>
      <c r="M8098">
        <v>1.33</v>
      </c>
      <c r="N8098">
        <v>9139.3799999999992</v>
      </c>
      <c r="O8098">
        <v>59.039999999999992</v>
      </c>
      <c r="P8098">
        <v>42.819843342036549</v>
      </c>
      <c r="Q8098">
        <v>1</v>
      </c>
      <c r="R8098">
        <v>1.7488584474885844</v>
      </c>
      <c r="S8098">
        <f>(VendorSalesData[[#This Row],[TotalPurchaseQuantity]] - VendorSalesData[[#This Row],[TotalSalesQuantity]]) * VendorSalesData[[#This Row],[PurchasePrice]]</f>
        <v>0</v>
      </c>
    </row>
    <row r="8099" spans="1:19" x14ac:dyDescent="0.3">
      <c r="A8099">
        <v>5455</v>
      </c>
      <c r="B8099" t="s">
        <v>937</v>
      </c>
      <c r="C8099">
        <v>3539</v>
      </c>
      <c r="D8099" t="s">
        <v>7414</v>
      </c>
      <c r="E8099">
        <v>13.13</v>
      </c>
      <c r="F8099">
        <v>24.99</v>
      </c>
      <c r="G8099">
        <v>750</v>
      </c>
      <c r="H8099">
        <v>6</v>
      </c>
      <c r="I8099">
        <v>78.78</v>
      </c>
      <c r="J8099">
        <v>139</v>
      </c>
      <c r="K8099">
        <v>2500.6099999999997</v>
      </c>
      <c r="L8099">
        <v>1673.07</v>
      </c>
      <c r="M8099">
        <v>109.56</v>
      </c>
      <c r="N8099">
        <v>937.21</v>
      </c>
      <c r="O8099">
        <v>2421.8299999999995</v>
      </c>
      <c r="P8099">
        <v>96.84956870523591</v>
      </c>
      <c r="Q8099">
        <v>23.166666666666668</v>
      </c>
      <c r="R8099">
        <v>31.741685707032236</v>
      </c>
      <c r="S8099">
        <f>(VendorSalesData[[#This Row],[TotalPurchaseQuantity]] - VendorSalesData[[#This Row],[TotalSalesQuantity]]) * VendorSalesData[[#This Row],[PurchasePrice]]</f>
        <v>-1746.2900000000002</v>
      </c>
    </row>
    <row r="8100" spans="1:19" x14ac:dyDescent="0.3">
      <c r="A8100">
        <v>9552</v>
      </c>
      <c r="B8100" t="s">
        <v>72</v>
      </c>
      <c r="C8100">
        <v>738</v>
      </c>
      <c r="D8100" t="s">
        <v>7415</v>
      </c>
      <c r="E8100">
        <v>7.87</v>
      </c>
      <c r="F8100">
        <v>9.99</v>
      </c>
      <c r="G8100">
        <v>750</v>
      </c>
      <c r="H8100">
        <v>10</v>
      </c>
      <c r="I8100">
        <v>78.7</v>
      </c>
      <c r="J8100">
        <v>10</v>
      </c>
      <c r="K8100">
        <v>99.9</v>
      </c>
      <c r="L8100">
        <v>89.91</v>
      </c>
      <c r="M8100">
        <v>7.8900000000000006</v>
      </c>
      <c r="N8100">
        <v>55551.82</v>
      </c>
      <c r="O8100">
        <v>21.200000000000003</v>
      </c>
      <c r="P8100">
        <v>21.221221221221224</v>
      </c>
      <c r="Q8100">
        <v>1</v>
      </c>
      <c r="R8100">
        <v>1.2693773824650572</v>
      </c>
      <c r="S8100">
        <f>(VendorSalesData[[#This Row],[TotalPurchaseQuantity]] - VendorSalesData[[#This Row],[TotalSalesQuantity]]) * VendorSalesData[[#This Row],[PurchasePrice]]</f>
        <v>0</v>
      </c>
    </row>
    <row r="8101" spans="1:19" x14ac:dyDescent="0.3">
      <c r="A8101">
        <v>4425</v>
      </c>
      <c r="B8101" t="s">
        <v>20</v>
      </c>
      <c r="C8101">
        <v>21217</v>
      </c>
      <c r="D8101" t="s">
        <v>7416</v>
      </c>
      <c r="E8101">
        <v>39.21</v>
      </c>
      <c r="F8101">
        <v>59.99</v>
      </c>
      <c r="G8101">
        <v>750</v>
      </c>
      <c r="H8101">
        <v>2</v>
      </c>
      <c r="I8101">
        <v>78.42</v>
      </c>
      <c r="J8101">
        <v>14</v>
      </c>
      <c r="K8101">
        <v>839.86</v>
      </c>
      <c r="L8101">
        <v>719.88</v>
      </c>
      <c r="M8101">
        <v>1.54</v>
      </c>
      <c r="N8101">
        <v>144929.24</v>
      </c>
      <c r="O8101">
        <v>761.44</v>
      </c>
      <c r="P8101">
        <v>90.662729502536138</v>
      </c>
      <c r="Q8101">
        <v>7</v>
      </c>
      <c r="R8101">
        <v>10.70976791634787</v>
      </c>
      <c r="S8101">
        <f>(VendorSalesData[[#This Row],[TotalPurchaseQuantity]] - VendorSalesData[[#This Row],[TotalSalesQuantity]]) * VendorSalesData[[#This Row],[PurchasePrice]]</f>
        <v>-470.52</v>
      </c>
    </row>
    <row r="8102" spans="1:19" x14ac:dyDescent="0.3">
      <c r="A8102">
        <v>7153</v>
      </c>
      <c r="B8102" t="s">
        <v>271</v>
      </c>
      <c r="C8102">
        <v>43350</v>
      </c>
      <c r="D8102" t="s">
        <v>7417</v>
      </c>
      <c r="E8102">
        <v>6.53</v>
      </c>
      <c r="F8102">
        <v>9.99</v>
      </c>
      <c r="G8102">
        <v>750</v>
      </c>
      <c r="H8102">
        <v>12</v>
      </c>
      <c r="I8102">
        <v>78.36</v>
      </c>
      <c r="J8102">
        <v>12</v>
      </c>
      <c r="K8102">
        <v>119.88</v>
      </c>
      <c r="L8102">
        <v>9.99</v>
      </c>
      <c r="M8102">
        <v>1.35</v>
      </c>
      <c r="N8102">
        <v>15884.82</v>
      </c>
      <c r="O8102">
        <v>41.519999999999996</v>
      </c>
      <c r="P8102">
        <v>34.634634634634629</v>
      </c>
      <c r="Q8102">
        <v>1</v>
      </c>
      <c r="R8102">
        <v>1.5298621745788668</v>
      </c>
      <c r="S8102">
        <f>(VendorSalesData[[#This Row],[TotalPurchaseQuantity]] - VendorSalesData[[#This Row],[TotalSalesQuantity]]) * VendorSalesData[[#This Row],[PurchasePrice]]</f>
        <v>0</v>
      </c>
    </row>
    <row r="8103" spans="1:19" x14ac:dyDescent="0.3">
      <c r="A8103">
        <v>9165</v>
      </c>
      <c r="B8103" t="s">
        <v>38</v>
      </c>
      <c r="C8103">
        <v>17282</v>
      </c>
      <c r="D8103" t="s">
        <v>7418</v>
      </c>
      <c r="E8103">
        <v>19.59</v>
      </c>
      <c r="F8103">
        <v>41.99</v>
      </c>
      <c r="G8103">
        <v>750</v>
      </c>
      <c r="H8103">
        <v>4</v>
      </c>
      <c r="I8103">
        <v>78.36</v>
      </c>
      <c r="J8103">
        <v>6</v>
      </c>
      <c r="K8103">
        <v>173.94</v>
      </c>
      <c r="L8103">
        <v>115.96</v>
      </c>
      <c r="M8103">
        <v>0.66</v>
      </c>
      <c r="N8103">
        <v>68054.7</v>
      </c>
      <c r="O8103">
        <v>95.58</v>
      </c>
      <c r="P8103">
        <v>54.949982752673336</v>
      </c>
      <c r="Q8103">
        <v>1.5</v>
      </c>
      <c r="R8103">
        <v>2.2197549770290963</v>
      </c>
      <c r="S8103">
        <f>(VendorSalesData[[#This Row],[TotalPurchaseQuantity]] - VendorSalesData[[#This Row],[TotalSalesQuantity]]) * VendorSalesData[[#This Row],[PurchasePrice]]</f>
        <v>-39.18</v>
      </c>
    </row>
    <row r="8104" spans="1:19" x14ac:dyDescent="0.3">
      <c r="A8104">
        <v>9552</v>
      </c>
      <c r="B8104" t="s">
        <v>72</v>
      </c>
      <c r="C8104">
        <v>11744</v>
      </c>
      <c r="D8104" t="s">
        <v>7419</v>
      </c>
      <c r="E8104">
        <v>6.53</v>
      </c>
      <c r="F8104">
        <v>12.99</v>
      </c>
      <c r="G8104">
        <v>750</v>
      </c>
      <c r="H8104">
        <v>12</v>
      </c>
      <c r="I8104">
        <v>78.36</v>
      </c>
      <c r="J8104">
        <v>12</v>
      </c>
      <c r="K8104">
        <v>155.88</v>
      </c>
      <c r="L8104">
        <v>12.99</v>
      </c>
      <c r="M8104">
        <v>1.35</v>
      </c>
      <c r="N8104">
        <v>55551.82</v>
      </c>
      <c r="O8104">
        <v>77.52</v>
      </c>
      <c r="P8104">
        <v>49.730561970746727</v>
      </c>
      <c r="Q8104">
        <v>1</v>
      </c>
      <c r="R8104">
        <v>1.989280245022971</v>
      </c>
      <c r="S8104">
        <f>(VendorSalesData[[#This Row],[TotalPurchaseQuantity]] - VendorSalesData[[#This Row],[TotalSalesQuantity]]) * VendorSalesData[[#This Row],[PurchasePrice]]</f>
        <v>0</v>
      </c>
    </row>
    <row r="8105" spans="1:19" x14ac:dyDescent="0.3">
      <c r="A8105">
        <v>8004</v>
      </c>
      <c r="B8105" t="s">
        <v>60</v>
      </c>
      <c r="C8105">
        <v>5603</v>
      </c>
      <c r="D8105" t="s">
        <v>7420</v>
      </c>
      <c r="E8105">
        <v>0.79</v>
      </c>
      <c r="F8105">
        <v>0.99</v>
      </c>
      <c r="G8105">
        <v>50</v>
      </c>
      <c r="H8105">
        <v>99</v>
      </c>
      <c r="I8105">
        <v>78.210000000000008</v>
      </c>
      <c r="J8105">
        <v>481</v>
      </c>
      <c r="K8105">
        <v>476.19</v>
      </c>
      <c r="L8105">
        <v>123.75</v>
      </c>
      <c r="M8105">
        <v>25</v>
      </c>
      <c r="N8105">
        <v>50293.62</v>
      </c>
      <c r="O8105">
        <v>397.98</v>
      </c>
      <c r="P8105">
        <v>83.57588357588358</v>
      </c>
      <c r="Q8105">
        <v>4.858585858585859</v>
      </c>
      <c r="R8105">
        <v>6.0886075949367084</v>
      </c>
      <c r="S8105">
        <f>(VendorSalesData[[#This Row],[TotalPurchaseQuantity]] - VendorSalesData[[#This Row],[TotalSalesQuantity]]) * VendorSalesData[[#This Row],[PurchasePrice]]</f>
        <v>-301.78000000000003</v>
      </c>
    </row>
    <row r="8106" spans="1:19" x14ac:dyDescent="0.3">
      <c r="A8106">
        <v>6785</v>
      </c>
      <c r="B8106" t="s">
        <v>81</v>
      </c>
      <c r="C8106">
        <v>14654</v>
      </c>
      <c r="D8106" t="s">
        <v>7421</v>
      </c>
      <c r="E8106">
        <v>6.49</v>
      </c>
      <c r="F8106">
        <v>9.99</v>
      </c>
      <c r="G8106">
        <v>750</v>
      </c>
      <c r="H8106">
        <v>12</v>
      </c>
      <c r="I8106">
        <v>77.88</v>
      </c>
      <c r="J8106">
        <v>24</v>
      </c>
      <c r="K8106">
        <v>239.76</v>
      </c>
      <c r="L8106">
        <v>19.98</v>
      </c>
      <c r="M8106">
        <v>2.7</v>
      </c>
      <c r="N8106">
        <v>13605.41</v>
      </c>
      <c r="O8106">
        <v>161.88</v>
      </c>
      <c r="P8106">
        <v>67.517517517517518</v>
      </c>
      <c r="Q8106">
        <v>2</v>
      </c>
      <c r="R8106">
        <v>3.078582434514638</v>
      </c>
      <c r="S8106">
        <f>(VendorSalesData[[#This Row],[TotalPurchaseQuantity]] - VendorSalesData[[#This Row],[TotalSalesQuantity]]) * VendorSalesData[[#This Row],[PurchasePrice]]</f>
        <v>-77.88</v>
      </c>
    </row>
    <row r="8107" spans="1:19" x14ac:dyDescent="0.3">
      <c r="A8107">
        <v>8892</v>
      </c>
      <c r="B8107" t="s">
        <v>177</v>
      </c>
      <c r="C8107">
        <v>24134</v>
      </c>
      <c r="D8107" t="s">
        <v>7422</v>
      </c>
      <c r="E8107">
        <v>6.49</v>
      </c>
      <c r="F8107">
        <v>9.99</v>
      </c>
      <c r="G8107">
        <v>750</v>
      </c>
      <c r="H8107">
        <v>12</v>
      </c>
      <c r="I8107">
        <v>77.88</v>
      </c>
      <c r="J8107">
        <v>8</v>
      </c>
      <c r="K8107">
        <v>79.92</v>
      </c>
      <c r="L8107">
        <v>49.95</v>
      </c>
      <c r="M8107">
        <v>0.88</v>
      </c>
      <c r="N8107">
        <v>11595.97</v>
      </c>
      <c r="O8107">
        <v>2.0400000000000063</v>
      </c>
      <c r="P8107">
        <v>2.5525525525525601</v>
      </c>
      <c r="Q8107">
        <v>0.66666666666666663</v>
      </c>
      <c r="R8107">
        <v>1.0261941448382128</v>
      </c>
      <c r="S8107">
        <f>(VendorSalesData[[#This Row],[TotalPurchaseQuantity]] - VendorSalesData[[#This Row],[TotalSalesQuantity]]) * VendorSalesData[[#This Row],[PurchasePrice]]</f>
        <v>25.96</v>
      </c>
    </row>
    <row r="8108" spans="1:19" x14ac:dyDescent="0.3">
      <c r="A8108">
        <v>4425</v>
      </c>
      <c r="B8108" t="s">
        <v>20</v>
      </c>
      <c r="C8108">
        <v>34792</v>
      </c>
      <c r="D8108" t="s">
        <v>7423</v>
      </c>
      <c r="E8108">
        <v>15.53</v>
      </c>
      <c r="F8108">
        <v>22.99</v>
      </c>
      <c r="G8108">
        <v>750</v>
      </c>
      <c r="H8108">
        <v>5</v>
      </c>
      <c r="I8108">
        <v>77.649999999999991</v>
      </c>
      <c r="J8108">
        <v>23</v>
      </c>
      <c r="K8108">
        <v>528.77</v>
      </c>
      <c r="L8108">
        <v>321.85999999999996</v>
      </c>
      <c r="M8108">
        <v>2.5499999999999998</v>
      </c>
      <c r="N8108">
        <v>144929.24</v>
      </c>
      <c r="O8108">
        <v>451.12</v>
      </c>
      <c r="P8108">
        <v>85.314976265673167</v>
      </c>
      <c r="Q8108">
        <v>4.5999999999999996</v>
      </c>
      <c r="R8108">
        <v>6.8096587250482941</v>
      </c>
      <c r="S8108">
        <f>(VendorSalesData[[#This Row],[TotalPurchaseQuantity]] - VendorSalesData[[#This Row],[TotalSalesQuantity]]) * VendorSalesData[[#This Row],[PurchasePrice]]</f>
        <v>-279.53999999999996</v>
      </c>
    </row>
    <row r="8109" spans="1:19" x14ac:dyDescent="0.3">
      <c r="A8109">
        <v>10754</v>
      </c>
      <c r="B8109" t="s">
        <v>212</v>
      </c>
      <c r="C8109">
        <v>21473</v>
      </c>
      <c r="D8109" t="s">
        <v>7424</v>
      </c>
      <c r="E8109">
        <v>38.81</v>
      </c>
      <c r="F8109">
        <v>58.99</v>
      </c>
      <c r="G8109">
        <v>750</v>
      </c>
      <c r="H8109">
        <v>2</v>
      </c>
      <c r="I8109">
        <v>77.62</v>
      </c>
      <c r="J8109">
        <v>4</v>
      </c>
      <c r="K8109">
        <v>235.96</v>
      </c>
      <c r="L8109">
        <v>176.97</v>
      </c>
      <c r="M8109">
        <v>0.44</v>
      </c>
      <c r="N8109">
        <v>28720.52</v>
      </c>
      <c r="O8109">
        <v>158.34</v>
      </c>
      <c r="P8109">
        <v>67.104593998982878</v>
      </c>
      <c r="Q8109">
        <v>2</v>
      </c>
      <c r="R8109">
        <v>3.039938160267972</v>
      </c>
      <c r="S8109">
        <f>(VendorSalesData[[#This Row],[TotalPurchaseQuantity]] - VendorSalesData[[#This Row],[TotalSalesQuantity]]) * VendorSalesData[[#This Row],[PurchasePrice]]</f>
        <v>-77.62</v>
      </c>
    </row>
    <row r="8110" spans="1:19" x14ac:dyDescent="0.3">
      <c r="A8110">
        <v>9165</v>
      </c>
      <c r="B8110" t="s">
        <v>38</v>
      </c>
      <c r="C8110">
        <v>18632</v>
      </c>
      <c r="D8110" t="s">
        <v>5636</v>
      </c>
      <c r="E8110">
        <v>25.82</v>
      </c>
      <c r="F8110">
        <v>56.99</v>
      </c>
      <c r="G8110">
        <v>750</v>
      </c>
      <c r="H8110">
        <v>3</v>
      </c>
      <c r="I8110">
        <v>77.460000000000008</v>
      </c>
      <c r="J8110">
        <v>5</v>
      </c>
      <c r="K8110">
        <v>212.95000000000002</v>
      </c>
      <c r="L8110">
        <v>173.96</v>
      </c>
      <c r="M8110">
        <v>0.55000000000000004</v>
      </c>
      <c r="N8110">
        <v>68054.7</v>
      </c>
      <c r="O8110">
        <v>135.49</v>
      </c>
      <c r="P8110">
        <v>63.62526414651326</v>
      </c>
      <c r="Q8110">
        <v>1.6666666666666667</v>
      </c>
      <c r="R8110">
        <v>2.7491608572166277</v>
      </c>
      <c r="S8110">
        <f>(VendorSalesData[[#This Row],[TotalPurchaseQuantity]] - VendorSalesData[[#This Row],[TotalSalesQuantity]]) * VendorSalesData[[#This Row],[PurchasePrice]]</f>
        <v>-51.64</v>
      </c>
    </row>
    <row r="8111" spans="1:19" x14ac:dyDescent="0.3">
      <c r="A8111">
        <v>6785</v>
      </c>
      <c r="B8111" t="s">
        <v>81</v>
      </c>
      <c r="C8111">
        <v>15133</v>
      </c>
      <c r="D8111" t="s">
        <v>7425</v>
      </c>
      <c r="E8111">
        <v>6.45</v>
      </c>
      <c r="F8111">
        <v>9.99</v>
      </c>
      <c r="G8111">
        <v>750</v>
      </c>
      <c r="H8111">
        <v>12</v>
      </c>
      <c r="I8111">
        <v>77.400000000000006</v>
      </c>
      <c r="J8111">
        <v>12</v>
      </c>
      <c r="K8111">
        <v>119.88</v>
      </c>
      <c r="L8111">
        <v>9.99</v>
      </c>
      <c r="M8111">
        <v>1.35</v>
      </c>
      <c r="N8111">
        <v>13605.41</v>
      </c>
      <c r="O8111">
        <v>42.47999999999999</v>
      </c>
      <c r="P8111">
        <v>35.43543543543543</v>
      </c>
      <c r="Q8111">
        <v>1</v>
      </c>
      <c r="R8111">
        <v>1.5488372093023255</v>
      </c>
      <c r="S8111">
        <f>(VendorSalesData[[#This Row],[TotalPurchaseQuantity]] - VendorSalesData[[#This Row],[TotalSalesQuantity]]) * VendorSalesData[[#This Row],[PurchasePrice]]</f>
        <v>0</v>
      </c>
    </row>
    <row r="8112" spans="1:19" x14ac:dyDescent="0.3">
      <c r="A8112">
        <v>90026</v>
      </c>
      <c r="B8112" t="s">
        <v>7426</v>
      </c>
      <c r="C8112">
        <v>46327</v>
      </c>
      <c r="D8112" t="s">
        <v>7427</v>
      </c>
      <c r="E8112">
        <v>4.54</v>
      </c>
      <c r="F8112">
        <v>6.99</v>
      </c>
      <c r="G8112">
        <v>650</v>
      </c>
      <c r="H8112">
        <v>17</v>
      </c>
      <c r="I8112">
        <v>77.179999999999993</v>
      </c>
      <c r="J8112">
        <v>49</v>
      </c>
      <c r="K8112">
        <v>342.51</v>
      </c>
      <c r="L8112">
        <v>216.69</v>
      </c>
      <c r="M8112">
        <v>4.84</v>
      </c>
      <c r="N8112">
        <v>0.36</v>
      </c>
      <c r="O8112">
        <v>265.33</v>
      </c>
      <c r="P8112">
        <v>77.466351347405919</v>
      </c>
      <c r="Q8112">
        <v>2.8823529411764706</v>
      </c>
      <c r="R8112">
        <v>4.4378077222078263</v>
      </c>
      <c r="S8112">
        <f>(VendorSalesData[[#This Row],[TotalPurchaseQuantity]] - VendorSalesData[[#This Row],[TotalSalesQuantity]]) * VendorSalesData[[#This Row],[PurchasePrice]]</f>
        <v>-145.28</v>
      </c>
    </row>
    <row r="8113" spans="1:19" x14ac:dyDescent="0.3">
      <c r="A8113">
        <v>1392</v>
      </c>
      <c r="B8113" t="s">
        <v>67</v>
      </c>
      <c r="C8113">
        <v>29205</v>
      </c>
      <c r="D8113" t="s">
        <v>7358</v>
      </c>
      <c r="E8113">
        <v>6.41</v>
      </c>
      <c r="F8113">
        <v>9.49</v>
      </c>
      <c r="G8113">
        <v>1500</v>
      </c>
      <c r="H8113">
        <v>12</v>
      </c>
      <c r="I8113">
        <v>76.92</v>
      </c>
      <c r="J8113">
        <v>9</v>
      </c>
      <c r="K8113">
        <v>85.41</v>
      </c>
      <c r="L8113">
        <v>47.45</v>
      </c>
      <c r="M8113">
        <v>2</v>
      </c>
      <c r="N8113">
        <v>79528.990000000005</v>
      </c>
      <c r="O8113">
        <v>8.4899999999999949</v>
      </c>
      <c r="P8113">
        <v>9.9402880224797965</v>
      </c>
      <c r="Q8113">
        <v>0.75</v>
      </c>
      <c r="R8113">
        <v>1.1103744149765991</v>
      </c>
      <c r="S8113">
        <f>(VendorSalesData[[#This Row],[TotalPurchaseQuantity]] - VendorSalesData[[#This Row],[TotalSalesQuantity]]) * VendorSalesData[[#This Row],[PurchasePrice]]</f>
        <v>19.23</v>
      </c>
    </row>
    <row r="8114" spans="1:19" x14ac:dyDescent="0.3">
      <c r="A8114">
        <v>9552</v>
      </c>
      <c r="B8114" t="s">
        <v>72</v>
      </c>
      <c r="C8114">
        <v>14493</v>
      </c>
      <c r="D8114" t="s">
        <v>7428</v>
      </c>
      <c r="E8114">
        <v>6.41</v>
      </c>
      <c r="F8114">
        <v>9.2899999999999991</v>
      </c>
      <c r="G8114">
        <v>750</v>
      </c>
      <c r="H8114">
        <v>12</v>
      </c>
      <c r="I8114">
        <v>76.92</v>
      </c>
      <c r="J8114">
        <v>12</v>
      </c>
      <c r="K8114">
        <v>111.48</v>
      </c>
      <c r="L8114">
        <v>9.2899999999999991</v>
      </c>
      <c r="M8114">
        <v>1.35</v>
      </c>
      <c r="N8114">
        <v>55551.82</v>
      </c>
      <c r="O8114">
        <v>34.56</v>
      </c>
      <c r="P8114">
        <v>31.001076426264802</v>
      </c>
      <c r="Q8114">
        <v>1</v>
      </c>
      <c r="R8114">
        <v>1.4492979719188768</v>
      </c>
      <c r="S8114">
        <f>(VendorSalesData[[#This Row],[TotalPurchaseQuantity]] - VendorSalesData[[#This Row],[TotalSalesQuantity]]) * VendorSalesData[[#This Row],[PurchasePrice]]</f>
        <v>0</v>
      </c>
    </row>
    <row r="8115" spans="1:19" x14ac:dyDescent="0.3">
      <c r="A8115">
        <v>9815</v>
      </c>
      <c r="B8115" t="s">
        <v>191</v>
      </c>
      <c r="C8115">
        <v>14708</v>
      </c>
      <c r="D8115" t="s">
        <v>7429</v>
      </c>
      <c r="E8115">
        <v>8.49</v>
      </c>
      <c r="F8115">
        <v>12.99</v>
      </c>
      <c r="G8115">
        <v>750</v>
      </c>
      <c r="H8115">
        <v>9</v>
      </c>
      <c r="I8115">
        <v>76.41</v>
      </c>
      <c r="J8115">
        <v>6</v>
      </c>
      <c r="K8115">
        <v>77.94</v>
      </c>
      <c r="L8115">
        <v>12.99</v>
      </c>
      <c r="M8115">
        <v>0.68</v>
      </c>
      <c r="N8115">
        <v>27100.41</v>
      </c>
      <c r="O8115">
        <v>1.5300000000000011</v>
      </c>
      <c r="P8115">
        <v>1.963048498845267</v>
      </c>
      <c r="Q8115">
        <v>0.66666666666666663</v>
      </c>
      <c r="R8115">
        <v>1.0200235571260305</v>
      </c>
      <c r="S8115">
        <f>(VendorSalesData[[#This Row],[TotalPurchaseQuantity]] - VendorSalesData[[#This Row],[TotalSalesQuantity]]) * VendorSalesData[[#This Row],[PurchasePrice]]</f>
        <v>25.47</v>
      </c>
    </row>
    <row r="8116" spans="1:19" x14ac:dyDescent="0.3">
      <c r="A8116">
        <v>11567</v>
      </c>
      <c r="B8116" t="s">
        <v>56</v>
      </c>
      <c r="C8116">
        <v>2308</v>
      </c>
      <c r="D8116" t="s">
        <v>7430</v>
      </c>
      <c r="E8116">
        <v>12.68</v>
      </c>
      <c r="F8116">
        <v>16.989999999999998</v>
      </c>
      <c r="G8116">
        <v>750</v>
      </c>
      <c r="H8116">
        <v>6</v>
      </c>
      <c r="I8116">
        <v>76.08</v>
      </c>
      <c r="J8116">
        <v>35</v>
      </c>
      <c r="K8116">
        <v>677.65</v>
      </c>
      <c r="L8116">
        <v>527.7299999999999</v>
      </c>
      <c r="M8116">
        <v>27.6</v>
      </c>
      <c r="N8116">
        <v>20964.810000000001</v>
      </c>
      <c r="O8116">
        <v>601.56999999999994</v>
      </c>
      <c r="P8116">
        <v>88.772965395115463</v>
      </c>
      <c r="Q8116">
        <v>5.833333333333333</v>
      </c>
      <c r="R8116">
        <v>8.9070715036803367</v>
      </c>
      <c r="S8116">
        <f>(VendorSalesData[[#This Row],[TotalPurchaseQuantity]] - VendorSalesData[[#This Row],[TotalSalesQuantity]]) * VendorSalesData[[#This Row],[PurchasePrice]]</f>
        <v>-367.71999999999997</v>
      </c>
    </row>
    <row r="8117" spans="1:19" x14ac:dyDescent="0.3">
      <c r="A8117">
        <v>9165</v>
      </c>
      <c r="B8117" t="s">
        <v>38</v>
      </c>
      <c r="C8117">
        <v>13394</v>
      </c>
      <c r="D8117" t="s">
        <v>7431</v>
      </c>
      <c r="E8117">
        <v>3.99</v>
      </c>
      <c r="F8117">
        <v>13.99</v>
      </c>
      <c r="G8117">
        <v>750</v>
      </c>
      <c r="H8117">
        <v>19</v>
      </c>
      <c r="I8117">
        <v>75.81</v>
      </c>
      <c r="J8117">
        <v>27</v>
      </c>
      <c r="K8117">
        <v>156.33000000000001</v>
      </c>
      <c r="L8117">
        <v>46.32</v>
      </c>
      <c r="M8117">
        <v>3.0300000000000002</v>
      </c>
      <c r="N8117">
        <v>68054.7</v>
      </c>
      <c r="O8117">
        <v>80.52000000000001</v>
      </c>
      <c r="P8117">
        <v>51.506428708501254</v>
      </c>
      <c r="Q8117">
        <v>1.4210526315789473</v>
      </c>
      <c r="R8117">
        <v>2.0621290067273446</v>
      </c>
      <c r="S8117">
        <f>(VendorSalesData[[#This Row],[TotalPurchaseQuantity]] - VendorSalesData[[#This Row],[TotalSalesQuantity]]) * VendorSalesData[[#This Row],[PurchasePrice]]</f>
        <v>-31.92</v>
      </c>
    </row>
    <row r="8118" spans="1:19" x14ac:dyDescent="0.3">
      <c r="A8118">
        <v>3252</v>
      </c>
      <c r="B8118" t="s">
        <v>94</v>
      </c>
      <c r="C8118">
        <v>43545</v>
      </c>
      <c r="D8118" t="s">
        <v>5349</v>
      </c>
      <c r="E8118">
        <v>5.4</v>
      </c>
      <c r="F8118">
        <v>7.99</v>
      </c>
      <c r="G8118">
        <v>1500</v>
      </c>
      <c r="H8118">
        <v>14</v>
      </c>
      <c r="I8118">
        <v>75.599999999999994</v>
      </c>
      <c r="J8118">
        <v>12</v>
      </c>
      <c r="K8118">
        <v>95.88</v>
      </c>
      <c r="L8118">
        <v>15.98</v>
      </c>
      <c r="M8118">
        <v>2.7</v>
      </c>
      <c r="N8118">
        <v>61966.91</v>
      </c>
      <c r="O8118">
        <v>20.28</v>
      </c>
      <c r="P8118">
        <v>21.151439299123904</v>
      </c>
      <c r="Q8118">
        <v>0.8571428571428571</v>
      </c>
      <c r="R8118">
        <v>1.2682539682539682</v>
      </c>
      <c r="S8118">
        <f>(VendorSalesData[[#This Row],[TotalPurchaseQuantity]] - VendorSalesData[[#This Row],[TotalSalesQuantity]]) * VendorSalesData[[#This Row],[PurchasePrice]]</f>
        <v>10.8</v>
      </c>
    </row>
    <row r="8119" spans="1:19" x14ac:dyDescent="0.3">
      <c r="A8119">
        <v>4692</v>
      </c>
      <c r="B8119" t="s">
        <v>386</v>
      </c>
      <c r="C8119">
        <v>8580</v>
      </c>
      <c r="D8119" t="s">
        <v>7432</v>
      </c>
      <c r="E8119">
        <v>12.59</v>
      </c>
      <c r="F8119">
        <v>15.99</v>
      </c>
      <c r="G8119">
        <v>750</v>
      </c>
      <c r="H8119">
        <v>6</v>
      </c>
      <c r="I8119">
        <v>75.540000000000006</v>
      </c>
      <c r="J8119">
        <v>6</v>
      </c>
      <c r="K8119">
        <v>95.94</v>
      </c>
      <c r="L8119">
        <v>63.96</v>
      </c>
      <c r="M8119">
        <v>4.7300000000000004</v>
      </c>
      <c r="N8119">
        <v>9139.3799999999992</v>
      </c>
      <c r="O8119">
        <v>20.399999999999991</v>
      </c>
      <c r="P8119">
        <v>21.263289555972477</v>
      </c>
      <c r="Q8119">
        <v>1</v>
      </c>
      <c r="R8119">
        <v>1.2700555996822873</v>
      </c>
      <c r="S8119">
        <f>(VendorSalesData[[#This Row],[TotalPurchaseQuantity]] - VendorSalesData[[#This Row],[TotalSalesQuantity]]) * VendorSalesData[[#This Row],[PurchasePrice]]</f>
        <v>0</v>
      </c>
    </row>
    <row r="8120" spans="1:19" x14ac:dyDescent="0.3">
      <c r="A8120">
        <v>12546</v>
      </c>
      <c r="B8120" t="s">
        <v>32</v>
      </c>
      <c r="C8120">
        <v>5837</v>
      </c>
      <c r="D8120" t="s">
        <v>7433</v>
      </c>
      <c r="E8120">
        <v>6.24</v>
      </c>
      <c r="F8120">
        <v>7.99</v>
      </c>
      <c r="G8120">
        <v>750</v>
      </c>
      <c r="H8120">
        <v>12</v>
      </c>
      <c r="I8120">
        <v>74.88</v>
      </c>
      <c r="J8120">
        <v>12</v>
      </c>
      <c r="K8120">
        <v>95.88</v>
      </c>
      <c r="L8120">
        <v>87.89</v>
      </c>
      <c r="M8120">
        <v>9.4700000000000006</v>
      </c>
      <c r="N8120">
        <v>123880.97</v>
      </c>
      <c r="O8120">
        <v>21</v>
      </c>
      <c r="P8120">
        <v>21.902377972465583</v>
      </c>
      <c r="Q8120">
        <v>1</v>
      </c>
      <c r="R8120">
        <v>1.2804487179487181</v>
      </c>
      <c r="S8120">
        <f>(VendorSalesData[[#This Row],[TotalPurchaseQuantity]] - VendorSalesData[[#This Row],[TotalSalesQuantity]]) * VendorSalesData[[#This Row],[PurchasePrice]]</f>
        <v>0</v>
      </c>
    </row>
    <row r="8121" spans="1:19" x14ac:dyDescent="0.3">
      <c r="A8121">
        <v>9552</v>
      </c>
      <c r="B8121" t="s">
        <v>72</v>
      </c>
      <c r="C8121">
        <v>23404</v>
      </c>
      <c r="D8121" t="s">
        <v>7434</v>
      </c>
      <c r="E8121">
        <v>6.8</v>
      </c>
      <c r="F8121">
        <v>9.99</v>
      </c>
      <c r="G8121">
        <v>750</v>
      </c>
      <c r="H8121">
        <v>11</v>
      </c>
      <c r="I8121">
        <v>74.8</v>
      </c>
      <c r="J8121">
        <v>19</v>
      </c>
      <c r="K8121">
        <v>189.81</v>
      </c>
      <c r="L8121">
        <v>59.94</v>
      </c>
      <c r="M8121">
        <v>2.12</v>
      </c>
      <c r="N8121">
        <v>55551.82</v>
      </c>
      <c r="O8121">
        <v>115.01</v>
      </c>
      <c r="P8121">
        <v>60.592171118486917</v>
      </c>
      <c r="Q8121">
        <v>1.7272727272727273</v>
      </c>
      <c r="R8121">
        <v>2.5375668449197861</v>
      </c>
      <c r="S8121">
        <f>(VendorSalesData[[#This Row],[TotalPurchaseQuantity]] - VendorSalesData[[#This Row],[TotalSalesQuantity]]) * VendorSalesData[[#This Row],[PurchasePrice]]</f>
        <v>-54.4</v>
      </c>
    </row>
    <row r="8122" spans="1:19" x14ac:dyDescent="0.3">
      <c r="A8122">
        <v>9815</v>
      </c>
      <c r="B8122" t="s">
        <v>191</v>
      </c>
      <c r="C8122">
        <v>13726</v>
      </c>
      <c r="D8122" t="s">
        <v>7435</v>
      </c>
      <c r="E8122">
        <v>12.41</v>
      </c>
      <c r="F8122">
        <v>18.989999999999998</v>
      </c>
      <c r="G8122">
        <v>3000</v>
      </c>
      <c r="H8122">
        <v>6</v>
      </c>
      <c r="I8122">
        <v>74.459999999999994</v>
      </c>
      <c r="J8122">
        <v>6</v>
      </c>
      <c r="K8122">
        <v>113.94</v>
      </c>
      <c r="L8122">
        <v>18.989999999999998</v>
      </c>
      <c r="M8122">
        <v>2.7</v>
      </c>
      <c r="N8122">
        <v>27100.41</v>
      </c>
      <c r="O8122">
        <v>39.480000000000004</v>
      </c>
      <c r="P8122">
        <v>34.64981569246973</v>
      </c>
      <c r="Q8122">
        <v>1</v>
      </c>
      <c r="R8122">
        <v>1.5302175664786464</v>
      </c>
      <c r="S8122">
        <f>(VendorSalesData[[#This Row],[TotalPurchaseQuantity]] - VendorSalesData[[#This Row],[TotalSalesQuantity]]) * VendorSalesData[[#This Row],[PurchasePrice]]</f>
        <v>0</v>
      </c>
    </row>
    <row r="8123" spans="1:19" x14ac:dyDescent="0.3">
      <c r="A8123">
        <v>6785</v>
      </c>
      <c r="B8123" t="s">
        <v>81</v>
      </c>
      <c r="C8123">
        <v>38318</v>
      </c>
      <c r="D8123" t="s">
        <v>7436</v>
      </c>
      <c r="E8123">
        <v>6.2</v>
      </c>
      <c r="F8123">
        <v>8.99</v>
      </c>
      <c r="G8123">
        <v>750</v>
      </c>
      <c r="H8123">
        <v>12</v>
      </c>
      <c r="I8123">
        <v>74.400000000000006</v>
      </c>
      <c r="J8123">
        <v>12</v>
      </c>
      <c r="K8123">
        <v>107.88</v>
      </c>
      <c r="L8123">
        <v>8.99</v>
      </c>
      <c r="M8123">
        <v>1.35</v>
      </c>
      <c r="N8123">
        <v>13605.41</v>
      </c>
      <c r="O8123">
        <v>33.47999999999999</v>
      </c>
      <c r="P8123">
        <v>31.03448275862068</v>
      </c>
      <c r="Q8123">
        <v>1</v>
      </c>
      <c r="R8123">
        <v>1.4499999999999997</v>
      </c>
      <c r="S8123">
        <f>(VendorSalesData[[#This Row],[TotalPurchaseQuantity]] - VendorSalesData[[#This Row],[TotalSalesQuantity]]) * VendorSalesData[[#This Row],[PurchasePrice]]</f>
        <v>0</v>
      </c>
    </row>
    <row r="8124" spans="1:19" x14ac:dyDescent="0.3">
      <c r="A8124">
        <v>7255</v>
      </c>
      <c r="B8124" t="s">
        <v>1994</v>
      </c>
      <c r="C8124">
        <v>23084</v>
      </c>
      <c r="D8124" t="s">
        <v>7437</v>
      </c>
      <c r="E8124">
        <v>6.2</v>
      </c>
      <c r="F8124">
        <v>8.99</v>
      </c>
      <c r="G8124">
        <v>750</v>
      </c>
      <c r="H8124">
        <v>12</v>
      </c>
      <c r="I8124">
        <v>74.400000000000006</v>
      </c>
      <c r="J8124">
        <v>12</v>
      </c>
      <c r="K8124">
        <v>107.88</v>
      </c>
      <c r="L8124">
        <v>8.99</v>
      </c>
      <c r="M8124">
        <v>1.35</v>
      </c>
      <c r="N8124">
        <v>648.71</v>
      </c>
      <c r="O8124">
        <v>33.47999999999999</v>
      </c>
      <c r="P8124">
        <v>31.03448275862068</v>
      </c>
      <c r="Q8124">
        <v>1</v>
      </c>
      <c r="R8124">
        <v>1.4499999999999997</v>
      </c>
      <c r="S8124">
        <f>(VendorSalesData[[#This Row],[TotalPurchaseQuantity]] - VendorSalesData[[#This Row],[TotalSalesQuantity]]) * VendorSalesData[[#This Row],[PurchasePrice]]</f>
        <v>0</v>
      </c>
    </row>
    <row r="8125" spans="1:19" x14ac:dyDescent="0.3">
      <c r="A8125">
        <v>90024</v>
      </c>
      <c r="B8125" t="s">
        <v>1511</v>
      </c>
      <c r="C8125">
        <v>19867</v>
      </c>
      <c r="D8125" t="s">
        <v>7438</v>
      </c>
      <c r="E8125">
        <v>3.1</v>
      </c>
      <c r="F8125">
        <v>10.99</v>
      </c>
      <c r="G8125">
        <v>750</v>
      </c>
      <c r="H8125">
        <v>24</v>
      </c>
      <c r="I8125">
        <v>74.400000000000006</v>
      </c>
      <c r="J8125">
        <v>29</v>
      </c>
      <c r="K8125">
        <v>130.21</v>
      </c>
      <c r="L8125">
        <v>17.96</v>
      </c>
      <c r="M8125">
        <v>3.2600000000000002</v>
      </c>
      <c r="N8125">
        <v>2802.64</v>
      </c>
      <c r="O8125">
        <v>55.81</v>
      </c>
      <c r="P8125">
        <v>42.861531372398431</v>
      </c>
      <c r="Q8125">
        <v>1.2083333333333333</v>
      </c>
      <c r="R8125">
        <v>1.7501344086021504</v>
      </c>
      <c r="S8125">
        <f>(VendorSalesData[[#This Row],[TotalPurchaseQuantity]] - VendorSalesData[[#This Row],[TotalSalesQuantity]]) * VendorSalesData[[#This Row],[PurchasePrice]]</f>
        <v>-15.5</v>
      </c>
    </row>
    <row r="8126" spans="1:19" x14ac:dyDescent="0.3">
      <c r="A8126">
        <v>3252</v>
      </c>
      <c r="B8126" t="s">
        <v>94</v>
      </c>
      <c r="C8126">
        <v>20449</v>
      </c>
      <c r="D8126" t="s">
        <v>7439</v>
      </c>
      <c r="E8126">
        <v>2.06</v>
      </c>
      <c r="F8126">
        <v>2.99</v>
      </c>
      <c r="G8126">
        <v>500</v>
      </c>
      <c r="H8126">
        <v>36</v>
      </c>
      <c r="I8126">
        <v>74.16</v>
      </c>
      <c r="J8126">
        <v>26</v>
      </c>
      <c r="K8126">
        <v>85.240000000000009</v>
      </c>
      <c r="L8126">
        <v>33.89</v>
      </c>
      <c r="M8126">
        <v>1.98</v>
      </c>
      <c r="N8126">
        <v>61966.91</v>
      </c>
      <c r="O8126">
        <v>11.080000000000013</v>
      </c>
      <c r="P8126">
        <v>12.998592210229953</v>
      </c>
      <c r="Q8126">
        <v>0.72222222222222221</v>
      </c>
      <c r="R8126">
        <v>1.1494066882416398</v>
      </c>
      <c r="S8126">
        <f>(VendorSalesData[[#This Row],[TotalPurchaseQuantity]] - VendorSalesData[[#This Row],[TotalSalesQuantity]]) * VendorSalesData[[#This Row],[PurchasePrice]]</f>
        <v>20.6</v>
      </c>
    </row>
    <row r="8127" spans="1:19" x14ac:dyDescent="0.3">
      <c r="A8127">
        <v>9552</v>
      </c>
      <c r="B8127" t="s">
        <v>72</v>
      </c>
      <c r="C8127">
        <v>20075</v>
      </c>
      <c r="D8127" t="s">
        <v>7440</v>
      </c>
      <c r="E8127">
        <v>36.909999999999997</v>
      </c>
      <c r="F8127">
        <v>79.989999999999995</v>
      </c>
      <c r="G8127">
        <v>750</v>
      </c>
      <c r="H8127">
        <v>2</v>
      </c>
      <c r="I8127">
        <v>73.819999999999993</v>
      </c>
      <c r="J8127">
        <v>18</v>
      </c>
      <c r="K8127">
        <v>989.82</v>
      </c>
      <c r="L8127">
        <v>769.86</v>
      </c>
      <c r="M8127">
        <v>1.99</v>
      </c>
      <c r="N8127">
        <v>55551.82</v>
      </c>
      <c r="O8127">
        <v>916</v>
      </c>
      <c r="P8127">
        <v>92.542078357681191</v>
      </c>
      <c r="Q8127">
        <v>9</v>
      </c>
      <c r="R8127">
        <v>13.40856136548361</v>
      </c>
      <c r="S8127">
        <f>(VendorSalesData[[#This Row],[TotalPurchaseQuantity]] - VendorSalesData[[#This Row],[TotalSalesQuantity]]) * VendorSalesData[[#This Row],[PurchasePrice]]</f>
        <v>-590.55999999999995</v>
      </c>
    </row>
    <row r="8128" spans="1:19" x14ac:dyDescent="0.3">
      <c r="A8128">
        <v>7749</v>
      </c>
      <c r="B8128" t="s">
        <v>4651</v>
      </c>
      <c r="C8128">
        <v>17322</v>
      </c>
      <c r="D8128" t="s">
        <v>7441</v>
      </c>
      <c r="E8128">
        <v>9.1999999999999993</v>
      </c>
      <c r="F8128">
        <v>13.99</v>
      </c>
      <c r="G8128">
        <v>750</v>
      </c>
      <c r="H8128">
        <v>8</v>
      </c>
      <c r="I8128">
        <v>73.599999999999994</v>
      </c>
      <c r="J8128">
        <v>17</v>
      </c>
      <c r="K8128">
        <v>237.83</v>
      </c>
      <c r="L8128">
        <v>83.94</v>
      </c>
      <c r="M8128">
        <v>1.9100000000000001</v>
      </c>
      <c r="N8128">
        <v>91.5</v>
      </c>
      <c r="O8128">
        <v>164.23000000000002</v>
      </c>
      <c r="P8128">
        <v>69.053525627549092</v>
      </c>
      <c r="Q8128">
        <v>2.125</v>
      </c>
      <c r="R8128">
        <v>3.231385869565218</v>
      </c>
      <c r="S8128">
        <f>(VendorSalesData[[#This Row],[TotalPurchaseQuantity]] - VendorSalesData[[#This Row],[TotalSalesQuantity]]) * VendorSalesData[[#This Row],[PurchasePrice]]</f>
        <v>-82.8</v>
      </c>
    </row>
    <row r="8129" spans="1:19" x14ac:dyDescent="0.3">
      <c r="A8129">
        <v>1392</v>
      </c>
      <c r="B8129" t="s">
        <v>67</v>
      </c>
      <c r="C8129">
        <v>24568</v>
      </c>
      <c r="D8129" t="s">
        <v>7442</v>
      </c>
      <c r="E8129">
        <v>6.12</v>
      </c>
      <c r="F8129">
        <v>8.99</v>
      </c>
      <c r="G8129">
        <v>750</v>
      </c>
      <c r="H8129">
        <v>12</v>
      </c>
      <c r="I8129">
        <v>73.44</v>
      </c>
      <c r="J8129">
        <v>12</v>
      </c>
      <c r="K8129">
        <v>107.88</v>
      </c>
      <c r="L8129">
        <v>8.99</v>
      </c>
      <c r="M8129">
        <v>1.35</v>
      </c>
      <c r="N8129">
        <v>79528.990000000005</v>
      </c>
      <c r="O8129">
        <v>34.44</v>
      </c>
      <c r="P8129">
        <v>31.92436040044494</v>
      </c>
      <c r="Q8129">
        <v>1</v>
      </c>
      <c r="R8129">
        <v>1.468954248366013</v>
      </c>
      <c r="S8129">
        <f>(VendorSalesData[[#This Row],[TotalPurchaseQuantity]] - VendorSalesData[[#This Row],[TotalSalesQuantity]]) * VendorSalesData[[#This Row],[PurchasePrice]]</f>
        <v>0</v>
      </c>
    </row>
    <row r="8130" spans="1:19" x14ac:dyDescent="0.3">
      <c r="A8130">
        <v>9165</v>
      </c>
      <c r="B8130" t="s">
        <v>38</v>
      </c>
      <c r="C8130">
        <v>17528</v>
      </c>
      <c r="D8130" t="s">
        <v>7443</v>
      </c>
      <c r="E8130">
        <v>12.24</v>
      </c>
      <c r="F8130">
        <v>26.99</v>
      </c>
      <c r="G8130">
        <v>750</v>
      </c>
      <c r="H8130">
        <v>6</v>
      </c>
      <c r="I8130">
        <v>73.44</v>
      </c>
      <c r="J8130">
        <v>20</v>
      </c>
      <c r="K8130">
        <v>359.8</v>
      </c>
      <c r="L8130">
        <v>143.91999999999999</v>
      </c>
      <c r="M8130">
        <v>2.2400000000000002</v>
      </c>
      <c r="N8130">
        <v>68054.7</v>
      </c>
      <c r="O8130">
        <v>286.36</v>
      </c>
      <c r="P8130">
        <v>79.588660366870485</v>
      </c>
      <c r="Q8130">
        <v>3.3333333333333335</v>
      </c>
      <c r="R8130">
        <v>4.8992374727668846</v>
      </c>
      <c r="S8130">
        <f>(VendorSalesData[[#This Row],[TotalPurchaseQuantity]] - VendorSalesData[[#This Row],[TotalSalesQuantity]]) * VendorSalesData[[#This Row],[PurchasePrice]]</f>
        <v>-171.36</v>
      </c>
    </row>
    <row r="8131" spans="1:19" x14ac:dyDescent="0.3">
      <c r="A8131">
        <v>9552</v>
      </c>
      <c r="B8131" t="s">
        <v>72</v>
      </c>
      <c r="C8131">
        <v>17218</v>
      </c>
      <c r="D8131" t="s">
        <v>7444</v>
      </c>
      <c r="E8131">
        <v>6.12</v>
      </c>
      <c r="F8131">
        <v>8.99</v>
      </c>
      <c r="G8131">
        <v>375</v>
      </c>
      <c r="H8131">
        <v>12</v>
      </c>
      <c r="I8131">
        <v>73.44</v>
      </c>
      <c r="J8131">
        <v>12</v>
      </c>
      <c r="K8131">
        <v>107.88</v>
      </c>
      <c r="L8131">
        <v>8.99</v>
      </c>
      <c r="M8131">
        <v>0.68</v>
      </c>
      <c r="N8131">
        <v>55551.82</v>
      </c>
      <c r="O8131">
        <v>34.44</v>
      </c>
      <c r="P8131">
        <v>31.92436040044494</v>
      </c>
      <c r="Q8131">
        <v>1</v>
      </c>
      <c r="R8131">
        <v>1.468954248366013</v>
      </c>
      <c r="S8131">
        <f>(VendorSalesData[[#This Row],[TotalPurchaseQuantity]] - VendorSalesData[[#This Row],[TotalSalesQuantity]]) * VendorSalesData[[#This Row],[PurchasePrice]]</f>
        <v>0</v>
      </c>
    </row>
    <row r="8132" spans="1:19" x14ac:dyDescent="0.3">
      <c r="A8132">
        <v>10754</v>
      </c>
      <c r="B8132" t="s">
        <v>212</v>
      </c>
      <c r="C8132">
        <v>23961</v>
      </c>
      <c r="D8132" t="s">
        <v>7445</v>
      </c>
      <c r="E8132">
        <v>36.659999999999997</v>
      </c>
      <c r="F8132">
        <v>54.99</v>
      </c>
      <c r="G8132">
        <v>750</v>
      </c>
      <c r="H8132">
        <v>2</v>
      </c>
      <c r="I8132">
        <v>73.319999999999993</v>
      </c>
      <c r="J8132">
        <v>24</v>
      </c>
      <c r="K8132">
        <v>1319.76</v>
      </c>
      <c r="L8132">
        <v>1209.78</v>
      </c>
      <c r="M8132">
        <v>2.65</v>
      </c>
      <c r="N8132">
        <v>28720.52</v>
      </c>
      <c r="O8132">
        <v>1246.44</v>
      </c>
      <c r="P8132">
        <v>94.444444444444457</v>
      </c>
      <c r="Q8132">
        <v>12</v>
      </c>
      <c r="R8132">
        <v>18</v>
      </c>
      <c r="S8132">
        <f>(VendorSalesData[[#This Row],[TotalPurchaseQuantity]] - VendorSalesData[[#This Row],[TotalSalesQuantity]]) * VendorSalesData[[#This Row],[PurchasePrice]]</f>
        <v>-806.52</v>
      </c>
    </row>
    <row r="8133" spans="1:19" x14ac:dyDescent="0.3">
      <c r="A8133">
        <v>3252</v>
      </c>
      <c r="B8133" t="s">
        <v>94</v>
      </c>
      <c r="C8133">
        <v>20443</v>
      </c>
      <c r="D8133" t="s">
        <v>7446</v>
      </c>
      <c r="E8133">
        <v>6.66</v>
      </c>
      <c r="F8133">
        <v>9.99</v>
      </c>
      <c r="G8133">
        <v>750</v>
      </c>
      <c r="H8133">
        <v>11</v>
      </c>
      <c r="I8133">
        <v>73.260000000000005</v>
      </c>
      <c r="J8133">
        <v>11</v>
      </c>
      <c r="K8133">
        <v>109.89</v>
      </c>
      <c r="L8133">
        <v>79.92</v>
      </c>
      <c r="M8133">
        <v>1.21</v>
      </c>
      <c r="N8133">
        <v>61966.91</v>
      </c>
      <c r="O8133">
        <v>36.629999999999995</v>
      </c>
      <c r="P8133">
        <v>33.333333333333329</v>
      </c>
      <c r="Q8133">
        <v>1</v>
      </c>
      <c r="R8133">
        <v>1.5</v>
      </c>
      <c r="S8133">
        <f>(VendorSalesData[[#This Row],[TotalPurchaseQuantity]] - VendorSalesData[[#This Row],[TotalSalesQuantity]]) * VendorSalesData[[#This Row],[PurchasePrice]]</f>
        <v>0</v>
      </c>
    </row>
    <row r="8134" spans="1:19" x14ac:dyDescent="0.3">
      <c r="A8134">
        <v>9552</v>
      </c>
      <c r="B8134" t="s">
        <v>72</v>
      </c>
      <c r="C8134">
        <v>17929</v>
      </c>
      <c r="D8134" t="s">
        <v>7447</v>
      </c>
      <c r="E8134">
        <v>6.07</v>
      </c>
      <c r="F8134">
        <v>8.99</v>
      </c>
      <c r="G8134">
        <v>750</v>
      </c>
      <c r="H8134">
        <v>12</v>
      </c>
      <c r="I8134">
        <v>72.84</v>
      </c>
      <c r="J8134">
        <v>12</v>
      </c>
      <c r="K8134">
        <v>107.88</v>
      </c>
      <c r="L8134">
        <v>8.99</v>
      </c>
      <c r="M8134">
        <v>1.35</v>
      </c>
      <c r="N8134">
        <v>55551.82</v>
      </c>
      <c r="O8134">
        <v>35.039999999999992</v>
      </c>
      <c r="P8134">
        <v>32.480533926585089</v>
      </c>
      <c r="Q8134">
        <v>1</v>
      </c>
      <c r="R8134">
        <v>1.4810543657331134</v>
      </c>
      <c r="S8134">
        <f>(VendorSalesData[[#This Row],[TotalPurchaseQuantity]] - VendorSalesData[[#This Row],[TotalSalesQuantity]]) * VendorSalesData[[#This Row],[PurchasePrice]]</f>
        <v>0</v>
      </c>
    </row>
    <row r="8135" spans="1:19" x14ac:dyDescent="0.3">
      <c r="A8135">
        <v>5992</v>
      </c>
      <c r="B8135" t="s">
        <v>876</v>
      </c>
      <c r="C8135">
        <v>3301</v>
      </c>
      <c r="D8135" t="s">
        <v>7448</v>
      </c>
      <c r="E8135">
        <v>12.11</v>
      </c>
      <c r="F8135">
        <v>15.99</v>
      </c>
      <c r="G8135">
        <v>750</v>
      </c>
      <c r="H8135">
        <v>6</v>
      </c>
      <c r="I8135">
        <v>72.66</v>
      </c>
      <c r="J8135">
        <v>81</v>
      </c>
      <c r="K8135">
        <v>1295.19</v>
      </c>
      <c r="L8135">
        <v>591.63</v>
      </c>
      <c r="M8135">
        <v>63.78</v>
      </c>
      <c r="N8135">
        <v>1567.85</v>
      </c>
      <c r="O8135">
        <v>1222.53</v>
      </c>
      <c r="P8135">
        <v>94.390012276191129</v>
      </c>
      <c r="Q8135">
        <v>13.5</v>
      </c>
      <c r="R8135">
        <v>17.825350949628408</v>
      </c>
      <c r="S8135">
        <f>(VendorSalesData[[#This Row],[TotalPurchaseQuantity]] - VendorSalesData[[#This Row],[TotalSalesQuantity]]) * VendorSalesData[[#This Row],[PurchasePrice]]</f>
        <v>-908.25</v>
      </c>
    </row>
    <row r="8136" spans="1:19" x14ac:dyDescent="0.3">
      <c r="A8136">
        <v>2000</v>
      </c>
      <c r="B8136" t="s">
        <v>164</v>
      </c>
      <c r="C8136">
        <v>12429</v>
      </c>
      <c r="D8136" t="s">
        <v>7449</v>
      </c>
      <c r="E8136">
        <v>9.08</v>
      </c>
      <c r="F8136">
        <v>15.99</v>
      </c>
      <c r="G8136">
        <v>750</v>
      </c>
      <c r="H8136">
        <v>8</v>
      </c>
      <c r="I8136">
        <v>72.64</v>
      </c>
      <c r="J8136">
        <v>160</v>
      </c>
      <c r="K8136">
        <v>2409.4</v>
      </c>
      <c r="L8136">
        <v>1716.8600000000001</v>
      </c>
      <c r="M8136">
        <v>17.71</v>
      </c>
      <c r="N8136">
        <v>19016.59</v>
      </c>
      <c r="O8136">
        <v>2336.7600000000002</v>
      </c>
      <c r="P8136">
        <v>96.985141529011372</v>
      </c>
      <c r="Q8136">
        <v>20</v>
      </c>
      <c r="R8136">
        <v>33.169052863436121</v>
      </c>
      <c r="S8136">
        <f>(VendorSalesData[[#This Row],[TotalPurchaseQuantity]] - VendorSalesData[[#This Row],[TotalSalesQuantity]]) * VendorSalesData[[#This Row],[PurchasePrice]]</f>
        <v>-1380.16</v>
      </c>
    </row>
    <row r="8137" spans="1:19" x14ac:dyDescent="0.3">
      <c r="A8137">
        <v>8320</v>
      </c>
      <c r="B8137" t="s">
        <v>268</v>
      </c>
      <c r="C8137">
        <v>924</v>
      </c>
      <c r="D8137" t="s">
        <v>7450</v>
      </c>
      <c r="E8137">
        <v>1.51</v>
      </c>
      <c r="F8137">
        <v>2.29</v>
      </c>
      <c r="G8137">
        <v>750</v>
      </c>
      <c r="H8137">
        <v>48</v>
      </c>
      <c r="I8137">
        <v>72.48</v>
      </c>
      <c r="J8137">
        <v>47</v>
      </c>
      <c r="K8137">
        <v>97.13</v>
      </c>
      <c r="L8137">
        <v>38.11</v>
      </c>
      <c r="M8137">
        <v>5.23</v>
      </c>
      <c r="N8137">
        <v>3151.92</v>
      </c>
      <c r="O8137">
        <v>24.649999999999991</v>
      </c>
      <c r="P8137">
        <v>25.378358900442699</v>
      </c>
      <c r="Q8137">
        <v>0.97916666666666663</v>
      </c>
      <c r="R8137">
        <v>1.3400938189845473</v>
      </c>
      <c r="S8137">
        <f>(VendorSalesData[[#This Row],[TotalPurchaseQuantity]] - VendorSalesData[[#This Row],[TotalSalesQuantity]]) * VendorSalesData[[#This Row],[PurchasePrice]]</f>
        <v>1.51</v>
      </c>
    </row>
    <row r="8138" spans="1:19" x14ac:dyDescent="0.3">
      <c r="A8138">
        <v>1392</v>
      </c>
      <c r="B8138" t="s">
        <v>67</v>
      </c>
      <c r="C8138">
        <v>19790</v>
      </c>
      <c r="D8138" t="s">
        <v>7451</v>
      </c>
      <c r="E8138">
        <v>6.03</v>
      </c>
      <c r="F8138">
        <v>8.99</v>
      </c>
      <c r="G8138">
        <v>750</v>
      </c>
      <c r="H8138">
        <v>12</v>
      </c>
      <c r="I8138">
        <v>72.36</v>
      </c>
      <c r="J8138">
        <v>12</v>
      </c>
      <c r="K8138">
        <v>107.88</v>
      </c>
      <c r="L8138">
        <v>8.99</v>
      </c>
      <c r="M8138">
        <v>1.35</v>
      </c>
      <c r="N8138">
        <v>79528.990000000005</v>
      </c>
      <c r="O8138">
        <v>35.519999999999996</v>
      </c>
      <c r="P8138">
        <v>32.925472747497217</v>
      </c>
      <c r="Q8138">
        <v>1</v>
      </c>
      <c r="R8138">
        <v>1.4908789386401327</v>
      </c>
      <c r="S8138">
        <f>(VendorSalesData[[#This Row],[TotalPurchaseQuantity]] - VendorSalesData[[#This Row],[TotalSalesQuantity]]) * VendorSalesData[[#This Row],[PurchasePrice]]</f>
        <v>0</v>
      </c>
    </row>
    <row r="8139" spans="1:19" x14ac:dyDescent="0.3">
      <c r="A8139">
        <v>1590</v>
      </c>
      <c r="B8139" t="s">
        <v>261</v>
      </c>
      <c r="C8139">
        <v>17935</v>
      </c>
      <c r="D8139" t="s">
        <v>7452</v>
      </c>
      <c r="E8139">
        <v>2.0099999999999998</v>
      </c>
      <c r="F8139">
        <v>2.99</v>
      </c>
      <c r="G8139">
        <v>750</v>
      </c>
      <c r="H8139">
        <v>36</v>
      </c>
      <c r="I8139">
        <v>72.36</v>
      </c>
      <c r="J8139">
        <v>36</v>
      </c>
      <c r="K8139">
        <v>107.64</v>
      </c>
      <c r="L8139">
        <v>2.99</v>
      </c>
      <c r="M8139">
        <v>4.05</v>
      </c>
      <c r="N8139">
        <v>7259.75</v>
      </c>
      <c r="O8139">
        <v>35.28</v>
      </c>
      <c r="P8139">
        <v>32.775919732441473</v>
      </c>
      <c r="Q8139">
        <v>1</v>
      </c>
      <c r="R8139">
        <v>1.4875621890547264</v>
      </c>
      <c r="S8139">
        <f>(VendorSalesData[[#This Row],[TotalPurchaseQuantity]] - VendorSalesData[[#This Row],[TotalSalesQuantity]]) * VendorSalesData[[#This Row],[PurchasePrice]]</f>
        <v>0</v>
      </c>
    </row>
    <row r="8140" spans="1:19" x14ac:dyDescent="0.3">
      <c r="A8140">
        <v>9552</v>
      </c>
      <c r="B8140" t="s">
        <v>72</v>
      </c>
      <c r="C8140">
        <v>21841</v>
      </c>
      <c r="D8140" t="s">
        <v>7453</v>
      </c>
      <c r="E8140">
        <v>6.03</v>
      </c>
      <c r="F8140">
        <v>8.99</v>
      </c>
      <c r="G8140">
        <v>750</v>
      </c>
      <c r="H8140">
        <v>12</v>
      </c>
      <c r="I8140">
        <v>72.36</v>
      </c>
      <c r="J8140">
        <v>12</v>
      </c>
      <c r="K8140">
        <v>179.88</v>
      </c>
      <c r="L8140">
        <v>14.99</v>
      </c>
      <c r="M8140">
        <v>1.35</v>
      </c>
      <c r="N8140">
        <v>55551.82</v>
      </c>
      <c r="O8140">
        <v>107.52</v>
      </c>
      <c r="P8140">
        <v>59.773182121414273</v>
      </c>
      <c r="Q8140">
        <v>1</v>
      </c>
      <c r="R8140">
        <v>2.4859038142620231</v>
      </c>
      <c r="S8140">
        <f>(VendorSalesData[[#This Row],[TotalPurchaseQuantity]] - VendorSalesData[[#This Row],[TotalSalesQuantity]]) * VendorSalesData[[#This Row],[PurchasePrice]]</f>
        <v>0</v>
      </c>
    </row>
    <row r="8141" spans="1:19" x14ac:dyDescent="0.3">
      <c r="A8141">
        <v>9815</v>
      </c>
      <c r="B8141" t="s">
        <v>191</v>
      </c>
      <c r="C8141">
        <v>46662</v>
      </c>
      <c r="D8141" t="s">
        <v>7454</v>
      </c>
      <c r="E8141">
        <v>2.0099999999999998</v>
      </c>
      <c r="F8141">
        <v>2.99</v>
      </c>
      <c r="G8141">
        <v>750</v>
      </c>
      <c r="H8141">
        <v>36</v>
      </c>
      <c r="I8141">
        <v>72.36</v>
      </c>
      <c r="J8141">
        <v>36</v>
      </c>
      <c r="K8141">
        <v>107.64000000000001</v>
      </c>
      <c r="L8141">
        <v>8.9700000000000006</v>
      </c>
      <c r="M8141">
        <v>4.0500000000000007</v>
      </c>
      <c r="N8141">
        <v>27100.41</v>
      </c>
      <c r="O8141">
        <v>35.280000000000015</v>
      </c>
      <c r="P8141">
        <v>32.77591973244148</v>
      </c>
      <c r="Q8141">
        <v>1</v>
      </c>
      <c r="R8141">
        <v>1.4875621890547266</v>
      </c>
      <c r="S8141">
        <f>(VendorSalesData[[#This Row],[TotalPurchaseQuantity]] - VendorSalesData[[#This Row],[TotalSalesQuantity]]) * VendorSalesData[[#This Row],[PurchasePrice]]</f>
        <v>0</v>
      </c>
    </row>
    <row r="8142" spans="1:19" x14ac:dyDescent="0.3">
      <c r="A8142">
        <v>10754</v>
      </c>
      <c r="B8142" t="s">
        <v>212</v>
      </c>
      <c r="C8142">
        <v>19347</v>
      </c>
      <c r="D8142" t="s">
        <v>7455</v>
      </c>
      <c r="E8142">
        <v>6.57</v>
      </c>
      <c r="F8142">
        <v>11.99</v>
      </c>
      <c r="G8142">
        <v>750</v>
      </c>
      <c r="H8142">
        <v>11</v>
      </c>
      <c r="I8142">
        <v>72.27000000000001</v>
      </c>
      <c r="J8142">
        <v>17</v>
      </c>
      <c r="K8142">
        <v>203.83</v>
      </c>
      <c r="L8142">
        <v>59.95</v>
      </c>
      <c r="M8142">
        <v>1.9100000000000001</v>
      </c>
      <c r="N8142">
        <v>28720.52</v>
      </c>
      <c r="O8142">
        <v>131.56</v>
      </c>
      <c r="P8142">
        <v>64.543982730706958</v>
      </c>
      <c r="Q8142">
        <v>1.5454545454545454</v>
      </c>
      <c r="R8142">
        <v>2.8203957382039571</v>
      </c>
      <c r="S8142">
        <f>(VendorSalesData[[#This Row],[TotalPurchaseQuantity]] - VendorSalesData[[#This Row],[TotalSalesQuantity]]) * VendorSalesData[[#This Row],[PurchasePrice]]</f>
        <v>-39.42</v>
      </c>
    </row>
    <row r="8143" spans="1:19" x14ac:dyDescent="0.3">
      <c r="A8143">
        <v>9552</v>
      </c>
      <c r="B8143" t="s">
        <v>72</v>
      </c>
      <c r="C8143">
        <v>20973</v>
      </c>
      <c r="D8143" t="s">
        <v>7456</v>
      </c>
      <c r="E8143">
        <v>17.989999999999998</v>
      </c>
      <c r="F8143">
        <v>26.99</v>
      </c>
      <c r="G8143">
        <v>750</v>
      </c>
      <c r="H8143">
        <v>4</v>
      </c>
      <c r="I8143">
        <v>71.959999999999994</v>
      </c>
      <c r="J8143">
        <v>4</v>
      </c>
      <c r="K8143">
        <v>107.96</v>
      </c>
      <c r="L8143">
        <v>53.98</v>
      </c>
      <c r="M8143">
        <v>0.45</v>
      </c>
      <c r="N8143">
        <v>55551.82</v>
      </c>
      <c r="O8143">
        <v>36</v>
      </c>
      <c r="P8143">
        <v>33.345683586513523</v>
      </c>
      <c r="Q8143">
        <v>1</v>
      </c>
      <c r="R8143">
        <v>1.500277932184547</v>
      </c>
      <c r="S8143">
        <f>(VendorSalesData[[#This Row],[TotalPurchaseQuantity]] - VendorSalesData[[#This Row],[TotalSalesQuantity]]) * VendorSalesData[[#This Row],[PurchasePrice]]</f>
        <v>0</v>
      </c>
    </row>
    <row r="8144" spans="1:19" x14ac:dyDescent="0.3">
      <c r="A8144">
        <v>7153</v>
      </c>
      <c r="B8144" t="s">
        <v>271</v>
      </c>
      <c r="C8144">
        <v>15825</v>
      </c>
      <c r="D8144" t="s">
        <v>7457</v>
      </c>
      <c r="E8144">
        <v>5.99</v>
      </c>
      <c r="F8144">
        <v>8.99</v>
      </c>
      <c r="G8144">
        <v>750</v>
      </c>
      <c r="H8144">
        <v>12</v>
      </c>
      <c r="I8144">
        <v>71.88</v>
      </c>
      <c r="J8144">
        <v>10</v>
      </c>
      <c r="K8144">
        <v>89.9</v>
      </c>
      <c r="L8144">
        <v>80.91</v>
      </c>
      <c r="M8144">
        <v>1.1000000000000001</v>
      </c>
      <c r="N8144">
        <v>15884.82</v>
      </c>
      <c r="O8144">
        <v>18.02000000000001</v>
      </c>
      <c r="P8144">
        <v>20.044493882091221</v>
      </c>
      <c r="Q8144">
        <v>0.83333333333333337</v>
      </c>
      <c r="R8144">
        <v>1.2506956037840848</v>
      </c>
      <c r="S8144">
        <f>(VendorSalesData[[#This Row],[TotalPurchaseQuantity]] - VendorSalesData[[#This Row],[TotalSalesQuantity]]) * VendorSalesData[[#This Row],[PurchasePrice]]</f>
        <v>11.98</v>
      </c>
    </row>
    <row r="8145" spans="1:19" x14ac:dyDescent="0.3">
      <c r="A8145">
        <v>9165</v>
      </c>
      <c r="B8145" t="s">
        <v>38</v>
      </c>
      <c r="C8145">
        <v>33425</v>
      </c>
      <c r="D8145" t="s">
        <v>7458</v>
      </c>
      <c r="E8145">
        <v>2.99</v>
      </c>
      <c r="F8145">
        <v>4.3899999999999997</v>
      </c>
      <c r="G8145">
        <v>750</v>
      </c>
      <c r="H8145">
        <v>24</v>
      </c>
      <c r="I8145">
        <v>71.760000000000005</v>
      </c>
      <c r="J8145">
        <v>24</v>
      </c>
      <c r="K8145">
        <v>105.36</v>
      </c>
      <c r="L8145">
        <v>8.7799999999999994</v>
      </c>
      <c r="M8145">
        <v>2.7</v>
      </c>
      <c r="N8145">
        <v>68054.7</v>
      </c>
      <c r="O8145">
        <v>33.599999999999994</v>
      </c>
      <c r="P8145">
        <v>31.89066059225512</v>
      </c>
      <c r="Q8145">
        <v>1</v>
      </c>
      <c r="R8145">
        <v>1.4682274247491638</v>
      </c>
      <c r="S8145">
        <f>(VendorSalesData[[#This Row],[TotalPurchaseQuantity]] - VendorSalesData[[#This Row],[TotalSalesQuantity]]) * VendorSalesData[[#This Row],[PurchasePrice]]</f>
        <v>0</v>
      </c>
    </row>
    <row r="8146" spans="1:19" x14ac:dyDescent="0.3">
      <c r="A8146">
        <v>480</v>
      </c>
      <c r="B8146" t="s">
        <v>27</v>
      </c>
      <c r="C8146">
        <v>1414</v>
      </c>
      <c r="D8146" t="s">
        <v>7459</v>
      </c>
      <c r="E8146">
        <v>14.28</v>
      </c>
      <c r="F8146">
        <v>23.99</v>
      </c>
      <c r="G8146">
        <v>750</v>
      </c>
      <c r="H8146">
        <v>5</v>
      </c>
      <c r="I8146">
        <v>71.400000000000006</v>
      </c>
      <c r="J8146">
        <v>35</v>
      </c>
      <c r="K8146">
        <v>869.65</v>
      </c>
      <c r="L8146">
        <v>319.87</v>
      </c>
      <c r="M8146">
        <v>27.57</v>
      </c>
      <c r="N8146">
        <v>89286.27</v>
      </c>
      <c r="O8146">
        <v>798.25</v>
      </c>
      <c r="P8146">
        <v>91.789800494451796</v>
      </c>
      <c r="Q8146">
        <v>7</v>
      </c>
      <c r="R8146">
        <v>12.179971988795517</v>
      </c>
      <c r="S8146">
        <f>(VendorSalesData[[#This Row],[TotalPurchaseQuantity]] - VendorSalesData[[#This Row],[TotalSalesQuantity]]) * VendorSalesData[[#This Row],[PurchasePrice]]</f>
        <v>-428.4</v>
      </c>
    </row>
    <row r="8147" spans="1:19" x14ac:dyDescent="0.3">
      <c r="A8147">
        <v>4692</v>
      </c>
      <c r="B8147" t="s">
        <v>386</v>
      </c>
      <c r="C8147">
        <v>44662</v>
      </c>
      <c r="D8147" t="s">
        <v>7460</v>
      </c>
      <c r="E8147">
        <v>5.95</v>
      </c>
      <c r="F8147">
        <v>8.99</v>
      </c>
      <c r="G8147">
        <v>750</v>
      </c>
      <c r="H8147">
        <v>12</v>
      </c>
      <c r="I8147">
        <v>71.400000000000006</v>
      </c>
      <c r="J8147">
        <v>17</v>
      </c>
      <c r="K8147">
        <v>152.82999999999998</v>
      </c>
      <c r="L8147">
        <v>89.9</v>
      </c>
      <c r="M8147">
        <v>1.9000000000000001</v>
      </c>
      <c r="N8147">
        <v>9139.3799999999992</v>
      </c>
      <c r="O8147">
        <v>81.429999999999978</v>
      </c>
      <c r="P8147">
        <v>53.281423804226911</v>
      </c>
      <c r="Q8147">
        <v>1.4166666666666667</v>
      </c>
      <c r="R8147">
        <v>2.14047619047619</v>
      </c>
      <c r="S8147">
        <f>(VendorSalesData[[#This Row],[TotalPurchaseQuantity]] - VendorSalesData[[#This Row],[TotalSalesQuantity]]) * VendorSalesData[[#This Row],[PurchasePrice]]</f>
        <v>-29.75</v>
      </c>
    </row>
    <row r="8148" spans="1:19" x14ac:dyDescent="0.3">
      <c r="A8148">
        <v>7153</v>
      </c>
      <c r="B8148" t="s">
        <v>271</v>
      </c>
      <c r="C8148">
        <v>23043</v>
      </c>
      <c r="D8148" t="s">
        <v>7461</v>
      </c>
      <c r="E8148">
        <v>5.95</v>
      </c>
      <c r="F8148">
        <v>8.99</v>
      </c>
      <c r="G8148">
        <v>750</v>
      </c>
      <c r="H8148">
        <v>12</v>
      </c>
      <c r="I8148">
        <v>71.400000000000006</v>
      </c>
      <c r="J8148">
        <v>11</v>
      </c>
      <c r="K8148">
        <v>98.89</v>
      </c>
      <c r="L8148">
        <v>89.9</v>
      </c>
      <c r="M8148">
        <v>1.21</v>
      </c>
      <c r="N8148">
        <v>15884.82</v>
      </c>
      <c r="O8148">
        <v>27.489999999999995</v>
      </c>
      <c r="P8148">
        <v>27.798564061077961</v>
      </c>
      <c r="Q8148">
        <v>0.91666666666666663</v>
      </c>
      <c r="R8148">
        <v>1.3850140056022409</v>
      </c>
      <c r="S8148">
        <f>(VendorSalesData[[#This Row],[TotalPurchaseQuantity]] - VendorSalesData[[#This Row],[TotalSalesQuantity]]) * VendorSalesData[[#This Row],[PurchasePrice]]</f>
        <v>5.95</v>
      </c>
    </row>
    <row r="8149" spans="1:19" x14ac:dyDescent="0.3">
      <c r="A8149">
        <v>90037</v>
      </c>
      <c r="B8149" t="s">
        <v>4714</v>
      </c>
      <c r="C8149">
        <v>20784</v>
      </c>
      <c r="D8149" t="s">
        <v>7462</v>
      </c>
      <c r="E8149">
        <v>5.95</v>
      </c>
      <c r="F8149">
        <v>8.99</v>
      </c>
      <c r="G8149">
        <v>750</v>
      </c>
      <c r="H8149">
        <v>12</v>
      </c>
      <c r="I8149">
        <v>71.400000000000006</v>
      </c>
      <c r="J8149">
        <v>38</v>
      </c>
      <c r="K8149">
        <v>325.62</v>
      </c>
      <c r="L8149">
        <v>149.83000000000001</v>
      </c>
      <c r="M8149">
        <v>4.24</v>
      </c>
      <c r="N8149">
        <v>27.98</v>
      </c>
      <c r="O8149">
        <v>254.22</v>
      </c>
      <c r="P8149">
        <v>78.072599963147226</v>
      </c>
      <c r="Q8149">
        <v>3.1666666666666665</v>
      </c>
      <c r="R8149">
        <v>4.5605042016806721</v>
      </c>
      <c r="S8149">
        <f>(VendorSalesData[[#This Row],[TotalPurchaseQuantity]] - VendorSalesData[[#This Row],[TotalSalesQuantity]]) * VendorSalesData[[#This Row],[PurchasePrice]]</f>
        <v>-154.70000000000002</v>
      </c>
    </row>
    <row r="8150" spans="1:19" x14ac:dyDescent="0.3">
      <c r="A8150">
        <v>98450</v>
      </c>
      <c r="B8150" t="s">
        <v>608</v>
      </c>
      <c r="C8150">
        <v>4139</v>
      </c>
      <c r="D8150" t="s">
        <v>7463</v>
      </c>
      <c r="E8150">
        <v>11.9</v>
      </c>
      <c r="F8150">
        <v>14.99</v>
      </c>
      <c r="G8150">
        <v>1750</v>
      </c>
      <c r="H8150">
        <v>6</v>
      </c>
      <c r="I8150">
        <v>71.400000000000006</v>
      </c>
      <c r="J8150">
        <v>6</v>
      </c>
      <c r="K8150">
        <v>119.94</v>
      </c>
      <c r="L8150">
        <v>19.989999999999998</v>
      </c>
      <c r="M8150">
        <v>11.02</v>
      </c>
      <c r="N8150">
        <v>856.02</v>
      </c>
      <c r="O8150">
        <v>48.539999999999992</v>
      </c>
      <c r="P8150">
        <v>40.470235117558772</v>
      </c>
      <c r="Q8150">
        <v>1</v>
      </c>
      <c r="R8150">
        <v>1.679831932773109</v>
      </c>
      <c r="S8150">
        <f>(VendorSalesData[[#This Row],[TotalPurchaseQuantity]] - VendorSalesData[[#This Row],[TotalSalesQuantity]]) * VendorSalesData[[#This Row],[PurchasePrice]]</f>
        <v>0</v>
      </c>
    </row>
    <row r="8151" spans="1:19" x14ac:dyDescent="0.3">
      <c r="A8151">
        <v>1392</v>
      </c>
      <c r="B8151" t="s">
        <v>67</v>
      </c>
      <c r="C8151">
        <v>25768</v>
      </c>
      <c r="D8151" t="s">
        <v>5609</v>
      </c>
      <c r="E8151">
        <v>71.23</v>
      </c>
      <c r="F8151">
        <v>103.99</v>
      </c>
      <c r="G8151">
        <v>3000</v>
      </c>
      <c r="H8151">
        <v>1</v>
      </c>
      <c r="I8151">
        <v>71.23</v>
      </c>
      <c r="J8151">
        <v>1</v>
      </c>
      <c r="K8151">
        <v>103.99</v>
      </c>
      <c r="L8151">
        <v>103.99</v>
      </c>
      <c r="M8151">
        <v>0.45</v>
      </c>
      <c r="N8151">
        <v>79528.990000000005</v>
      </c>
      <c r="O8151">
        <v>32.759999999999991</v>
      </c>
      <c r="P8151">
        <v>31.503029137417055</v>
      </c>
      <c r="Q8151">
        <v>1</v>
      </c>
      <c r="R8151">
        <v>1.4599185736347042</v>
      </c>
      <c r="S8151">
        <f>(VendorSalesData[[#This Row],[TotalPurchaseQuantity]] - VendorSalesData[[#This Row],[TotalSalesQuantity]]) * VendorSalesData[[#This Row],[PurchasePrice]]</f>
        <v>0</v>
      </c>
    </row>
    <row r="8152" spans="1:19" x14ac:dyDescent="0.3">
      <c r="A8152">
        <v>9165</v>
      </c>
      <c r="B8152" t="s">
        <v>38</v>
      </c>
      <c r="C8152">
        <v>18963</v>
      </c>
      <c r="D8152" t="s">
        <v>7464</v>
      </c>
      <c r="E8152">
        <v>5.47</v>
      </c>
      <c r="F8152">
        <v>7.99</v>
      </c>
      <c r="G8152">
        <v>750</v>
      </c>
      <c r="H8152">
        <v>13</v>
      </c>
      <c r="I8152">
        <v>71.11</v>
      </c>
      <c r="J8152">
        <v>29</v>
      </c>
      <c r="K8152">
        <v>231.71</v>
      </c>
      <c r="L8152">
        <v>31.96</v>
      </c>
      <c r="M8152">
        <v>3.25</v>
      </c>
      <c r="N8152">
        <v>68054.7</v>
      </c>
      <c r="O8152">
        <v>160.60000000000002</v>
      </c>
      <c r="P8152">
        <v>69.310776401536415</v>
      </c>
      <c r="Q8152">
        <v>2.2307692307692308</v>
      </c>
      <c r="R8152">
        <v>3.2584727886373228</v>
      </c>
      <c r="S8152">
        <f>(VendorSalesData[[#This Row],[TotalPurchaseQuantity]] - VendorSalesData[[#This Row],[TotalSalesQuantity]]) * VendorSalesData[[#This Row],[PurchasePrice]]</f>
        <v>-87.52</v>
      </c>
    </row>
    <row r="8153" spans="1:19" x14ac:dyDescent="0.3">
      <c r="A8153">
        <v>4425</v>
      </c>
      <c r="B8153" t="s">
        <v>20</v>
      </c>
      <c r="C8153">
        <v>21743</v>
      </c>
      <c r="D8153" t="s">
        <v>7465</v>
      </c>
      <c r="E8153">
        <v>5.88</v>
      </c>
      <c r="F8153">
        <v>8.99</v>
      </c>
      <c r="G8153">
        <v>750</v>
      </c>
      <c r="H8153">
        <v>12</v>
      </c>
      <c r="I8153">
        <v>70.56</v>
      </c>
      <c r="J8153">
        <v>12</v>
      </c>
      <c r="K8153">
        <v>107.88</v>
      </c>
      <c r="L8153">
        <v>8.99</v>
      </c>
      <c r="M8153">
        <v>1.35</v>
      </c>
      <c r="N8153">
        <v>144929.24</v>
      </c>
      <c r="O8153">
        <v>37.319999999999993</v>
      </c>
      <c r="P8153">
        <v>34.59399332591768</v>
      </c>
      <c r="Q8153">
        <v>1</v>
      </c>
      <c r="R8153">
        <v>1.5289115646258502</v>
      </c>
      <c r="S8153">
        <f>(VendorSalesData[[#This Row],[TotalPurchaseQuantity]] - VendorSalesData[[#This Row],[TotalSalesQuantity]]) * VendorSalesData[[#This Row],[PurchasePrice]]</f>
        <v>0</v>
      </c>
    </row>
    <row r="8154" spans="1:19" x14ac:dyDescent="0.3">
      <c r="A8154">
        <v>5612</v>
      </c>
      <c r="B8154" t="s">
        <v>6417</v>
      </c>
      <c r="C8154">
        <v>17816</v>
      </c>
      <c r="D8154" t="s">
        <v>7466</v>
      </c>
      <c r="E8154">
        <v>5.86</v>
      </c>
      <c r="F8154">
        <v>8.7899999999999991</v>
      </c>
      <c r="G8154">
        <v>750</v>
      </c>
      <c r="H8154">
        <v>12</v>
      </c>
      <c r="I8154">
        <v>70.319999999999993</v>
      </c>
      <c r="J8154">
        <v>11</v>
      </c>
      <c r="K8154">
        <v>96.69</v>
      </c>
      <c r="L8154">
        <v>8.7899999999999991</v>
      </c>
      <c r="M8154">
        <v>1.24</v>
      </c>
      <c r="N8154">
        <v>9.4600000000000009</v>
      </c>
      <c r="O8154">
        <v>26.370000000000005</v>
      </c>
      <c r="P8154">
        <v>27.272727272727277</v>
      </c>
      <c r="Q8154">
        <v>0.91666666666666663</v>
      </c>
      <c r="R8154">
        <v>1.375</v>
      </c>
      <c r="S8154">
        <f>(VendorSalesData[[#This Row],[TotalPurchaseQuantity]] - VendorSalesData[[#This Row],[TotalSalesQuantity]]) * VendorSalesData[[#This Row],[PurchasePrice]]</f>
        <v>5.86</v>
      </c>
    </row>
    <row r="8155" spans="1:19" x14ac:dyDescent="0.3">
      <c r="A8155">
        <v>1392</v>
      </c>
      <c r="B8155" t="s">
        <v>67</v>
      </c>
      <c r="C8155">
        <v>17911</v>
      </c>
      <c r="D8155" t="s">
        <v>7467</v>
      </c>
      <c r="E8155">
        <v>4.13</v>
      </c>
      <c r="F8155">
        <v>10.99</v>
      </c>
      <c r="G8155">
        <v>750</v>
      </c>
      <c r="H8155">
        <v>17</v>
      </c>
      <c r="I8155">
        <v>70.209999999999994</v>
      </c>
      <c r="J8155">
        <v>70</v>
      </c>
      <c r="K8155">
        <v>419.3</v>
      </c>
      <c r="L8155">
        <v>131.78</v>
      </c>
      <c r="M8155">
        <v>7.82</v>
      </c>
      <c r="N8155">
        <v>79528.990000000005</v>
      </c>
      <c r="O8155">
        <v>349.09000000000003</v>
      </c>
      <c r="P8155">
        <v>83.255425709515862</v>
      </c>
      <c r="Q8155">
        <v>4.117647058823529</v>
      </c>
      <c r="R8155">
        <v>5.9720837487537395</v>
      </c>
      <c r="S8155">
        <f>(VendorSalesData[[#This Row],[TotalPurchaseQuantity]] - VendorSalesData[[#This Row],[TotalSalesQuantity]]) * VendorSalesData[[#This Row],[PurchasePrice]]</f>
        <v>-218.89</v>
      </c>
    </row>
    <row r="8156" spans="1:19" x14ac:dyDescent="0.3">
      <c r="A8156">
        <v>7153</v>
      </c>
      <c r="B8156" t="s">
        <v>271</v>
      </c>
      <c r="C8156">
        <v>21787</v>
      </c>
      <c r="D8156" t="s">
        <v>7468</v>
      </c>
      <c r="E8156">
        <v>5.84</v>
      </c>
      <c r="F8156">
        <v>8.99</v>
      </c>
      <c r="G8156">
        <v>1500</v>
      </c>
      <c r="H8156">
        <v>12</v>
      </c>
      <c r="I8156">
        <v>70.08</v>
      </c>
      <c r="J8156">
        <v>8</v>
      </c>
      <c r="K8156">
        <v>71.92</v>
      </c>
      <c r="L8156">
        <v>62.93</v>
      </c>
      <c r="M8156">
        <v>1.77</v>
      </c>
      <c r="N8156">
        <v>15884.82</v>
      </c>
      <c r="O8156">
        <v>1.8400000000000034</v>
      </c>
      <c r="P8156">
        <v>2.5583982202447211</v>
      </c>
      <c r="Q8156">
        <v>0.66666666666666663</v>
      </c>
      <c r="R8156">
        <v>1.0262557077625571</v>
      </c>
      <c r="S8156">
        <f>(VendorSalesData[[#This Row],[TotalPurchaseQuantity]] - VendorSalesData[[#This Row],[TotalSalesQuantity]]) * VendorSalesData[[#This Row],[PurchasePrice]]</f>
        <v>23.36</v>
      </c>
    </row>
    <row r="8157" spans="1:19" x14ac:dyDescent="0.3">
      <c r="A8157">
        <v>10754</v>
      </c>
      <c r="B8157" t="s">
        <v>212</v>
      </c>
      <c r="C8157">
        <v>25381</v>
      </c>
      <c r="D8157" t="s">
        <v>7469</v>
      </c>
      <c r="E8157">
        <v>11.64</v>
      </c>
      <c r="F8157">
        <v>16.989999999999998</v>
      </c>
      <c r="G8157">
        <v>750</v>
      </c>
      <c r="H8157">
        <v>6</v>
      </c>
      <c r="I8157">
        <v>69.84</v>
      </c>
      <c r="J8157">
        <v>89</v>
      </c>
      <c r="K8157">
        <v>1512.11</v>
      </c>
      <c r="L8157">
        <v>1121.3399999999999</v>
      </c>
      <c r="M8157">
        <v>9.83</v>
      </c>
      <c r="N8157">
        <v>28720.52</v>
      </c>
      <c r="O8157">
        <v>1442.27</v>
      </c>
      <c r="P8157">
        <v>95.38128839833081</v>
      </c>
      <c r="Q8157">
        <v>14.833333333333334</v>
      </c>
      <c r="R8157">
        <v>21.651059564719358</v>
      </c>
      <c r="S8157">
        <f>(VendorSalesData[[#This Row],[TotalPurchaseQuantity]] - VendorSalesData[[#This Row],[TotalSalesQuantity]]) * VendorSalesData[[#This Row],[PurchasePrice]]</f>
        <v>-966.12</v>
      </c>
    </row>
    <row r="8158" spans="1:19" x14ac:dyDescent="0.3">
      <c r="A8158">
        <v>7153</v>
      </c>
      <c r="B8158" t="s">
        <v>271</v>
      </c>
      <c r="C8158">
        <v>4337</v>
      </c>
      <c r="D8158" t="s">
        <v>7470</v>
      </c>
      <c r="E8158">
        <v>34.909999999999997</v>
      </c>
      <c r="F8158">
        <v>43.99</v>
      </c>
      <c r="G8158">
        <v>750</v>
      </c>
      <c r="H8158">
        <v>2</v>
      </c>
      <c r="I8158">
        <v>69.819999999999993</v>
      </c>
      <c r="J8158">
        <v>37</v>
      </c>
      <c r="K8158">
        <v>1627.6299999999999</v>
      </c>
      <c r="L8158">
        <v>307.93</v>
      </c>
      <c r="M8158">
        <v>29.13</v>
      </c>
      <c r="N8158">
        <v>15884.82</v>
      </c>
      <c r="O8158">
        <v>1557.81</v>
      </c>
      <c r="P8158">
        <v>95.710327285685324</v>
      </c>
      <c r="Q8158">
        <v>18.5</v>
      </c>
      <c r="R8158">
        <v>23.311801775995416</v>
      </c>
      <c r="S8158">
        <f>(VendorSalesData[[#This Row],[TotalPurchaseQuantity]] - VendorSalesData[[#This Row],[TotalSalesQuantity]]) * VendorSalesData[[#This Row],[PurchasePrice]]</f>
        <v>-1221.8499999999999</v>
      </c>
    </row>
    <row r="8159" spans="1:19" x14ac:dyDescent="0.3">
      <c r="A8159">
        <v>1590</v>
      </c>
      <c r="B8159" t="s">
        <v>261</v>
      </c>
      <c r="C8159">
        <v>19754</v>
      </c>
      <c r="D8159" t="s">
        <v>7471</v>
      </c>
      <c r="E8159">
        <v>5.8</v>
      </c>
      <c r="F8159">
        <v>10.99</v>
      </c>
      <c r="G8159">
        <v>750</v>
      </c>
      <c r="H8159">
        <v>12</v>
      </c>
      <c r="I8159">
        <v>69.599999999999994</v>
      </c>
      <c r="J8159">
        <v>15</v>
      </c>
      <c r="K8159">
        <v>164.85</v>
      </c>
      <c r="L8159">
        <v>153.86000000000001</v>
      </c>
      <c r="M8159">
        <v>1.65</v>
      </c>
      <c r="N8159">
        <v>7259.75</v>
      </c>
      <c r="O8159">
        <v>95.25</v>
      </c>
      <c r="P8159">
        <v>57.779799818016372</v>
      </c>
      <c r="Q8159">
        <v>1.25</v>
      </c>
      <c r="R8159">
        <v>2.368534482758621</v>
      </c>
      <c r="S8159">
        <f>(VendorSalesData[[#This Row],[TotalPurchaseQuantity]] - VendorSalesData[[#This Row],[TotalSalesQuantity]]) * VendorSalesData[[#This Row],[PurchasePrice]]</f>
        <v>-17.399999999999999</v>
      </c>
    </row>
    <row r="8160" spans="1:19" x14ac:dyDescent="0.3">
      <c r="A8160">
        <v>6785</v>
      </c>
      <c r="B8160" t="s">
        <v>81</v>
      </c>
      <c r="C8160">
        <v>22958</v>
      </c>
      <c r="D8160" t="s">
        <v>7472</v>
      </c>
      <c r="E8160">
        <v>4.57</v>
      </c>
      <c r="F8160">
        <v>6.99</v>
      </c>
      <c r="G8160">
        <v>750</v>
      </c>
      <c r="H8160">
        <v>15</v>
      </c>
      <c r="I8160">
        <v>68.550000000000011</v>
      </c>
      <c r="J8160">
        <v>72</v>
      </c>
      <c r="K8160">
        <v>647.28</v>
      </c>
      <c r="L8160">
        <v>395.56</v>
      </c>
      <c r="M8160">
        <v>7.99</v>
      </c>
      <c r="N8160">
        <v>13605.41</v>
      </c>
      <c r="O8160">
        <v>578.73</v>
      </c>
      <c r="P8160">
        <v>89.409529106414539</v>
      </c>
      <c r="Q8160">
        <v>4.8</v>
      </c>
      <c r="R8160">
        <v>9.4424507658643311</v>
      </c>
      <c r="S8160">
        <f>(VendorSalesData[[#This Row],[TotalPurchaseQuantity]] - VendorSalesData[[#This Row],[TotalSalesQuantity]]) * VendorSalesData[[#This Row],[PurchasePrice]]</f>
        <v>-260.49</v>
      </c>
    </row>
    <row r="8161" spans="1:19" x14ac:dyDescent="0.3">
      <c r="A8161">
        <v>9552</v>
      </c>
      <c r="B8161" t="s">
        <v>72</v>
      </c>
      <c r="C8161">
        <v>363</v>
      </c>
      <c r="D8161" t="s">
        <v>7473</v>
      </c>
      <c r="E8161">
        <v>17.05</v>
      </c>
      <c r="F8161">
        <v>21.99</v>
      </c>
      <c r="G8161">
        <v>1000</v>
      </c>
      <c r="H8161">
        <v>4</v>
      </c>
      <c r="I8161">
        <v>68.2</v>
      </c>
      <c r="J8161">
        <v>22</v>
      </c>
      <c r="K8161">
        <v>483.78</v>
      </c>
      <c r="L8161">
        <v>131.94</v>
      </c>
      <c r="M8161">
        <v>23.1</v>
      </c>
      <c r="N8161">
        <v>55551.82</v>
      </c>
      <c r="O8161">
        <v>415.58</v>
      </c>
      <c r="P8161">
        <v>85.902683037744438</v>
      </c>
      <c r="Q8161">
        <v>5.5</v>
      </c>
      <c r="R8161">
        <v>7.0935483870967735</v>
      </c>
      <c r="S8161">
        <f>(VendorSalesData[[#This Row],[TotalPurchaseQuantity]] - VendorSalesData[[#This Row],[TotalSalesQuantity]]) * VendorSalesData[[#This Row],[PurchasePrice]]</f>
        <v>-306.90000000000003</v>
      </c>
    </row>
    <row r="8162" spans="1:19" x14ac:dyDescent="0.3">
      <c r="A8162">
        <v>7245</v>
      </c>
      <c r="B8162" t="s">
        <v>50</v>
      </c>
      <c r="C8162">
        <v>3098</v>
      </c>
      <c r="D8162" t="s">
        <v>7474</v>
      </c>
      <c r="E8162">
        <v>8.52</v>
      </c>
      <c r="F8162">
        <v>10.99</v>
      </c>
      <c r="G8162">
        <v>750</v>
      </c>
      <c r="H8162">
        <v>8</v>
      </c>
      <c r="I8162">
        <v>68.16</v>
      </c>
      <c r="J8162">
        <v>8</v>
      </c>
      <c r="K8162">
        <v>119.92</v>
      </c>
      <c r="L8162">
        <v>89.94</v>
      </c>
      <c r="M8162">
        <v>6.3000000000000007</v>
      </c>
      <c r="N8162">
        <v>38994.78</v>
      </c>
      <c r="O8162">
        <v>51.760000000000005</v>
      </c>
      <c r="P8162">
        <v>43.162108072048035</v>
      </c>
      <c r="Q8162">
        <v>1</v>
      </c>
      <c r="R8162">
        <v>1.7593896713615025</v>
      </c>
      <c r="S8162">
        <f>(VendorSalesData[[#This Row],[TotalPurchaseQuantity]] - VendorSalesData[[#This Row],[TotalSalesQuantity]]) * VendorSalesData[[#This Row],[PurchasePrice]]</f>
        <v>0</v>
      </c>
    </row>
    <row r="8163" spans="1:19" x14ac:dyDescent="0.3">
      <c r="A8163">
        <v>4425</v>
      </c>
      <c r="B8163" t="s">
        <v>20</v>
      </c>
      <c r="C8163">
        <v>17863</v>
      </c>
      <c r="D8163" t="s">
        <v>7475</v>
      </c>
      <c r="E8163">
        <v>6.8</v>
      </c>
      <c r="F8163">
        <v>16.989999999999998</v>
      </c>
      <c r="G8163">
        <v>750</v>
      </c>
      <c r="H8163">
        <v>10</v>
      </c>
      <c r="I8163">
        <v>68</v>
      </c>
      <c r="J8163">
        <v>27</v>
      </c>
      <c r="K8163">
        <v>269.73</v>
      </c>
      <c r="L8163">
        <v>39.96</v>
      </c>
      <c r="M8163">
        <v>3.0300000000000002</v>
      </c>
      <c r="N8163">
        <v>144929.24</v>
      </c>
      <c r="O8163">
        <v>201.73000000000002</v>
      </c>
      <c r="P8163">
        <v>74.789604419234053</v>
      </c>
      <c r="Q8163">
        <v>2.7</v>
      </c>
      <c r="R8163">
        <v>3.9666176470588237</v>
      </c>
      <c r="S8163">
        <f>(VendorSalesData[[#This Row],[TotalPurchaseQuantity]] - VendorSalesData[[#This Row],[TotalSalesQuantity]]) * VendorSalesData[[#This Row],[PurchasePrice]]</f>
        <v>-115.6</v>
      </c>
    </row>
    <row r="8164" spans="1:19" x14ac:dyDescent="0.3">
      <c r="A8164">
        <v>90024</v>
      </c>
      <c r="B8164" t="s">
        <v>1511</v>
      </c>
      <c r="C8164">
        <v>33707</v>
      </c>
      <c r="D8164" t="s">
        <v>7476</v>
      </c>
      <c r="E8164">
        <v>5.22</v>
      </c>
      <c r="F8164">
        <v>9.99</v>
      </c>
      <c r="G8164">
        <v>750</v>
      </c>
      <c r="H8164">
        <v>13</v>
      </c>
      <c r="I8164">
        <v>67.86</v>
      </c>
      <c r="J8164">
        <v>63</v>
      </c>
      <c r="K8164">
        <v>561.37</v>
      </c>
      <c r="L8164">
        <v>353.61</v>
      </c>
      <c r="M8164">
        <v>6.99</v>
      </c>
      <c r="N8164">
        <v>2802.64</v>
      </c>
      <c r="O8164">
        <v>493.51</v>
      </c>
      <c r="P8164">
        <v>87.911715980547584</v>
      </c>
      <c r="Q8164">
        <v>4.8461538461538458</v>
      </c>
      <c r="R8164">
        <v>8.272472737989979</v>
      </c>
      <c r="S8164">
        <f>(VendorSalesData[[#This Row],[TotalPurchaseQuantity]] - VendorSalesData[[#This Row],[TotalSalesQuantity]]) * VendorSalesData[[#This Row],[PurchasePrice]]</f>
        <v>-261</v>
      </c>
    </row>
    <row r="8165" spans="1:19" x14ac:dyDescent="0.3">
      <c r="A8165">
        <v>4692</v>
      </c>
      <c r="B8165" t="s">
        <v>386</v>
      </c>
      <c r="C8165">
        <v>22547</v>
      </c>
      <c r="D8165" t="s">
        <v>7477</v>
      </c>
      <c r="E8165">
        <v>22.57</v>
      </c>
      <c r="F8165">
        <v>34.99</v>
      </c>
      <c r="G8165">
        <v>750</v>
      </c>
      <c r="H8165">
        <v>3</v>
      </c>
      <c r="I8165">
        <v>67.709999999999994</v>
      </c>
      <c r="J8165">
        <v>3</v>
      </c>
      <c r="K8165">
        <v>104.97</v>
      </c>
      <c r="L8165">
        <v>104.97</v>
      </c>
      <c r="M8165">
        <v>0.33</v>
      </c>
      <c r="N8165">
        <v>9139.3799999999992</v>
      </c>
      <c r="O8165">
        <v>37.260000000000005</v>
      </c>
      <c r="P8165">
        <v>35.495855958845389</v>
      </c>
      <c r="Q8165">
        <v>1</v>
      </c>
      <c r="R8165">
        <v>1.5502879929109439</v>
      </c>
      <c r="S8165">
        <f>(VendorSalesData[[#This Row],[TotalPurchaseQuantity]] - VendorSalesData[[#This Row],[TotalSalesQuantity]]) * VendorSalesData[[#This Row],[PurchasePrice]]</f>
        <v>0</v>
      </c>
    </row>
    <row r="8166" spans="1:19" x14ac:dyDescent="0.3">
      <c r="A8166">
        <v>9552</v>
      </c>
      <c r="B8166" t="s">
        <v>72</v>
      </c>
      <c r="C8166">
        <v>26168</v>
      </c>
      <c r="D8166" t="s">
        <v>7478</v>
      </c>
      <c r="E8166">
        <v>11.25</v>
      </c>
      <c r="F8166">
        <v>16.989999999999998</v>
      </c>
      <c r="G8166">
        <v>750</v>
      </c>
      <c r="H8166">
        <v>6</v>
      </c>
      <c r="I8166">
        <v>67.5</v>
      </c>
      <c r="J8166">
        <v>6</v>
      </c>
      <c r="K8166">
        <v>101.94</v>
      </c>
      <c r="L8166">
        <v>16.989999999999998</v>
      </c>
      <c r="M8166">
        <v>0.68</v>
      </c>
      <c r="N8166">
        <v>55551.82</v>
      </c>
      <c r="O8166">
        <v>34.44</v>
      </c>
      <c r="P8166">
        <v>33.784579164214243</v>
      </c>
      <c r="Q8166">
        <v>1</v>
      </c>
      <c r="R8166">
        <v>1.5102222222222221</v>
      </c>
      <c r="S8166">
        <f>(VendorSalesData[[#This Row],[TotalPurchaseQuantity]] - VendorSalesData[[#This Row],[TotalSalesQuantity]]) * VendorSalesData[[#This Row],[PurchasePrice]]</f>
        <v>0</v>
      </c>
    </row>
    <row r="8167" spans="1:19" x14ac:dyDescent="0.3">
      <c r="A8167">
        <v>3960</v>
      </c>
      <c r="B8167" t="s">
        <v>24</v>
      </c>
      <c r="C8167">
        <v>7851</v>
      </c>
      <c r="D8167" t="s">
        <v>5230</v>
      </c>
      <c r="E8167">
        <v>0.79</v>
      </c>
      <c r="F8167">
        <v>0.99</v>
      </c>
      <c r="G8167">
        <v>50</v>
      </c>
      <c r="H8167">
        <v>85</v>
      </c>
      <c r="I8167">
        <v>67.150000000000006</v>
      </c>
      <c r="J8167">
        <v>365</v>
      </c>
      <c r="K8167">
        <v>361.35</v>
      </c>
      <c r="L8167">
        <v>113.85</v>
      </c>
      <c r="M8167">
        <v>18.96</v>
      </c>
      <c r="N8167">
        <v>257032.07</v>
      </c>
      <c r="O8167">
        <v>294.20000000000005</v>
      </c>
      <c r="P8167">
        <v>81.416908814169091</v>
      </c>
      <c r="Q8167">
        <v>4.2941176470588234</v>
      </c>
      <c r="R8167">
        <v>5.381236038719285</v>
      </c>
      <c r="S8167">
        <f>(VendorSalesData[[#This Row],[TotalPurchaseQuantity]] - VendorSalesData[[#This Row],[TotalSalesQuantity]]) * VendorSalesData[[#This Row],[PurchasePrice]]</f>
        <v>-221.20000000000002</v>
      </c>
    </row>
    <row r="8168" spans="1:19" x14ac:dyDescent="0.3">
      <c r="A8168">
        <v>4425</v>
      </c>
      <c r="B8168" t="s">
        <v>20</v>
      </c>
      <c r="C8168">
        <v>21340</v>
      </c>
      <c r="D8168" t="s">
        <v>7479</v>
      </c>
      <c r="E8168">
        <v>66.66</v>
      </c>
      <c r="F8168">
        <v>105.99</v>
      </c>
      <c r="G8168">
        <v>1500</v>
      </c>
      <c r="H8168">
        <v>1</v>
      </c>
      <c r="I8168">
        <v>66.66</v>
      </c>
      <c r="J8168">
        <v>4</v>
      </c>
      <c r="K8168">
        <v>399.96</v>
      </c>
      <c r="L8168">
        <v>399.96</v>
      </c>
      <c r="M8168">
        <v>0.88</v>
      </c>
      <c r="N8168">
        <v>144929.24</v>
      </c>
      <c r="O8168">
        <v>333.29999999999995</v>
      </c>
      <c r="P8168">
        <v>83.333333333333329</v>
      </c>
      <c r="Q8168">
        <v>4</v>
      </c>
      <c r="R8168">
        <v>6</v>
      </c>
      <c r="S8168">
        <f>(VendorSalesData[[#This Row],[TotalPurchaseQuantity]] - VendorSalesData[[#This Row],[TotalSalesQuantity]]) * VendorSalesData[[#This Row],[PurchasePrice]]</f>
        <v>-199.98</v>
      </c>
    </row>
    <row r="8169" spans="1:19" x14ac:dyDescent="0.3">
      <c r="A8169">
        <v>9165</v>
      </c>
      <c r="B8169" t="s">
        <v>38</v>
      </c>
      <c r="C8169">
        <v>25532</v>
      </c>
      <c r="D8169" t="s">
        <v>7480</v>
      </c>
      <c r="E8169">
        <v>33.33</v>
      </c>
      <c r="F8169">
        <v>49.99</v>
      </c>
      <c r="G8169">
        <v>750</v>
      </c>
      <c r="H8169">
        <v>2</v>
      </c>
      <c r="I8169">
        <v>66.66</v>
      </c>
      <c r="J8169">
        <v>2</v>
      </c>
      <c r="K8169">
        <v>99.98</v>
      </c>
      <c r="L8169">
        <v>99.98</v>
      </c>
      <c r="M8169">
        <v>0.22</v>
      </c>
      <c r="N8169">
        <v>68054.7</v>
      </c>
      <c r="O8169">
        <v>33.320000000000007</v>
      </c>
      <c r="P8169">
        <v>33.326665333066622</v>
      </c>
      <c r="Q8169">
        <v>1</v>
      </c>
      <c r="R8169">
        <v>1.4998499849985001</v>
      </c>
      <c r="S8169">
        <f>(VendorSalesData[[#This Row],[TotalPurchaseQuantity]] - VendorSalesData[[#This Row],[TotalSalesQuantity]]) * VendorSalesData[[#This Row],[PurchasePrice]]</f>
        <v>0</v>
      </c>
    </row>
    <row r="8170" spans="1:19" x14ac:dyDescent="0.3">
      <c r="A8170">
        <v>9552</v>
      </c>
      <c r="B8170" t="s">
        <v>72</v>
      </c>
      <c r="C8170">
        <v>24572</v>
      </c>
      <c r="D8170" t="s">
        <v>7481</v>
      </c>
      <c r="E8170">
        <v>33.33</v>
      </c>
      <c r="F8170">
        <v>49.99</v>
      </c>
      <c r="G8170">
        <v>750</v>
      </c>
      <c r="H8170">
        <v>2</v>
      </c>
      <c r="I8170">
        <v>66.66</v>
      </c>
      <c r="J8170">
        <v>20</v>
      </c>
      <c r="K8170">
        <v>999.80000000000007</v>
      </c>
      <c r="L8170">
        <v>799.84</v>
      </c>
      <c r="M8170">
        <v>2.21</v>
      </c>
      <c r="N8170">
        <v>55551.82</v>
      </c>
      <c r="O8170">
        <v>933.1400000000001</v>
      </c>
      <c r="P8170">
        <v>93.332666533306664</v>
      </c>
      <c r="Q8170">
        <v>10</v>
      </c>
      <c r="R8170">
        <v>14.998499849985</v>
      </c>
      <c r="S8170">
        <f>(VendorSalesData[[#This Row],[TotalPurchaseQuantity]] - VendorSalesData[[#This Row],[TotalSalesQuantity]]) * VendorSalesData[[#This Row],[PurchasePrice]]</f>
        <v>-599.93999999999994</v>
      </c>
    </row>
    <row r="8171" spans="1:19" x14ac:dyDescent="0.3">
      <c r="A8171">
        <v>90024</v>
      </c>
      <c r="B8171" t="s">
        <v>1511</v>
      </c>
      <c r="C8171">
        <v>44781</v>
      </c>
      <c r="D8171" t="s">
        <v>7482</v>
      </c>
      <c r="E8171">
        <v>6.66</v>
      </c>
      <c r="F8171">
        <v>9.99</v>
      </c>
      <c r="G8171">
        <v>500</v>
      </c>
      <c r="H8171">
        <v>10</v>
      </c>
      <c r="I8171">
        <v>66.599999999999994</v>
      </c>
      <c r="J8171">
        <v>22</v>
      </c>
      <c r="K8171">
        <v>219.78</v>
      </c>
      <c r="L8171">
        <v>29.97</v>
      </c>
      <c r="M8171">
        <v>1.65</v>
      </c>
      <c r="N8171">
        <v>2802.64</v>
      </c>
      <c r="O8171">
        <v>153.18</v>
      </c>
      <c r="P8171">
        <v>69.696969696969703</v>
      </c>
      <c r="Q8171">
        <v>2.2000000000000002</v>
      </c>
      <c r="R8171">
        <v>3.3000000000000003</v>
      </c>
      <c r="S8171">
        <f>(VendorSalesData[[#This Row],[TotalPurchaseQuantity]] - VendorSalesData[[#This Row],[TotalSalesQuantity]]) * VendorSalesData[[#This Row],[PurchasePrice]]</f>
        <v>-79.92</v>
      </c>
    </row>
    <row r="8172" spans="1:19" x14ac:dyDescent="0.3">
      <c r="A8172">
        <v>7153</v>
      </c>
      <c r="B8172" t="s">
        <v>271</v>
      </c>
      <c r="C8172">
        <v>18261</v>
      </c>
      <c r="D8172" t="s">
        <v>7483</v>
      </c>
      <c r="E8172">
        <v>5.51</v>
      </c>
      <c r="F8172">
        <v>7.99</v>
      </c>
      <c r="G8172">
        <v>750</v>
      </c>
      <c r="H8172">
        <v>12</v>
      </c>
      <c r="I8172">
        <v>66.12</v>
      </c>
      <c r="J8172">
        <v>12</v>
      </c>
      <c r="K8172">
        <v>95.88</v>
      </c>
      <c r="L8172">
        <v>7.99</v>
      </c>
      <c r="M8172">
        <v>1.35</v>
      </c>
      <c r="N8172">
        <v>15884.82</v>
      </c>
      <c r="O8172">
        <v>29.759999999999991</v>
      </c>
      <c r="P8172">
        <v>31.038798498122645</v>
      </c>
      <c r="Q8172">
        <v>1</v>
      </c>
      <c r="R8172">
        <v>1.4500907441016333</v>
      </c>
      <c r="S8172">
        <f>(VendorSalesData[[#This Row],[TotalPurchaseQuantity]] - VendorSalesData[[#This Row],[TotalSalesQuantity]]) * VendorSalesData[[#This Row],[PurchasePrice]]</f>
        <v>0</v>
      </c>
    </row>
    <row r="8173" spans="1:19" x14ac:dyDescent="0.3">
      <c r="A8173">
        <v>8892</v>
      </c>
      <c r="B8173" t="s">
        <v>177</v>
      </c>
      <c r="C8173">
        <v>43384</v>
      </c>
      <c r="D8173" t="s">
        <v>7484</v>
      </c>
      <c r="E8173">
        <v>5.51</v>
      </c>
      <c r="F8173">
        <v>9.99</v>
      </c>
      <c r="G8173">
        <v>1000</v>
      </c>
      <c r="H8173">
        <v>12</v>
      </c>
      <c r="I8173">
        <v>66.12</v>
      </c>
      <c r="J8173">
        <v>12</v>
      </c>
      <c r="K8173">
        <v>95.88</v>
      </c>
      <c r="L8173">
        <v>7.99</v>
      </c>
      <c r="M8173">
        <v>1.8</v>
      </c>
      <c r="N8173">
        <v>11595.97</v>
      </c>
      <c r="O8173">
        <v>29.759999999999991</v>
      </c>
      <c r="P8173">
        <v>31.038798498122645</v>
      </c>
      <c r="Q8173">
        <v>1</v>
      </c>
      <c r="R8173">
        <v>1.4500907441016333</v>
      </c>
      <c r="S8173">
        <f>(VendorSalesData[[#This Row],[TotalPurchaseQuantity]] - VendorSalesData[[#This Row],[TotalSalesQuantity]]) * VendorSalesData[[#This Row],[PurchasePrice]]</f>
        <v>0</v>
      </c>
    </row>
    <row r="8174" spans="1:19" x14ac:dyDescent="0.3">
      <c r="A8174">
        <v>9744</v>
      </c>
      <c r="B8174" t="s">
        <v>868</v>
      </c>
      <c r="C8174">
        <v>21593</v>
      </c>
      <c r="D8174" t="s">
        <v>7485</v>
      </c>
      <c r="E8174">
        <v>5.51</v>
      </c>
      <c r="F8174">
        <v>7.99</v>
      </c>
      <c r="G8174">
        <v>750</v>
      </c>
      <c r="H8174">
        <v>12</v>
      </c>
      <c r="I8174">
        <v>66.12</v>
      </c>
      <c r="J8174">
        <v>20</v>
      </c>
      <c r="K8174">
        <v>159.80000000000001</v>
      </c>
      <c r="L8174">
        <v>127.84</v>
      </c>
      <c r="M8174">
        <v>2.21</v>
      </c>
      <c r="N8174">
        <v>3999.93</v>
      </c>
      <c r="O8174">
        <v>93.68</v>
      </c>
      <c r="P8174">
        <v>58.623279098873596</v>
      </c>
      <c r="Q8174">
        <v>1.6666666666666667</v>
      </c>
      <c r="R8174">
        <v>2.4168179068360556</v>
      </c>
      <c r="S8174">
        <f>(VendorSalesData[[#This Row],[TotalPurchaseQuantity]] - VendorSalesData[[#This Row],[TotalSalesQuantity]]) * VendorSalesData[[#This Row],[PurchasePrice]]</f>
        <v>-44.08</v>
      </c>
    </row>
    <row r="8175" spans="1:19" x14ac:dyDescent="0.3">
      <c r="A8175">
        <v>5992</v>
      </c>
      <c r="B8175" t="s">
        <v>876</v>
      </c>
      <c r="C8175">
        <v>650</v>
      </c>
      <c r="D8175" t="s">
        <v>7486</v>
      </c>
      <c r="E8175">
        <v>5.07</v>
      </c>
      <c r="F8175">
        <v>6.99</v>
      </c>
      <c r="G8175">
        <v>1000</v>
      </c>
      <c r="H8175">
        <v>13</v>
      </c>
      <c r="I8175">
        <v>65.91</v>
      </c>
      <c r="J8175">
        <v>27</v>
      </c>
      <c r="K8175">
        <v>188.73000000000002</v>
      </c>
      <c r="L8175">
        <v>146.79</v>
      </c>
      <c r="M8175">
        <v>28.35</v>
      </c>
      <c r="N8175">
        <v>1567.85</v>
      </c>
      <c r="O8175">
        <v>122.82000000000002</v>
      </c>
      <c r="P8175">
        <v>65.077094261643623</v>
      </c>
      <c r="Q8175">
        <v>2.0769230769230771</v>
      </c>
      <c r="R8175">
        <v>2.8634501593081478</v>
      </c>
      <c r="S8175">
        <f>(VendorSalesData[[#This Row],[TotalPurchaseQuantity]] - VendorSalesData[[#This Row],[TotalSalesQuantity]]) * VendorSalesData[[#This Row],[PurchasePrice]]</f>
        <v>-70.98</v>
      </c>
    </row>
    <row r="8176" spans="1:19" x14ac:dyDescent="0.3">
      <c r="A8176">
        <v>10754</v>
      </c>
      <c r="B8176" t="s">
        <v>212</v>
      </c>
      <c r="C8176">
        <v>26839</v>
      </c>
      <c r="D8176" t="s">
        <v>4099</v>
      </c>
      <c r="E8176">
        <v>6.53</v>
      </c>
      <c r="F8176">
        <v>9.99</v>
      </c>
      <c r="G8176">
        <v>750</v>
      </c>
      <c r="H8176">
        <v>10</v>
      </c>
      <c r="I8176">
        <v>65.3</v>
      </c>
      <c r="J8176">
        <v>10</v>
      </c>
      <c r="K8176">
        <v>99.9</v>
      </c>
      <c r="L8176">
        <v>19.98</v>
      </c>
      <c r="M8176">
        <v>1.1200000000000001</v>
      </c>
      <c r="N8176">
        <v>28720.52</v>
      </c>
      <c r="O8176">
        <v>34.600000000000009</v>
      </c>
      <c r="P8176">
        <v>34.634634634634644</v>
      </c>
      <c r="Q8176">
        <v>1</v>
      </c>
      <c r="R8176">
        <v>1.529862174578867</v>
      </c>
      <c r="S8176">
        <f>(VendorSalesData[[#This Row],[TotalPurchaseQuantity]] - VendorSalesData[[#This Row],[TotalSalesQuantity]]) * VendorSalesData[[#This Row],[PurchasePrice]]</f>
        <v>0</v>
      </c>
    </row>
    <row r="8177" spans="1:19" x14ac:dyDescent="0.3">
      <c r="A8177">
        <v>7153</v>
      </c>
      <c r="B8177" t="s">
        <v>271</v>
      </c>
      <c r="C8177">
        <v>27251</v>
      </c>
      <c r="D8177" t="s">
        <v>7487</v>
      </c>
      <c r="E8177">
        <v>5.44</v>
      </c>
      <c r="F8177">
        <v>7.99</v>
      </c>
      <c r="G8177">
        <v>750</v>
      </c>
      <c r="H8177">
        <v>12</v>
      </c>
      <c r="I8177">
        <v>65.28</v>
      </c>
      <c r="J8177">
        <v>12</v>
      </c>
      <c r="K8177">
        <v>95.88</v>
      </c>
      <c r="L8177">
        <v>7.99</v>
      </c>
      <c r="M8177">
        <v>1.35</v>
      </c>
      <c r="N8177">
        <v>15884.82</v>
      </c>
      <c r="O8177">
        <v>30.599999999999994</v>
      </c>
      <c r="P8177">
        <v>31.914893617021274</v>
      </c>
      <c r="Q8177">
        <v>1</v>
      </c>
      <c r="R8177">
        <v>1.46875</v>
      </c>
      <c r="S8177">
        <f>(VendorSalesData[[#This Row],[TotalPurchaseQuantity]] - VendorSalesData[[#This Row],[TotalSalesQuantity]]) * VendorSalesData[[#This Row],[PurchasePrice]]</f>
        <v>0</v>
      </c>
    </row>
    <row r="8178" spans="1:19" x14ac:dyDescent="0.3">
      <c r="A8178">
        <v>7153</v>
      </c>
      <c r="B8178" t="s">
        <v>271</v>
      </c>
      <c r="C8178">
        <v>24545</v>
      </c>
      <c r="D8178" t="s">
        <v>7488</v>
      </c>
      <c r="E8178">
        <v>2.7</v>
      </c>
      <c r="F8178">
        <v>3.99</v>
      </c>
      <c r="G8178">
        <v>187</v>
      </c>
      <c r="H8178">
        <v>24</v>
      </c>
      <c r="I8178">
        <v>64.8</v>
      </c>
      <c r="J8178">
        <v>19</v>
      </c>
      <c r="K8178">
        <v>75.81</v>
      </c>
      <c r="L8178">
        <v>43.89</v>
      </c>
      <c r="M8178">
        <v>0.56000000000000005</v>
      </c>
      <c r="N8178">
        <v>15884.82</v>
      </c>
      <c r="O8178">
        <v>11.010000000000005</v>
      </c>
      <c r="P8178">
        <v>14.523149980213699</v>
      </c>
      <c r="Q8178">
        <v>0.79166666666666663</v>
      </c>
      <c r="R8178">
        <v>1.1699074074074074</v>
      </c>
      <c r="S8178">
        <f>(VendorSalesData[[#This Row],[TotalPurchaseQuantity]] - VendorSalesData[[#This Row],[TotalSalesQuantity]]) * VendorSalesData[[#This Row],[PurchasePrice]]</f>
        <v>13.5</v>
      </c>
    </row>
    <row r="8179" spans="1:19" x14ac:dyDescent="0.3">
      <c r="A8179">
        <v>10754</v>
      </c>
      <c r="B8179" t="s">
        <v>212</v>
      </c>
      <c r="C8179">
        <v>17320</v>
      </c>
      <c r="D8179" t="s">
        <v>7489</v>
      </c>
      <c r="E8179">
        <v>12.92</v>
      </c>
      <c r="F8179">
        <v>18.989999999999998</v>
      </c>
      <c r="G8179">
        <v>750</v>
      </c>
      <c r="H8179">
        <v>5</v>
      </c>
      <c r="I8179">
        <v>64.599999999999994</v>
      </c>
      <c r="J8179">
        <v>11</v>
      </c>
      <c r="K8179">
        <v>208.89</v>
      </c>
      <c r="L8179">
        <v>75.959999999999994</v>
      </c>
      <c r="M8179">
        <v>1.23</v>
      </c>
      <c r="N8179">
        <v>28720.52</v>
      </c>
      <c r="O8179">
        <v>144.29</v>
      </c>
      <c r="P8179">
        <v>69.074632581741596</v>
      </c>
      <c r="Q8179">
        <v>2.2000000000000002</v>
      </c>
      <c r="R8179">
        <v>3.2335913312693498</v>
      </c>
      <c r="S8179">
        <f>(VendorSalesData[[#This Row],[TotalPurchaseQuantity]] - VendorSalesData[[#This Row],[TotalSalesQuantity]]) * VendorSalesData[[#This Row],[PurchasePrice]]</f>
        <v>-77.52</v>
      </c>
    </row>
    <row r="8180" spans="1:19" x14ac:dyDescent="0.3">
      <c r="A8180">
        <v>4425</v>
      </c>
      <c r="B8180" t="s">
        <v>20</v>
      </c>
      <c r="C8180">
        <v>21339</v>
      </c>
      <c r="D8180" t="s">
        <v>7490</v>
      </c>
      <c r="E8180">
        <v>64.510000000000005</v>
      </c>
      <c r="F8180">
        <v>105.99</v>
      </c>
      <c r="G8180">
        <v>1500</v>
      </c>
      <c r="H8180">
        <v>1</v>
      </c>
      <c r="I8180">
        <v>64.510000000000005</v>
      </c>
      <c r="J8180">
        <v>6</v>
      </c>
      <c r="K8180">
        <v>599.93999999999994</v>
      </c>
      <c r="L8180">
        <v>599.93999999999994</v>
      </c>
      <c r="M8180">
        <v>1.32</v>
      </c>
      <c r="N8180">
        <v>144929.24</v>
      </c>
      <c r="O8180">
        <v>535.42999999999995</v>
      </c>
      <c r="P8180">
        <v>89.247258059139241</v>
      </c>
      <c r="Q8180">
        <v>6</v>
      </c>
      <c r="R8180">
        <v>9.2999534955820788</v>
      </c>
      <c r="S8180">
        <f>(VendorSalesData[[#This Row],[TotalPurchaseQuantity]] - VendorSalesData[[#This Row],[TotalSalesQuantity]]) * VendorSalesData[[#This Row],[PurchasePrice]]</f>
        <v>-322.55</v>
      </c>
    </row>
    <row r="8181" spans="1:19" x14ac:dyDescent="0.3">
      <c r="A8181">
        <v>5612</v>
      </c>
      <c r="B8181" t="s">
        <v>6417</v>
      </c>
      <c r="C8181">
        <v>25634</v>
      </c>
      <c r="D8181" t="s">
        <v>7491</v>
      </c>
      <c r="E8181">
        <v>5.37</v>
      </c>
      <c r="F8181">
        <v>7.79</v>
      </c>
      <c r="G8181">
        <v>750</v>
      </c>
      <c r="H8181">
        <v>12</v>
      </c>
      <c r="I8181">
        <v>64.44</v>
      </c>
      <c r="J8181">
        <v>12</v>
      </c>
      <c r="K8181">
        <v>93.48</v>
      </c>
      <c r="L8181">
        <v>7.79</v>
      </c>
      <c r="M8181">
        <v>1.35</v>
      </c>
      <c r="N8181">
        <v>9.4600000000000009</v>
      </c>
      <c r="O8181">
        <v>29.040000000000006</v>
      </c>
      <c r="P8181">
        <v>31.065468549422341</v>
      </c>
      <c r="Q8181">
        <v>1</v>
      </c>
      <c r="R8181">
        <v>1.4506517690875234</v>
      </c>
      <c r="S8181">
        <f>(VendorSalesData[[#This Row],[TotalPurchaseQuantity]] - VendorSalesData[[#This Row],[TotalSalesQuantity]]) * VendorSalesData[[#This Row],[PurchasePrice]]</f>
        <v>0</v>
      </c>
    </row>
    <row r="8182" spans="1:19" x14ac:dyDescent="0.3">
      <c r="A8182">
        <v>90047</v>
      </c>
      <c r="B8182" t="s">
        <v>2206</v>
      </c>
      <c r="C8182">
        <v>14997</v>
      </c>
      <c r="D8182" t="s">
        <v>7492</v>
      </c>
      <c r="E8182">
        <v>16.11</v>
      </c>
      <c r="F8182">
        <v>24.49</v>
      </c>
      <c r="G8182">
        <v>750</v>
      </c>
      <c r="H8182">
        <v>4</v>
      </c>
      <c r="I8182">
        <v>64.44</v>
      </c>
      <c r="J8182">
        <v>4</v>
      </c>
      <c r="K8182">
        <v>97.96</v>
      </c>
      <c r="L8182">
        <v>24.49</v>
      </c>
      <c r="M8182">
        <v>0.45</v>
      </c>
      <c r="N8182">
        <v>1457.73</v>
      </c>
      <c r="O8182">
        <v>33.519999999999996</v>
      </c>
      <c r="P8182">
        <v>34.21804818293181</v>
      </c>
      <c r="Q8182">
        <v>1</v>
      </c>
      <c r="R8182">
        <v>1.5201738050900062</v>
      </c>
      <c r="S8182">
        <f>(VendorSalesData[[#This Row],[TotalPurchaseQuantity]] - VendorSalesData[[#This Row],[TotalSalesQuantity]]) * VendorSalesData[[#This Row],[PurchasePrice]]</f>
        <v>0</v>
      </c>
    </row>
    <row r="8183" spans="1:19" x14ac:dyDescent="0.3">
      <c r="A8183">
        <v>10754</v>
      </c>
      <c r="B8183" t="s">
        <v>212</v>
      </c>
      <c r="C8183">
        <v>41634</v>
      </c>
      <c r="D8183" t="s">
        <v>7493</v>
      </c>
      <c r="E8183">
        <v>21.47</v>
      </c>
      <c r="F8183">
        <v>49.99</v>
      </c>
      <c r="G8183">
        <v>750</v>
      </c>
      <c r="H8183">
        <v>3</v>
      </c>
      <c r="I8183">
        <v>64.41</v>
      </c>
      <c r="J8183">
        <v>7</v>
      </c>
      <c r="K8183">
        <v>223.93</v>
      </c>
      <c r="L8183">
        <v>159.94999999999999</v>
      </c>
      <c r="M8183">
        <v>0.78</v>
      </c>
      <c r="N8183">
        <v>28720.52</v>
      </c>
      <c r="O8183">
        <v>159.52000000000001</v>
      </c>
      <c r="P8183">
        <v>71.236547135265482</v>
      </c>
      <c r="Q8183">
        <v>2.3333333333333335</v>
      </c>
      <c r="R8183">
        <v>3.4766340630336905</v>
      </c>
      <c r="S8183">
        <f>(VendorSalesData[[#This Row],[TotalPurchaseQuantity]] - VendorSalesData[[#This Row],[TotalSalesQuantity]]) * VendorSalesData[[#This Row],[PurchasePrice]]</f>
        <v>-85.88</v>
      </c>
    </row>
    <row r="8184" spans="1:19" x14ac:dyDescent="0.3">
      <c r="A8184">
        <v>9165</v>
      </c>
      <c r="B8184" t="s">
        <v>38</v>
      </c>
      <c r="C8184">
        <v>24101</v>
      </c>
      <c r="D8184" t="s">
        <v>7494</v>
      </c>
      <c r="E8184">
        <v>5.36</v>
      </c>
      <c r="F8184">
        <v>7.99</v>
      </c>
      <c r="G8184">
        <v>750</v>
      </c>
      <c r="H8184">
        <v>12</v>
      </c>
      <c r="I8184">
        <v>64.319999999999993</v>
      </c>
      <c r="J8184">
        <v>986</v>
      </c>
      <c r="K8184">
        <v>7878.14</v>
      </c>
      <c r="L8184">
        <v>4394.5</v>
      </c>
      <c r="M8184">
        <v>109.7</v>
      </c>
      <c r="N8184">
        <v>68054.7</v>
      </c>
      <c r="O8184">
        <v>7813.8200000000006</v>
      </c>
      <c r="P8184">
        <v>99.183563633040293</v>
      </c>
      <c r="Q8184">
        <v>82.166666666666671</v>
      </c>
      <c r="R8184">
        <v>122.48351990049753</v>
      </c>
      <c r="S8184">
        <f>(VendorSalesData[[#This Row],[TotalPurchaseQuantity]] - VendorSalesData[[#This Row],[TotalSalesQuantity]]) * VendorSalesData[[#This Row],[PurchasePrice]]</f>
        <v>-5220.6400000000003</v>
      </c>
    </row>
    <row r="8185" spans="1:19" x14ac:dyDescent="0.3">
      <c r="A8185">
        <v>9815</v>
      </c>
      <c r="B8185" t="s">
        <v>191</v>
      </c>
      <c r="C8185">
        <v>15293</v>
      </c>
      <c r="D8185" t="s">
        <v>7495</v>
      </c>
      <c r="E8185">
        <v>5.36</v>
      </c>
      <c r="F8185">
        <v>7.99</v>
      </c>
      <c r="G8185">
        <v>750</v>
      </c>
      <c r="H8185">
        <v>12</v>
      </c>
      <c r="I8185">
        <v>64.319999999999993</v>
      </c>
      <c r="J8185">
        <v>12</v>
      </c>
      <c r="K8185">
        <v>95.88</v>
      </c>
      <c r="L8185">
        <v>7.99</v>
      </c>
      <c r="M8185">
        <v>1.35</v>
      </c>
      <c r="N8185">
        <v>27100.41</v>
      </c>
      <c r="O8185">
        <v>31.560000000000002</v>
      </c>
      <c r="P8185">
        <v>32.91614518147685</v>
      </c>
      <c r="Q8185">
        <v>1</v>
      </c>
      <c r="R8185">
        <v>1.4906716417910448</v>
      </c>
      <c r="S8185">
        <f>(VendorSalesData[[#This Row],[TotalPurchaseQuantity]] - VendorSalesData[[#This Row],[TotalSalesQuantity]]) * VendorSalesData[[#This Row],[PurchasePrice]]</f>
        <v>0</v>
      </c>
    </row>
    <row r="8186" spans="1:19" x14ac:dyDescent="0.3">
      <c r="A8186">
        <v>2000</v>
      </c>
      <c r="B8186" t="s">
        <v>164</v>
      </c>
      <c r="C8186">
        <v>19955</v>
      </c>
      <c r="D8186" t="s">
        <v>7496</v>
      </c>
      <c r="E8186">
        <v>64.180000000000007</v>
      </c>
      <c r="F8186">
        <v>94.99</v>
      </c>
      <c r="G8186">
        <v>750</v>
      </c>
      <c r="H8186">
        <v>1</v>
      </c>
      <c r="I8186">
        <v>64.180000000000007</v>
      </c>
      <c r="J8186">
        <v>31</v>
      </c>
      <c r="K8186">
        <v>2944.69</v>
      </c>
      <c r="L8186">
        <v>1329.86</v>
      </c>
      <c r="M8186">
        <v>3.46</v>
      </c>
      <c r="N8186">
        <v>19016.59</v>
      </c>
      <c r="O8186">
        <v>2880.51</v>
      </c>
      <c r="P8186">
        <v>97.820483650231438</v>
      </c>
      <c r="Q8186">
        <v>31</v>
      </c>
      <c r="R8186">
        <v>45.881738859457769</v>
      </c>
      <c r="S8186">
        <f>(VendorSalesData[[#This Row],[TotalPurchaseQuantity]] - VendorSalesData[[#This Row],[TotalSalesQuantity]]) * VendorSalesData[[#This Row],[PurchasePrice]]</f>
        <v>-1925.4</v>
      </c>
    </row>
    <row r="8187" spans="1:19" x14ac:dyDescent="0.3">
      <c r="A8187">
        <v>4425</v>
      </c>
      <c r="B8187" t="s">
        <v>20</v>
      </c>
      <c r="C8187">
        <v>17933</v>
      </c>
      <c r="D8187" t="s">
        <v>7497</v>
      </c>
      <c r="E8187">
        <v>64.13</v>
      </c>
      <c r="F8187">
        <v>92.99</v>
      </c>
      <c r="G8187">
        <v>750</v>
      </c>
      <c r="H8187">
        <v>1</v>
      </c>
      <c r="I8187">
        <v>64.13</v>
      </c>
      <c r="J8187">
        <v>7</v>
      </c>
      <c r="K8187">
        <v>650.92999999999995</v>
      </c>
      <c r="L8187">
        <v>278.96999999999997</v>
      </c>
      <c r="M8187">
        <v>0.78</v>
      </c>
      <c r="N8187">
        <v>144929.24</v>
      </c>
      <c r="O8187">
        <v>586.79999999999995</v>
      </c>
      <c r="P8187">
        <v>90.147942175041862</v>
      </c>
      <c r="Q8187">
        <v>7</v>
      </c>
      <c r="R8187">
        <v>10.150163729923593</v>
      </c>
      <c r="S8187">
        <f>(VendorSalesData[[#This Row],[TotalPurchaseQuantity]] - VendorSalesData[[#This Row],[TotalSalesQuantity]]) * VendorSalesData[[#This Row],[PurchasePrice]]</f>
        <v>-384.78</v>
      </c>
    </row>
    <row r="8188" spans="1:19" x14ac:dyDescent="0.3">
      <c r="A8188">
        <v>9165</v>
      </c>
      <c r="B8188" t="s">
        <v>38</v>
      </c>
      <c r="C8188">
        <v>44272</v>
      </c>
      <c r="D8188" t="s">
        <v>7498</v>
      </c>
      <c r="E8188">
        <v>10.67</v>
      </c>
      <c r="F8188">
        <v>15.79</v>
      </c>
      <c r="G8188">
        <v>750</v>
      </c>
      <c r="H8188">
        <v>6</v>
      </c>
      <c r="I8188">
        <v>64.02</v>
      </c>
      <c r="J8188">
        <v>6</v>
      </c>
      <c r="K8188">
        <v>94.740000000000009</v>
      </c>
      <c r="L8188">
        <v>31.58</v>
      </c>
      <c r="M8188">
        <v>0.67</v>
      </c>
      <c r="N8188">
        <v>68054.7</v>
      </c>
      <c r="O8188">
        <v>30.720000000000013</v>
      </c>
      <c r="P8188">
        <v>32.425585813806215</v>
      </c>
      <c r="Q8188">
        <v>1</v>
      </c>
      <c r="R8188">
        <v>1.4798500468603564</v>
      </c>
      <c r="S8188">
        <f>(VendorSalesData[[#This Row],[TotalPurchaseQuantity]] - VendorSalesData[[#This Row],[TotalSalesQuantity]]) * VendorSalesData[[#This Row],[PurchasePrice]]</f>
        <v>0</v>
      </c>
    </row>
    <row r="8189" spans="1:19" x14ac:dyDescent="0.3">
      <c r="A8189">
        <v>516</v>
      </c>
      <c r="B8189" t="s">
        <v>415</v>
      </c>
      <c r="C8189">
        <v>22195</v>
      </c>
      <c r="D8189" t="s">
        <v>1732</v>
      </c>
      <c r="E8189">
        <v>5.33</v>
      </c>
      <c r="F8189">
        <v>7.99</v>
      </c>
      <c r="G8189">
        <v>750</v>
      </c>
      <c r="H8189">
        <v>12</v>
      </c>
      <c r="I8189">
        <v>63.96</v>
      </c>
      <c r="J8189">
        <v>12</v>
      </c>
      <c r="K8189">
        <v>107.88</v>
      </c>
      <c r="L8189">
        <v>107.88</v>
      </c>
      <c r="M8189">
        <v>1.32</v>
      </c>
      <c r="N8189">
        <v>8510.41</v>
      </c>
      <c r="O8189">
        <v>43.919999999999995</v>
      </c>
      <c r="P8189">
        <v>40.711902113459395</v>
      </c>
      <c r="Q8189">
        <v>1</v>
      </c>
      <c r="R8189">
        <v>1.6866791744840524</v>
      </c>
      <c r="S8189">
        <f>(VendorSalesData[[#This Row],[TotalPurchaseQuantity]] - VendorSalesData[[#This Row],[TotalSalesQuantity]]) * VendorSalesData[[#This Row],[PurchasePrice]]</f>
        <v>0</v>
      </c>
    </row>
    <row r="8190" spans="1:19" x14ac:dyDescent="0.3">
      <c r="A8190">
        <v>90047</v>
      </c>
      <c r="B8190" t="s">
        <v>2206</v>
      </c>
      <c r="C8190">
        <v>26327</v>
      </c>
      <c r="D8190" t="s">
        <v>7499</v>
      </c>
      <c r="E8190">
        <v>5.29</v>
      </c>
      <c r="F8190">
        <v>7.99</v>
      </c>
      <c r="G8190">
        <v>750</v>
      </c>
      <c r="H8190">
        <v>12</v>
      </c>
      <c r="I8190">
        <v>63.48</v>
      </c>
      <c r="J8190">
        <v>12</v>
      </c>
      <c r="K8190">
        <v>95.88</v>
      </c>
      <c r="L8190">
        <v>7.99</v>
      </c>
      <c r="M8190">
        <v>1.35</v>
      </c>
      <c r="N8190">
        <v>1457.73</v>
      </c>
      <c r="O8190">
        <v>32.4</v>
      </c>
      <c r="P8190">
        <v>33.792240300375468</v>
      </c>
      <c r="Q8190">
        <v>1</v>
      </c>
      <c r="R8190">
        <v>1.5103969754253308</v>
      </c>
      <c r="S8190">
        <f>(VendorSalesData[[#This Row],[TotalPurchaseQuantity]] - VendorSalesData[[#This Row],[TotalSalesQuantity]]) * VendorSalesData[[#This Row],[PurchasePrice]]</f>
        <v>0</v>
      </c>
    </row>
    <row r="8191" spans="1:19" x14ac:dyDescent="0.3">
      <c r="A8191">
        <v>7153</v>
      </c>
      <c r="B8191" t="s">
        <v>271</v>
      </c>
      <c r="C8191">
        <v>12891</v>
      </c>
      <c r="D8191" t="s">
        <v>7500</v>
      </c>
      <c r="E8191">
        <v>5.26</v>
      </c>
      <c r="F8191">
        <v>7.99</v>
      </c>
      <c r="G8191">
        <v>750</v>
      </c>
      <c r="H8191">
        <v>12</v>
      </c>
      <c r="I8191">
        <v>63.12</v>
      </c>
      <c r="J8191">
        <v>12</v>
      </c>
      <c r="K8191">
        <v>95.88</v>
      </c>
      <c r="L8191">
        <v>7.99</v>
      </c>
      <c r="M8191">
        <v>1.35</v>
      </c>
      <c r="N8191">
        <v>15884.82</v>
      </c>
      <c r="O8191">
        <v>32.76</v>
      </c>
      <c r="P8191">
        <v>34.167709637046308</v>
      </c>
      <c r="Q8191">
        <v>1</v>
      </c>
      <c r="R8191">
        <v>1.5190114068441065</v>
      </c>
      <c r="S8191">
        <f>(VendorSalesData[[#This Row],[TotalPurchaseQuantity]] - VendorSalesData[[#This Row],[TotalSalesQuantity]]) * VendorSalesData[[#This Row],[PurchasePrice]]</f>
        <v>0</v>
      </c>
    </row>
    <row r="8192" spans="1:19" x14ac:dyDescent="0.3">
      <c r="A8192">
        <v>7153</v>
      </c>
      <c r="B8192" t="s">
        <v>271</v>
      </c>
      <c r="C8192">
        <v>24925</v>
      </c>
      <c r="D8192" t="s">
        <v>7501</v>
      </c>
      <c r="E8192">
        <v>12.58</v>
      </c>
      <c r="F8192">
        <v>18.989999999999998</v>
      </c>
      <c r="G8192">
        <v>750</v>
      </c>
      <c r="H8192">
        <v>5</v>
      </c>
      <c r="I8192">
        <v>62.9</v>
      </c>
      <c r="J8192">
        <v>5</v>
      </c>
      <c r="K8192">
        <v>94.95</v>
      </c>
      <c r="L8192">
        <v>18.989999999999998</v>
      </c>
      <c r="M8192">
        <v>0.56000000000000005</v>
      </c>
      <c r="N8192">
        <v>15884.82</v>
      </c>
      <c r="O8192">
        <v>32.050000000000004</v>
      </c>
      <c r="P8192">
        <v>33.754607688256982</v>
      </c>
      <c r="Q8192">
        <v>1</v>
      </c>
      <c r="R8192">
        <v>1.5095389507154213</v>
      </c>
      <c r="S8192">
        <f>(VendorSalesData[[#This Row],[TotalPurchaseQuantity]] - VendorSalesData[[#This Row],[TotalSalesQuantity]]) * VendorSalesData[[#This Row],[PurchasePrice]]</f>
        <v>0</v>
      </c>
    </row>
    <row r="8193" spans="1:19" x14ac:dyDescent="0.3">
      <c r="A8193">
        <v>653</v>
      </c>
      <c r="B8193" t="s">
        <v>352</v>
      </c>
      <c r="C8193">
        <v>24371</v>
      </c>
      <c r="D8193" t="s">
        <v>7502</v>
      </c>
      <c r="E8193">
        <v>10.45</v>
      </c>
      <c r="F8193">
        <v>15.99</v>
      </c>
      <c r="G8193">
        <v>720</v>
      </c>
      <c r="H8193">
        <v>6</v>
      </c>
      <c r="I8193">
        <v>62.7</v>
      </c>
      <c r="J8193">
        <v>5</v>
      </c>
      <c r="K8193">
        <v>79.95</v>
      </c>
      <c r="L8193">
        <v>79.95</v>
      </c>
      <c r="M8193">
        <v>0.55000000000000004</v>
      </c>
      <c r="N8193">
        <v>8014.9800000000005</v>
      </c>
      <c r="O8193">
        <v>17.25</v>
      </c>
      <c r="P8193">
        <v>21.575984990619137</v>
      </c>
      <c r="Q8193">
        <v>0.83333333333333337</v>
      </c>
      <c r="R8193">
        <v>1.2751196172248804</v>
      </c>
      <c r="S8193">
        <f>(VendorSalesData[[#This Row],[TotalPurchaseQuantity]] - VendorSalesData[[#This Row],[TotalSalesQuantity]]) * VendorSalesData[[#This Row],[PurchasePrice]]</f>
        <v>10.45</v>
      </c>
    </row>
    <row r="8194" spans="1:19" x14ac:dyDescent="0.3">
      <c r="A8194">
        <v>2000</v>
      </c>
      <c r="B8194" t="s">
        <v>164</v>
      </c>
      <c r="C8194">
        <v>28148</v>
      </c>
      <c r="D8194" t="s">
        <v>7503</v>
      </c>
      <c r="E8194">
        <v>10.45</v>
      </c>
      <c r="F8194">
        <v>15.99</v>
      </c>
      <c r="G8194">
        <v>750</v>
      </c>
      <c r="H8194">
        <v>6</v>
      </c>
      <c r="I8194">
        <v>62.7</v>
      </c>
      <c r="J8194">
        <v>6</v>
      </c>
      <c r="K8194">
        <v>77.94</v>
      </c>
      <c r="L8194">
        <v>12.99</v>
      </c>
      <c r="M8194">
        <v>0.68</v>
      </c>
      <c r="N8194">
        <v>19016.59</v>
      </c>
      <c r="O8194">
        <v>15.239999999999995</v>
      </c>
      <c r="P8194">
        <v>19.553502694380288</v>
      </c>
      <c r="Q8194">
        <v>1</v>
      </c>
      <c r="R8194">
        <v>1.2430622009569376</v>
      </c>
      <c r="S8194">
        <f>(VendorSalesData[[#This Row],[TotalPurchaseQuantity]] - VendorSalesData[[#This Row],[TotalSalesQuantity]]) * VendorSalesData[[#This Row],[PurchasePrice]]</f>
        <v>0</v>
      </c>
    </row>
    <row r="8195" spans="1:19" x14ac:dyDescent="0.3">
      <c r="A8195">
        <v>3960</v>
      </c>
      <c r="B8195" t="s">
        <v>24</v>
      </c>
      <c r="C8195">
        <v>3705</v>
      </c>
      <c r="D8195" t="s">
        <v>7504</v>
      </c>
      <c r="E8195">
        <v>0.72</v>
      </c>
      <c r="F8195">
        <v>0.99</v>
      </c>
      <c r="G8195">
        <v>50</v>
      </c>
      <c r="H8195">
        <v>87</v>
      </c>
      <c r="I8195">
        <v>62.64</v>
      </c>
      <c r="J8195">
        <v>147</v>
      </c>
      <c r="K8195">
        <v>145.53</v>
      </c>
      <c r="L8195">
        <v>3.96</v>
      </c>
      <c r="M8195">
        <v>7.71</v>
      </c>
      <c r="N8195">
        <v>257032.07</v>
      </c>
      <c r="O8195">
        <v>82.89</v>
      </c>
      <c r="P8195">
        <v>56.957328385899821</v>
      </c>
      <c r="Q8195">
        <v>1.6896551724137931</v>
      </c>
      <c r="R8195">
        <v>2.3232758620689653</v>
      </c>
      <c r="S8195">
        <f>(VendorSalesData[[#This Row],[TotalPurchaseQuantity]] - VendorSalesData[[#This Row],[TotalSalesQuantity]]) * VendorSalesData[[#This Row],[PurchasePrice]]</f>
        <v>-43.199999999999996</v>
      </c>
    </row>
    <row r="8196" spans="1:19" x14ac:dyDescent="0.3">
      <c r="A8196">
        <v>9815</v>
      </c>
      <c r="B8196" t="s">
        <v>191</v>
      </c>
      <c r="C8196">
        <v>13544</v>
      </c>
      <c r="D8196" t="s">
        <v>7505</v>
      </c>
      <c r="E8196">
        <v>2.61</v>
      </c>
      <c r="F8196">
        <v>3.79</v>
      </c>
      <c r="G8196">
        <v>750</v>
      </c>
      <c r="H8196">
        <v>24</v>
      </c>
      <c r="I8196">
        <v>62.64</v>
      </c>
      <c r="J8196">
        <v>24</v>
      </c>
      <c r="K8196">
        <v>90.96</v>
      </c>
      <c r="L8196">
        <v>7.58</v>
      </c>
      <c r="M8196">
        <v>2.7</v>
      </c>
      <c r="N8196">
        <v>27100.41</v>
      </c>
      <c r="O8196">
        <v>28.319999999999993</v>
      </c>
      <c r="P8196">
        <v>31.134564643799468</v>
      </c>
      <c r="Q8196">
        <v>1</v>
      </c>
      <c r="R8196">
        <v>1.4521072796934864</v>
      </c>
      <c r="S8196">
        <f>(VendorSalesData[[#This Row],[TotalPurchaseQuantity]] - VendorSalesData[[#This Row],[TotalSalesQuantity]]) * VendorSalesData[[#This Row],[PurchasePrice]]</f>
        <v>0</v>
      </c>
    </row>
    <row r="8197" spans="1:19" x14ac:dyDescent="0.3">
      <c r="A8197">
        <v>90037</v>
      </c>
      <c r="B8197" t="s">
        <v>4714</v>
      </c>
      <c r="C8197">
        <v>20787</v>
      </c>
      <c r="D8197" t="s">
        <v>7506</v>
      </c>
      <c r="E8197">
        <v>5.22</v>
      </c>
      <c r="F8197">
        <v>7.99</v>
      </c>
      <c r="G8197">
        <v>750</v>
      </c>
      <c r="H8197">
        <v>12</v>
      </c>
      <c r="I8197">
        <v>62.64</v>
      </c>
      <c r="J8197">
        <v>12</v>
      </c>
      <c r="K8197">
        <v>95.88</v>
      </c>
      <c r="L8197">
        <v>7.99</v>
      </c>
      <c r="M8197">
        <v>1.35</v>
      </c>
      <c r="N8197">
        <v>27.98</v>
      </c>
      <c r="O8197">
        <v>33.239999999999995</v>
      </c>
      <c r="P8197">
        <v>34.668335419274086</v>
      </c>
      <c r="Q8197">
        <v>1</v>
      </c>
      <c r="R8197">
        <v>1.5306513409961684</v>
      </c>
      <c r="S8197">
        <f>(VendorSalesData[[#This Row],[TotalPurchaseQuantity]] - VendorSalesData[[#This Row],[TotalSalesQuantity]]) * VendorSalesData[[#This Row],[PurchasePrice]]</f>
        <v>0</v>
      </c>
    </row>
    <row r="8198" spans="1:19" x14ac:dyDescent="0.3">
      <c r="A8198">
        <v>7153</v>
      </c>
      <c r="B8198" t="s">
        <v>271</v>
      </c>
      <c r="C8198">
        <v>5688</v>
      </c>
      <c r="D8198" t="s">
        <v>3883</v>
      </c>
      <c r="E8198">
        <v>7.8</v>
      </c>
      <c r="F8198">
        <v>13.99</v>
      </c>
      <c r="G8198">
        <v>375</v>
      </c>
      <c r="H8198">
        <v>8</v>
      </c>
      <c r="I8198">
        <v>62.4</v>
      </c>
      <c r="J8198">
        <v>96</v>
      </c>
      <c r="K8198">
        <v>1327.04</v>
      </c>
      <c r="L8198">
        <v>1187.1400000000001</v>
      </c>
      <c r="M8198">
        <v>37.51</v>
      </c>
      <c r="N8198">
        <v>15884.82</v>
      </c>
      <c r="O8198">
        <v>1264.6399999999999</v>
      </c>
      <c r="P8198">
        <v>95.297805642633222</v>
      </c>
      <c r="Q8198">
        <v>12</v>
      </c>
      <c r="R8198">
        <v>21.266666666666666</v>
      </c>
      <c r="S8198">
        <f>(VendorSalesData[[#This Row],[TotalPurchaseQuantity]] - VendorSalesData[[#This Row],[TotalSalesQuantity]]) * VendorSalesData[[#This Row],[PurchasePrice]]</f>
        <v>-686.4</v>
      </c>
    </row>
    <row r="8199" spans="1:19" x14ac:dyDescent="0.3">
      <c r="A8199">
        <v>4425</v>
      </c>
      <c r="B8199" t="s">
        <v>20</v>
      </c>
      <c r="C8199">
        <v>44098</v>
      </c>
      <c r="D8199" t="s">
        <v>7507</v>
      </c>
      <c r="E8199">
        <v>4.79</v>
      </c>
      <c r="F8199">
        <v>6.99</v>
      </c>
      <c r="G8199">
        <v>750</v>
      </c>
      <c r="H8199">
        <v>13</v>
      </c>
      <c r="I8199">
        <v>62.269999999999996</v>
      </c>
      <c r="J8199">
        <v>13</v>
      </c>
      <c r="K8199">
        <v>90.87</v>
      </c>
      <c r="L8199">
        <v>34.950000000000003</v>
      </c>
      <c r="M8199">
        <v>1.46</v>
      </c>
      <c r="N8199">
        <v>144929.24</v>
      </c>
      <c r="O8199">
        <v>28.600000000000009</v>
      </c>
      <c r="P8199">
        <v>31.473533619456372</v>
      </c>
      <c r="Q8199">
        <v>1</v>
      </c>
      <c r="R8199">
        <v>1.4592901878914406</v>
      </c>
      <c r="S8199">
        <f>(VendorSalesData[[#This Row],[TotalPurchaseQuantity]] - VendorSalesData[[#This Row],[TotalSalesQuantity]]) * VendorSalesData[[#This Row],[PurchasePrice]]</f>
        <v>0</v>
      </c>
    </row>
    <row r="8200" spans="1:19" x14ac:dyDescent="0.3">
      <c r="A8200">
        <v>2000</v>
      </c>
      <c r="B8200" t="s">
        <v>164</v>
      </c>
      <c r="C8200">
        <v>35855</v>
      </c>
      <c r="D8200" t="s">
        <v>7508</v>
      </c>
      <c r="E8200">
        <v>5.17</v>
      </c>
      <c r="F8200">
        <v>7.49</v>
      </c>
      <c r="G8200">
        <v>750</v>
      </c>
      <c r="H8200">
        <v>12</v>
      </c>
      <c r="I8200">
        <v>62.04</v>
      </c>
      <c r="J8200">
        <v>12</v>
      </c>
      <c r="K8200">
        <v>89.88</v>
      </c>
      <c r="L8200">
        <v>7.49</v>
      </c>
      <c r="M8200">
        <v>1.35</v>
      </c>
      <c r="N8200">
        <v>19016.59</v>
      </c>
      <c r="O8200">
        <v>27.839999999999996</v>
      </c>
      <c r="P8200">
        <v>30.974632843791721</v>
      </c>
      <c r="Q8200">
        <v>1</v>
      </c>
      <c r="R8200">
        <v>1.4487427466150871</v>
      </c>
      <c r="S8200">
        <f>(VendorSalesData[[#This Row],[TotalPurchaseQuantity]] - VendorSalesData[[#This Row],[TotalSalesQuantity]]) * VendorSalesData[[#This Row],[PurchasePrice]]</f>
        <v>0</v>
      </c>
    </row>
    <row r="8201" spans="1:19" x14ac:dyDescent="0.3">
      <c r="A8201">
        <v>90017</v>
      </c>
      <c r="B8201" t="s">
        <v>4145</v>
      </c>
      <c r="C8201">
        <v>25745</v>
      </c>
      <c r="D8201" t="s">
        <v>7509</v>
      </c>
      <c r="E8201">
        <v>5.17</v>
      </c>
      <c r="F8201">
        <v>7.49</v>
      </c>
      <c r="G8201">
        <v>750</v>
      </c>
      <c r="H8201">
        <v>12</v>
      </c>
      <c r="I8201">
        <v>62.04</v>
      </c>
      <c r="J8201">
        <v>12</v>
      </c>
      <c r="K8201">
        <v>89.88</v>
      </c>
      <c r="L8201">
        <v>7.49</v>
      </c>
      <c r="M8201">
        <v>1.35</v>
      </c>
      <c r="N8201">
        <v>80.03</v>
      </c>
      <c r="O8201">
        <v>27.839999999999996</v>
      </c>
      <c r="P8201">
        <v>30.974632843791721</v>
      </c>
      <c r="Q8201">
        <v>1</v>
      </c>
      <c r="R8201">
        <v>1.4487427466150871</v>
      </c>
      <c r="S8201">
        <f>(VendorSalesData[[#This Row],[TotalPurchaseQuantity]] - VendorSalesData[[#This Row],[TotalSalesQuantity]]) * VendorSalesData[[#This Row],[PurchasePrice]]</f>
        <v>0</v>
      </c>
    </row>
    <row r="8202" spans="1:19" x14ac:dyDescent="0.3">
      <c r="A8202">
        <v>90047</v>
      </c>
      <c r="B8202" t="s">
        <v>2206</v>
      </c>
      <c r="C8202">
        <v>26521</v>
      </c>
      <c r="D8202" t="s">
        <v>7510</v>
      </c>
      <c r="E8202">
        <v>10.34</v>
      </c>
      <c r="F8202">
        <v>14.99</v>
      </c>
      <c r="G8202">
        <v>750</v>
      </c>
      <c r="H8202">
        <v>6</v>
      </c>
      <c r="I8202">
        <v>62.04</v>
      </c>
      <c r="J8202">
        <v>6</v>
      </c>
      <c r="K8202">
        <v>89.94</v>
      </c>
      <c r="L8202">
        <v>14.99</v>
      </c>
      <c r="M8202">
        <v>0.68</v>
      </c>
      <c r="N8202">
        <v>1457.73</v>
      </c>
      <c r="O8202">
        <v>27.9</v>
      </c>
      <c r="P8202">
        <v>31.020680453635759</v>
      </c>
      <c r="Q8202">
        <v>1</v>
      </c>
      <c r="R8202">
        <v>1.4497098646034816</v>
      </c>
      <c r="S8202">
        <f>(VendorSalesData[[#This Row],[TotalPurchaseQuantity]] - VendorSalesData[[#This Row],[TotalSalesQuantity]]) * VendorSalesData[[#This Row],[PurchasePrice]]</f>
        <v>0</v>
      </c>
    </row>
    <row r="8203" spans="1:19" x14ac:dyDescent="0.3">
      <c r="A8203">
        <v>9552</v>
      </c>
      <c r="B8203" t="s">
        <v>72</v>
      </c>
      <c r="C8203">
        <v>398</v>
      </c>
      <c r="D8203" t="s">
        <v>7511</v>
      </c>
      <c r="E8203">
        <v>5.63</v>
      </c>
      <c r="F8203">
        <v>7.49</v>
      </c>
      <c r="G8203">
        <v>1000</v>
      </c>
      <c r="H8203">
        <v>11</v>
      </c>
      <c r="I8203">
        <v>61.93</v>
      </c>
      <c r="J8203">
        <v>9</v>
      </c>
      <c r="K8203">
        <v>67.41</v>
      </c>
      <c r="L8203">
        <v>7.49</v>
      </c>
      <c r="M8203">
        <v>9.4499999999999993</v>
      </c>
      <c r="N8203">
        <v>55551.82</v>
      </c>
      <c r="O8203">
        <v>5.4799999999999969</v>
      </c>
      <c r="P8203">
        <v>8.1293576620679371</v>
      </c>
      <c r="Q8203">
        <v>0.81818181818181823</v>
      </c>
      <c r="R8203">
        <v>1.0884870014532537</v>
      </c>
      <c r="S8203">
        <f>(VendorSalesData[[#This Row],[TotalPurchaseQuantity]] - VendorSalesData[[#This Row],[TotalSalesQuantity]]) * VendorSalesData[[#This Row],[PurchasePrice]]</f>
        <v>11.26</v>
      </c>
    </row>
    <row r="8204" spans="1:19" x14ac:dyDescent="0.3">
      <c r="A8204">
        <v>1392</v>
      </c>
      <c r="B8204" t="s">
        <v>67</v>
      </c>
      <c r="C8204">
        <v>16916</v>
      </c>
      <c r="D8204" t="s">
        <v>7512</v>
      </c>
      <c r="E8204">
        <v>5.15</v>
      </c>
      <c r="F8204">
        <v>7.99</v>
      </c>
      <c r="G8204">
        <v>750</v>
      </c>
      <c r="H8204">
        <v>12</v>
      </c>
      <c r="I8204">
        <v>61.8</v>
      </c>
      <c r="J8204">
        <v>10</v>
      </c>
      <c r="K8204">
        <v>85.9</v>
      </c>
      <c r="L8204">
        <v>34.96</v>
      </c>
      <c r="M8204">
        <v>1.1200000000000001</v>
      </c>
      <c r="N8204">
        <v>79528.990000000005</v>
      </c>
      <c r="O8204">
        <v>24.100000000000009</v>
      </c>
      <c r="P8204">
        <v>28.055878928987205</v>
      </c>
      <c r="Q8204">
        <v>0.83333333333333337</v>
      </c>
      <c r="R8204">
        <v>1.3899676375404533</v>
      </c>
      <c r="S8204">
        <f>(VendorSalesData[[#This Row],[TotalPurchaseQuantity]] - VendorSalesData[[#This Row],[TotalSalesQuantity]]) * VendorSalesData[[#This Row],[PurchasePrice]]</f>
        <v>10.3</v>
      </c>
    </row>
    <row r="8205" spans="1:19" x14ac:dyDescent="0.3">
      <c r="A8205">
        <v>90024</v>
      </c>
      <c r="B8205" t="s">
        <v>1511</v>
      </c>
      <c r="C8205">
        <v>20722</v>
      </c>
      <c r="D8205" t="s">
        <v>7513</v>
      </c>
      <c r="E8205">
        <v>20.399999999999999</v>
      </c>
      <c r="F8205">
        <v>29.99</v>
      </c>
      <c r="G8205">
        <v>750</v>
      </c>
      <c r="H8205">
        <v>3</v>
      </c>
      <c r="I8205">
        <v>61.199999999999996</v>
      </c>
      <c r="J8205">
        <v>11</v>
      </c>
      <c r="K8205">
        <v>329.89</v>
      </c>
      <c r="L8205">
        <v>239.92</v>
      </c>
      <c r="M8205">
        <v>1.22</v>
      </c>
      <c r="N8205">
        <v>2802.64</v>
      </c>
      <c r="O8205">
        <v>268.69</v>
      </c>
      <c r="P8205">
        <v>81.448361575070479</v>
      </c>
      <c r="Q8205">
        <v>3.6666666666666665</v>
      </c>
      <c r="R8205">
        <v>5.390359477124183</v>
      </c>
      <c r="S8205">
        <f>(VendorSalesData[[#This Row],[TotalPurchaseQuantity]] - VendorSalesData[[#This Row],[TotalSalesQuantity]]) * VendorSalesData[[#This Row],[PurchasePrice]]</f>
        <v>-163.19999999999999</v>
      </c>
    </row>
    <row r="8206" spans="1:19" x14ac:dyDescent="0.3">
      <c r="A8206">
        <v>516</v>
      </c>
      <c r="B8206" t="s">
        <v>415</v>
      </c>
      <c r="C8206">
        <v>43799</v>
      </c>
      <c r="D8206" t="s">
        <v>7514</v>
      </c>
      <c r="E8206">
        <v>5.09</v>
      </c>
      <c r="F8206">
        <v>7.79</v>
      </c>
      <c r="G8206">
        <v>750</v>
      </c>
      <c r="H8206">
        <v>12</v>
      </c>
      <c r="I8206">
        <v>61.08</v>
      </c>
      <c r="J8206">
        <v>12</v>
      </c>
      <c r="K8206">
        <v>93.48</v>
      </c>
      <c r="L8206">
        <v>15.58</v>
      </c>
      <c r="M8206">
        <v>1.36</v>
      </c>
      <c r="N8206">
        <v>8510.41</v>
      </c>
      <c r="O8206">
        <v>32.400000000000006</v>
      </c>
      <c r="P8206">
        <v>34.659820282413357</v>
      </c>
      <c r="Q8206">
        <v>1</v>
      </c>
      <c r="R8206">
        <v>1.5304518664047153</v>
      </c>
      <c r="S8206">
        <f>(VendorSalesData[[#This Row],[TotalPurchaseQuantity]] - VendorSalesData[[#This Row],[TotalSalesQuantity]]) * VendorSalesData[[#This Row],[PurchasePrice]]</f>
        <v>0</v>
      </c>
    </row>
    <row r="8207" spans="1:19" x14ac:dyDescent="0.3">
      <c r="A8207">
        <v>2000</v>
      </c>
      <c r="B8207" t="s">
        <v>164</v>
      </c>
      <c r="C8207">
        <v>23494</v>
      </c>
      <c r="D8207" t="s">
        <v>7515</v>
      </c>
      <c r="E8207">
        <v>20.13</v>
      </c>
      <c r="F8207">
        <v>29.99</v>
      </c>
      <c r="G8207">
        <v>375</v>
      </c>
      <c r="H8207">
        <v>3</v>
      </c>
      <c r="I8207">
        <v>60.39</v>
      </c>
      <c r="J8207">
        <v>14</v>
      </c>
      <c r="K8207">
        <v>419.86</v>
      </c>
      <c r="L8207">
        <v>149.94999999999999</v>
      </c>
      <c r="M8207">
        <v>0.79</v>
      </c>
      <c r="N8207">
        <v>19016.59</v>
      </c>
      <c r="O8207">
        <v>359.47</v>
      </c>
      <c r="P8207">
        <v>85.616634116133952</v>
      </c>
      <c r="Q8207">
        <v>4.666666666666667</v>
      </c>
      <c r="R8207">
        <v>6.9524755754263952</v>
      </c>
      <c r="S8207">
        <f>(VendorSalesData[[#This Row],[TotalPurchaseQuantity]] - VendorSalesData[[#This Row],[TotalSalesQuantity]]) * VendorSalesData[[#This Row],[PurchasePrice]]</f>
        <v>-221.42999999999998</v>
      </c>
    </row>
    <row r="8208" spans="1:19" x14ac:dyDescent="0.3">
      <c r="A8208">
        <v>1590</v>
      </c>
      <c r="B8208" t="s">
        <v>261</v>
      </c>
      <c r="C8208">
        <v>17941</v>
      </c>
      <c r="D8208" t="s">
        <v>7516</v>
      </c>
      <c r="E8208">
        <v>2.0099999999999998</v>
      </c>
      <c r="F8208">
        <v>2.99</v>
      </c>
      <c r="G8208">
        <v>750</v>
      </c>
      <c r="H8208">
        <v>30</v>
      </c>
      <c r="I8208">
        <v>60.300000000000004</v>
      </c>
      <c r="J8208">
        <v>30</v>
      </c>
      <c r="K8208">
        <v>89.7</v>
      </c>
      <c r="L8208">
        <v>14.950000000000001</v>
      </c>
      <c r="M8208">
        <v>3.3800000000000003</v>
      </c>
      <c r="N8208">
        <v>7259.75</v>
      </c>
      <c r="O8208">
        <v>29.4</v>
      </c>
      <c r="P8208">
        <v>32.775919732441466</v>
      </c>
      <c r="Q8208">
        <v>1</v>
      </c>
      <c r="R8208">
        <v>1.4875621890547264</v>
      </c>
      <c r="S8208">
        <f>(VendorSalesData[[#This Row],[TotalPurchaseQuantity]] - VendorSalesData[[#This Row],[TotalSalesQuantity]]) * VendorSalesData[[#This Row],[PurchasePrice]]</f>
        <v>0</v>
      </c>
    </row>
    <row r="8209" spans="1:19" x14ac:dyDescent="0.3">
      <c r="A8209">
        <v>9165</v>
      </c>
      <c r="B8209" t="s">
        <v>38</v>
      </c>
      <c r="C8209">
        <v>935</v>
      </c>
      <c r="D8209" t="s">
        <v>7517</v>
      </c>
      <c r="E8209">
        <v>30.07</v>
      </c>
      <c r="F8209">
        <v>39.99</v>
      </c>
      <c r="G8209">
        <v>750</v>
      </c>
      <c r="H8209">
        <v>2</v>
      </c>
      <c r="I8209">
        <v>60.14</v>
      </c>
      <c r="J8209">
        <v>5</v>
      </c>
      <c r="K8209">
        <v>199.95000000000002</v>
      </c>
      <c r="L8209">
        <v>119.97</v>
      </c>
      <c r="M8209">
        <v>3.93</v>
      </c>
      <c r="N8209">
        <v>68054.7</v>
      </c>
      <c r="O8209">
        <v>139.81</v>
      </c>
      <c r="P8209">
        <v>69.922480620155042</v>
      </c>
      <c r="Q8209">
        <v>2.5</v>
      </c>
      <c r="R8209">
        <v>3.3247422680412373</v>
      </c>
      <c r="S8209">
        <f>(VendorSalesData[[#This Row],[TotalPurchaseQuantity]] - VendorSalesData[[#This Row],[TotalSalesQuantity]]) * VendorSalesData[[#This Row],[PurchasePrice]]</f>
        <v>-90.210000000000008</v>
      </c>
    </row>
    <row r="8210" spans="1:19" x14ac:dyDescent="0.3">
      <c r="A8210">
        <v>7153</v>
      </c>
      <c r="B8210" t="s">
        <v>271</v>
      </c>
      <c r="C8210">
        <v>5693</v>
      </c>
      <c r="D8210" t="s">
        <v>7518</v>
      </c>
      <c r="E8210">
        <v>7.51</v>
      </c>
      <c r="F8210">
        <v>13.99</v>
      </c>
      <c r="G8210">
        <v>375</v>
      </c>
      <c r="H8210">
        <v>8</v>
      </c>
      <c r="I8210">
        <v>60.08</v>
      </c>
      <c r="J8210">
        <v>71</v>
      </c>
      <c r="K8210">
        <v>989.29</v>
      </c>
      <c r="L8210">
        <v>863.38</v>
      </c>
      <c r="M8210">
        <v>27.740000000000002</v>
      </c>
      <c r="N8210">
        <v>15884.82</v>
      </c>
      <c r="O8210">
        <v>929.20999999999992</v>
      </c>
      <c r="P8210">
        <v>93.926957717150685</v>
      </c>
      <c r="Q8210">
        <v>8.875</v>
      </c>
      <c r="R8210">
        <v>16.466211717709719</v>
      </c>
      <c r="S8210">
        <f>(VendorSalesData[[#This Row],[TotalPurchaseQuantity]] - VendorSalesData[[#This Row],[TotalSalesQuantity]]) * VendorSalesData[[#This Row],[PurchasePrice]]</f>
        <v>-473.13</v>
      </c>
    </row>
    <row r="8211" spans="1:19" x14ac:dyDescent="0.3">
      <c r="A8211">
        <v>3960</v>
      </c>
      <c r="B8211" t="s">
        <v>24</v>
      </c>
      <c r="C8211">
        <v>648</v>
      </c>
      <c r="D8211" t="s">
        <v>361</v>
      </c>
      <c r="E8211">
        <v>19.989999999999998</v>
      </c>
      <c r="F8211">
        <v>27.99</v>
      </c>
      <c r="G8211">
        <v>1000</v>
      </c>
      <c r="H8211">
        <v>3</v>
      </c>
      <c r="I8211">
        <v>59.97</v>
      </c>
      <c r="J8211">
        <v>3</v>
      </c>
      <c r="K8211">
        <v>83.97</v>
      </c>
      <c r="L8211">
        <v>83.97</v>
      </c>
      <c r="M8211">
        <v>3.1500000000000004</v>
      </c>
      <c r="N8211">
        <v>257032.07</v>
      </c>
      <c r="O8211">
        <v>24</v>
      </c>
      <c r="P8211">
        <v>28.581636298678099</v>
      </c>
      <c r="Q8211">
        <v>1</v>
      </c>
      <c r="R8211">
        <v>1.400200100050025</v>
      </c>
      <c r="S8211">
        <f>(VendorSalesData[[#This Row],[TotalPurchaseQuantity]] - VendorSalesData[[#This Row],[TotalSalesQuantity]]) * VendorSalesData[[#This Row],[PurchasePrice]]</f>
        <v>0</v>
      </c>
    </row>
    <row r="8212" spans="1:19" x14ac:dyDescent="0.3">
      <c r="A8212">
        <v>9552</v>
      </c>
      <c r="B8212" t="s">
        <v>72</v>
      </c>
      <c r="C8212">
        <v>15645</v>
      </c>
      <c r="D8212" t="s">
        <v>7519</v>
      </c>
      <c r="E8212">
        <v>19.989999999999998</v>
      </c>
      <c r="F8212">
        <v>28.99</v>
      </c>
      <c r="G8212">
        <v>750</v>
      </c>
      <c r="H8212">
        <v>3</v>
      </c>
      <c r="I8212">
        <v>59.97</v>
      </c>
      <c r="J8212">
        <v>3</v>
      </c>
      <c r="K8212">
        <v>86.97</v>
      </c>
      <c r="L8212">
        <v>28.99</v>
      </c>
      <c r="M8212">
        <v>0.34</v>
      </c>
      <c r="N8212">
        <v>55551.82</v>
      </c>
      <c r="O8212">
        <v>27</v>
      </c>
      <c r="P8212">
        <v>31.04518799586064</v>
      </c>
      <c r="Q8212">
        <v>1</v>
      </c>
      <c r="R8212">
        <v>1.4502251125562782</v>
      </c>
      <c r="S8212">
        <f>(VendorSalesData[[#This Row],[TotalPurchaseQuantity]] - VendorSalesData[[#This Row],[TotalSalesQuantity]]) * VendorSalesData[[#This Row],[PurchasePrice]]</f>
        <v>0</v>
      </c>
    </row>
    <row r="8213" spans="1:19" x14ac:dyDescent="0.3">
      <c r="A8213">
        <v>10754</v>
      </c>
      <c r="B8213" t="s">
        <v>212</v>
      </c>
      <c r="C8213">
        <v>23768</v>
      </c>
      <c r="D8213" t="s">
        <v>7520</v>
      </c>
      <c r="E8213">
        <v>29.93</v>
      </c>
      <c r="F8213">
        <v>43.99</v>
      </c>
      <c r="G8213">
        <v>750</v>
      </c>
      <c r="H8213">
        <v>2</v>
      </c>
      <c r="I8213">
        <v>59.86</v>
      </c>
      <c r="J8213">
        <v>57</v>
      </c>
      <c r="K8213">
        <v>2507.4300000000003</v>
      </c>
      <c r="L8213">
        <v>1539.65</v>
      </c>
      <c r="M8213">
        <v>6.32</v>
      </c>
      <c r="N8213">
        <v>28720.52</v>
      </c>
      <c r="O8213">
        <v>2447.5700000000002</v>
      </c>
      <c r="P8213">
        <v>97.612695070251206</v>
      </c>
      <c r="Q8213">
        <v>28.5</v>
      </c>
      <c r="R8213">
        <v>41.888239224858005</v>
      </c>
      <c r="S8213">
        <f>(VendorSalesData[[#This Row],[TotalPurchaseQuantity]] - VendorSalesData[[#This Row],[TotalSalesQuantity]]) * VendorSalesData[[#This Row],[PurchasePrice]]</f>
        <v>-1646.15</v>
      </c>
    </row>
    <row r="8214" spans="1:19" x14ac:dyDescent="0.3">
      <c r="A8214">
        <v>9815</v>
      </c>
      <c r="B8214" t="s">
        <v>191</v>
      </c>
      <c r="C8214">
        <v>22413</v>
      </c>
      <c r="D8214" t="s">
        <v>7521</v>
      </c>
      <c r="E8214">
        <v>2.4900000000000002</v>
      </c>
      <c r="F8214">
        <v>3.79</v>
      </c>
      <c r="G8214">
        <v>750</v>
      </c>
      <c r="H8214">
        <v>24</v>
      </c>
      <c r="I8214">
        <v>59.76</v>
      </c>
      <c r="J8214">
        <v>157</v>
      </c>
      <c r="K8214">
        <v>595.03</v>
      </c>
      <c r="L8214">
        <v>87.17</v>
      </c>
      <c r="M8214">
        <v>17.62</v>
      </c>
      <c r="N8214">
        <v>27100.41</v>
      </c>
      <c r="O8214">
        <v>535.27</v>
      </c>
      <c r="P8214">
        <v>89.956808900391579</v>
      </c>
      <c r="Q8214">
        <v>6.541666666666667</v>
      </c>
      <c r="R8214">
        <v>9.9569946452476579</v>
      </c>
      <c r="S8214">
        <f>(VendorSalesData[[#This Row],[TotalPurchaseQuantity]] - VendorSalesData[[#This Row],[TotalSalesQuantity]]) * VendorSalesData[[#This Row],[PurchasePrice]]</f>
        <v>-331.17</v>
      </c>
    </row>
    <row r="8215" spans="1:19" x14ac:dyDescent="0.3">
      <c r="A8215">
        <v>4425</v>
      </c>
      <c r="B8215" t="s">
        <v>20</v>
      </c>
      <c r="C8215">
        <v>8282</v>
      </c>
      <c r="D8215" t="s">
        <v>7064</v>
      </c>
      <c r="E8215">
        <v>0.71</v>
      </c>
      <c r="F8215">
        <v>0.99</v>
      </c>
      <c r="G8215">
        <v>50</v>
      </c>
      <c r="H8215">
        <v>84</v>
      </c>
      <c r="I8215">
        <v>59.64</v>
      </c>
      <c r="J8215">
        <v>378</v>
      </c>
      <c r="K8215">
        <v>374.22</v>
      </c>
      <c r="L8215">
        <v>146.52000000000001</v>
      </c>
      <c r="M8215">
        <v>19.510000000000002</v>
      </c>
      <c r="N8215">
        <v>144929.24</v>
      </c>
      <c r="O8215">
        <v>314.58000000000004</v>
      </c>
      <c r="P8215">
        <v>84.062850729517407</v>
      </c>
      <c r="Q8215">
        <v>4.5</v>
      </c>
      <c r="R8215">
        <v>6.274647887323944</v>
      </c>
      <c r="S8215">
        <f>(VendorSalesData[[#This Row],[TotalPurchaseQuantity]] - VendorSalesData[[#This Row],[TotalSalesQuantity]]) * VendorSalesData[[#This Row],[PurchasePrice]]</f>
        <v>-208.73999999999998</v>
      </c>
    </row>
    <row r="8216" spans="1:19" x14ac:dyDescent="0.3">
      <c r="A8216">
        <v>4950</v>
      </c>
      <c r="B8216" t="s">
        <v>854</v>
      </c>
      <c r="C8216">
        <v>18452</v>
      </c>
      <c r="D8216" t="s">
        <v>7522</v>
      </c>
      <c r="E8216">
        <v>9.93</v>
      </c>
      <c r="F8216">
        <v>14.99</v>
      </c>
      <c r="G8216">
        <v>750</v>
      </c>
      <c r="H8216">
        <v>6</v>
      </c>
      <c r="I8216">
        <v>59.58</v>
      </c>
      <c r="J8216">
        <v>33</v>
      </c>
      <c r="K8216">
        <v>494.67</v>
      </c>
      <c r="L8216">
        <v>374.75</v>
      </c>
      <c r="M8216">
        <v>3.65</v>
      </c>
      <c r="N8216">
        <v>1610</v>
      </c>
      <c r="O8216">
        <v>435.09000000000003</v>
      </c>
      <c r="P8216">
        <v>87.955606768148471</v>
      </c>
      <c r="Q8216">
        <v>5.5</v>
      </c>
      <c r="R8216">
        <v>8.3026183282980863</v>
      </c>
      <c r="S8216">
        <f>(VendorSalesData[[#This Row],[TotalPurchaseQuantity]] - VendorSalesData[[#This Row],[TotalSalesQuantity]]) * VendorSalesData[[#This Row],[PurchasePrice]]</f>
        <v>-268.11</v>
      </c>
    </row>
    <row r="8217" spans="1:19" x14ac:dyDescent="0.3">
      <c r="A8217">
        <v>9165</v>
      </c>
      <c r="B8217" t="s">
        <v>38</v>
      </c>
      <c r="C8217">
        <v>20682</v>
      </c>
      <c r="D8217" t="s">
        <v>7523</v>
      </c>
      <c r="E8217">
        <v>19.86</v>
      </c>
      <c r="F8217">
        <v>41.99</v>
      </c>
      <c r="G8217">
        <v>750</v>
      </c>
      <c r="H8217">
        <v>3</v>
      </c>
      <c r="I8217">
        <v>59.58</v>
      </c>
      <c r="J8217">
        <v>56</v>
      </c>
      <c r="K8217">
        <v>1623.44</v>
      </c>
      <c r="L8217">
        <v>811.71999999999991</v>
      </c>
      <c r="M8217">
        <v>6.26</v>
      </c>
      <c r="N8217">
        <v>68054.7</v>
      </c>
      <c r="O8217">
        <v>1563.8600000000001</v>
      </c>
      <c r="P8217">
        <v>96.330015276203625</v>
      </c>
      <c r="Q8217">
        <v>18.666666666666668</v>
      </c>
      <c r="R8217">
        <v>27.248069822087949</v>
      </c>
      <c r="S8217">
        <f>(VendorSalesData[[#This Row],[TotalPurchaseQuantity]] - VendorSalesData[[#This Row],[TotalSalesQuantity]]) * VendorSalesData[[#This Row],[PurchasePrice]]</f>
        <v>-1052.58</v>
      </c>
    </row>
    <row r="8218" spans="1:19" x14ac:dyDescent="0.3">
      <c r="A8218">
        <v>10754</v>
      </c>
      <c r="B8218" t="s">
        <v>212</v>
      </c>
      <c r="C8218">
        <v>20506</v>
      </c>
      <c r="D8218" t="s">
        <v>7524</v>
      </c>
      <c r="E8218">
        <v>19.86</v>
      </c>
      <c r="F8218">
        <v>28.99</v>
      </c>
      <c r="G8218">
        <v>750</v>
      </c>
      <c r="H8218">
        <v>3</v>
      </c>
      <c r="I8218">
        <v>59.58</v>
      </c>
      <c r="J8218">
        <v>35</v>
      </c>
      <c r="K8218">
        <v>1014.65</v>
      </c>
      <c r="L8218">
        <v>840.70999999999992</v>
      </c>
      <c r="M8218">
        <v>3.87</v>
      </c>
      <c r="N8218">
        <v>28720.52</v>
      </c>
      <c r="O8218">
        <v>955.06999999999994</v>
      </c>
      <c r="P8218">
        <v>94.128024441925788</v>
      </c>
      <c r="Q8218">
        <v>11.666666666666666</v>
      </c>
      <c r="R8218">
        <v>17.030043638804969</v>
      </c>
      <c r="S8218">
        <f>(VendorSalesData[[#This Row],[TotalPurchaseQuantity]] - VendorSalesData[[#This Row],[TotalSalesQuantity]]) * VendorSalesData[[#This Row],[PurchasePrice]]</f>
        <v>-635.52</v>
      </c>
    </row>
    <row r="8219" spans="1:19" x14ac:dyDescent="0.3">
      <c r="A8219">
        <v>7153</v>
      </c>
      <c r="B8219" t="s">
        <v>271</v>
      </c>
      <c r="C8219">
        <v>18354</v>
      </c>
      <c r="D8219" t="s">
        <v>7525</v>
      </c>
      <c r="E8219">
        <v>4.96</v>
      </c>
      <c r="F8219">
        <v>7.49</v>
      </c>
      <c r="G8219">
        <v>750</v>
      </c>
      <c r="H8219">
        <v>12</v>
      </c>
      <c r="I8219">
        <v>59.52</v>
      </c>
      <c r="J8219">
        <v>12</v>
      </c>
      <c r="K8219">
        <v>89.88</v>
      </c>
      <c r="L8219">
        <v>7.49</v>
      </c>
      <c r="M8219">
        <v>1.35</v>
      </c>
      <c r="N8219">
        <v>15884.82</v>
      </c>
      <c r="O8219">
        <v>30.359999999999992</v>
      </c>
      <c r="P8219">
        <v>33.778371161548726</v>
      </c>
      <c r="Q8219">
        <v>1</v>
      </c>
      <c r="R8219">
        <v>1.5100806451612903</v>
      </c>
      <c r="S8219">
        <f>(VendorSalesData[[#This Row],[TotalPurchaseQuantity]] - VendorSalesData[[#This Row],[TotalSalesQuantity]]) * VendorSalesData[[#This Row],[PurchasePrice]]</f>
        <v>0</v>
      </c>
    </row>
    <row r="8220" spans="1:19" x14ac:dyDescent="0.3">
      <c r="A8220">
        <v>660</v>
      </c>
      <c r="B8220" t="s">
        <v>75</v>
      </c>
      <c r="C8220">
        <v>4207</v>
      </c>
      <c r="D8220" t="s">
        <v>7526</v>
      </c>
      <c r="E8220">
        <v>2.0499999999999998</v>
      </c>
      <c r="F8220">
        <v>2.79</v>
      </c>
      <c r="G8220">
        <v>1000</v>
      </c>
      <c r="H8220">
        <v>29</v>
      </c>
      <c r="I8220">
        <v>59.449999999999996</v>
      </c>
      <c r="J8220">
        <v>29</v>
      </c>
      <c r="K8220">
        <v>80.91</v>
      </c>
      <c r="L8220">
        <v>27.9</v>
      </c>
      <c r="M8220">
        <v>30.45</v>
      </c>
      <c r="N8220">
        <v>17932.330000000002</v>
      </c>
      <c r="O8220">
        <v>21.46</v>
      </c>
      <c r="P8220">
        <v>26.523297491039425</v>
      </c>
      <c r="Q8220">
        <v>1</v>
      </c>
      <c r="R8220">
        <v>1.3609756097560977</v>
      </c>
      <c r="S8220">
        <f>(VendorSalesData[[#This Row],[TotalPurchaseQuantity]] - VendorSalesData[[#This Row],[TotalSalesQuantity]]) * VendorSalesData[[#This Row],[PurchasePrice]]</f>
        <v>0</v>
      </c>
    </row>
    <row r="8221" spans="1:19" x14ac:dyDescent="0.3">
      <c r="A8221">
        <v>9552</v>
      </c>
      <c r="B8221" t="s">
        <v>72</v>
      </c>
      <c r="C8221">
        <v>23040</v>
      </c>
      <c r="D8221" t="s">
        <v>7527</v>
      </c>
      <c r="E8221">
        <v>59.2</v>
      </c>
      <c r="F8221">
        <v>119.99</v>
      </c>
      <c r="G8221">
        <v>750</v>
      </c>
      <c r="H8221">
        <v>1</v>
      </c>
      <c r="I8221">
        <v>59.2</v>
      </c>
      <c r="J8221">
        <v>7</v>
      </c>
      <c r="K8221">
        <v>629.92999999999995</v>
      </c>
      <c r="L8221">
        <v>539.93999999999994</v>
      </c>
      <c r="M8221">
        <v>0.77</v>
      </c>
      <c r="N8221">
        <v>55551.82</v>
      </c>
      <c r="O8221">
        <v>570.7299999999999</v>
      </c>
      <c r="P8221">
        <v>90.602130395440753</v>
      </c>
      <c r="Q8221">
        <v>7</v>
      </c>
      <c r="R8221">
        <v>10.640709459459458</v>
      </c>
      <c r="S8221">
        <f>(VendorSalesData[[#This Row],[TotalPurchaseQuantity]] - VendorSalesData[[#This Row],[TotalSalesQuantity]]) * VendorSalesData[[#This Row],[PurchasePrice]]</f>
        <v>-355.20000000000005</v>
      </c>
    </row>
    <row r="8222" spans="1:19" x14ac:dyDescent="0.3">
      <c r="A8222">
        <v>9165</v>
      </c>
      <c r="B8222" t="s">
        <v>38</v>
      </c>
      <c r="C8222">
        <v>16190</v>
      </c>
      <c r="D8222" t="s">
        <v>7528</v>
      </c>
      <c r="E8222">
        <v>9.8000000000000007</v>
      </c>
      <c r="F8222">
        <v>22.99</v>
      </c>
      <c r="G8222">
        <v>750</v>
      </c>
      <c r="H8222">
        <v>6</v>
      </c>
      <c r="I8222">
        <v>58.8</v>
      </c>
      <c r="J8222">
        <v>19</v>
      </c>
      <c r="K8222">
        <v>284.81</v>
      </c>
      <c r="L8222">
        <v>179.88</v>
      </c>
      <c r="M8222">
        <v>2.12</v>
      </c>
      <c r="N8222">
        <v>68054.7</v>
      </c>
      <c r="O8222">
        <v>226.01</v>
      </c>
      <c r="P8222">
        <v>79.354657490958886</v>
      </c>
      <c r="Q8222">
        <v>3.1666666666666665</v>
      </c>
      <c r="R8222">
        <v>4.8437074829931976</v>
      </c>
      <c r="S8222">
        <f>(VendorSalesData[[#This Row],[TotalPurchaseQuantity]] - VendorSalesData[[#This Row],[TotalSalesQuantity]]) * VendorSalesData[[#This Row],[PurchasePrice]]</f>
        <v>-127.4</v>
      </c>
    </row>
    <row r="8223" spans="1:19" x14ac:dyDescent="0.3">
      <c r="A8223">
        <v>9552</v>
      </c>
      <c r="B8223" t="s">
        <v>72</v>
      </c>
      <c r="C8223">
        <v>11743</v>
      </c>
      <c r="D8223" t="s">
        <v>7529</v>
      </c>
      <c r="E8223">
        <v>4.9000000000000004</v>
      </c>
      <c r="F8223">
        <v>7.49</v>
      </c>
      <c r="G8223">
        <v>750</v>
      </c>
      <c r="H8223">
        <v>12</v>
      </c>
      <c r="I8223">
        <v>58.8</v>
      </c>
      <c r="J8223">
        <v>12</v>
      </c>
      <c r="K8223">
        <v>89.88</v>
      </c>
      <c r="L8223">
        <v>7.49</v>
      </c>
      <c r="M8223">
        <v>1.35</v>
      </c>
      <c r="N8223">
        <v>55551.82</v>
      </c>
      <c r="O8223">
        <v>31.08</v>
      </c>
      <c r="P8223">
        <v>34.579439252336449</v>
      </c>
      <c r="Q8223">
        <v>1</v>
      </c>
      <c r="R8223">
        <v>1.5285714285714285</v>
      </c>
      <c r="S8223">
        <f>(VendorSalesData[[#This Row],[TotalPurchaseQuantity]] - VendorSalesData[[#This Row],[TotalSalesQuantity]]) * VendorSalesData[[#This Row],[PurchasePrice]]</f>
        <v>0</v>
      </c>
    </row>
    <row r="8224" spans="1:19" x14ac:dyDescent="0.3">
      <c r="A8224">
        <v>9165</v>
      </c>
      <c r="B8224" t="s">
        <v>38</v>
      </c>
      <c r="C8224">
        <v>18628</v>
      </c>
      <c r="D8224" t="s">
        <v>7530</v>
      </c>
      <c r="E8224">
        <v>19.59</v>
      </c>
      <c r="F8224">
        <v>28.99</v>
      </c>
      <c r="G8224">
        <v>750</v>
      </c>
      <c r="H8224">
        <v>3</v>
      </c>
      <c r="I8224">
        <v>58.77</v>
      </c>
      <c r="J8224">
        <v>47</v>
      </c>
      <c r="K8224">
        <v>1362.53</v>
      </c>
      <c r="L8224">
        <v>1072.6299999999999</v>
      </c>
      <c r="M8224">
        <v>5.18</v>
      </c>
      <c r="N8224">
        <v>68054.7</v>
      </c>
      <c r="O8224">
        <v>1303.76</v>
      </c>
      <c r="P8224">
        <v>95.686700476319785</v>
      </c>
      <c r="Q8224">
        <v>15.666666666666666</v>
      </c>
      <c r="R8224">
        <v>23.18410753785945</v>
      </c>
      <c r="S8224">
        <f>(VendorSalesData[[#This Row],[TotalPurchaseQuantity]] - VendorSalesData[[#This Row],[TotalSalesQuantity]]) * VendorSalesData[[#This Row],[PurchasePrice]]</f>
        <v>-861.96</v>
      </c>
    </row>
    <row r="8225" spans="1:19" x14ac:dyDescent="0.3">
      <c r="A8225">
        <v>10754</v>
      </c>
      <c r="B8225" t="s">
        <v>212</v>
      </c>
      <c r="C8225">
        <v>39434</v>
      </c>
      <c r="D8225" t="s">
        <v>7531</v>
      </c>
      <c r="E8225">
        <v>9.73</v>
      </c>
      <c r="F8225">
        <v>14.99</v>
      </c>
      <c r="G8225">
        <v>750</v>
      </c>
      <c r="H8225">
        <v>6</v>
      </c>
      <c r="I8225">
        <v>58.38</v>
      </c>
      <c r="J8225">
        <v>12</v>
      </c>
      <c r="K8225">
        <v>179.88</v>
      </c>
      <c r="L8225">
        <v>29.98</v>
      </c>
      <c r="M8225">
        <v>1.36</v>
      </c>
      <c r="N8225">
        <v>28720.52</v>
      </c>
      <c r="O8225">
        <v>121.5</v>
      </c>
      <c r="P8225">
        <v>67.545030020013343</v>
      </c>
      <c r="Q8225">
        <v>2</v>
      </c>
      <c r="R8225">
        <v>3.0811921891058578</v>
      </c>
      <c r="S8225">
        <f>(VendorSalesData[[#This Row],[TotalPurchaseQuantity]] - VendorSalesData[[#This Row],[TotalSalesQuantity]]) * VendorSalesData[[#This Row],[PurchasePrice]]</f>
        <v>-58.38</v>
      </c>
    </row>
    <row r="8226" spans="1:19" x14ac:dyDescent="0.3">
      <c r="A8226">
        <v>5612</v>
      </c>
      <c r="B8226" t="s">
        <v>6417</v>
      </c>
      <c r="C8226">
        <v>23579</v>
      </c>
      <c r="D8226" t="s">
        <v>7532</v>
      </c>
      <c r="E8226">
        <v>4.8600000000000003</v>
      </c>
      <c r="F8226">
        <v>7.49</v>
      </c>
      <c r="G8226">
        <v>750</v>
      </c>
      <c r="H8226">
        <v>12</v>
      </c>
      <c r="I8226">
        <v>58.32</v>
      </c>
      <c r="J8226">
        <v>12</v>
      </c>
      <c r="K8226">
        <v>89.88</v>
      </c>
      <c r="L8226">
        <v>7.49</v>
      </c>
      <c r="M8226">
        <v>1.35</v>
      </c>
      <c r="N8226">
        <v>9.4600000000000009</v>
      </c>
      <c r="O8226">
        <v>31.559999999999995</v>
      </c>
      <c r="P8226">
        <v>35.113484646194927</v>
      </c>
      <c r="Q8226">
        <v>1</v>
      </c>
      <c r="R8226">
        <v>1.5411522633744854</v>
      </c>
      <c r="S8226">
        <f>(VendorSalesData[[#This Row],[TotalPurchaseQuantity]] - VendorSalesData[[#This Row],[TotalSalesQuantity]]) * VendorSalesData[[#This Row],[PurchasePrice]]</f>
        <v>0</v>
      </c>
    </row>
    <row r="8227" spans="1:19" x14ac:dyDescent="0.3">
      <c r="A8227">
        <v>90011</v>
      </c>
      <c r="B8227" t="s">
        <v>2463</v>
      </c>
      <c r="C8227">
        <v>46418</v>
      </c>
      <c r="D8227" t="s">
        <v>7533</v>
      </c>
      <c r="E8227">
        <v>9.67</v>
      </c>
      <c r="F8227">
        <v>15.99</v>
      </c>
      <c r="G8227">
        <v>750</v>
      </c>
      <c r="H8227">
        <v>6</v>
      </c>
      <c r="I8227">
        <v>58.02</v>
      </c>
      <c r="J8227">
        <v>37</v>
      </c>
      <c r="K8227">
        <v>586.63</v>
      </c>
      <c r="L8227">
        <v>474.7</v>
      </c>
      <c r="M8227">
        <v>4.09</v>
      </c>
      <c r="N8227">
        <v>238.60999999999999</v>
      </c>
      <c r="O8227">
        <v>528.61</v>
      </c>
      <c r="P8227">
        <v>90.109609123297489</v>
      </c>
      <c r="Q8227">
        <v>6.166666666666667</v>
      </c>
      <c r="R8227">
        <v>10.110823853843502</v>
      </c>
      <c r="S8227">
        <f>(VendorSalesData[[#This Row],[TotalPurchaseQuantity]] - VendorSalesData[[#This Row],[TotalSalesQuantity]]) * VendorSalesData[[#This Row],[PurchasePrice]]</f>
        <v>-299.77</v>
      </c>
    </row>
    <row r="8228" spans="1:19" x14ac:dyDescent="0.3">
      <c r="A8228">
        <v>653</v>
      </c>
      <c r="B8228" t="s">
        <v>352</v>
      </c>
      <c r="C8228">
        <v>19943</v>
      </c>
      <c r="D8228" t="s">
        <v>7534</v>
      </c>
      <c r="E8228">
        <v>4.83</v>
      </c>
      <c r="F8228">
        <v>7.49</v>
      </c>
      <c r="G8228">
        <v>750</v>
      </c>
      <c r="H8228">
        <v>12</v>
      </c>
      <c r="I8228">
        <v>57.96</v>
      </c>
      <c r="J8228">
        <v>12</v>
      </c>
      <c r="K8228">
        <v>95.88</v>
      </c>
      <c r="L8228">
        <v>7.99</v>
      </c>
      <c r="M8228">
        <v>1.35</v>
      </c>
      <c r="N8228">
        <v>8014.9800000000005</v>
      </c>
      <c r="O8228">
        <v>37.919999999999995</v>
      </c>
      <c r="P8228">
        <v>39.549436795994993</v>
      </c>
      <c r="Q8228">
        <v>1</v>
      </c>
      <c r="R8228">
        <v>1.6542443064182193</v>
      </c>
      <c r="S8228">
        <f>(VendorSalesData[[#This Row],[TotalPurchaseQuantity]] - VendorSalesData[[#This Row],[TotalSalesQuantity]]) * VendorSalesData[[#This Row],[PurchasePrice]]</f>
        <v>0</v>
      </c>
    </row>
    <row r="8229" spans="1:19" x14ac:dyDescent="0.3">
      <c r="A8229">
        <v>7153</v>
      </c>
      <c r="B8229" t="s">
        <v>271</v>
      </c>
      <c r="C8229">
        <v>20608</v>
      </c>
      <c r="D8229" t="s">
        <v>7535</v>
      </c>
      <c r="E8229">
        <v>4.83</v>
      </c>
      <c r="F8229">
        <v>7.49</v>
      </c>
      <c r="G8229">
        <v>750</v>
      </c>
      <c r="H8229">
        <v>12</v>
      </c>
      <c r="I8229">
        <v>57.96</v>
      </c>
      <c r="J8229">
        <v>12</v>
      </c>
      <c r="K8229">
        <v>89.88</v>
      </c>
      <c r="L8229">
        <v>7.49</v>
      </c>
      <c r="M8229">
        <v>1.35</v>
      </c>
      <c r="N8229">
        <v>15884.82</v>
      </c>
      <c r="O8229">
        <v>31.919999999999995</v>
      </c>
      <c r="P8229">
        <v>35.514018691588781</v>
      </c>
      <c r="Q8229">
        <v>1</v>
      </c>
      <c r="R8229">
        <v>1.5507246376811594</v>
      </c>
      <c r="S8229">
        <f>(VendorSalesData[[#This Row],[TotalPurchaseQuantity]] - VendorSalesData[[#This Row],[TotalSalesQuantity]]) * VendorSalesData[[#This Row],[PurchasePrice]]</f>
        <v>0</v>
      </c>
    </row>
    <row r="8230" spans="1:19" x14ac:dyDescent="0.3">
      <c r="A8230">
        <v>653</v>
      </c>
      <c r="B8230" t="s">
        <v>352</v>
      </c>
      <c r="C8230">
        <v>20605</v>
      </c>
      <c r="D8230" t="s">
        <v>7536</v>
      </c>
      <c r="E8230">
        <v>9.65</v>
      </c>
      <c r="F8230">
        <v>13.99</v>
      </c>
      <c r="G8230">
        <v>750</v>
      </c>
      <c r="H8230">
        <v>6</v>
      </c>
      <c r="I8230">
        <v>57.9</v>
      </c>
      <c r="J8230">
        <v>12</v>
      </c>
      <c r="K8230">
        <v>167.88</v>
      </c>
      <c r="L8230">
        <v>153.89000000000001</v>
      </c>
      <c r="M8230">
        <v>1.32</v>
      </c>
      <c r="N8230">
        <v>8014.9800000000005</v>
      </c>
      <c r="O8230">
        <v>109.97999999999999</v>
      </c>
      <c r="P8230">
        <v>65.511079342387418</v>
      </c>
      <c r="Q8230">
        <v>2</v>
      </c>
      <c r="R8230">
        <v>2.8994818652849741</v>
      </c>
      <c r="S8230">
        <f>(VendorSalesData[[#This Row],[TotalPurchaseQuantity]] - VendorSalesData[[#This Row],[TotalSalesQuantity]]) * VendorSalesData[[#This Row],[PurchasePrice]]</f>
        <v>-57.900000000000006</v>
      </c>
    </row>
    <row r="8231" spans="1:19" x14ac:dyDescent="0.3">
      <c r="A8231">
        <v>4425</v>
      </c>
      <c r="B8231" t="s">
        <v>20</v>
      </c>
      <c r="C8231">
        <v>19906</v>
      </c>
      <c r="D8231" t="s">
        <v>7537</v>
      </c>
      <c r="E8231">
        <v>4.82</v>
      </c>
      <c r="F8231">
        <v>6.99</v>
      </c>
      <c r="G8231">
        <v>750</v>
      </c>
      <c r="H8231">
        <v>12</v>
      </c>
      <c r="I8231">
        <v>57.84</v>
      </c>
      <c r="J8231">
        <v>13</v>
      </c>
      <c r="K8231">
        <v>90.86999999999999</v>
      </c>
      <c r="L8231">
        <v>13.98</v>
      </c>
      <c r="M8231">
        <v>1.4600000000000002</v>
      </c>
      <c r="N8231">
        <v>144929.24</v>
      </c>
      <c r="O8231">
        <v>33.029999999999987</v>
      </c>
      <c r="P8231">
        <v>36.348629910861661</v>
      </c>
      <c r="Q8231">
        <v>1.0833333333333333</v>
      </c>
      <c r="R8231">
        <v>1.5710580912863068</v>
      </c>
      <c r="S8231">
        <f>(VendorSalesData[[#This Row],[TotalPurchaseQuantity]] - VendorSalesData[[#This Row],[TotalSalesQuantity]]) * VendorSalesData[[#This Row],[PurchasePrice]]</f>
        <v>-4.82</v>
      </c>
    </row>
    <row r="8232" spans="1:19" x14ac:dyDescent="0.3">
      <c r="A8232">
        <v>6213</v>
      </c>
      <c r="B8232" t="s">
        <v>186</v>
      </c>
      <c r="C8232">
        <v>1565</v>
      </c>
      <c r="D8232" t="s">
        <v>7538</v>
      </c>
      <c r="E8232">
        <v>14.39</v>
      </c>
      <c r="F8232">
        <v>18.989999999999998</v>
      </c>
      <c r="G8232">
        <v>375</v>
      </c>
      <c r="H8232">
        <v>4</v>
      </c>
      <c r="I8232">
        <v>57.56</v>
      </c>
      <c r="J8232">
        <v>21</v>
      </c>
      <c r="K8232">
        <v>398.78999999999996</v>
      </c>
      <c r="L8232">
        <v>360.80999999999995</v>
      </c>
      <c r="M8232">
        <v>8.2100000000000009</v>
      </c>
      <c r="N8232">
        <v>9621.58</v>
      </c>
      <c r="O8232">
        <v>341.22999999999996</v>
      </c>
      <c r="P8232">
        <v>85.566338172973246</v>
      </c>
      <c r="Q8232">
        <v>5.25</v>
      </c>
      <c r="R8232">
        <v>6.9282487838776916</v>
      </c>
      <c r="S8232">
        <f>(VendorSalesData[[#This Row],[TotalPurchaseQuantity]] - VendorSalesData[[#This Row],[TotalSalesQuantity]]) * VendorSalesData[[#This Row],[PurchasePrice]]</f>
        <v>-244.63</v>
      </c>
    </row>
    <row r="8233" spans="1:19" x14ac:dyDescent="0.3">
      <c r="A8233">
        <v>8004</v>
      </c>
      <c r="B8233" t="s">
        <v>60</v>
      </c>
      <c r="C8233">
        <v>2972</v>
      </c>
      <c r="D8233" t="s">
        <v>7539</v>
      </c>
      <c r="E8233">
        <v>57.55</v>
      </c>
      <c r="F8233">
        <v>79.989999999999995</v>
      </c>
      <c r="G8233">
        <v>750</v>
      </c>
      <c r="H8233">
        <v>1</v>
      </c>
      <c r="I8233">
        <v>57.55</v>
      </c>
      <c r="J8233">
        <v>1</v>
      </c>
      <c r="K8233">
        <v>79.989999999999995</v>
      </c>
      <c r="L8233">
        <v>79.989999999999995</v>
      </c>
      <c r="M8233">
        <v>0.79</v>
      </c>
      <c r="N8233">
        <v>50293.62</v>
      </c>
      <c r="O8233">
        <v>22.439999999999998</v>
      </c>
      <c r="P8233">
        <v>28.053506688336039</v>
      </c>
      <c r="Q8233">
        <v>1</v>
      </c>
      <c r="R8233">
        <v>1.3899218071242398</v>
      </c>
      <c r="S8233">
        <f>(VendorSalesData[[#This Row],[TotalPurchaseQuantity]] - VendorSalesData[[#This Row],[TotalSalesQuantity]]) * VendorSalesData[[#This Row],[PurchasePrice]]</f>
        <v>0</v>
      </c>
    </row>
    <row r="8234" spans="1:19" x14ac:dyDescent="0.3">
      <c r="A8234">
        <v>9552</v>
      </c>
      <c r="B8234" t="s">
        <v>72</v>
      </c>
      <c r="C8234">
        <v>16200</v>
      </c>
      <c r="D8234" t="s">
        <v>7540</v>
      </c>
      <c r="E8234">
        <v>28.66</v>
      </c>
      <c r="F8234">
        <v>42.99</v>
      </c>
      <c r="G8234">
        <v>750</v>
      </c>
      <c r="H8234">
        <v>2</v>
      </c>
      <c r="I8234">
        <v>57.32</v>
      </c>
      <c r="J8234">
        <v>21</v>
      </c>
      <c r="K8234">
        <v>902.79000000000008</v>
      </c>
      <c r="L8234">
        <v>816.81000000000006</v>
      </c>
      <c r="M8234">
        <v>2.31</v>
      </c>
      <c r="N8234">
        <v>55551.82</v>
      </c>
      <c r="O8234">
        <v>845.47</v>
      </c>
      <c r="P8234">
        <v>93.650793650793645</v>
      </c>
      <c r="Q8234">
        <v>10.5</v>
      </c>
      <c r="R8234">
        <v>15.750000000000002</v>
      </c>
      <c r="S8234">
        <f>(VendorSalesData[[#This Row],[TotalPurchaseQuantity]] - VendorSalesData[[#This Row],[TotalSalesQuantity]]) * VendorSalesData[[#This Row],[PurchasePrice]]</f>
        <v>-544.54</v>
      </c>
    </row>
    <row r="8235" spans="1:19" x14ac:dyDescent="0.3">
      <c r="A8235">
        <v>9552</v>
      </c>
      <c r="B8235" t="s">
        <v>72</v>
      </c>
      <c r="C8235">
        <v>2938</v>
      </c>
      <c r="D8235" t="s">
        <v>7541</v>
      </c>
      <c r="E8235">
        <v>11.42</v>
      </c>
      <c r="F8235">
        <v>15.99</v>
      </c>
      <c r="G8235">
        <v>750</v>
      </c>
      <c r="H8235">
        <v>5</v>
      </c>
      <c r="I8235">
        <v>57.1</v>
      </c>
      <c r="J8235">
        <v>33</v>
      </c>
      <c r="K8235">
        <v>527.66999999999996</v>
      </c>
      <c r="L8235">
        <v>367.77</v>
      </c>
      <c r="M8235">
        <v>26.03</v>
      </c>
      <c r="N8235">
        <v>55551.82</v>
      </c>
      <c r="O8235">
        <v>470.56999999999994</v>
      </c>
      <c r="P8235">
        <v>89.178842837379406</v>
      </c>
      <c r="Q8235">
        <v>6.6</v>
      </c>
      <c r="R8235">
        <v>9.2411558669001739</v>
      </c>
      <c r="S8235">
        <f>(VendorSalesData[[#This Row],[TotalPurchaseQuantity]] - VendorSalesData[[#This Row],[TotalSalesQuantity]]) * VendorSalesData[[#This Row],[PurchasePrice]]</f>
        <v>-319.76</v>
      </c>
    </row>
    <row r="8236" spans="1:19" x14ac:dyDescent="0.3">
      <c r="A8236">
        <v>7255</v>
      </c>
      <c r="B8236" t="s">
        <v>1994</v>
      </c>
      <c r="C8236">
        <v>23791</v>
      </c>
      <c r="D8236" t="s">
        <v>7542</v>
      </c>
      <c r="E8236">
        <v>4.6900000000000004</v>
      </c>
      <c r="F8236">
        <v>6.99</v>
      </c>
      <c r="G8236">
        <v>750</v>
      </c>
      <c r="H8236">
        <v>12</v>
      </c>
      <c r="I8236">
        <v>56.28</v>
      </c>
      <c r="J8236">
        <v>12</v>
      </c>
      <c r="K8236">
        <v>83.88</v>
      </c>
      <c r="L8236">
        <v>6.99</v>
      </c>
      <c r="M8236">
        <v>1.35</v>
      </c>
      <c r="N8236">
        <v>648.71</v>
      </c>
      <c r="O8236">
        <v>27.599999999999994</v>
      </c>
      <c r="P8236">
        <v>32.904148783977107</v>
      </c>
      <c r="Q8236">
        <v>1</v>
      </c>
      <c r="R8236">
        <v>1.4904051172707888</v>
      </c>
      <c r="S8236">
        <f>(VendorSalesData[[#This Row],[TotalPurchaseQuantity]] - VendorSalesData[[#This Row],[TotalSalesQuantity]]) * VendorSalesData[[#This Row],[PurchasePrice]]</f>
        <v>0</v>
      </c>
    </row>
    <row r="8237" spans="1:19" x14ac:dyDescent="0.3">
      <c r="A8237">
        <v>17035</v>
      </c>
      <c r="B8237" t="s">
        <v>22</v>
      </c>
      <c r="C8237">
        <v>5653</v>
      </c>
      <c r="D8237" t="s">
        <v>7543</v>
      </c>
      <c r="E8237">
        <v>14.05</v>
      </c>
      <c r="F8237">
        <v>17.989999999999998</v>
      </c>
      <c r="G8237">
        <v>750</v>
      </c>
      <c r="H8237">
        <v>4</v>
      </c>
      <c r="I8237">
        <v>56.2</v>
      </c>
      <c r="J8237">
        <v>118</v>
      </c>
      <c r="K8237">
        <v>2308.8199999999997</v>
      </c>
      <c r="L8237">
        <v>2070.94</v>
      </c>
      <c r="M8237">
        <v>93.12</v>
      </c>
      <c r="N8237">
        <v>123780.22</v>
      </c>
      <c r="O8237">
        <v>2252.62</v>
      </c>
      <c r="P8237">
        <v>97.565856151627244</v>
      </c>
      <c r="Q8237">
        <v>29.5</v>
      </c>
      <c r="R8237">
        <v>41.082206405693945</v>
      </c>
      <c r="S8237">
        <f>(VendorSalesData[[#This Row],[TotalPurchaseQuantity]] - VendorSalesData[[#This Row],[TotalSalesQuantity]]) * VendorSalesData[[#This Row],[PurchasePrice]]</f>
        <v>-1601.7</v>
      </c>
    </row>
    <row r="8238" spans="1:19" x14ac:dyDescent="0.3">
      <c r="A8238">
        <v>660</v>
      </c>
      <c r="B8238" t="s">
        <v>75</v>
      </c>
      <c r="C8238">
        <v>1774</v>
      </c>
      <c r="D8238" t="s">
        <v>7544</v>
      </c>
      <c r="E8238">
        <v>9.25</v>
      </c>
      <c r="F8238">
        <v>12.49</v>
      </c>
      <c r="G8238">
        <v>1750</v>
      </c>
      <c r="H8238">
        <v>6</v>
      </c>
      <c r="I8238">
        <v>55.5</v>
      </c>
      <c r="J8238">
        <v>6</v>
      </c>
      <c r="K8238">
        <v>74.94</v>
      </c>
      <c r="L8238">
        <v>12.49</v>
      </c>
      <c r="M8238">
        <v>11.02</v>
      </c>
      <c r="N8238">
        <v>17932.330000000002</v>
      </c>
      <c r="O8238">
        <v>19.439999999999998</v>
      </c>
      <c r="P8238">
        <v>25.940752602081663</v>
      </c>
      <c r="Q8238">
        <v>1</v>
      </c>
      <c r="R8238">
        <v>1.3502702702702702</v>
      </c>
      <c r="S8238">
        <f>(VendorSalesData[[#This Row],[TotalPurchaseQuantity]] - VendorSalesData[[#This Row],[TotalSalesQuantity]]) * VendorSalesData[[#This Row],[PurchasePrice]]</f>
        <v>0</v>
      </c>
    </row>
    <row r="8239" spans="1:19" x14ac:dyDescent="0.3">
      <c r="A8239">
        <v>10754</v>
      </c>
      <c r="B8239" t="s">
        <v>212</v>
      </c>
      <c r="C8239">
        <v>21445</v>
      </c>
      <c r="D8239" t="s">
        <v>7545</v>
      </c>
      <c r="E8239">
        <v>55.48</v>
      </c>
      <c r="F8239">
        <v>85.99</v>
      </c>
      <c r="G8239">
        <v>750</v>
      </c>
      <c r="H8239">
        <v>1</v>
      </c>
      <c r="I8239">
        <v>55.48</v>
      </c>
      <c r="J8239">
        <v>31</v>
      </c>
      <c r="K8239">
        <v>2665.69</v>
      </c>
      <c r="L8239">
        <v>1375.84</v>
      </c>
      <c r="M8239">
        <v>3.45</v>
      </c>
      <c r="N8239">
        <v>28720.52</v>
      </c>
      <c r="O8239">
        <v>2610.21</v>
      </c>
      <c r="P8239">
        <v>97.918737737696432</v>
      </c>
      <c r="Q8239">
        <v>31</v>
      </c>
      <c r="R8239">
        <v>48.047764960346072</v>
      </c>
      <c r="S8239">
        <f>(VendorSalesData[[#This Row],[TotalPurchaseQuantity]] - VendorSalesData[[#This Row],[TotalSalesQuantity]]) * VendorSalesData[[#This Row],[PurchasePrice]]</f>
        <v>-1664.3999999999999</v>
      </c>
    </row>
    <row r="8240" spans="1:19" x14ac:dyDescent="0.3">
      <c r="A8240">
        <v>10754</v>
      </c>
      <c r="B8240" t="s">
        <v>212</v>
      </c>
      <c r="C8240">
        <v>18658</v>
      </c>
      <c r="D8240" t="s">
        <v>7546</v>
      </c>
      <c r="E8240">
        <v>7.92</v>
      </c>
      <c r="F8240">
        <v>15.99</v>
      </c>
      <c r="G8240">
        <v>750</v>
      </c>
      <c r="H8240">
        <v>7</v>
      </c>
      <c r="I8240">
        <v>55.44</v>
      </c>
      <c r="J8240">
        <v>14</v>
      </c>
      <c r="K8240">
        <v>160.86000000000001</v>
      </c>
      <c r="L8240">
        <v>91.92</v>
      </c>
      <c r="M8240">
        <v>1.55</v>
      </c>
      <c r="N8240">
        <v>28720.52</v>
      </c>
      <c r="O8240">
        <v>105.42000000000002</v>
      </c>
      <c r="P8240">
        <v>65.535248041775461</v>
      </c>
      <c r="Q8240">
        <v>2</v>
      </c>
      <c r="R8240">
        <v>2.9015151515151518</v>
      </c>
      <c r="S8240">
        <f>(VendorSalesData[[#This Row],[TotalPurchaseQuantity]] - VendorSalesData[[#This Row],[TotalSalesQuantity]]) * VendorSalesData[[#This Row],[PurchasePrice]]</f>
        <v>-55.44</v>
      </c>
    </row>
    <row r="8241" spans="1:19" x14ac:dyDescent="0.3">
      <c r="A8241">
        <v>9552</v>
      </c>
      <c r="B8241" t="s">
        <v>72</v>
      </c>
      <c r="C8241">
        <v>590</v>
      </c>
      <c r="D8241" t="s">
        <v>7547</v>
      </c>
      <c r="E8241">
        <v>4.6100000000000003</v>
      </c>
      <c r="F8241">
        <v>5.99</v>
      </c>
      <c r="G8241">
        <v>1000</v>
      </c>
      <c r="H8241">
        <v>12</v>
      </c>
      <c r="I8241">
        <v>55.32</v>
      </c>
      <c r="J8241">
        <v>17</v>
      </c>
      <c r="K8241">
        <v>101.83</v>
      </c>
      <c r="L8241">
        <v>83.86</v>
      </c>
      <c r="M8241">
        <v>17.850000000000001</v>
      </c>
      <c r="N8241">
        <v>55551.82</v>
      </c>
      <c r="O8241">
        <v>46.51</v>
      </c>
      <c r="P8241">
        <v>45.674162820386918</v>
      </c>
      <c r="Q8241">
        <v>1.4166666666666667</v>
      </c>
      <c r="R8241">
        <v>1.8407447577729572</v>
      </c>
      <c r="S8241">
        <f>(VendorSalesData[[#This Row],[TotalPurchaseQuantity]] - VendorSalesData[[#This Row],[TotalSalesQuantity]]) * VendorSalesData[[#This Row],[PurchasePrice]]</f>
        <v>-23.05</v>
      </c>
    </row>
    <row r="8242" spans="1:19" x14ac:dyDescent="0.3">
      <c r="A8242">
        <v>8004</v>
      </c>
      <c r="B8242" t="s">
        <v>60</v>
      </c>
      <c r="C8242">
        <v>5371</v>
      </c>
      <c r="D8242" t="s">
        <v>7548</v>
      </c>
      <c r="E8242">
        <v>0.79</v>
      </c>
      <c r="F8242">
        <v>0.99</v>
      </c>
      <c r="G8242">
        <v>50</v>
      </c>
      <c r="H8242">
        <v>70</v>
      </c>
      <c r="I8242">
        <v>55.300000000000004</v>
      </c>
      <c r="J8242">
        <v>403</v>
      </c>
      <c r="K8242">
        <v>398.97</v>
      </c>
      <c r="L8242">
        <v>125.73</v>
      </c>
      <c r="M8242">
        <v>20.89</v>
      </c>
      <c r="N8242">
        <v>50293.62</v>
      </c>
      <c r="O8242">
        <v>343.67</v>
      </c>
      <c r="P8242">
        <v>86.139308719953874</v>
      </c>
      <c r="Q8242">
        <v>5.7571428571428571</v>
      </c>
      <c r="R8242">
        <v>7.2146473779385172</v>
      </c>
      <c r="S8242">
        <f>(VendorSalesData[[#This Row],[TotalPurchaseQuantity]] - VendorSalesData[[#This Row],[TotalSalesQuantity]]) * VendorSalesData[[#This Row],[PurchasePrice]]</f>
        <v>-263.07</v>
      </c>
    </row>
    <row r="8243" spans="1:19" x14ac:dyDescent="0.3">
      <c r="A8243">
        <v>6785</v>
      </c>
      <c r="B8243" t="s">
        <v>81</v>
      </c>
      <c r="C8243">
        <v>19435</v>
      </c>
      <c r="D8243" t="s">
        <v>7549</v>
      </c>
      <c r="E8243">
        <v>55.17</v>
      </c>
      <c r="F8243">
        <v>79.989999999999995</v>
      </c>
      <c r="G8243">
        <v>750</v>
      </c>
      <c r="H8243">
        <v>1</v>
      </c>
      <c r="I8243">
        <v>55.17</v>
      </c>
      <c r="J8243">
        <v>2</v>
      </c>
      <c r="K8243">
        <v>159.97999999999999</v>
      </c>
      <c r="L8243">
        <v>159.97999999999999</v>
      </c>
      <c r="M8243">
        <v>0.22</v>
      </c>
      <c r="N8243">
        <v>13605.41</v>
      </c>
      <c r="O8243">
        <v>104.80999999999999</v>
      </c>
      <c r="P8243">
        <v>65.514439304913111</v>
      </c>
      <c r="Q8243">
        <v>2</v>
      </c>
      <c r="R8243">
        <v>2.899764364690955</v>
      </c>
      <c r="S8243">
        <f>(VendorSalesData[[#This Row],[TotalPurchaseQuantity]] - VendorSalesData[[#This Row],[TotalSalesQuantity]]) * VendorSalesData[[#This Row],[PurchasePrice]]</f>
        <v>-55.17</v>
      </c>
    </row>
    <row r="8244" spans="1:19" x14ac:dyDescent="0.3">
      <c r="A8244">
        <v>8352</v>
      </c>
      <c r="B8244" t="s">
        <v>232</v>
      </c>
      <c r="C8244">
        <v>8629</v>
      </c>
      <c r="D8244" t="s">
        <v>7550</v>
      </c>
      <c r="E8244">
        <v>11.02</v>
      </c>
      <c r="F8244">
        <v>13.99</v>
      </c>
      <c r="G8244">
        <v>1750</v>
      </c>
      <c r="H8244">
        <v>5</v>
      </c>
      <c r="I8244">
        <v>55.1</v>
      </c>
      <c r="J8244">
        <v>3</v>
      </c>
      <c r="K8244">
        <v>56.97</v>
      </c>
      <c r="L8244">
        <v>37.979999999999997</v>
      </c>
      <c r="M8244">
        <v>5.51</v>
      </c>
      <c r="N8244">
        <v>10261.6</v>
      </c>
      <c r="O8244">
        <v>1.8699999999999974</v>
      </c>
      <c r="P8244">
        <v>3.2824293487800555</v>
      </c>
      <c r="Q8244">
        <v>0.6</v>
      </c>
      <c r="R8244">
        <v>1.0339382940108892</v>
      </c>
      <c r="S8244">
        <f>(VendorSalesData[[#This Row],[TotalPurchaseQuantity]] - VendorSalesData[[#This Row],[TotalSalesQuantity]]) * VendorSalesData[[#This Row],[PurchasePrice]]</f>
        <v>22.04</v>
      </c>
    </row>
    <row r="8245" spans="1:19" x14ac:dyDescent="0.3">
      <c r="A8245">
        <v>8150</v>
      </c>
      <c r="B8245" t="s">
        <v>653</v>
      </c>
      <c r="C8245">
        <v>2401</v>
      </c>
      <c r="D8245" t="s">
        <v>7551</v>
      </c>
      <c r="E8245">
        <v>6.86</v>
      </c>
      <c r="F8245">
        <v>8.99</v>
      </c>
      <c r="G8245">
        <v>200</v>
      </c>
      <c r="H8245">
        <v>8</v>
      </c>
      <c r="I8245">
        <v>54.88</v>
      </c>
      <c r="J8245">
        <v>11</v>
      </c>
      <c r="K8245">
        <v>98.89</v>
      </c>
      <c r="L8245">
        <v>71.92</v>
      </c>
      <c r="M8245">
        <v>2.31</v>
      </c>
      <c r="N8245">
        <v>935.52</v>
      </c>
      <c r="O8245">
        <v>44.01</v>
      </c>
      <c r="P8245">
        <v>44.503994337142281</v>
      </c>
      <c r="Q8245">
        <v>1.375</v>
      </c>
      <c r="R8245">
        <v>1.8019314868804663</v>
      </c>
      <c r="S8245">
        <f>(VendorSalesData[[#This Row],[TotalPurchaseQuantity]] - VendorSalesData[[#This Row],[TotalSalesQuantity]]) * VendorSalesData[[#This Row],[PurchasePrice]]</f>
        <v>-20.580000000000002</v>
      </c>
    </row>
    <row r="8246" spans="1:19" x14ac:dyDescent="0.3">
      <c r="A8246">
        <v>1439</v>
      </c>
      <c r="B8246" t="s">
        <v>7552</v>
      </c>
      <c r="C8246">
        <v>2213</v>
      </c>
      <c r="D8246" t="s">
        <v>7553</v>
      </c>
      <c r="E8246">
        <v>13.66</v>
      </c>
      <c r="F8246">
        <v>26.99</v>
      </c>
      <c r="G8246">
        <v>1750</v>
      </c>
      <c r="H8246">
        <v>4</v>
      </c>
      <c r="I8246">
        <v>54.64</v>
      </c>
      <c r="J8246">
        <v>13</v>
      </c>
      <c r="K8246">
        <v>246.86999999999998</v>
      </c>
      <c r="L8246">
        <v>113.94</v>
      </c>
      <c r="M8246">
        <v>23.89</v>
      </c>
      <c r="N8246">
        <v>0.27</v>
      </c>
      <c r="O8246">
        <v>192.22999999999996</v>
      </c>
      <c r="P8246">
        <v>77.866893506703931</v>
      </c>
      <c r="Q8246">
        <v>3.25</v>
      </c>
      <c r="R8246">
        <v>4.5181185944363103</v>
      </c>
      <c r="S8246">
        <f>(VendorSalesData[[#This Row],[TotalPurchaseQuantity]] - VendorSalesData[[#This Row],[TotalSalesQuantity]]) * VendorSalesData[[#This Row],[PurchasePrice]]</f>
        <v>-122.94</v>
      </c>
    </row>
    <row r="8247" spans="1:19" x14ac:dyDescent="0.3">
      <c r="A8247">
        <v>4425</v>
      </c>
      <c r="B8247" t="s">
        <v>20</v>
      </c>
      <c r="C8247">
        <v>13421</v>
      </c>
      <c r="D8247" t="s">
        <v>7554</v>
      </c>
      <c r="E8247">
        <v>4.54</v>
      </c>
      <c r="F8247">
        <v>6.99</v>
      </c>
      <c r="G8247">
        <v>750</v>
      </c>
      <c r="H8247">
        <v>12</v>
      </c>
      <c r="I8247">
        <v>54.48</v>
      </c>
      <c r="J8247">
        <v>17</v>
      </c>
      <c r="K8247">
        <v>118.83</v>
      </c>
      <c r="L8247">
        <v>13.98</v>
      </c>
      <c r="M8247">
        <v>1.9100000000000001</v>
      </c>
      <c r="N8247">
        <v>144929.24</v>
      </c>
      <c r="O8247">
        <v>64.349999999999994</v>
      </c>
      <c r="P8247">
        <v>54.152991668770511</v>
      </c>
      <c r="Q8247">
        <v>1.4166666666666667</v>
      </c>
      <c r="R8247">
        <v>2.1811674008810575</v>
      </c>
      <c r="S8247">
        <f>(VendorSalesData[[#This Row],[TotalPurchaseQuantity]] - VendorSalesData[[#This Row],[TotalSalesQuantity]]) * VendorSalesData[[#This Row],[PurchasePrice]]</f>
        <v>-22.7</v>
      </c>
    </row>
    <row r="8248" spans="1:19" x14ac:dyDescent="0.3">
      <c r="A8248">
        <v>4425</v>
      </c>
      <c r="B8248" t="s">
        <v>20</v>
      </c>
      <c r="C8248">
        <v>22108</v>
      </c>
      <c r="D8248" t="s">
        <v>7555</v>
      </c>
      <c r="E8248">
        <v>9.08</v>
      </c>
      <c r="F8248">
        <v>13.99</v>
      </c>
      <c r="G8248">
        <v>750</v>
      </c>
      <c r="H8248">
        <v>6</v>
      </c>
      <c r="I8248">
        <v>54.48</v>
      </c>
      <c r="J8248">
        <v>67</v>
      </c>
      <c r="K8248">
        <v>937.33</v>
      </c>
      <c r="L8248">
        <v>265.81</v>
      </c>
      <c r="M8248">
        <v>7.49</v>
      </c>
      <c r="N8248">
        <v>144929.24</v>
      </c>
      <c r="O8248">
        <v>882.85</v>
      </c>
      <c r="P8248">
        <v>94.187746044616091</v>
      </c>
      <c r="Q8248">
        <v>11.166666666666666</v>
      </c>
      <c r="R8248">
        <v>17.205029368575627</v>
      </c>
      <c r="S8248">
        <f>(VendorSalesData[[#This Row],[TotalPurchaseQuantity]] - VendorSalesData[[#This Row],[TotalSalesQuantity]]) * VendorSalesData[[#This Row],[PurchasePrice]]</f>
        <v>-553.88</v>
      </c>
    </row>
    <row r="8249" spans="1:19" x14ac:dyDescent="0.3">
      <c r="A8249">
        <v>9552</v>
      </c>
      <c r="B8249" t="s">
        <v>72</v>
      </c>
      <c r="C8249">
        <v>29648</v>
      </c>
      <c r="D8249" t="s">
        <v>7556</v>
      </c>
      <c r="E8249">
        <v>9.08</v>
      </c>
      <c r="F8249">
        <v>13.99</v>
      </c>
      <c r="G8249">
        <v>750</v>
      </c>
      <c r="H8249">
        <v>6</v>
      </c>
      <c r="I8249">
        <v>54.48</v>
      </c>
      <c r="J8249">
        <v>6</v>
      </c>
      <c r="K8249">
        <v>83.94</v>
      </c>
      <c r="L8249">
        <v>83.94</v>
      </c>
      <c r="M8249">
        <v>0.66</v>
      </c>
      <c r="N8249">
        <v>55551.82</v>
      </c>
      <c r="O8249">
        <v>29.46</v>
      </c>
      <c r="P8249">
        <v>35.096497498213012</v>
      </c>
      <c r="Q8249">
        <v>1</v>
      </c>
      <c r="R8249">
        <v>1.5407488986784141</v>
      </c>
      <c r="S8249">
        <f>(VendorSalesData[[#This Row],[TotalPurchaseQuantity]] - VendorSalesData[[#This Row],[TotalSalesQuantity]]) * VendorSalesData[[#This Row],[PurchasePrice]]</f>
        <v>0</v>
      </c>
    </row>
    <row r="8250" spans="1:19" x14ac:dyDescent="0.3">
      <c r="A8250">
        <v>2000</v>
      </c>
      <c r="B8250" t="s">
        <v>164</v>
      </c>
      <c r="C8250">
        <v>23332</v>
      </c>
      <c r="D8250" t="s">
        <v>7557</v>
      </c>
      <c r="E8250">
        <v>17.989999999999998</v>
      </c>
      <c r="F8250">
        <v>26.99</v>
      </c>
      <c r="G8250">
        <v>750</v>
      </c>
      <c r="H8250">
        <v>3</v>
      </c>
      <c r="I8250">
        <v>53.97</v>
      </c>
      <c r="J8250">
        <v>30</v>
      </c>
      <c r="K8250">
        <v>809.69999999999993</v>
      </c>
      <c r="L8250">
        <v>485.82</v>
      </c>
      <c r="M8250">
        <v>3.33</v>
      </c>
      <c r="N8250">
        <v>19016.59</v>
      </c>
      <c r="O8250">
        <v>755.7299999999999</v>
      </c>
      <c r="P8250">
        <v>93.334568358651353</v>
      </c>
      <c r="Q8250">
        <v>10</v>
      </c>
      <c r="R8250">
        <v>15.002779321845468</v>
      </c>
      <c r="S8250">
        <f>(VendorSalesData[[#This Row],[TotalPurchaseQuantity]] - VendorSalesData[[#This Row],[TotalSalesQuantity]]) * VendorSalesData[[#This Row],[PurchasePrice]]</f>
        <v>-485.72999999999996</v>
      </c>
    </row>
    <row r="8251" spans="1:19" x14ac:dyDescent="0.3">
      <c r="A8251">
        <v>1392</v>
      </c>
      <c r="B8251" t="s">
        <v>67</v>
      </c>
      <c r="C8251">
        <v>2115</v>
      </c>
      <c r="D8251" t="s">
        <v>3713</v>
      </c>
      <c r="E8251">
        <v>4.88</v>
      </c>
      <c r="F8251">
        <v>7.99</v>
      </c>
      <c r="G8251">
        <v>750</v>
      </c>
      <c r="H8251">
        <v>11</v>
      </c>
      <c r="I8251">
        <v>53.68</v>
      </c>
      <c r="J8251">
        <v>431</v>
      </c>
      <c r="K8251">
        <v>2812.19</v>
      </c>
      <c r="L8251">
        <v>1865.14</v>
      </c>
      <c r="M8251">
        <v>339.5</v>
      </c>
      <c r="N8251">
        <v>79528.990000000005</v>
      </c>
      <c r="O8251">
        <v>2758.51</v>
      </c>
      <c r="P8251">
        <v>98.09116738200477</v>
      </c>
      <c r="Q8251">
        <v>39.18181818181818</v>
      </c>
      <c r="R8251">
        <v>52.388040238450074</v>
      </c>
      <c r="S8251">
        <f>(VendorSalesData[[#This Row],[TotalPurchaseQuantity]] - VendorSalesData[[#This Row],[TotalSalesQuantity]]) * VendorSalesData[[#This Row],[PurchasePrice]]</f>
        <v>-2049.6</v>
      </c>
    </row>
    <row r="8252" spans="1:19" x14ac:dyDescent="0.3">
      <c r="A8252">
        <v>10754</v>
      </c>
      <c r="B8252" t="s">
        <v>212</v>
      </c>
      <c r="C8252">
        <v>24578</v>
      </c>
      <c r="D8252" t="s">
        <v>7558</v>
      </c>
      <c r="E8252">
        <v>26.81</v>
      </c>
      <c r="F8252">
        <v>40.49</v>
      </c>
      <c r="G8252">
        <v>750</v>
      </c>
      <c r="H8252">
        <v>2</v>
      </c>
      <c r="I8252">
        <v>53.62</v>
      </c>
      <c r="J8252">
        <v>43</v>
      </c>
      <c r="K8252">
        <v>1982.5700000000002</v>
      </c>
      <c r="L8252">
        <v>1799.6100000000001</v>
      </c>
      <c r="M8252">
        <v>4.7300000000000004</v>
      </c>
      <c r="N8252">
        <v>28720.52</v>
      </c>
      <c r="O8252">
        <v>1928.9500000000003</v>
      </c>
      <c r="P8252">
        <v>97.295429669570311</v>
      </c>
      <c r="Q8252">
        <v>21.5</v>
      </c>
      <c r="R8252">
        <v>36.974449832152189</v>
      </c>
      <c r="S8252">
        <f>(VendorSalesData[[#This Row],[TotalPurchaseQuantity]] - VendorSalesData[[#This Row],[TotalSalesQuantity]]) * VendorSalesData[[#This Row],[PurchasePrice]]</f>
        <v>-1099.21</v>
      </c>
    </row>
    <row r="8253" spans="1:19" x14ac:dyDescent="0.3">
      <c r="A8253">
        <v>7153</v>
      </c>
      <c r="B8253" t="s">
        <v>271</v>
      </c>
      <c r="C8253">
        <v>2858</v>
      </c>
      <c r="D8253" t="s">
        <v>7559</v>
      </c>
      <c r="E8253">
        <v>13.38</v>
      </c>
      <c r="F8253">
        <v>16.989999999999998</v>
      </c>
      <c r="G8253">
        <v>750</v>
      </c>
      <c r="H8253">
        <v>4</v>
      </c>
      <c r="I8253">
        <v>53.52</v>
      </c>
      <c r="J8253">
        <v>12</v>
      </c>
      <c r="K8253">
        <v>203.88</v>
      </c>
      <c r="L8253">
        <v>84.949999999999989</v>
      </c>
      <c r="M8253">
        <v>9.4499999999999993</v>
      </c>
      <c r="N8253">
        <v>15884.82</v>
      </c>
      <c r="O8253">
        <v>150.35999999999999</v>
      </c>
      <c r="P8253">
        <v>73.749264273101829</v>
      </c>
      <c r="Q8253">
        <v>3</v>
      </c>
      <c r="R8253">
        <v>3.8094170403587442</v>
      </c>
      <c r="S8253">
        <f>(VendorSalesData[[#This Row],[TotalPurchaseQuantity]] - VendorSalesData[[#This Row],[TotalSalesQuantity]]) * VendorSalesData[[#This Row],[PurchasePrice]]</f>
        <v>-107.04</v>
      </c>
    </row>
    <row r="8254" spans="1:19" x14ac:dyDescent="0.3">
      <c r="A8254">
        <v>9165</v>
      </c>
      <c r="B8254" t="s">
        <v>38</v>
      </c>
      <c r="C8254">
        <v>7205</v>
      </c>
      <c r="D8254" t="s">
        <v>7560</v>
      </c>
      <c r="E8254">
        <v>8.91</v>
      </c>
      <c r="F8254">
        <v>15.99</v>
      </c>
      <c r="G8254">
        <v>750</v>
      </c>
      <c r="H8254">
        <v>6</v>
      </c>
      <c r="I8254">
        <v>53.46</v>
      </c>
      <c r="J8254">
        <v>97</v>
      </c>
      <c r="K8254">
        <v>1114.53</v>
      </c>
      <c r="L8254">
        <v>976.65</v>
      </c>
      <c r="M8254">
        <v>76.56</v>
      </c>
      <c r="N8254">
        <v>68054.7</v>
      </c>
      <c r="O8254">
        <v>1061.07</v>
      </c>
      <c r="P8254">
        <v>95.203359263546062</v>
      </c>
      <c r="Q8254">
        <v>16.166666666666668</v>
      </c>
      <c r="R8254">
        <v>20.847923681257015</v>
      </c>
      <c r="S8254">
        <f>(VendorSalesData[[#This Row],[TotalPurchaseQuantity]] - VendorSalesData[[#This Row],[TotalSalesQuantity]]) * VendorSalesData[[#This Row],[PurchasePrice]]</f>
        <v>-810.81000000000006</v>
      </c>
    </row>
    <row r="8255" spans="1:19" x14ac:dyDescent="0.3">
      <c r="A8255">
        <v>5612</v>
      </c>
      <c r="B8255" t="s">
        <v>6417</v>
      </c>
      <c r="C8255">
        <v>17671</v>
      </c>
      <c r="D8255" t="s">
        <v>7561</v>
      </c>
      <c r="E8255">
        <v>4.4400000000000004</v>
      </c>
      <c r="F8255">
        <v>6.79</v>
      </c>
      <c r="G8255">
        <v>750</v>
      </c>
      <c r="H8255">
        <v>12</v>
      </c>
      <c r="I8255">
        <v>53.28</v>
      </c>
      <c r="J8255">
        <v>12</v>
      </c>
      <c r="K8255">
        <v>81.48</v>
      </c>
      <c r="L8255">
        <v>6.79</v>
      </c>
      <c r="M8255">
        <v>1.35</v>
      </c>
      <c r="N8255">
        <v>9.4600000000000009</v>
      </c>
      <c r="O8255">
        <v>28.200000000000003</v>
      </c>
      <c r="P8255">
        <v>34.609720176730484</v>
      </c>
      <c r="Q8255">
        <v>1</v>
      </c>
      <c r="R8255">
        <v>1.5292792792792793</v>
      </c>
      <c r="S8255">
        <f>(VendorSalesData[[#This Row],[TotalPurchaseQuantity]] - VendorSalesData[[#This Row],[TotalSalesQuantity]]) * VendorSalesData[[#This Row],[PurchasePrice]]</f>
        <v>0</v>
      </c>
    </row>
    <row r="8256" spans="1:19" x14ac:dyDescent="0.3">
      <c r="A8256">
        <v>12546</v>
      </c>
      <c r="B8256" t="s">
        <v>32</v>
      </c>
      <c r="C8256">
        <v>1878</v>
      </c>
      <c r="D8256" t="s">
        <v>7562</v>
      </c>
      <c r="E8256">
        <v>10.65</v>
      </c>
      <c r="F8256">
        <v>16.489999999999998</v>
      </c>
      <c r="G8256">
        <v>750</v>
      </c>
      <c r="H8256">
        <v>5</v>
      </c>
      <c r="I8256">
        <v>53.25</v>
      </c>
      <c r="J8256">
        <v>135</v>
      </c>
      <c r="K8256">
        <v>2052.15</v>
      </c>
      <c r="L8256">
        <v>1351.61</v>
      </c>
      <c r="M8256">
        <v>106.42</v>
      </c>
      <c r="N8256">
        <v>123880.97</v>
      </c>
      <c r="O8256">
        <v>1998.9</v>
      </c>
      <c r="P8256">
        <v>97.405160441488192</v>
      </c>
      <c r="Q8256">
        <v>27</v>
      </c>
      <c r="R8256">
        <v>38.538028169014083</v>
      </c>
      <c r="S8256">
        <f>(VendorSalesData[[#This Row],[TotalPurchaseQuantity]] - VendorSalesData[[#This Row],[TotalSalesQuantity]]) * VendorSalesData[[#This Row],[PurchasePrice]]</f>
        <v>-1384.5</v>
      </c>
    </row>
    <row r="8257" spans="1:19" x14ac:dyDescent="0.3">
      <c r="A8257">
        <v>8664</v>
      </c>
      <c r="B8257" t="s">
        <v>46</v>
      </c>
      <c r="C8257">
        <v>7590</v>
      </c>
      <c r="D8257" t="s">
        <v>7563</v>
      </c>
      <c r="E8257">
        <v>13.27</v>
      </c>
      <c r="F8257">
        <v>16.989999999999998</v>
      </c>
      <c r="G8257">
        <v>750</v>
      </c>
      <c r="H8257">
        <v>4</v>
      </c>
      <c r="I8257">
        <v>53.08</v>
      </c>
      <c r="J8257">
        <v>260</v>
      </c>
      <c r="K8257">
        <v>4696.3999999999996</v>
      </c>
      <c r="L8257">
        <v>3629.9999999999995</v>
      </c>
      <c r="M8257">
        <v>205.04</v>
      </c>
      <c r="N8257">
        <v>18544.490000000002</v>
      </c>
      <c r="O8257">
        <v>4643.32</v>
      </c>
      <c r="P8257">
        <v>98.869772591772417</v>
      </c>
      <c r="Q8257">
        <v>65</v>
      </c>
      <c r="R8257">
        <v>88.477769404672188</v>
      </c>
      <c r="S8257">
        <f>(VendorSalesData[[#This Row],[TotalPurchaseQuantity]] - VendorSalesData[[#This Row],[TotalSalesQuantity]]) * VendorSalesData[[#This Row],[PurchasePrice]]</f>
        <v>-3397.12</v>
      </c>
    </row>
    <row r="8258" spans="1:19" x14ac:dyDescent="0.3">
      <c r="A8258">
        <v>7153</v>
      </c>
      <c r="B8258" t="s">
        <v>271</v>
      </c>
      <c r="C8258">
        <v>44637</v>
      </c>
      <c r="D8258" t="s">
        <v>7564</v>
      </c>
      <c r="E8258">
        <v>8.84</v>
      </c>
      <c r="F8258">
        <v>12.99</v>
      </c>
      <c r="G8258">
        <v>1500</v>
      </c>
      <c r="H8258">
        <v>6</v>
      </c>
      <c r="I8258">
        <v>53.04</v>
      </c>
      <c r="J8258">
        <v>6</v>
      </c>
      <c r="K8258">
        <v>77.94</v>
      </c>
      <c r="L8258">
        <v>12.99</v>
      </c>
      <c r="M8258">
        <v>1.35</v>
      </c>
      <c r="N8258">
        <v>15884.82</v>
      </c>
      <c r="O8258">
        <v>24.9</v>
      </c>
      <c r="P8258">
        <v>31.947652040030793</v>
      </c>
      <c r="Q8258">
        <v>1</v>
      </c>
      <c r="R8258">
        <v>1.4694570135746605</v>
      </c>
      <c r="S8258">
        <f>(VendorSalesData[[#This Row],[TotalPurchaseQuantity]] - VendorSalesData[[#This Row],[TotalSalesQuantity]]) * VendorSalesData[[#This Row],[PurchasePrice]]</f>
        <v>0</v>
      </c>
    </row>
    <row r="8259" spans="1:19" x14ac:dyDescent="0.3">
      <c r="A8259">
        <v>9815</v>
      </c>
      <c r="B8259" t="s">
        <v>191</v>
      </c>
      <c r="C8259">
        <v>37733</v>
      </c>
      <c r="D8259" t="s">
        <v>2533</v>
      </c>
      <c r="E8259">
        <v>8.84</v>
      </c>
      <c r="F8259">
        <v>12.99</v>
      </c>
      <c r="G8259">
        <v>3000</v>
      </c>
      <c r="H8259">
        <v>6</v>
      </c>
      <c r="I8259">
        <v>53.04</v>
      </c>
      <c r="J8259">
        <v>12</v>
      </c>
      <c r="K8259">
        <v>155.88</v>
      </c>
      <c r="L8259">
        <v>25.98</v>
      </c>
      <c r="M8259">
        <v>5.4</v>
      </c>
      <c r="N8259">
        <v>27100.41</v>
      </c>
      <c r="O8259">
        <v>102.84</v>
      </c>
      <c r="P8259">
        <v>65.973826020015409</v>
      </c>
      <c r="Q8259">
        <v>2</v>
      </c>
      <c r="R8259">
        <v>2.938914027149321</v>
      </c>
      <c r="S8259">
        <f>(VendorSalesData[[#This Row],[TotalPurchaseQuantity]] - VendorSalesData[[#This Row],[TotalSalesQuantity]]) * VendorSalesData[[#This Row],[PurchasePrice]]</f>
        <v>-53.04</v>
      </c>
    </row>
    <row r="8260" spans="1:19" x14ac:dyDescent="0.3">
      <c r="A8260">
        <v>8892</v>
      </c>
      <c r="B8260" t="s">
        <v>177</v>
      </c>
      <c r="C8260">
        <v>20184</v>
      </c>
      <c r="D8260" t="s">
        <v>7565</v>
      </c>
      <c r="E8260">
        <v>3.78</v>
      </c>
      <c r="F8260">
        <v>10.99</v>
      </c>
      <c r="G8260">
        <v>750</v>
      </c>
      <c r="H8260">
        <v>14</v>
      </c>
      <c r="I8260">
        <v>52.92</v>
      </c>
      <c r="J8260">
        <v>115</v>
      </c>
      <c r="K8260">
        <v>665.85</v>
      </c>
      <c r="L8260">
        <v>191.07</v>
      </c>
      <c r="M8260">
        <v>12.89</v>
      </c>
      <c r="N8260">
        <v>11595.97</v>
      </c>
      <c r="O8260">
        <v>612.93000000000006</v>
      </c>
      <c r="P8260">
        <v>92.052264023428705</v>
      </c>
      <c r="Q8260">
        <v>8.2142857142857135</v>
      </c>
      <c r="R8260">
        <v>12.582199546485262</v>
      </c>
      <c r="S8260">
        <f>(VendorSalesData[[#This Row],[TotalPurchaseQuantity]] - VendorSalesData[[#This Row],[TotalSalesQuantity]]) * VendorSalesData[[#This Row],[PurchasePrice]]</f>
        <v>-381.78</v>
      </c>
    </row>
    <row r="8261" spans="1:19" x14ac:dyDescent="0.3">
      <c r="A8261">
        <v>4425</v>
      </c>
      <c r="B8261" t="s">
        <v>20</v>
      </c>
      <c r="C8261">
        <v>39104</v>
      </c>
      <c r="D8261" t="s">
        <v>7566</v>
      </c>
      <c r="E8261">
        <v>8.7799999999999994</v>
      </c>
      <c r="F8261">
        <v>25.99</v>
      </c>
      <c r="G8261">
        <v>750</v>
      </c>
      <c r="H8261">
        <v>6</v>
      </c>
      <c r="I8261">
        <v>52.679999999999993</v>
      </c>
      <c r="J8261">
        <v>27</v>
      </c>
      <c r="K8261">
        <v>350.73</v>
      </c>
      <c r="L8261">
        <v>155.88</v>
      </c>
      <c r="M8261">
        <v>3.0100000000000002</v>
      </c>
      <c r="N8261">
        <v>144929.24</v>
      </c>
      <c r="O8261">
        <v>298.05</v>
      </c>
      <c r="P8261">
        <v>84.979899067658877</v>
      </c>
      <c r="Q8261">
        <v>4.5</v>
      </c>
      <c r="R8261">
        <v>6.657744874715263</v>
      </c>
      <c r="S8261">
        <f>(VendorSalesData[[#This Row],[TotalPurchaseQuantity]] - VendorSalesData[[#This Row],[TotalSalesQuantity]]) * VendorSalesData[[#This Row],[PurchasePrice]]</f>
        <v>-184.38</v>
      </c>
    </row>
    <row r="8262" spans="1:19" x14ac:dyDescent="0.3">
      <c r="A8262">
        <v>2000</v>
      </c>
      <c r="B8262" t="s">
        <v>164</v>
      </c>
      <c r="C8262">
        <v>23328</v>
      </c>
      <c r="D8262" t="s">
        <v>7567</v>
      </c>
      <c r="E8262">
        <v>52.41</v>
      </c>
      <c r="F8262">
        <v>75.989999999999995</v>
      </c>
      <c r="G8262">
        <v>750</v>
      </c>
      <c r="H8262">
        <v>1</v>
      </c>
      <c r="I8262">
        <v>52.41</v>
      </c>
      <c r="J8262">
        <v>23</v>
      </c>
      <c r="K8262">
        <v>1747.77</v>
      </c>
      <c r="L8262">
        <v>1367.82</v>
      </c>
      <c r="M8262">
        <v>2.54</v>
      </c>
      <c r="N8262">
        <v>19016.59</v>
      </c>
      <c r="O8262">
        <v>1695.36</v>
      </c>
      <c r="P8262">
        <v>97.00132168420329</v>
      </c>
      <c r="Q8262">
        <v>23</v>
      </c>
      <c r="R8262">
        <v>33.348025186033205</v>
      </c>
      <c r="S8262">
        <f>(VendorSalesData[[#This Row],[TotalPurchaseQuantity]] - VendorSalesData[[#This Row],[TotalSalesQuantity]]) * VendorSalesData[[#This Row],[PurchasePrice]]</f>
        <v>-1153.02</v>
      </c>
    </row>
    <row r="8263" spans="1:19" x14ac:dyDescent="0.3">
      <c r="A8263">
        <v>4692</v>
      </c>
      <c r="B8263" t="s">
        <v>386</v>
      </c>
      <c r="C8263">
        <v>25089</v>
      </c>
      <c r="D8263" t="s">
        <v>7568</v>
      </c>
      <c r="E8263">
        <v>26.2</v>
      </c>
      <c r="F8263">
        <v>37.99</v>
      </c>
      <c r="G8263">
        <v>750</v>
      </c>
      <c r="H8263">
        <v>2</v>
      </c>
      <c r="I8263">
        <v>52.4</v>
      </c>
      <c r="J8263">
        <v>21</v>
      </c>
      <c r="K8263">
        <v>797.79000000000008</v>
      </c>
      <c r="L8263">
        <v>569.85</v>
      </c>
      <c r="M8263">
        <v>2.3199999999999998</v>
      </c>
      <c r="N8263">
        <v>9139.3799999999992</v>
      </c>
      <c r="O8263">
        <v>745.3900000000001</v>
      </c>
      <c r="P8263">
        <v>93.43185550082103</v>
      </c>
      <c r="Q8263">
        <v>10.5</v>
      </c>
      <c r="R8263">
        <v>15.225000000000001</v>
      </c>
      <c r="S8263">
        <f>(VendorSalesData[[#This Row],[TotalPurchaseQuantity]] - VendorSalesData[[#This Row],[TotalSalesQuantity]]) * VendorSalesData[[#This Row],[PurchasePrice]]</f>
        <v>-497.8</v>
      </c>
    </row>
    <row r="8264" spans="1:19" x14ac:dyDescent="0.3">
      <c r="A8264">
        <v>9552</v>
      </c>
      <c r="B8264" t="s">
        <v>72</v>
      </c>
      <c r="C8264">
        <v>20549</v>
      </c>
      <c r="D8264" t="s">
        <v>7569</v>
      </c>
      <c r="E8264">
        <v>7.48</v>
      </c>
      <c r="F8264">
        <v>10.99</v>
      </c>
      <c r="G8264">
        <v>750</v>
      </c>
      <c r="H8264">
        <v>7</v>
      </c>
      <c r="I8264">
        <v>52.36</v>
      </c>
      <c r="J8264">
        <v>41</v>
      </c>
      <c r="K8264">
        <v>450.59000000000003</v>
      </c>
      <c r="L8264">
        <v>296.73</v>
      </c>
      <c r="M8264">
        <v>4.54</v>
      </c>
      <c r="N8264">
        <v>55551.82</v>
      </c>
      <c r="O8264">
        <v>398.23</v>
      </c>
      <c r="P8264">
        <v>88.379679975143702</v>
      </c>
      <c r="Q8264">
        <v>5.8571428571428568</v>
      </c>
      <c r="R8264">
        <v>8.605614973262032</v>
      </c>
      <c r="S8264">
        <f>(VendorSalesData[[#This Row],[TotalPurchaseQuantity]] - VendorSalesData[[#This Row],[TotalSalesQuantity]]) * VendorSalesData[[#This Row],[PurchasePrice]]</f>
        <v>-254.32000000000002</v>
      </c>
    </row>
    <row r="8265" spans="1:19" x14ac:dyDescent="0.3">
      <c r="A8265">
        <v>9165</v>
      </c>
      <c r="B8265" t="s">
        <v>38</v>
      </c>
      <c r="C8265">
        <v>846</v>
      </c>
      <c r="D8265" t="s">
        <v>7570</v>
      </c>
      <c r="E8265">
        <v>52.34</v>
      </c>
      <c r="F8265">
        <v>66.989999999999995</v>
      </c>
      <c r="G8265">
        <v>750</v>
      </c>
      <c r="H8265">
        <v>1</v>
      </c>
      <c r="I8265">
        <v>52.34</v>
      </c>
      <c r="J8265">
        <v>1</v>
      </c>
      <c r="K8265">
        <v>66.989999999999995</v>
      </c>
      <c r="L8265">
        <v>66.989999999999995</v>
      </c>
      <c r="M8265">
        <v>0.79</v>
      </c>
      <c r="N8265">
        <v>68054.7</v>
      </c>
      <c r="O8265">
        <v>14.649999999999991</v>
      </c>
      <c r="P8265">
        <v>21.8689356620391</v>
      </c>
      <c r="Q8265">
        <v>1</v>
      </c>
      <c r="R8265">
        <v>1.279900649598777</v>
      </c>
      <c r="S8265">
        <f>(VendorSalesData[[#This Row],[TotalPurchaseQuantity]] - VendorSalesData[[#This Row],[TotalSalesQuantity]]) * VendorSalesData[[#This Row],[PurchasePrice]]</f>
        <v>0</v>
      </c>
    </row>
    <row r="8266" spans="1:19" x14ac:dyDescent="0.3">
      <c r="A8266">
        <v>4425</v>
      </c>
      <c r="B8266" t="s">
        <v>20</v>
      </c>
      <c r="C8266">
        <v>34539</v>
      </c>
      <c r="D8266" t="s">
        <v>7571</v>
      </c>
      <c r="E8266">
        <v>17.23</v>
      </c>
      <c r="F8266">
        <v>24.99</v>
      </c>
      <c r="G8266">
        <v>375</v>
      </c>
      <c r="H8266">
        <v>3</v>
      </c>
      <c r="I8266">
        <v>51.69</v>
      </c>
      <c r="J8266">
        <v>3</v>
      </c>
      <c r="K8266">
        <v>74.97</v>
      </c>
      <c r="L8266">
        <v>24.99</v>
      </c>
      <c r="M8266">
        <v>0.17</v>
      </c>
      <c r="N8266">
        <v>144929.24</v>
      </c>
      <c r="O8266">
        <v>23.28</v>
      </c>
      <c r="P8266">
        <v>31.052420968387356</v>
      </c>
      <c r="Q8266">
        <v>1</v>
      </c>
      <c r="R8266">
        <v>1.4503772489843296</v>
      </c>
      <c r="S8266">
        <f>(VendorSalesData[[#This Row],[TotalPurchaseQuantity]] - VendorSalesData[[#This Row],[TotalSalesQuantity]]) * VendorSalesData[[#This Row],[PurchasePrice]]</f>
        <v>0</v>
      </c>
    </row>
    <row r="8267" spans="1:19" x14ac:dyDescent="0.3">
      <c r="A8267">
        <v>7245</v>
      </c>
      <c r="B8267" t="s">
        <v>50</v>
      </c>
      <c r="C8267">
        <v>3729</v>
      </c>
      <c r="D8267" t="s">
        <v>7572</v>
      </c>
      <c r="E8267">
        <v>8.59</v>
      </c>
      <c r="F8267">
        <v>14.99</v>
      </c>
      <c r="G8267">
        <v>750</v>
      </c>
      <c r="H8267">
        <v>6</v>
      </c>
      <c r="I8267">
        <v>51.54</v>
      </c>
      <c r="J8267">
        <v>44</v>
      </c>
      <c r="K8267">
        <v>483.56</v>
      </c>
      <c r="L8267">
        <v>307.72000000000003</v>
      </c>
      <c r="M8267">
        <v>34.65</v>
      </c>
      <c r="N8267">
        <v>38994.78</v>
      </c>
      <c r="O8267">
        <v>432.02</v>
      </c>
      <c r="P8267">
        <v>89.34155016957564</v>
      </c>
      <c r="Q8267">
        <v>7.333333333333333</v>
      </c>
      <c r="R8267">
        <v>9.3822273961971288</v>
      </c>
      <c r="S8267">
        <f>(VendorSalesData[[#This Row],[TotalPurchaseQuantity]] - VendorSalesData[[#This Row],[TotalSalesQuantity]]) * VendorSalesData[[#This Row],[PurchasePrice]]</f>
        <v>-326.42</v>
      </c>
    </row>
    <row r="8268" spans="1:19" x14ac:dyDescent="0.3">
      <c r="A8268">
        <v>4425</v>
      </c>
      <c r="B8268" t="s">
        <v>20</v>
      </c>
      <c r="C8268">
        <v>24531</v>
      </c>
      <c r="D8268" t="s">
        <v>7573</v>
      </c>
      <c r="E8268">
        <v>17.100000000000001</v>
      </c>
      <c r="F8268">
        <v>25.99</v>
      </c>
      <c r="G8268">
        <v>750</v>
      </c>
      <c r="H8268">
        <v>3</v>
      </c>
      <c r="I8268">
        <v>51.300000000000004</v>
      </c>
      <c r="J8268">
        <v>65</v>
      </c>
      <c r="K8268">
        <v>1689.35</v>
      </c>
      <c r="L8268">
        <v>1195.54</v>
      </c>
      <c r="M8268">
        <v>7.17</v>
      </c>
      <c r="N8268">
        <v>144929.24</v>
      </c>
      <c r="O8268">
        <v>1638.05</v>
      </c>
      <c r="P8268">
        <v>96.963329091070534</v>
      </c>
      <c r="Q8268">
        <v>21.666666666666668</v>
      </c>
      <c r="R8268">
        <v>32.930799220272903</v>
      </c>
      <c r="S8268">
        <f>(VendorSalesData[[#This Row],[TotalPurchaseQuantity]] - VendorSalesData[[#This Row],[TotalSalesQuantity]]) * VendorSalesData[[#This Row],[PurchasePrice]]</f>
        <v>-1060.2</v>
      </c>
    </row>
    <row r="8269" spans="1:19" x14ac:dyDescent="0.3">
      <c r="A8269">
        <v>9165</v>
      </c>
      <c r="B8269" t="s">
        <v>38</v>
      </c>
      <c r="C8269">
        <v>5610</v>
      </c>
      <c r="D8269" t="s">
        <v>7574</v>
      </c>
      <c r="E8269">
        <v>25.57</v>
      </c>
      <c r="F8269">
        <v>32.99</v>
      </c>
      <c r="G8269">
        <v>750</v>
      </c>
      <c r="H8269">
        <v>2</v>
      </c>
      <c r="I8269">
        <v>51.14</v>
      </c>
      <c r="J8269">
        <v>18</v>
      </c>
      <c r="K8269">
        <v>593.82000000000005</v>
      </c>
      <c r="L8269">
        <v>395.88</v>
      </c>
      <c r="M8269">
        <v>14.19</v>
      </c>
      <c r="N8269">
        <v>68054.7</v>
      </c>
      <c r="O8269">
        <v>542.68000000000006</v>
      </c>
      <c r="P8269">
        <v>91.387962682294301</v>
      </c>
      <c r="Q8269">
        <v>9</v>
      </c>
      <c r="R8269">
        <v>11.611654282362144</v>
      </c>
      <c r="S8269">
        <f>(VendorSalesData[[#This Row],[TotalPurchaseQuantity]] - VendorSalesData[[#This Row],[TotalSalesQuantity]]) * VendorSalesData[[#This Row],[PurchasePrice]]</f>
        <v>-409.12</v>
      </c>
    </row>
    <row r="8270" spans="1:19" x14ac:dyDescent="0.3">
      <c r="A8270">
        <v>10754</v>
      </c>
      <c r="B8270" t="s">
        <v>212</v>
      </c>
      <c r="C8270">
        <v>36069</v>
      </c>
      <c r="D8270" t="s">
        <v>7575</v>
      </c>
      <c r="E8270">
        <v>51</v>
      </c>
      <c r="F8270">
        <v>105.99</v>
      </c>
      <c r="G8270">
        <v>750</v>
      </c>
      <c r="H8270">
        <v>1</v>
      </c>
      <c r="I8270">
        <v>51</v>
      </c>
      <c r="J8270">
        <v>14</v>
      </c>
      <c r="K8270">
        <v>1063.8599999999999</v>
      </c>
      <c r="L8270">
        <v>683.91</v>
      </c>
      <c r="M8270">
        <v>1.55</v>
      </c>
      <c r="N8270">
        <v>28720.52</v>
      </c>
      <c r="O8270">
        <v>1012.8599999999999</v>
      </c>
      <c r="P8270">
        <v>95.206136145733453</v>
      </c>
      <c r="Q8270">
        <v>14</v>
      </c>
      <c r="R8270">
        <v>20.86</v>
      </c>
      <c r="S8270">
        <f>(VendorSalesData[[#This Row],[TotalPurchaseQuantity]] - VendorSalesData[[#This Row],[TotalSalesQuantity]]) * VendorSalesData[[#This Row],[PurchasePrice]]</f>
        <v>-663</v>
      </c>
    </row>
    <row r="8271" spans="1:19" x14ac:dyDescent="0.3">
      <c r="A8271">
        <v>9165</v>
      </c>
      <c r="B8271" t="s">
        <v>38</v>
      </c>
      <c r="C8271">
        <v>12133</v>
      </c>
      <c r="D8271" t="s">
        <v>7576</v>
      </c>
      <c r="E8271">
        <v>4.24</v>
      </c>
      <c r="F8271">
        <v>12.99</v>
      </c>
      <c r="G8271">
        <v>750</v>
      </c>
      <c r="H8271">
        <v>12</v>
      </c>
      <c r="I8271">
        <v>50.88</v>
      </c>
      <c r="J8271">
        <v>31</v>
      </c>
      <c r="K8271">
        <v>191.89000000000001</v>
      </c>
      <c r="L8271">
        <v>80.47</v>
      </c>
      <c r="M8271">
        <v>3.47</v>
      </c>
      <c r="N8271">
        <v>68054.7</v>
      </c>
      <c r="O8271">
        <v>141.01000000000002</v>
      </c>
      <c r="P8271">
        <v>73.484809005159207</v>
      </c>
      <c r="Q8271">
        <v>2.5833333333333335</v>
      </c>
      <c r="R8271">
        <v>3.7714229559748427</v>
      </c>
      <c r="S8271">
        <f>(VendorSalesData[[#This Row],[TotalPurchaseQuantity]] - VendorSalesData[[#This Row],[TotalSalesQuantity]]) * VendorSalesData[[#This Row],[PurchasePrice]]</f>
        <v>-80.56</v>
      </c>
    </row>
    <row r="8272" spans="1:19" x14ac:dyDescent="0.3">
      <c r="A8272">
        <v>6213</v>
      </c>
      <c r="B8272" t="s">
        <v>186</v>
      </c>
      <c r="C8272">
        <v>2027</v>
      </c>
      <c r="D8272" t="s">
        <v>7577</v>
      </c>
      <c r="E8272">
        <v>16.66</v>
      </c>
      <c r="F8272">
        <v>29.99</v>
      </c>
      <c r="G8272">
        <v>750</v>
      </c>
      <c r="H8272">
        <v>3</v>
      </c>
      <c r="I8272">
        <v>49.98</v>
      </c>
      <c r="J8272">
        <v>18</v>
      </c>
      <c r="K8272">
        <v>411.82</v>
      </c>
      <c r="L8272">
        <v>323.85999999999996</v>
      </c>
      <c r="M8272">
        <v>14.2</v>
      </c>
      <c r="N8272">
        <v>9621.58</v>
      </c>
      <c r="O8272">
        <v>361.84</v>
      </c>
      <c r="P8272">
        <v>87.86362974114904</v>
      </c>
      <c r="Q8272">
        <v>6</v>
      </c>
      <c r="R8272">
        <v>8.2396958783513412</v>
      </c>
      <c r="S8272">
        <f>(VendorSalesData[[#This Row],[TotalPurchaseQuantity]] - VendorSalesData[[#This Row],[TotalSalesQuantity]]) * VendorSalesData[[#This Row],[PurchasePrice]]</f>
        <v>-249.9</v>
      </c>
    </row>
    <row r="8273" spans="1:19" x14ac:dyDescent="0.3">
      <c r="A8273">
        <v>9165</v>
      </c>
      <c r="B8273" t="s">
        <v>38</v>
      </c>
      <c r="C8273">
        <v>19835</v>
      </c>
      <c r="D8273" t="s">
        <v>7290</v>
      </c>
      <c r="E8273">
        <v>2.16</v>
      </c>
      <c r="F8273">
        <v>12.99</v>
      </c>
      <c r="G8273">
        <v>375</v>
      </c>
      <c r="H8273">
        <v>23</v>
      </c>
      <c r="I8273">
        <v>49.680000000000007</v>
      </c>
      <c r="J8273">
        <v>25</v>
      </c>
      <c r="K8273">
        <v>82.25</v>
      </c>
      <c r="L8273">
        <v>23.03</v>
      </c>
      <c r="M8273">
        <v>1.41</v>
      </c>
      <c r="N8273">
        <v>68054.7</v>
      </c>
      <c r="O8273">
        <v>32.569999999999993</v>
      </c>
      <c r="P8273">
        <v>39.598784194528868</v>
      </c>
      <c r="Q8273">
        <v>1.0869565217391304</v>
      </c>
      <c r="R8273">
        <v>1.6555958132045085</v>
      </c>
      <c r="S8273">
        <f>(VendorSalesData[[#This Row],[TotalPurchaseQuantity]] - VendorSalesData[[#This Row],[TotalSalesQuantity]]) * VendorSalesData[[#This Row],[PurchasePrice]]</f>
        <v>-4.32</v>
      </c>
    </row>
    <row r="8274" spans="1:19" x14ac:dyDescent="0.3">
      <c r="A8274">
        <v>10754</v>
      </c>
      <c r="B8274" t="s">
        <v>212</v>
      </c>
      <c r="C8274">
        <v>23753</v>
      </c>
      <c r="D8274" t="s">
        <v>7578</v>
      </c>
      <c r="E8274">
        <v>49.66</v>
      </c>
      <c r="F8274">
        <v>74.989999999999995</v>
      </c>
      <c r="G8274">
        <v>750</v>
      </c>
      <c r="H8274">
        <v>1</v>
      </c>
      <c r="I8274">
        <v>49.66</v>
      </c>
      <c r="J8274">
        <v>18</v>
      </c>
      <c r="K8274">
        <v>1349.82</v>
      </c>
      <c r="L8274">
        <v>1274.83</v>
      </c>
      <c r="M8274">
        <v>1.98</v>
      </c>
      <c r="N8274">
        <v>28720.52</v>
      </c>
      <c r="O8274">
        <v>1300.1599999999999</v>
      </c>
      <c r="P8274">
        <v>96.320990946941066</v>
      </c>
      <c r="Q8274">
        <v>18</v>
      </c>
      <c r="R8274">
        <v>27.181232380185261</v>
      </c>
      <c r="S8274">
        <f>(VendorSalesData[[#This Row],[TotalPurchaseQuantity]] - VendorSalesData[[#This Row],[TotalSalesQuantity]]) * VendorSalesData[[#This Row],[PurchasePrice]]</f>
        <v>-844.21999999999991</v>
      </c>
    </row>
    <row r="8275" spans="1:19" x14ac:dyDescent="0.3">
      <c r="A8275">
        <v>7153</v>
      </c>
      <c r="B8275" t="s">
        <v>271</v>
      </c>
      <c r="C8275">
        <v>19673</v>
      </c>
      <c r="D8275" t="s">
        <v>7579</v>
      </c>
      <c r="E8275">
        <v>8.27</v>
      </c>
      <c r="F8275">
        <v>11.99</v>
      </c>
      <c r="G8275">
        <v>1500</v>
      </c>
      <c r="H8275">
        <v>6</v>
      </c>
      <c r="I8275">
        <v>49.62</v>
      </c>
      <c r="J8275">
        <v>6</v>
      </c>
      <c r="K8275">
        <v>71.94</v>
      </c>
      <c r="L8275">
        <v>11.99</v>
      </c>
      <c r="M8275">
        <v>1.35</v>
      </c>
      <c r="N8275">
        <v>15884.82</v>
      </c>
      <c r="O8275">
        <v>22.32</v>
      </c>
      <c r="P8275">
        <v>31.025854879065889</v>
      </c>
      <c r="Q8275">
        <v>1</v>
      </c>
      <c r="R8275">
        <v>1.4498186215235793</v>
      </c>
      <c r="S8275">
        <f>(VendorSalesData[[#This Row],[TotalPurchaseQuantity]] - VendorSalesData[[#This Row],[TotalSalesQuantity]]) * VendorSalesData[[#This Row],[PurchasePrice]]</f>
        <v>0</v>
      </c>
    </row>
    <row r="8276" spans="1:19" x14ac:dyDescent="0.3">
      <c r="A8276">
        <v>10754</v>
      </c>
      <c r="B8276" t="s">
        <v>212</v>
      </c>
      <c r="C8276">
        <v>20178</v>
      </c>
      <c r="D8276" t="s">
        <v>7580</v>
      </c>
      <c r="E8276">
        <v>16.329999999999998</v>
      </c>
      <c r="F8276">
        <v>24.99</v>
      </c>
      <c r="G8276">
        <v>375</v>
      </c>
      <c r="H8276">
        <v>3</v>
      </c>
      <c r="I8276">
        <v>48.989999999999995</v>
      </c>
      <c r="J8276">
        <v>35</v>
      </c>
      <c r="K8276">
        <v>874.65</v>
      </c>
      <c r="L8276">
        <v>599.76</v>
      </c>
      <c r="M8276">
        <v>2.0299999999999998</v>
      </c>
      <c r="N8276">
        <v>28720.52</v>
      </c>
      <c r="O8276">
        <v>825.66</v>
      </c>
      <c r="P8276">
        <v>94.398902418110097</v>
      </c>
      <c r="Q8276">
        <v>11.666666666666666</v>
      </c>
      <c r="R8276">
        <v>17.853643600734845</v>
      </c>
      <c r="S8276">
        <f>(VendorSalesData[[#This Row],[TotalPurchaseQuantity]] - VendorSalesData[[#This Row],[TotalSalesQuantity]]) * VendorSalesData[[#This Row],[PurchasePrice]]</f>
        <v>-522.55999999999995</v>
      </c>
    </row>
    <row r="8277" spans="1:19" x14ac:dyDescent="0.3">
      <c r="A8277">
        <v>4425</v>
      </c>
      <c r="B8277" t="s">
        <v>20</v>
      </c>
      <c r="C8277">
        <v>11216</v>
      </c>
      <c r="D8277" t="s">
        <v>7581</v>
      </c>
      <c r="E8277">
        <v>8.16</v>
      </c>
      <c r="F8277">
        <v>11.99</v>
      </c>
      <c r="G8277">
        <v>750</v>
      </c>
      <c r="H8277">
        <v>6</v>
      </c>
      <c r="I8277">
        <v>48.96</v>
      </c>
      <c r="J8277">
        <v>6</v>
      </c>
      <c r="K8277">
        <v>71.94</v>
      </c>
      <c r="L8277">
        <v>11.99</v>
      </c>
      <c r="M8277">
        <v>0.68</v>
      </c>
      <c r="N8277">
        <v>144929.24</v>
      </c>
      <c r="O8277">
        <v>22.979999999999997</v>
      </c>
      <c r="P8277">
        <v>31.943286071726433</v>
      </c>
      <c r="Q8277">
        <v>1</v>
      </c>
      <c r="R8277">
        <v>1.4693627450980391</v>
      </c>
      <c r="S8277">
        <f>(VendorSalesData[[#This Row],[TotalPurchaseQuantity]] - VendorSalesData[[#This Row],[TotalSalesQuantity]]) * VendorSalesData[[#This Row],[PurchasePrice]]</f>
        <v>0</v>
      </c>
    </row>
    <row r="8278" spans="1:19" x14ac:dyDescent="0.3">
      <c r="A8278">
        <v>653</v>
      </c>
      <c r="B8278" t="s">
        <v>352</v>
      </c>
      <c r="C8278">
        <v>324</v>
      </c>
      <c r="D8278" t="s">
        <v>7582</v>
      </c>
      <c r="E8278">
        <v>16.29</v>
      </c>
      <c r="F8278">
        <v>21.99</v>
      </c>
      <c r="G8278">
        <v>750</v>
      </c>
      <c r="H8278">
        <v>3</v>
      </c>
      <c r="I8278">
        <v>48.87</v>
      </c>
      <c r="J8278">
        <v>3</v>
      </c>
      <c r="K8278">
        <v>65.97</v>
      </c>
      <c r="L8278">
        <v>43.98</v>
      </c>
      <c r="M8278">
        <v>2.3600000000000003</v>
      </c>
      <c r="N8278">
        <v>8014.9800000000005</v>
      </c>
      <c r="O8278">
        <v>17.100000000000001</v>
      </c>
      <c r="P8278">
        <v>25.920873124147342</v>
      </c>
      <c r="Q8278">
        <v>1</v>
      </c>
      <c r="R8278">
        <v>1.3499079189686924</v>
      </c>
      <c r="S8278">
        <f>(VendorSalesData[[#This Row],[TotalPurchaseQuantity]] - VendorSalesData[[#This Row],[TotalSalesQuantity]]) * VendorSalesData[[#This Row],[PurchasePrice]]</f>
        <v>0</v>
      </c>
    </row>
    <row r="8279" spans="1:19" x14ac:dyDescent="0.3">
      <c r="A8279">
        <v>8892</v>
      </c>
      <c r="B8279" t="s">
        <v>177</v>
      </c>
      <c r="C8279">
        <v>24132</v>
      </c>
      <c r="D8279" t="s">
        <v>7583</v>
      </c>
      <c r="E8279">
        <v>4.07</v>
      </c>
      <c r="F8279">
        <v>5.99</v>
      </c>
      <c r="G8279">
        <v>750</v>
      </c>
      <c r="H8279">
        <v>12</v>
      </c>
      <c r="I8279">
        <v>48.84</v>
      </c>
      <c r="J8279">
        <v>12</v>
      </c>
      <c r="K8279">
        <v>71.88</v>
      </c>
      <c r="L8279">
        <v>5.99</v>
      </c>
      <c r="M8279">
        <v>1.35</v>
      </c>
      <c r="N8279">
        <v>11595.97</v>
      </c>
      <c r="O8279">
        <v>23.039999999999992</v>
      </c>
      <c r="P8279">
        <v>32.053422370617682</v>
      </c>
      <c r="Q8279">
        <v>1</v>
      </c>
      <c r="R8279">
        <v>1.4717444717444716</v>
      </c>
      <c r="S8279">
        <f>(VendorSalesData[[#This Row],[TotalPurchaseQuantity]] - VendorSalesData[[#This Row],[TotalSalesQuantity]]) * VendorSalesData[[#This Row],[PurchasePrice]]</f>
        <v>0</v>
      </c>
    </row>
    <row r="8280" spans="1:19" x14ac:dyDescent="0.3">
      <c r="A8280">
        <v>3924</v>
      </c>
      <c r="B8280" t="s">
        <v>102</v>
      </c>
      <c r="C8280">
        <v>867</v>
      </c>
      <c r="D8280" t="s">
        <v>7584</v>
      </c>
      <c r="E8280">
        <v>5.4</v>
      </c>
      <c r="F8280">
        <v>7.29</v>
      </c>
      <c r="G8280">
        <v>1000</v>
      </c>
      <c r="H8280">
        <v>9</v>
      </c>
      <c r="I8280">
        <v>48.6</v>
      </c>
      <c r="J8280">
        <v>9</v>
      </c>
      <c r="K8280">
        <v>65.61</v>
      </c>
      <c r="L8280">
        <v>36.450000000000003</v>
      </c>
      <c r="M8280">
        <v>9.4499999999999993</v>
      </c>
      <c r="N8280">
        <v>14069.87</v>
      </c>
      <c r="O8280">
        <v>17.009999999999998</v>
      </c>
      <c r="P8280">
        <v>25.925925925925924</v>
      </c>
      <c r="Q8280">
        <v>1</v>
      </c>
      <c r="R8280">
        <v>1.3499999999999999</v>
      </c>
      <c r="S8280">
        <f>(VendorSalesData[[#This Row],[TotalPurchaseQuantity]] - VendorSalesData[[#This Row],[TotalSalesQuantity]]) * VendorSalesData[[#This Row],[PurchasePrice]]</f>
        <v>0</v>
      </c>
    </row>
    <row r="8281" spans="1:19" x14ac:dyDescent="0.3">
      <c r="A8281">
        <v>9815</v>
      </c>
      <c r="B8281" t="s">
        <v>191</v>
      </c>
      <c r="C8281">
        <v>23561</v>
      </c>
      <c r="D8281" t="s">
        <v>7585</v>
      </c>
      <c r="E8281">
        <v>4.05</v>
      </c>
      <c r="F8281">
        <v>5.99</v>
      </c>
      <c r="G8281">
        <v>1000</v>
      </c>
      <c r="H8281">
        <v>12</v>
      </c>
      <c r="I8281">
        <v>48.6</v>
      </c>
      <c r="J8281">
        <v>12</v>
      </c>
      <c r="K8281">
        <v>71.88</v>
      </c>
      <c r="L8281">
        <v>11.98</v>
      </c>
      <c r="M8281">
        <v>1.8</v>
      </c>
      <c r="N8281">
        <v>27100.41</v>
      </c>
      <c r="O8281">
        <v>23.279999999999994</v>
      </c>
      <c r="P8281">
        <v>32.387312186978292</v>
      </c>
      <c r="Q8281">
        <v>1</v>
      </c>
      <c r="R8281">
        <v>1.4790123456790123</v>
      </c>
      <c r="S8281">
        <f>(VendorSalesData[[#This Row],[TotalPurchaseQuantity]] - VendorSalesData[[#This Row],[TotalSalesQuantity]]) * VendorSalesData[[#This Row],[PurchasePrice]]</f>
        <v>0</v>
      </c>
    </row>
    <row r="8282" spans="1:19" x14ac:dyDescent="0.3">
      <c r="A8282">
        <v>9815</v>
      </c>
      <c r="B8282" t="s">
        <v>191</v>
      </c>
      <c r="C8282">
        <v>43354</v>
      </c>
      <c r="D8282" t="s">
        <v>7586</v>
      </c>
      <c r="E8282">
        <v>4.05</v>
      </c>
      <c r="F8282">
        <v>6.49</v>
      </c>
      <c r="G8282">
        <v>750</v>
      </c>
      <c r="H8282">
        <v>12</v>
      </c>
      <c r="I8282">
        <v>48.6</v>
      </c>
      <c r="J8282">
        <v>12</v>
      </c>
      <c r="K8282">
        <v>119.88</v>
      </c>
      <c r="L8282">
        <v>9.99</v>
      </c>
      <c r="M8282">
        <v>1.35</v>
      </c>
      <c r="N8282">
        <v>27100.41</v>
      </c>
      <c r="O8282">
        <v>71.28</v>
      </c>
      <c r="P8282">
        <v>59.45945945945946</v>
      </c>
      <c r="Q8282">
        <v>1</v>
      </c>
      <c r="R8282">
        <v>2.4666666666666663</v>
      </c>
      <c r="S8282">
        <f>(VendorSalesData[[#This Row],[TotalPurchaseQuantity]] - VendorSalesData[[#This Row],[TotalSalesQuantity]]) * VendorSalesData[[#This Row],[PurchasePrice]]</f>
        <v>0</v>
      </c>
    </row>
    <row r="8283" spans="1:19" x14ac:dyDescent="0.3">
      <c r="A8283">
        <v>4425</v>
      </c>
      <c r="B8283" t="s">
        <v>20</v>
      </c>
      <c r="C8283">
        <v>317</v>
      </c>
      <c r="D8283" t="s">
        <v>7587</v>
      </c>
      <c r="E8283">
        <v>24.23</v>
      </c>
      <c r="F8283">
        <v>31.99</v>
      </c>
      <c r="G8283">
        <v>750</v>
      </c>
      <c r="H8283">
        <v>2</v>
      </c>
      <c r="I8283">
        <v>48.46</v>
      </c>
      <c r="J8283">
        <v>2</v>
      </c>
      <c r="K8283">
        <v>63.98</v>
      </c>
      <c r="L8283">
        <v>63.98</v>
      </c>
      <c r="M8283">
        <v>1.58</v>
      </c>
      <c r="N8283">
        <v>144929.24</v>
      </c>
      <c r="O8283">
        <v>15.519999999999996</v>
      </c>
      <c r="P8283">
        <v>24.257580493904342</v>
      </c>
      <c r="Q8283">
        <v>1</v>
      </c>
      <c r="R8283">
        <v>1.3202641353693767</v>
      </c>
      <c r="S8283">
        <f>(VendorSalesData[[#This Row],[TotalPurchaseQuantity]] - VendorSalesData[[#This Row],[TotalSalesQuantity]]) * VendorSalesData[[#This Row],[PurchasePrice]]</f>
        <v>0</v>
      </c>
    </row>
    <row r="8284" spans="1:19" x14ac:dyDescent="0.3">
      <c r="A8284">
        <v>4692</v>
      </c>
      <c r="B8284" t="s">
        <v>386</v>
      </c>
      <c r="C8284">
        <v>16359</v>
      </c>
      <c r="D8284" t="s">
        <v>7588</v>
      </c>
      <c r="E8284">
        <v>4.0199999999999996</v>
      </c>
      <c r="F8284">
        <v>5.99</v>
      </c>
      <c r="G8284">
        <v>750</v>
      </c>
      <c r="H8284">
        <v>12</v>
      </c>
      <c r="I8284">
        <v>48.24</v>
      </c>
      <c r="J8284">
        <v>12</v>
      </c>
      <c r="K8284">
        <v>71.88</v>
      </c>
      <c r="L8284">
        <v>59.900000000000006</v>
      </c>
      <c r="M8284">
        <v>1.32</v>
      </c>
      <c r="N8284">
        <v>9139.3799999999992</v>
      </c>
      <c r="O8284">
        <v>23.639999999999993</v>
      </c>
      <c r="P8284">
        <v>32.888146911519186</v>
      </c>
      <c r="Q8284">
        <v>1</v>
      </c>
      <c r="R8284">
        <v>1.4900497512437809</v>
      </c>
      <c r="S8284">
        <f>(VendorSalesData[[#This Row],[TotalPurchaseQuantity]] - VendorSalesData[[#This Row],[TotalSalesQuantity]]) * VendorSalesData[[#This Row],[PurchasePrice]]</f>
        <v>0</v>
      </c>
    </row>
    <row r="8285" spans="1:19" x14ac:dyDescent="0.3">
      <c r="A8285">
        <v>4425</v>
      </c>
      <c r="B8285" t="s">
        <v>20</v>
      </c>
      <c r="C8285">
        <v>19391</v>
      </c>
      <c r="D8285" t="s">
        <v>7589</v>
      </c>
      <c r="E8285">
        <v>23.97</v>
      </c>
      <c r="F8285">
        <v>34.99</v>
      </c>
      <c r="G8285">
        <v>1500</v>
      </c>
      <c r="H8285">
        <v>2</v>
      </c>
      <c r="I8285">
        <v>47.94</v>
      </c>
      <c r="J8285">
        <v>18</v>
      </c>
      <c r="K8285">
        <v>629.82000000000005</v>
      </c>
      <c r="L8285">
        <v>489.86</v>
      </c>
      <c r="M8285">
        <v>4</v>
      </c>
      <c r="N8285">
        <v>144929.24</v>
      </c>
      <c r="O8285">
        <v>581.88000000000011</v>
      </c>
      <c r="P8285">
        <v>92.388301419453185</v>
      </c>
      <c r="Q8285">
        <v>9</v>
      </c>
      <c r="R8285">
        <v>13.137672090112643</v>
      </c>
      <c r="S8285">
        <f>(VendorSalesData[[#This Row],[TotalPurchaseQuantity]] - VendorSalesData[[#This Row],[TotalSalesQuantity]]) * VendorSalesData[[#This Row],[PurchasePrice]]</f>
        <v>-383.52</v>
      </c>
    </row>
    <row r="8286" spans="1:19" x14ac:dyDescent="0.3">
      <c r="A8286">
        <v>4425</v>
      </c>
      <c r="B8286" t="s">
        <v>20</v>
      </c>
      <c r="C8286">
        <v>31176</v>
      </c>
      <c r="D8286" t="s">
        <v>7590</v>
      </c>
      <c r="E8286">
        <v>47.94</v>
      </c>
      <c r="F8286">
        <v>69.989999999999995</v>
      </c>
      <c r="G8286">
        <v>750</v>
      </c>
      <c r="H8286">
        <v>1</v>
      </c>
      <c r="I8286">
        <v>47.94</v>
      </c>
      <c r="J8286">
        <v>9</v>
      </c>
      <c r="K8286">
        <v>629.91</v>
      </c>
      <c r="L8286">
        <v>559.91999999999996</v>
      </c>
      <c r="M8286">
        <v>0.99</v>
      </c>
      <c r="N8286">
        <v>144929.24</v>
      </c>
      <c r="O8286">
        <v>581.97</v>
      </c>
      <c r="P8286">
        <v>92.389388960327679</v>
      </c>
      <c r="Q8286">
        <v>9</v>
      </c>
      <c r="R8286">
        <v>13.139549436795996</v>
      </c>
      <c r="S8286">
        <f>(VendorSalesData[[#This Row],[TotalPurchaseQuantity]] - VendorSalesData[[#This Row],[TotalSalesQuantity]]) * VendorSalesData[[#This Row],[PurchasePrice]]</f>
        <v>-383.52</v>
      </c>
    </row>
    <row r="8287" spans="1:19" x14ac:dyDescent="0.3">
      <c r="A8287">
        <v>660</v>
      </c>
      <c r="B8287" t="s">
        <v>75</v>
      </c>
      <c r="C8287">
        <v>430</v>
      </c>
      <c r="D8287" t="s">
        <v>7591</v>
      </c>
      <c r="E8287">
        <v>1.99</v>
      </c>
      <c r="F8287">
        <v>2.79</v>
      </c>
      <c r="G8287">
        <v>1000</v>
      </c>
      <c r="H8287">
        <v>24</v>
      </c>
      <c r="I8287">
        <v>47.76</v>
      </c>
      <c r="J8287">
        <v>28</v>
      </c>
      <c r="K8287">
        <v>78.12</v>
      </c>
      <c r="L8287">
        <v>30.69</v>
      </c>
      <c r="M8287">
        <v>29.4</v>
      </c>
      <c r="N8287">
        <v>17932.330000000002</v>
      </c>
      <c r="O8287">
        <v>30.360000000000007</v>
      </c>
      <c r="P8287">
        <v>38.863287250384033</v>
      </c>
      <c r="Q8287">
        <v>1.1666666666666667</v>
      </c>
      <c r="R8287">
        <v>1.6356783919597992</v>
      </c>
      <c r="S8287">
        <f>(VendorSalesData[[#This Row],[TotalPurchaseQuantity]] - VendorSalesData[[#This Row],[TotalSalesQuantity]]) * VendorSalesData[[#This Row],[PurchasePrice]]</f>
        <v>-7.96</v>
      </c>
    </row>
    <row r="8288" spans="1:19" x14ac:dyDescent="0.3">
      <c r="A8288">
        <v>7749</v>
      </c>
      <c r="B8288" t="s">
        <v>4651</v>
      </c>
      <c r="C8288">
        <v>43013</v>
      </c>
      <c r="D8288" t="s">
        <v>7592</v>
      </c>
      <c r="E8288">
        <v>7.94</v>
      </c>
      <c r="F8288">
        <v>11.99</v>
      </c>
      <c r="G8288">
        <v>750</v>
      </c>
      <c r="H8288">
        <v>6</v>
      </c>
      <c r="I8288">
        <v>47.64</v>
      </c>
      <c r="J8288">
        <v>27</v>
      </c>
      <c r="K8288">
        <v>323.73</v>
      </c>
      <c r="L8288">
        <v>155.87</v>
      </c>
      <c r="M8288">
        <v>3.02</v>
      </c>
      <c r="N8288">
        <v>91.5</v>
      </c>
      <c r="O8288">
        <v>276.09000000000003</v>
      </c>
      <c r="P8288">
        <v>85.284032990455017</v>
      </c>
      <c r="Q8288">
        <v>4.5</v>
      </c>
      <c r="R8288">
        <v>6.7953400503778338</v>
      </c>
      <c r="S8288">
        <f>(VendorSalesData[[#This Row],[TotalPurchaseQuantity]] - VendorSalesData[[#This Row],[TotalSalesQuantity]]) * VendorSalesData[[#This Row],[PurchasePrice]]</f>
        <v>-166.74</v>
      </c>
    </row>
    <row r="8289" spans="1:19" x14ac:dyDescent="0.3">
      <c r="A8289">
        <v>10754</v>
      </c>
      <c r="B8289" t="s">
        <v>212</v>
      </c>
      <c r="C8289">
        <v>18474</v>
      </c>
      <c r="D8289" t="s">
        <v>7593</v>
      </c>
      <c r="E8289">
        <v>7.94</v>
      </c>
      <c r="F8289">
        <v>11.99</v>
      </c>
      <c r="G8289">
        <v>750</v>
      </c>
      <c r="H8289">
        <v>6</v>
      </c>
      <c r="I8289">
        <v>47.64</v>
      </c>
      <c r="J8289">
        <v>6</v>
      </c>
      <c r="K8289">
        <v>71.94</v>
      </c>
      <c r="L8289">
        <v>11.99</v>
      </c>
      <c r="M8289">
        <v>0.68</v>
      </c>
      <c r="N8289">
        <v>28720.52</v>
      </c>
      <c r="O8289">
        <v>24.299999999999997</v>
      </c>
      <c r="P8289">
        <v>33.778148457047536</v>
      </c>
      <c r="Q8289">
        <v>1</v>
      </c>
      <c r="R8289">
        <v>1.5100755667506296</v>
      </c>
      <c r="S8289">
        <f>(VendorSalesData[[#This Row],[TotalPurchaseQuantity]] - VendorSalesData[[#This Row],[TotalSalesQuantity]]) * VendorSalesData[[#This Row],[PurchasePrice]]</f>
        <v>0</v>
      </c>
    </row>
    <row r="8290" spans="1:19" x14ac:dyDescent="0.3">
      <c r="A8290">
        <v>10754</v>
      </c>
      <c r="B8290" t="s">
        <v>212</v>
      </c>
      <c r="C8290">
        <v>24793</v>
      </c>
      <c r="D8290" t="s">
        <v>7594</v>
      </c>
      <c r="E8290">
        <v>3.97</v>
      </c>
      <c r="F8290">
        <v>5.99</v>
      </c>
      <c r="G8290">
        <v>750</v>
      </c>
      <c r="H8290">
        <v>12</v>
      </c>
      <c r="I8290">
        <v>47.64</v>
      </c>
      <c r="J8290">
        <v>12</v>
      </c>
      <c r="K8290">
        <v>71.88</v>
      </c>
      <c r="L8290">
        <v>5.99</v>
      </c>
      <c r="M8290">
        <v>1.35</v>
      </c>
      <c r="N8290">
        <v>28720.52</v>
      </c>
      <c r="O8290">
        <v>24.239999999999995</v>
      </c>
      <c r="P8290">
        <v>33.722871452420691</v>
      </c>
      <c r="Q8290">
        <v>1</v>
      </c>
      <c r="R8290">
        <v>1.508816120906801</v>
      </c>
      <c r="S8290">
        <f>(VendorSalesData[[#This Row],[TotalPurchaseQuantity]] - VendorSalesData[[#This Row],[TotalSalesQuantity]]) * VendorSalesData[[#This Row],[PurchasePrice]]</f>
        <v>0</v>
      </c>
    </row>
    <row r="8291" spans="1:19" x14ac:dyDescent="0.3">
      <c r="A8291">
        <v>2000</v>
      </c>
      <c r="B8291" t="s">
        <v>164</v>
      </c>
      <c r="C8291">
        <v>19695</v>
      </c>
      <c r="D8291" t="s">
        <v>5509</v>
      </c>
      <c r="E8291">
        <v>23.8</v>
      </c>
      <c r="F8291">
        <v>34.99</v>
      </c>
      <c r="G8291">
        <v>750</v>
      </c>
      <c r="H8291">
        <v>2</v>
      </c>
      <c r="I8291">
        <v>47.6</v>
      </c>
      <c r="J8291">
        <v>12</v>
      </c>
      <c r="K8291">
        <v>419.88</v>
      </c>
      <c r="L8291">
        <v>349.90000000000003</v>
      </c>
      <c r="M8291">
        <v>1.32</v>
      </c>
      <c r="N8291">
        <v>19016.59</v>
      </c>
      <c r="O8291">
        <v>372.28</v>
      </c>
      <c r="P8291">
        <v>88.663427645994091</v>
      </c>
      <c r="Q8291">
        <v>6</v>
      </c>
      <c r="R8291">
        <v>8.8210084033613434</v>
      </c>
      <c r="S8291">
        <f>(VendorSalesData[[#This Row],[TotalPurchaseQuantity]] - VendorSalesData[[#This Row],[TotalSalesQuantity]]) * VendorSalesData[[#This Row],[PurchasePrice]]</f>
        <v>-238</v>
      </c>
    </row>
    <row r="8292" spans="1:19" x14ac:dyDescent="0.3">
      <c r="A8292">
        <v>3960</v>
      </c>
      <c r="B8292" t="s">
        <v>24</v>
      </c>
      <c r="C8292">
        <v>3697</v>
      </c>
      <c r="D8292" t="s">
        <v>363</v>
      </c>
      <c r="E8292">
        <v>1.58</v>
      </c>
      <c r="F8292">
        <v>1.99</v>
      </c>
      <c r="G8292">
        <v>50</v>
      </c>
      <c r="H8292">
        <v>30</v>
      </c>
      <c r="I8292">
        <v>47.4</v>
      </c>
      <c r="J8292">
        <v>71</v>
      </c>
      <c r="K8292">
        <v>141.29</v>
      </c>
      <c r="L8292">
        <v>45.77</v>
      </c>
      <c r="M8292">
        <v>3.66</v>
      </c>
      <c r="N8292">
        <v>257032.07</v>
      </c>
      <c r="O8292">
        <v>93.889999999999986</v>
      </c>
      <c r="P8292">
        <v>66.451978200863465</v>
      </c>
      <c r="Q8292">
        <v>2.3666666666666667</v>
      </c>
      <c r="R8292">
        <v>2.9808016877637131</v>
      </c>
      <c r="S8292">
        <f>(VendorSalesData[[#This Row],[TotalPurchaseQuantity]] - VendorSalesData[[#This Row],[TotalSalesQuantity]]) * VendorSalesData[[#This Row],[PurchasePrice]]</f>
        <v>-64.78</v>
      </c>
    </row>
    <row r="8293" spans="1:19" x14ac:dyDescent="0.3">
      <c r="A8293">
        <v>7153</v>
      </c>
      <c r="B8293" t="s">
        <v>271</v>
      </c>
      <c r="C8293">
        <v>20941</v>
      </c>
      <c r="D8293" t="s">
        <v>7595</v>
      </c>
      <c r="E8293">
        <v>6.75</v>
      </c>
      <c r="F8293">
        <v>9.99</v>
      </c>
      <c r="G8293">
        <v>750</v>
      </c>
      <c r="H8293">
        <v>7</v>
      </c>
      <c r="I8293">
        <v>47.25</v>
      </c>
      <c r="J8293">
        <v>17</v>
      </c>
      <c r="K8293">
        <v>220.83</v>
      </c>
      <c r="L8293">
        <v>103.92</v>
      </c>
      <c r="M8293">
        <v>1.8900000000000001</v>
      </c>
      <c r="N8293">
        <v>15884.82</v>
      </c>
      <c r="O8293">
        <v>173.58</v>
      </c>
      <c r="P8293">
        <v>78.603450618122537</v>
      </c>
      <c r="Q8293">
        <v>2.4285714285714284</v>
      </c>
      <c r="R8293">
        <v>4.6736507936507943</v>
      </c>
      <c r="S8293">
        <f>(VendorSalesData[[#This Row],[TotalPurchaseQuantity]] - VendorSalesData[[#This Row],[TotalSalesQuantity]]) * VendorSalesData[[#This Row],[PurchasePrice]]</f>
        <v>-67.5</v>
      </c>
    </row>
    <row r="8294" spans="1:19" x14ac:dyDescent="0.3">
      <c r="A8294">
        <v>4425</v>
      </c>
      <c r="B8294" t="s">
        <v>20</v>
      </c>
      <c r="C8294">
        <v>21280</v>
      </c>
      <c r="D8294" t="s">
        <v>7596</v>
      </c>
      <c r="E8294">
        <v>47.09</v>
      </c>
      <c r="F8294">
        <v>72.989999999999995</v>
      </c>
      <c r="G8294">
        <v>750</v>
      </c>
      <c r="H8294">
        <v>1</v>
      </c>
      <c r="I8294">
        <v>47.09</v>
      </c>
      <c r="J8294">
        <v>21</v>
      </c>
      <c r="K8294">
        <v>1532.79</v>
      </c>
      <c r="L8294">
        <v>1094.8499999999999</v>
      </c>
      <c r="M8294">
        <v>2.33</v>
      </c>
      <c r="N8294">
        <v>144929.24</v>
      </c>
      <c r="O8294">
        <v>1485.7</v>
      </c>
      <c r="P8294">
        <v>96.927824424741814</v>
      </c>
      <c r="Q8294">
        <v>21</v>
      </c>
      <c r="R8294">
        <v>32.550222977277549</v>
      </c>
      <c r="S8294">
        <f>(VendorSalesData[[#This Row],[TotalPurchaseQuantity]] - VendorSalesData[[#This Row],[TotalSalesQuantity]]) * VendorSalesData[[#This Row],[PurchasePrice]]</f>
        <v>-941.80000000000007</v>
      </c>
    </row>
    <row r="8295" spans="1:19" x14ac:dyDescent="0.3">
      <c r="A8295">
        <v>90047</v>
      </c>
      <c r="B8295" t="s">
        <v>2206</v>
      </c>
      <c r="C8295">
        <v>20776</v>
      </c>
      <c r="D8295" t="s">
        <v>7597</v>
      </c>
      <c r="E8295">
        <v>23.33</v>
      </c>
      <c r="F8295">
        <v>39.99</v>
      </c>
      <c r="G8295">
        <v>750</v>
      </c>
      <c r="H8295">
        <v>2</v>
      </c>
      <c r="I8295">
        <v>46.66</v>
      </c>
      <c r="J8295">
        <v>5</v>
      </c>
      <c r="K8295">
        <v>199.95000000000002</v>
      </c>
      <c r="L8295">
        <v>159.96</v>
      </c>
      <c r="M8295">
        <v>0.55000000000000004</v>
      </c>
      <c r="N8295">
        <v>1457.73</v>
      </c>
      <c r="O8295">
        <v>153.29000000000002</v>
      </c>
      <c r="P8295">
        <v>76.664166041510384</v>
      </c>
      <c r="Q8295">
        <v>2.5</v>
      </c>
      <c r="R8295">
        <v>4.2852550364337771</v>
      </c>
      <c r="S8295">
        <f>(VendorSalesData[[#This Row],[TotalPurchaseQuantity]] - VendorSalesData[[#This Row],[TotalSalesQuantity]]) * VendorSalesData[[#This Row],[PurchasePrice]]</f>
        <v>-69.989999999999995</v>
      </c>
    </row>
    <row r="8296" spans="1:19" x14ac:dyDescent="0.3">
      <c r="A8296">
        <v>516</v>
      </c>
      <c r="B8296" t="s">
        <v>415</v>
      </c>
      <c r="C8296">
        <v>199</v>
      </c>
      <c r="D8296" t="s">
        <v>7598</v>
      </c>
      <c r="E8296">
        <v>3.87</v>
      </c>
      <c r="F8296">
        <v>9.99</v>
      </c>
      <c r="G8296">
        <v>750</v>
      </c>
      <c r="H8296">
        <v>12</v>
      </c>
      <c r="I8296">
        <v>46.44</v>
      </c>
      <c r="J8296">
        <v>16</v>
      </c>
      <c r="K8296">
        <v>79.84</v>
      </c>
      <c r="L8296">
        <v>39.92</v>
      </c>
      <c r="M8296">
        <v>12.59</v>
      </c>
      <c r="N8296">
        <v>8510.41</v>
      </c>
      <c r="O8296">
        <v>33.400000000000006</v>
      </c>
      <c r="P8296">
        <v>41.833667334669343</v>
      </c>
      <c r="Q8296">
        <v>1.3333333333333333</v>
      </c>
      <c r="R8296">
        <v>1.7192075796726962</v>
      </c>
      <c r="S8296">
        <f>(VendorSalesData[[#This Row],[TotalPurchaseQuantity]] - VendorSalesData[[#This Row],[TotalSalesQuantity]]) * VendorSalesData[[#This Row],[PurchasePrice]]</f>
        <v>-15.48</v>
      </c>
    </row>
    <row r="8297" spans="1:19" x14ac:dyDescent="0.3">
      <c r="A8297">
        <v>516</v>
      </c>
      <c r="B8297" t="s">
        <v>415</v>
      </c>
      <c r="C8297">
        <v>26351</v>
      </c>
      <c r="D8297" t="s">
        <v>7599</v>
      </c>
      <c r="E8297">
        <v>7.74</v>
      </c>
      <c r="F8297">
        <v>11.99</v>
      </c>
      <c r="G8297">
        <v>1500</v>
      </c>
      <c r="H8297">
        <v>6</v>
      </c>
      <c r="I8297">
        <v>46.44</v>
      </c>
      <c r="J8297">
        <v>6</v>
      </c>
      <c r="K8297">
        <v>71.94</v>
      </c>
      <c r="L8297">
        <v>11.99</v>
      </c>
      <c r="M8297">
        <v>1.35</v>
      </c>
      <c r="N8297">
        <v>8510.41</v>
      </c>
      <c r="O8297">
        <v>25.5</v>
      </c>
      <c r="P8297">
        <v>35.446205170975816</v>
      </c>
      <c r="Q8297">
        <v>1</v>
      </c>
      <c r="R8297">
        <v>1.5490956072351421</v>
      </c>
      <c r="S8297">
        <f>(VendorSalesData[[#This Row],[TotalPurchaseQuantity]] - VendorSalesData[[#This Row],[TotalSalesQuantity]]) * VendorSalesData[[#This Row],[PurchasePrice]]</f>
        <v>0</v>
      </c>
    </row>
    <row r="8298" spans="1:19" x14ac:dyDescent="0.3">
      <c r="A8298">
        <v>10754</v>
      </c>
      <c r="B8298" t="s">
        <v>212</v>
      </c>
      <c r="C8298">
        <v>24575</v>
      </c>
      <c r="D8298" t="s">
        <v>7600</v>
      </c>
      <c r="E8298">
        <v>23.17</v>
      </c>
      <c r="F8298">
        <v>34.99</v>
      </c>
      <c r="G8298">
        <v>750</v>
      </c>
      <c r="H8298">
        <v>2</v>
      </c>
      <c r="I8298">
        <v>46.34</v>
      </c>
      <c r="J8298">
        <v>99</v>
      </c>
      <c r="K8298">
        <v>3464.01</v>
      </c>
      <c r="L8298">
        <v>2344.33</v>
      </c>
      <c r="M8298">
        <v>10.96</v>
      </c>
      <c r="N8298">
        <v>28720.52</v>
      </c>
      <c r="O8298">
        <v>3417.67</v>
      </c>
      <c r="P8298">
        <v>98.662244046639586</v>
      </c>
      <c r="Q8298">
        <v>49.5</v>
      </c>
      <c r="R8298">
        <v>74.752050064738881</v>
      </c>
      <c r="S8298">
        <f>(VendorSalesData[[#This Row],[TotalPurchaseQuantity]] - VendorSalesData[[#This Row],[TotalSalesQuantity]]) * VendorSalesData[[#This Row],[PurchasePrice]]</f>
        <v>-2247.4900000000002</v>
      </c>
    </row>
    <row r="8299" spans="1:19" x14ac:dyDescent="0.3">
      <c r="A8299">
        <v>3252</v>
      </c>
      <c r="B8299" t="s">
        <v>94</v>
      </c>
      <c r="C8299">
        <v>31789</v>
      </c>
      <c r="D8299" t="s">
        <v>7601</v>
      </c>
      <c r="E8299">
        <v>4.5999999999999996</v>
      </c>
      <c r="F8299">
        <v>12.99</v>
      </c>
      <c r="G8299">
        <v>3000</v>
      </c>
      <c r="H8299">
        <v>10</v>
      </c>
      <c r="I8299">
        <v>46</v>
      </c>
      <c r="J8299">
        <v>14</v>
      </c>
      <c r="K8299">
        <v>157.86000000000001</v>
      </c>
      <c r="L8299">
        <v>97.92</v>
      </c>
      <c r="M8299">
        <v>6.3</v>
      </c>
      <c r="N8299">
        <v>61966.91</v>
      </c>
      <c r="O8299">
        <v>111.86000000000001</v>
      </c>
      <c r="P8299">
        <v>70.860255922969714</v>
      </c>
      <c r="Q8299">
        <v>1.4</v>
      </c>
      <c r="R8299">
        <v>3.4317391304347828</v>
      </c>
      <c r="S8299">
        <f>(VendorSalesData[[#This Row],[TotalPurchaseQuantity]] - VendorSalesData[[#This Row],[TotalSalesQuantity]]) * VendorSalesData[[#This Row],[PurchasePrice]]</f>
        <v>-18.399999999999999</v>
      </c>
    </row>
    <row r="8300" spans="1:19" x14ac:dyDescent="0.3">
      <c r="A8300">
        <v>4425</v>
      </c>
      <c r="B8300" t="s">
        <v>20</v>
      </c>
      <c r="C8300">
        <v>11653</v>
      </c>
      <c r="D8300" t="s">
        <v>7602</v>
      </c>
      <c r="E8300">
        <v>6.57</v>
      </c>
      <c r="F8300">
        <v>9.99</v>
      </c>
      <c r="G8300">
        <v>750</v>
      </c>
      <c r="H8300">
        <v>7</v>
      </c>
      <c r="I8300">
        <v>45.99</v>
      </c>
      <c r="J8300">
        <v>3</v>
      </c>
      <c r="K8300">
        <v>50.97</v>
      </c>
      <c r="L8300">
        <v>16.989999999999998</v>
      </c>
      <c r="M8300">
        <v>0.34</v>
      </c>
      <c r="N8300">
        <v>144929.24</v>
      </c>
      <c r="O8300">
        <v>4.9799999999999969</v>
      </c>
      <c r="P8300">
        <v>9.7704532077692701</v>
      </c>
      <c r="Q8300">
        <v>0.42857142857142855</v>
      </c>
      <c r="R8300">
        <v>1.1082844096542726</v>
      </c>
      <c r="S8300">
        <f>(VendorSalesData[[#This Row],[TotalPurchaseQuantity]] - VendorSalesData[[#This Row],[TotalSalesQuantity]]) * VendorSalesData[[#This Row],[PurchasePrice]]</f>
        <v>26.28</v>
      </c>
    </row>
    <row r="8301" spans="1:19" x14ac:dyDescent="0.3">
      <c r="A8301">
        <v>9815</v>
      </c>
      <c r="B8301" t="s">
        <v>191</v>
      </c>
      <c r="C8301">
        <v>16869</v>
      </c>
      <c r="D8301" t="s">
        <v>7603</v>
      </c>
      <c r="E8301">
        <v>4.57</v>
      </c>
      <c r="F8301">
        <v>11.99</v>
      </c>
      <c r="G8301">
        <v>750</v>
      </c>
      <c r="H8301">
        <v>10</v>
      </c>
      <c r="I8301">
        <v>45.7</v>
      </c>
      <c r="J8301">
        <v>84</v>
      </c>
      <c r="K8301">
        <v>587.16</v>
      </c>
      <c r="L8301">
        <v>279.60000000000002</v>
      </c>
      <c r="M8301">
        <v>9.35</v>
      </c>
      <c r="N8301">
        <v>27100.41</v>
      </c>
      <c r="O8301">
        <v>541.45999999999992</v>
      </c>
      <c r="P8301">
        <v>92.2167722596907</v>
      </c>
      <c r="Q8301">
        <v>8.4</v>
      </c>
      <c r="R8301">
        <v>12.848140043763674</v>
      </c>
      <c r="S8301">
        <f>(VendorSalesData[[#This Row],[TotalPurchaseQuantity]] - VendorSalesData[[#This Row],[TotalSalesQuantity]]) * VendorSalesData[[#This Row],[PurchasePrice]]</f>
        <v>-338.18</v>
      </c>
    </row>
    <row r="8302" spans="1:19" x14ac:dyDescent="0.3">
      <c r="A8302">
        <v>4692</v>
      </c>
      <c r="B8302" t="s">
        <v>386</v>
      </c>
      <c r="C8302">
        <v>22534</v>
      </c>
      <c r="D8302" t="s">
        <v>7604</v>
      </c>
      <c r="E8302">
        <v>22.72</v>
      </c>
      <c r="F8302">
        <v>34.99</v>
      </c>
      <c r="G8302">
        <v>750</v>
      </c>
      <c r="H8302">
        <v>2</v>
      </c>
      <c r="I8302">
        <v>45.44</v>
      </c>
      <c r="J8302">
        <v>6</v>
      </c>
      <c r="K8302">
        <v>209.94</v>
      </c>
      <c r="L8302">
        <v>174.95000000000002</v>
      </c>
      <c r="M8302">
        <v>0.66</v>
      </c>
      <c r="N8302">
        <v>9139.3799999999992</v>
      </c>
      <c r="O8302">
        <v>164.5</v>
      </c>
      <c r="P8302">
        <v>78.355720682099644</v>
      </c>
      <c r="Q8302">
        <v>3</v>
      </c>
      <c r="R8302">
        <v>4.6201584507042259</v>
      </c>
      <c r="S8302">
        <f>(VendorSalesData[[#This Row],[TotalPurchaseQuantity]] - VendorSalesData[[#This Row],[TotalSalesQuantity]]) * VendorSalesData[[#This Row],[PurchasePrice]]</f>
        <v>-90.88</v>
      </c>
    </row>
    <row r="8303" spans="1:19" x14ac:dyDescent="0.3">
      <c r="A8303">
        <v>8664</v>
      </c>
      <c r="B8303" t="s">
        <v>46</v>
      </c>
      <c r="C8303">
        <v>3147</v>
      </c>
      <c r="D8303" t="s">
        <v>1919</v>
      </c>
      <c r="E8303">
        <v>0.71</v>
      </c>
      <c r="F8303">
        <v>0.99</v>
      </c>
      <c r="G8303">
        <v>50</v>
      </c>
      <c r="H8303">
        <v>64</v>
      </c>
      <c r="I8303">
        <v>45.44</v>
      </c>
      <c r="J8303">
        <v>1255</v>
      </c>
      <c r="K8303">
        <v>1242.45</v>
      </c>
      <c r="L8303">
        <v>627.66</v>
      </c>
      <c r="M8303">
        <v>64.290000000000006</v>
      </c>
      <c r="N8303">
        <v>18544.490000000002</v>
      </c>
      <c r="O8303">
        <v>1197.01</v>
      </c>
      <c r="P8303">
        <v>96.34270996820797</v>
      </c>
      <c r="Q8303">
        <v>19.609375</v>
      </c>
      <c r="R8303">
        <v>27.342649647887328</v>
      </c>
      <c r="S8303">
        <f>(VendorSalesData[[#This Row],[TotalPurchaseQuantity]] - VendorSalesData[[#This Row],[TotalSalesQuantity]]) * VendorSalesData[[#This Row],[PurchasePrice]]</f>
        <v>-845.61</v>
      </c>
    </row>
    <row r="8304" spans="1:19" x14ac:dyDescent="0.3">
      <c r="A8304">
        <v>4425</v>
      </c>
      <c r="B8304" t="s">
        <v>20</v>
      </c>
      <c r="C8304">
        <v>17856</v>
      </c>
      <c r="D8304" t="s">
        <v>7605</v>
      </c>
      <c r="E8304">
        <v>9.08</v>
      </c>
      <c r="F8304">
        <v>21.99</v>
      </c>
      <c r="G8304">
        <v>750</v>
      </c>
      <c r="H8304">
        <v>5</v>
      </c>
      <c r="I8304">
        <v>45.4</v>
      </c>
      <c r="J8304">
        <v>13</v>
      </c>
      <c r="K8304">
        <v>181.87</v>
      </c>
      <c r="L8304">
        <v>55.96</v>
      </c>
      <c r="M8304">
        <v>1.4600000000000002</v>
      </c>
      <c r="N8304">
        <v>144929.24</v>
      </c>
      <c r="O8304">
        <v>136.47</v>
      </c>
      <c r="P8304">
        <v>75.037114422389621</v>
      </c>
      <c r="Q8304">
        <v>2.6</v>
      </c>
      <c r="R8304">
        <v>4.0059471365638766</v>
      </c>
      <c r="S8304">
        <f>(VendorSalesData[[#This Row],[TotalPurchaseQuantity]] - VendorSalesData[[#This Row],[TotalSalesQuantity]]) * VendorSalesData[[#This Row],[PurchasePrice]]</f>
        <v>-72.64</v>
      </c>
    </row>
    <row r="8305" spans="1:19" x14ac:dyDescent="0.3">
      <c r="A8305">
        <v>4425</v>
      </c>
      <c r="B8305" t="s">
        <v>20</v>
      </c>
      <c r="C8305">
        <v>38526</v>
      </c>
      <c r="D8305" t="s">
        <v>7606</v>
      </c>
      <c r="E8305">
        <v>7.53</v>
      </c>
      <c r="F8305">
        <v>18.989999999999998</v>
      </c>
      <c r="G8305">
        <v>750</v>
      </c>
      <c r="H8305">
        <v>6</v>
      </c>
      <c r="I8305">
        <v>45.18</v>
      </c>
      <c r="J8305">
        <v>18</v>
      </c>
      <c r="K8305">
        <v>197.82</v>
      </c>
      <c r="L8305">
        <v>131.88</v>
      </c>
      <c r="M8305">
        <v>2</v>
      </c>
      <c r="N8305">
        <v>144929.24</v>
      </c>
      <c r="O8305">
        <v>152.63999999999999</v>
      </c>
      <c r="P8305">
        <v>77.161055505004555</v>
      </c>
      <c r="Q8305">
        <v>3</v>
      </c>
      <c r="R8305">
        <v>4.3784860557768921</v>
      </c>
      <c r="S8305">
        <f>(VendorSalesData[[#This Row],[TotalPurchaseQuantity]] - VendorSalesData[[#This Row],[TotalSalesQuantity]]) * VendorSalesData[[#This Row],[PurchasePrice]]</f>
        <v>-90.36</v>
      </c>
    </row>
    <row r="8306" spans="1:19" x14ac:dyDescent="0.3">
      <c r="A8306">
        <v>10754</v>
      </c>
      <c r="B8306" t="s">
        <v>212</v>
      </c>
      <c r="C8306">
        <v>4010</v>
      </c>
      <c r="D8306" t="s">
        <v>7607</v>
      </c>
      <c r="E8306">
        <v>45.11</v>
      </c>
      <c r="F8306">
        <v>59.99</v>
      </c>
      <c r="G8306">
        <v>750</v>
      </c>
      <c r="H8306">
        <v>1</v>
      </c>
      <c r="I8306">
        <v>45.11</v>
      </c>
      <c r="J8306">
        <v>20</v>
      </c>
      <c r="K8306">
        <v>1199.8</v>
      </c>
      <c r="L8306">
        <v>1139.81</v>
      </c>
      <c r="M8306">
        <v>15.790000000000001</v>
      </c>
      <c r="N8306">
        <v>28720.52</v>
      </c>
      <c r="O8306">
        <v>1154.69</v>
      </c>
      <c r="P8306">
        <v>96.240206701116861</v>
      </c>
      <c r="Q8306">
        <v>20</v>
      </c>
      <c r="R8306">
        <v>26.597206827754377</v>
      </c>
      <c r="S8306">
        <f>(VendorSalesData[[#This Row],[TotalPurchaseQuantity]] - VendorSalesData[[#This Row],[TotalSalesQuantity]]) * VendorSalesData[[#This Row],[PurchasePrice]]</f>
        <v>-857.09</v>
      </c>
    </row>
    <row r="8307" spans="1:19" x14ac:dyDescent="0.3">
      <c r="A8307">
        <v>12546</v>
      </c>
      <c r="B8307" t="s">
        <v>32</v>
      </c>
      <c r="C8307">
        <v>3068</v>
      </c>
      <c r="D8307" t="s">
        <v>7608</v>
      </c>
      <c r="E8307">
        <v>7.41</v>
      </c>
      <c r="F8307">
        <v>12.99</v>
      </c>
      <c r="G8307">
        <v>750</v>
      </c>
      <c r="H8307">
        <v>6</v>
      </c>
      <c r="I8307">
        <v>44.46</v>
      </c>
      <c r="J8307">
        <v>6</v>
      </c>
      <c r="K8307">
        <v>77.94</v>
      </c>
      <c r="L8307">
        <v>12.99</v>
      </c>
      <c r="M8307">
        <v>4.72</v>
      </c>
      <c r="N8307">
        <v>123880.97</v>
      </c>
      <c r="O8307">
        <v>33.479999999999997</v>
      </c>
      <c r="P8307">
        <v>42.956120092378754</v>
      </c>
      <c r="Q8307">
        <v>1</v>
      </c>
      <c r="R8307">
        <v>1.7530364372469636</v>
      </c>
      <c r="S8307">
        <f>(VendorSalesData[[#This Row],[TotalPurchaseQuantity]] - VendorSalesData[[#This Row],[TotalSalesQuantity]]) * VendorSalesData[[#This Row],[PurchasePrice]]</f>
        <v>0</v>
      </c>
    </row>
    <row r="8308" spans="1:19" x14ac:dyDescent="0.3">
      <c r="A8308">
        <v>2000</v>
      </c>
      <c r="B8308" t="s">
        <v>164</v>
      </c>
      <c r="C8308">
        <v>28776</v>
      </c>
      <c r="D8308" t="s">
        <v>7609</v>
      </c>
      <c r="E8308">
        <v>7.38</v>
      </c>
      <c r="F8308">
        <v>10.99</v>
      </c>
      <c r="G8308">
        <v>1500</v>
      </c>
      <c r="H8308">
        <v>6</v>
      </c>
      <c r="I8308">
        <v>44.28</v>
      </c>
      <c r="J8308">
        <v>6</v>
      </c>
      <c r="K8308">
        <v>71.94</v>
      </c>
      <c r="L8308">
        <v>71.94</v>
      </c>
      <c r="M8308">
        <v>1.32</v>
      </c>
      <c r="N8308">
        <v>19016.59</v>
      </c>
      <c r="O8308">
        <v>27.659999999999997</v>
      </c>
      <c r="P8308">
        <v>38.448707256046703</v>
      </c>
      <c r="Q8308">
        <v>1</v>
      </c>
      <c r="R8308">
        <v>1.6246612466124661</v>
      </c>
      <c r="S8308">
        <f>(VendorSalesData[[#This Row],[TotalPurchaseQuantity]] - VendorSalesData[[#This Row],[TotalSalesQuantity]]) * VendorSalesData[[#This Row],[PurchasePrice]]</f>
        <v>0</v>
      </c>
    </row>
    <row r="8309" spans="1:19" x14ac:dyDescent="0.3">
      <c r="A8309">
        <v>2000</v>
      </c>
      <c r="B8309" t="s">
        <v>164</v>
      </c>
      <c r="C8309">
        <v>13826</v>
      </c>
      <c r="D8309" t="s">
        <v>7610</v>
      </c>
      <c r="E8309">
        <v>3.68</v>
      </c>
      <c r="F8309">
        <v>5.49</v>
      </c>
      <c r="G8309">
        <v>187</v>
      </c>
      <c r="H8309">
        <v>12</v>
      </c>
      <c r="I8309">
        <v>44.16</v>
      </c>
      <c r="J8309">
        <v>12</v>
      </c>
      <c r="K8309">
        <v>65.88</v>
      </c>
      <c r="L8309">
        <v>5.49</v>
      </c>
      <c r="M8309">
        <v>0.34</v>
      </c>
      <c r="N8309">
        <v>19016.59</v>
      </c>
      <c r="O8309">
        <v>21.72</v>
      </c>
      <c r="P8309">
        <v>32.96903460837887</v>
      </c>
      <c r="Q8309">
        <v>1</v>
      </c>
      <c r="R8309">
        <v>1.4918478260869565</v>
      </c>
      <c r="S8309">
        <f>(VendorSalesData[[#This Row],[TotalPurchaseQuantity]] - VendorSalesData[[#This Row],[TotalSalesQuantity]]) * VendorSalesData[[#This Row],[PurchasePrice]]</f>
        <v>0</v>
      </c>
    </row>
    <row r="8310" spans="1:19" x14ac:dyDescent="0.3">
      <c r="A8310">
        <v>2000</v>
      </c>
      <c r="B8310" t="s">
        <v>164</v>
      </c>
      <c r="C8310">
        <v>45059</v>
      </c>
      <c r="D8310" t="s">
        <v>7611</v>
      </c>
      <c r="E8310">
        <v>8.7799999999999994</v>
      </c>
      <c r="F8310">
        <v>12.99</v>
      </c>
      <c r="G8310">
        <v>750</v>
      </c>
      <c r="H8310">
        <v>5</v>
      </c>
      <c r="I8310">
        <v>43.9</v>
      </c>
      <c r="J8310">
        <v>88</v>
      </c>
      <c r="K8310">
        <v>1227.1200000000001</v>
      </c>
      <c r="L8310">
        <v>939.33</v>
      </c>
      <c r="M8310">
        <v>9.7100000000000009</v>
      </c>
      <c r="N8310">
        <v>19016.59</v>
      </c>
      <c r="O8310">
        <v>1183.22</v>
      </c>
      <c r="P8310">
        <v>96.422517765173737</v>
      </c>
      <c r="Q8310">
        <v>17.600000000000001</v>
      </c>
      <c r="R8310">
        <v>27.952619589977225</v>
      </c>
      <c r="S8310">
        <f>(VendorSalesData[[#This Row],[TotalPurchaseQuantity]] - VendorSalesData[[#This Row],[TotalSalesQuantity]]) * VendorSalesData[[#This Row],[PurchasePrice]]</f>
        <v>-728.7399999999999</v>
      </c>
    </row>
    <row r="8311" spans="1:19" x14ac:dyDescent="0.3">
      <c r="A8311">
        <v>4950</v>
      </c>
      <c r="B8311" t="s">
        <v>854</v>
      </c>
      <c r="C8311">
        <v>25890</v>
      </c>
      <c r="D8311" t="s">
        <v>7612</v>
      </c>
      <c r="E8311">
        <v>7.28</v>
      </c>
      <c r="F8311">
        <v>10.99</v>
      </c>
      <c r="G8311">
        <v>1000</v>
      </c>
      <c r="H8311">
        <v>6</v>
      </c>
      <c r="I8311">
        <v>43.68</v>
      </c>
      <c r="J8311">
        <v>6</v>
      </c>
      <c r="K8311">
        <v>65.94</v>
      </c>
      <c r="L8311">
        <v>54.95</v>
      </c>
      <c r="M8311">
        <v>0.89999999999999991</v>
      </c>
      <c r="N8311">
        <v>1610</v>
      </c>
      <c r="O8311">
        <v>22.259999999999998</v>
      </c>
      <c r="P8311">
        <v>33.757961783439491</v>
      </c>
      <c r="Q8311">
        <v>1</v>
      </c>
      <c r="R8311">
        <v>1.5096153846153846</v>
      </c>
      <c r="S8311">
        <f>(VendorSalesData[[#This Row],[TotalPurchaseQuantity]] - VendorSalesData[[#This Row],[TotalSalesQuantity]]) * VendorSalesData[[#This Row],[PurchasePrice]]</f>
        <v>0</v>
      </c>
    </row>
    <row r="8312" spans="1:19" x14ac:dyDescent="0.3">
      <c r="A8312">
        <v>4425</v>
      </c>
      <c r="B8312" t="s">
        <v>20</v>
      </c>
      <c r="C8312">
        <v>3777</v>
      </c>
      <c r="D8312" t="s">
        <v>7613</v>
      </c>
      <c r="E8312">
        <v>21.7</v>
      </c>
      <c r="F8312">
        <v>27.99</v>
      </c>
      <c r="G8312">
        <v>750</v>
      </c>
      <c r="H8312">
        <v>2</v>
      </c>
      <c r="I8312">
        <v>43.4</v>
      </c>
      <c r="J8312">
        <v>14</v>
      </c>
      <c r="K8312">
        <v>391.85999999999996</v>
      </c>
      <c r="L8312">
        <v>363.87</v>
      </c>
      <c r="M8312">
        <v>11.05</v>
      </c>
      <c r="N8312">
        <v>144929.24</v>
      </c>
      <c r="O8312">
        <v>348.46</v>
      </c>
      <c r="P8312">
        <v>88.924615934262235</v>
      </c>
      <c r="Q8312">
        <v>7</v>
      </c>
      <c r="R8312">
        <v>9.0290322580645146</v>
      </c>
      <c r="S8312">
        <f>(VendorSalesData[[#This Row],[TotalPurchaseQuantity]] - VendorSalesData[[#This Row],[TotalSalesQuantity]]) * VendorSalesData[[#This Row],[PurchasePrice]]</f>
        <v>-260.39999999999998</v>
      </c>
    </row>
    <row r="8313" spans="1:19" x14ac:dyDescent="0.3">
      <c r="A8313">
        <v>3252</v>
      </c>
      <c r="B8313" t="s">
        <v>94</v>
      </c>
      <c r="C8313">
        <v>23566</v>
      </c>
      <c r="D8313" t="s">
        <v>7614</v>
      </c>
      <c r="E8313">
        <v>7.23</v>
      </c>
      <c r="F8313">
        <v>18.989999999999998</v>
      </c>
      <c r="G8313">
        <v>3000</v>
      </c>
      <c r="H8313">
        <v>6</v>
      </c>
      <c r="I8313">
        <v>43.38</v>
      </c>
      <c r="J8313">
        <v>7</v>
      </c>
      <c r="K8313">
        <v>73.429999999999993</v>
      </c>
      <c r="L8313">
        <v>20.98</v>
      </c>
      <c r="M8313">
        <v>3.1500000000000004</v>
      </c>
      <c r="N8313">
        <v>61966.91</v>
      </c>
      <c r="O8313">
        <v>30.04999999999999</v>
      </c>
      <c r="P8313">
        <v>40.923328339915557</v>
      </c>
      <c r="Q8313">
        <v>1.1666666666666667</v>
      </c>
      <c r="R8313">
        <v>1.6927155371138771</v>
      </c>
      <c r="S8313">
        <f>(VendorSalesData[[#This Row],[TotalPurchaseQuantity]] - VendorSalesData[[#This Row],[TotalSalesQuantity]]) * VendorSalesData[[#This Row],[PurchasePrice]]</f>
        <v>-7.23</v>
      </c>
    </row>
    <row r="8314" spans="1:19" x14ac:dyDescent="0.3">
      <c r="A8314">
        <v>3252</v>
      </c>
      <c r="B8314" t="s">
        <v>94</v>
      </c>
      <c r="C8314">
        <v>8038</v>
      </c>
      <c r="D8314" t="s">
        <v>7615</v>
      </c>
      <c r="E8314">
        <v>4.33</v>
      </c>
      <c r="F8314">
        <v>11.99</v>
      </c>
      <c r="G8314">
        <v>3000</v>
      </c>
      <c r="H8314">
        <v>10</v>
      </c>
      <c r="I8314">
        <v>43.3</v>
      </c>
      <c r="J8314">
        <v>54</v>
      </c>
      <c r="K8314">
        <v>350.46000000000004</v>
      </c>
      <c r="L8314">
        <v>207.68</v>
      </c>
      <c r="M8314">
        <v>24.3</v>
      </c>
      <c r="N8314">
        <v>61966.91</v>
      </c>
      <c r="O8314">
        <v>307.16000000000003</v>
      </c>
      <c r="P8314">
        <v>87.644809678707986</v>
      </c>
      <c r="Q8314">
        <v>5.4</v>
      </c>
      <c r="R8314">
        <v>8.0937644341801391</v>
      </c>
      <c r="S8314">
        <f>(VendorSalesData[[#This Row],[TotalPurchaseQuantity]] - VendorSalesData[[#This Row],[TotalSalesQuantity]]) * VendorSalesData[[#This Row],[PurchasePrice]]</f>
        <v>-190.52</v>
      </c>
    </row>
    <row r="8315" spans="1:19" x14ac:dyDescent="0.3">
      <c r="A8315">
        <v>8004</v>
      </c>
      <c r="B8315" t="s">
        <v>60</v>
      </c>
      <c r="C8315">
        <v>5434</v>
      </c>
      <c r="D8315" t="s">
        <v>5518</v>
      </c>
      <c r="E8315">
        <v>8.64</v>
      </c>
      <c r="F8315">
        <v>13.99</v>
      </c>
      <c r="G8315">
        <v>750</v>
      </c>
      <c r="H8315">
        <v>5</v>
      </c>
      <c r="I8315">
        <v>43.2</v>
      </c>
      <c r="J8315">
        <v>27</v>
      </c>
      <c r="K8315">
        <v>310.23</v>
      </c>
      <c r="L8315">
        <v>241.29</v>
      </c>
      <c r="M8315">
        <v>21.29</v>
      </c>
      <c r="N8315">
        <v>50293.62</v>
      </c>
      <c r="O8315">
        <v>267.03000000000003</v>
      </c>
      <c r="P8315">
        <v>86.074847693646646</v>
      </c>
      <c r="Q8315">
        <v>5.4</v>
      </c>
      <c r="R8315">
        <v>7.1812500000000004</v>
      </c>
      <c r="S8315">
        <f>(VendorSalesData[[#This Row],[TotalPurchaseQuantity]] - VendorSalesData[[#This Row],[TotalSalesQuantity]]) * VendorSalesData[[#This Row],[PurchasePrice]]</f>
        <v>-190.08</v>
      </c>
    </row>
    <row r="8316" spans="1:19" x14ac:dyDescent="0.3">
      <c r="A8316">
        <v>1392</v>
      </c>
      <c r="B8316" t="s">
        <v>67</v>
      </c>
      <c r="C8316">
        <v>8923</v>
      </c>
      <c r="D8316" t="s">
        <v>7616</v>
      </c>
      <c r="E8316">
        <v>5.26</v>
      </c>
      <c r="F8316">
        <v>7.99</v>
      </c>
      <c r="G8316">
        <v>3000</v>
      </c>
      <c r="H8316">
        <v>8</v>
      </c>
      <c r="I8316">
        <v>42.08</v>
      </c>
      <c r="J8316">
        <v>8</v>
      </c>
      <c r="K8316">
        <v>63.92</v>
      </c>
      <c r="L8316">
        <v>31.96</v>
      </c>
      <c r="M8316">
        <v>3.6</v>
      </c>
      <c r="N8316">
        <v>79528.990000000005</v>
      </c>
      <c r="O8316">
        <v>21.840000000000003</v>
      </c>
      <c r="P8316">
        <v>34.167709637046315</v>
      </c>
      <c r="Q8316">
        <v>1</v>
      </c>
      <c r="R8316">
        <v>1.5190114068441065</v>
      </c>
      <c r="S8316">
        <f>(VendorSalesData[[#This Row],[TotalPurchaseQuantity]] - VendorSalesData[[#This Row],[TotalSalesQuantity]]) * VendorSalesData[[#This Row],[PurchasePrice]]</f>
        <v>0</v>
      </c>
    </row>
    <row r="8317" spans="1:19" x14ac:dyDescent="0.3">
      <c r="A8317">
        <v>1128</v>
      </c>
      <c r="B8317" t="s">
        <v>18</v>
      </c>
      <c r="C8317">
        <v>5062</v>
      </c>
      <c r="D8317" t="s">
        <v>7617</v>
      </c>
      <c r="E8317">
        <v>8.39</v>
      </c>
      <c r="F8317">
        <v>13.99</v>
      </c>
      <c r="G8317">
        <v>750</v>
      </c>
      <c r="H8317">
        <v>5</v>
      </c>
      <c r="I8317">
        <v>41.95</v>
      </c>
      <c r="J8317">
        <v>96</v>
      </c>
      <c r="K8317">
        <v>1106.04</v>
      </c>
      <c r="L8317">
        <v>667.92</v>
      </c>
      <c r="M8317">
        <v>75.66</v>
      </c>
      <c r="N8317">
        <v>68601.679999999993</v>
      </c>
      <c r="O8317">
        <v>1064.0899999999999</v>
      </c>
      <c r="P8317">
        <v>96.207189613395542</v>
      </c>
      <c r="Q8317">
        <v>19.2</v>
      </c>
      <c r="R8317">
        <v>26.365673420738972</v>
      </c>
      <c r="S8317">
        <f>(VendorSalesData[[#This Row],[TotalPurchaseQuantity]] - VendorSalesData[[#This Row],[TotalSalesQuantity]]) * VendorSalesData[[#This Row],[PurchasePrice]]</f>
        <v>-763.49</v>
      </c>
    </row>
    <row r="8318" spans="1:19" x14ac:dyDescent="0.3">
      <c r="A8318">
        <v>9819</v>
      </c>
      <c r="B8318" t="s">
        <v>243</v>
      </c>
      <c r="C8318">
        <v>28565</v>
      </c>
      <c r="D8318" t="s">
        <v>7618</v>
      </c>
      <c r="E8318">
        <v>8.3800000000000008</v>
      </c>
      <c r="F8318">
        <v>12.99</v>
      </c>
      <c r="G8318">
        <v>750</v>
      </c>
      <c r="H8318">
        <v>5</v>
      </c>
      <c r="I8318">
        <v>41.9</v>
      </c>
      <c r="J8318">
        <v>15</v>
      </c>
      <c r="K8318">
        <v>194.85</v>
      </c>
      <c r="L8318">
        <v>90.93</v>
      </c>
      <c r="M8318">
        <v>1.6700000000000002</v>
      </c>
      <c r="N8318">
        <v>14836.57</v>
      </c>
      <c r="O8318">
        <v>152.94999999999999</v>
      </c>
      <c r="P8318">
        <v>78.496279189119832</v>
      </c>
      <c r="Q8318">
        <v>3</v>
      </c>
      <c r="R8318">
        <v>4.65035799522673</v>
      </c>
      <c r="S8318">
        <f>(VendorSalesData[[#This Row],[TotalPurchaseQuantity]] - VendorSalesData[[#This Row],[TotalSalesQuantity]]) * VendorSalesData[[#This Row],[PurchasePrice]]</f>
        <v>-83.800000000000011</v>
      </c>
    </row>
    <row r="8319" spans="1:19" x14ac:dyDescent="0.3">
      <c r="A8319">
        <v>6785</v>
      </c>
      <c r="B8319" t="s">
        <v>81</v>
      </c>
      <c r="C8319">
        <v>8558</v>
      </c>
      <c r="D8319" t="s">
        <v>7619</v>
      </c>
      <c r="E8319">
        <v>10.39</v>
      </c>
      <c r="F8319">
        <v>17.989999999999998</v>
      </c>
      <c r="G8319">
        <v>750</v>
      </c>
      <c r="H8319">
        <v>4</v>
      </c>
      <c r="I8319">
        <v>41.56</v>
      </c>
      <c r="J8319">
        <v>10</v>
      </c>
      <c r="K8319">
        <v>129.9</v>
      </c>
      <c r="L8319">
        <v>90.93</v>
      </c>
      <c r="M8319">
        <v>7.8900000000000006</v>
      </c>
      <c r="N8319">
        <v>13605.41</v>
      </c>
      <c r="O8319">
        <v>88.34</v>
      </c>
      <c r="P8319">
        <v>68.006158583525789</v>
      </c>
      <c r="Q8319">
        <v>2.5</v>
      </c>
      <c r="R8319">
        <v>3.1256015399422523</v>
      </c>
      <c r="S8319">
        <f>(VendorSalesData[[#This Row],[TotalPurchaseQuantity]] - VendorSalesData[[#This Row],[TotalSalesQuantity]]) * VendorSalesData[[#This Row],[PurchasePrice]]</f>
        <v>-62.34</v>
      </c>
    </row>
    <row r="8320" spans="1:19" x14ac:dyDescent="0.3">
      <c r="A8320">
        <v>7153</v>
      </c>
      <c r="B8320" t="s">
        <v>271</v>
      </c>
      <c r="C8320">
        <v>16912</v>
      </c>
      <c r="D8320" t="s">
        <v>7620</v>
      </c>
      <c r="E8320">
        <v>3.44</v>
      </c>
      <c r="F8320">
        <v>5.29</v>
      </c>
      <c r="G8320">
        <v>750</v>
      </c>
      <c r="H8320">
        <v>12</v>
      </c>
      <c r="I8320">
        <v>41.28</v>
      </c>
      <c r="J8320">
        <v>12</v>
      </c>
      <c r="K8320">
        <v>63.48</v>
      </c>
      <c r="L8320">
        <v>5.29</v>
      </c>
      <c r="M8320">
        <v>1.35</v>
      </c>
      <c r="N8320">
        <v>15884.82</v>
      </c>
      <c r="O8320">
        <v>22.199999999999996</v>
      </c>
      <c r="P8320">
        <v>34.971644612476368</v>
      </c>
      <c r="Q8320">
        <v>1</v>
      </c>
      <c r="R8320">
        <v>1.5377906976744184</v>
      </c>
      <c r="S8320">
        <f>(VendorSalesData[[#This Row],[TotalPurchaseQuantity]] - VendorSalesData[[#This Row],[TotalSalesQuantity]]) * VendorSalesData[[#This Row],[PurchasePrice]]</f>
        <v>0</v>
      </c>
    </row>
    <row r="8321" spans="1:19" x14ac:dyDescent="0.3">
      <c r="A8321">
        <v>7245</v>
      </c>
      <c r="B8321" t="s">
        <v>50</v>
      </c>
      <c r="C8321">
        <v>926</v>
      </c>
      <c r="D8321" t="s">
        <v>7621</v>
      </c>
      <c r="E8321">
        <v>20.58</v>
      </c>
      <c r="F8321">
        <v>27.99</v>
      </c>
      <c r="G8321">
        <v>750</v>
      </c>
      <c r="H8321">
        <v>2</v>
      </c>
      <c r="I8321">
        <v>41.16</v>
      </c>
      <c r="J8321">
        <v>6</v>
      </c>
      <c r="K8321">
        <v>167.94</v>
      </c>
      <c r="L8321">
        <v>111.96</v>
      </c>
      <c r="M8321">
        <v>4.7200000000000006</v>
      </c>
      <c r="N8321">
        <v>38994.78</v>
      </c>
      <c r="O8321">
        <v>126.78</v>
      </c>
      <c r="P8321">
        <v>75.49124687388354</v>
      </c>
      <c r="Q8321">
        <v>3</v>
      </c>
      <c r="R8321">
        <v>4.0801749271137027</v>
      </c>
      <c r="S8321">
        <f>(VendorSalesData[[#This Row],[TotalPurchaseQuantity]] - VendorSalesData[[#This Row],[TotalSalesQuantity]]) * VendorSalesData[[#This Row],[PurchasePrice]]</f>
        <v>-82.32</v>
      </c>
    </row>
    <row r="8322" spans="1:19" x14ac:dyDescent="0.3">
      <c r="A8322">
        <v>1392</v>
      </c>
      <c r="B8322" t="s">
        <v>67</v>
      </c>
      <c r="C8322">
        <v>6295</v>
      </c>
      <c r="D8322" t="s">
        <v>2645</v>
      </c>
      <c r="E8322">
        <v>3.42</v>
      </c>
      <c r="F8322">
        <v>4.99</v>
      </c>
      <c r="G8322">
        <v>750</v>
      </c>
      <c r="H8322">
        <v>12</v>
      </c>
      <c r="I8322">
        <v>41.04</v>
      </c>
      <c r="J8322">
        <v>12</v>
      </c>
      <c r="K8322">
        <v>59.88</v>
      </c>
      <c r="L8322">
        <v>4.99</v>
      </c>
      <c r="M8322">
        <v>1.35</v>
      </c>
      <c r="N8322">
        <v>79528.990000000005</v>
      </c>
      <c r="O8322">
        <v>18.840000000000003</v>
      </c>
      <c r="P8322">
        <v>31.46292585170341</v>
      </c>
      <c r="Q8322">
        <v>1</v>
      </c>
      <c r="R8322">
        <v>1.4590643274853803</v>
      </c>
      <c r="S8322">
        <f>(VendorSalesData[[#This Row],[TotalPurchaseQuantity]] - VendorSalesData[[#This Row],[TotalSalesQuantity]]) * VendorSalesData[[#This Row],[PurchasePrice]]</f>
        <v>0</v>
      </c>
    </row>
    <row r="8323" spans="1:19" x14ac:dyDescent="0.3">
      <c r="A8323">
        <v>9165</v>
      </c>
      <c r="B8323" t="s">
        <v>38</v>
      </c>
      <c r="C8323">
        <v>24926</v>
      </c>
      <c r="D8323" t="s">
        <v>7622</v>
      </c>
      <c r="E8323">
        <v>6.84</v>
      </c>
      <c r="F8323">
        <v>13.99</v>
      </c>
      <c r="G8323">
        <v>750</v>
      </c>
      <c r="H8323">
        <v>6</v>
      </c>
      <c r="I8323">
        <v>41.04</v>
      </c>
      <c r="J8323">
        <v>41</v>
      </c>
      <c r="K8323">
        <v>409.59000000000003</v>
      </c>
      <c r="L8323">
        <v>249.75</v>
      </c>
      <c r="M8323">
        <v>4.55</v>
      </c>
      <c r="N8323">
        <v>68054.7</v>
      </c>
      <c r="O8323">
        <v>368.55</v>
      </c>
      <c r="P8323">
        <v>89.980224126565588</v>
      </c>
      <c r="Q8323">
        <v>6.833333333333333</v>
      </c>
      <c r="R8323">
        <v>9.9802631578947381</v>
      </c>
      <c r="S8323">
        <f>(VendorSalesData[[#This Row],[TotalPurchaseQuantity]] - VendorSalesData[[#This Row],[TotalSalesQuantity]]) * VendorSalesData[[#This Row],[PurchasePrice]]</f>
        <v>-239.4</v>
      </c>
    </row>
    <row r="8324" spans="1:19" x14ac:dyDescent="0.3">
      <c r="A8324">
        <v>9815</v>
      </c>
      <c r="B8324" t="s">
        <v>191</v>
      </c>
      <c r="C8324">
        <v>6427</v>
      </c>
      <c r="D8324" t="s">
        <v>503</v>
      </c>
      <c r="E8324">
        <v>3.42</v>
      </c>
      <c r="F8324">
        <v>4.99</v>
      </c>
      <c r="G8324">
        <v>750</v>
      </c>
      <c r="H8324">
        <v>12</v>
      </c>
      <c r="I8324">
        <v>41.04</v>
      </c>
      <c r="J8324">
        <v>12</v>
      </c>
      <c r="K8324">
        <v>59.88</v>
      </c>
      <c r="L8324">
        <v>4.99</v>
      </c>
      <c r="M8324">
        <v>1.35</v>
      </c>
      <c r="N8324">
        <v>27100.41</v>
      </c>
      <c r="O8324">
        <v>18.840000000000003</v>
      </c>
      <c r="P8324">
        <v>31.46292585170341</v>
      </c>
      <c r="Q8324">
        <v>1</v>
      </c>
      <c r="R8324">
        <v>1.4590643274853803</v>
      </c>
      <c r="S8324">
        <f>(VendorSalesData[[#This Row],[TotalPurchaseQuantity]] - VendorSalesData[[#This Row],[TotalSalesQuantity]]) * VendorSalesData[[#This Row],[PurchasePrice]]</f>
        <v>0</v>
      </c>
    </row>
    <row r="8325" spans="1:19" x14ac:dyDescent="0.3">
      <c r="A8325">
        <v>17035</v>
      </c>
      <c r="B8325" t="s">
        <v>22</v>
      </c>
      <c r="C8325">
        <v>452</v>
      </c>
      <c r="D8325" t="s">
        <v>7623</v>
      </c>
      <c r="E8325">
        <v>6.81</v>
      </c>
      <c r="F8325">
        <v>8.7899999999999991</v>
      </c>
      <c r="G8325">
        <v>1000</v>
      </c>
      <c r="H8325">
        <v>6</v>
      </c>
      <c r="I8325">
        <v>40.86</v>
      </c>
      <c r="J8325">
        <v>6</v>
      </c>
      <c r="K8325">
        <v>52.74</v>
      </c>
      <c r="L8325">
        <v>8.7899999999999991</v>
      </c>
      <c r="M8325">
        <v>6.3</v>
      </c>
      <c r="N8325">
        <v>123780.22</v>
      </c>
      <c r="O8325">
        <v>11.880000000000003</v>
      </c>
      <c r="P8325">
        <v>22.52559726962458</v>
      </c>
      <c r="Q8325">
        <v>1</v>
      </c>
      <c r="R8325">
        <v>1.2907488986784141</v>
      </c>
      <c r="S8325">
        <f>(VendorSalesData[[#This Row],[TotalPurchaseQuantity]] - VendorSalesData[[#This Row],[TotalSalesQuantity]]) * VendorSalesData[[#This Row],[PurchasePrice]]</f>
        <v>0</v>
      </c>
    </row>
    <row r="8326" spans="1:19" x14ac:dyDescent="0.3">
      <c r="A8326">
        <v>516</v>
      </c>
      <c r="B8326" t="s">
        <v>415</v>
      </c>
      <c r="C8326">
        <v>25751</v>
      </c>
      <c r="D8326" t="s">
        <v>7624</v>
      </c>
      <c r="E8326">
        <v>6.8</v>
      </c>
      <c r="F8326">
        <v>9.99</v>
      </c>
      <c r="G8326">
        <v>1500</v>
      </c>
      <c r="H8326">
        <v>6</v>
      </c>
      <c r="I8326">
        <v>40.799999999999997</v>
      </c>
      <c r="J8326">
        <v>6</v>
      </c>
      <c r="K8326">
        <v>59.94</v>
      </c>
      <c r="L8326">
        <v>9.99</v>
      </c>
      <c r="M8326">
        <v>1.35</v>
      </c>
      <c r="N8326">
        <v>8510.41</v>
      </c>
      <c r="O8326">
        <v>19.14</v>
      </c>
      <c r="P8326">
        <v>31.931931931931935</v>
      </c>
      <c r="Q8326">
        <v>1</v>
      </c>
      <c r="R8326">
        <v>1.4691176470588236</v>
      </c>
      <c r="S8326">
        <f>(VendorSalesData[[#This Row],[TotalPurchaseQuantity]] - VendorSalesData[[#This Row],[TotalSalesQuantity]]) * VendorSalesData[[#This Row],[PurchasePrice]]</f>
        <v>0</v>
      </c>
    </row>
    <row r="8327" spans="1:19" x14ac:dyDescent="0.3">
      <c r="A8327">
        <v>9165</v>
      </c>
      <c r="B8327" t="s">
        <v>38</v>
      </c>
      <c r="C8327">
        <v>20685</v>
      </c>
      <c r="D8327" t="s">
        <v>7625</v>
      </c>
      <c r="E8327">
        <v>40.68</v>
      </c>
      <c r="F8327">
        <v>83.99</v>
      </c>
      <c r="G8327">
        <v>750</v>
      </c>
      <c r="H8327">
        <v>1</v>
      </c>
      <c r="I8327">
        <v>40.68</v>
      </c>
      <c r="J8327">
        <v>11</v>
      </c>
      <c r="K8327">
        <v>648.89</v>
      </c>
      <c r="L8327">
        <v>648.89</v>
      </c>
      <c r="M8327">
        <v>1.21</v>
      </c>
      <c r="N8327">
        <v>68054.7</v>
      </c>
      <c r="O8327">
        <v>608.21</v>
      </c>
      <c r="P8327">
        <v>93.73083265268383</v>
      </c>
      <c r="Q8327">
        <v>11</v>
      </c>
      <c r="R8327">
        <v>15.951081612586037</v>
      </c>
      <c r="S8327">
        <f>(VendorSalesData[[#This Row],[TotalPurchaseQuantity]] - VendorSalesData[[#This Row],[TotalSalesQuantity]]) * VendorSalesData[[#This Row],[PurchasePrice]]</f>
        <v>-406.8</v>
      </c>
    </row>
    <row r="8328" spans="1:19" x14ac:dyDescent="0.3">
      <c r="A8328">
        <v>4425</v>
      </c>
      <c r="B8328" t="s">
        <v>20</v>
      </c>
      <c r="C8328">
        <v>19746</v>
      </c>
      <c r="D8328" t="s">
        <v>7626</v>
      </c>
      <c r="E8328">
        <v>6.77</v>
      </c>
      <c r="F8328">
        <v>17.989999999999998</v>
      </c>
      <c r="G8328">
        <v>750</v>
      </c>
      <c r="H8328">
        <v>6</v>
      </c>
      <c r="I8328">
        <v>40.619999999999997</v>
      </c>
      <c r="J8328">
        <v>33</v>
      </c>
      <c r="K8328">
        <v>346.17</v>
      </c>
      <c r="L8328">
        <v>167.84</v>
      </c>
      <c r="M8328">
        <v>3.68</v>
      </c>
      <c r="N8328">
        <v>144929.24</v>
      </c>
      <c r="O8328">
        <v>305.55</v>
      </c>
      <c r="P8328">
        <v>88.2658809255568</v>
      </c>
      <c r="Q8328">
        <v>5.5</v>
      </c>
      <c r="R8328">
        <v>8.5221565731166926</v>
      </c>
      <c r="S8328">
        <f>(VendorSalesData[[#This Row],[TotalPurchaseQuantity]] - VendorSalesData[[#This Row],[TotalSalesQuantity]]) * VendorSalesData[[#This Row],[PurchasePrice]]</f>
        <v>-182.79</v>
      </c>
    </row>
    <row r="8329" spans="1:19" x14ac:dyDescent="0.3">
      <c r="A8329">
        <v>9819</v>
      </c>
      <c r="B8329" t="s">
        <v>243</v>
      </c>
      <c r="C8329">
        <v>18978</v>
      </c>
      <c r="D8329" t="s">
        <v>7627</v>
      </c>
      <c r="E8329">
        <v>6.75</v>
      </c>
      <c r="F8329">
        <v>9.99</v>
      </c>
      <c r="G8329">
        <v>750</v>
      </c>
      <c r="H8329">
        <v>6</v>
      </c>
      <c r="I8329">
        <v>40.5</v>
      </c>
      <c r="J8329">
        <v>6</v>
      </c>
      <c r="K8329">
        <v>59.94</v>
      </c>
      <c r="L8329">
        <v>9.99</v>
      </c>
      <c r="M8329">
        <v>0.68</v>
      </c>
      <c r="N8329">
        <v>14836.57</v>
      </c>
      <c r="O8329">
        <v>19.439999999999998</v>
      </c>
      <c r="P8329">
        <v>32.432432432432428</v>
      </c>
      <c r="Q8329">
        <v>1</v>
      </c>
      <c r="R8329">
        <v>1.48</v>
      </c>
      <c r="S8329">
        <f>(VendorSalesData[[#This Row],[TotalPurchaseQuantity]] - VendorSalesData[[#This Row],[TotalSalesQuantity]]) * VendorSalesData[[#This Row],[PurchasePrice]]</f>
        <v>0</v>
      </c>
    </row>
    <row r="8330" spans="1:19" x14ac:dyDescent="0.3">
      <c r="A8330">
        <v>12546</v>
      </c>
      <c r="B8330" t="s">
        <v>32</v>
      </c>
      <c r="C8330">
        <v>4815</v>
      </c>
      <c r="D8330" t="s">
        <v>7628</v>
      </c>
      <c r="E8330">
        <v>13.5</v>
      </c>
      <c r="F8330">
        <v>25.99</v>
      </c>
      <c r="G8330">
        <v>750</v>
      </c>
      <c r="H8330">
        <v>3</v>
      </c>
      <c r="I8330">
        <v>40.5</v>
      </c>
      <c r="J8330">
        <v>32</v>
      </c>
      <c r="K8330">
        <v>591.67999999999995</v>
      </c>
      <c r="L8330">
        <v>314.33</v>
      </c>
      <c r="M8330">
        <v>25.22</v>
      </c>
      <c r="N8330">
        <v>123880.97</v>
      </c>
      <c r="O8330">
        <v>551.17999999999995</v>
      </c>
      <c r="P8330">
        <v>93.15508382909681</v>
      </c>
      <c r="Q8330">
        <v>10.666666666666666</v>
      </c>
      <c r="R8330">
        <v>14.609382716049382</v>
      </c>
      <c r="S8330">
        <f>(VendorSalesData[[#This Row],[TotalPurchaseQuantity]] - VendorSalesData[[#This Row],[TotalSalesQuantity]]) * VendorSalesData[[#This Row],[PurchasePrice]]</f>
        <v>-391.5</v>
      </c>
    </row>
    <row r="8331" spans="1:19" x14ac:dyDescent="0.3">
      <c r="A8331">
        <v>10754</v>
      </c>
      <c r="B8331" t="s">
        <v>212</v>
      </c>
      <c r="C8331">
        <v>21503</v>
      </c>
      <c r="D8331" t="s">
        <v>7629</v>
      </c>
      <c r="E8331">
        <v>13.42</v>
      </c>
      <c r="F8331">
        <v>20.99</v>
      </c>
      <c r="G8331">
        <v>750</v>
      </c>
      <c r="H8331">
        <v>3</v>
      </c>
      <c r="I8331">
        <v>40.26</v>
      </c>
      <c r="J8331">
        <v>56</v>
      </c>
      <c r="K8331">
        <v>1282.4399999999998</v>
      </c>
      <c r="L8331">
        <v>1006.56</v>
      </c>
      <c r="M8331">
        <v>6.19</v>
      </c>
      <c r="N8331">
        <v>28720.52</v>
      </c>
      <c r="O8331">
        <v>1242.1799999999998</v>
      </c>
      <c r="P8331">
        <v>96.860671844296803</v>
      </c>
      <c r="Q8331">
        <v>18.666666666666668</v>
      </c>
      <c r="R8331">
        <v>31.853949329359164</v>
      </c>
      <c r="S8331">
        <f>(VendorSalesData[[#This Row],[TotalPurchaseQuantity]] - VendorSalesData[[#This Row],[TotalSalesQuantity]]) * VendorSalesData[[#This Row],[PurchasePrice]]</f>
        <v>-711.26</v>
      </c>
    </row>
    <row r="8332" spans="1:19" x14ac:dyDescent="0.3">
      <c r="A8332">
        <v>4692</v>
      </c>
      <c r="B8332" t="s">
        <v>386</v>
      </c>
      <c r="C8332">
        <v>43871</v>
      </c>
      <c r="D8332" t="s">
        <v>7630</v>
      </c>
      <c r="E8332">
        <v>13.24</v>
      </c>
      <c r="F8332">
        <v>29.99</v>
      </c>
      <c r="G8332">
        <v>750</v>
      </c>
      <c r="H8332">
        <v>3</v>
      </c>
      <c r="I8332">
        <v>39.72</v>
      </c>
      <c r="J8332">
        <v>7</v>
      </c>
      <c r="K8332">
        <v>139.93</v>
      </c>
      <c r="L8332">
        <v>59.97</v>
      </c>
      <c r="M8332">
        <v>0.79</v>
      </c>
      <c r="N8332">
        <v>9139.3799999999992</v>
      </c>
      <c r="O8332">
        <v>100.21000000000001</v>
      </c>
      <c r="P8332">
        <v>71.614378617880377</v>
      </c>
      <c r="Q8332">
        <v>2.3333333333333335</v>
      </c>
      <c r="R8332">
        <v>3.522910372608258</v>
      </c>
      <c r="S8332">
        <f>(VendorSalesData[[#This Row],[TotalPurchaseQuantity]] - VendorSalesData[[#This Row],[TotalSalesQuantity]]) * VendorSalesData[[#This Row],[PurchasePrice]]</f>
        <v>-52.96</v>
      </c>
    </row>
    <row r="8333" spans="1:19" x14ac:dyDescent="0.3">
      <c r="A8333">
        <v>12546</v>
      </c>
      <c r="B8333" t="s">
        <v>32</v>
      </c>
      <c r="C8333">
        <v>923</v>
      </c>
      <c r="D8333" t="s">
        <v>7631</v>
      </c>
      <c r="E8333">
        <v>9.92</v>
      </c>
      <c r="F8333">
        <v>12.99</v>
      </c>
      <c r="G8333">
        <v>1000</v>
      </c>
      <c r="H8333">
        <v>4</v>
      </c>
      <c r="I8333">
        <v>39.68</v>
      </c>
      <c r="J8333">
        <v>7</v>
      </c>
      <c r="K8333">
        <v>90.93</v>
      </c>
      <c r="L8333">
        <v>77.94</v>
      </c>
      <c r="M8333">
        <v>7.3500000000000005</v>
      </c>
      <c r="N8333">
        <v>123880.97</v>
      </c>
      <c r="O8333">
        <v>51.250000000000007</v>
      </c>
      <c r="P8333">
        <v>56.362036731551747</v>
      </c>
      <c r="Q8333">
        <v>1.75</v>
      </c>
      <c r="R8333">
        <v>2.291582661290323</v>
      </c>
      <c r="S8333">
        <f>(VendorSalesData[[#This Row],[TotalPurchaseQuantity]] - VendorSalesData[[#This Row],[TotalSalesQuantity]]) * VendorSalesData[[#This Row],[PurchasePrice]]</f>
        <v>-29.759999999999998</v>
      </c>
    </row>
    <row r="8334" spans="1:19" x14ac:dyDescent="0.3">
      <c r="A8334">
        <v>10754</v>
      </c>
      <c r="B8334" t="s">
        <v>212</v>
      </c>
      <c r="C8334">
        <v>19769</v>
      </c>
      <c r="D8334" t="s">
        <v>7632</v>
      </c>
      <c r="E8334">
        <v>13.15</v>
      </c>
      <c r="F8334">
        <v>29.99</v>
      </c>
      <c r="G8334">
        <v>750</v>
      </c>
      <c r="H8334">
        <v>3</v>
      </c>
      <c r="I8334">
        <v>39.450000000000003</v>
      </c>
      <c r="J8334">
        <v>126</v>
      </c>
      <c r="K8334">
        <v>2518.7399999999998</v>
      </c>
      <c r="L8334">
        <v>779.6099999999999</v>
      </c>
      <c r="M8334">
        <v>14.1</v>
      </c>
      <c r="N8334">
        <v>28720.52</v>
      </c>
      <c r="O8334">
        <v>2479.29</v>
      </c>
      <c r="P8334">
        <v>98.433740679863746</v>
      </c>
      <c r="Q8334">
        <v>42</v>
      </c>
      <c r="R8334">
        <v>63.846387832699612</v>
      </c>
      <c r="S8334">
        <f>(VendorSalesData[[#This Row],[TotalPurchaseQuantity]] - VendorSalesData[[#This Row],[TotalSalesQuantity]]) * VendorSalesData[[#This Row],[PurchasePrice]]</f>
        <v>-1617.45</v>
      </c>
    </row>
    <row r="8335" spans="1:19" x14ac:dyDescent="0.3">
      <c r="A8335">
        <v>1392</v>
      </c>
      <c r="B8335" t="s">
        <v>67</v>
      </c>
      <c r="C8335">
        <v>17033</v>
      </c>
      <c r="D8335" t="s">
        <v>7633</v>
      </c>
      <c r="E8335">
        <v>9.86</v>
      </c>
      <c r="F8335">
        <v>26.99</v>
      </c>
      <c r="G8335">
        <v>3000</v>
      </c>
      <c r="H8335">
        <v>4</v>
      </c>
      <c r="I8335">
        <v>39.44</v>
      </c>
      <c r="J8335">
        <v>9</v>
      </c>
      <c r="K8335">
        <v>134.91</v>
      </c>
      <c r="L8335">
        <v>104.93</v>
      </c>
      <c r="M8335">
        <v>4.05</v>
      </c>
      <c r="N8335">
        <v>79528.990000000005</v>
      </c>
      <c r="O8335">
        <v>95.47</v>
      </c>
      <c r="P8335">
        <v>70.765695648951151</v>
      </c>
      <c r="Q8335">
        <v>2.25</v>
      </c>
      <c r="R8335">
        <v>3.4206389452332657</v>
      </c>
      <c r="S8335">
        <f>(VendorSalesData[[#This Row],[TotalPurchaseQuantity]] - VendorSalesData[[#This Row],[TotalSalesQuantity]]) * VendorSalesData[[#This Row],[PurchasePrice]]</f>
        <v>-49.3</v>
      </c>
    </row>
    <row r="8336" spans="1:19" x14ac:dyDescent="0.3">
      <c r="A8336">
        <v>4425</v>
      </c>
      <c r="B8336" t="s">
        <v>20</v>
      </c>
      <c r="C8336">
        <v>18459</v>
      </c>
      <c r="D8336" t="s">
        <v>7634</v>
      </c>
      <c r="E8336">
        <v>3.26</v>
      </c>
      <c r="F8336">
        <v>4.99</v>
      </c>
      <c r="G8336">
        <v>750</v>
      </c>
      <c r="H8336">
        <v>12</v>
      </c>
      <c r="I8336">
        <v>39.119999999999997</v>
      </c>
      <c r="J8336">
        <v>12</v>
      </c>
      <c r="K8336">
        <v>59.88</v>
      </c>
      <c r="L8336">
        <v>24.950000000000003</v>
      </c>
      <c r="M8336">
        <v>1.34</v>
      </c>
      <c r="N8336">
        <v>144929.24</v>
      </c>
      <c r="O8336">
        <v>20.760000000000005</v>
      </c>
      <c r="P8336">
        <v>34.669338677354716</v>
      </c>
      <c r="Q8336">
        <v>1</v>
      </c>
      <c r="R8336">
        <v>1.5306748466257671</v>
      </c>
      <c r="S8336">
        <f>(VendorSalesData[[#This Row],[TotalPurchaseQuantity]] - VendorSalesData[[#This Row],[TotalSalesQuantity]]) * VendorSalesData[[#This Row],[PurchasePrice]]</f>
        <v>0</v>
      </c>
    </row>
    <row r="8337" spans="1:19" x14ac:dyDescent="0.3">
      <c r="A8337">
        <v>2000</v>
      </c>
      <c r="B8337" t="s">
        <v>164</v>
      </c>
      <c r="C8337">
        <v>44033</v>
      </c>
      <c r="D8337" t="s">
        <v>7635</v>
      </c>
      <c r="E8337">
        <v>3.24</v>
      </c>
      <c r="F8337">
        <v>4.99</v>
      </c>
      <c r="G8337">
        <v>187</v>
      </c>
      <c r="H8337">
        <v>12</v>
      </c>
      <c r="I8337">
        <v>38.880000000000003</v>
      </c>
      <c r="J8337">
        <v>64</v>
      </c>
      <c r="K8337">
        <v>345.86</v>
      </c>
      <c r="L8337">
        <v>172.18</v>
      </c>
      <c r="M8337">
        <v>1.8599999999999999</v>
      </c>
      <c r="N8337">
        <v>19016.59</v>
      </c>
      <c r="O8337">
        <v>306.98</v>
      </c>
      <c r="P8337">
        <v>88.758457179205465</v>
      </c>
      <c r="Q8337">
        <v>5.333333333333333</v>
      </c>
      <c r="R8337">
        <v>8.8955761316872426</v>
      </c>
      <c r="S8337">
        <f>(VendorSalesData[[#This Row],[TotalPurchaseQuantity]] - VendorSalesData[[#This Row],[TotalSalesQuantity]]) * VendorSalesData[[#This Row],[PurchasePrice]]</f>
        <v>-168.48000000000002</v>
      </c>
    </row>
    <row r="8338" spans="1:19" x14ac:dyDescent="0.3">
      <c r="A8338">
        <v>653</v>
      </c>
      <c r="B8338" t="s">
        <v>352</v>
      </c>
      <c r="C8338">
        <v>2931</v>
      </c>
      <c r="D8338" t="s">
        <v>7636</v>
      </c>
      <c r="E8338">
        <v>19.28</v>
      </c>
      <c r="F8338">
        <v>26.99</v>
      </c>
      <c r="G8338">
        <v>750</v>
      </c>
      <c r="H8338">
        <v>2</v>
      </c>
      <c r="I8338">
        <v>38.56</v>
      </c>
      <c r="J8338">
        <v>2</v>
      </c>
      <c r="K8338">
        <v>53.98</v>
      </c>
      <c r="L8338">
        <v>53.98</v>
      </c>
      <c r="M8338">
        <v>1.58</v>
      </c>
      <c r="N8338">
        <v>8014.9800000000005</v>
      </c>
      <c r="O8338">
        <v>15.419999999999995</v>
      </c>
      <c r="P8338">
        <v>28.566135605779909</v>
      </c>
      <c r="Q8338">
        <v>1</v>
      </c>
      <c r="R8338">
        <v>1.3998962655601659</v>
      </c>
      <c r="S8338">
        <f>(VendorSalesData[[#This Row],[TotalPurchaseQuantity]] - VendorSalesData[[#This Row],[TotalSalesQuantity]]) * VendorSalesData[[#This Row],[PurchasePrice]]</f>
        <v>0</v>
      </c>
    </row>
    <row r="8339" spans="1:19" x14ac:dyDescent="0.3">
      <c r="A8339">
        <v>10754</v>
      </c>
      <c r="B8339" t="s">
        <v>212</v>
      </c>
      <c r="C8339">
        <v>23145</v>
      </c>
      <c r="D8339" t="s">
        <v>7637</v>
      </c>
      <c r="E8339">
        <v>19.2</v>
      </c>
      <c r="F8339">
        <v>28.99</v>
      </c>
      <c r="G8339">
        <v>750</v>
      </c>
      <c r="H8339">
        <v>2</v>
      </c>
      <c r="I8339">
        <v>38.4</v>
      </c>
      <c r="J8339">
        <v>75</v>
      </c>
      <c r="K8339">
        <v>2174.25</v>
      </c>
      <c r="L8339">
        <v>1710.4099999999999</v>
      </c>
      <c r="M8339">
        <v>8.2799999999999994</v>
      </c>
      <c r="N8339">
        <v>28720.52</v>
      </c>
      <c r="O8339">
        <v>2135.85</v>
      </c>
      <c r="P8339">
        <v>98.233873749568815</v>
      </c>
      <c r="Q8339">
        <v>37.5</v>
      </c>
      <c r="R8339">
        <v>56.62109375</v>
      </c>
      <c r="S8339">
        <f>(VendorSalesData[[#This Row],[TotalPurchaseQuantity]] - VendorSalesData[[#This Row],[TotalSalesQuantity]]) * VendorSalesData[[#This Row],[PurchasePrice]]</f>
        <v>-1401.6</v>
      </c>
    </row>
    <row r="8340" spans="1:19" x14ac:dyDescent="0.3">
      <c r="A8340">
        <v>1128</v>
      </c>
      <c r="B8340" t="s">
        <v>18</v>
      </c>
      <c r="C8340">
        <v>2577</v>
      </c>
      <c r="D8340" t="s">
        <v>7638</v>
      </c>
      <c r="E8340">
        <v>37.869999999999997</v>
      </c>
      <c r="F8340">
        <v>49.99</v>
      </c>
      <c r="G8340">
        <v>750</v>
      </c>
      <c r="H8340">
        <v>1</v>
      </c>
      <c r="I8340">
        <v>37.869999999999997</v>
      </c>
      <c r="J8340">
        <v>10</v>
      </c>
      <c r="K8340">
        <v>499.90000000000003</v>
      </c>
      <c r="L8340">
        <v>349.93</v>
      </c>
      <c r="M8340">
        <v>7.88</v>
      </c>
      <c r="N8340">
        <v>68601.679999999993</v>
      </c>
      <c r="O8340">
        <v>462.03000000000003</v>
      </c>
      <c r="P8340">
        <v>92.424484896979394</v>
      </c>
      <c r="Q8340">
        <v>10</v>
      </c>
      <c r="R8340">
        <v>13.200422498019542</v>
      </c>
      <c r="S8340">
        <f>(VendorSalesData[[#This Row],[TotalPurchaseQuantity]] - VendorSalesData[[#This Row],[TotalSalesQuantity]]) * VendorSalesData[[#This Row],[PurchasePrice]]</f>
        <v>-340.83</v>
      </c>
    </row>
    <row r="8341" spans="1:19" x14ac:dyDescent="0.3">
      <c r="A8341">
        <v>3252</v>
      </c>
      <c r="B8341" t="s">
        <v>94</v>
      </c>
      <c r="C8341">
        <v>15004</v>
      </c>
      <c r="D8341" t="s">
        <v>7639</v>
      </c>
      <c r="E8341">
        <v>3.1</v>
      </c>
      <c r="F8341">
        <v>4.49</v>
      </c>
      <c r="G8341">
        <v>750</v>
      </c>
      <c r="H8341">
        <v>12</v>
      </c>
      <c r="I8341">
        <v>37.200000000000003</v>
      </c>
      <c r="J8341">
        <v>12</v>
      </c>
      <c r="K8341">
        <v>53.88</v>
      </c>
      <c r="L8341">
        <v>4.49</v>
      </c>
      <c r="M8341">
        <v>1.35</v>
      </c>
      <c r="N8341">
        <v>61966.91</v>
      </c>
      <c r="O8341">
        <v>16.68</v>
      </c>
      <c r="P8341">
        <v>30.957683741648108</v>
      </c>
      <c r="Q8341">
        <v>1</v>
      </c>
      <c r="R8341">
        <v>1.4483870967741934</v>
      </c>
      <c r="S8341">
        <f>(VendorSalesData[[#This Row],[TotalPurchaseQuantity]] - VendorSalesData[[#This Row],[TotalSalesQuantity]]) * VendorSalesData[[#This Row],[PurchasePrice]]</f>
        <v>0</v>
      </c>
    </row>
    <row r="8342" spans="1:19" x14ac:dyDescent="0.3">
      <c r="A8342">
        <v>653</v>
      </c>
      <c r="B8342" t="s">
        <v>352</v>
      </c>
      <c r="C8342">
        <v>20165</v>
      </c>
      <c r="D8342" t="s">
        <v>7640</v>
      </c>
      <c r="E8342">
        <v>12.25</v>
      </c>
      <c r="F8342">
        <v>18.989999999999998</v>
      </c>
      <c r="G8342">
        <v>750</v>
      </c>
      <c r="H8342">
        <v>3</v>
      </c>
      <c r="I8342">
        <v>36.75</v>
      </c>
      <c r="J8342">
        <v>3</v>
      </c>
      <c r="K8342">
        <v>56.97</v>
      </c>
      <c r="L8342">
        <v>37.979999999999997</v>
      </c>
      <c r="M8342">
        <v>0.33</v>
      </c>
      <c r="N8342">
        <v>8014.9800000000005</v>
      </c>
      <c r="O8342">
        <v>20.22</v>
      </c>
      <c r="P8342">
        <v>35.492364402317008</v>
      </c>
      <c r="Q8342">
        <v>1</v>
      </c>
      <c r="R8342">
        <v>1.550204081632653</v>
      </c>
      <c r="S8342">
        <f>(VendorSalesData[[#This Row],[TotalPurchaseQuantity]] - VendorSalesData[[#This Row],[TotalSalesQuantity]]) * VendorSalesData[[#This Row],[PurchasePrice]]</f>
        <v>0</v>
      </c>
    </row>
    <row r="8343" spans="1:19" x14ac:dyDescent="0.3">
      <c r="A8343">
        <v>653</v>
      </c>
      <c r="B8343" t="s">
        <v>352</v>
      </c>
      <c r="C8343">
        <v>32823</v>
      </c>
      <c r="D8343" t="s">
        <v>7641</v>
      </c>
      <c r="E8343">
        <v>18.36</v>
      </c>
      <c r="F8343">
        <v>26.99</v>
      </c>
      <c r="G8343">
        <v>750</v>
      </c>
      <c r="H8343">
        <v>2</v>
      </c>
      <c r="I8343">
        <v>36.72</v>
      </c>
      <c r="J8343">
        <v>3</v>
      </c>
      <c r="K8343">
        <v>80.97</v>
      </c>
      <c r="L8343">
        <v>80.97</v>
      </c>
      <c r="M8343">
        <v>0.33</v>
      </c>
      <c r="N8343">
        <v>8014.9800000000005</v>
      </c>
      <c r="O8343">
        <v>44.25</v>
      </c>
      <c r="P8343">
        <v>54.649870322341613</v>
      </c>
      <c r="Q8343">
        <v>1.5</v>
      </c>
      <c r="R8343">
        <v>2.2050653594771243</v>
      </c>
      <c r="S8343">
        <f>(VendorSalesData[[#This Row],[TotalPurchaseQuantity]] - VendorSalesData[[#This Row],[TotalSalesQuantity]]) * VendorSalesData[[#This Row],[PurchasePrice]]</f>
        <v>-18.36</v>
      </c>
    </row>
    <row r="8344" spans="1:19" x14ac:dyDescent="0.3">
      <c r="A8344">
        <v>4425</v>
      </c>
      <c r="B8344" t="s">
        <v>20</v>
      </c>
      <c r="C8344">
        <v>24260</v>
      </c>
      <c r="D8344" t="s">
        <v>7642</v>
      </c>
      <c r="E8344">
        <v>36.54</v>
      </c>
      <c r="F8344">
        <v>52.99</v>
      </c>
      <c r="G8344">
        <v>750</v>
      </c>
      <c r="H8344">
        <v>1</v>
      </c>
      <c r="I8344">
        <v>36.54</v>
      </c>
      <c r="J8344">
        <v>19</v>
      </c>
      <c r="K8344">
        <v>1006.8100000000001</v>
      </c>
      <c r="L8344">
        <v>741.86</v>
      </c>
      <c r="M8344">
        <v>2.11</v>
      </c>
      <c r="N8344">
        <v>144929.24</v>
      </c>
      <c r="O8344">
        <v>970.2700000000001</v>
      </c>
      <c r="P8344">
        <v>96.370715427935764</v>
      </c>
      <c r="Q8344">
        <v>19</v>
      </c>
      <c r="R8344">
        <v>27.553639846743298</v>
      </c>
      <c r="S8344">
        <f>(VendorSalesData[[#This Row],[TotalPurchaseQuantity]] - VendorSalesData[[#This Row],[TotalSalesQuantity]]) * VendorSalesData[[#This Row],[PurchasePrice]]</f>
        <v>-657.72</v>
      </c>
    </row>
    <row r="8345" spans="1:19" x14ac:dyDescent="0.3">
      <c r="A8345">
        <v>1128</v>
      </c>
      <c r="B8345" t="s">
        <v>18</v>
      </c>
      <c r="C8345">
        <v>1173</v>
      </c>
      <c r="D8345" t="s">
        <v>7643</v>
      </c>
      <c r="E8345">
        <v>36.5</v>
      </c>
      <c r="F8345">
        <v>45.99</v>
      </c>
      <c r="G8345">
        <v>1000</v>
      </c>
      <c r="H8345">
        <v>1</v>
      </c>
      <c r="I8345">
        <v>36.5</v>
      </c>
      <c r="J8345">
        <v>32</v>
      </c>
      <c r="K8345">
        <v>1471.68</v>
      </c>
      <c r="L8345">
        <v>275.94</v>
      </c>
      <c r="M8345">
        <v>33.6</v>
      </c>
      <c r="N8345">
        <v>68601.679999999993</v>
      </c>
      <c r="O8345">
        <v>1435.18</v>
      </c>
      <c r="P8345">
        <v>97.519841269841265</v>
      </c>
      <c r="Q8345">
        <v>32</v>
      </c>
      <c r="R8345">
        <v>40.32</v>
      </c>
      <c r="S8345">
        <f>(VendorSalesData[[#This Row],[TotalPurchaseQuantity]] - VendorSalesData[[#This Row],[TotalSalesQuantity]]) * VendorSalesData[[#This Row],[PurchasePrice]]</f>
        <v>-1131.5</v>
      </c>
    </row>
    <row r="8346" spans="1:19" x14ac:dyDescent="0.3">
      <c r="A8346">
        <v>480</v>
      </c>
      <c r="B8346" t="s">
        <v>27</v>
      </c>
      <c r="C8346">
        <v>1020</v>
      </c>
      <c r="D8346" t="s">
        <v>7644</v>
      </c>
      <c r="E8346">
        <v>18.11</v>
      </c>
      <c r="F8346">
        <v>28.99</v>
      </c>
      <c r="G8346">
        <v>750</v>
      </c>
      <c r="H8346">
        <v>2</v>
      </c>
      <c r="I8346">
        <v>36.22</v>
      </c>
      <c r="J8346">
        <v>52</v>
      </c>
      <c r="K8346">
        <v>1319.48</v>
      </c>
      <c r="L8346">
        <v>969.61999999999989</v>
      </c>
      <c r="M8346">
        <v>41.01</v>
      </c>
      <c r="N8346">
        <v>89286.27</v>
      </c>
      <c r="O8346">
        <v>1283.26</v>
      </c>
      <c r="P8346">
        <v>97.254979234243791</v>
      </c>
      <c r="Q8346">
        <v>26</v>
      </c>
      <c r="R8346">
        <v>36.429596907785758</v>
      </c>
      <c r="S8346">
        <f>(VendorSalesData[[#This Row],[TotalPurchaseQuantity]] - VendorSalesData[[#This Row],[TotalSalesQuantity]]) * VendorSalesData[[#This Row],[PurchasePrice]]</f>
        <v>-905.5</v>
      </c>
    </row>
    <row r="8347" spans="1:19" x14ac:dyDescent="0.3">
      <c r="A8347">
        <v>4425</v>
      </c>
      <c r="B8347" t="s">
        <v>20</v>
      </c>
      <c r="C8347">
        <v>19703</v>
      </c>
      <c r="D8347" t="s">
        <v>4476</v>
      </c>
      <c r="E8347">
        <v>2.93</v>
      </c>
      <c r="F8347">
        <v>4.49</v>
      </c>
      <c r="G8347">
        <v>750</v>
      </c>
      <c r="H8347">
        <v>12</v>
      </c>
      <c r="I8347">
        <v>35.159999999999997</v>
      </c>
      <c r="J8347">
        <v>12</v>
      </c>
      <c r="K8347">
        <v>53.88</v>
      </c>
      <c r="L8347">
        <v>4.49</v>
      </c>
      <c r="M8347">
        <v>1.35</v>
      </c>
      <c r="N8347">
        <v>144929.24</v>
      </c>
      <c r="O8347">
        <v>18.720000000000006</v>
      </c>
      <c r="P8347">
        <v>34.743875278396445</v>
      </c>
      <c r="Q8347">
        <v>1</v>
      </c>
      <c r="R8347">
        <v>1.5324232081911264</v>
      </c>
      <c r="S8347">
        <f>(VendorSalesData[[#This Row],[TotalPurchaseQuantity]] - VendorSalesData[[#This Row],[TotalSalesQuantity]]) * VendorSalesData[[#This Row],[PurchasePrice]]</f>
        <v>0</v>
      </c>
    </row>
    <row r="8348" spans="1:19" x14ac:dyDescent="0.3">
      <c r="A8348">
        <v>516</v>
      </c>
      <c r="B8348" t="s">
        <v>415</v>
      </c>
      <c r="C8348">
        <v>16266</v>
      </c>
      <c r="D8348" t="s">
        <v>7645</v>
      </c>
      <c r="E8348">
        <v>5.8</v>
      </c>
      <c r="F8348">
        <v>11.99</v>
      </c>
      <c r="G8348">
        <v>1500</v>
      </c>
      <c r="H8348">
        <v>6</v>
      </c>
      <c r="I8348">
        <v>34.799999999999997</v>
      </c>
      <c r="J8348">
        <v>6</v>
      </c>
      <c r="K8348">
        <v>59.94</v>
      </c>
      <c r="L8348">
        <v>9.99</v>
      </c>
      <c r="M8348">
        <v>1.35</v>
      </c>
      <c r="N8348">
        <v>8510.41</v>
      </c>
      <c r="O8348">
        <v>25.14</v>
      </c>
      <c r="P8348">
        <v>41.941941941941948</v>
      </c>
      <c r="Q8348">
        <v>1</v>
      </c>
      <c r="R8348">
        <v>1.7224137931034484</v>
      </c>
      <c r="S8348">
        <f>(VendorSalesData[[#This Row],[TotalPurchaseQuantity]] - VendorSalesData[[#This Row],[TotalSalesQuantity]]) * VendorSalesData[[#This Row],[PurchasePrice]]</f>
        <v>0</v>
      </c>
    </row>
    <row r="8349" spans="1:19" x14ac:dyDescent="0.3">
      <c r="A8349">
        <v>2496</v>
      </c>
      <c r="B8349" t="s">
        <v>601</v>
      </c>
      <c r="C8349">
        <v>2976</v>
      </c>
      <c r="D8349" t="s">
        <v>7646</v>
      </c>
      <c r="E8349">
        <v>11.59</v>
      </c>
      <c r="F8349">
        <v>17.989999999999998</v>
      </c>
      <c r="G8349">
        <v>750</v>
      </c>
      <c r="H8349">
        <v>3</v>
      </c>
      <c r="I8349">
        <v>34.770000000000003</v>
      </c>
      <c r="J8349">
        <v>13</v>
      </c>
      <c r="K8349">
        <v>213.87</v>
      </c>
      <c r="L8349">
        <v>101.94</v>
      </c>
      <c r="M8349">
        <v>10.23</v>
      </c>
      <c r="N8349">
        <v>939.27</v>
      </c>
      <c r="O8349">
        <v>179.1</v>
      </c>
      <c r="P8349">
        <v>83.742460373123848</v>
      </c>
      <c r="Q8349">
        <v>4.333333333333333</v>
      </c>
      <c r="R8349">
        <v>6.1509922346850727</v>
      </c>
      <c r="S8349">
        <f>(VendorSalesData[[#This Row],[TotalPurchaseQuantity]] - VendorSalesData[[#This Row],[TotalSalesQuantity]]) * VendorSalesData[[#This Row],[PurchasePrice]]</f>
        <v>-115.9</v>
      </c>
    </row>
    <row r="8350" spans="1:19" x14ac:dyDescent="0.3">
      <c r="A8350">
        <v>3960</v>
      </c>
      <c r="B8350" t="s">
        <v>24</v>
      </c>
      <c r="C8350">
        <v>4173</v>
      </c>
      <c r="D8350" t="s">
        <v>132</v>
      </c>
      <c r="E8350">
        <v>0.79</v>
      </c>
      <c r="F8350">
        <v>0.99</v>
      </c>
      <c r="G8350">
        <v>50</v>
      </c>
      <c r="H8350">
        <v>44</v>
      </c>
      <c r="I8350">
        <v>34.760000000000005</v>
      </c>
      <c r="J8350">
        <v>96</v>
      </c>
      <c r="K8350">
        <v>180.54</v>
      </c>
      <c r="L8350">
        <v>44.28</v>
      </c>
      <c r="M8350">
        <v>4.9799999999999995</v>
      </c>
      <c r="N8350">
        <v>257032.07</v>
      </c>
      <c r="O8350">
        <v>145.77999999999997</v>
      </c>
      <c r="P8350">
        <v>80.746648942062691</v>
      </c>
      <c r="Q8350">
        <v>2.1818181818181817</v>
      </c>
      <c r="R8350">
        <v>5.1939010356731865</v>
      </c>
      <c r="S8350">
        <f>(VendorSalesData[[#This Row],[TotalPurchaseQuantity]] - VendorSalesData[[#This Row],[TotalSalesQuantity]]) * VendorSalesData[[#This Row],[PurchasePrice]]</f>
        <v>-41.08</v>
      </c>
    </row>
    <row r="8351" spans="1:19" x14ac:dyDescent="0.3">
      <c r="A8351">
        <v>653</v>
      </c>
      <c r="B8351" t="s">
        <v>352</v>
      </c>
      <c r="C8351">
        <v>6616</v>
      </c>
      <c r="D8351" t="s">
        <v>7647</v>
      </c>
      <c r="E8351">
        <v>17.309999999999999</v>
      </c>
      <c r="F8351">
        <v>21.99</v>
      </c>
      <c r="G8351">
        <v>750</v>
      </c>
      <c r="H8351">
        <v>2</v>
      </c>
      <c r="I8351">
        <v>34.619999999999997</v>
      </c>
      <c r="J8351">
        <v>2</v>
      </c>
      <c r="K8351">
        <v>43.98</v>
      </c>
      <c r="L8351">
        <v>21.99</v>
      </c>
      <c r="M8351">
        <v>1.57</v>
      </c>
      <c r="N8351">
        <v>8014.9800000000005</v>
      </c>
      <c r="O8351">
        <v>9.36</v>
      </c>
      <c r="P8351">
        <v>21.282401091405184</v>
      </c>
      <c r="Q8351">
        <v>1</v>
      </c>
      <c r="R8351">
        <v>1.2703639514731369</v>
      </c>
      <c r="S8351">
        <f>(VendorSalesData[[#This Row],[TotalPurchaseQuantity]] - VendorSalesData[[#This Row],[TotalSalesQuantity]]) * VendorSalesData[[#This Row],[PurchasePrice]]</f>
        <v>0</v>
      </c>
    </row>
    <row r="8352" spans="1:19" x14ac:dyDescent="0.3">
      <c r="A8352">
        <v>4692</v>
      </c>
      <c r="B8352" t="s">
        <v>386</v>
      </c>
      <c r="C8352">
        <v>20274</v>
      </c>
      <c r="D8352" t="s">
        <v>7648</v>
      </c>
      <c r="E8352">
        <v>34.479999999999997</v>
      </c>
      <c r="F8352">
        <v>49.99</v>
      </c>
      <c r="G8352">
        <v>750</v>
      </c>
      <c r="H8352">
        <v>1</v>
      </c>
      <c r="I8352">
        <v>34.479999999999997</v>
      </c>
      <c r="J8352">
        <v>2</v>
      </c>
      <c r="K8352">
        <v>99.98</v>
      </c>
      <c r="L8352">
        <v>99.98</v>
      </c>
      <c r="M8352">
        <v>0.22</v>
      </c>
      <c r="N8352">
        <v>9139.3799999999992</v>
      </c>
      <c r="O8352">
        <v>65.5</v>
      </c>
      <c r="P8352">
        <v>65.513102620524094</v>
      </c>
      <c r="Q8352">
        <v>2</v>
      </c>
      <c r="R8352">
        <v>2.8996519721577729</v>
      </c>
      <c r="S8352">
        <f>(VendorSalesData[[#This Row],[TotalPurchaseQuantity]] - VendorSalesData[[#This Row],[TotalSalesQuantity]]) * VendorSalesData[[#This Row],[PurchasePrice]]</f>
        <v>-34.479999999999997</v>
      </c>
    </row>
    <row r="8353" spans="1:19" x14ac:dyDescent="0.3">
      <c r="A8353">
        <v>9552</v>
      </c>
      <c r="B8353" t="s">
        <v>72</v>
      </c>
      <c r="C8353">
        <v>20250</v>
      </c>
      <c r="D8353" t="s">
        <v>7649</v>
      </c>
      <c r="E8353">
        <v>34.479999999999997</v>
      </c>
      <c r="F8353">
        <v>49.99</v>
      </c>
      <c r="G8353">
        <v>750</v>
      </c>
      <c r="H8353">
        <v>1</v>
      </c>
      <c r="I8353">
        <v>34.479999999999997</v>
      </c>
      <c r="J8353">
        <v>5</v>
      </c>
      <c r="K8353">
        <v>249.95000000000002</v>
      </c>
      <c r="L8353">
        <v>199.96</v>
      </c>
      <c r="M8353">
        <v>0.55000000000000004</v>
      </c>
      <c r="N8353">
        <v>55551.82</v>
      </c>
      <c r="O8353">
        <v>215.47000000000003</v>
      </c>
      <c r="P8353">
        <v>86.205241048209643</v>
      </c>
      <c r="Q8353">
        <v>5</v>
      </c>
      <c r="R8353">
        <v>7.2491299303944325</v>
      </c>
      <c r="S8353">
        <f>(VendorSalesData[[#This Row],[TotalPurchaseQuantity]] - VendorSalesData[[#This Row],[TotalSalesQuantity]]) * VendorSalesData[[#This Row],[PurchasePrice]]</f>
        <v>-137.91999999999999</v>
      </c>
    </row>
    <row r="8354" spans="1:19" x14ac:dyDescent="0.3">
      <c r="A8354">
        <v>9744</v>
      </c>
      <c r="B8354" t="s">
        <v>868</v>
      </c>
      <c r="C8354">
        <v>22438</v>
      </c>
      <c r="D8354" t="s">
        <v>7650</v>
      </c>
      <c r="E8354">
        <v>34.24</v>
      </c>
      <c r="F8354">
        <v>49.99</v>
      </c>
      <c r="G8354">
        <v>750</v>
      </c>
      <c r="H8354">
        <v>1</v>
      </c>
      <c r="I8354">
        <v>34.24</v>
      </c>
      <c r="J8354">
        <v>28</v>
      </c>
      <c r="K8354">
        <v>1399.72</v>
      </c>
      <c r="L8354">
        <v>449.91</v>
      </c>
      <c r="M8354">
        <v>3.14</v>
      </c>
      <c r="N8354">
        <v>3999.93</v>
      </c>
      <c r="O8354">
        <v>1365.48</v>
      </c>
      <c r="P8354">
        <v>97.553796473580434</v>
      </c>
      <c r="Q8354">
        <v>28</v>
      </c>
      <c r="R8354">
        <v>40.879672897196258</v>
      </c>
      <c r="S8354">
        <f>(VendorSalesData[[#This Row],[TotalPurchaseQuantity]] - VendorSalesData[[#This Row],[TotalSalesQuantity]]) * VendorSalesData[[#This Row],[PurchasePrice]]</f>
        <v>-924.48</v>
      </c>
    </row>
    <row r="8355" spans="1:19" x14ac:dyDescent="0.3">
      <c r="A8355">
        <v>1703</v>
      </c>
      <c r="B8355" t="s">
        <v>3858</v>
      </c>
      <c r="C8355">
        <v>90086</v>
      </c>
      <c r="D8355" t="s">
        <v>7651</v>
      </c>
      <c r="E8355">
        <v>34.200000000000003</v>
      </c>
      <c r="F8355">
        <v>51.99</v>
      </c>
      <c r="G8355">
        <v>750</v>
      </c>
      <c r="H8355">
        <v>1</v>
      </c>
      <c r="I8355">
        <v>34.200000000000003</v>
      </c>
      <c r="J8355">
        <v>27</v>
      </c>
      <c r="K8355">
        <v>1403.73</v>
      </c>
      <c r="L8355">
        <v>1247.76</v>
      </c>
      <c r="M8355">
        <v>2.98</v>
      </c>
      <c r="N8355">
        <v>172</v>
      </c>
      <c r="O8355">
        <v>1369.53</v>
      </c>
      <c r="P8355">
        <v>97.563634032185675</v>
      </c>
      <c r="Q8355">
        <v>27</v>
      </c>
      <c r="R8355">
        <v>41.044736842105259</v>
      </c>
      <c r="S8355">
        <f>(VendorSalesData[[#This Row],[TotalPurchaseQuantity]] - VendorSalesData[[#This Row],[TotalSalesQuantity]]) * VendorSalesData[[#This Row],[PurchasePrice]]</f>
        <v>-889.2</v>
      </c>
    </row>
    <row r="8356" spans="1:19" x14ac:dyDescent="0.3">
      <c r="A8356">
        <v>10754</v>
      </c>
      <c r="B8356" t="s">
        <v>212</v>
      </c>
      <c r="C8356">
        <v>13860</v>
      </c>
      <c r="D8356" t="s">
        <v>7652</v>
      </c>
      <c r="E8356">
        <v>34.01</v>
      </c>
      <c r="F8356">
        <v>49.99</v>
      </c>
      <c r="G8356">
        <v>750</v>
      </c>
      <c r="H8356">
        <v>1</v>
      </c>
      <c r="I8356">
        <v>34.01</v>
      </c>
      <c r="J8356">
        <v>18</v>
      </c>
      <c r="K8356">
        <v>989.82</v>
      </c>
      <c r="L8356">
        <v>659.88</v>
      </c>
      <c r="M8356">
        <v>1.99</v>
      </c>
      <c r="N8356">
        <v>28720.52</v>
      </c>
      <c r="O8356">
        <v>955.81000000000006</v>
      </c>
      <c r="P8356">
        <v>96.564021741326712</v>
      </c>
      <c r="Q8356">
        <v>18</v>
      </c>
      <c r="R8356">
        <v>29.103793002058222</v>
      </c>
      <c r="S8356">
        <f>(VendorSalesData[[#This Row],[TotalPurchaseQuantity]] - VendorSalesData[[#This Row],[TotalSalesQuantity]]) * VendorSalesData[[#This Row],[PurchasePrice]]</f>
        <v>-578.16999999999996</v>
      </c>
    </row>
    <row r="8357" spans="1:19" x14ac:dyDescent="0.3">
      <c r="A8357">
        <v>653</v>
      </c>
      <c r="B8357" t="s">
        <v>352</v>
      </c>
      <c r="C8357">
        <v>21300</v>
      </c>
      <c r="D8357" t="s">
        <v>7653</v>
      </c>
      <c r="E8357">
        <v>6.8</v>
      </c>
      <c r="F8357">
        <v>15.99</v>
      </c>
      <c r="G8357">
        <v>750</v>
      </c>
      <c r="H8357">
        <v>5</v>
      </c>
      <c r="I8357">
        <v>34</v>
      </c>
      <c r="J8357">
        <v>40</v>
      </c>
      <c r="K8357">
        <v>399.6</v>
      </c>
      <c r="L8357">
        <v>279.72000000000003</v>
      </c>
      <c r="M8357">
        <v>4.43</v>
      </c>
      <c r="N8357">
        <v>8014.9800000000005</v>
      </c>
      <c r="O8357">
        <v>365.6</v>
      </c>
      <c r="P8357">
        <v>91.491491491491502</v>
      </c>
      <c r="Q8357">
        <v>8</v>
      </c>
      <c r="R8357">
        <v>11.752941176470589</v>
      </c>
      <c r="S8357">
        <f>(VendorSalesData[[#This Row],[TotalPurchaseQuantity]] - VendorSalesData[[#This Row],[TotalSalesQuantity]]) * VendorSalesData[[#This Row],[PurchasePrice]]</f>
        <v>-238</v>
      </c>
    </row>
    <row r="8358" spans="1:19" x14ac:dyDescent="0.3">
      <c r="A8358">
        <v>9552</v>
      </c>
      <c r="B8358" t="s">
        <v>72</v>
      </c>
      <c r="C8358">
        <v>41079</v>
      </c>
      <c r="D8358" t="s">
        <v>7654</v>
      </c>
      <c r="E8358">
        <v>33.78</v>
      </c>
      <c r="F8358">
        <v>49.99</v>
      </c>
      <c r="G8358">
        <v>750</v>
      </c>
      <c r="H8358">
        <v>1</v>
      </c>
      <c r="I8358">
        <v>33.78</v>
      </c>
      <c r="J8358">
        <v>1</v>
      </c>
      <c r="K8358">
        <v>49.99</v>
      </c>
      <c r="L8358">
        <v>49.99</v>
      </c>
      <c r="M8358">
        <v>0.11</v>
      </c>
      <c r="N8358">
        <v>55551.82</v>
      </c>
      <c r="O8358">
        <v>16.21</v>
      </c>
      <c r="P8358">
        <v>32.426485297059408</v>
      </c>
      <c r="Q8358">
        <v>1</v>
      </c>
      <c r="R8358">
        <v>1.4798697454114862</v>
      </c>
      <c r="S8358">
        <f>(VendorSalesData[[#This Row],[TotalPurchaseQuantity]] - VendorSalesData[[#This Row],[TotalSalesQuantity]]) * VendorSalesData[[#This Row],[PurchasePrice]]</f>
        <v>0</v>
      </c>
    </row>
    <row r="8359" spans="1:19" x14ac:dyDescent="0.3">
      <c r="A8359">
        <v>7749</v>
      </c>
      <c r="B8359" t="s">
        <v>4651</v>
      </c>
      <c r="C8359">
        <v>19592</v>
      </c>
      <c r="D8359" t="s">
        <v>7655</v>
      </c>
      <c r="E8359">
        <v>33.76</v>
      </c>
      <c r="F8359">
        <v>51.99</v>
      </c>
      <c r="G8359">
        <v>750</v>
      </c>
      <c r="H8359">
        <v>1</v>
      </c>
      <c r="I8359">
        <v>33.76</v>
      </c>
      <c r="J8359">
        <v>2</v>
      </c>
      <c r="K8359">
        <v>103.98</v>
      </c>
      <c r="L8359">
        <v>103.98</v>
      </c>
      <c r="M8359">
        <v>0.22</v>
      </c>
      <c r="N8359">
        <v>91.5</v>
      </c>
      <c r="O8359">
        <v>70.22</v>
      </c>
      <c r="P8359">
        <v>67.532217734179639</v>
      </c>
      <c r="Q8359">
        <v>2</v>
      </c>
      <c r="R8359">
        <v>3.0799763033175358</v>
      </c>
      <c r="S8359">
        <f>(VendorSalesData[[#This Row],[TotalPurchaseQuantity]] - VendorSalesData[[#This Row],[TotalSalesQuantity]]) * VendorSalesData[[#This Row],[PurchasePrice]]</f>
        <v>-33.76</v>
      </c>
    </row>
    <row r="8360" spans="1:19" x14ac:dyDescent="0.3">
      <c r="A8360">
        <v>9552</v>
      </c>
      <c r="B8360" t="s">
        <v>72</v>
      </c>
      <c r="C8360">
        <v>3159</v>
      </c>
      <c r="D8360" t="s">
        <v>377</v>
      </c>
      <c r="E8360">
        <v>5.59</v>
      </c>
      <c r="F8360">
        <v>9.99</v>
      </c>
      <c r="G8360">
        <v>750</v>
      </c>
      <c r="H8360">
        <v>6</v>
      </c>
      <c r="I8360">
        <v>33.54</v>
      </c>
      <c r="J8360">
        <v>152</v>
      </c>
      <c r="K8360">
        <v>1150.98</v>
      </c>
      <c r="L8360">
        <v>926.28</v>
      </c>
      <c r="M8360">
        <v>119.84</v>
      </c>
      <c r="N8360">
        <v>55551.82</v>
      </c>
      <c r="O8360">
        <v>1117.44</v>
      </c>
      <c r="P8360">
        <v>97.085961528436641</v>
      </c>
      <c r="Q8360">
        <v>25.333333333333332</v>
      </c>
      <c r="R8360">
        <v>34.31663685152057</v>
      </c>
      <c r="S8360">
        <f>(VendorSalesData[[#This Row],[TotalPurchaseQuantity]] - VendorSalesData[[#This Row],[TotalSalesQuantity]]) * VendorSalesData[[#This Row],[PurchasePrice]]</f>
        <v>-816.14</v>
      </c>
    </row>
    <row r="8361" spans="1:19" x14ac:dyDescent="0.3">
      <c r="A8361">
        <v>4425</v>
      </c>
      <c r="B8361" t="s">
        <v>20</v>
      </c>
      <c r="C8361">
        <v>2750</v>
      </c>
      <c r="D8361" t="s">
        <v>7656</v>
      </c>
      <c r="E8361">
        <v>33.33</v>
      </c>
      <c r="F8361">
        <v>42.99</v>
      </c>
      <c r="G8361">
        <v>750</v>
      </c>
      <c r="H8361">
        <v>1</v>
      </c>
      <c r="I8361">
        <v>33.33</v>
      </c>
      <c r="J8361">
        <v>43</v>
      </c>
      <c r="K8361">
        <v>1848.5700000000002</v>
      </c>
      <c r="L8361">
        <v>1805.5800000000002</v>
      </c>
      <c r="M8361">
        <v>33.96</v>
      </c>
      <c r="N8361">
        <v>144929.24</v>
      </c>
      <c r="O8361">
        <v>1815.2400000000002</v>
      </c>
      <c r="P8361">
        <v>98.196984696278747</v>
      </c>
      <c r="Q8361">
        <v>43</v>
      </c>
      <c r="R8361">
        <v>55.462646264626471</v>
      </c>
      <c r="S8361">
        <f>(VendorSalesData[[#This Row],[TotalPurchaseQuantity]] - VendorSalesData[[#This Row],[TotalSalesQuantity]]) * VendorSalesData[[#This Row],[PurchasePrice]]</f>
        <v>-1399.86</v>
      </c>
    </row>
    <row r="8362" spans="1:19" x14ac:dyDescent="0.3">
      <c r="A8362">
        <v>3252</v>
      </c>
      <c r="B8362" t="s">
        <v>94</v>
      </c>
      <c r="C8362">
        <v>14620</v>
      </c>
      <c r="D8362" t="s">
        <v>7657</v>
      </c>
      <c r="E8362">
        <v>4.76</v>
      </c>
      <c r="F8362">
        <v>6.99</v>
      </c>
      <c r="G8362">
        <v>750</v>
      </c>
      <c r="H8362">
        <v>7</v>
      </c>
      <c r="I8362">
        <v>33.32</v>
      </c>
      <c r="J8362">
        <v>145</v>
      </c>
      <c r="K8362">
        <v>1013.55</v>
      </c>
      <c r="L8362">
        <v>426.39</v>
      </c>
      <c r="M8362">
        <v>16.18</v>
      </c>
      <c r="N8362">
        <v>61966.91</v>
      </c>
      <c r="O8362">
        <v>980.2299999999999</v>
      </c>
      <c r="P8362">
        <v>96.712545015046132</v>
      </c>
      <c r="Q8362">
        <v>20.714285714285715</v>
      </c>
      <c r="R8362">
        <v>30.418667466986793</v>
      </c>
      <c r="S8362">
        <f>(VendorSalesData[[#This Row],[TotalPurchaseQuantity]] - VendorSalesData[[#This Row],[TotalSalesQuantity]]) * VendorSalesData[[#This Row],[PurchasePrice]]</f>
        <v>-656.88</v>
      </c>
    </row>
    <row r="8363" spans="1:19" x14ac:dyDescent="0.3">
      <c r="A8363">
        <v>90024</v>
      </c>
      <c r="B8363" t="s">
        <v>1511</v>
      </c>
      <c r="C8363">
        <v>11820</v>
      </c>
      <c r="D8363" t="s">
        <v>7658</v>
      </c>
      <c r="E8363">
        <v>3.33</v>
      </c>
      <c r="F8363">
        <v>13.99</v>
      </c>
      <c r="G8363">
        <v>750</v>
      </c>
      <c r="H8363">
        <v>10</v>
      </c>
      <c r="I8363">
        <v>33.299999999999997</v>
      </c>
      <c r="J8363">
        <v>21</v>
      </c>
      <c r="K8363">
        <v>104.79</v>
      </c>
      <c r="L8363">
        <v>34.93</v>
      </c>
      <c r="M8363">
        <v>2.35</v>
      </c>
      <c r="N8363">
        <v>2802.64</v>
      </c>
      <c r="O8363">
        <v>71.490000000000009</v>
      </c>
      <c r="P8363">
        <v>68.222158602920132</v>
      </c>
      <c r="Q8363">
        <v>2.1</v>
      </c>
      <c r="R8363">
        <v>3.1468468468468473</v>
      </c>
      <c r="S8363">
        <f>(VendorSalesData[[#This Row],[TotalPurchaseQuantity]] - VendorSalesData[[#This Row],[TotalSalesQuantity]]) * VendorSalesData[[#This Row],[PurchasePrice]]</f>
        <v>-36.630000000000003</v>
      </c>
    </row>
    <row r="8364" spans="1:19" x14ac:dyDescent="0.3">
      <c r="A8364">
        <v>9552</v>
      </c>
      <c r="B8364" t="s">
        <v>72</v>
      </c>
      <c r="C8364">
        <v>19417</v>
      </c>
      <c r="D8364" t="s">
        <v>7659</v>
      </c>
      <c r="E8364">
        <v>33.11</v>
      </c>
      <c r="F8364">
        <v>49.99</v>
      </c>
      <c r="G8364">
        <v>750</v>
      </c>
      <c r="H8364">
        <v>1</v>
      </c>
      <c r="I8364">
        <v>33.11</v>
      </c>
      <c r="J8364">
        <v>29</v>
      </c>
      <c r="K8364">
        <v>1449.71</v>
      </c>
      <c r="L8364">
        <v>749.85</v>
      </c>
      <c r="M8364">
        <v>3.23</v>
      </c>
      <c r="N8364">
        <v>55551.82</v>
      </c>
      <c r="O8364">
        <v>1416.6000000000001</v>
      </c>
      <c r="P8364">
        <v>97.716094943126564</v>
      </c>
      <c r="Q8364">
        <v>29</v>
      </c>
      <c r="R8364">
        <v>43.784657203261858</v>
      </c>
      <c r="S8364">
        <f>(VendorSalesData[[#This Row],[TotalPurchaseQuantity]] - VendorSalesData[[#This Row],[TotalSalesQuantity]]) * VendorSalesData[[#This Row],[PurchasePrice]]</f>
        <v>-927.07999999999993</v>
      </c>
    </row>
    <row r="8365" spans="1:19" x14ac:dyDescent="0.3">
      <c r="A8365">
        <v>1392</v>
      </c>
      <c r="B8365" t="s">
        <v>67</v>
      </c>
      <c r="C8365">
        <v>18000</v>
      </c>
      <c r="D8365" t="s">
        <v>7660</v>
      </c>
      <c r="E8365">
        <v>2.75</v>
      </c>
      <c r="F8365">
        <v>6.99</v>
      </c>
      <c r="G8365">
        <v>1500</v>
      </c>
      <c r="H8365">
        <v>12</v>
      </c>
      <c r="I8365">
        <v>33</v>
      </c>
      <c r="J8365">
        <v>99</v>
      </c>
      <c r="K8365">
        <v>395.01</v>
      </c>
      <c r="L8365">
        <v>239.4</v>
      </c>
      <c r="M8365">
        <v>22.12</v>
      </c>
      <c r="N8365">
        <v>79528.990000000005</v>
      </c>
      <c r="O8365">
        <v>362.01</v>
      </c>
      <c r="P8365">
        <v>91.645781119465326</v>
      </c>
      <c r="Q8365">
        <v>8.25</v>
      </c>
      <c r="R8365">
        <v>11.969999999999999</v>
      </c>
      <c r="S8365">
        <f>(VendorSalesData[[#This Row],[TotalPurchaseQuantity]] - VendorSalesData[[#This Row],[TotalSalesQuantity]]) * VendorSalesData[[#This Row],[PurchasePrice]]</f>
        <v>-239.25</v>
      </c>
    </row>
    <row r="8366" spans="1:19" x14ac:dyDescent="0.3">
      <c r="A8366">
        <v>4425</v>
      </c>
      <c r="B8366" t="s">
        <v>20</v>
      </c>
      <c r="C8366">
        <v>21519</v>
      </c>
      <c r="D8366" t="s">
        <v>7661</v>
      </c>
      <c r="E8366">
        <v>32.89</v>
      </c>
      <c r="F8366">
        <v>49.99</v>
      </c>
      <c r="G8366">
        <v>750</v>
      </c>
      <c r="H8366">
        <v>1</v>
      </c>
      <c r="I8366">
        <v>32.89</v>
      </c>
      <c r="J8366">
        <v>21</v>
      </c>
      <c r="K8366">
        <v>1049.79</v>
      </c>
      <c r="L8366">
        <v>649.87</v>
      </c>
      <c r="M8366">
        <v>2.33</v>
      </c>
      <c r="N8366">
        <v>144929.24</v>
      </c>
      <c r="O8366">
        <v>1016.9</v>
      </c>
      <c r="P8366">
        <v>96.86699244610827</v>
      </c>
      <c r="Q8366">
        <v>21</v>
      </c>
      <c r="R8366">
        <v>31.918212222560047</v>
      </c>
      <c r="S8366">
        <f>(VendorSalesData[[#This Row],[TotalPurchaseQuantity]] - VendorSalesData[[#This Row],[TotalSalesQuantity]]) * VendorSalesData[[#This Row],[PurchasePrice]]</f>
        <v>-657.8</v>
      </c>
    </row>
    <row r="8367" spans="1:19" x14ac:dyDescent="0.3">
      <c r="A8367">
        <v>10754</v>
      </c>
      <c r="B8367" t="s">
        <v>212</v>
      </c>
      <c r="C8367">
        <v>25156</v>
      </c>
      <c r="D8367" t="s">
        <v>7662</v>
      </c>
      <c r="E8367">
        <v>32.89</v>
      </c>
      <c r="F8367">
        <v>49.99</v>
      </c>
      <c r="G8367">
        <v>750</v>
      </c>
      <c r="H8367">
        <v>1</v>
      </c>
      <c r="I8367">
        <v>32.89</v>
      </c>
      <c r="J8367">
        <v>23</v>
      </c>
      <c r="K8367">
        <v>1149.77</v>
      </c>
      <c r="L8367">
        <v>1049.79</v>
      </c>
      <c r="M8367">
        <v>2.5299999999999998</v>
      </c>
      <c r="N8367">
        <v>28720.52</v>
      </c>
      <c r="O8367">
        <v>1116.8799999999999</v>
      </c>
      <c r="P8367">
        <v>97.139427885577106</v>
      </c>
      <c r="Q8367">
        <v>23</v>
      </c>
      <c r="R8367">
        <v>34.95804195804196</v>
      </c>
      <c r="S8367">
        <f>(VendorSalesData[[#This Row],[TotalPurchaseQuantity]] - VendorSalesData[[#This Row],[TotalSalesQuantity]]) * VendorSalesData[[#This Row],[PurchasePrice]]</f>
        <v>-723.58</v>
      </c>
    </row>
    <row r="8368" spans="1:19" x14ac:dyDescent="0.3">
      <c r="A8368">
        <v>10754</v>
      </c>
      <c r="B8368" t="s">
        <v>212</v>
      </c>
      <c r="C8368">
        <v>15871</v>
      </c>
      <c r="D8368" t="s">
        <v>7663</v>
      </c>
      <c r="E8368">
        <v>10.95</v>
      </c>
      <c r="F8368">
        <v>15.99</v>
      </c>
      <c r="G8368">
        <v>750</v>
      </c>
      <c r="H8368">
        <v>3</v>
      </c>
      <c r="I8368">
        <v>32.85</v>
      </c>
      <c r="J8368">
        <v>77</v>
      </c>
      <c r="K8368">
        <v>1231.23</v>
      </c>
      <c r="L8368">
        <v>767.52</v>
      </c>
      <c r="M8368">
        <v>8.56</v>
      </c>
      <c r="N8368">
        <v>28720.52</v>
      </c>
      <c r="O8368">
        <v>1198.3800000000001</v>
      </c>
      <c r="P8368">
        <v>97.331936356326608</v>
      </c>
      <c r="Q8368">
        <v>25.666666666666668</v>
      </c>
      <c r="R8368">
        <v>37.480365296803654</v>
      </c>
      <c r="S8368">
        <f>(VendorSalesData[[#This Row],[TotalPurchaseQuantity]] - VendorSalesData[[#This Row],[TotalSalesQuantity]]) * VendorSalesData[[#This Row],[PurchasePrice]]</f>
        <v>-810.3</v>
      </c>
    </row>
    <row r="8369" spans="1:19" x14ac:dyDescent="0.3">
      <c r="A8369">
        <v>4425</v>
      </c>
      <c r="B8369" t="s">
        <v>20</v>
      </c>
      <c r="C8369">
        <v>23661</v>
      </c>
      <c r="D8369" t="s">
        <v>7664</v>
      </c>
      <c r="E8369">
        <v>32.659999999999997</v>
      </c>
      <c r="F8369">
        <v>48.99</v>
      </c>
      <c r="G8369">
        <v>750</v>
      </c>
      <c r="H8369">
        <v>1</v>
      </c>
      <c r="I8369">
        <v>32.659999999999997</v>
      </c>
      <c r="J8369">
        <v>37</v>
      </c>
      <c r="K8369">
        <v>1812.63</v>
      </c>
      <c r="L8369">
        <v>832.83</v>
      </c>
      <c r="M8369">
        <v>4.12</v>
      </c>
      <c r="N8369">
        <v>144929.24</v>
      </c>
      <c r="O8369">
        <v>1779.97</v>
      </c>
      <c r="P8369">
        <v>98.198198198198199</v>
      </c>
      <c r="Q8369">
        <v>37</v>
      </c>
      <c r="R8369">
        <v>55.500000000000007</v>
      </c>
      <c r="S8369">
        <f>(VendorSalesData[[#This Row],[TotalPurchaseQuantity]] - VendorSalesData[[#This Row],[TotalSalesQuantity]]) * VendorSalesData[[#This Row],[PurchasePrice]]</f>
        <v>-1175.7599999999998</v>
      </c>
    </row>
    <row r="8370" spans="1:19" x14ac:dyDescent="0.3">
      <c r="A8370">
        <v>2000</v>
      </c>
      <c r="B8370" t="s">
        <v>164</v>
      </c>
      <c r="C8370">
        <v>20066</v>
      </c>
      <c r="D8370" t="s">
        <v>7665</v>
      </c>
      <c r="E8370">
        <v>32.46</v>
      </c>
      <c r="F8370">
        <v>49.99</v>
      </c>
      <c r="G8370">
        <v>750</v>
      </c>
      <c r="H8370">
        <v>1</v>
      </c>
      <c r="I8370">
        <v>32.46</v>
      </c>
      <c r="J8370">
        <v>1</v>
      </c>
      <c r="K8370">
        <v>99.99</v>
      </c>
      <c r="L8370">
        <v>99.99</v>
      </c>
      <c r="M8370">
        <v>0.11</v>
      </c>
      <c r="N8370">
        <v>19016.59</v>
      </c>
      <c r="O8370">
        <v>67.53</v>
      </c>
      <c r="P8370">
        <v>67.536753675367549</v>
      </c>
      <c r="Q8370">
        <v>1</v>
      </c>
      <c r="R8370">
        <v>3.0804066543438076</v>
      </c>
      <c r="S8370">
        <f>(VendorSalesData[[#This Row],[TotalPurchaseQuantity]] - VendorSalesData[[#This Row],[TotalSalesQuantity]]) * VendorSalesData[[#This Row],[PurchasePrice]]</f>
        <v>0</v>
      </c>
    </row>
    <row r="8371" spans="1:19" x14ac:dyDescent="0.3">
      <c r="A8371">
        <v>10754</v>
      </c>
      <c r="B8371" t="s">
        <v>212</v>
      </c>
      <c r="C8371">
        <v>6957</v>
      </c>
      <c r="D8371" t="s">
        <v>7666</v>
      </c>
      <c r="E8371">
        <v>10.76</v>
      </c>
      <c r="F8371">
        <v>18.989999999999998</v>
      </c>
      <c r="G8371">
        <v>750</v>
      </c>
      <c r="H8371">
        <v>3</v>
      </c>
      <c r="I8371">
        <v>32.28</v>
      </c>
      <c r="J8371">
        <v>19</v>
      </c>
      <c r="K8371">
        <v>265.81</v>
      </c>
      <c r="L8371">
        <v>195.86</v>
      </c>
      <c r="M8371">
        <v>14.97</v>
      </c>
      <c r="N8371">
        <v>28720.52</v>
      </c>
      <c r="O8371">
        <v>233.53</v>
      </c>
      <c r="P8371">
        <v>87.855987359392046</v>
      </c>
      <c r="Q8371">
        <v>6.333333333333333</v>
      </c>
      <c r="R8371">
        <v>8.2345105328376693</v>
      </c>
      <c r="S8371">
        <f>(VendorSalesData[[#This Row],[TotalPurchaseQuantity]] - VendorSalesData[[#This Row],[TotalSalesQuantity]]) * VendorSalesData[[#This Row],[PurchasePrice]]</f>
        <v>-172.16</v>
      </c>
    </row>
    <row r="8372" spans="1:19" x14ac:dyDescent="0.3">
      <c r="A8372">
        <v>4692</v>
      </c>
      <c r="B8372" t="s">
        <v>386</v>
      </c>
      <c r="C8372">
        <v>11274</v>
      </c>
      <c r="D8372" t="s">
        <v>7667</v>
      </c>
      <c r="E8372">
        <v>32.18</v>
      </c>
      <c r="F8372">
        <v>49.99</v>
      </c>
      <c r="G8372">
        <v>750</v>
      </c>
      <c r="H8372">
        <v>1</v>
      </c>
      <c r="I8372">
        <v>32.18</v>
      </c>
      <c r="J8372">
        <v>13</v>
      </c>
      <c r="K8372">
        <v>649.87</v>
      </c>
      <c r="L8372">
        <v>199.96</v>
      </c>
      <c r="M8372">
        <v>1.45</v>
      </c>
      <c r="N8372">
        <v>9139.3799999999992</v>
      </c>
      <c r="O8372">
        <v>617.69000000000005</v>
      </c>
      <c r="P8372">
        <v>95.048240417314247</v>
      </c>
      <c r="Q8372">
        <v>13</v>
      </c>
      <c r="R8372">
        <v>20.194841516469857</v>
      </c>
      <c r="S8372">
        <f>(VendorSalesData[[#This Row],[TotalPurchaseQuantity]] - VendorSalesData[[#This Row],[TotalSalesQuantity]]) * VendorSalesData[[#This Row],[PurchasePrice]]</f>
        <v>-386.15999999999997</v>
      </c>
    </row>
    <row r="8373" spans="1:19" x14ac:dyDescent="0.3">
      <c r="A8373">
        <v>9552</v>
      </c>
      <c r="B8373" t="s">
        <v>72</v>
      </c>
      <c r="C8373">
        <v>20189</v>
      </c>
      <c r="D8373" t="s">
        <v>7668</v>
      </c>
      <c r="E8373">
        <v>16.010000000000002</v>
      </c>
      <c r="F8373">
        <v>38.99</v>
      </c>
      <c r="G8373">
        <v>750</v>
      </c>
      <c r="H8373">
        <v>2</v>
      </c>
      <c r="I8373">
        <v>32.020000000000003</v>
      </c>
      <c r="J8373">
        <v>14</v>
      </c>
      <c r="K8373">
        <v>342.85999999999996</v>
      </c>
      <c r="L8373">
        <v>220.41</v>
      </c>
      <c r="M8373">
        <v>1.55</v>
      </c>
      <c r="N8373">
        <v>55551.82</v>
      </c>
      <c r="O8373">
        <v>310.83999999999997</v>
      </c>
      <c r="P8373">
        <v>90.660911159073677</v>
      </c>
      <c r="Q8373">
        <v>7</v>
      </c>
      <c r="R8373">
        <v>10.707682698313551</v>
      </c>
      <c r="S8373">
        <f>(VendorSalesData[[#This Row],[TotalPurchaseQuantity]] - VendorSalesData[[#This Row],[TotalSalesQuantity]]) * VendorSalesData[[#This Row],[PurchasePrice]]</f>
        <v>-192.12</v>
      </c>
    </row>
    <row r="8374" spans="1:19" x14ac:dyDescent="0.3">
      <c r="A8374">
        <v>4425</v>
      </c>
      <c r="B8374" t="s">
        <v>20</v>
      </c>
      <c r="C8374">
        <v>1656</v>
      </c>
      <c r="D8374" t="s">
        <v>7669</v>
      </c>
      <c r="E8374">
        <v>15.99</v>
      </c>
      <c r="F8374">
        <v>19.989999999999998</v>
      </c>
      <c r="G8374">
        <v>750</v>
      </c>
      <c r="H8374">
        <v>2</v>
      </c>
      <c r="I8374">
        <v>31.98</v>
      </c>
      <c r="J8374">
        <v>2</v>
      </c>
      <c r="K8374">
        <v>39.979999999999997</v>
      </c>
      <c r="L8374">
        <v>19.989999999999998</v>
      </c>
      <c r="M8374">
        <v>1.57</v>
      </c>
      <c r="N8374">
        <v>144929.24</v>
      </c>
      <c r="O8374">
        <v>7.9999999999999964</v>
      </c>
      <c r="P8374">
        <v>20.010005002501245</v>
      </c>
      <c r="Q8374">
        <v>1</v>
      </c>
      <c r="R8374">
        <v>1.2501563477173232</v>
      </c>
      <c r="S8374">
        <f>(VendorSalesData[[#This Row],[TotalPurchaseQuantity]] - VendorSalesData[[#This Row],[TotalSalesQuantity]]) * VendorSalesData[[#This Row],[PurchasePrice]]</f>
        <v>0</v>
      </c>
    </row>
    <row r="8375" spans="1:19" x14ac:dyDescent="0.3">
      <c r="A8375">
        <v>5612</v>
      </c>
      <c r="B8375" t="s">
        <v>6417</v>
      </c>
      <c r="C8375">
        <v>23905</v>
      </c>
      <c r="D8375" t="s">
        <v>7670</v>
      </c>
      <c r="E8375">
        <v>5.33</v>
      </c>
      <c r="F8375">
        <v>7.99</v>
      </c>
      <c r="G8375">
        <v>750</v>
      </c>
      <c r="H8375">
        <v>6</v>
      </c>
      <c r="I8375">
        <v>31.98</v>
      </c>
      <c r="J8375">
        <v>18</v>
      </c>
      <c r="K8375">
        <v>143.82</v>
      </c>
      <c r="L8375">
        <v>15.98</v>
      </c>
      <c r="M8375">
        <v>2.0300000000000002</v>
      </c>
      <c r="N8375">
        <v>9.4600000000000009</v>
      </c>
      <c r="O8375">
        <v>111.83999999999999</v>
      </c>
      <c r="P8375">
        <v>77.763871506049213</v>
      </c>
      <c r="Q8375">
        <v>3</v>
      </c>
      <c r="R8375">
        <v>4.4971857410881801</v>
      </c>
      <c r="S8375">
        <f>(VendorSalesData[[#This Row],[TotalPurchaseQuantity]] - VendorSalesData[[#This Row],[TotalSalesQuantity]]) * VendorSalesData[[#This Row],[PurchasePrice]]</f>
        <v>-63.96</v>
      </c>
    </row>
    <row r="8376" spans="1:19" x14ac:dyDescent="0.3">
      <c r="A8376">
        <v>7153</v>
      </c>
      <c r="B8376" t="s">
        <v>271</v>
      </c>
      <c r="C8376">
        <v>4723</v>
      </c>
      <c r="D8376" t="s">
        <v>4534</v>
      </c>
      <c r="E8376">
        <v>0.77</v>
      </c>
      <c r="F8376">
        <v>0.99</v>
      </c>
      <c r="G8376">
        <v>50</v>
      </c>
      <c r="H8376">
        <v>41</v>
      </c>
      <c r="I8376">
        <v>31.57</v>
      </c>
      <c r="J8376">
        <v>1330</v>
      </c>
      <c r="K8376">
        <v>1316.7</v>
      </c>
      <c r="L8376">
        <v>430.65</v>
      </c>
      <c r="M8376">
        <v>69.06</v>
      </c>
      <c r="N8376">
        <v>15884.82</v>
      </c>
      <c r="O8376">
        <v>1285.1300000000001</v>
      </c>
      <c r="P8376">
        <v>97.602339181286553</v>
      </c>
      <c r="Q8376">
        <v>32.439024390243901</v>
      </c>
      <c r="R8376">
        <v>41.707317073170735</v>
      </c>
      <c r="S8376">
        <f>(VendorSalesData[[#This Row],[TotalPurchaseQuantity]] - VendorSalesData[[#This Row],[TotalSalesQuantity]]) * VendorSalesData[[#This Row],[PurchasePrice]]</f>
        <v>-992.53</v>
      </c>
    </row>
    <row r="8377" spans="1:19" x14ac:dyDescent="0.3">
      <c r="A8377">
        <v>2000</v>
      </c>
      <c r="B8377" t="s">
        <v>164</v>
      </c>
      <c r="C8377">
        <v>23496</v>
      </c>
      <c r="D8377" t="s">
        <v>7671</v>
      </c>
      <c r="E8377">
        <v>31.5</v>
      </c>
      <c r="F8377">
        <v>45.99</v>
      </c>
      <c r="G8377">
        <v>750</v>
      </c>
      <c r="H8377">
        <v>1</v>
      </c>
      <c r="I8377">
        <v>31.5</v>
      </c>
      <c r="J8377">
        <v>15</v>
      </c>
      <c r="K8377">
        <v>689.85</v>
      </c>
      <c r="L8377">
        <v>551.88</v>
      </c>
      <c r="M8377">
        <v>1.65</v>
      </c>
      <c r="N8377">
        <v>19016.59</v>
      </c>
      <c r="O8377">
        <v>658.35</v>
      </c>
      <c r="P8377">
        <v>95.433789954337897</v>
      </c>
      <c r="Q8377">
        <v>15</v>
      </c>
      <c r="R8377">
        <v>21.900000000000002</v>
      </c>
      <c r="S8377">
        <f>(VendorSalesData[[#This Row],[TotalPurchaseQuantity]] - VendorSalesData[[#This Row],[TotalSalesQuantity]]) * VendorSalesData[[#This Row],[PurchasePrice]]</f>
        <v>-441</v>
      </c>
    </row>
    <row r="8378" spans="1:19" x14ac:dyDescent="0.3">
      <c r="A8378">
        <v>9552</v>
      </c>
      <c r="B8378" t="s">
        <v>72</v>
      </c>
      <c r="C8378">
        <v>20257</v>
      </c>
      <c r="D8378" t="s">
        <v>7672</v>
      </c>
      <c r="E8378">
        <v>10.45</v>
      </c>
      <c r="F8378">
        <v>15.99</v>
      </c>
      <c r="G8378">
        <v>750</v>
      </c>
      <c r="H8378">
        <v>3</v>
      </c>
      <c r="I8378">
        <v>31.35</v>
      </c>
      <c r="J8378">
        <v>9</v>
      </c>
      <c r="K8378">
        <v>139.91</v>
      </c>
      <c r="L8378">
        <v>59.96</v>
      </c>
      <c r="M8378">
        <v>1.01</v>
      </c>
      <c r="N8378">
        <v>55551.82</v>
      </c>
      <c r="O8378">
        <v>108.56</v>
      </c>
      <c r="P8378">
        <v>77.592738188835682</v>
      </c>
      <c r="Q8378">
        <v>3</v>
      </c>
      <c r="R8378">
        <v>4.4628389154704937</v>
      </c>
      <c r="S8378">
        <f>(VendorSalesData[[#This Row],[TotalPurchaseQuantity]] - VendorSalesData[[#This Row],[TotalSalesQuantity]]) * VendorSalesData[[#This Row],[PurchasePrice]]</f>
        <v>-62.699999999999996</v>
      </c>
    </row>
    <row r="8379" spans="1:19" x14ac:dyDescent="0.3">
      <c r="A8379">
        <v>9744</v>
      </c>
      <c r="B8379" t="s">
        <v>868</v>
      </c>
      <c r="C8379">
        <v>11259</v>
      </c>
      <c r="D8379" t="s">
        <v>7673</v>
      </c>
      <c r="E8379">
        <v>31.16</v>
      </c>
      <c r="F8379">
        <v>47.99</v>
      </c>
      <c r="G8379">
        <v>750</v>
      </c>
      <c r="H8379">
        <v>1</v>
      </c>
      <c r="I8379">
        <v>31.16</v>
      </c>
      <c r="J8379">
        <v>7</v>
      </c>
      <c r="K8379">
        <v>335.93</v>
      </c>
      <c r="L8379">
        <v>287.94</v>
      </c>
      <c r="M8379">
        <v>0.77</v>
      </c>
      <c r="N8379">
        <v>3999.93</v>
      </c>
      <c r="O8379">
        <v>304.77</v>
      </c>
      <c r="P8379">
        <v>90.724258029946697</v>
      </c>
      <c r="Q8379">
        <v>7</v>
      </c>
      <c r="R8379">
        <v>10.780808729139924</v>
      </c>
      <c r="S8379">
        <f>(VendorSalesData[[#This Row],[TotalPurchaseQuantity]] - VendorSalesData[[#This Row],[TotalSalesQuantity]]) * VendorSalesData[[#This Row],[PurchasePrice]]</f>
        <v>-186.96</v>
      </c>
    </row>
    <row r="8380" spans="1:19" x14ac:dyDescent="0.3">
      <c r="A8380">
        <v>5612</v>
      </c>
      <c r="B8380" t="s">
        <v>6417</v>
      </c>
      <c r="C8380">
        <v>17887</v>
      </c>
      <c r="D8380" t="s">
        <v>7674</v>
      </c>
      <c r="E8380">
        <v>2.56</v>
      </c>
      <c r="F8380">
        <v>3.79</v>
      </c>
      <c r="G8380">
        <v>750</v>
      </c>
      <c r="H8380">
        <v>12</v>
      </c>
      <c r="I8380">
        <v>30.72</v>
      </c>
      <c r="J8380">
        <v>12</v>
      </c>
      <c r="K8380">
        <v>45.48</v>
      </c>
      <c r="L8380">
        <v>3.79</v>
      </c>
      <c r="M8380">
        <v>1.35</v>
      </c>
      <c r="N8380">
        <v>9.4600000000000009</v>
      </c>
      <c r="O8380">
        <v>14.759999999999998</v>
      </c>
      <c r="P8380">
        <v>32.453825857519789</v>
      </c>
      <c r="Q8380">
        <v>1</v>
      </c>
      <c r="R8380">
        <v>1.48046875</v>
      </c>
      <c r="S8380">
        <f>(VendorSalesData[[#This Row],[TotalPurchaseQuantity]] - VendorSalesData[[#This Row],[TotalSalesQuantity]]) * VendorSalesData[[#This Row],[PurchasePrice]]</f>
        <v>0</v>
      </c>
    </row>
    <row r="8381" spans="1:19" x14ac:dyDescent="0.3">
      <c r="A8381">
        <v>9552</v>
      </c>
      <c r="B8381" t="s">
        <v>72</v>
      </c>
      <c r="C8381">
        <v>3892</v>
      </c>
      <c r="D8381" t="s">
        <v>7675</v>
      </c>
      <c r="E8381">
        <v>2.1800000000000002</v>
      </c>
      <c r="F8381">
        <v>3.99</v>
      </c>
      <c r="G8381">
        <v>750</v>
      </c>
      <c r="H8381">
        <v>14</v>
      </c>
      <c r="I8381">
        <v>30.52</v>
      </c>
      <c r="J8381">
        <v>61</v>
      </c>
      <c r="K8381">
        <v>240.39000000000001</v>
      </c>
      <c r="L8381">
        <v>89.77000000000001</v>
      </c>
      <c r="M8381">
        <v>48.03</v>
      </c>
      <c r="N8381">
        <v>55551.82</v>
      </c>
      <c r="O8381">
        <v>209.87</v>
      </c>
      <c r="P8381">
        <v>87.303964391197624</v>
      </c>
      <c r="Q8381">
        <v>4.3571428571428568</v>
      </c>
      <c r="R8381">
        <v>7.8764744429882052</v>
      </c>
      <c r="S8381">
        <f>(VendorSalesData[[#This Row],[TotalPurchaseQuantity]] - VendorSalesData[[#This Row],[TotalSalesQuantity]]) * VendorSalesData[[#This Row],[PurchasePrice]]</f>
        <v>-102.46000000000001</v>
      </c>
    </row>
    <row r="8382" spans="1:19" x14ac:dyDescent="0.3">
      <c r="A8382">
        <v>9165</v>
      </c>
      <c r="B8382" t="s">
        <v>38</v>
      </c>
      <c r="C8382">
        <v>9035</v>
      </c>
      <c r="D8382" t="s">
        <v>7676</v>
      </c>
      <c r="E8382">
        <v>30.3</v>
      </c>
      <c r="F8382">
        <v>39.99</v>
      </c>
      <c r="G8382">
        <v>750</v>
      </c>
      <c r="H8382">
        <v>1</v>
      </c>
      <c r="I8382">
        <v>30.3</v>
      </c>
      <c r="J8382">
        <v>1</v>
      </c>
      <c r="K8382">
        <v>39.99</v>
      </c>
      <c r="L8382">
        <v>39.99</v>
      </c>
      <c r="M8382">
        <v>0.79</v>
      </c>
      <c r="N8382">
        <v>68054.7</v>
      </c>
      <c r="O8382">
        <v>9.6900000000000013</v>
      </c>
      <c r="P8382">
        <v>24.231057764441115</v>
      </c>
      <c r="Q8382">
        <v>1</v>
      </c>
      <c r="R8382">
        <v>1.3198019801980199</v>
      </c>
      <c r="S8382">
        <f>(VendorSalesData[[#This Row],[TotalPurchaseQuantity]] - VendorSalesData[[#This Row],[TotalSalesQuantity]]) * VendorSalesData[[#This Row],[PurchasePrice]]</f>
        <v>0</v>
      </c>
    </row>
    <row r="8383" spans="1:19" x14ac:dyDescent="0.3">
      <c r="A8383">
        <v>7153</v>
      </c>
      <c r="B8383" t="s">
        <v>271</v>
      </c>
      <c r="C8383">
        <v>2137</v>
      </c>
      <c r="D8383" t="s">
        <v>7677</v>
      </c>
      <c r="E8383">
        <v>29.99</v>
      </c>
      <c r="F8383">
        <v>40.99</v>
      </c>
      <c r="G8383">
        <v>750</v>
      </c>
      <c r="H8383">
        <v>1</v>
      </c>
      <c r="I8383">
        <v>29.99</v>
      </c>
      <c r="J8383">
        <v>78</v>
      </c>
      <c r="K8383">
        <v>3074.2200000000003</v>
      </c>
      <c r="L8383">
        <v>2806.79</v>
      </c>
      <c r="M8383">
        <v>61.57</v>
      </c>
      <c r="N8383">
        <v>15884.82</v>
      </c>
      <c r="O8383">
        <v>3044.2300000000005</v>
      </c>
      <c r="P8383">
        <v>99.024467995133733</v>
      </c>
      <c r="Q8383">
        <v>78</v>
      </c>
      <c r="R8383">
        <v>102.50816938979661</v>
      </c>
      <c r="S8383">
        <f>(VendorSalesData[[#This Row],[TotalPurchaseQuantity]] - VendorSalesData[[#This Row],[TotalSalesQuantity]]) * VendorSalesData[[#This Row],[PurchasePrice]]</f>
        <v>-2309.23</v>
      </c>
    </row>
    <row r="8384" spans="1:19" x14ac:dyDescent="0.3">
      <c r="A8384">
        <v>8735</v>
      </c>
      <c r="B8384" t="s">
        <v>2804</v>
      </c>
      <c r="C8384">
        <v>17342</v>
      </c>
      <c r="D8384" t="s">
        <v>7678</v>
      </c>
      <c r="E8384">
        <v>2.97</v>
      </c>
      <c r="F8384">
        <v>7.99</v>
      </c>
      <c r="G8384">
        <v>750</v>
      </c>
      <c r="H8384">
        <v>10</v>
      </c>
      <c r="I8384">
        <v>29.7</v>
      </c>
      <c r="J8384">
        <v>20</v>
      </c>
      <c r="K8384">
        <v>89.8</v>
      </c>
      <c r="L8384">
        <v>17.96</v>
      </c>
      <c r="M8384">
        <v>2.2400000000000002</v>
      </c>
      <c r="N8384">
        <v>263.32</v>
      </c>
      <c r="O8384">
        <v>60.099999999999994</v>
      </c>
      <c r="P8384">
        <v>66.926503340757236</v>
      </c>
      <c r="Q8384">
        <v>2</v>
      </c>
      <c r="R8384">
        <v>3.0235690235690234</v>
      </c>
      <c r="S8384">
        <f>(VendorSalesData[[#This Row],[TotalPurchaseQuantity]] - VendorSalesData[[#This Row],[TotalSalesQuantity]]) * VendorSalesData[[#This Row],[PurchasePrice]]</f>
        <v>-29.700000000000003</v>
      </c>
    </row>
    <row r="8385" spans="1:19" x14ac:dyDescent="0.3">
      <c r="A8385">
        <v>4692</v>
      </c>
      <c r="B8385" t="s">
        <v>386</v>
      </c>
      <c r="C8385">
        <v>25064</v>
      </c>
      <c r="D8385" t="s">
        <v>7679</v>
      </c>
      <c r="E8385">
        <v>29.52</v>
      </c>
      <c r="F8385">
        <v>43.99</v>
      </c>
      <c r="G8385">
        <v>750</v>
      </c>
      <c r="H8385">
        <v>1</v>
      </c>
      <c r="I8385">
        <v>29.52</v>
      </c>
      <c r="J8385">
        <v>25</v>
      </c>
      <c r="K8385">
        <v>1099.75</v>
      </c>
      <c r="L8385">
        <v>879.80000000000007</v>
      </c>
      <c r="M8385">
        <v>2.75</v>
      </c>
      <c r="N8385">
        <v>9139.3799999999992</v>
      </c>
      <c r="O8385">
        <v>1070.23</v>
      </c>
      <c r="P8385">
        <v>97.315753580359171</v>
      </c>
      <c r="Q8385">
        <v>25</v>
      </c>
      <c r="R8385">
        <v>37.254403794037941</v>
      </c>
      <c r="S8385">
        <f>(VendorSalesData[[#This Row],[TotalPurchaseQuantity]] - VendorSalesData[[#This Row],[TotalSalesQuantity]]) * VendorSalesData[[#This Row],[PurchasePrice]]</f>
        <v>-708.48</v>
      </c>
    </row>
    <row r="8386" spans="1:19" x14ac:dyDescent="0.3">
      <c r="A8386">
        <v>9815</v>
      </c>
      <c r="B8386" t="s">
        <v>191</v>
      </c>
      <c r="C8386">
        <v>22412</v>
      </c>
      <c r="D8386" t="s">
        <v>7680</v>
      </c>
      <c r="E8386">
        <v>2.46</v>
      </c>
      <c r="F8386">
        <v>3.79</v>
      </c>
      <c r="G8386">
        <v>750</v>
      </c>
      <c r="H8386">
        <v>12</v>
      </c>
      <c r="I8386">
        <v>29.52</v>
      </c>
      <c r="J8386">
        <v>12</v>
      </c>
      <c r="K8386">
        <v>45.48</v>
      </c>
      <c r="L8386">
        <v>3.79</v>
      </c>
      <c r="M8386">
        <v>1.35</v>
      </c>
      <c r="N8386">
        <v>27100.41</v>
      </c>
      <c r="O8386">
        <v>15.959999999999997</v>
      </c>
      <c r="P8386">
        <v>35.092348284960416</v>
      </c>
      <c r="Q8386">
        <v>1</v>
      </c>
      <c r="R8386">
        <v>1.5406504065040649</v>
      </c>
      <c r="S8386">
        <f>(VendorSalesData[[#This Row],[TotalPurchaseQuantity]] - VendorSalesData[[#This Row],[TotalSalesQuantity]]) * VendorSalesData[[#This Row],[PurchasePrice]]</f>
        <v>0</v>
      </c>
    </row>
    <row r="8387" spans="1:19" x14ac:dyDescent="0.3">
      <c r="A8387">
        <v>9165</v>
      </c>
      <c r="B8387" t="s">
        <v>38</v>
      </c>
      <c r="C8387">
        <v>2147</v>
      </c>
      <c r="D8387" t="s">
        <v>7681</v>
      </c>
      <c r="E8387">
        <v>14.39</v>
      </c>
      <c r="F8387">
        <v>17.989999999999998</v>
      </c>
      <c r="G8387">
        <v>750</v>
      </c>
      <c r="H8387">
        <v>2</v>
      </c>
      <c r="I8387">
        <v>28.78</v>
      </c>
      <c r="J8387">
        <v>2</v>
      </c>
      <c r="K8387">
        <v>35.979999999999997</v>
      </c>
      <c r="L8387">
        <v>17.989999999999998</v>
      </c>
      <c r="M8387">
        <v>1.57</v>
      </c>
      <c r="N8387">
        <v>68054.7</v>
      </c>
      <c r="O8387">
        <v>7.1999999999999957</v>
      </c>
      <c r="P8387">
        <v>20.011117287381868</v>
      </c>
      <c r="Q8387">
        <v>1</v>
      </c>
      <c r="R8387">
        <v>1.2501737317581652</v>
      </c>
      <c r="S8387">
        <f>(VendorSalesData[[#This Row],[TotalPurchaseQuantity]] - VendorSalesData[[#This Row],[TotalSalesQuantity]]) * VendorSalesData[[#This Row],[PurchasePrice]]</f>
        <v>0</v>
      </c>
    </row>
    <row r="8388" spans="1:19" x14ac:dyDescent="0.3">
      <c r="A8388">
        <v>7749</v>
      </c>
      <c r="B8388" t="s">
        <v>4651</v>
      </c>
      <c r="C8388">
        <v>19586</v>
      </c>
      <c r="D8388" t="s">
        <v>7682</v>
      </c>
      <c r="E8388">
        <v>28.76</v>
      </c>
      <c r="F8388">
        <v>41.99</v>
      </c>
      <c r="G8388">
        <v>750</v>
      </c>
      <c r="H8388">
        <v>1</v>
      </c>
      <c r="I8388">
        <v>28.76</v>
      </c>
      <c r="J8388">
        <v>3</v>
      </c>
      <c r="K8388">
        <v>125.97</v>
      </c>
      <c r="L8388">
        <v>83.98</v>
      </c>
      <c r="M8388">
        <v>0.33</v>
      </c>
      <c r="N8388">
        <v>91.5</v>
      </c>
      <c r="O8388">
        <v>97.21</v>
      </c>
      <c r="P8388">
        <v>77.169167262046514</v>
      </c>
      <c r="Q8388">
        <v>3</v>
      </c>
      <c r="R8388">
        <v>4.3800417246175245</v>
      </c>
      <c r="S8388">
        <f>(VendorSalesData[[#This Row],[TotalPurchaseQuantity]] - VendorSalesData[[#This Row],[TotalSalesQuantity]]) * VendorSalesData[[#This Row],[PurchasePrice]]</f>
        <v>-57.52</v>
      </c>
    </row>
    <row r="8389" spans="1:19" x14ac:dyDescent="0.3">
      <c r="A8389">
        <v>11567</v>
      </c>
      <c r="B8389" t="s">
        <v>56</v>
      </c>
      <c r="C8389">
        <v>3371</v>
      </c>
      <c r="D8389" t="s">
        <v>7683</v>
      </c>
      <c r="E8389">
        <v>0.71</v>
      </c>
      <c r="F8389">
        <v>0.99</v>
      </c>
      <c r="G8389">
        <v>50</v>
      </c>
      <c r="H8389">
        <v>40</v>
      </c>
      <c r="I8389">
        <v>28.4</v>
      </c>
      <c r="J8389">
        <v>218</v>
      </c>
      <c r="K8389">
        <v>215.82</v>
      </c>
      <c r="L8389">
        <v>81.179999999999993</v>
      </c>
      <c r="M8389">
        <v>11.280000000000001</v>
      </c>
      <c r="N8389">
        <v>20964.810000000001</v>
      </c>
      <c r="O8389">
        <v>187.42</v>
      </c>
      <c r="P8389">
        <v>86.840885923454721</v>
      </c>
      <c r="Q8389">
        <v>5.45</v>
      </c>
      <c r="R8389">
        <v>7.5992957746478877</v>
      </c>
      <c r="S8389">
        <f>(VendorSalesData[[#This Row],[TotalPurchaseQuantity]] - VendorSalesData[[#This Row],[TotalSalesQuantity]]) * VendorSalesData[[#This Row],[PurchasePrice]]</f>
        <v>-126.38</v>
      </c>
    </row>
    <row r="8390" spans="1:19" x14ac:dyDescent="0.3">
      <c r="A8390">
        <v>2000</v>
      </c>
      <c r="B8390" t="s">
        <v>164</v>
      </c>
      <c r="C8390">
        <v>24314</v>
      </c>
      <c r="D8390" t="s">
        <v>7684</v>
      </c>
      <c r="E8390">
        <v>28.38</v>
      </c>
      <c r="F8390">
        <v>43.99</v>
      </c>
      <c r="G8390">
        <v>750</v>
      </c>
      <c r="H8390">
        <v>1</v>
      </c>
      <c r="I8390">
        <v>28.38</v>
      </c>
      <c r="J8390">
        <v>73</v>
      </c>
      <c r="K8390">
        <v>3211.27</v>
      </c>
      <c r="L8390">
        <v>2463.44</v>
      </c>
      <c r="M8390">
        <v>8.0500000000000007</v>
      </c>
      <c r="N8390">
        <v>19016.59</v>
      </c>
      <c r="O8390">
        <v>3182.89</v>
      </c>
      <c r="P8390">
        <v>99.116237501050989</v>
      </c>
      <c r="Q8390">
        <v>73</v>
      </c>
      <c r="R8390">
        <v>113.15257223396759</v>
      </c>
      <c r="S8390">
        <f>(VendorSalesData[[#This Row],[TotalPurchaseQuantity]] - VendorSalesData[[#This Row],[TotalSalesQuantity]]) * VendorSalesData[[#This Row],[PurchasePrice]]</f>
        <v>-2043.36</v>
      </c>
    </row>
    <row r="8391" spans="1:19" x14ac:dyDescent="0.3">
      <c r="A8391">
        <v>2450</v>
      </c>
      <c r="B8391" t="s">
        <v>2281</v>
      </c>
      <c r="C8391">
        <v>2150</v>
      </c>
      <c r="D8391" t="s">
        <v>7685</v>
      </c>
      <c r="E8391">
        <v>28.34</v>
      </c>
      <c r="F8391">
        <v>35.99</v>
      </c>
      <c r="G8391">
        <v>750</v>
      </c>
      <c r="H8391">
        <v>1</v>
      </c>
      <c r="I8391">
        <v>28.34</v>
      </c>
      <c r="J8391">
        <v>1</v>
      </c>
      <c r="K8391">
        <v>36.99</v>
      </c>
      <c r="L8391">
        <v>36.99</v>
      </c>
      <c r="M8391">
        <v>0.79</v>
      </c>
      <c r="N8391">
        <v>251.28</v>
      </c>
      <c r="O8391">
        <v>8.6500000000000021</v>
      </c>
      <c r="P8391">
        <v>23.384698567180322</v>
      </c>
      <c r="Q8391">
        <v>1</v>
      </c>
      <c r="R8391">
        <v>1.3052223006351447</v>
      </c>
      <c r="S8391">
        <f>(VendorSalesData[[#This Row],[TotalPurchaseQuantity]] - VendorSalesData[[#This Row],[TotalSalesQuantity]]) * VendorSalesData[[#This Row],[PurchasePrice]]</f>
        <v>0</v>
      </c>
    </row>
    <row r="8392" spans="1:19" x14ac:dyDescent="0.3">
      <c r="A8392">
        <v>98450</v>
      </c>
      <c r="B8392" t="s">
        <v>608</v>
      </c>
      <c r="C8392">
        <v>262</v>
      </c>
      <c r="D8392" t="s">
        <v>609</v>
      </c>
      <c r="E8392">
        <v>9.3699999999999992</v>
      </c>
      <c r="F8392">
        <v>11.99</v>
      </c>
      <c r="G8392">
        <v>1000</v>
      </c>
      <c r="H8392">
        <v>3</v>
      </c>
      <c r="I8392">
        <v>28.11</v>
      </c>
      <c r="J8392">
        <v>4</v>
      </c>
      <c r="K8392">
        <v>47.96</v>
      </c>
      <c r="L8392">
        <v>23.98</v>
      </c>
      <c r="M8392">
        <v>4.2</v>
      </c>
      <c r="N8392">
        <v>856.02</v>
      </c>
      <c r="O8392">
        <v>19.850000000000001</v>
      </c>
      <c r="P8392">
        <v>41.388657214345294</v>
      </c>
      <c r="Q8392">
        <v>1.3333333333333333</v>
      </c>
      <c r="R8392">
        <v>1.7061543934542869</v>
      </c>
      <c r="S8392">
        <f>(VendorSalesData[[#This Row],[TotalPurchaseQuantity]] - VendorSalesData[[#This Row],[TotalSalesQuantity]]) * VendorSalesData[[#This Row],[PurchasePrice]]</f>
        <v>-9.3699999999999992</v>
      </c>
    </row>
    <row r="8393" spans="1:19" x14ac:dyDescent="0.3">
      <c r="A8393">
        <v>9165</v>
      </c>
      <c r="B8393" t="s">
        <v>38</v>
      </c>
      <c r="C8393">
        <v>22624</v>
      </c>
      <c r="D8393" t="s">
        <v>7686</v>
      </c>
      <c r="E8393">
        <v>28.1</v>
      </c>
      <c r="F8393">
        <v>42.99</v>
      </c>
      <c r="G8393">
        <v>750</v>
      </c>
      <c r="H8393">
        <v>1</v>
      </c>
      <c r="I8393">
        <v>28.1</v>
      </c>
      <c r="J8393">
        <v>12</v>
      </c>
      <c r="K8393">
        <v>515.88</v>
      </c>
      <c r="L8393">
        <v>257.94</v>
      </c>
      <c r="M8393">
        <v>1.34</v>
      </c>
      <c r="N8393">
        <v>68054.7</v>
      </c>
      <c r="O8393">
        <v>487.78</v>
      </c>
      <c r="P8393">
        <v>94.552996820966101</v>
      </c>
      <c r="Q8393">
        <v>12</v>
      </c>
      <c r="R8393">
        <v>18.358718861209962</v>
      </c>
      <c r="S8393">
        <f>(VendorSalesData[[#This Row],[TotalPurchaseQuantity]] - VendorSalesData[[#This Row],[TotalSalesQuantity]]) * VendorSalesData[[#This Row],[PurchasePrice]]</f>
        <v>-309.10000000000002</v>
      </c>
    </row>
    <row r="8394" spans="1:19" x14ac:dyDescent="0.3">
      <c r="A8394">
        <v>10754</v>
      </c>
      <c r="B8394" t="s">
        <v>212</v>
      </c>
      <c r="C8394">
        <v>23747</v>
      </c>
      <c r="D8394" t="s">
        <v>7687</v>
      </c>
      <c r="E8394">
        <v>27.88</v>
      </c>
      <c r="F8394">
        <v>40.99</v>
      </c>
      <c r="G8394">
        <v>750</v>
      </c>
      <c r="H8394">
        <v>1</v>
      </c>
      <c r="I8394">
        <v>27.88</v>
      </c>
      <c r="J8394">
        <v>53</v>
      </c>
      <c r="K8394">
        <v>2172.4700000000003</v>
      </c>
      <c r="L8394">
        <v>1680.5900000000001</v>
      </c>
      <c r="M8394">
        <v>5.86</v>
      </c>
      <c r="N8394">
        <v>28720.52</v>
      </c>
      <c r="O8394">
        <v>2144.59</v>
      </c>
      <c r="P8394">
        <v>98.716668124300909</v>
      </c>
      <c r="Q8394">
        <v>53</v>
      </c>
      <c r="R8394">
        <v>77.922166427546642</v>
      </c>
      <c r="S8394">
        <f>(VendorSalesData[[#This Row],[TotalPurchaseQuantity]] - VendorSalesData[[#This Row],[TotalSalesQuantity]]) * VendorSalesData[[#This Row],[PurchasePrice]]</f>
        <v>-1449.76</v>
      </c>
    </row>
    <row r="8395" spans="1:19" x14ac:dyDescent="0.3">
      <c r="A8395">
        <v>3252</v>
      </c>
      <c r="B8395" t="s">
        <v>94</v>
      </c>
      <c r="C8395">
        <v>14626</v>
      </c>
      <c r="D8395" t="s">
        <v>5382</v>
      </c>
      <c r="E8395">
        <v>4.63</v>
      </c>
      <c r="F8395">
        <v>6.99</v>
      </c>
      <c r="G8395">
        <v>1500</v>
      </c>
      <c r="H8395">
        <v>6</v>
      </c>
      <c r="I8395">
        <v>27.78</v>
      </c>
      <c r="J8395">
        <v>6</v>
      </c>
      <c r="K8395">
        <v>41.94</v>
      </c>
      <c r="L8395">
        <v>27.96</v>
      </c>
      <c r="M8395">
        <v>1.34</v>
      </c>
      <c r="N8395">
        <v>61966.91</v>
      </c>
      <c r="O8395">
        <v>14.159999999999997</v>
      </c>
      <c r="P8395">
        <v>33.762517882689551</v>
      </c>
      <c r="Q8395">
        <v>1</v>
      </c>
      <c r="R8395">
        <v>1.5097192224622029</v>
      </c>
      <c r="S8395">
        <f>(VendorSalesData[[#This Row],[TotalPurchaseQuantity]] - VendorSalesData[[#This Row],[TotalSalesQuantity]]) * VendorSalesData[[#This Row],[PurchasePrice]]</f>
        <v>0</v>
      </c>
    </row>
    <row r="8396" spans="1:19" x14ac:dyDescent="0.3">
      <c r="A8396">
        <v>3960</v>
      </c>
      <c r="B8396" t="s">
        <v>24</v>
      </c>
      <c r="C8396">
        <v>1761</v>
      </c>
      <c r="D8396" t="s">
        <v>140</v>
      </c>
      <c r="E8396">
        <v>27.77</v>
      </c>
      <c r="F8396">
        <v>34.99</v>
      </c>
      <c r="G8396">
        <v>1000</v>
      </c>
      <c r="H8396">
        <v>1</v>
      </c>
      <c r="I8396">
        <v>27.77</v>
      </c>
      <c r="J8396">
        <v>1</v>
      </c>
      <c r="K8396">
        <v>34.99</v>
      </c>
      <c r="L8396">
        <v>34.99</v>
      </c>
      <c r="M8396">
        <v>1.05</v>
      </c>
      <c r="N8396">
        <v>257032.07</v>
      </c>
      <c r="O8396">
        <v>7.2200000000000024</v>
      </c>
      <c r="P8396">
        <v>20.63446699056874</v>
      </c>
      <c r="Q8396">
        <v>1</v>
      </c>
      <c r="R8396">
        <v>1.2599927979834356</v>
      </c>
      <c r="S8396">
        <f>(VendorSalesData[[#This Row],[TotalPurchaseQuantity]] - VendorSalesData[[#This Row],[TotalSalesQuantity]]) * VendorSalesData[[#This Row],[PurchasePrice]]</f>
        <v>0</v>
      </c>
    </row>
    <row r="8397" spans="1:19" x14ac:dyDescent="0.3">
      <c r="A8397">
        <v>9815</v>
      </c>
      <c r="B8397" t="s">
        <v>191</v>
      </c>
      <c r="C8397">
        <v>19255</v>
      </c>
      <c r="D8397" t="s">
        <v>7688</v>
      </c>
      <c r="E8397">
        <v>2.2799999999999998</v>
      </c>
      <c r="F8397">
        <v>3.49</v>
      </c>
      <c r="G8397">
        <v>750</v>
      </c>
      <c r="H8397">
        <v>12</v>
      </c>
      <c r="I8397">
        <v>27.36</v>
      </c>
      <c r="J8397">
        <v>15</v>
      </c>
      <c r="K8397">
        <v>52.35</v>
      </c>
      <c r="L8397">
        <v>24.43</v>
      </c>
      <c r="M8397">
        <v>1.67</v>
      </c>
      <c r="N8397">
        <v>27100.41</v>
      </c>
      <c r="O8397">
        <v>24.990000000000002</v>
      </c>
      <c r="P8397">
        <v>47.736389684813759</v>
      </c>
      <c r="Q8397">
        <v>1.25</v>
      </c>
      <c r="R8397">
        <v>1.9133771929824563</v>
      </c>
      <c r="S8397">
        <f>(VendorSalesData[[#This Row],[TotalPurchaseQuantity]] - VendorSalesData[[#This Row],[TotalSalesQuantity]]) * VendorSalesData[[#This Row],[PurchasePrice]]</f>
        <v>-6.84</v>
      </c>
    </row>
    <row r="8398" spans="1:19" x14ac:dyDescent="0.3">
      <c r="A8398">
        <v>3252</v>
      </c>
      <c r="B8398" t="s">
        <v>94</v>
      </c>
      <c r="C8398">
        <v>24813</v>
      </c>
      <c r="D8398" t="s">
        <v>7689</v>
      </c>
      <c r="E8398">
        <v>2.27</v>
      </c>
      <c r="F8398">
        <v>3.29</v>
      </c>
      <c r="G8398">
        <v>750</v>
      </c>
      <c r="H8398">
        <v>12</v>
      </c>
      <c r="I8398">
        <v>27.24</v>
      </c>
      <c r="J8398">
        <v>12</v>
      </c>
      <c r="K8398">
        <v>39.479999999999997</v>
      </c>
      <c r="L8398">
        <v>3.29</v>
      </c>
      <c r="M8398">
        <v>1.35</v>
      </c>
      <c r="N8398">
        <v>61966.91</v>
      </c>
      <c r="O8398">
        <v>12.239999999999998</v>
      </c>
      <c r="P8398">
        <v>31.003039513677809</v>
      </c>
      <c r="Q8398">
        <v>1</v>
      </c>
      <c r="R8398">
        <v>1.4493392070484581</v>
      </c>
      <c r="S8398">
        <f>(VendorSalesData[[#This Row],[TotalPurchaseQuantity]] - VendorSalesData[[#This Row],[TotalSalesQuantity]]) * VendorSalesData[[#This Row],[PurchasePrice]]</f>
        <v>0</v>
      </c>
    </row>
    <row r="8399" spans="1:19" x14ac:dyDescent="0.3">
      <c r="A8399">
        <v>3252</v>
      </c>
      <c r="B8399" t="s">
        <v>94</v>
      </c>
      <c r="C8399">
        <v>24816</v>
      </c>
      <c r="D8399" t="s">
        <v>7690</v>
      </c>
      <c r="E8399">
        <v>2.27</v>
      </c>
      <c r="F8399">
        <v>3.29</v>
      </c>
      <c r="G8399">
        <v>750</v>
      </c>
      <c r="H8399">
        <v>12</v>
      </c>
      <c r="I8399">
        <v>27.24</v>
      </c>
      <c r="J8399">
        <v>12</v>
      </c>
      <c r="K8399">
        <v>39.479999999999997</v>
      </c>
      <c r="L8399">
        <v>3.29</v>
      </c>
      <c r="M8399">
        <v>1.35</v>
      </c>
      <c r="N8399">
        <v>61966.91</v>
      </c>
      <c r="O8399">
        <v>12.239999999999998</v>
      </c>
      <c r="P8399">
        <v>31.003039513677809</v>
      </c>
      <c r="Q8399">
        <v>1</v>
      </c>
      <c r="R8399">
        <v>1.4493392070484581</v>
      </c>
      <c r="S8399">
        <f>(VendorSalesData[[#This Row],[TotalPurchaseQuantity]] - VendorSalesData[[#This Row],[TotalSalesQuantity]]) * VendorSalesData[[#This Row],[PurchasePrice]]</f>
        <v>0</v>
      </c>
    </row>
    <row r="8400" spans="1:19" x14ac:dyDescent="0.3">
      <c r="A8400">
        <v>9744</v>
      </c>
      <c r="B8400" t="s">
        <v>868</v>
      </c>
      <c r="C8400">
        <v>24388</v>
      </c>
      <c r="D8400" t="s">
        <v>7691</v>
      </c>
      <c r="E8400">
        <v>13.6</v>
      </c>
      <c r="F8400">
        <v>19.989999999999998</v>
      </c>
      <c r="G8400">
        <v>750</v>
      </c>
      <c r="H8400">
        <v>2</v>
      </c>
      <c r="I8400">
        <v>27.2</v>
      </c>
      <c r="J8400">
        <v>50</v>
      </c>
      <c r="K8400">
        <v>999.49999999999989</v>
      </c>
      <c r="L8400">
        <v>819.58999999999992</v>
      </c>
      <c r="M8400">
        <v>5.53</v>
      </c>
      <c r="N8400">
        <v>3999.93</v>
      </c>
      <c r="O8400">
        <v>972.29999999999984</v>
      </c>
      <c r="P8400">
        <v>97.278639319659817</v>
      </c>
      <c r="Q8400">
        <v>25</v>
      </c>
      <c r="R8400">
        <v>36.746323529411761</v>
      </c>
      <c r="S8400">
        <f>(VendorSalesData[[#This Row],[TotalPurchaseQuantity]] - VendorSalesData[[#This Row],[TotalSalesQuantity]]) * VendorSalesData[[#This Row],[PurchasePrice]]</f>
        <v>-652.79999999999995</v>
      </c>
    </row>
    <row r="8401" spans="1:19" x14ac:dyDescent="0.3">
      <c r="A8401">
        <v>17035</v>
      </c>
      <c r="B8401" t="s">
        <v>22</v>
      </c>
      <c r="C8401">
        <v>8063</v>
      </c>
      <c r="D8401" t="s">
        <v>771</v>
      </c>
      <c r="E8401">
        <v>1.59</v>
      </c>
      <c r="F8401">
        <v>1.99</v>
      </c>
      <c r="G8401">
        <v>50</v>
      </c>
      <c r="H8401">
        <v>17</v>
      </c>
      <c r="I8401">
        <v>27.029999999999998</v>
      </c>
      <c r="J8401">
        <v>376</v>
      </c>
      <c r="K8401">
        <v>748.24</v>
      </c>
      <c r="L8401">
        <v>477.6</v>
      </c>
      <c r="M8401">
        <v>19.04</v>
      </c>
      <c r="N8401">
        <v>123780.22</v>
      </c>
      <c r="O8401">
        <v>721.21</v>
      </c>
      <c r="P8401">
        <v>96.387522719982897</v>
      </c>
      <c r="Q8401">
        <v>22.117647058823529</v>
      </c>
      <c r="R8401">
        <v>27.681834998150205</v>
      </c>
      <c r="S8401">
        <f>(VendorSalesData[[#This Row],[TotalPurchaseQuantity]] - VendorSalesData[[#This Row],[TotalSalesQuantity]]) * VendorSalesData[[#This Row],[PurchasePrice]]</f>
        <v>-570.81000000000006</v>
      </c>
    </row>
    <row r="8402" spans="1:19" x14ac:dyDescent="0.3">
      <c r="A8402">
        <v>90024</v>
      </c>
      <c r="B8402" t="s">
        <v>1511</v>
      </c>
      <c r="C8402">
        <v>45992</v>
      </c>
      <c r="D8402" t="s">
        <v>7692</v>
      </c>
      <c r="E8402">
        <v>6.75</v>
      </c>
      <c r="F8402">
        <v>10.99</v>
      </c>
      <c r="G8402">
        <v>750</v>
      </c>
      <c r="H8402">
        <v>4</v>
      </c>
      <c r="I8402">
        <v>27</v>
      </c>
      <c r="J8402">
        <v>53</v>
      </c>
      <c r="K8402">
        <v>582.47</v>
      </c>
      <c r="L8402">
        <v>373.66</v>
      </c>
      <c r="M8402">
        <v>5.88</v>
      </c>
      <c r="N8402">
        <v>2802.64</v>
      </c>
      <c r="O8402">
        <v>555.47</v>
      </c>
      <c r="P8402">
        <v>95.364568132264324</v>
      </c>
      <c r="Q8402">
        <v>13.25</v>
      </c>
      <c r="R8402">
        <v>21.572962962962965</v>
      </c>
      <c r="S8402">
        <f>(VendorSalesData[[#This Row],[TotalPurchaseQuantity]] - VendorSalesData[[#This Row],[TotalSalesQuantity]]) * VendorSalesData[[#This Row],[PurchasePrice]]</f>
        <v>-330.75</v>
      </c>
    </row>
    <row r="8403" spans="1:19" x14ac:dyDescent="0.3">
      <c r="A8403">
        <v>9165</v>
      </c>
      <c r="B8403" t="s">
        <v>38</v>
      </c>
      <c r="C8403">
        <v>2345</v>
      </c>
      <c r="D8403" t="s">
        <v>7693</v>
      </c>
      <c r="E8403">
        <v>26.71</v>
      </c>
      <c r="F8403">
        <v>49.99</v>
      </c>
      <c r="G8403">
        <v>750</v>
      </c>
      <c r="H8403">
        <v>1</v>
      </c>
      <c r="I8403">
        <v>26.71</v>
      </c>
      <c r="J8403">
        <v>1</v>
      </c>
      <c r="K8403">
        <v>34.99</v>
      </c>
      <c r="L8403">
        <v>34.99</v>
      </c>
      <c r="M8403">
        <v>0.79</v>
      </c>
      <c r="N8403">
        <v>68054.7</v>
      </c>
      <c r="O8403">
        <v>8.2800000000000011</v>
      </c>
      <c r="P8403">
        <v>23.663903972563592</v>
      </c>
      <c r="Q8403">
        <v>1</v>
      </c>
      <c r="R8403">
        <v>1.3099962560838638</v>
      </c>
      <c r="S8403">
        <f>(VendorSalesData[[#This Row],[TotalPurchaseQuantity]] - VendorSalesData[[#This Row],[TotalSalesQuantity]]) * VendorSalesData[[#This Row],[PurchasePrice]]</f>
        <v>0</v>
      </c>
    </row>
    <row r="8404" spans="1:19" x14ac:dyDescent="0.3">
      <c r="A8404">
        <v>4692</v>
      </c>
      <c r="B8404" t="s">
        <v>386</v>
      </c>
      <c r="C8404">
        <v>25078</v>
      </c>
      <c r="D8404" t="s">
        <v>7694</v>
      </c>
      <c r="E8404">
        <v>26.14</v>
      </c>
      <c r="F8404">
        <v>39.99</v>
      </c>
      <c r="G8404">
        <v>750</v>
      </c>
      <c r="H8404">
        <v>1</v>
      </c>
      <c r="I8404">
        <v>26.14</v>
      </c>
      <c r="J8404">
        <v>28</v>
      </c>
      <c r="K8404">
        <v>1119.72</v>
      </c>
      <c r="L8404">
        <v>839.79000000000008</v>
      </c>
      <c r="M8404">
        <v>3.08</v>
      </c>
      <c r="N8404">
        <v>9139.3799999999992</v>
      </c>
      <c r="O8404">
        <v>1093.58</v>
      </c>
      <c r="P8404">
        <v>97.665487800521561</v>
      </c>
      <c r="Q8404">
        <v>28</v>
      </c>
      <c r="R8404">
        <v>42.835501147666413</v>
      </c>
      <c r="S8404">
        <f>(VendorSalesData[[#This Row],[TotalPurchaseQuantity]] - VendorSalesData[[#This Row],[TotalSalesQuantity]]) * VendorSalesData[[#This Row],[PurchasePrice]]</f>
        <v>-705.78</v>
      </c>
    </row>
    <row r="8405" spans="1:19" x14ac:dyDescent="0.3">
      <c r="A8405">
        <v>7153</v>
      </c>
      <c r="B8405" t="s">
        <v>271</v>
      </c>
      <c r="C8405">
        <v>23945</v>
      </c>
      <c r="D8405" t="s">
        <v>7695</v>
      </c>
      <c r="E8405">
        <v>13.01</v>
      </c>
      <c r="F8405">
        <v>18.989999999999998</v>
      </c>
      <c r="G8405">
        <v>750</v>
      </c>
      <c r="H8405">
        <v>2</v>
      </c>
      <c r="I8405">
        <v>26.02</v>
      </c>
      <c r="J8405">
        <v>33</v>
      </c>
      <c r="K8405">
        <v>626.66999999999996</v>
      </c>
      <c r="L8405">
        <v>436.77</v>
      </c>
      <c r="M8405">
        <v>3.64</v>
      </c>
      <c r="N8405">
        <v>15884.82</v>
      </c>
      <c r="O8405">
        <v>600.65</v>
      </c>
      <c r="P8405">
        <v>95.84789442609349</v>
      </c>
      <c r="Q8405">
        <v>16.5</v>
      </c>
      <c r="R8405">
        <v>24.084166026133744</v>
      </c>
      <c r="S8405">
        <f>(VendorSalesData[[#This Row],[TotalPurchaseQuantity]] - VendorSalesData[[#This Row],[TotalSalesQuantity]]) * VendorSalesData[[#This Row],[PurchasePrice]]</f>
        <v>-403.31</v>
      </c>
    </row>
    <row r="8406" spans="1:19" x14ac:dyDescent="0.3">
      <c r="A8406">
        <v>90024</v>
      </c>
      <c r="B8406" t="s">
        <v>1511</v>
      </c>
      <c r="C8406">
        <v>45993</v>
      </c>
      <c r="D8406" t="s">
        <v>7696</v>
      </c>
      <c r="E8406">
        <v>6.49</v>
      </c>
      <c r="F8406">
        <v>10.99</v>
      </c>
      <c r="G8406">
        <v>750</v>
      </c>
      <c r="H8406">
        <v>4</v>
      </c>
      <c r="I8406">
        <v>25.96</v>
      </c>
      <c r="J8406">
        <v>13</v>
      </c>
      <c r="K8406">
        <v>142.87</v>
      </c>
      <c r="L8406">
        <v>98.91</v>
      </c>
      <c r="M8406">
        <v>1.44</v>
      </c>
      <c r="N8406">
        <v>2802.64</v>
      </c>
      <c r="O8406">
        <v>116.91</v>
      </c>
      <c r="P8406">
        <v>81.829635332820033</v>
      </c>
      <c r="Q8406">
        <v>3.25</v>
      </c>
      <c r="R8406">
        <v>5.5034668721109403</v>
      </c>
      <c r="S8406">
        <f>(VendorSalesData[[#This Row],[TotalPurchaseQuantity]] - VendorSalesData[[#This Row],[TotalSalesQuantity]]) * VendorSalesData[[#This Row],[PurchasePrice]]</f>
        <v>-58.410000000000004</v>
      </c>
    </row>
    <row r="8407" spans="1:19" x14ac:dyDescent="0.3">
      <c r="A8407">
        <v>4425</v>
      </c>
      <c r="B8407" t="s">
        <v>20</v>
      </c>
      <c r="C8407">
        <v>19304</v>
      </c>
      <c r="D8407" t="s">
        <v>7697</v>
      </c>
      <c r="E8407">
        <v>6.45</v>
      </c>
      <c r="F8407">
        <v>15.99</v>
      </c>
      <c r="G8407">
        <v>750</v>
      </c>
      <c r="H8407">
        <v>4</v>
      </c>
      <c r="I8407">
        <v>25.8</v>
      </c>
      <c r="J8407">
        <v>11</v>
      </c>
      <c r="K8407">
        <v>109.89</v>
      </c>
      <c r="L8407">
        <v>59.94</v>
      </c>
      <c r="M8407">
        <v>1.23</v>
      </c>
      <c r="N8407">
        <v>144929.24</v>
      </c>
      <c r="O8407">
        <v>84.09</v>
      </c>
      <c r="P8407">
        <v>76.521976521976526</v>
      </c>
      <c r="Q8407">
        <v>2.75</v>
      </c>
      <c r="R8407">
        <v>4.2593023255813955</v>
      </c>
      <c r="S8407">
        <f>(VendorSalesData[[#This Row],[TotalPurchaseQuantity]] - VendorSalesData[[#This Row],[TotalSalesQuantity]]) * VendorSalesData[[#This Row],[PurchasePrice]]</f>
        <v>-45.15</v>
      </c>
    </row>
    <row r="8408" spans="1:19" x14ac:dyDescent="0.3">
      <c r="A8408">
        <v>9165</v>
      </c>
      <c r="B8408" t="s">
        <v>38</v>
      </c>
      <c r="C8408">
        <v>9031</v>
      </c>
      <c r="D8408" t="s">
        <v>7698</v>
      </c>
      <c r="E8408">
        <v>25.77</v>
      </c>
      <c r="F8408">
        <v>32.99</v>
      </c>
      <c r="G8408">
        <v>750</v>
      </c>
      <c r="H8408">
        <v>1</v>
      </c>
      <c r="I8408">
        <v>25.77</v>
      </c>
      <c r="J8408">
        <v>1</v>
      </c>
      <c r="K8408">
        <v>32.99</v>
      </c>
      <c r="L8408">
        <v>32.99</v>
      </c>
      <c r="M8408">
        <v>0.79</v>
      </c>
      <c r="N8408">
        <v>68054.7</v>
      </c>
      <c r="O8408">
        <v>7.2200000000000024</v>
      </c>
      <c r="P8408">
        <v>21.885419824189153</v>
      </c>
      <c r="Q8408">
        <v>1</v>
      </c>
      <c r="R8408">
        <v>1.2801707411719054</v>
      </c>
      <c r="S8408">
        <f>(VendorSalesData[[#This Row],[TotalPurchaseQuantity]] - VendorSalesData[[#This Row],[TotalSalesQuantity]]) * VendorSalesData[[#This Row],[PurchasePrice]]</f>
        <v>0</v>
      </c>
    </row>
    <row r="8409" spans="1:19" x14ac:dyDescent="0.3">
      <c r="A8409">
        <v>12546</v>
      </c>
      <c r="B8409" t="s">
        <v>32</v>
      </c>
      <c r="C8409">
        <v>1035</v>
      </c>
      <c r="D8409" t="s">
        <v>7699</v>
      </c>
      <c r="E8409">
        <v>8.59</v>
      </c>
      <c r="F8409">
        <v>12.99</v>
      </c>
      <c r="G8409">
        <v>750</v>
      </c>
      <c r="H8409">
        <v>3</v>
      </c>
      <c r="I8409">
        <v>25.77</v>
      </c>
      <c r="J8409">
        <v>76</v>
      </c>
      <c r="K8409">
        <v>857.24</v>
      </c>
      <c r="L8409">
        <v>734.35</v>
      </c>
      <c r="M8409">
        <v>59.93</v>
      </c>
      <c r="N8409">
        <v>123880.97</v>
      </c>
      <c r="O8409">
        <v>831.47</v>
      </c>
      <c r="P8409">
        <v>96.993840698054228</v>
      </c>
      <c r="Q8409">
        <v>25.333333333333332</v>
      </c>
      <c r="R8409">
        <v>33.265036864571208</v>
      </c>
      <c r="S8409">
        <f>(VendorSalesData[[#This Row],[TotalPurchaseQuantity]] - VendorSalesData[[#This Row],[TotalSalesQuantity]]) * VendorSalesData[[#This Row],[PurchasePrice]]</f>
        <v>-627.06999999999994</v>
      </c>
    </row>
    <row r="8410" spans="1:19" x14ac:dyDescent="0.3">
      <c r="A8410">
        <v>17037</v>
      </c>
      <c r="B8410" t="s">
        <v>1350</v>
      </c>
      <c r="C8410">
        <v>11881</v>
      </c>
      <c r="D8410" t="s">
        <v>7700</v>
      </c>
      <c r="E8410">
        <v>25.51</v>
      </c>
      <c r="F8410">
        <v>36.99</v>
      </c>
      <c r="G8410">
        <v>750</v>
      </c>
      <c r="H8410">
        <v>1</v>
      </c>
      <c r="I8410">
        <v>25.51</v>
      </c>
      <c r="J8410">
        <v>2</v>
      </c>
      <c r="K8410">
        <v>73.98</v>
      </c>
      <c r="L8410">
        <v>73.98</v>
      </c>
      <c r="M8410">
        <v>0.22</v>
      </c>
      <c r="N8410">
        <v>358.03000000000003</v>
      </c>
      <c r="O8410">
        <v>48.47</v>
      </c>
      <c r="P8410">
        <v>65.517707488510396</v>
      </c>
      <c r="Q8410">
        <v>2</v>
      </c>
      <c r="R8410">
        <v>2.9000392003136026</v>
      </c>
      <c r="S8410">
        <f>(VendorSalesData[[#This Row],[TotalPurchaseQuantity]] - VendorSalesData[[#This Row],[TotalSalesQuantity]]) * VendorSalesData[[#This Row],[PurchasePrice]]</f>
        <v>-25.51</v>
      </c>
    </row>
    <row r="8411" spans="1:19" x14ac:dyDescent="0.3">
      <c r="A8411">
        <v>9815</v>
      </c>
      <c r="B8411" t="s">
        <v>191</v>
      </c>
      <c r="C8411">
        <v>20997</v>
      </c>
      <c r="D8411" t="s">
        <v>7701</v>
      </c>
      <c r="E8411">
        <v>2.12</v>
      </c>
      <c r="F8411">
        <v>3.29</v>
      </c>
      <c r="G8411">
        <v>750</v>
      </c>
      <c r="H8411">
        <v>12</v>
      </c>
      <c r="I8411">
        <v>25.44</v>
      </c>
      <c r="J8411">
        <v>12</v>
      </c>
      <c r="K8411">
        <v>39.479999999999997</v>
      </c>
      <c r="L8411">
        <v>3.29</v>
      </c>
      <c r="M8411">
        <v>1.35</v>
      </c>
      <c r="N8411">
        <v>27100.41</v>
      </c>
      <c r="O8411">
        <v>14.039999999999996</v>
      </c>
      <c r="P8411">
        <v>35.562310030395125</v>
      </c>
      <c r="Q8411">
        <v>1</v>
      </c>
      <c r="R8411">
        <v>1.5518867924528299</v>
      </c>
      <c r="S8411">
        <f>(VendorSalesData[[#This Row],[TotalPurchaseQuantity]] - VendorSalesData[[#This Row],[TotalSalesQuantity]]) * VendorSalesData[[#This Row],[PurchasePrice]]</f>
        <v>0</v>
      </c>
    </row>
    <row r="8412" spans="1:19" x14ac:dyDescent="0.3">
      <c r="A8412">
        <v>4425</v>
      </c>
      <c r="B8412" t="s">
        <v>20</v>
      </c>
      <c r="C8412">
        <v>34021</v>
      </c>
      <c r="D8412" t="s">
        <v>7702</v>
      </c>
      <c r="E8412">
        <v>12.66</v>
      </c>
      <c r="F8412">
        <v>18.989999999999998</v>
      </c>
      <c r="G8412">
        <v>750</v>
      </c>
      <c r="H8412">
        <v>2</v>
      </c>
      <c r="I8412">
        <v>25.32</v>
      </c>
      <c r="J8412">
        <v>20</v>
      </c>
      <c r="K8412">
        <v>379.79999999999995</v>
      </c>
      <c r="L8412">
        <v>303.83999999999997</v>
      </c>
      <c r="M8412">
        <v>2.21</v>
      </c>
      <c r="N8412">
        <v>144929.24</v>
      </c>
      <c r="O8412">
        <v>354.47999999999996</v>
      </c>
      <c r="P8412">
        <v>93.333333333333329</v>
      </c>
      <c r="Q8412">
        <v>10</v>
      </c>
      <c r="R8412">
        <v>14.999999999999998</v>
      </c>
      <c r="S8412">
        <f>(VendorSalesData[[#This Row],[TotalPurchaseQuantity]] - VendorSalesData[[#This Row],[TotalSalesQuantity]]) * VendorSalesData[[#This Row],[PurchasePrice]]</f>
        <v>-227.88</v>
      </c>
    </row>
    <row r="8413" spans="1:19" x14ac:dyDescent="0.3">
      <c r="A8413">
        <v>6359</v>
      </c>
      <c r="B8413" t="s">
        <v>698</v>
      </c>
      <c r="C8413">
        <v>2108</v>
      </c>
      <c r="D8413" t="s">
        <v>7703</v>
      </c>
      <c r="E8413">
        <v>12.59</v>
      </c>
      <c r="F8413">
        <v>15.99</v>
      </c>
      <c r="G8413">
        <v>750</v>
      </c>
      <c r="H8413">
        <v>2</v>
      </c>
      <c r="I8413">
        <v>25.18</v>
      </c>
      <c r="J8413">
        <v>9</v>
      </c>
      <c r="K8413">
        <v>143.91</v>
      </c>
      <c r="L8413">
        <v>127.92</v>
      </c>
      <c r="M8413">
        <v>7.1000000000000005</v>
      </c>
      <c r="N8413">
        <v>1922</v>
      </c>
      <c r="O8413">
        <v>118.72999999999999</v>
      </c>
      <c r="P8413">
        <v>82.502953234660552</v>
      </c>
      <c r="Q8413">
        <v>4.5</v>
      </c>
      <c r="R8413">
        <v>5.7152501985702937</v>
      </c>
      <c r="S8413">
        <f>(VendorSalesData[[#This Row],[TotalPurchaseQuantity]] - VendorSalesData[[#This Row],[TotalSalesQuantity]]) * VendorSalesData[[#This Row],[PurchasePrice]]</f>
        <v>-88.13</v>
      </c>
    </row>
    <row r="8414" spans="1:19" x14ac:dyDescent="0.3">
      <c r="A8414">
        <v>7153</v>
      </c>
      <c r="B8414" t="s">
        <v>271</v>
      </c>
      <c r="C8414">
        <v>23948</v>
      </c>
      <c r="D8414" t="s">
        <v>7704</v>
      </c>
      <c r="E8414">
        <v>25.15</v>
      </c>
      <c r="F8414">
        <v>38.99</v>
      </c>
      <c r="G8414">
        <v>750</v>
      </c>
      <c r="H8414">
        <v>1</v>
      </c>
      <c r="I8414">
        <v>25.15</v>
      </c>
      <c r="J8414">
        <v>101</v>
      </c>
      <c r="K8414">
        <v>3937.9900000000002</v>
      </c>
      <c r="L8414">
        <v>3236.17</v>
      </c>
      <c r="M8414">
        <v>11.15</v>
      </c>
      <c r="N8414">
        <v>15884.82</v>
      </c>
      <c r="O8414">
        <v>3912.84</v>
      </c>
      <c r="P8414">
        <v>99.361349317799181</v>
      </c>
      <c r="Q8414">
        <v>101</v>
      </c>
      <c r="R8414">
        <v>156.58011928429426</v>
      </c>
      <c r="S8414">
        <f>(VendorSalesData[[#This Row],[TotalPurchaseQuantity]] - VendorSalesData[[#This Row],[TotalSalesQuantity]]) * VendorSalesData[[#This Row],[PurchasePrice]]</f>
        <v>-2515</v>
      </c>
    </row>
    <row r="8415" spans="1:19" x14ac:dyDescent="0.3">
      <c r="A8415">
        <v>653</v>
      </c>
      <c r="B8415" t="s">
        <v>352</v>
      </c>
      <c r="C8415">
        <v>17196</v>
      </c>
      <c r="D8415" t="s">
        <v>7705</v>
      </c>
      <c r="E8415">
        <v>12.33</v>
      </c>
      <c r="F8415">
        <v>18.989999999999998</v>
      </c>
      <c r="G8415">
        <v>750</v>
      </c>
      <c r="H8415">
        <v>2</v>
      </c>
      <c r="I8415">
        <v>24.66</v>
      </c>
      <c r="J8415">
        <v>2</v>
      </c>
      <c r="K8415">
        <v>37.979999999999997</v>
      </c>
      <c r="L8415">
        <v>37.979999999999997</v>
      </c>
      <c r="M8415">
        <v>0.22</v>
      </c>
      <c r="N8415">
        <v>8014.9800000000005</v>
      </c>
      <c r="O8415">
        <v>13.319999999999997</v>
      </c>
      <c r="P8415">
        <v>35.071090047393362</v>
      </c>
      <c r="Q8415">
        <v>1</v>
      </c>
      <c r="R8415">
        <v>1.5401459854014596</v>
      </c>
      <c r="S8415">
        <f>(VendorSalesData[[#This Row],[TotalPurchaseQuantity]] - VendorSalesData[[#This Row],[TotalSalesQuantity]]) * VendorSalesData[[#This Row],[PurchasePrice]]</f>
        <v>0</v>
      </c>
    </row>
    <row r="8416" spans="1:19" x14ac:dyDescent="0.3">
      <c r="A8416">
        <v>9815</v>
      </c>
      <c r="B8416" t="s">
        <v>191</v>
      </c>
      <c r="C8416">
        <v>23563</v>
      </c>
      <c r="D8416" t="s">
        <v>2385</v>
      </c>
      <c r="E8416">
        <v>4.0999999999999996</v>
      </c>
      <c r="F8416">
        <v>5.99</v>
      </c>
      <c r="G8416">
        <v>1000</v>
      </c>
      <c r="H8416">
        <v>6</v>
      </c>
      <c r="I8416">
        <v>24.6</v>
      </c>
      <c r="J8416">
        <v>6</v>
      </c>
      <c r="K8416">
        <v>35.94</v>
      </c>
      <c r="L8416">
        <v>5.99</v>
      </c>
      <c r="M8416">
        <v>0.9</v>
      </c>
      <c r="N8416">
        <v>27100.41</v>
      </c>
      <c r="O8416">
        <v>11.339999999999996</v>
      </c>
      <c r="P8416">
        <v>31.552587646076784</v>
      </c>
      <c r="Q8416">
        <v>1</v>
      </c>
      <c r="R8416">
        <v>1.4609756097560973</v>
      </c>
      <c r="S8416">
        <f>(VendorSalesData[[#This Row],[TotalPurchaseQuantity]] - VendorSalesData[[#This Row],[TotalSalesQuantity]]) * VendorSalesData[[#This Row],[PurchasePrice]]</f>
        <v>0</v>
      </c>
    </row>
    <row r="8417" spans="1:19" x14ac:dyDescent="0.3">
      <c r="A8417">
        <v>3252</v>
      </c>
      <c r="B8417" t="s">
        <v>94</v>
      </c>
      <c r="C8417">
        <v>23065</v>
      </c>
      <c r="D8417" t="s">
        <v>7706</v>
      </c>
      <c r="E8417">
        <v>2.0299999999999998</v>
      </c>
      <c r="F8417">
        <v>2.99</v>
      </c>
      <c r="G8417">
        <v>500</v>
      </c>
      <c r="H8417">
        <v>12</v>
      </c>
      <c r="I8417">
        <v>24.36</v>
      </c>
      <c r="J8417">
        <v>12</v>
      </c>
      <c r="K8417">
        <v>35.880000000000003</v>
      </c>
      <c r="L8417">
        <v>2.99</v>
      </c>
      <c r="M8417">
        <v>0.9</v>
      </c>
      <c r="N8417">
        <v>61966.91</v>
      </c>
      <c r="O8417">
        <v>11.520000000000003</v>
      </c>
      <c r="P8417">
        <v>32.107023411371244</v>
      </c>
      <c r="Q8417">
        <v>1</v>
      </c>
      <c r="R8417">
        <v>1.4729064039408868</v>
      </c>
      <c r="S8417">
        <f>(VendorSalesData[[#This Row],[TotalPurchaseQuantity]] - VendorSalesData[[#This Row],[TotalSalesQuantity]]) * VendorSalesData[[#This Row],[PurchasePrice]]</f>
        <v>0</v>
      </c>
    </row>
    <row r="8418" spans="1:19" x14ac:dyDescent="0.3">
      <c r="A8418">
        <v>17035</v>
      </c>
      <c r="B8418" t="s">
        <v>22</v>
      </c>
      <c r="C8418">
        <v>18874</v>
      </c>
      <c r="D8418" t="s">
        <v>7707</v>
      </c>
      <c r="E8418">
        <v>4.05</v>
      </c>
      <c r="F8418">
        <v>8.99</v>
      </c>
      <c r="G8418">
        <v>750</v>
      </c>
      <c r="H8418">
        <v>6</v>
      </c>
      <c r="I8418">
        <v>24.3</v>
      </c>
      <c r="J8418">
        <v>6</v>
      </c>
      <c r="K8418">
        <v>41.94</v>
      </c>
      <c r="L8418">
        <v>6.99</v>
      </c>
      <c r="M8418">
        <v>0.68</v>
      </c>
      <c r="N8418">
        <v>123780.22</v>
      </c>
      <c r="O8418">
        <v>17.639999999999997</v>
      </c>
      <c r="P8418">
        <v>42.060085836909863</v>
      </c>
      <c r="Q8418">
        <v>1</v>
      </c>
      <c r="R8418">
        <v>1.7259259259259259</v>
      </c>
      <c r="S8418">
        <f>(VendorSalesData[[#This Row],[TotalPurchaseQuantity]] - VendorSalesData[[#This Row],[TotalSalesQuantity]]) * VendorSalesData[[#This Row],[PurchasePrice]]</f>
        <v>0</v>
      </c>
    </row>
    <row r="8419" spans="1:19" x14ac:dyDescent="0.3">
      <c r="A8419">
        <v>480</v>
      </c>
      <c r="B8419" t="s">
        <v>27</v>
      </c>
      <c r="C8419">
        <v>5181</v>
      </c>
      <c r="D8419" t="s">
        <v>7708</v>
      </c>
      <c r="E8419">
        <v>23.99</v>
      </c>
      <c r="F8419">
        <v>29.99</v>
      </c>
      <c r="G8419">
        <v>750</v>
      </c>
      <c r="H8419">
        <v>1</v>
      </c>
      <c r="I8419">
        <v>23.99</v>
      </c>
      <c r="J8419">
        <v>3</v>
      </c>
      <c r="K8419">
        <v>89.97</v>
      </c>
      <c r="L8419">
        <v>89.97</v>
      </c>
      <c r="M8419">
        <v>2.37</v>
      </c>
      <c r="N8419">
        <v>89286.27</v>
      </c>
      <c r="O8419">
        <v>65.98</v>
      </c>
      <c r="P8419">
        <v>73.335556296543302</v>
      </c>
      <c r="Q8419">
        <v>3</v>
      </c>
      <c r="R8419">
        <v>3.7503126302626097</v>
      </c>
      <c r="S8419">
        <f>(VendorSalesData[[#This Row],[TotalPurchaseQuantity]] - VendorSalesData[[#This Row],[TotalSalesQuantity]]) * VendorSalesData[[#This Row],[PurchasePrice]]</f>
        <v>-47.98</v>
      </c>
    </row>
    <row r="8420" spans="1:19" x14ac:dyDescent="0.3">
      <c r="A8420">
        <v>4425</v>
      </c>
      <c r="B8420" t="s">
        <v>20</v>
      </c>
      <c r="C8420">
        <v>12149</v>
      </c>
      <c r="D8420" t="s">
        <v>7709</v>
      </c>
      <c r="E8420">
        <v>23.99</v>
      </c>
      <c r="F8420">
        <v>35.99</v>
      </c>
      <c r="G8420">
        <v>750</v>
      </c>
      <c r="H8420">
        <v>1</v>
      </c>
      <c r="I8420">
        <v>23.99</v>
      </c>
      <c r="J8420">
        <v>76</v>
      </c>
      <c r="K8420">
        <v>2735.2400000000002</v>
      </c>
      <c r="L8420">
        <v>1763.51</v>
      </c>
      <c r="M8420">
        <v>8.43</v>
      </c>
      <c r="N8420">
        <v>144929.24</v>
      </c>
      <c r="O8420">
        <v>2711.2500000000005</v>
      </c>
      <c r="P8420">
        <v>99.12292888375427</v>
      </c>
      <c r="Q8420">
        <v>76</v>
      </c>
      <c r="R8420">
        <v>114.01583993330556</v>
      </c>
      <c r="S8420">
        <f>(VendorSalesData[[#This Row],[TotalPurchaseQuantity]] - VendorSalesData[[#This Row],[TotalSalesQuantity]]) * VendorSalesData[[#This Row],[PurchasePrice]]</f>
        <v>-1799.2499999999998</v>
      </c>
    </row>
    <row r="8421" spans="1:19" x14ac:dyDescent="0.3">
      <c r="A8421">
        <v>9165</v>
      </c>
      <c r="B8421" t="s">
        <v>38</v>
      </c>
      <c r="C8421">
        <v>20376</v>
      </c>
      <c r="D8421" t="s">
        <v>6661</v>
      </c>
      <c r="E8421">
        <v>11.99</v>
      </c>
      <c r="F8421">
        <v>25.99</v>
      </c>
      <c r="G8421">
        <v>375</v>
      </c>
      <c r="H8421">
        <v>2</v>
      </c>
      <c r="I8421">
        <v>23.98</v>
      </c>
      <c r="J8421">
        <v>22</v>
      </c>
      <c r="K8421">
        <v>395.78</v>
      </c>
      <c r="L8421">
        <v>179.89999999999998</v>
      </c>
      <c r="M8421">
        <v>1.24</v>
      </c>
      <c r="N8421">
        <v>68054.7</v>
      </c>
      <c r="O8421">
        <v>371.79999999999995</v>
      </c>
      <c r="P8421">
        <v>93.941078376876035</v>
      </c>
      <c r="Q8421">
        <v>11</v>
      </c>
      <c r="R8421">
        <v>16.5045871559633</v>
      </c>
      <c r="S8421">
        <f>(VendorSalesData[[#This Row],[TotalPurchaseQuantity]] - VendorSalesData[[#This Row],[TotalSalesQuantity]]) * VendorSalesData[[#This Row],[PurchasePrice]]</f>
        <v>-239.8</v>
      </c>
    </row>
    <row r="8422" spans="1:19" x14ac:dyDescent="0.3">
      <c r="A8422">
        <v>4425</v>
      </c>
      <c r="B8422" t="s">
        <v>20</v>
      </c>
      <c r="C8422">
        <v>20001</v>
      </c>
      <c r="D8422" t="s">
        <v>7710</v>
      </c>
      <c r="E8422">
        <v>23.97</v>
      </c>
      <c r="F8422">
        <v>34.99</v>
      </c>
      <c r="G8422">
        <v>750</v>
      </c>
      <c r="H8422">
        <v>1</v>
      </c>
      <c r="I8422">
        <v>23.97</v>
      </c>
      <c r="J8422">
        <v>78</v>
      </c>
      <c r="K8422">
        <v>2729.2200000000003</v>
      </c>
      <c r="L8422">
        <v>2379.3200000000002</v>
      </c>
      <c r="M8422">
        <v>8.59</v>
      </c>
      <c r="N8422">
        <v>144929.24</v>
      </c>
      <c r="O8422">
        <v>2705.2500000000005</v>
      </c>
      <c r="P8422">
        <v>99.121727086859991</v>
      </c>
      <c r="Q8422">
        <v>78</v>
      </c>
      <c r="R8422">
        <v>113.85982478097624</v>
      </c>
      <c r="S8422">
        <f>(VendorSalesData[[#This Row],[TotalPurchaseQuantity]] - VendorSalesData[[#This Row],[TotalSalesQuantity]]) * VendorSalesData[[#This Row],[PurchasePrice]]</f>
        <v>-1845.6899999999998</v>
      </c>
    </row>
    <row r="8423" spans="1:19" x14ac:dyDescent="0.3">
      <c r="A8423">
        <v>10754</v>
      </c>
      <c r="B8423" t="s">
        <v>212</v>
      </c>
      <c r="C8423">
        <v>23137</v>
      </c>
      <c r="D8423" t="s">
        <v>7711</v>
      </c>
      <c r="E8423">
        <v>23.97</v>
      </c>
      <c r="F8423">
        <v>34.99</v>
      </c>
      <c r="G8423">
        <v>750</v>
      </c>
      <c r="H8423">
        <v>1</v>
      </c>
      <c r="I8423">
        <v>23.97</v>
      </c>
      <c r="J8423">
        <v>1</v>
      </c>
      <c r="K8423">
        <v>74.989999999999995</v>
      </c>
      <c r="L8423">
        <v>74.989999999999995</v>
      </c>
      <c r="M8423">
        <v>0.11</v>
      </c>
      <c r="N8423">
        <v>28720.52</v>
      </c>
      <c r="O8423">
        <v>51.019999999999996</v>
      </c>
      <c r="P8423">
        <v>68.03573809841312</v>
      </c>
      <c r="Q8423">
        <v>1</v>
      </c>
      <c r="R8423">
        <v>3.1284939507717979</v>
      </c>
      <c r="S8423">
        <f>(VendorSalesData[[#This Row],[TotalPurchaseQuantity]] - VendorSalesData[[#This Row],[TotalSalesQuantity]]) * VendorSalesData[[#This Row],[PurchasePrice]]</f>
        <v>0</v>
      </c>
    </row>
    <row r="8424" spans="1:19" x14ac:dyDescent="0.3">
      <c r="A8424">
        <v>1392</v>
      </c>
      <c r="B8424" t="s">
        <v>67</v>
      </c>
      <c r="C8424">
        <v>18419</v>
      </c>
      <c r="D8424" t="s">
        <v>7712</v>
      </c>
      <c r="E8424">
        <v>7.94</v>
      </c>
      <c r="F8424">
        <v>14.99</v>
      </c>
      <c r="G8424">
        <v>750</v>
      </c>
      <c r="H8424">
        <v>3</v>
      </c>
      <c r="I8424">
        <v>23.82</v>
      </c>
      <c r="J8424">
        <v>28</v>
      </c>
      <c r="K8424">
        <v>409.71999999999997</v>
      </c>
      <c r="L8424">
        <v>190.88</v>
      </c>
      <c r="M8424">
        <v>3.13</v>
      </c>
      <c r="N8424">
        <v>79528.990000000005</v>
      </c>
      <c r="O8424">
        <v>385.9</v>
      </c>
      <c r="P8424">
        <v>94.186273552670116</v>
      </c>
      <c r="Q8424">
        <v>9.3333333333333339</v>
      </c>
      <c r="R8424">
        <v>17.200671704450041</v>
      </c>
      <c r="S8424">
        <f>(VendorSalesData[[#This Row],[TotalPurchaseQuantity]] - VendorSalesData[[#This Row],[TotalSalesQuantity]]) * VendorSalesData[[#This Row],[PurchasePrice]]</f>
        <v>-198.5</v>
      </c>
    </row>
    <row r="8425" spans="1:19" x14ac:dyDescent="0.3">
      <c r="A8425">
        <v>4692</v>
      </c>
      <c r="B8425" t="s">
        <v>386</v>
      </c>
      <c r="C8425">
        <v>22554</v>
      </c>
      <c r="D8425" t="s">
        <v>7713</v>
      </c>
      <c r="E8425">
        <v>23.64</v>
      </c>
      <c r="F8425">
        <v>34.99</v>
      </c>
      <c r="G8425">
        <v>750</v>
      </c>
      <c r="H8425">
        <v>1</v>
      </c>
      <c r="I8425">
        <v>23.64</v>
      </c>
      <c r="J8425">
        <v>3</v>
      </c>
      <c r="K8425">
        <v>104.97</v>
      </c>
      <c r="L8425">
        <v>69.98</v>
      </c>
      <c r="M8425">
        <v>0.33</v>
      </c>
      <c r="N8425">
        <v>9139.3799999999992</v>
      </c>
      <c r="O8425">
        <v>81.33</v>
      </c>
      <c r="P8425">
        <v>77.479279794226912</v>
      </c>
      <c r="Q8425">
        <v>3</v>
      </c>
      <c r="R8425">
        <v>4.440355329949238</v>
      </c>
      <c r="S8425">
        <f>(VendorSalesData[[#This Row],[TotalPurchaseQuantity]] - VendorSalesData[[#This Row],[TotalSalesQuantity]]) * VendorSalesData[[#This Row],[PurchasePrice]]</f>
        <v>-47.28</v>
      </c>
    </row>
    <row r="8426" spans="1:19" x14ac:dyDescent="0.3">
      <c r="A8426">
        <v>8663</v>
      </c>
      <c r="B8426" t="s">
        <v>4564</v>
      </c>
      <c r="C8426">
        <v>3991</v>
      </c>
      <c r="D8426" t="s">
        <v>7714</v>
      </c>
      <c r="E8426">
        <v>7.87</v>
      </c>
      <c r="F8426">
        <v>9.99</v>
      </c>
      <c r="G8426">
        <v>1000</v>
      </c>
      <c r="H8426">
        <v>3</v>
      </c>
      <c r="I8426">
        <v>23.61</v>
      </c>
      <c r="J8426">
        <v>10</v>
      </c>
      <c r="K8426">
        <v>99.9</v>
      </c>
      <c r="L8426">
        <v>59.94</v>
      </c>
      <c r="M8426">
        <v>10.5</v>
      </c>
      <c r="N8426">
        <v>12.44</v>
      </c>
      <c r="O8426">
        <v>76.290000000000006</v>
      </c>
      <c r="P8426">
        <v>76.366366366366364</v>
      </c>
      <c r="Q8426">
        <v>3.3333333333333335</v>
      </c>
      <c r="R8426">
        <v>4.231257941550191</v>
      </c>
      <c r="S8426">
        <f>(VendorSalesData[[#This Row],[TotalPurchaseQuantity]] - VendorSalesData[[#This Row],[TotalSalesQuantity]]) * VendorSalesData[[#This Row],[PurchasePrice]]</f>
        <v>-55.09</v>
      </c>
    </row>
    <row r="8427" spans="1:19" x14ac:dyDescent="0.3">
      <c r="A8427">
        <v>4692</v>
      </c>
      <c r="B8427" t="s">
        <v>386</v>
      </c>
      <c r="C8427">
        <v>22543</v>
      </c>
      <c r="D8427" t="s">
        <v>7715</v>
      </c>
      <c r="E8427">
        <v>23.48</v>
      </c>
      <c r="F8427">
        <v>34.99</v>
      </c>
      <c r="G8427">
        <v>750</v>
      </c>
      <c r="H8427">
        <v>1</v>
      </c>
      <c r="I8427">
        <v>23.48</v>
      </c>
      <c r="J8427">
        <v>4</v>
      </c>
      <c r="K8427">
        <v>139.96</v>
      </c>
      <c r="L8427">
        <v>104.97</v>
      </c>
      <c r="M8427">
        <v>0.44</v>
      </c>
      <c r="N8427">
        <v>9139.3799999999992</v>
      </c>
      <c r="O8427">
        <v>116.48</v>
      </c>
      <c r="P8427">
        <v>83.223778222349239</v>
      </c>
      <c r="Q8427">
        <v>4</v>
      </c>
      <c r="R8427">
        <v>5.9608177172061332</v>
      </c>
      <c r="S8427">
        <f>(VendorSalesData[[#This Row],[TotalPurchaseQuantity]] - VendorSalesData[[#This Row],[TotalSalesQuantity]]) * VendorSalesData[[#This Row],[PurchasePrice]]</f>
        <v>-70.44</v>
      </c>
    </row>
    <row r="8428" spans="1:19" x14ac:dyDescent="0.3">
      <c r="A8428">
        <v>90047</v>
      </c>
      <c r="B8428" t="s">
        <v>2206</v>
      </c>
      <c r="C8428">
        <v>15589</v>
      </c>
      <c r="D8428" t="s">
        <v>7716</v>
      </c>
      <c r="E8428">
        <v>11.68</v>
      </c>
      <c r="F8428">
        <v>17.989999999999998</v>
      </c>
      <c r="G8428">
        <v>750</v>
      </c>
      <c r="H8428">
        <v>2</v>
      </c>
      <c r="I8428">
        <v>23.36</v>
      </c>
      <c r="J8428">
        <v>2</v>
      </c>
      <c r="K8428">
        <v>37.979999999999997</v>
      </c>
      <c r="L8428">
        <v>37.979999999999997</v>
      </c>
      <c r="M8428">
        <v>0.22</v>
      </c>
      <c r="N8428">
        <v>1457.73</v>
      </c>
      <c r="O8428">
        <v>14.619999999999997</v>
      </c>
      <c r="P8428">
        <v>38.493944181147974</v>
      </c>
      <c r="Q8428">
        <v>1</v>
      </c>
      <c r="R8428">
        <v>1.6258561643835616</v>
      </c>
      <c r="S8428">
        <f>(VendorSalesData[[#This Row],[TotalPurchaseQuantity]] - VendorSalesData[[#This Row],[TotalSalesQuantity]]) * VendorSalesData[[#This Row],[PurchasePrice]]</f>
        <v>0</v>
      </c>
    </row>
    <row r="8429" spans="1:19" x14ac:dyDescent="0.3">
      <c r="A8429">
        <v>9815</v>
      </c>
      <c r="B8429" t="s">
        <v>191</v>
      </c>
      <c r="C8429">
        <v>18738</v>
      </c>
      <c r="D8429" t="s">
        <v>7717</v>
      </c>
      <c r="E8429">
        <v>1.94</v>
      </c>
      <c r="F8429">
        <v>2.99</v>
      </c>
      <c r="G8429">
        <v>750</v>
      </c>
      <c r="H8429">
        <v>12</v>
      </c>
      <c r="I8429">
        <v>23.28</v>
      </c>
      <c r="J8429">
        <v>12</v>
      </c>
      <c r="K8429">
        <v>35.880000000000003</v>
      </c>
      <c r="L8429">
        <v>2.99</v>
      </c>
      <c r="M8429">
        <v>1.35</v>
      </c>
      <c r="N8429">
        <v>27100.41</v>
      </c>
      <c r="O8429">
        <v>12.600000000000001</v>
      </c>
      <c r="P8429">
        <v>35.11705685618729</v>
      </c>
      <c r="Q8429">
        <v>1</v>
      </c>
      <c r="R8429">
        <v>1.5412371134020619</v>
      </c>
      <c r="S8429">
        <f>(VendorSalesData[[#This Row],[TotalPurchaseQuantity]] - VendorSalesData[[#This Row],[TotalSalesQuantity]]) * VendorSalesData[[#This Row],[PurchasePrice]]</f>
        <v>0</v>
      </c>
    </row>
    <row r="8430" spans="1:19" x14ac:dyDescent="0.3">
      <c r="A8430">
        <v>9815</v>
      </c>
      <c r="B8430" t="s">
        <v>191</v>
      </c>
      <c r="C8430">
        <v>46664</v>
      </c>
      <c r="D8430" t="s">
        <v>7718</v>
      </c>
      <c r="E8430">
        <v>1.94</v>
      </c>
      <c r="F8430">
        <v>2.99</v>
      </c>
      <c r="G8430">
        <v>750</v>
      </c>
      <c r="H8430">
        <v>12</v>
      </c>
      <c r="I8430">
        <v>23.28</v>
      </c>
      <c r="J8430">
        <v>24</v>
      </c>
      <c r="K8430">
        <v>71.760000000000005</v>
      </c>
      <c r="L8430">
        <v>5.98</v>
      </c>
      <c r="M8430">
        <v>2.7</v>
      </c>
      <c r="N8430">
        <v>27100.41</v>
      </c>
      <c r="O8430">
        <v>48.480000000000004</v>
      </c>
      <c r="P8430">
        <v>67.558528428093638</v>
      </c>
      <c r="Q8430">
        <v>2</v>
      </c>
      <c r="R8430">
        <v>3.0824742268041239</v>
      </c>
      <c r="S8430">
        <f>(VendorSalesData[[#This Row],[TotalPurchaseQuantity]] - VendorSalesData[[#This Row],[TotalSalesQuantity]]) * VendorSalesData[[#This Row],[PurchasePrice]]</f>
        <v>-23.28</v>
      </c>
    </row>
    <row r="8431" spans="1:19" x14ac:dyDescent="0.3">
      <c r="A8431">
        <v>12546</v>
      </c>
      <c r="B8431" t="s">
        <v>32</v>
      </c>
      <c r="C8431">
        <v>189</v>
      </c>
      <c r="D8431" t="s">
        <v>7719</v>
      </c>
      <c r="E8431">
        <v>5.76</v>
      </c>
      <c r="F8431">
        <v>7.49</v>
      </c>
      <c r="G8431">
        <v>1000</v>
      </c>
      <c r="H8431">
        <v>4</v>
      </c>
      <c r="I8431">
        <v>23.04</v>
      </c>
      <c r="J8431">
        <v>4</v>
      </c>
      <c r="K8431">
        <v>29.96</v>
      </c>
      <c r="L8431">
        <v>14.98</v>
      </c>
      <c r="M8431">
        <v>4.2</v>
      </c>
      <c r="N8431">
        <v>123880.97</v>
      </c>
      <c r="O8431">
        <v>6.9200000000000017</v>
      </c>
      <c r="P8431">
        <v>23.097463284379177</v>
      </c>
      <c r="Q8431">
        <v>1</v>
      </c>
      <c r="R8431">
        <v>1.3003472222222223</v>
      </c>
      <c r="S8431">
        <f>(VendorSalesData[[#This Row],[TotalPurchaseQuantity]] - VendorSalesData[[#This Row],[TotalSalesQuantity]]) * VendorSalesData[[#This Row],[PurchasePrice]]</f>
        <v>0</v>
      </c>
    </row>
    <row r="8432" spans="1:19" x14ac:dyDescent="0.3">
      <c r="A8432">
        <v>4692</v>
      </c>
      <c r="B8432" t="s">
        <v>386</v>
      </c>
      <c r="C8432">
        <v>22533</v>
      </c>
      <c r="D8432" t="s">
        <v>7720</v>
      </c>
      <c r="E8432">
        <v>23.02</v>
      </c>
      <c r="F8432">
        <v>34.99</v>
      </c>
      <c r="G8432">
        <v>750</v>
      </c>
      <c r="H8432">
        <v>1</v>
      </c>
      <c r="I8432">
        <v>23.02</v>
      </c>
      <c r="J8432">
        <v>10</v>
      </c>
      <c r="K8432">
        <v>349.90000000000003</v>
      </c>
      <c r="L8432">
        <v>314.91000000000003</v>
      </c>
      <c r="M8432">
        <v>1.1000000000000001</v>
      </c>
      <c r="N8432">
        <v>9139.3799999999992</v>
      </c>
      <c r="O8432">
        <v>326.88000000000005</v>
      </c>
      <c r="P8432">
        <v>93.420977422120615</v>
      </c>
      <c r="Q8432">
        <v>10</v>
      </c>
      <c r="R8432">
        <v>15.199826238053868</v>
      </c>
      <c r="S8432">
        <f>(VendorSalesData[[#This Row],[TotalPurchaseQuantity]] - VendorSalesData[[#This Row],[TotalSalesQuantity]]) * VendorSalesData[[#This Row],[PurchasePrice]]</f>
        <v>-207.18</v>
      </c>
    </row>
    <row r="8433" spans="1:19" x14ac:dyDescent="0.3">
      <c r="A8433">
        <v>653</v>
      </c>
      <c r="B8433" t="s">
        <v>352</v>
      </c>
      <c r="C8433">
        <v>8058</v>
      </c>
      <c r="D8433" t="s">
        <v>7721</v>
      </c>
      <c r="E8433">
        <v>23.01</v>
      </c>
      <c r="F8433">
        <v>31.99</v>
      </c>
      <c r="G8433">
        <v>750</v>
      </c>
      <c r="H8433">
        <v>1</v>
      </c>
      <c r="I8433">
        <v>23.01</v>
      </c>
      <c r="J8433">
        <v>1</v>
      </c>
      <c r="K8433">
        <v>31.99</v>
      </c>
      <c r="L8433">
        <v>31.99</v>
      </c>
      <c r="M8433">
        <v>0.79</v>
      </c>
      <c r="N8433">
        <v>8014.9800000000005</v>
      </c>
      <c r="O8433">
        <v>8.9799999999999969</v>
      </c>
      <c r="P8433">
        <v>28.071272272585173</v>
      </c>
      <c r="Q8433">
        <v>1</v>
      </c>
      <c r="R8433">
        <v>1.3902651021295087</v>
      </c>
      <c r="S8433">
        <f>(VendorSalesData[[#This Row],[TotalPurchaseQuantity]] - VendorSalesData[[#This Row],[TotalSalesQuantity]]) * VendorSalesData[[#This Row],[PurchasePrice]]</f>
        <v>0</v>
      </c>
    </row>
    <row r="8434" spans="1:19" x14ac:dyDescent="0.3">
      <c r="A8434">
        <v>3960</v>
      </c>
      <c r="B8434" t="s">
        <v>24</v>
      </c>
      <c r="C8434">
        <v>241</v>
      </c>
      <c r="D8434" t="s">
        <v>7722</v>
      </c>
      <c r="E8434">
        <v>11.19</v>
      </c>
      <c r="F8434">
        <v>14.99</v>
      </c>
      <c r="G8434">
        <v>1000</v>
      </c>
      <c r="H8434">
        <v>2</v>
      </c>
      <c r="I8434">
        <v>22.38</v>
      </c>
      <c r="J8434">
        <v>2</v>
      </c>
      <c r="K8434">
        <v>29.98</v>
      </c>
      <c r="L8434">
        <v>14.99</v>
      </c>
      <c r="M8434">
        <v>2.1</v>
      </c>
      <c r="N8434">
        <v>257032.07</v>
      </c>
      <c r="O8434">
        <v>7.6000000000000014</v>
      </c>
      <c r="P8434">
        <v>25.350233488992668</v>
      </c>
      <c r="Q8434">
        <v>1</v>
      </c>
      <c r="R8434">
        <v>1.3395889186773906</v>
      </c>
      <c r="S8434">
        <f>(VendorSalesData[[#This Row],[TotalPurchaseQuantity]] - VendorSalesData[[#This Row],[TotalSalesQuantity]]) * VendorSalesData[[#This Row],[PurchasePrice]]</f>
        <v>0</v>
      </c>
    </row>
    <row r="8435" spans="1:19" x14ac:dyDescent="0.3">
      <c r="A8435">
        <v>4425</v>
      </c>
      <c r="B8435" t="s">
        <v>20</v>
      </c>
      <c r="C8435">
        <v>14217</v>
      </c>
      <c r="D8435" t="s">
        <v>7723</v>
      </c>
      <c r="E8435">
        <v>11.18</v>
      </c>
      <c r="F8435">
        <v>16.989999999999998</v>
      </c>
      <c r="G8435">
        <v>750</v>
      </c>
      <c r="H8435">
        <v>2</v>
      </c>
      <c r="I8435">
        <v>22.36</v>
      </c>
      <c r="J8435">
        <v>21</v>
      </c>
      <c r="K8435">
        <v>356.78999999999996</v>
      </c>
      <c r="L8435">
        <v>271.83999999999997</v>
      </c>
      <c r="M8435">
        <v>2.3199999999999998</v>
      </c>
      <c r="N8435">
        <v>144929.24</v>
      </c>
      <c r="O8435">
        <v>334.42999999999995</v>
      </c>
      <c r="P8435">
        <v>93.73300821211356</v>
      </c>
      <c r="Q8435">
        <v>10.5</v>
      </c>
      <c r="R8435">
        <v>15.956618962432914</v>
      </c>
      <c r="S8435">
        <f>(VendorSalesData[[#This Row],[TotalPurchaseQuantity]] - VendorSalesData[[#This Row],[TotalSalesQuantity]]) * VendorSalesData[[#This Row],[PurchasePrice]]</f>
        <v>-212.42</v>
      </c>
    </row>
    <row r="8436" spans="1:19" x14ac:dyDescent="0.3">
      <c r="A8436">
        <v>10754</v>
      </c>
      <c r="B8436" t="s">
        <v>212</v>
      </c>
      <c r="C8436">
        <v>5335</v>
      </c>
      <c r="D8436" t="s">
        <v>7724</v>
      </c>
      <c r="E8436">
        <v>22.21</v>
      </c>
      <c r="F8436">
        <v>29.99</v>
      </c>
      <c r="G8436">
        <v>750</v>
      </c>
      <c r="H8436">
        <v>1</v>
      </c>
      <c r="I8436">
        <v>22.21</v>
      </c>
      <c r="J8436">
        <v>159</v>
      </c>
      <c r="K8436">
        <v>4768.41</v>
      </c>
      <c r="L8436">
        <v>4348.55</v>
      </c>
      <c r="M8436">
        <v>125.51</v>
      </c>
      <c r="N8436">
        <v>28720.52</v>
      </c>
      <c r="O8436">
        <v>4746.2</v>
      </c>
      <c r="P8436">
        <v>99.534226293460506</v>
      </c>
      <c r="Q8436">
        <v>159</v>
      </c>
      <c r="R8436">
        <v>214.69653309320125</v>
      </c>
      <c r="S8436">
        <f>(VendorSalesData[[#This Row],[TotalPurchaseQuantity]] - VendorSalesData[[#This Row],[TotalSalesQuantity]]) * VendorSalesData[[#This Row],[PurchasePrice]]</f>
        <v>-3509.1800000000003</v>
      </c>
    </row>
    <row r="8437" spans="1:19" x14ac:dyDescent="0.3">
      <c r="A8437">
        <v>4425</v>
      </c>
      <c r="B8437" t="s">
        <v>20</v>
      </c>
      <c r="C8437">
        <v>37940</v>
      </c>
      <c r="D8437" t="s">
        <v>7725</v>
      </c>
      <c r="E8437">
        <v>22.06</v>
      </c>
      <c r="F8437">
        <v>49.99</v>
      </c>
      <c r="G8437">
        <v>750</v>
      </c>
      <c r="H8437">
        <v>1</v>
      </c>
      <c r="I8437">
        <v>22.06</v>
      </c>
      <c r="J8437">
        <v>9</v>
      </c>
      <c r="K8437">
        <v>287.90999999999997</v>
      </c>
      <c r="L8437">
        <v>191.94</v>
      </c>
      <c r="M8437">
        <v>1</v>
      </c>
      <c r="N8437">
        <v>144929.24</v>
      </c>
      <c r="O8437">
        <v>265.84999999999997</v>
      </c>
      <c r="P8437">
        <v>92.337883366329748</v>
      </c>
      <c r="Q8437">
        <v>9</v>
      </c>
      <c r="R8437">
        <v>13.051223934723481</v>
      </c>
      <c r="S8437">
        <f>(VendorSalesData[[#This Row],[TotalPurchaseQuantity]] - VendorSalesData[[#This Row],[TotalSalesQuantity]]) * VendorSalesData[[#This Row],[PurchasePrice]]</f>
        <v>-176.48</v>
      </c>
    </row>
    <row r="8438" spans="1:19" x14ac:dyDescent="0.3">
      <c r="A8438">
        <v>9165</v>
      </c>
      <c r="B8438" t="s">
        <v>38</v>
      </c>
      <c r="C8438">
        <v>12354</v>
      </c>
      <c r="D8438" t="s">
        <v>7726</v>
      </c>
      <c r="E8438">
        <v>3.65</v>
      </c>
      <c r="F8438">
        <v>14.99</v>
      </c>
      <c r="G8438">
        <v>750</v>
      </c>
      <c r="H8438">
        <v>6</v>
      </c>
      <c r="I8438">
        <v>21.9</v>
      </c>
      <c r="J8438">
        <v>17</v>
      </c>
      <c r="K8438">
        <v>89.929999999999993</v>
      </c>
      <c r="L8438">
        <v>15.870000000000001</v>
      </c>
      <c r="M8438">
        <v>1.9200000000000002</v>
      </c>
      <c r="N8438">
        <v>68054.7</v>
      </c>
      <c r="O8438">
        <v>68.03</v>
      </c>
      <c r="P8438">
        <v>75.647726009118216</v>
      </c>
      <c r="Q8438">
        <v>2.8333333333333335</v>
      </c>
      <c r="R8438">
        <v>4.1063926940639268</v>
      </c>
      <c r="S8438">
        <f>(VendorSalesData[[#This Row],[TotalPurchaseQuantity]] - VendorSalesData[[#This Row],[TotalSalesQuantity]]) * VendorSalesData[[#This Row],[PurchasePrice]]</f>
        <v>-40.15</v>
      </c>
    </row>
    <row r="8439" spans="1:19" x14ac:dyDescent="0.3">
      <c r="A8439">
        <v>653</v>
      </c>
      <c r="B8439" t="s">
        <v>352</v>
      </c>
      <c r="C8439">
        <v>20333</v>
      </c>
      <c r="D8439" t="s">
        <v>7727</v>
      </c>
      <c r="E8439">
        <v>7.18</v>
      </c>
      <c r="F8439">
        <v>10.99</v>
      </c>
      <c r="G8439">
        <v>750</v>
      </c>
      <c r="H8439">
        <v>3</v>
      </c>
      <c r="I8439">
        <v>21.54</v>
      </c>
      <c r="J8439">
        <v>6</v>
      </c>
      <c r="K8439">
        <v>65.94</v>
      </c>
      <c r="L8439">
        <v>43.96</v>
      </c>
      <c r="M8439">
        <v>0.67</v>
      </c>
      <c r="N8439">
        <v>8014.9800000000005</v>
      </c>
      <c r="O8439">
        <v>44.4</v>
      </c>
      <c r="P8439">
        <v>67.333939945404921</v>
      </c>
      <c r="Q8439">
        <v>2</v>
      </c>
      <c r="R8439">
        <v>3.0612813370473537</v>
      </c>
      <c r="S8439">
        <f>(VendorSalesData[[#This Row],[TotalPurchaseQuantity]] - VendorSalesData[[#This Row],[TotalSalesQuantity]]) * VendorSalesData[[#This Row],[PurchasePrice]]</f>
        <v>-21.54</v>
      </c>
    </row>
    <row r="8440" spans="1:19" x14ac:dyDescent="0.3">
      <c r="A8440">
        <v>90011</v>
      </c>
      <c r="B8440" t="s">
        <v>2463</v>
      </c>
      <c r="C8440">
        <v>17358</v>
      </c>
      <c r="D8440" t="s">
        <v>7728</v>
      </c>
      <c r="E8440">
        <v>10.73</v>
      </c>
      <c r="F8440">
        <v>16.989999999999998</v>
      </c>
      <c r="G8440">
        <v>750</v>
      </c>
      <c r="H8440">
        <v>2</v>
      </c>
      <c r="I8440">
        <v>21.46</v>
      </c>
      <c r="J8440">
        <v>6</v>
      </c>
      <c r="K8440">
        <v>101.94</v>
      </c>
      <c r="L8440">
        <v>101.94</v>
      </c>
      <c r="M8440">
        <v>0.66</v>
      </c>
      <c r="N8440">
        <v>238.60999999999999</v>
      </c>
      <c r="O8440">
        <v>80.47999999999999</v>
      </c>
      <c r="P8440">
        <v>78.948401020207953</v>
      </c>
      <c r="Q8440">
        <v>3</v>
      </c>
      <c r="R8440">
        <v>4.7502329916123021</v>
      </c>
      <c r="S8440">
        <f>(VendorSalesData[[#This Row],[TotalPurchaseQuantity]] - VendorSalesData[[#This Row],[TotalSalesQuantity]]) * VendorSalesData[[#This Row],[PurchasePrice]]</f>
        <v>-42.92</v>
      </c>
    </row>
    <row r="8441" spans="1:19" x14ac:dyDescent="0.3">
      <c r="A8441">
        <v>7245</v>
      </c>
      <c r="B8441" t="s">
        <v>50</v>
      </c>
      <c r="C8441">
        <v>957</v>
      </c>
      <c r="D8441" t="s">
        <v>7729</v>
      </c>
      <c r="E8441">
        <v>21.37</v>
      </c>
      <c r="F8441">
        <v>27.99</v>
      </c>
      <c r="G8441">
        <v>750</v>
      </c>
      <c r="H8441">
        <v>1</v>
      </c>
      <c r="I8441">
        <v>21.37</v>
      </c>
      <c r="J8441">
        <v>6</v>
      </c>
      <c r="K8441">
        <v>167.94</v>
      </c>
      <c r="L8441">
        <v>167.94</v>
      </c>
      <c r="M8441">
        <v>4.74</v>
      </c>
      <c r="N8441">
        <v>38994.78</v>
      </c>
      <c r="O8441">
        <v>146.57</v>
      </c>
      <c r="P8441">
        <v>87.275217339526023</v>
      </c>
      <c r="Q8441">
        <v>6</v>
      </c>
      <c r="R8441">
        <v>7.8586803930744029</v>
      </c>
      <c r="S8441">
        <f>(VendorSalesData[[#This Row],[TotalPurchaseQuantity]] - VendorSalesData[[#This Row],[TotalSalesQuantity]]) * VendorSalesData[[#This Row],[PurchasePrice]]</f>
        <v>-106.85000000000001</v>
      </c>
    </row>
    <row r="8442" spans="1:19" x14ac:dyDescent="0.3">
      <c r="A8442">
        <v>2555</v>
      </c>
      <c r="B8442" t="s">
        <v>108</v>
      </c>
      <c r="C8442">
        <v>5831</v>
      </c>
      <c r="D8442" t="s">
        <v>7730</v>
      </c>
      <c r="E8442">
        <v>5.34</v>
      </c>
      <c r="F8442">
        <v>6.99</v>
      </c>
      <c r="G8442">
        <v>200</v>
      </c>
      <c r="H8442">
        <v>4</v>
      </c>
      <c r="I8442">
        <v>21.36</v>
      </c>
      <c r="J8442">
        <v>684</v>
      </c>
      <c r="K8442">
        <v>4781.16</v>
      </c>
      <c r="L8442">
        <v>2320.6800000000003</v>
      </c>
      <c r="M8442">
        <v>143.63999999999999</v>
      </c>
      <c r="N8442">
        <v>5861.03</v>
      </c>
      <c r="O8442">
        <v>4759.8</v>
      </c>
      <c r="P8442">
        <v>99.553246492482998</v>
      </c>
      <c r="Q8442">
        <v>171</v>
      </c>
      <c r="R8442">
        <v>223.8370786516854</v>
      </c>
      <c r="S8442">
        <f>(VendorSalesData[[#This Row],[TotalPurchaseQuantity]] - VendorSalesData[[#This Row],[TotalSalesQuantity]]) * VendorSalesData[[#This Row],[PurchasePrice]]</f>
        <v>-3631.2</v>
      </c>
    </row>
    <row r="8443" spans="1:19" x14ac:dyDescent="0.3">
      <c r="A8443">
        <v>7749</v>
      </c>
      <c r="B8443" t="s">
        <v>4651</v>
      </c>
      <c r="C8443">
        <v>19612</v>
      </c>
      <c r="D8443" t="s">
        <v>7731</v>
      </c>
      <c r="E8443">
        <v>21.19</v>
      </c>
      <c r="F8443">
        <v>31.99</v>
      </c>
      <c r="G8443">
        <v>750</v>
      </c>
      <c r="H8443">
        <v>1</v>
      </c>
      <c r="I8443">
        <v>21.19</v>
      </c>
      <c r="J8443">
        <v>10</v>
      </c>
      <c r="K8443">
        <v>319.89999999999998</v>
      </c>
      <c r="L8443">
        <v>191.94</v>
      </c>
      <c r="M8443">
        <v>1.1100000000000001</v>
      </c>
      <c r="N8443">
        <v>91.5</v>
      </c>
      <c r="O8443">
        <v>298.70999999999998</v>
      </c>
      <c r="P8443">
        <v>93.376055017192868</v>
      </c>
      <c r="Q8443">
        <v>10</v>
      </c>
      <c r="R8443">
        <v>15.096743747050494</v>
      </c>
      <c r="S8443">
        <f>(VendorSalesData[[#This Row],[TotalPurchaseQuantity]] - VendorSalesData[[#This Row],[TotalSalesQuantity]]) * VendorSalesData[[#This Row],[PurchasePrice]]</f>
        <v>-190.71</v>
      </c>
    </row>
    <row r="8444" spans="1:19" x14ac:dyDescent="0.3">
      <c r="A8444">
        <v>12546</v>
      </c>
      <c r="B8444" t="s">
        <v>32</v>
      </c>
      <c r="C8444">
        <v>3170</v>
      </c>
      <c r="D8444" t="s">
        <v>7732</v>
      </c>
      <c r="E8444">
        <v>7.03</v>
      </c>
      <c r="F8444">
        <v>12.99</v>
      </c>
      <c r="G8444">
        <v>750</v>
      </c>
      <c r="H8444">
        <v>3</v>
      </c>
      <c r="I8444">
        <v>21.09</v>
      </c>
      <c r="J8444">
        <v>11</v>
      </c>
      <c r="K8444">
        <v>104.39</v>
      </c>
      <c r="L8444">
        <v>56.94</v>
      </c>
      <c r="M8444">
        <v>8.66</v>
      </c>
      <c r="N8444">
        <v>123880.97</v>
      </c>
      <c r="O8444">
        <v>83.3</v>
      </c>
      <c r="P8444">
        <v>79.796915413353759</v>
      </c>
      <c r="Q8444">
        <v>3.6666666666666665</v>
      </c>
      <c r="R8444">
        <v>4.9497392128971081</v>
      </c>
      <c r="S8444">
        <f>(VendorSalesData[[#This Row],[TotalPurchaseQuantity]] - VendorSalesData[[#This Row],[TotalSalesQuantity]]) * VendorSalesData[[#This Row],[PurchasePrice]]</f>
        <v>-56.24</v>
      </c>
    </row>
    <row r="8445" spans="1:19" x14ac:dyDescent="0.3">
      <c r="A8445">
        <v>98450</v>
      </c>
      <c r="B8445" t="s">
        <v>608</v>
      </c>
      <c r="C8445">
        <v>267</v>
      </c>
      <c r="D8445" t="s">
        <v>7733</v>
      </c>
      <c r="E8445">
        <v>10.39</v>
      </c>
      <c r="F8445">
        <v>12.99</v>
      </c>
      <c r="G8445">
        <v>1000</v>
      </c>
      <c r="H8445">
        <v>2</v>
      </c>
      <c r="I8445">
        <v>20.78</v>
      </c>
      <c r="J8445">
        <v>6</v>
      </c>
      <c r="K8445">
        <v>77.94</v>
      </c>
      <c r="L8445">
        <v>25.98</v>
      </c>
      <c r="M8445">
        <v>6.3000000000000007</v>
      </c>
      <c r="N8445">
        <v>856.02</v>
      </c>
      <c r="O8445">
        <v>57.16</v>
      </c>
      <c r="P8445">
        <v>73.338465486271488</v>
      </c>
      <c r="Q8445">
        <v>3</v>
      </c>
      <c r="R8445">
        <v>3.7507218479307021</v>
      </c>
      <c r="S8445">
        <f>(VendorSalesData[[#This Row],[TotalPurchaseQuantity]] - VendorSalesData[[#This Row],[TotalSalesQuantity]]) * VendorSalesData[[#This Row],[PurchasePrice]]</f>
        <v>-41.56</v>
      </c>
    </row>
    <row r="8446" spans="1:19" x14ac:dyDescent="0.3">
      <c r="A8446">
        <v>4425</v>
      </c>
      <c r="B8446" t="s">
        <v>20</v>
      </c>
      <c r="C8446">
        <v>25018</v>
      </c>
      <c r="D8446" t="s">
        <v>7734</v>
      </c>
      <c r="E8446">
        <v>20.68</v>
      </c>
      <c r="F8446">
        <v>29.99</v>
      </c>
      <c r="G8446">
        <v>750</v>
      </c>
      <c r="H8446">
        <v>1</v>
      </c>
      <c r="I8446">
        <v>20.68</v>
      </c>
      <c r="J8446">
        <v>105</v>
      </c>
      <c r="K8446">
        <v>3148.95</v>
      </c>
      <c r="L8446">
        <v>2369.21</v>
      </c>
      <c r="M8446">
        <v>11.59</v>
      </c>
      <c r="N8446">
        <v>144929.24</v>
      </c>
      <c r="O8446">
        <v>3128.27</v>
      </c>
      <c r="P8446">
        <v>99.343273154543581</v>
      </c>
      <c r="Q8446">
        <v>105</v>
      </c>
      <c r="R8446">
        <v>152.27030947775629</v>
      </c>
      <c r="S8446">
        <f>(VendorSalesData[[#This Row],[TotalPurchaseQuantity]] - VendorSalesData[[#This Row],[TotalSalesQuantity]]) * VendorSalesData[[#This Row],[PurchasePrice]]</f>
        <v>-2150.7199999999998</v>
      </c>
    </row>
    <row r="8447" spans="1:19" x14ac:dyDescent="0.3">
      <c r="A8447">
        <v>4425</v>
      </c>
      <c r="B8447" t="s">
        <v>20</v>
      </c>
      <c r="C8447">
        <v>25130</v>
      </c>
      <c r="D8447" t="s">
        <v>7735</v>
      </c>
      <c r="E8447">
        <v>20.68</v>
      </c>
      <c r="F8447">
        <v>29.99</v>
      </c>
      <c r="G8447">
        <v>750</v>
      </c>
      <c r="H8447">
        <v>1</v>
      </c>
      <c r="I8447">
        <v>20.68</v>
      </c>
      <c r="J8447">
        <v>74</v>
      </c>
      <c r="K8447">
        <v>2219.2599999999998</v>
      </c>
      <c r="L8447">
        <v>1649.4499999999998</v>
      </c>
      <c r="M8447">
        <v>8.19</v>
      </c>
      <c r="N8447">
        <v>144929.24</v>
      </c>
      <c r="O8447">
        <v>2198.58</v>
      </c>
      <c r="P8447">
        <v>99.068157854419951</v>
      </c>
      <c r="Q8447">
        <v>74</v>
      </c>
      <c r="R8447">
        <v>107.31431334622823</v>
      </c>
      <c r="S8447">
        <f>(VendorSalesData[[#This Row],[TotalPurchaseQuantity]] - VendorSalesData[[#This Row],[TotalSalesQuantity]]) * VendorSalesData[[#This Row],[PurchasePrice]]</f>
        <v>-1509.6399999999999</v>
      </c>
    </row>
    <row r="8448" spans="1:19" x14ac:dyDescent="0.3">
      <c r="A8448">
        <v>17035</v>
      </c>
      <c r="B8448" t="s">
        <v>22</v>
      </c>
      <c r="C8448">
        <v>29361</v>
      </c>
      <c r="D8448" t="s">
        <v>7736</v>
      </c>
      <c r="E8448">
        <v>6.81</v>
      </c>
      <c r="F8448">
        <v>10.49</v>
      </c>
      <c r="G8448">
        <v>750</v>
      </c>
      <c r="H8448">
        <v>3</v>
      </c>
      <c r="I8448">
        <v>20.43</v>
      </c>
      <c r="J8448">
        <v>3</v>
      </c>
      <c r="K8448">
        <v>31.47</v>
      </c>
      <c r="L8448">
        <v>20.98</v>
      </c>
      <c r="M8448">
        <v>0.33</v>
      </c>
      <c r="N8448">
        <v>123780.22</v>
      </c>
      <c r="O8448">
        <v>11.04</v>
      </c>
      <c r="P8448">
        <v>35.081029551954238</v>
      </c>
      <c r="Q8448">
        <v>1</v>
      </c>
      <c r="R8448">
        <v>1.540381791483113</v>
      </c>
      <c r="S8448">
        <f>(VendorSalesData[[#This Row],[TotalPurchaseQuantity]] - VendorSalesData[[#This Row],[TotalSalesQuantity]]) * VendorSalesData[[#This Row],[PurchasePrice]]</f>
        <v>0</v>
      </c>
    </row>
    <row r="8449" spans="1:19" x14ac:dyDescent="0.3">
      <c r="A8449">
        <v>10754</v>
      </c>
      <c r="B8449" t="s">
        <v>212</v>
      </c>
      <c r="C8449">
        <v>22075</v>
      </c>
      <c r="D8449" t="s">
        <v>7737</v>
      </c>
      <c r="E8449">
        <v>20.399999999999999</v>
      </c>
      <c r="F8449">
        <v>29.99</v>
      </c>
      <c r="G8449">
        <v>750</v>
      </c>
      <c r="H8449">
        <v>1</v>
      </c>
      <c r="I8449">
        <v>20.399999999999999</v>
      </c>
      <c r="J8449">
        <v>31</v>
      </c>
      <c r="K8449">
        <v>929.68999999999994</v>
      </c>
      <c r="L8449">
        <v>539.81999999999994</v>
      </c>
      <c r="M8449">
        <v>3.45</v>
      </c>
      <c r="N8449">
        <v>28720.52</v>
      </c>
      <c r="O8449">
        <v>909.29</v>
      </c>
      <c r="P8449">
        <v>97.805720186298657</v>
      </c>
      <c r="Q8449">
        <v>31</v>
      </c>
      <c r="R8449">
        <v>45.573039215686272</v>
      </c>
      <c r="S8449">
        <f>(VendorSalesData[[#This Row],[TotalPurchaseQuantity]] - VendorSalesData[[#This Row],[TotalSalesQuantity]]) * VendorSalesData[[#This Row],[PurchasePrice]]</f>
        <v>-612</v>
      </c>
    </row>
    <row r="8450" spans="1:19" x14ac:dyDescent="0.3">
      <c r="A8450">
        <v>12546</v>
      </c>
      <c r="B8450" t="s">
        <v>32</v>
      </c>
      <c r="C8450">
        <v>2396</v>
      </c>
      <c r="D8450" t="s">
        <v>7738</v>
      </c>
      <c r="E8450">
        <v>20.149999999999999</v>
      </c>
      <c r="F8450">
        <v>29.99</v>
      </c>
      <c r="G8450">
        <v>750</v>
      </c>
      <c r="H8450">
        <v>1</v>
      </c>
      <c r="I8450">
        <v>20.149999999999999</v>
      </c>
      <c r="J8450">
        <v>12</v>
      </c>
      <c r="K8450">
        <v>359.88</v>
      </c>
      <c r="L8450">
        <v>299.89999999999998</v>
      </c>
      <c r="M8450">
        <v>9.4700000000000006</v>
      </c>
      <c r="N8450">
        <v>123880.97</v>
      </c>
      <c r="O8450">
        <v>339.73</v>
      </c>
      <c r="P8450">
        <v>94.400911414916095</v>
      </c>
      <c r="Q8450">
        <v>12</v>
      </c>
      <c r="R8450">
        <v>17.860049627791565</v>
      </c>
      <c r="S8450">
        <f>(VendorSalesData[[#This Row],[TotalPurchaseQuantity]] - VendorSalesData[[#This Row],[TotalSalesQuantity]]) * VendorSalesData[[#This Row],[PurchasePrice]]</f>
        <v>-221.64999999999998</v>
      </c>
    </row>
    <row r="8451" spans="1:19" x14ac:dyDescent="0.3">
      <c r="A8451">
        <v>7245</v>
      </c>
      <c r="B8451" t="s">
        <v>50</v>
      </c>
      <c r="C8451">
        <v>928</v>
      </c>
      <c r="D8451" t="s">
        <v>7739</v>
      </c>
      <c r="E8451">
        <v>20.14</v>
      </c>
      <c r="F8451">
        <v>27.99</v>
      </c>
      <c r="G8451">
        <v>750</v>
      </c>
      <c r="H8451">
        <v>1</v>
      </c>
      <c r="I8451">
        <v>20.14</v>
      </c>
      <c r="J8451">
        <v>1</v>
      </c>
      <c r="K8451">
        <v>27.99</v>
      </c>
      <c r="L8451">
        <v>27.99</v>
      </c>
      <c r="M8451">
        <v>0.79</v>
      </c>
      <c r="N8451">
        <v>38994.78</v>
      </c>
      <c r="O8451">
        <v>7.8499999999999979</v>
      </c>
      <c r="P8451">
        <v>28.045730618077879</v>
      </c>
      <c r="Q8451">
        <v>1</v>
      </c>
      <c r="R8451">
        <v>1.3897715988083414</v>
      </c>
      <c r="S8451">
        <f>(VendorSalesData[[#This Row],[TotalPurchaseQuantity]] - VendorSalesData[[#This Row],[TotalSalesQuantity]]) * VendorSalesData[[#This Row],[PurchasePrice]]</f>
        <v>0</v>
      </c>
    </row>
    <row r="8452" spans="1:19" x14ac:dyDescent="0.3">
      <c r="A8452">
        <v>4425</v>
      </c>
      <c r="B8452" t="s">
        <v>20</v>
      </c>
      <c r="C8452">
        <v>27033</v>
      </c>
      <c r="D8452" t="s">
        <v>7740</v>
      </c>
      <c r="E8452">
        <v>19.73</v>
      </c>
      <c r="F8452">
        <v>29.99</v>
      </c>
      <c r="G8452">
        <v>750</v>
      </c>
      <c r="H8452">
        <v>1</v>
      </c>
      <c r="I8452">
        <v>19.73</v>
      </c>
      <c r="J8452">
        <v>27</v>
      </c>
      <c r="K8452">
        <v>890.73</v>
      </c>
      <c r="L8452">
        <v>725.78000000000009</v>
      </c>
      <c r="M8452">
        <v>2.97</v>
      </c>
      <c r="N8452">
        <v>144929.24</v>
      </c>
      <c r="O8452">
        <v>871</v>
      </c>
      <c r="P8452">
        <v>97.784962895602476</v>
      </c>
      <c r="Q8452">
        <v>27</v>
      </c>
      <c r="R8452">
        <v>45.145970603142423</v>
      </c>
      <c r="S8452">
        <f>(VendorSalesData[[#This Row],[TotalPurchaseQuantity]] - VendorSalesData[[#This Row],[TotalSalesQuantity]]) * VendorSalesData[[#This Row],[PurchasePrice]]</f>
        <v>-512.98</v>
      </c>
    </row>
    <row r="8453" spans="1:19" x14ac:dyDescent="0.3">
      <c r="A8453">
        <v>7153</v>
      </c>
      <c r="B8453" t="s">
        <v>271</v>
      </c>
      <c r="C8453">
        <v>5818</v>
      </c>
      <c r="D8453" t="s">
        <v>4948</v>
      </c>
      <c r="E8453">
        <v>0.78</v>
      </c>
      <c r="F8453">
        <v>0.99</v>
      </c>
      <c r="G8453">
        <v>50</v>
      </c>
      <c r="H8453">
        <v>25</v>
      </c>
      <c r="I8453">
        <v>19.5</v>
      </c>
      <c r="J8453">
        <v>113</v>
      </c>
      <c r="K8453">
        <v>111.87</v>
      </c>
      <c r="L8453">
        <v>62.37</v>
      </c>
      <c r="M8453">
        <v>5.7700000000000005</v>
      </c>
      <c r="N8453">
        <v>15884.82</v>
      </c>
      <c r="O8453">
        <v>92.37</v>
      </c>
      <c r="P8453">
        <v>82.56905336551354</v>
      </c>
      <c r="Q8453">
        <v>4.5199999999999996</v>
      </c>
      <c r="R8453">
        <v>5.7369230769230768</v>
      </c>
      <c r="S8453">
        <f>(VendorSalesData[[#This Row],[TotalPurchaseQuantity]] - VendorSalesData[[#This Row],[TotalSalesQuantity]]) * VendorSalesData[[#This Row],[PurchasePrice]]</f>
        <v>-68.64</v>
      </c>
    </row>
    <row r="8454" spans="1:19" x14ac:dyDescent="0.3">
      <c r="A8454">
        <v>3960</v>
      </c>
      <c r="B8454" t="s">
        <v>24</v>
      </c>
      <c r="C8454">
        <v>5104</v>
      </c>
      <c r="D8454" t="s">
        <v>7741</v>
      </c>
      <c r="E8454">
        <v>18.93</v>
      </c>
      <c r="F8454">
        <v>24.99</v>
      </c>
      <c r="G8454">
        <v>750</v>
      </c>
      <c r="H8454">
        <v>1</v>
      </c>
      <c r="I8454">
        <v>18.93</v>
      </c>
      <c r="J8454">
        <v>5</v>
      </c>
      <c r="K8454">
        <v>124.94999999999999</v>
      </c>
      <c r="L8454">
        <v>124.94999999999999</v>
      </c>
      <c r="M8454">
        <v>3.95</v>
      </c>
      <c r="N8454">
        <v>257032.07</v>
      </c>
      <c r="O8454">
        <v>106.01999999999998</v>
      </c>
      <c r="P8454">
        <v>84.849939975990381</v>
      </c>
      <c r="Q8454">
        <v>5</v>
      </c>
      <c r="R8454">
        <v>6.6006339144215529</v>
      </c>
      <c r="S8454">
        <f>(VendorSalesData[[#This Row],[TotalPurchaseQuantity]] - VendorSalesData[[#This Row],[TotalSalesQuantity]]) * VendorSalesData[[#This Row],[PurchasePrice]]</f>
        <v>-75.72</v>
      </c>
    </row>
    <row r="8455" spans="1:19" x14ac:dyDescent="0.3">
      <c r="A8455">
        <v>1601</v>
      </c>
      <c r="B8455" t="s">
        <v>720</v>
      </c>
      <c r="C8455">
        <v>24154</v>
      </c>
      <c r="D8455" t="s">
        <v>7742</v>
      </c>
      <c r="E8455">
        <v>18.91</v>
      </c>
      <c r="F8455">
        <v>27.99</v>
      </c>
      <c r="G8455">
        <v>1500</v>
      </c>
      <c r="H8455">
        <v>1</v>
      </c>
      <c r="I8455">
        <v>18.91</v>
      </c>
      <c r="J8455">
        <v>6</v>
      </c>
      <c r="K8455">
        <v>167.94</v>
      </c>
      <c r="L8455">
        <v>167.94</v>
      </c>
      <c r="M8455">
        <v>1.32</v>
      </c>
      <c r="N8455">
        <v>1048.97</v>
      </c>
      <c r="O8455">
        <v>149.03</v>
      </c>
      <c r="P8455">
        <v>88.740026199833281</v>
      </c>
      <c r="Q8455">
        <v>6</v>
      </c>
      <c r="R8455">
        <v>8.8810153358011625</v>
      </c>
      <c r="S8455">
        <f>(VendorSalesData[[#This Row],[TotalPurchaseQuantity]] - VendorSalesData[[#This Row],[TotalSalesQuantity]]) * VendorSalesData[[#This Row],[PurchasePrice]]</f>
        <v>-94.55</v>
      </c>
    </row>
    <row r="8456" spans="1:19" x14ac:dyDescent="0.3">
      <c r="A8456">
        <v>9165</v>
      </c>
      <c r="B8456" t="s">
        <v>38</v>
      </c>
      <c r="C8456">
        <v>16238</v>
      </c>
      <c r="D8456" t="s">
        <v>7743</v>
      </c>
      <c r="E8456">
        <v>9.4499999999999993</v>
      </c>
      <c r="F8456">
        <v>13.99</v>
      </c>
      <c r="G8456">
        <v>750</v>
      </c>
      <c r="H8456">
        <v>2</v>
      </c>
      <c r="I8456">
        <v>18.899999999999999</v>
      </c>
      <c r="J8456">
        <v>2</v>
      </c>
      <c r="K8456">
        <v>27.98</v>
      </c>
      <c r="L8456">
        <v>13.99</v>
      </c>
      <c r="M8456">
        <v>0.22</v>
      </c>
      <c r="N8456">
        <v>68054.7</v>
      </c>
      <c r="O8456">
        <v>9.0800000000000018</v>
      </c>
      <c r="P8456">
        <v>32.451751250893501</v>
      </c>
      <c r="Q8456">
        <v>1</v>
      </c>
      <c r="R8456">
        <v>1.4804232804232806</v>
      </c>
      <c r="S8456">
        <f>(VendorSalesData[[#This Row],[TotalPurchaseQuantity]] - VendorSalesData[[#This Row],[TotalSalesQuantity]]) * VendorSalesData[[#This Row],[PurchasePrice]]</f>
        <v>0</v>
      </c>
    </row>
    <row r="8457" spans="1:19" x14ac:dyDescent="0.3">
      <c r="A8457">
        <v>9165</v>
      </c>
      <c r="B8457" t="s">
        <v>38</v>
      </c>
      <c r="C8457">
        <v>11341</v>
      </c>
      <c r="D8457" t="s">
        <v>7744</v>
      </c>
      <c r="E8457">
        <v>4.6900000000000004</v>
      </c>
      <c r="F8457">
        <v>9.99</v>
      </c>
      <c r="G8457">
        <v>750</v>
      </c>
      <c r="H8457">
        <v>4</v>
      </c>
      <c r="I8457">
        <v>18.760000000000002</v>
      </c>
      <c r="J8457">
        <v>14</v>
      </c>
      <c r="K8457">
        <v>97.86</v>
      </c>
      <c r="L8457">
        <v>34.950000000000003</v>
      </c>
      <c r="M8457">
        <v>1.57</v>
      </c>
      <c r="N8457">
        <v>68054.7</v>
      </c>
      <c r="O8457">
        <v>79.099999999999994</v>
      </c>
      <c r="P8457">
        <v>80.829756795422028</v>
      </c>
      <c r="Q8457">
        <v>3.5</v>
      </c>
      <c r="R8457">
        <v>5.2164179104477606</v>
      </c>
      <c r="S8457">
        <f>(VendorSalesData[[#This Row],[TotalPurchaseQuantity]] - VendorSalesData[[#This Row],[TotalSalesQuantity]]) * VendorSalesData[[#This Row],[PurchasePrice]]</f>
        <v>-46.900000000000006</v>
      </c>
    </row>
    <row r="8458" spans="1:19" x14ac:dyDescent="0.3">
      <c r="A8458">
        <v>7153</v>
      </c>
      <c r="B8458" t="s">
        <v>271</v>
      </c>
      <c r="C8458">
        <v>22097</v>
      </c>
      <c r="D8458" t="s">
        <v>7745</v>
      </c>
      <c r="E8458">
        <v>9.33</v>
      </c>
      <c r="F8458">
        <v>14.99</v>
      </c>
      <c r="G8458">
        <v>750</v>
      </c>
      <c r="H8458">
        <v>2</v>
      </c>
      <c r="I8458">
        <v>18.66</v>
      </c>
      <c r="J8458">
        <v>12</v>
      </c>
      <c r="K8458">
        <v>179.88</v>
      </c>
      <c r="L8458">
        <v>44.97</v>
      </c>
      <c r="M8458">
        <v>1.35</v>
      </c>
      <c r="N8458">
        <v>15884.82</v>
      </c>
      <c r="O8458">
        <v>161.22</v>
      </c>
      <c r="P8458">
        <v>89.626417611741161</v>
      </c>
      <c r="Q8458">
        <v>6</v>
      </c>
      <c r="R8458">
        <v>9.639871382636656</v>
      </c>
      <c r="S8458">
        <f>(VendorSalesData[[#This Row],[TotalPurchaseQuantity]] - VendorSalesData[[#This Row],[TotalSalesQuantity]]) * VendorSalesData[[#This Row],[PurchasePrice]]</f>
        <v>-93.3</v>
      </c>
    </row>
    <row r="8459" spans="1:19" x14ac:dyDescent="0.3">
      <c r="A8459">
        <v>9165</v>
      </c>
      <c r="B8459" t="s">
        <v>38</v>
      </c>
      <c r="C8459">
        <v>19832</v>
      </c>
      <c r="D8459" t="s">
        <v>7746</v>
      </c>
      <c r="E8459">
        <v>6.2</v>
      </c>
      <c r="F8459">
        <v>8.99</v>
      </c>
      <c r="G8459">
        <v>750</v>
      </c>
      <c r="H8459">
        <v>3</v>
      </c>
      <c r="I8459">
        <v>18.600000000000001</v>
      </c>
      <c r="J8459">
        <v>59</v>
      </c>
      <c r="K8459">
        <v>530.41</v>
      </c>
      <c r="L8459">
        <v>251.72</v>
      </c>
      <c r="M8459">
        <v>6.59</v>
      </c>
      <c r="N8459">
        <v>68054.7</v>
      </c>
      <c r="O8459">
        <v>511.80999999999995</v>
      </c>
      <c r="P8459">
        <v>96.493278784336638</v>
      </c>
      <c r="Q8459">
        <v>19.666666666666668</v>
      </c>
      <c r="R8459">
        <v>28.516666666666662</v>
      </c>
      <c r="S8459">
        <f>(VendorSalesData[[#This Row],[TotalPurchaseQuantity]] - VendorSalesData[[#This Row],[TotalSalesQuantity]]) * VendorSalesData[[#This Row],[PurchasePrice]]</f>
        <v>-347.2</v>
      </c>
    </row>
    <row r="8460" spans="1:19" x14ac:dyDescent="0.3">
      <c r="A8460">
        <v>9165</v>
      </c>
      <c r="B8460" t="s">
        <v>38</v>
      </c>
      <c r="C8460">
        <v>3907</v>
      </c>
      <c r="D8460" t="s">
        <v>7747</v>
      </c>
      <c r="E8460">
        <v>18.510000000000002</v>
      </c>
      <c r="F8460">
        <v>24.99</v>
      </c>
      <c r="G8460">
        <v>750</v>
      </c>
      <c r="H8460">
        <v>1</v>
      </c>
      <c r="I8460">
        <v>18.510000000000002</v>
      </c>
      <c r="J8460">
        <v>1</v>
      </c>
      <c r="K8460">
        <v>24.99</v>
      </c>
      <c r="L8460">
        <v>24.99</v>
      </c>
      <c r="M8460">
        <v>0.79</v>
      </c>
      <c r="N8460">
        <v>68054.7</v>
      </c>
      <c r="O8460">
        <v>6.4799999999999969</v>
      </c>
      <c r="P8460">
        <v>25.930372148859533</v>
      </c>
      <c r="Q8460">
        <v>1</v>
      </c>
      <c r="R8460">
        <v>1.3500810372771472</v>
      </c>
      <c r="S8460">
        <f>(VendorSalesData[[#This Row],[TotalPurchaseQuantity]] - VendorSalesData[[#This Row],[TotalSalesQuantity]]) * VendorSalesData[[#This Row],[PurchasePrice]]</f>
        <v>0</v>
      </c>
    </row>
    <row r="8461" spans="1:19" x14ac:dyDescent="0.3">
      <c r="A8461">
        <v>4425</v>
      </c>
      <c r="B8461" t="s">
        <v>20</v>
      </c>
      <c r="C8461">
        <v>19396</v>
      </c>
      <c r="D8461" t="s">
        <v>7748</v>
      </c>
      <c r="E8461">
        <v>4.5999999999999996</v>
      </c>
      <c r="F8461">
        <v>11.99</v>
      </c>
      <c r="G8461">
        <v>750</v>
      </c>
      <c r="H8461">
        <v>4</v>
      </c>
      <c r="I8461">
        <v>18.399999999999999</v>
      </c>
      <c r="J8461">
        <v>23</v>
      </c>
      <c r="K8461">
        <v>160.77000000000001</v>
      </c>
      <c r="L8461">
        <v>97.86</v>
      </c>
      <c r="M8461">
        <v>2.54</v>
      </c>
      <c r="N8461">
        <v>144929.24</v>
      </c>
      <c r="O8461">
        <v>142.37</v>
      </c>
      <c r="P8461">
        <v>88.55507868383404</v>
      </c>
      <c r="Q8461">
        <v>5.75</v>
      </c>
      <c r="R8461">
        <v>8.7375000000000007</v>
      </c>
      <c r="S8461">
        <f>(VendorSalesData[[#This Row],[TotalPurchaseQuantity]] - VendorSalesData[[#This Row],[TotalSalesQuantity]]) * VendorSalesData[[#This Row],[PurchasePrice]]</f>
        <v>-87.399999999999991</v>
      </c>
    </row>
    <row r="8462" spans="1:19" x14ac:dyDescent="0.3">
      <c r="A8462">
        <v>9165</v>
      </c>
      <c r="B8462" t="s">
        <v>38</v>
      </c>
      <c r="C8462">
        <v>797</v>
      </c>
      <c r="D8462" t="s">
        <v>7749</v>
      </c>
      <c r="E8462">
        <v>18.309999999999999</v>
      </c>
      <c r="F8462">
        <v>23.99</v>
      </c>
      <c r="G8462">
        <v>750</v>
      </c>
      <c r="H8462">
        <v>1</v>
      </c>
      <c r="I8462">
        <v>18.309999999999999</v>
      </c>
      <c r="J8462">
        <v>2</v>
      </c>
      <c r="K8462">
        <v>47.98</v>
      </c>
      <c r="L8462">
        <v>47.98</v>
      </c>
      <c r="M8462">
        <v>1.58</v>
      </c>
      <c r="N8462">
        <v>68054.7</v>
      </c>
      <c r="O8462">
        <v>29.669999999999998</v>
      </c>
      <c r="P8462">
        <v>61.838265944143387</v>
      </c>
      <c r="Q8462">
        <v>2</v>
      </c>
      <c r="R8462">
        <v>2.6204259967231023</v>
      </c>
      <c r="S8462">
        <f>(VendorSalesData[[#This Row],[TotalPurchaseQuantity]] - VendorSalesData[[#This Row],[TotalSalesQuantity]]) * VendorSalesData[[#This Row],[PurchasePrice]]</f>
        <v>-18.309999999999999</v>
      </c>
    </row>
    <row r="8463" spans="1:19" x14ac:dyDescent="0.3">
      <c r="A8463">
        <v>10754</v>
      </c>
      <c r="B8463" t="s">
        <v>212</v>
      </c>
      <c r="C8463">
        <v>17385</v>
      </c>
      <c r="D8463" t="s">
        <v>7750</v>
      </c>
      <c r="E8463">
        <v>17.8</v>
      </c>
      <c r="F8463">
        <v>36.49</v>
      </c>
      <c r="G8463">
        <v>750</v>
      </c>
      <c r="H8463">
        <v>1</v>
      </c>
      <c r="I8463">
        <v>17.8</v>
      </c>
      <c r="J8463">
        <v>19</v>
      </c>
      <c r="K8463">
        <v>493.81</v>
      </c>
      <c r="L8463">
        <v>311.88</v>
      </c>
      <c r="M8463">
        <v>2.11</v>
      </c>
      <c r="N8463">
        <v>28720.52</v>
      </c>
      <c r="O8463">
        <v>476.01</v>
      </c>
      <c r="P8463">
        <v>96.395374739272185</v>
      </c>
      <c r="Q8463">
        <v>19</v>
      </c>
      <c r="R8463">
        <v>27.742134831460675</v>
      </c>
      <c r="S8463">
        <f>(VendorSalesData[[#This Row],[TotalPurchaseQuantity]] - VendorSalesData[[#This Row],[TotalSalesQuantity]]) * VendorSalesData[[#This Row],[PurchasePrice]]</f>
        <v>-320.40000000000003</v>
      </c>
    </row>
    <row r="8464" spans="1:19" x14ac:dyDescent="0.3">
      <c r="A8464">
        <v>9552</v>
      </c>
      <c r="B8464" t="s">
        <v>72</v>
      </c>
      <c r="C8464">
        <v>401</v>
      </c>
      <c r="D8464" t="s">
        <v>7751</v>
      </c>
      <c r="E8464">
        <v>5.9</v>
      </c>
      <c r="F8464">
        <v>7.49</v>
      </c>
      <c r="G8464">
        <v>1000</v>
      </c>
      <c r="H8464">
        <v>3</v>
      </c>
      <c r="I8464">
        <v>17.7</v>
      </c>
      <c r="J8464">
        <v>9</v>
      </c>
      <c r="K8464">
        <v>67.41</v>
      </c>
      <c r="L8464">
        <v>14.98</v>
      </c>
      <c r="M8464">
        <v>9.4499999999999993</v>
      </c>
      <c r="N8464">
        <v>55551.82</v>
      </c>
      <c r="O8464">
        <v>49.709999999999994</v>
      </c>
      <c r="P8464">
        <v>73.742768135291499</v>
      </c>
      <c r="Q8464">
        <v>3</v>
      </c>
      <c r="R8464">
        <v>3.8084745762711862</v>
      </c>
      <c r="S8464">
        <f>(VendorSalesData[[#This Row],[TotalPurchaseQuantity]] - VendorSalesData[[#This Row],[TotalSalesQuantity]]) * VendorSalesData[[#This Row],[PurchasePrice]]</f>
        <v>-35.400000000000006</v>
      </c>
    </row>
    <row r="8465" spans="1:19" x14ac:dyDescent="0.3">
      <c r="A8465">
        <v>9552</v>
      </c>
      <c r="B8465" t="s">
        <v>72</v>
      </c>
      <c r="C8465">
        <v>18668</v>
      </c>
      <c r="D8465" t="s">
        <v>7752</v>
      </c>
      <c r="E8465">
        <v>8.7799999999999994</v>
      </c>
      <c r="F8465">
        <v>18.989999999999998</v>
      </c>
      <c r="G8465">
        <v>750</v>
      </c>
      <c r="H8465">
        <v>2</v>
      </c>
      <c r="I8465">
        <v>17.559999999999999</v>
      </c>
      <c r="J8465">
        <v>23</v>
      </c>
      <c r="K8465">
        <v>298.77</v>
      </c>
      <c r="L8465">
        <v>155.88</v>
      </c>
      <c r="M8465">
        <v>2.56</v>
      </c>
      <c r="N8465">
        <v>55551.82</v>
      </c>
      <c r="O8465">
        <v>281.20999999999998</v>
      </c>
      <c r="P8465">
        <v>94.122569200388256</v>
      </c>
      <c r="Q8465">
        <v>11.5</v>
      </c>
      <c r="R8465">
        <v>17.014236902050115</v>
      </c>
      <c r="S8465">
        <f>(VendorSalesData[[#This Row],[TotalPurchaseQuantity]] - VendorSalesData[[#This Row],[TotalSalesQuantity]]) * VendorSalesData[[#This Row],[PurchasePrice]]</f>
        <v>-184.38</v>
      </c>
    </row>
    <row r="8466" spans="1:19" x14ac:dyDescent="0.3">
      <c r="A8466">
        <v>4425</v>
      </c>
      <c r="B8466" t="s">
        <v>20</v>
      </c>
      <c r="C8466">
        <v>24994</v>
      </c>
      <c r="D8466" t="s">
        <v>7753</v>
      </c>
      <c r="E8466">
        <v>17.440000000000001</v>
      </c>
      <c r="F8466">
        <v>25.99</v>
      </c>
      <c r="G8466">
        <v>750</v>
      </c>
      <c r="H8466">
        <v>1</v>
      </c>
      <c r="I8466">
        <v>17.440000000000001</v>
      </c>
      <c r="J8466">
        <v>25</v>
      </c>
      <c r="K8466">
        <v>649.75</v>
      </c>
      <c r="L8466">
        <v>649.75</v>
      </c>
      <c r="M8466">
        <v>2.75</v>
      </c>
      <c r="N8466">
        <v>144929.24</v>
      </c>
      <c r="O8466">
        <v>632.30999999999995</v>
      </c>
      <c r="P8466">
        <v>97.315890727202756</v>
      </c>
      <c r="Q8466">
        <v>25</v>
      </c>
      <c r="R8466">
        <v>37.256307339449542</v>
      </c>
      <c r="S8466">
        <f>(VendorSalesData[[#This Row],[TotalPurchaseQuantity]] - VendorSalesData[[#This Row],[TotalSalesQuantity]]) * VendorSalesData[[#This Row],[PurchasePrice]]</f>
        <v>-418.56000000000006</v>
      </c>
    </row>
    <row r="8467" spans="1:19" x14ac:dyDescent="0.3">
      <c r="A8467">
        <v>653</v>
      </c>
      <c r="B8467" t="s">
        <v>352</v>
      </c>
      <c r="C8467">
        <v>9373</v>
      </c>
      <c r="D8467" t="s">
        <v>7754</v>
      </c>
      <c r="E8467">
        <v>17.309999999999999</v>
      </c>
      <c r="F8467">
        <v>21.99</v>
      </c>
      <c r="G8467">
        <v>750</v>
      </c>
      <c r="H8467">
        <v>1</v>
      </c>
      <c r="I8467">
        <v>17.309999999999999</v>
      </c>
      <c r="J8467">
        <v>1</v>
      </c>
      <c r="K8467">
        <v>21.99</v>
      </c>
      <c r="L8467">
        <v>21.99</v>
      </c>
      <c r="M8467">
        <v>0.79</v>
      </c>
      <c r="N8467">
        <v>8014.9800000000005</v>
      </c>
      <c r="O8467">
        <v>4.68</v>
      </c>
      <c r="P8467">
        <v>21.282401091405184</v>
      </c>
      <c r="Q8467">
        <v>1</v>
      </c>
      <c r="R8467">
        <v>1.2703639514731369</v>
      </c>
      <c r="S8467">
        <f>(VendorSalesData[[#This Row],[TotalPurchaseQuantity]] - VendorSalesData[[#This Row],[TotalSalesQuantity]]) * VendorSalesData[[#This Row],[PurchasePrice]]</f>
        <v>0</v>
      </c>
    </row>
    <row r="8468" spans="1:19" x14ac:dyDescent="0.3">
      <c r="A8468">
        <v>4425</v>
      </c>
      <c r="B8468" t="s">
        <v>20</v>
      </c>
      <c r="C8468">
        <v>25184</v>
      </c>
      <c r="D8468" t="s">
        <v>7755</v>
      </c>
      <c r="E8468">
        <v>17.23</v>
      </c>
      <c r="F8468">
        <v>24.99</v>
      </c>
      <c r="G8468">
        <v>750</v>
      </c>
      <c r="H8468">
        <v>1</v>
      </c>
      <c r="I8468">
        <v>17.23</v>
      </c>
      <c r="J8468">
        <v>74</v>
      </c>
      <c r="K8468">
        <v>1849.26</v>
      </c>
      <c r="L8468">
        <v>1424.4299999999998</v>
      </c>
      <c r="M8468">
        <v>8.17</v>
      </c>
      <c r="N8468">
        <v>144929.24</v>
      </c>
      <c r="O8468">
        <v>1832.03</v>
      </c>
      <c r="P8468">
        <v>99.068275959032263</v>
      </c>
      <c r="Q8468">
        <v>74</v>
      </c>
      <c r="R8468">
        <v>107.3279164248404</v>
      </c>
      <c r="S8468">
        <f>(VendorSalesData[[#This Row],[TotalPurchaseQuantity]] - VendorSalesData[[#This Row],[TotalSalesQuantity]]) * VendorSalesData[[#This Row],[PurchasePrice]]</f>
        <v>-1257.79</v>
      </c>
    </row>
    <row r="8469" spans="1:19" x14ac:dyDescent="0.3">
      <c r="A8469">
        <v>17031</v>
      </c>
      <c r="B8469" t="s">
        <v>1294</v>
      </c>
      <c r="C8469">
        <v>37398</v>
      </c>
      <c r="D8469" t="s">
        <v>7756</v>
      </c>
      <c r="E8469">
        <v>8.61</v>
      </c>
      <c r="F8469">
        <v>12.49</v>
      </c>
      <c r="G8469">
        <v>375</v>
      </c>
      <c r="H8469">
        <v>2</v>
      </c>
      <c r="I8469">
        <v>17.22</v>
      </c>
      <c r="J8469">
        <v>4</v>
      </c>
      <c r="K8469">
        <v>49.96</v>
      </c>
      <c r="L8469">
        <v>37.47</v>
      </c>
      <c r="M8469">
        <v>0.22999999999999998</v>
      </c>
      <c r="N8469">
        <v>1573.31</v>
      </c>
      <c r="O8469">
        <v>32.74</v>
      </c>
      <c r="P8469">
        <v>65.532425940752603</v>
      </c>
      <c r="Q8469">
        <v>2</v>
      </c>
      <c r="R8469">
        <v>2.9012775842044136</v>
      </c>
      <c r="S8469">
        <f>(VendorSalesData[[#This Row],[TotalPurchaseQuantity]] - VendorSalesData[[#This Row],[TotalSalesQuantity]]) * VendorSalesData[[#This Row],[PurchasePrice]]</f>
        <v>-17.22</v>
      </c>
    </row>
    <row r="8470" spans="1:19" x14ac:dyDescent="0.3">
      <c r="A8470">
        <v>4425</v>
      </c>
      <c r="B8470" t="s">
        <v>20</v>
      </c>
      <c r="C8470">
        <v>25154</v>
      </c>
      <c r="D8470" t="s">
        <v>7757</v>
      </c>
      <c r="E8470">
        <v>17</v>
      </c>
      <c r="F8470">
        <v>24.99</v>
      </c>
      <c r="G8470">
        <v>750</v>
      </c>
      <c r="H8470">
        <v>1</v>
      </c>
      <c r="I8470">
        <v>17</v>
      </c>
      <c r="J8470">
        <v>75</v>
      </c>
      <c r="K8470">
        <v>1874.25</v>
      </c>
      <c r="L8470">
        <v>1624.35</v>
      </c>
      <c r="M8470">
        <v>8.2799999999999994</v>
      </c>
      <c r="N8470">
        <v>144929.24</v>
      </c>
      <c r="O8470">
        <v>1857.25</v>
      </c>
      <c r="P8470">
        <v>99.092970521541943</v>
      </c>
      <c r="Q8470">
        <v>75</v>
      </c>
      <c r="R8470">
        <v>110.25</v>
      </c>
      <c r="S8470">
        <f>(VendorSalesData[[#This Row],[TotalPurchaseQuantity]] - VendorSalesData[[#This Row],[TotalSalesQuantity]]) * VendorSalesData[[#This Row],[PurchasePrice]]</f>
        <v>-1258</v>
      </c>
    </row>
    <row r="8471" spans="1:19" x14ac:dyDescent="0.3">
      <c r="A8471">
        <v>201359</v>
      </c>
      <c r="B8471" t="s">
        <v>7758</v>
      </c>
      <c r="C8471">
        <v>90609</v>
      </c>
      <c r="D8471" t="s">
        <v>7759</v>
      </c>
      <c r="E8471">
        <v>17</v>
      </c>
      <c r="F8471">
        <v>24.99</v>
      </c>
      <c r="G8471">
        <v>162</v>
      </c>
      <c r="H8471">
        <v>1</v>
      </c>
      <c r="I8471">
        <v>17</v>
      </c>
      <c r="J8471">
        <v>59</v>
      </c>
      <c r="K8471">
        <v>1474.4099999999999</v>
      </c>
      <c r="L8471">
        <v>1324.47</v>
      </c>
      <c r="M8471">
        <v>1.24</v>
      </c>
      <c r="N8471">
        <v>0.09</v>
      </c>
      <c r="O8471">
        <v>1457.4099999999999</v>
      </c>
      <c r="P8471">
        <v>98.846996425688914</v>
      </c>
      <c r="Q8471">
        <v>59</v>
      </c>
      <c r="R8471">
        <v>86.72999999999999</v>
      </c>
      <c r="S8471">
        <f>(VendorSalesData[[#This Row],[TotalPurchaseQuantity]] - VendorSalesData[[#This Row],[TotalSalesQuantity]]) * VendorSalesData[[#This Row],[PurchasePrice]]</f>
        <v>-986</v>
      </c>
    </row>
    <row r="8472" spans="1:19" x14ac:dyDescent="0.3">
      <c r="A8472">
        <v>90024</v>
      </c>
      <c r="B8472" t="s">
        <v>1511</v>
      </c>
      <c r="C8472">
        <v>22592</v>
      </c>
      <c r="D8472" t="s">
        <v>7760</v>
      </c>
      <c r="E8472">
        <v>16.89</v>
      </c>
      <c r="F8472">
        <v>24.99</v>
      </c>
      <c r="G8472">
        <v>750</v>
      </c>
      <c r="H8472">
        <v>1</v>
      </c>
      <c r="I8472">
        <v>16.89</v>
      </c>
      <c r="J8472">
        <v>1</v>
      </c>
      <c r="K8472">
        <v>24.99</v>
      </c>
      <c r="L8472">
        <v>24.99</v>
      </c>
      <c r="M8472">
        <v>0.11</v>
      </c>
      <c r="N8472">
        <v>2802.64</v>
      </c>
      <c r="O8472">
        <v>8.0999999999999979</v>
      </c>
      <c r="P8472">
        <v>32.412965186074423</v>
      </c>
      <c r="Q8472">
        <v>1</v>
      </c>
      <c r="R8472">
        <v>1.4795737122557726</v>
      </c>
      <c r="S8472">
        <f>(VendorSalesData[[#This Row],[TotalPurchaseQuantity]] - VendorSalesData[[#This Row],[TotalSalesQuantity]]) * VendorSalesData[[#This Row],[PurchasePrice]]</f>
        <v>0</v>
      </c>
    </row>
    <row r="8473" spans="1:19" x14ac:dyDescent="0.3">
      <c r="A8473">
        <v>8004</v>
      </c>
      <c r="B8473" t="s">
        <v>60</v>
      </c>
      <c r="C8473">
        <v>4424</v>
      </c>
      <c r="D8473" t="s">
        <v>7761</v>
      </c>
      <c r="E8473">
        <v>8.39</v>
      </c>
      <c r="F8473">
        <v>11.99</v>
      </c>
      <c r="G8473">
        <v>1750</v>
      </c>
      <c r="H8473">
        <v>2</v>
      </c>
      <c r="I8473">
        <v>16.78</v>
      </c>
      <c r="J8473">
        <v>86</v>
      </c>
      <c r="K8473">
        <v>945.14</v>
      </c>
      <c r="L8473">
        <v>417.62</v>
      </c>
      <c r="M8473">
        <v>158.07</v>
      </c>
      <c r="N8473">
        <v>50293.62</v>
      </c>
      <c r="O8473">
        <v>928.36</v>
      </c>
      <c r="P8473">
        <v>98.224601646316955</v>
      </c>
      <c r="Q8473">
        <v>43</v>
      </c>
      <c r="R8473">
        <v>56.325387365911794</v>
      </c>
      <c r="S8473">
        <f>(VendorSalesData[[#This Row],[TotalPurchaseQuantity]] - VendorSalesData[[#This Row],[TotalSalesQuantity]]) * VendorSalesData[[#This Row],[PurchasePrice]]</f>
        <v>-704.76</v>
      </c>
    </row>
    <row r="8474" spans="1:19" x14ac:dyDescent="0.3">
      <c r="A8474">
        <v>90024</v>
      </c>
      <c r="B8474" t="s">
        <v>1511</v>
      </c>
      <c r="C8474">
        <v>44917</v>
      </c>
      <c r="D8474" t="s">
        <v>7762</v>
      </c>
      <c r="E8474">
        <v>16.55</v>
      </c>
      <c r="F8474">
        <v>24.99</v>
      </c>
      <c r="G8474">
        <v>750</v>
      </c>
      <c r="H8474">
        <v>1</v>
      </c>
      <c r="I8474">
        <v>16.55</v>
      </c>
      <c r="J8474">
        <v>1</v>
      </c>
      <c r="K8474">
        <v>24.99</v>
      </c>
      <c r="L8474">
        <v>24.99</v>
      </c>
      <c r="M8474">
        <v>0.11</v>
      </c>
      <c r="N8474">
        <v>2802.64</v>
      </c>
      <c r="O8474">
        <v>8.4399999999999977</v>
      </c>
      <c r="P8474">
        <v>33.773509403761501</v>
      </c>
      <c r="Q8474">
        <v>1</v>
      </c>
      <c r="R8474">
        <v>1.5099697885196373</v>
      </c>
      <c r="S8474">
        <f>(VendorSalesData[[#This Row],[TotalPurchaseQuantity]] - VendorSalesData[[#This Row],[TotalSalesQuantity]]) * VendorSalesData[[#This Row],[PurchasePrice]]</f>
        <v>0</v>
      </c>
    </row>
    <row r="8475" spans="1:19" x14ac:dyDescent="0.3">
      <c r="A8475">
        <v>1650</v>
      </c>
      <c r="B8475" t="s">
        <v>4517</v>
      </c>
      <c r="C8475">
        <v>22225</v>
      </c>
      <c r="D8475" t="s">
        <v>7763</v>
      </c>
      <c r="E8475">
        <v>8.0500000000000007</v>
      </c>
      <c r="F8475">
        <v>13.99</v>
      </c>
      <c r="G8475">
        <v>750</v>
      </c>
      <c r="H8475">
        <v>2</v>
      </c>
      <c r="I8475">
        <v>16.100000000000001</v>
      </c>
      <c r="J8475">
        <v>20</v>
      </c>
      <c r="K8475">
        <v>279.8</v>
      </c>
      <c r="L8475">
        <v>153.89000000000001</v>
      </c>
      <c r="M8475">
        <v>2.2200000000000002</v>
      </c>
      <c r="N8475">
        <v>211.97</v>
      </c>
      <c r="O8475">
        <v>263.7</v>
      </c>
      <c r="P8475">
        <v>94.24588992137241</v>
      </c>
      <c r="Q8475">
        <v>10</v>
      </c>
      <c r="R8475">
        <v>17.378881987577639</v>
      </c>
      <c r="S8475">
        <f>(VendorSalesData[[#This Row],[TotalPurchaseQuantity]] - VendorSalesData[[#This Row],[TotalSalesQuantity]]) * VendorSalesData[[#This Row],[PurchasePrice]]</f>
        <v>-144.9</v>
      </c>
    </row>
    <row r="8476" spans="1:19" x14ac:dyDescent="0.3">
      <c r="A8476">
        <v>7245</v>
      </c>
      <c r="B8476" t="s">
        <v>50</v>
      </c>
      <c r="C8476">
        <v>3152</v>
      </c>
      <c r="D8476" t="s">
        <v>7764</v>
      </c>
      <c r="E8476">
        <v>7.91</v>
      </c>
      <c r="F8476">
        <v>10.99</v>
      </c>
      <c r="G8476">
        <v>750</v>
      </c>
      <c r="H8476">
        <v>2</v>
      </c>
      <c r="I8476">
        <v>15.82</v>
      </c>
      <c r="J8476">
        <v>61</v>
      </c>
      <c r="K8476">
        <v>670.39</v>
      </c>
      <c r="L8476">
        <v>527.52</v>
      </c>
      <c r="M8476">
        <v>48.07</v>
      </c>
      <c r="N8476">
        <v>38994.78</v>
      </c>
      <c r="O8476">
        <v>654.56999999999994</v>
      </c>
      <c r="P8476">
        <v>97.640179596951015</v>
      </c>
      <c r="Q8476">
        <v>30.5</v>
      </c>
      <c r="R8476">
        <v>42.376106194690266</v>
      </c>
      <c r="S8476">
        <f>(VendorSalesData[[#This Row],[TotalPurchaseQuantity]] - VendorSalesData[[#This Row],[TotalSalesQuantity]]) * VendorSalesData[[#This Row],[PurchasePrice]]</f>
        <v>-466.69</v>
      </c>
    </row>
    <row r="8477" spans="1:19" x14ac:dyDescent="0.3">
      <c r="A8477">
        <v>3960</v>
      </c>
      <c r="B8477" t="s">
        <v>24</v>
      </c>
      <c r="C8477">
        <v>5361</v>
      </c>
      <c r="D8477" t="s">
        <v>1639</v>
      </c>
      <c r="E8477">
        <v>0.79</v>
      </c>
      <c r="F8477">
        <v>0.99</v>
      </c>
      <c r="G8477">
        <v>50</v>
      </c>
      <c r="H8477">
        <v>20</v>
      </c>
      <c r="I8477">
        <v>15.8</v>
      </c>
      <c r="J8477">
        <v>296</v>
      </c>
      <c r="K8477">
        <v>293.04000000000002</v>
      </c>
      <c r="L8477">
        <v>100.98</v>
      </c>
      <c r="M8477">
        <v>15.32</v>
      </c>
      <c r="N8477">
        <v>257032.07</v>
      </c>
      <c r="O8477">
        <v>277.24</v>
      </c>
      <c r="P8477">
        <v>94.608244608244604</v>
      </c>
      <c r="Q8477">
        <v>14.8</v>
      </c>
      <c r="R8477">
        <v>18.546835443037974</v>
      </c>
      <c r="S8477">
        <f>(VendorSalesData[[#This Row],[TotalPurchaseQuantity]] - VendorSalesData[[#This Row],[TotalSalesQuantity]]) * VendorSalesData[[#This Row],[PurchasePrice]]</f>
        <v>-218.04000000000002</v>
      </c>
    </row>
    <row r="8478" spans="1:19" x14ac:dyDescent="0.3">
      <c r="A8478">
        <v>9165</v>
      </c>
      <c r="B8478" t="s">
        <v>38</v>
      </c>
      <c r="C8478">
        <v>17864</v>
      </c>
      <c r="D8478" t="s">
        <v>7765</v>
      </c>
      <c r="E8478">
        <v>7.89</v>
      </c>
      <c r="F8478">
        <v>11.99</v>
      </c>
      <c r="G8478">
        <v>750</v>
      </c>
      <c r="H8478">
        <v>2</v>
      </c>
      <c r="I8478">
        <v>15.78</v>
      </c>
      <c r="J8478">
        <v>2</v>
      </c>
      <c r="K8478">
        <v>23.98</v>
      </c>
      <c r="L8478">
        <v>11.99</v>
      </c>
      <c r="M8478">
        <v>0.22</v>
      </c>
      <c r="N8478">
        <v>68054.7</v>
      </c>
      <c r="O8478">
        <v>8.2000000000000011</v>
      </c>
      <c r="P8478">
        <v>34.195162635529613</v>
      </c>
      <c r="Q8478">
        <v>1</v>
      </c>
      <c r="R8478">
        <v>1.5196451204055768</v>
      </c>
      <c r="S8478">
        <f>(VendorSalesData[[#This Row],[TotalPurchaseQuantity]] - VendorSalesData[[#This Row],[TotalSalesQuantity]]) * VendorSalesData[[#This Row],[PurchasePrice]]</f>
        <v>0</v>
      </c>
    </row>
    <row r="8479" spans="1:19" x14ac:dyDescent="0.3">
      <c r="A8479">
        <v>6213</v>
      </c>
      <c r="B8479" t="s">
        <v>186</v>
      </c>
      <c r="C8479">
        <v>917</v>
      </c>
      <c r="D8479" t="s">
        <v>7766</v>
      </c>
      <c r="E8479">
        <v>15.71</v>
      </c>
      <c r="F8479">
        <v>21.99</v>
      </c>
      <c r="G8479">
        <v>750</v>
      </c>
      <c r="H8479">
        <v>1</v>
      </c>
      <c r="I8479">
        <v>15.71</v>
      </c>
      <c r="J8479">
        <v>1</v>
      </c>
      <c r="K8479">
        <v>21.99</v>
      </c>
      <c r="L8479">
        <v>21.99</v>
      </c>
      <c r="M8479">
        <v>0.79</v>
      </c>
      <c r="N8479">
        <v>9621.58</v>
      </c>
      <c r="O8479">
        <v>6.2799999999999976</v>
      </c>
      <c r="P8479">
        <v>28.55843565256934</v>
      </c>
      <c r="Q8479">
        <v>1</v>
      </c>
      <c r="R8479">
        <v>1.3997453851050286</v>
      </c>
      <c r="S8479">
        <f>(VendorSalesData[[#This Row],[TotalPurchaseQuantity]] - VendorSalesData[[#This Row],[TotalSalesQuantity]]) * VendorSalesData[[#This Row],[PurchasePrice]]</f>
        <v>0</v>
      </c>
    </row>
    <row r="8480" spans="1:19" x14ac:dyDescent="0.3">
      <c r="A8480">
        <v>9165</v>
      </c>
      <c r="B8480" t="s">
        <v>38</v>
      </c>
      <c r="C8480">
        <v>17100</v>
      </c>
      <c r="D8480" t="s">
        <v>7767</v>
      </c>
      <c r="E8480">
        <v>5.19</v>
      </c>
      <c r="F8480">
        <v>7.99</v>
      </c>
      <c r="G8480">
        <v>750</v>
      </c>
      <c r="H8480">
        <v>3</v>
      </c>
      <c r="I8480">
        <v>15.57</v>
      </c>
      <c r="J8480">
        <v>214</v>
      </c>
      <c r="K8480">
        <v>1709.8600000000001</v>
      </c>
      <c r="L8480">
        <v>966.79000000000008</v>
      </c>
      <c r="M8480">
        <v>23.77</v>
      </c>
      <c r="N8480">
        <v>68054.7</v>
      </c>
      <c r="O8480">
        <v>1694.2900000000002</v>
      </c>
      <c r="P8480">
        <v>99.089399132092694</v>
      </c>
      <c r="Q8480">
        <v>71.333333333333329</v>
      </c>
      <c r="R8480">
        <v>109.81759794476558</v>
      </c>
      <c r="S8480">
        <f>(VendorSalesData[[#This Row],[TotalPurchaseQuantity]] - VendorSalesData[[#This Row],[TotalSalesQuantity]]) * VendorSalesData[[#This Row],[PurchasePrice]]</f>
        <v>-1095.0900000000001</v>
      </c>
    </row>
    <row r="8481" spans="1:19" x14ac:dyDescent="0.3">
      <c r="A8481">
        <v>10754</v>
      </c>
      <c r="B8481" t="s">
        <v>212</v>
      </c>
      <c r="C8481">
        <v>902</v>
      </c>
      <c r="D8481" t="s">
        <v>7768</v>
      </c>
      <c r="E8481">
        <v>0.64</v>
      </c>
      <c r="F8481">
        <v>0.99</v>
      </c>
      <c r="G8481">
        <v>375</v>
      </c>
      <c r="H8481">
        <v>24</v>
      </c>
      <c r="I8481">
        <v>15.36</v>
      </c>
      <c r="J8481">
        <v>24</v>
      </c>
      <c r="K8481">
        <v>23.759999999999998</v>
      </c>
      <c r="L8481">
        <v>7.92</v>
      </c>
      <c r="M8481">
        <v>1.34</v>
      </c>
      <c r="N8481">
        <v>28720.52</v>
      </c>
      <c r="O8481">
        <v>8.3999999999999986</v>
      </c>
      <c r="P8481">
        <v>35.353535353535349</v>
      </c>
      <c r="Q8481">
        <v>1</v>
      </c>
      <c r="R8481">
        <v>1.546875</v>
      </c>
      <c r="S8481">
        <f>(VendorSalesData[[#This Row],[TotalPurchaseQuantity]] - VendorSalesData[[#This Row],[TotalSalesQuantity]]) * VendorSalesData[[#This Row],[PurchasePrice]]</f>
        <v>0</v>
      </c>
    </row>
    <row r="8482" spans="1:19" x14ac:dyDescent="0.3">
      <c r="A8482">
        <v>12546</v>
      </c>
      <c r="B8482" t="s">
        <v>32</v>
      </c>
      <c r="C8482">
        <v>3250</v>
      </c>
      <c r="D8482" t="s">
        <v>7769</v>
      </c>
      <c r="E8482">
        <v>7.41</v>
      </c>
      <c r="F8482">
        <v>12.99</v>
      </c>
      <c r="G8482">
        <v>750</v>
      </c>
      <c r="H8482">
        <v>2</v>
      </c>
      <c r="I8482">
        <v>14.82</v>
      </c>
      <c r="J8482">
        <v>9</v>
      </c>
      <c r="K8482">
        <v>85.41</v>
      </c>
      <c r="L8482">
        <v>37.96</v>
      </c>
      <c r="M8482">
        <v>7.09</v>
      </c>
      <c r="N8482">
        <v>123880.97</v>
      </c>
      <c r="O8482">
        <v>70.59</v>
      </c>
      <c r="P8482">
        <v>82.648401826484033</v>
      </c>
      <c r="Q8482">
        <v>4.5</v>
      </c>
      <c r="R8482">
        <v>5.7631578947368416</v>
      </c>
      <c r="S8482">
        <f>(VendorSalesData[[#This Row],[TotalPurchaseQuantity]] - VendorSalesData[[#This Row],[TotalSalesQuantity]]) * VendorSalesData[[#This Row],[PurchasePrice]]</f>
        <v>-51.870000000000005</v>
      </c>
    </row>
    <row r="8483" spans="1:19" x14ac:dyDescent="0.3">
      <c r="A8483">
        <v>17035</v>
      </c>
      <c r="B8483" t="s">
        <v>22</v>
      </c>
      <c r="C8483">
        <v>3196</v>
      </c>
      <c r="D8483" t="s">
        <v>7770</v>
      </c>
      <c r="E8483">
        <v>14.81</v>
      </c>
      <c r="F8483">
        <v>19.989999999999998</v>
      </c>
      <c r="G8483">
        <v>750</v>
      </c>
      <c r="H8483">
        <v>1</v>
      </c>
      <c r="I8483">
        <v>14.81</v>
      </c>
      <c r="J8483">
        <v>6</v>
      </c>
      <c r="K8483">
        <v>119.94</v>
      </c>
      <c r="L8483">
        <v>119.94</v>
      </c>
      <c r="M8483">
        <v>4.74</v>
      </c>
      <c r="N8483">
        <v>123780.22</v>
      </c>
      <c r="O8483">
        <v>105.13</v>
      </c>
      <c r="P8483">
        <v>87.652159413039854</v>
      </c>
      <c r="Q8483">
        <v>6</v>
      </c>
      <c r="R8483">
        <v>8.0985820391627268</v>
      </c>
      <c r="S8483">
        <f>(VendorSalesData[[#This Row],[TotalPurchaseQuantity]] - VendorSalesData[[#This Row],[TotalSalesQuantity]]) * VendorSalesData[[#This Row],[PurchasePrice]]</f>
        <v>-74.05</v>
      </c>
    </row>
    <row r="8484" spans="1:19" x14ac:dyDescent="0.3">
      <c r="A8484">
        <v>9552</v>
      </c>
      <c r="B8484" t="s">
        <v>72</v>
      </c>
      <c r="C8484">
        <v>19137</v>
      </c>
      <c r="D8484" t="s">
        <v>7771</v>
      </c>
      <c r="E8484">
        <v>14.76</v>
      </c>
      <c r="F8484">
        <v>21.99</v>
      </c>
      <c r="G8484">
        <v>750</v>
      </c>
      <c r="H8484">
        <v>1</v>
      </c>
      <c r="I8484">
        <v>14.76</v>
      </c>
      <c r="J8484">
        <v>6</v>
      </c>
      <c r="K8484">
        <v>131.94</v>
      </c>
      <c r="L8484">
        <v>131.94</v>
      </c>
      <c r="M8484">
        <v>0.66</v>
      </c>
      <c r="N8484">
        <v>55551.82</v>
      </c>
      <c r="O8484">
        <v>117.17999999999999</v>
      </c>
      <c r="P8484">
        <v>88.813096862210088</v>
      </c>
      <c r="Q8484">
        <v>6</v>
      </c>
      <c r="R8484">
        <v>8.9390243902439028</v>
      </c>
      <c r="S8484">
        <f>(VendorSalesData[[#This Row],[TotalPurchaseQuantity]] - VendorSalesData[[#This Row],[TotalSalesQuantity]]) * VendorSalesData[[#This Row],[PurchasePrice]]</f>
        <v>-73.8</v>
      </c>
    </row>
    <row r="8485" spans="1:19" x14ac:dyDescent="0.3">
      <c r="A8485">
        <v>480</v>
      </c>
      <c r="B8485" t="s">
        <v>27</v>
      </c>
      <c r="C8485">
        <v>4319</v>
      </c>
      <c r="D8485" t="s">
        <v>7772</v>
      </c>
      <c r="E8485">
        <v>7.29</v>
      </c>
      <c r="F8485">
        <v>9.99</v>
      </c>
      <c r="G8485">
        <v>750</v>
      </c>
      <c r="H8485">
        <v>2</v>
      </c>
      <c r="I8485">
        <v>14.58</v>
      </c>
      <c r="J8485">
        <v>41</v>
      </c>
      <c r="K8485">
        <v>409.59000000000003</v>
      </c>
      <c r="L8485">
        <v>309.69</v>
      </c>
      <c r="M8485">
        <v>32.31</v>
      </c>
      <c r="N8485">
        <v>89286.27</v>
      </c>
      <c r="O8485">
        <v>395.01000000000005</v>
      </c>
      <c r="P8485">
        <v>96.440342781806194</v>
      </c>
      <c r="Q8485">
        <v>20.5</v>
      </c>
      <c r="R8485">
        <v>28.092592592592595</v>
      </c>
      <c r="S8485">
        <f>(VendorSalesData[[#This Row],[TotalPurchaseQuantity]] - VendorSalesData[[#This Row],[TotalSalesQuantity]]) * VendorSalesData[[#This Row],[PurchasePrice]]</f>
        <v>-284.31</v>
      </c>
    </row>
    <row r="8486" spans="1:19" x14ac:dyDescent="0.3">
      <c r="A8486">
        <v>516</v>
      </c>
      <c r="B8486" t="s">
        <v>415</v>
      </c>
      <c r="C8486">
        <v>37921</v>
      </c>
      <c r="D8486" t="s">
        <v>7773</v>
      </c>
      <c r="E8486">
        <v>14.47</v>
      </c>
      <c r="F8486">
        <v>31.99</v>
      </c>
      <c r="G8486">
        <v>750</v>
      </c>
      <c r="H8486">
        <v>1</v>
      </c>
      <c r="I8486">
        <v>14.47</v>
      </c>
      <c r="J8486">
        <v>8</v>
      </c>
      <c r="K8486">
        <v>175.92</v>
      </c>
      <c r="L8486">
        <v>131.94</v>
      </c>
      <c r="M8486">
        <v>0.89</v>
      </c>
      <c r="N8486">
        <v>8510.41</v>
      </c>
      <c r="O8486">
        <v>161.44999999999999</v>
      </c>
      <c r="P8486">
        <v>91.774670304683951</v>
      </c>
      <c r="Q8486">
        <v>8</v>
      </c>
      <c r="R8486">
        <v>12.157567380787835</v>
      </c>
      <c r="S8486">
        <f>(VendorSalesData[[#This Row],[TotalPurchaseQuantity]] - VendorSalesData[[#This Row],[TotalSalesQuantity]]) * VendorSalesData[[#This Row],[PurchasePrice]]</f>
        <v>-101.29</v>
      </c>
    </row>
    <row r="8487" spans="1:19" x14ac:dyDescent="0.3">
      <c r="A8487">
        <v>4425</v>
      </c>
      <c r="B8487" t="s">
        <v>20</v>
      </c>
      <c r="C8487">
        <v>40566</v>
      </c>
      <c r="D8487" t="s">
        <v>7774</v>
      </c>
      <c r="E8487">
        <v>7.23</v>
      </c>
      <c r="F8487">
        <v>12.99</v>
      </c>
      <c r="G8487">
        <v>750</v>
      </c>
      <c r="H8487">
        <v>2</v>
      </c>
      <c r="I8487">
        <v>14.46</v>
      </c>
      <c r="J8487">
        <v>28</v>
      </c>
      <c r="K8487">
        <v>293.72000000000003</v>
      </c>
      <c r="L8487">
        <v>209.8</v>
      </c>
      <c r="M8487">
        <v>3.11</v>
      </c>
      <c r="N8487">
        <v>144929.24</v>
      </c>
      <c r="O8487">
        <v>279.26000000000005</v>
      </c>
      <c r="P8487">
        <v>95.076944028326309</v>
      </c>
      <c r="Q8487">
        <v>14</v>
      </c>
      <c r="R8487">
        <v>20.312586445366531</v>
      </c>
      <c r="S8487">
        <f>(VendorSalesData[[#This Row],[TotalPurchaseQuantity]] - VendorSalesData[[#This Row],[TotalSalesQuantity]]) * VendorSalesData[[#This Row],[PurchasePrice]]</f>
        <v>-187.98000000000002</v>
      </c>
    </row>
    <row r="8488" spans="1:19" x14ac:dyDescent="0.3">
      <c r="A8488">
        <v>17035</v>
      </c>
      <c r="B8488" t="s">
        <v>22</v>
      </c>
      <c r="C8488">
        <v>15954</v>
      </c>
      <c r="D8488" t="s">
        <v>7775</v>
      </c>
      <c r="E8488">
        <v>7.23</v>
      </c>
      <c r="F8488">
        <v>14.99</v>
      </c>
      <c r="G8488">
        <v>750</v>
      </c>
      <c r="H8488">
        <v>2</v>
      </c>
      <c r="I8488">
        <v>14.46</v>
      </c>
      <c r="J8488">
        <v>6</v>
      </c>
      <c r="K8488">
        <v>89.94</v>
      </c>
      <c r="L8488">
        <v>74.95</v>
      </c>
      <c r="M8488">
        <v>0.66</v>
      </c>
      <c r="N8488">
        <v>123780.22</v>
      </c>
      <c r="O8488">
        <v>75.47999999999999</v>
      </c>
      <c r="P8488">
        <v>83.922615076717804</v>
      </c>
      <c r="Q8488">
        <v>3</v>
      </c>
      <c r="R8488">
        <v>6.219917012448132</v>
      </c>
      <c r="S8488">
        <f>(VendorSalesData[[#This Row],[TotalPurchaseQuantity]] - VendorSalesData[[#This Row],[TotalSalesQuantity]]) * VendorSalesData[[#This Row],[PurchasePrice]]</f>
        <v>-28.92</v>
      </c>
    </row>
    <row r="8489" spans="1:19" x14ac:dyDescent="0.3">
      <c r="A8489">
        <v>653</v>
      </c>
      <c r="B8489" t="s">
        <v>352</v>
      </c>
      <c r="C8489">
        <v>8060</v>
      </c>
      <c r="D8489" t="s">
        <v>7776</v>
      </c>
      <c r="E8489">
        <v>14.28</v>
      </c>
      <c r="F8489">
        <v>21.99</v>
      </c>
      <c r="G8489">
        <v>750</v>
      </c>
      <c r="H8489">
        <v>1</v>
      </c>
      <c r="I8489">
        <v>14.28</v>
      </c>
      <c r="J8489">
        <v>1</v>
      </c>
      <c r="K8489">
        <v>21.99</v>
      </c>
      <c r="L8489">
        <v>21.99</v>
      </c>
      <c r="M8489">
        <v>0.11</v>
      </c>
      <c r="N8489">
        <v>8014.9800000000005</v>
      </c>
      <c r="O8489">
        <v>7.7099999999999991</v>
      </c>
      <c r="P8489">
        <v>35.061391541609822</v>
      </c>
      <c r="Q8489">
        <v>1</v>
      </c>
      <c r="R8489">
        <v>1.5399159663865545</v>
      </c>
      <c r="S8489">
        <f>(VendorSalesData[[#This Row],[TotalPurchaseQuantity]] - VendorSalesData[[#This Row],[TotalSalesQuantity]]) * VendorSalesData[[#This Row],[PurchasePrice]]</f>
        <v>0</v>
      </c>
    </row>
    <row r="8490" spans="1:19" x14ac:dyDescent="0.3">
      <c r="A8490">
        <v>1650</v>
      </c>
      <c r="B8490" t="s">
        <v>4517</v>
      </c>
      <c r="C8490">
        <v>23442</v>
      </c>
      <c r="D8490" t="s">
        <v>7777</v>
      </c>
      <c r="E8490">
        <v>14.28</v>
      </c>
      <c r="F8490">
        <v>20.99</v>
      </c>
      <c r="G8490">
        <v>750</v>
      </c>
      <c r="H8490">
        <v>1</v>
      </c>
      <c r="I8490">
        <v>14.28</v>
      </c>
      <c r="J8490">
        <v>1</v>
      </c>
      <c r="K8490">
        <v>20.99</v>
      </c>
      <c r="L8490">
        <v>20.99</v>
      </c>
      <c r="M8490">
        <v>0.11</v>
      </c>
      <c r="N8490">
        <v>211.97</v>
      </c>
      <c r="O8490">
        <v>6.7099999999999991</v>
      </c>
      <c r="P8490">
        <v>31.967603620771794</v>
      </c>
      <c r="Q8490">
        <v>1</v>
      </c>
      <c r="R8490">
        <v>1.4698879551820727</v>
      </c>
      <c r="S8490">
        <f>(VendorSalesData[[#This Row],[TotalPurchaseQuantity]] - VendorSalesData[[#This Row],[TotalSalesQuantity]]) * VendorSalesData[[#This Row],[PurchasePrice]]</f>
        <v>0</v>
      </c>
    </row>
    <row r="8491" spans="1:19" x14ac:dyDescent="0.3">
      <c r="A8491">
        <v>10754</v>
      </c>
      <c r="B8491" t="s">
        <v>212</v>
      </c>
      <c r="C8491">
        <v>16531</v>
      </c>
      <c r="D8491" t="s">
        <v>7778</v>
      </c>
      <c r="E8491">
        <v>14.09</v>
      </c>
      <c r="F8491">
        <v>20.99</v>
      </c>
      <c r="G8491">
        <v>750</v>
      </c>
      <c r="H8491">
        <v>1</v>
      </c>
      <c r="I8491">
        <v>14.09</v>
      </c>
      <c r="J8491">
        <v>11</v>
      </c>
      <c r="K8491">
        <v>230.89</v>
      </c>
      <c r="L8491">
        <v>209.89999999999998</v>
      </c>
      <c r="M8491">
        <v>1.21</v>
      </c>
      <c r="N8491">
        <v>28720.52</v>
      </c>
      <c r="O8491">
        <v>216.79999999999998</v>
      </c>
      <c r="P8491">
        <v>93.89752696089046</v>
      </c>
      <c r="Q8491">
        <v>11</v>
      </c>
      <c r="R8491">
        <v>16.386799148332148</v>
      </c>
      <c r="S8491">
        <f>(VendorSalesData[[#This Row],[TotalPurchaseQuantity]] - VendorSalesData[[#This Row],[TotalSalesQuantity]]) * VendorSalesData[[#This Row],[PurchasePrice]]</f>
        <v>-140.9</v>
      </c>
    </row>
    <row r="8492" spans="1:19" x14ac:dyDescent="0.3">
      <c r="A8492">
        <v>4425</v>
      </c>
      <c r="B8492" t="s">
        <v>20</v>
      </c>
      <c r="C8492">
        <v>6450</v>
      </c>
      <c r="D8492" t="s">
        <v>7779</v>
      </c>
      <c r="E8492">
        <v>13.6</v>
      </c>
      <c r="F8492">
        <v>19.989999999999998</v>
      </c>
      <c r="G8492">
        <v>750</v>
      </c>
      <c r="H8492">
        <v>1</v>
      </c>
      <c r="I8492">
        <v>13.6</v>
      </c>
      <c r="J8492">
        <v>1</v>
      </c>
      <c r="K8492">
        <v>19.989999999999998</v>
      </c>
      <c r="L8492">
        <v>19.989999999999998</v>
      </c>
      <c r="M8492">
        <v>0.11</v>
      </c>
      <c r="N8492">
        <v>144929.24</v>
      </c>
      <c r="O8492">
        <v>6.3899999999999988</v>
      </c>
      <c r="P8492">
        <v>31.965982991495746</v>
      </c>
      <c r="Q8492">
        <v>1</v>
      </c>
      <c r="R8492">
        <v>1.4698529411764705</v>
      </c>
      <c r="S8492">
        <f>(VendorSalesData[[#This Row],[TotalPurchaseQuantity]] - VendorSalesData[[#This Row],[TotalSalesQuantity]]) * VendorSalesData[[#This Row],[PurchasePrice]]</f>
        <v>0</v>
      </c>
    </row>
    <row r="8493" spans="1:19" x14ac:dyDescent="0.3">
      <c r="A8493">
        <v>7749</v>
      </c>
      <c r="B8493" t="s">
        <v>4651</v>
      </c>
      <c r="C8493">
        <v>20442</v>
      </c>
      <c r="D8493" t="s">
        <v>7780</v>
      </c>
      <c r="E8493">
        <v>13.51</v>
      </c>
      <c r="F8493">
        <v>19.989999999999998</v>
      </c>
      <c r="G8493">
        <v>750</v>
      </c>
      <c r="H8493">
        <v>1</v>
      </c>
      <c r="I8493">
        <v>13.51</v>
      </c>
      <c r="J8493">
        <v>18</v>
      </c>
      <c r="K8493">
        <v>359.82</v>
      </c>
      <c r="L8493">
        <v>279.85999999999996</v>
      </c>
      <c r="M8493">
        <v>1.99</v>
      </c>
      <c r="N8493">
        <v>91.5</v>
      </c>
      <c r="O8493">
        <v>346.31</v>
      </c>
      <c r="P8493">
        <v>96.245344894669557</v>
      </c>
      <c r="Q8493">
        <v>18</v>
      </c>
      <c r="R8493">
        <v>26.633604737231678</v>
      </c>
      <c r="S8493">
        <f>(VendorSalesData[[#This Row],[TotalPurchaseQuantity]] - VendorSalesData[[#This Row],[TotalSalesQuantity]]) * VendorSalesData[[#This Row],[PurchasePrice]]</f>
        <v>-229.67</v>
      </c>
    </row>
    <row r="8494" spans="1:19" x14ac:dyDescent="0.3">
      <c r="A8494">
        <v>90037</v>
      </c>
      <c r="B8494" t="s">
        <v>4714</v>
      </c>
      <c r="C8494">
        <v>16880</v>
      </c>
      <c r="D8494" t="s">
        <v>7781</v>
      </c>
      <c r="E8494">
        <v>13.51</v>
      </c>
      <c r="F8494">
        <v>19.989999999999998</v>
      </c>
      <c r="G8494">
        <v>750</v>
      </c>
      <c r="H8494">
        <v>1</v>
      </c>
      <c r="I8494">
        <v>13.51</v>
      </c>
      <c r="J8494">
        <v>1</v>
      </c>
      <c r="K8494">
        <v>19.989999999999998</v>
      </c>
      <c r="L8494">
        <v>19.989999999999998</v>
      </c>
      <c r="M8494">
        <v>0.11</v>
      </c>
      <c r="N8494">
        <v>27.98</v>
      </c>
      <c r="O8494">
        <v>6.4799999999999986</v>
      </c>
      <c r="P8494">
        <v>32.416208104052025</v>
      </c>
      <c r="Q8494">
        <v>1</v>
      </c>
      <c r="R8494">
        <v>1.479644707623982</v>
      </c>
      <c r="S8494">
        <f>(VendorSalesData[[#This Row],[TotalPurchaseQuantity]] - VendorSalesData[[#This Row],[TotalSalesQuantity]]) * VendorSalesData[[#This Row],[PurchasePrice]]</f>
        <v>0</v>
      </c>
    </row>
    <row r="8495" spans="1:19" x14ac:dyDescent="0.3">
      <c r="A8495">
        <v>9552</v>
      </c>
      <c r="B8495" t="s">
        <v>72</v>
      </c>
      <c r="C8495">
        <v>24559</v>
      </c>
      <c r="D8495" t="s">
        <v>7782</v>
      </c>
      <c r="E8495">
        <v>13.42</v>
      </c>
      <c r="F8495">
        <v>19.989999999999998</v>
      </c>
      <c r="G8495">
        <v>750</v>
      </c>
      <c r="H8495">
        <v>1</v>
      </c>
      <c r="I8495">
        <v>13.42</v>
      </c>
      <c r="J8495">
        <v>51</v>
      </c>
      <c r="K8495">
        <v>1019.4899999999999</v>
      </c>
      <c r="L8495">
        <v>879.56</v>
      </c>
      <c r="M8495">
        <v>5.62</v>
      </c>
      <c r="N8495">
        <v>55551.82</v>
      </c>
      <c r="O8495">
        <v>1006.0699999999999</v>
      </c>
      <c r="P8495">
        <v>98.683655553266831</v>
      </c>
      <c r="Q8495">
        <v>51</v>
      </c>
      <c r="R8495">
        <v>75.967958271236952</v>
      </c>
      <c r="S8495">
        <f>(VendorSalesData[[#This Row],[TotalPurchaseQuantity]] - VendorSalesData[[#This Row],[TotalSalesQuantity]]) * VendorSalesData[[#This Row],[PurchasePrice]]</f>
        <v>-671</v>
      </c>
    </row>
    <row r="8496" spans="1:19" x14ac:dyDescent="0.3">
      <c r="A8496">
        <v>1128</v>
      </c>
      <c r="B8496" t="s">
        <v>18</v>
      </c>
      <c r="C8496">
        <v>3063</v>
      </c>
      <c r="D8496" t="s">
        <v>7783</v>
      </c>
      <c r="E8496">
        <v>13.13</v>
      </c>
      <c r="F8496">
        <v>24.99</v>
      </c>
      <c r="G8496">
        <v>750</v>
      </c>
      <c r="H8496">
        <v>1</v>
      </c>
      <c r="I8496">
        <v>13.13</v>
      </c>
      <c r="J8496">
        <v>2</v>
      </c>
      <c r="K8496">
        <v>35.979999999999997</v>
      </c>
      <c r="L8496">
        <v>35.979999999999997</v>
      </c>
      <c r="M8496">
        <v>1.58</v>
      </c>
      <c r="N8496">
        <v>68601.679999999993</v>
      </c>
      <c r="O8496">
        <v>22.849999999999994</v>
      </c>
      <c r="P8496">
        <v>63.507504168982756</v>
      </c>
      <c r="Q8496">
        <v>2</v>
      </c>
      <c r="R8496">
        <v>2.7402894135567397</v>
      </c>
      <c r="S8496">
        <f>(VendorSalesData[[#This Row],[TotalPurchaseQuantity]] - VendorSalesData[[#This Row],[TotalSalesQuantity]]) * VendorSalesData[[#This Row],[PurchasePrice]]</f>
        <v>-13.13</v>
      </c>
    </row>
    <row r="8497" spans="1:19" x14ac:dyDescent="0.3">
      <c r="A8497">
        <v>4425</v>
      </c>
      <c r="B8497" t="s">
        <v>20</v>
      </c>
      <c r="C8497">
        <v>21159</v>
      </c>
      <c r="D8497" t="s">
        <v>7784</v>
      </c>
      <c r="E8497">
        <v>13.1</v>
      </c>
      <c r="F8497">
        <v>27.99</v>
      </c>
      <c r="G8497">
        <v>750</v>
      </c>
      <c r="H8497">
        <v>1</v>
      </c>
      <c r="I8497">
        <v>13.1</v>
      </c>
      <c r="J8497">
        <v>7</v>
      </c>
      <c r="K8497">
        <v>132.93</v>
      </c>
      <c r="L8497">
        <v>94.949999999999989</v>
      </c>
      <c r="M8497">
        <v>0.78</v>
      </c>
      <c r="N8497">
        <v>144929.24</v>
      </c>
      <c r="O8497">
        <v>119.83000000000001</v>
      </c>
      <c r="P8497">
        <v>90.145189197321912</v>
      </c>
      <c r="Q8497">
        <v>7</v>
      </c>
      <c r="R8497">
        <v>10.14732824427481</v>
      </c>
      <c r="S8497">
        <f>(VendorSalesData[[#This Row],[TotalPurchaseQuantity]] - VendorSalesData[[#This Row],[TotalSalesQuantity]]) * VendorSalesData[[#This Row],[PurchasePrice]]</f>
        <v>-78.599999999999994</v>
      </c>
    </row>
    <row r="8498" spans="1:19" x14ac:dyDescent="0.3">
      <c r="A8498">
        <v>6785</v>
      </c>
      <c r="B8498" t="s">
        <v>81</v>
      </c>
      <c r="C8498">
        <v>20050</v>
      </c>
      <c r="D8498" t="s">
        <v>7785</v>
      </c>
      <c r="E8498">
        <v>2.62</v>
      </c>
      <c r="F8498">
        <v>7.99</v>
      </c>
      <c r="G8498">
        <v>750</v>
      </c>
      <c r="H8498">
        <v>5</v>
      </c>
      <c r="I8498">
        <v>13.1</v>
      </c>
      <c r="J8498">
        <v>17</v>
      </c>
      <c r="K8498">
        <v>67.83</v>
      </c>
      <c r="L8498">
        <v>11.97</v>
      </c>
      <c r="M8498">
        <v>1.9100000000000001</v>
      </c>
      <c r="N8498">
        <v>13605.41</v>
      </c>
      <c r="O8498">
        <v>54.73</v>
      </c>
      <c r="P8498">
        <v>80.687011646763963</v>
      </c>
      <c r="Q8498">
        <v>3.4</v>
      </c>
      <c r="R8498">
        <v>5.1778625954198469</v>
      </c>
      <c r="S8498">
        <f>(VendorSalesData[[#This Row],[TotalPurchaseQuantity]] - VendorSalesData[[#This Row],[TotalSalesQuantity]]) * VendorSalesData[[#This Row],[PurchasePrice]]</f>
        <v>-31.44</v>
      </c>
    </row>
    <row r="8499" spans="1:19" x14ac:dyDescent="0.3">
      <c r="A8499">
        <v>3252</v>
      </c>
      <c r="B8499" t="s">
        <v>94</v>
      </c>
      <c r="C8499">
        <v>7316</v>
      </c>
      <c r="D8499" t="s">
        <v>7786</v>
      </c>
      <c r="E8499">
        <v>12.02</v>
      </c>
      <c r="F8499">
        <v>15.99</v>
      </c>
      <c r="G8499">
        <v>1750</v>
      </c>
      <c r="H8499">
        <v>1</v>
      </c>
      <c r="I8499">
        <v>12.02</v>
      </c>
      <c r="J8499">
        <v>4</v>
      </c>
      <c r="K8499">
        <v>63.96</v>
      </c>
      <c r="L8499">
        <v>63.96</v>
      </c>
      <c r="M8499">
        <v>7.36</v>
      </c>
      <c r="N8499">
        <v>61966.91</v>
      </c>
      <c r="O8499">
        <v>51.94</v>
      </c>
      <c r="P8499">
        <v>81.207004377736084</v>
      </c>
      <c r="Q8499">
        <v>4</v>
      </c>
      <c r="R8499">
        <v>5.321131447587355</v>
      </c>
      <c r="S8499">
        <f>(VendorSalesData[[#This Row],[TotalPurchaseQuantity]] - VendorSalesData[[#This Row],[TotalSalesQuantity]]) * VendorSalesData[[#This Row],[PurchasePrice]]</f>
        <v>-36.06</v>
      </c>
    </row>
    <row r="8500" spans="1:19" x14ac:dyDescent="0.3">
      <c r="A8500">
        <v>90047</v>
      </c>
      <c r="B8500" t="s">
        <v>2206</v>
      </c>
      <c r="C8500">
        <v>14157</v>
      </c>
      <c r="D8500" t="s">
        <v>7787</v>
      </c>
      <c r="E8500">
        <v>11.76</v>
      </c>
      <c r="F8500">
        <v>17.989999999999998</v>
      </c>
      <c r="G8500">
        <v>750</v>
      </c>
      <c r="H8500">
        <v>1</v>
      </c>
      <c r="I8500">
        <v>11.76</v>
      </c>
      <c r="J8500">
        <v>1</v>
      </c>
      <c r="K8500">
        <v>17.989999999999998</v>
      </c>
      <c r="L8500">
        <v>17.989999999999998</v>
      </c>
      <c r="M8500">
        <v>0.11</v>
      </c>
      <c r="N8500">
        <v>1457.73</v>
      </c>
      <c r="O8500">
        <v>6.2299999999999986</v>
      </c>
      <c r="P8500">
        <v>34.63035019455252</v>
      </c>
      <c r="Q8500">
        <v>1</v>
      </c>
      <c r="R8500">
        <v>1.5297619047619047</v>
      </c>
      <c r="S8500">
        <f>(VendorSalesData[[#This Row],[TotalPurchaseQuantity]] - VendorSalesData[[#This Row],[TotalSalesQuantity]]) * VendorSalesData[[#This Row],[PurchasePrice]]</f>
        <v>0</v>
      </c>
    </row>
    <row r="8501" spans="1:19" x14ac:dyDescent="0.3">
      <c r="A8501">
        <v>12546</v>
      </c>
      <c r="B8501" t="s">
        <v>32</v>
      </c>
      <c r="C8501">
        <v>788</v>
      </c>
      <c r="D8501" t="s">
        <v>7788</v>
      </c>
      <c r="E8501">
        <v>11.19</v>
      </c>
      <c r="F8501">
        <v>14.99</v>
      </c>
      <c r="G8501">
        <v>750</v>
      </c>
      <c r="H8501">
        <v>1</v>
      </c>
      <c r="I8501">
        <v>11.19</v>
      </c>
      <c r="J8501">
        <v>52</v>
      </c>
      <c r="K8501">
        <v>779.48</v>
      </c>
      <c r="L8501">
        <v>209.86</v>
      </c>
      <c r="M8501">
        <v>40.97</v>
      </c>
      <c r="N8501">
        <v>123880.97</v>
      </c>
      <c r="O8501">
        <v>768.29</v>
      </c>
      <c r="P8501">
        <v>98.564427567096004</v>
      </c>
      <c r="Q8501">
        <v>52</v>
      </c>
      <c r="R8501">
        <v>69.658623771224313</v>
      </c>
      <c r="S8501">
        <f>(VendorSalesData[[#This Row],[TotalPurchaseQuantity]] - VendorSalesData[[#This Row],[TotalSalesQuantity]]) * VendorSalesData[[#This Row],[PurchasePrice]]</f>
        <v>-570.68999999999994</v>
      </c>
    </row>
    <row r="8502" spans="1:19" x14ac:dyDescent="0.3">
      <c r="A8502">
        <v>480</v>
      </c>
      <c r="B8502" t="s">
        <v>27</v>
      </c>
      <c r="C8502">
        <v>6916</v>
      </c>
      <c r="D8502" t="s">
        <v>281</v>
      </c>
      <c r="E8502">
        <v>11.1</v>
      </c>
      <c r="F8502">
        <v>14.99</v>
      </c>
      <c r="G8502">
        <v>200</v>
      </c>
      <c r="H8502">
        <v>1</v>
      </c>
      <c r="I8502">
        <v>11.1</v>
      </c>
      <c r="J8502">
        <v>25</v>
      </c>
      <c r="K8502">
        <v>374.75</v>
      </c>
      <c r="L8502">
        <v>314.79000000000002</v>
      </c>
      <c r="M8502">
        <v>5.25</v>
      </c>
      <c r="N8502">
        <v>89286.27</v>
      </c>
      <c r="O8502">
        <v>363.65</v>
      </c>
      <c r="P8502">
        <v>97.038025350233482</v>
      </c>
      <c r="Q8502">
        <v>25</v>
      </c>
      <c r="R8502">
        <v>33.761261261261261</v>
      </c>
      <c r="S8502">
        <f>(VendorSalesData[[#This Row],[TotalPurchaseQuantity]] - VendorSalesData[[#This Row],[TotalSalesQuantity]]) * VendorSalesData[[#This Row],[PurchasePrice]]</f>
        <v>-266.39999999999998</v>
      </c>
    </row>
    <row r="8503" spans="1:19" x14ac:dyDescent="0.3">
      <c r="A8503">
        <v>653</v>
      </c>
      <c r="B8503" t="s">
        <v>352</v>
      </c>
      <c r="C8503">
        <v>17759</v>
      </c>
      <c r="D8503" t="s">
        <v>7789</v>
      </c>
      <c r="E8503">
        <v>11.03</v>
      </c>
      <c r="F8503">
        <v>15.99</v>
      </c>
      <c r="G8503">
        <v>750</v>
      </c>
      <c r="H8503">
        <v>1</v>
      </c>
      <c r="I8503">
        <v>11.03</v>
      </c>
      <c r="J8503">
        <v>1</v>
      </c>
      <c r="K8503">
        <v>15.99</v>
      </c>
      <c r="L8503">
        <v>15.99</v>
      </c>
      <c r="M8503">
        <v>0.11</v>
      </c>
      <c r="N8503">
        <v>8014.9800000000005</v>
      </c>
      <c r="O8503">
        <v>4.9600000000000009</v>
      </c>
      <c r="P8503">
        <v>31.019387116948099</v>
      </c>
      <c r="Q8503">
        <v>1</v>
      </c>
      <c r="R8503">
        <v>1.4496826835902086</v>
      </c>
      <c r="S8503">
        <f>(VendorSalesData[[#This Row],[TotalPurchaseQuantity]] - VendorSalesData[[#This Row],[TotalSalesQuantity]]) * VendorSalesData[[#This Row],[PurchasePrice]]</f>
        <v>0</v>
      </c>
    </row>
    <row r="8504" spans="1:19" x14ac:dyDescent="0.3">
      <c r="A8504">
        <v>90047</v>
      </c>
      <c r="B8504" t="s">
        <v>2206</v>
      </c>
      <c r="C8504">
        <v>18394</v>
      </c>
      <c r="D8504" t="s">
        <v>7790</v>
      </c>
      <c r="E8504">
        <v>10.96</v>
      </c>
      <c r="F8504">
        <v>16.989999999999998</v>
      </c>
      <c r="G8504">
        <v>750</v>
      </c>
      <c r="H8504">
        <v>1</v>
      </c>
      <c r="I8504">
        <v>10.96</v>
      </c>
      <c r="J8504">
        <v>1</v>
      </c>
      <c r="K8504">
        <v>16.989999999999998</v>
      </c>
      <c r="L8504">
        <v>16.989999999999998</v>
      </c>
      <c r="M8504">
        <v>0.11</v>
      </c>
      <c r="N8504">
        <v>1457.73</v>
      </c>
      <c r="O8504">
        <v>6.0299999999999976</v>
      </c>
      <c r="P8504">
        <v>35.491465567981159</v>
      </c>
      <c r="Q8504">
        <v>1</v>
      </c>
      <c r="R8504">
        <v>1.5501824817518246</v>
      </c>
      <c r="S8504">
        <f>(VendorSalesData[[#This Row],[TotalPurchaseQuantity]] - VendorSalesData[[#This Row],[TotalSalesQuantity]]) * VendorSalesData[[#This Row],[PurchasePrice]]</f>
        <v>0</v>
      </c>
    </row>
    <row r="8505" spans="1:19" x14ac:dyDescent="0.3">
      <c r="A8505">
        <v>12546</v>
      </c>
      <c r="B8505" t="s">
        <v>32</v>
      </c>
      <c r="C8505">
        <v>3406</v>
      </c>
      <c r="D8505" t="s">
        <v>7791</v>
      </c>
      <c r="E8505">
        <v>10.78</v>
      </c>
      <c r="F8505">
        <v>14.99</v>
      </c>
      <c r="G8505">
        <v>750</v>
      </c>
      <c r="H8505">
        <v>1</v>
      </c>
      <c r="I8505">
        <v>10.78</v>
      </c>
      <c r="J8505">
        <v>158</v>
      </c>
      <c r="K8505">
        <v>2368.42</v>
      </c>
      <c r="L8505">
        <v>1034.31</v>
      </c>
      <c r="M8505">
        <v>124.5</v>
      </c>
      <c r="N8505">
        <v>123880.97</v>
      </c>
      <c r="O8505">
        <v>2357.64</v>
      </c>
      <c r="P8505">
        <v>99.54484424215299</v>
      </c>
      <c r="Q8505">
        <v>158</v>
      </c>
      <c r="R8505">
        <v>219.70500927643786</v>
      </c>
      <c r="S8505">
        <f>(VendorSalesData[[#This Row],[TotalPurchaseQuantity]] - VendorSalesData[[#This Row],[TotalSalesQuantity]]) * VendorSalesData[[#This Row],[PurchasePrice]]</f>
        <v>-1692.4599999999998</v>
      </c>
    </row>
    <row r="8506" spans="1:19" x14ac:dyDescent="0.3">
      <c r="A8506">
        <v>9165</v>
      </c>
      <c r="B8506" t="s">
        <v>38</v>
      </c>
      <c r="C8506">
        <v>12253</v>
      </c>
      <c r="D8506" t="s">
        <v>7792</v>
      </c>
      <c r="E8506">
        <v>5.22</v>
      </c>
      <c r="F8506">
        <v>14.99</v>
      </c>
      <c r="G8506">
        <v>750</v>
      </c>
      <c r="H8506">
        <v>2</v>
      </c>
      <c r="I8506">
        <v>10.44</v>
      </c>
      <c r="J8506">
        <v>92</v>
      </c>
      <c r="K8506">
        <v>735.08</v>
      </c>
      <c r="L8506">
        <v>431.46000000000004</v>
      </c>
      <c r="M8506">
        <v>10.199999999999999</v>
      </c>
      <c r="N8506">
        <v>68054.7</v>
      </c>
      <c r="O8506">
        <v>724.64</v>
      </c>
      <c r="P8506">
        <v>98.579746422158124</v>
      </c>
      <c r="Q8506">
        <v>46</v>
      </c>
      <c r="R8506">
        <v>70.40996168582376</v>
      </c>
      <c r="S8506">
        <f>(VendorSalesData[[#This Row],[TotalPurchaseQuantity]] - VendorSalesData[[#This Row],[TotalSalesQuantity]]) * VendorSalesData[[#This Row],[PurchasePrice]]</f>
        <v>-469.79999999999995</v>
      </c>
    </row>
    <row r="8507" spans="1:19" x14ac:dyDescent="0.3">
      <c r="A8507">
        <v>9552</v>
      </c>
      <c r="B8507" t="s">
        <v>72</v>
      </c>
      <c r="C8507">
        <v>25112</v>
      </c>
      <c r="D8507" t="s">
        <v>7793</v>
      </c>
      <c r="E8507">
        <v>10.06</v>
      </c>
      <c r="F8507">
        <v>14.99</v>
      </c>
      <c r="G8507">
        <v>750</v>
      </c>
      <c r="H8507">
        <v>1</v>
      </c>
      <c r="I8507">
        <v>10.06</v>
      </c>
      <c r="J8507">
        <v>1</v>
      </c>
      <c r="K8507">
        <v>14.99</v>
      </c>
      <c r="L8507">
        <v>14.99</v>
      </c>
      <c r="M8507">
        <v>0.11</v>
      </c>
      <c r="N8507">
        <v>55551.82</v>
      </c>
      <c r="O8507">
        <v>4.93</v>
      </c>
      <c r="P8507">
        <v>32.888592394929951</v>
      </c>
      <c r="Q8507">
        <v>1</v>
      </c>
      <c r="R8507">
        <v>1.4900596421471173</v>
      </c>
      <c r="S8507">
        <f>(VendorSalesData[[#This Row],[TotalPurchaseQuantity]] - VendorSalesData[[#This Row],[TotalSalesQuantity]]) * VendorSalesData[[#This Row],[PurchasePrice]]</f>
        <v>0</v>
      </c>
    </row>
    <row r="8508" spans="1:19" x14ac:dyDescent="0.3">
      <c r="A8508">
        <v>2000</v>
      </c>
      <c r="B8508" t="s">
        <v>164</v>
      </c>
      <c r="C8508">
        <v>22226</v>
      </c>
      <c r="D8508" t="s">
        <v>7794</v>
      </c>
      <c r="E8508">
        <v>9.99</v>
      </c>
      <c r="F8508">
        <v>15.99</v>
      </c>
      <c r="G8508">
        <v>750</v>
      </c>
      <c r="H8508">
        <v>1</v>
      </c>
      <c r="I8508">
        <v>9.99</v>
      </c>
      <c r="J8508">
        <v>4</v>
      </c>
      <c r="K8508">
        <v>71.959999999999994</v>
      </c>
      <c r="L8508">
        <v>71.959999999999994</v>
      </c>
      <c r="M8508">
        <v>0.44</v>
      </c>
      <c r="N8508">
        <v>19016.59</v>
      </c>
      <c r="O8508">
        <v>61.969999999999992</v>
      </c>
      <c r="P8508">
        <v>86.11728738187881</v>
      </c>
      <c r="Q8508">
        <v>4</v>
      </c>
      <c r="R8508">
        <v>7.2032032032032021</v>
      </c>
      <c r="S8508">
        <f>(VendorSalesData[[#This Row],[TotalPurchaseQuantity]] - VendorSalesData[[#This Row],[TotalSalesQuantity]]) * VendorSalesData[[#This Row],[PurchasePrice]]</f>
        <v>-29.97</v>
      </c>
    </row>
    <row r="8509" spans="1:19" x14ac:dyDescent="0.3">
      <c r="A8509">
        <v>4425</v>
      </c>
      <c r="B8509" t="s">
        <v>20</v>
      </c>
      <c r="C8509">
        <v>20222</v>
      </c>
      <c r="D8509" t="s">
        <v>7795</v>
      </c>
      <c r="E8509">
        <v>9.99</v>
      </c>
      <c r="F8509">
        <v>14.99</v>
      </c>
      <c r="G8509">
        <v>750</v>
      </c>
      <c r="H8509">
        <v>1</v>
      </c>
      <c r="I8509">
        <v>9.99</v>
      </c>
      <c r="J8509">
        <v>1</v>
      </c>
      <c r="K8509">
        <v>14.99</v>
      </c>
      <c r="L8509">
        <v>14.99</v>
      </c>
      <c r="M8509">
        <v>0.11</v>
      </c>
      <c r="N8509">
        <v>144929.24</v>
      </c>
      <c r="O8509">
        <v>5</v>
      </c>
      <c r="P8509">
        <v>33.355570380253504</v>
      </c>
      <c r="Q8509">
        <v>1</v>
      </c>
      <c r="R8509">
        <v>1.5005005005005005</v>
      </c>
      <c r="S8509">
        <f>(VendorSalesData[[#This Row],[TotalPurchaseQuantity]] - VendorSalesData[[#This Row],[TotalSalesQuantity]]) * VendorSalesData[[#This Row],[PurchasePrice]]</f>
        <v>0</v>
      </c>
    </row>
    <row r="8510" spans="1:19" x14ac:dyDescent="0.3">
      <c r="A8510">
        <v>12546</v>
      </c>
      <c r="B8510" t="s">
        <v>32</v>
      </c>
      <c r="C8510">
        <v>3333</v>
      </c>
      <c r="D8510" t="s">
        <v>7796</v>
      </c>
      <c r="E8510">
        <v>9.77</v>
      </c>
      <c r="F8510">
        <v>12.99</v>
      </c>
      <c r="G8510">
        <v>750</v>
      </c>
      <c r="H8510">
        <v>1</v>
      </c>
      <c r="I8510">
        <v>9.77</v>
      </c>
      <c r="J8510">
        <v>1</v>
      </c>
      <c r="K8510">
        <v>12.99</v>
      </c>
      <c r="L8510">
        <v>12.99</v>
      </c>
      <c r="M8510">
        <v>0.79</v>
      </c>
      <c r="N8510">
        <v>123880.97</v>
      </c>
      <c r="O8510">
        <v>3.2200000000000006</v>
      </c>
      <c r="P8510">
        <v>24.788298691301005</v>
      </c>
      <c r="Q8510">
        <v>1</v>
      </c>
      <c r="R8510">
        <v>1.3295803480040942</v>
      </c>
      <c r="S8510">
        <f>(VendorSalesData[[#This Row],[TotalPurchaseQuantity]] - VendorSalesData[[#This Row],[TotalSalesQuantity]]) * VendorSalesData[[#This Row],[PurchasePrice]]</f>
        <v>0</v>
      </c>
    </row>
    <row r="8511" spans="1:19" x14ac:dyDescent="0.3">
      <c r="A8511">
        <v>653</v>
      </c>
      <c r="B8511" t="s">
        <v>352</v>
      </c>
      <c r="C8511">
        <v>38966</v>
      </c>
      <c r="D8511" t="s">
        <v>7797</v>
      </c>
      <c r="E8511">
        <v>9.73</v>
      </c>
      <c r="F8511">
        <v>14.99</v>
      </c>
      <c r="G8511">
        <v>750</v>
      </c>
      <c r="H8511">
        <v>1</v>
      </c>
      <c r="I8511">
        <v>9.73</v>
      </c>
      <c r="J8511">
        <v>1</v>
      </c>
      <c r="K8511">
        <v>14.99</v>
      </c>
      <c r="L8511">
        <v>14.99</v>
      </c>
      <c r="M8511">
        <v>0.11</v>
      </c>
      <c r="N8511">
        <v>8014.9800000000005</v>
      </c>
      <c r="O8511">
        <v>5.26</v>
      </c>
      <c r="P8511">
        <v>35.090060040026685</v>
      </c>
      <c r="Q8511">
        <v>1</v>
      </c>
      <c r="R8511">
        <v>1.5405960945529291</v>
      </c>
      <c r="S8511">
        <f>(VendorSalesData[[#This Row],[TotalPurchaseQuantity]] - VendorSalesData[[#This Row],[TotalSalesQuantity]]) * VendorSalesData[[#This Row],[PurchasePrice]]</f>
        <v>0</v>
      </c>
    </row>
    <row r="8512" spans="1:19" x14ac:dyDescent="0.3">
      <c r="A8512">
        <v>7153</v>
      </c>
      <c r="B8512" t="s">
        <v>271</v>
      </c>
      <c r="C8512">
        <v>5654</v>
      </c>
      <c r="D8512" t="s">
        <v>7798</v>
      </c>
      <c r="E8512">
        <v>9.52</v>
      </c>
      <c r="F8512">
        <v>11.99</v>
      </c>
      <c r="G8512">
        <v>750</v>
      </c>
      <c r="H8512">
        <v>1</v>
      </c>
      <c r="I8512">
        <v>9.52</v>
      </c>
      <c r="J8512">
        <v>3</v>
      </c>
      <c r="K8512">
        <v>35.97</v>
      </c>
      <c r="L8512">
        <v>35.97</v>
      </c>
      <c r="M8512">
        <v>2.37</v>
      </c>
      <c r="N8512">
        <v>15884.82</v>
      </c>
      <c r="O8512">
        <v>26.45</v>
      </c>
      <c r="P8512">
        <v>73.53350013900473</v>
      </c>
      <c r="Q8512">
        <v>3</v>
      </c>
      <c r="R8512">
        <v>3.778361344537815</v>
      </c>
      <c r="S8512">
        <f>(VendorSalesData[[#This Row],[TotalPurchaseQuantity]] - VendorSalesData[[#This Row],[TotalSalesQuantity]]) * VendorSalesData[[#This Row],[PurchasePrice]]</f>
        <v>-19.04</v>
      </c>
    </row>
    <row r="8513" spans="1:19" x14ac:dyDescent="0.3">
      <c r="A8513">
        <v>9165</v>
      </c>
      <c r="B8513" t="s">
        <v>38</v>
      </c>
      <c r="C8513">
        <v>9191</v>
      </c>
      <c r="D8513" t="s">
        <v>7799</v>
      </c>
      <c r="E8513">
        <v>0.73</v>
      </c>
      <c r="F8513">
        <v>0.99</v>
      </c>
      <c r="G8513">
        <v>50</v>
      </c>
      <c r="H8513">
        <v>13</v>
      </c>
      <c r="I8513">
        <v>9.49</v>
      </c>
      <c r="J8513">
        <v>320</v>
      </c>
      <c r="K8513">
        <v>316.8</v>
      </c>
      <c r="L8513">
        <v>164.34</v>
      </c>
      <c r="M8513">
        <v>16.440000000000001</v>
      </c>
      <c r="N8513">
        <v>68054.7</v>
      </c>
      <c r="O8513">
        <v>307.31</v>
      </c>
      <c r="P8513">
        <v>97.004419191919183</v>
      </c>
      <c r="Q8513">
        <v>24.615384615384617</v>
      </c>
      <c r="R8513">
        <v>33.382507903055846</v>
      </c>
      <c r="S8513">
        <f>(VendorSalesData[[#This Row],[TotalPurchaseQuantity]] - VendorSalesData[[#This Row],[TotalSalesQuantity]]) * VendorSalesData[[#This Row],[PurchasePrice]]</f>
        <v>-224.10999999999999</v>
      </c>
    </row>
    <row r="8514" spans="1:19" x14ac:dyDescent="0.3">
      <c r="A8514">
        <v>1650</v>
      </c>
      <c r="B8514" t="s">
        <v>4517</v>
      </c>
      <c r="C8514">
        <v>23484</v>
      </c>
      <c r="D8514" t="s">
        <v>7800</v>
      </c>
      <c r="E8514">
        <v>9.4499999999999993</v>
      </c>
      <c r="F8514">
        <v>13.99</v>
      </c>
      <c r="G8514">
        <v>750</v>
      </c>
      <c r="H8514">
        <v>1</v>
      </c>
      <c r="I8514">
        <v>9.4499999999999993</v>
      </c>
      <c r="J8514">
        <v>1</v>
      </c>
      <c r="K8514">
        <v>13.99</v>
      </c>
      <c r="L8514">
        <v>13.99</v>
      </c>
      <c r="M8514">
        <v>0.11</v>
      </c>
      <c r="N8514">
        <v>211.97</v>
      </c>
      <c r="O8514">
        <v>4.5400000000000009</v>
      </c>
      <c r="P8514">
        <v>32.451751250893501</v>
      </c>
      <c r="Q8514">
        <v>1</v>
      </c>
      <c r="R8514">
        <v>1.4804232804232806</v>
      </c>
      <c r="S8514">
        <f>(VendorSalesData[[#This Row],[TotalPurchaseQuantity]] - VendorSalesData[[#This Row],[TotalSalesQuantity]]) * VendorSalesData[[#This Row],[PurchasePrice]]</f>
        <v>0</v>
      </c>
    </row>
    <row r="8515" spans="1:19" x14ac:dyDescent="0.3">
      <c r="A8515">
        <v>9552</v>
      </c>
      <c r="B8515" t="s">
        <v>72</v>
      </c>
      <c r="C8515">
        <v>19526</v>
      </c>
      <c r="D8515" t="s">
        <v>7801</v>
      </c>
      <c r="E8515">
        <v>9.39</v>
      </c>
      <c r="F8515">
        <v>13.99</v>
      </c>
      <c r="G8515">
        <v>750</v>
      </c>
      <c r="H8515">
        <v>1</v>
      </c>
      <c r="I8515">
        <v>9.39</v>
      </c>
      <c r="J8515">
        <v>103</v>
      </c>
      <c r="K8515">
        <v>1440.97</v>
      </c>
      <c r="L8515">
        <v>1217.1300000000001</v>
      </c>
      <c r="M8515">
        <v>11.34</v>
      </c>
      <c r="N8515">
        <v>55551.82</v>
      </c>
      <c r="O8515">
        <v>1431.58</v>
      </c>
      <c r="P8515">
        <v>99.348355621560472</v>
      </c>
      <c r="Q8515">
        <v>103</v>
      </c>
      <c r="R8515">
        <v>153.45793397231097</v>
      </c>
      <c r="S8515">
        <f>(VendorSalesData[[#This Row],[TotalPurchaseQuantity]] - VendorSalesData[[#This Row],[TotalSalesQuantity]]) * VendorSalesData[[#This Row],[PurchasePrice]]</f>
        <v>-957.78000000000009</v>
      </c>
    </row>
    <row r="8516" spans="1:19" x14ac:dyDescent="0.3">
      <c r="A8516">
        <v>9165</v>
      </c>
      <c r="B8516" t="s">
        <v>38</v>
      </c>
      <c r="C8516">
        <v>14347</v>
      </c>
      <c r="D8516" t="s">
        <v>7802</v>
      </c>
      <c r="E8516">
        <v>9.14</v>
      </c>
      <c r="F8516">
        <v>13.99</v>
      </c>
      <c r="G8516">
        <v>750</v>
      </c>
      <c r="H8516">
        <v>1</v>
      </c>
      <c r="I8516">
        <v>9.14</v>
      </c>
      <c r="J8516">
        <v>1</v>
      </c>
      <c r="K8516">
        <v>13.99</v>
      </c>
      <c r="L8516">
        <v>13.99</v>
      </c>
      <c r="M8516">
        <v>0.11</v>
      </c>
      <c r="N8516">
        <v>68054.7</v>
      </c>
      <c r="O8516">
        <v>4.8499999999999996</v>
      </c>
      <c r="P8516">
        <v>34.66761972837741</v>
      </c>
      <c r="Q8516">
        <v>1</v>
      </c>
      <c r="R8516">
        <v>1.5306345733041575</v>
      </c>
      <c r="S8516">
        <f>(VendorSalesData[[#This Row],[TotalPurchaseQuantity]] - VendorSalesData[[#This Row],[TotalSalesQuantity]]) * VendorSalesData[[#This Row],[PurchasePrice]]</f>
        <v>0</v>
      </c>
    </row>
    <row r="8517" spans="1:19" x14ac:dyDescent="0.3">
      <c r="A8517">
        <v>9165</v>
      </c>
      <c r="B8517" t="s">
        <v>38</v>
      </c>
      <c r="C8517">
        <v>11209</v>
      </c>
      <c r="D8517" t="s">
        <v>7803</v>
      </c>
      <c r="E8517">
        <v>8.7799999999999994</v>
      </c>
      <c r="F8517">
        <v>12.99</v>
      </c>
      <c r="G8517">
        <v>750</v>
      </c>
      <c r="H8517">
        <v>1</v>
      </c>
      <c r="I8517">
        <v>8.7799999999999994</v>
      </c>
      <c r="J8517">
        <v>171</v>
      </c>
      <c r="K8517">
        <v>2221.29</v>
      </c>
      <c r="L8517">
        <v>1571.79</v>
      </c>
      <c r="M8517">
        <v>18.920000000000002</v>
      </c>
      <c r="N8517">
        <v>68054.7</v>
      </c>
      <c r="O8517">
        <v>2212.5099999999998</v>
      </c>
      <c r="P8517">
        <v>99.60473418599102</v>
      </c>
      <c r="Q8517">
        <v>171</v>
      </c>
      <c r="R8517">
        <v>252.99430523917997</v>
      </c>
      <c r="S8517">
        <f>(VendorSalesData[[#This Row],[TotalPurchaseQuantity]] - VendorSalesData[[#This Row],[TotalSalesQuantity]]) * VendorSalesData[[#This Row],[PurchasePrice]]</f>
        <v>-1492.6</v>
      </c>
    </row>
    <row r="8518" spans="1:19" x14ac:dyDescent="0.3">
      <c r="A8518">
        <v>660</v>
      </c>
      <c r="B8518" t="s">
        <v>75</v>
      </c>
      <c r="C8518">
        <v>8563</v>
      </c>
      <c r="D8518" t="s">
        <v>7804</v>
      </c>
      <c r="E8518">
        <v>8.7200000000000006</v>
      </c>
      <c r="F8518">
        <v>10.99</v>
      </c>
      <c r="G8518">
        <v>1750</v>
      </c>
      <c r="H8518">
        <v>1</v>
      </c>
      <c r="I8518">
        <v>8.7200000000000006</v>
      </c>
      <c r="J8518">
        <v>42</v>
      </c>
      <c r="K8518">
        <v>461.58</v>
      </c>
      <c r="L8518">
        <v>395.64</v>
      </c>
      <c r="M8518">
        <v>77.22</v>
      </c>
      <c r="N8518">
        <v>17932.330000000002</v>
      </c>
      <c r="O8518">
        <v>452.85999999999996</v>
      </c>
      <c r="P8518">
        <v>98.11083669136444</v>
      </c>
      <c r="Q8518">
        <v>42</v>
      </c>
      <c r="R8518">
        <v>52.933486238532105</v>
      </c>
      <c r="S8518">
        <f>(VendorSalesData[[#This Row],[TotalPurchaseQuantity]] - VendorSalesData[[#This Row],[TotalSalesQuantity]]) * VendorSalesData[[#This Row],[PurchasePrice]]</f>
        <v>-357.52000000000004</v>
      </c>
    </row>
    <row r="8519" spans="1:19" x14ac:dyDescent="0.3">
      <c r="A8519">
        <v>4692</v>
      </c>
      <c r="B8519" t="s">
        <v>386</v>
      </c>
      <c r="C8519">
        <v>20420</v>
      </c>
      <c r="D8519" t="s">
        <v>7805</v>
      </c>
      <c r="E8519">
        <v>8.66</v>
      </c>
      <c r="F8519">
        <v>12.99</v>
      </c>
      <c r="G8519">
        <v>750</v>
      </c>
      <c r="H8519">
        <v>1</v>
      </c>
      <c r="I8519">
        <v>8.66</v>
      </c>
      <c r="J8519">
        <v>21</v>
      </c>
      <c r="K8519">
        <v>272.79000000000002</v>
      </c>
      <c r="L8519">
        <v>194.85</v>
      </c>
      <c r="M8519">
        <v>2.33</v>
      </c>
      <c r="N8519">
        <v>9139.3799999999992</v>
      </c>
      <c r="O8519">
        <v>264.13</v>
      </c>
      <c r="P8519">
        <v>96.825396825396808</v>
      </c>
      <c r="Q8519">
        <v>21</v>
      </c>
      <c r="R8519">
        <v>31.500000000000004</v>
      </c>
      <c r="S8519">
        <f>(VendorSalesData[[#This Row],[TotalPurchaseQuantity]] - VendorSalesData[[#This Row],[TotalSalesQuantity]]) * VendorSalesData[[#This Row],[PurchasePrice]]</f>
        <v>-173.2</v>
      </c>
    </row>
    <row r="8520" spans="1:19" x14ac:dyDescent="0.3">
      <c r="A8520">
        <v>3960</v>
      </c>
      <c r="B8520" t="s">
        <v>24</v>
      </c>
      <c r="C8520">
        <v>819</v>
      </c>
      <c r="D8520" t="s">
        <v>7806</v>
      </c>
      <c r="E8520">
        <v>8.56</v>
      </c>
      <c r="F8520">
        <v>11.99</v>
      </c>
      <c r="G8520">
        <v>1000</v>
      </c>
      <c r="H8520">
        <v>1</v>
      </c>
      <c r="I8520">
        <v>8.56</v>
      </c>
      <c r="J8520">
        <v>1</v>
      </c>
      <c r="K8520">
        <v>11.99</v>
      </c>
      <c r="L8520">
        <v>11.99</v>
      </c>
      <c r="M8520">
        <v>1.05</v>
      </c>
      <c r="N8520">
        <v>257032.07</v>
      </c>
      <c r="O8520">
        <v>3.4299999999999997</v>
      </c>
      <c r="P8520">
        <v>28.607172643869887</v>
      </c>
      <c r="Q8520">
        <v>1</v>
      </c>
      <c r="R8520">
        <v>1.4007009345794392</v>
      </c>
      <c r="S8520">
        <f>(VendorSalesData[[#This Row],[TotalPurchaseQuantity]] - VendorSalesData[[#This Row],[TotalSalesQuantity]]) * VendorSalesData[[#This Row],[PurchasePrice]]</f>
        <v>0</v>
      </c>
    </row>
    <row r="8521" spans="1:19" x14ac:dyDescent="0.3">
      <c r="A8521">
        <v>10754</v>
      </c>
      <c r="B8521" t="s">
        <v>212</v>
      </c>
      <c r="C8521">
        <v>35290</v>
      </c>
      <c r="D8521" t="s">
        <v>7807</v>
      </c>
      <c r="E8521">
        <v>4.2699999999999996</v>
      </c>
      <c r="F8521">
        <v>11.99</v>
      </c>
      <c r="G8521">
        <v>750</v>
      </c>
      <c r="H8521">
        <v>2</v>
      </c>
      <c r="I8521">
        <v>8.5399999999999991</v>
      </c>
      <c r="J8521">
        <v>35</v>
      </c>
      <c r="K8521">
        <v>227.15</v>
      </c>
      <c r="L8521">
        <v>77.88</v>
      </c>
      <c r="M8521">
        <v>3.91</v>
      </c>
      <c r="N8521">
        <v>28720.52</v>
      </c>
      <c r="O8521">
        <v>218.61</v>
      </c>
      <c r="P8521">
        <v>96.240369799691834</v>
      </c>
      <c r="Q8521">
        <v>17.5</v>
      </c>
      <c r="R8521">
        <v>26.598360655737707</v>
      </c>
      <c r="S8521">
        <f>(VendorSalesData[[#This Row],[TotalPurchaseQuantity]] - VendorSalesData[[#This Row],[TotalSalesQuantity]]) * VendorSalesData[[#This Row],[PurchasePrice]]</f>
        <v>-140.91</v>
      </c>
    </row>
    <row r="8522" spans="1:19" x14ac:dyDescent="0.3">
      <c r="A8522">
        <v>653</v>
      </c>
      <c r="B8522" t="s">
        <v>352</v>
      </c>
      <c r="C8522">
        <v>24438</v>
      </c>
      <c r="D8522" t="s">
        <v>7808</v>
      </c>
      <c r="E8522">
        <v>8.1</v>
      </c>
      <c r="F8522">
        <v>11.99</v>
      </c>
      <c r="G8522">
        <v>750</v>
      </c>
      <c r="H8522">
        <v>1</v>
      </c>
      <c r="I8522">
        <v>8.1</v>
      </c>
      <c r="J8522">
        <v>1</v>
      </c>
      <c r="K8522">
        <v>11.99</v>
      </c>
      <c r="L8522">
        <v>11.99</v>
      </c>
      <c r="M8522">
        <v>0.11</v>
      </c>
      <c r="N8522">
        <v>8014.9800000000005</v>
      </c>
      <c r="O8522">
        <v>3.8900000000000006</v>
      </c>
      <c r="P8522">
        <v>32.443703085904922</v>
      </c>
      <c r="Q8522">
        <v>1</v>
      </c>
      <c r="R8522">
        <v>1.480246913580247</v>
      </c>
      <c r="S8522">
        <f>(VendorSalesData[[#This Row],[TotalPurchaseQuantity]] - VendorSalesData[[#This Row],[TotalSalesQuantity]]) * VendorSalesData[[#This Row],[PurchasePrice]]</f>
        <v>0</v>
      </c>
    </row>
    <row r="8523" spans="1:19" x14ac:dyDescent="0.3">
      <c r="A8523">
        <v>12546</v>
      </c>
      <c r="B8523" t="s">
        <v>32</v>
      </c>
      <c r="C8523">
        <v>122</v>
      </c>
      <c r="D8523" t="s">
        <v>7809</v>
      </c>
      <c r="E8523">
        <v>7.96</v>
      </c>
      <c r="F8523">
        <v>10.99</v>
      </c>
      <c r="G8523">
        <v>750</v>
      </c>
      <c r="H8523">
        <v>1</v>
      </c>
      <c r="I8523">
        <v>7.96</v>
      </c>
      <c r="J8523">
        <v>23</v>
      </c>
      <c r="K8523">
        <v>252.77</v>
      </c>
      <c r="L8523">
        <v>230.79</v>
      </c>
      <c r="M8523">
        <v>18.150000000000002</v>
      </c>
      <c r="N8523">
        <v>123880.97</v>
      </c>
      <c r="O8523">
        <v>244.81</v>
      </c>
      <c r="P8523">
        <v>96.850892115361788</v>
      </c>
      <c r="Q8523">
        <v>23</v>
      </c>
      <c r="R8523">
        <v>31.755025125628141</v>
      </c>
      <c r="S8523">
        <f>(VendorSalesData[[#This Row],[TotalPurchaseQuantity]] - VendorSalesData[[#This Row],[TotalSalesQuantity]]) * VendorSalesData[[#This Row],[PurchasePrice]]</f>
        <v>-175.12</v>
      </c>
    </row>
    <row r="8524" spans="1:19" x14ac:dyDescent="0.3">
      <c r="A8524">
        <v>516</v>
      </c>
      <c r="B8524" t="s">
        <v>415</v>
      </c>
      <c r="C8524">
        <v>18807</v>
      </c>
      <c r="D8524" t="s">
        <v>7810</v>
      </c>
      <c r="E8524">
        <v>7.94</v>
      </c>
      <c r="F8524">
        <v>11.99</v>
      </c>
      <c r="G8524">
        <v>750</v>
      </c>
      <c r="H8524">
        <v>1</v>
      </c>
      <c r="I8524">
        <v>7.94</v>
      </c>
      <c r="J8524">
        <v>1</v>
      </c>
      <c r="K8524">
        <v>11.99</v>
      </c>
      <c r="L8524">
        <v>11.99</v>
      </c>
      <c r="M8524">
        <v>0.11</v>
      </c>
      <c r="N8524">
        <v>8510.41</v>
      </c>
      <c r="O8524">
        <v>4.05</v>
      </c>
      <c r="P8524">
        <v>33.778148457047536</v>
      </c>
      <c r="Q8524">
        <v>1</v>
      </c>
      <c r="R8524">
        <v>1.5100755667506296</v>
      </c>
      <c r="S8524">
        <f>(VendorSalesData[[#This Row],[TotalPurchaseQuantity]] - VendorSalesData[[#This Row],[TotalSalesQuantity]]) * VendorSalesData[[#This Row],[PurchasePrice]]</f>
        <v>0</v>
      </c>
    </row>
    <row r="8525" spans="1:19" x14ac:dyDescent="0.3">
      <c r="A8525">
        <v>6213</v>
      </c>
      <c r="B8525" t="s">
        <v>186</v>
      </c>
      <c r="C8525">
        <v>4703</v>
      </c>
      <c r="D8525" t="s">
        <v>1195</v>
      </c>
      <c r="E8525">
        <v>0.77</v>
      </c>
      <c r="F8525">
        <v>0.99</v>
      </c>
      <c r="G8525">
        <v>50</v>
      </c>
      <c r="H8525">
        <v>10</v>
      </c>
      <c r="I8525">
        <v>7.7</v>
      </c>
      <c r="J8525">
        <v>2745</v>
      </c>
      <c r="K8525">
        <v>2717.55</v>
      </c>
      <c r="L8525">
        <v>1270.17</v>
      </c>
      <c r="M8525">
        <v>141.27000000000001</v>
      </c>
      <c r="N8525">
        <v>9621.58</v>
      </c>
      <c r="O8525">
        <v>2709.8500000000004</v>
      </c>
      <c r="P8525">
        <v>99.716656547257642</v>
      </c>
      <c r="Q8525">
        <v>274.5</v>
      </c>
      <c r="R8525">
        <v>352.92857142857144</v>
      </c>
      <c r="S8525">
        <f>(VendorSalesData[[#This Row],[TotalPurchaseQuantity]] - VendorSalesData[[#This Row],[TotalSalesQuantity]]) * VendorSalesData[[#This Row],[PurchasePrice]]</f>
        <v>-2105.9500000000003</v>
      </c>
    </row>
    <row r="8526" spans="1:19" x14ac:dyDescent="0.3">
      <c r="A8526">
        <v>480</v>
      </c>
      <c r="B8526" t="s">
        <v>27</v>
      </c>
      <c r="C8526">
        <v>4357</v>
      </c>
      <c r="D8526" t="s">
        <v>7811</v>
      </c>
      <c r="E8526">
        <v>7.46</v>
      </c>
      <c r="F8526">
        <v>9.99</v>
      </c>
      <c r="G8526">
        <v>750</v>
      </c>
      <c r="H8526">
        <v>1</v>
      </c>
      <c r="I8526">
        <v>7.46</v>
      </c>
      <c r="J8526">
        <v>40</v>
      </c>
      <c r="K8526">
        <v>399.6</v>
      </c>
      <c r="L8526">
        <v>369.63</v>
      </c>
      <c r="M8526">
        <v>31.580000000000002</v>
      </c>
      <c r="N8526">
        <v>89286.27</v>
      </c>
      <c r="O8526">
        <v>392.14000000000004</v>
      </c>
      <c r="P8526">
        <v>98.133133133133143</v>
      </c>
      <c r="Q8526">
        <v>40</v>
      </c>
      <c r="R8526">
        <v>53.565683646112603</v>
      </c>
      <c r="S8526">
        <f>(VendorSalesData[[#This Row],[TotalPurchaseQuantity]] - VendorSalesData[[#This Row],[TotalSalesQuantity]]) * VendorSalesData[[#This Row],[PurchasePrice]]</f>
        <v>-290.94</v>
      </c>
    </row>
    <row r="8527" spans="1:19" x14ac:dyDescent="0.3">
      <c r="A8527">
        <v>4692</v>
      </c>
      <c r="B8527" t="s">
        <v>386</v>
      </c>
      <c r="C8527">
        <v>40583</v>
      </c>
      <c r="D8527" t="s">
        <v>7812</v>
      </c>
      <c r="E8527">
        <v>7.33</v>
      </c>
      <c r="F8527">
        <v>10.99</v>
      </c>
      <c r="G8527">
        <v>750</v>
      </c>
      <c r="H8527">
        <v>1</v>
      </c>
      <c r="I8527">
        <v>7.33</v>
      </c>
      <c r="J8527">
        <v>110</v>
      </c>
      <c r="K8527">
        <v>1208.9000000000001</v>
      </c>
      <c r="L8527">
        <v>802.27</v>
      </c>
      <c r="M8527">
        <v>12.200000000000001</v>
      </c>
      <c r="N8527">
        <v>9139.3799999999992</v>
      </c>
      <c r="O8527">
        <v>1201.5700000000002</v>
      </c>
      <c r="P8527">
        <v>99.393663661179588</v>
      </c>
      <c r="Q8527">
        <v>110</v>
      </c>
      <c r="R8527">
        <v>164.92496589358799</v>
      </c>
      <c r="S8527">
        <f>(VendorSalesData[[#This Row],[TotalPurchaseQuantity]] - VendorSalesData[[#This Row],[TotalSalesQuantity]]) * VendorSalesData[[#This Row],[PurchasePrice]]</f>
        <v>-798.97</v>
      </c>
    </row>
    <row r="8528" spans="1:19" x14ac:dyDescent="0.3">
      <c r="A8528">
        <v>3960</v>
      </c>
      <c r="B8528" t="s">
        <v>24</v>
      </c>
      <c r="C8528">
        <v>6129</v>
      </c>
      <c r="D8528" t="s">
        <v>7813</v>
      </c>
      <c r="E8528">
        <v>1.45</v>
      </c>
      <c r="F8528">
        <v>1.99</v>
      </c>
      <c r="G8528">
        <v>200</v>
      </c>
      <c r="H8528">
        <v>5</v>
      </c>
      <c r="I8528">
        <v>7.25</v>
      </c>
      <c r="J8528">
        <v>42</v>
      </c>
      <c r="K8528">
        <v>83.58</v>
      </c>
      <c r="L8528">
        <v>33.83</v>
      </c>
      <c r="M8528">
        <v>8.82</v>
      </c>
      <c r="N8528">
        <v>257032.07</v>
      </c>
      <c r="O8528">
        <v>76.33</v>
      </c>
      <c r="P8528">
        <v>91.325675999042829</v>
      </c>
      <c r="Q8528">
        <v>8.4</v>
      </c>
      <c r="R8528">
        <v>11.528275862068964</v>
      </c>
      <c r="S8528">
        <f>(VendorSalesData[[#This Row],[TotalPurchaseQuantity]] - VendorSalesData[[#This Row],[TotalSalesQuantity]]) * VendorSalesData[[#This Row],[PurchasePrice]]</f>
        <v>-53.65</v>
      </c>
    </row>
    <row r="8529" spans="1:19" x14ac:dyDescent="0.3">
      <c r="A8529">
        <v>7245</v>
      </c>
      <c r="B8529" t="s">
        <v>50</v>
      </c>
      <c r="C8529">
        <v>3096</v>
      </c>
      <c r="D8529" t="s">
        <v>1063</v>
      </c>
      <c r="E8529">
        <v>0.72</v>
      </c>
      <c r="F8529">
        <v>0.99</v>
      </c>
      <c r="G8529">
        <v>50</v>
      </c>
      <c r="H8529">
        <v>10</v>
      </c>
      <c r="I8529">
        <v>7.2</v>
      </c>
      <c r="J8529">
        <v>19</v>
      </c>
      <c r="K8529">
        <v>18.810000000000002</v>
      </c>
      <c r="L8529">
        <v>5.9399999999999995</v>
      </c>
      <c r="M8529">
        <v>0.98</v>
      </c>
      <c r="N8529">
        <v>38994.78</v>
      </c>
      <c r="O8529">
        <v>11.610000000000003</v>
      </c>
      <c r="P8529">
        <v>61.722488038277525</v>
      </c>
      <c r="Q8529">
        <v>1.9</v>
      </c>
      <c r="R8529">
        <v>2.6125000000000003</v>
      </c>
      <c r="S8529">
        <f>(VendorSalesData[[#This Row],[TotalPurchaseQuantity]] - VendorSalesData[[#This Row],[TotalSalesQuantity]]) * VendorSalesData[[#This Row],[PurchasePrice]]</f>
        <v>-6.4799999999999995</v>
      </c>
    </row>
    <row r="8530" spans="1:19" x14ac:dyDescent="0.3">
      <c r="A8530">
        <v>8352</v>
      </c>
      <c r="B8530" t="s">
        <v>232</v>
      </c>
      <c r="C8530">
        <v>1007</v>
      </c>
      <c r="D8530" t="s">
        <v>7814</v>
      </c>
      <c r="E8530">
        <v>7.19</v>
      </c>
      <c r="F8530">
        <v>9.99</v>
      </c>
      <c r="G8530">
        <v>50</v>
      </c>
      <c r="H8530">
        <v>1</v>
      </c>
      <c r="I8530">
        <v>7.19</v>
      </c>
      <c r="J8530">
        <v>31</v>
      </c>
      <c r="K8530">
        <v>309.69</v>
      </c>
      <c r="L8530">
        <v>249.75</v>
      </c>
      <c r="M8530">
        <v>1.56</v>
      </c>
      <c r="N8530">
        <v>10261.6</v>
      </c>
      <c r="O8530">
        <v>302.5</v>
      </c>
      <c r="P8530">
        <v>97.678323484775092</v>
      </c>
      <c r="Q8530">
        <v>31</v>
      </c>
      <c r="R8530">
        <v>43.07232267037552</v>
      </c>
      <c r="S8530">
        <f>(VendorSalesData[[#This Row],[TotalPurchaseQuantity]] - VendorSalesData[[#This Row],[TotalSalesQuantity]]) * VendorSalesData[[#This Row],[PurchasePrice]]</f>
        <v>-215.70000000000002</v>
      </c>
    </row>
    <row r="8531" spans="1:19" x14ac:dyDescent="0.3">
      <c r="A8531">
        <v>1590</v>
      </c>
      <c r="B8531" t="s">
        <v>261</v>
      </c>
      <c r="C8531">
        <v>16330</v>
      </c>
      <c r="D8531" t="s">
        <v>7815</v>
      </c>
      <c r="E8531">
        <v>7.14</v>
      </c>
      <c r="F8531">
        <v>12.99</v>
      </c>
      <c r="G8531">
        <v>750</v>
      </c>
      <c r="H8531">
        <v>1</v>
      </c>
      <c r="I8531">
        <v>7.14</v>
      </c>
      <c r="J8531">
        <v>5</v>
      </c>
      <c r="K8531">
        <v>64.95</v>
      </c>
      <c r="L8531">
        <v>64.95</v>
      </c>
      <c r="M8531">
        <v>0.55000000000000004</v>
      </c>
      <c r="N8531">
        <v>7259.75</v>
      </c>
      <c r="O8531">
        <v>57.81</v>
      </c>
      <c r="P8531">
        <v>89.006928406466514</v>
      </c>
      <c r="Q8531">
        <v>5</v>
      </c>
      <c r="R8531">
        <v>9.0966386554621863</v>
      </c>
      <c r="S8531">
        <f>(VendorSalesData[[#This Row],[TotalPurchaseQuantity]] - VendorSalesData[[#This Row],[TotalSalesQuantity]]) * VendorSalesData[[#This Row],[PurchasePrice]]</f>
        <v>-28.56</v>
      </c>
    </row>
    <row r="8532" spans="1:19" x14ac:dyDescent="0.3">
      <c r="A8532">
        <v>12546</v>
      </c>
      <c r="B8532" t="s">
        <v>32</v>
      </c>
      <c r="C8532">
        <v>5250</v>
      </c>
      <c r="D8532" t="s">
        <v>7816</v>
      </c>
      <c r="E8532">
        <v>7.14</v>
      </c>
      <c r="F8532">
        <v>9.99</v>
      </c>
      <c r="G8532">
        <v>750</v>
      </c>
      <c r="H8532">
        <v>1</v>
      </c>
      <c r="I8532">
        <v>7.14</v>
      </c>
      <c r="J8532">
        <v>16</v>
      </c>
      <c r="K8532">
        <v>175.84</v>
      </c>
      <c r="L8532">
        <v>175.84</v>
      </c>
      <c r="M8532">
        <v>12.64</v>
      </c>
      <c r="N8532">
        <v>123880.97</v>
      </c>
      <c r="O8532">
        <v>168.70000000000002</v>
      </c>
      <c r="P8532">
        <v>95.939490445859875</v>
      </c>
      <c r="Q8532">
        <v>16</v>
      </c>
      <c r="R8532">
        <v>24.627450980392158</v>
      </c>
      <c r="S8532">
        <f>(VendorSalesData[[#This Row],[TotalPurchaseQuantity]] - VendorSalesData[[#This Row],[TotalSalesQuantity]]) * VendorSalesData[[#This Row],[PurchasePrice]]</f>
        <v>-107.1</v>
      </c>
    </row>
    <row r="8533" spans="1:19" x14ac:dyDescent="0.3">
      <c r="A8533">
        <v>3924</v>
      </c>
      <c r="B8533" t="s">
        <v>102</v>
      </c>
      <c r="C8533">
        <v>5224</v>
      </c>
      <c r="D8533" t="s">
        <v>7817</v>
      </c>
      <c r="E8533">
        <v>7.08</v>
      </c>
      <c r="F8533">
        <v>9.49</v>
      </c>
      <c r="G8533">
        <v>750</v>
      </c>
      <c r="H8533">
        <v>1</v>
      </c>
      <c r="I8533">
        <v>7.08</v>
      </c>
      <c r="J8533">
        <v>5</v>
      </c>
      <c r="K8533">
        <v>47.45</v>
      </c>
      <c r="L8533">
        <v>47.45</v>
      </c>
      <c r="M8533">
        <v>3.95</v>
      </c>
      <c r="N8533">
        <v>14069.87</v>
      </c>
      <c r="O8533">
        <v>40.370000000000005</v>
      </c>
      <c r="P8533">
        <v>85.079030558482614</v>
      </c>
      <c r="Q8533">
        <v>5</v>
      </c>
      <c r="R8533">
        <v>6.7019774011299438</v>
      </c>
      <c r="S8533">
        <f>(VendorSalesData[[#This Row],[TotalPurchaseQuantity]] - VendorSalesData[[#This Row],[TotalSalesQuantity]]) * VendorSalesData[[#This Row],[PurchasePrice]]</f>
        <v>-28.32</v>
      </c>
    </row>
    <row r="8534" spans="1:19" x14ac:dyDescent="0.3">
      <c r="A8534">
        <v>2000</v>
      </c>
      <c r="B8534" t="s">
        <v>164</v>
      </c>
      <c r="C8534">
        <v>24479</v>
      </c>
      <c r="D8534" t="s">
        <v>7818</v>
      </c>
      <c r="E8534">
        <v>1.1499999999999999</v>
      </c>
      <c r="F8534">
        <v>1.79</v>
      </c>
      <c r="G8534">
        <v>187</v>
      </c>
      <c r="H8534">
        <v>6</v>
      </c>
      <c r="I8534">
        <v>6.9</v>
      </c>
      <c r="J8534">
        <v>6</v>
      </c>
      <c r="K8534">
        <v>10.74</v>
      </c>
      <c r="L8534">
        <v>1.79</v>
      </c>
      <c r="M8534">
        <v>0.17</v>
      </c>
      <c r="N8534">
        <v>19016.59</v>
      </c>
      <c r="O8534">
        <v>3.84</v>
      </c>
      <c r="P8534">
        <v>35.754189944134076</v>
      </c>
      <c r="Q8534">
        <v>1</v>
      </c>
      <c r="R8534">
        <v>1.5565217391304347</v>
      </c>
      <c r="S8534">
        <f>(VendorSalesData[[#This Row],[TotalPurchaseQuantity]] - VendorSalesData[[#This Row],[TotalSalesQuantity]]) * VendorSalesData[[#This Row],[PurchasePrice]]</f>
        <v>0</v>
      </c>
    </row>
    <row r="8535" spans="1:19" x14ac:dyDescent="0.3">
      <c r="A8535">
        <v>90017</v>
      </c>
      <c r="B8535" t="s">
        <v>4145</v>
      </c>
      <c r="C8535">
        <v>24200</v>
      </c>
      <c r="D8535" t="s">
        <v>7819</v>
      </c>
      <c r="E8535">
        <v>6.89</v>
      </c>
      <c r="F8535">
        <v>9.99</v>
      </c>
      <c r="G8535">
        <v>750</v>
      </c>
      <c r="H8535">
        <v>1</v>
      </c>
      <c r="I8535">
        <v>6.89</v>
      </c>
      <c r="J8535">
        <v>1</v>
      </c>
      <c r="K8535">
        <v>9.99</v>
      </c>
      <c r="L8535">
        <v>9.99</v>
      </c>
      <c r="M8535">
        <v>0.11</v>
      </c>
      <c r="N8535">
        <v>80.03</v>
      </c>
      <c r="O8535">
        <v>3.1000000000000005</v>
      </c>
      <c r="P8535">
        <v>31.031031031031038</v>
      </c>
      <c r="Q8535">
        <v>1</v>
      </c>
      <c r="R8535">
        <v>1.4499274310595067</v>
      </c>
      <c r="S8535">
        <f>(VendorSalesData[[#This Row],[TotalPurchaseQuantity]] - VendorSalesData[[#This Row],[TotalSalesQuantity]]) * VendorSalesData[[#This Row],[PurchasePrice]]</f>
        <v>0</v>
      </c>
    </row>
    <row r="8536" spans="1:19" x14ac:dyDescent="0.3">
      <c r="A8536">
        <v>7153</v>
      </c>
      <c r="B8536" t="s">
        <v>271</v>
      </c>
      <c r="C8536">
        <v>26508</v>
      </c>
      <c r="D8536" t="s">
        <v>7820</v>
      </c>
      <c r="E8536">
        <v>6.81</v>
      </c>
      <c r="F8536">
        <v>10.49</v>
      </c>
      <c r="G8536">
        <v>750</v>
      </c>
      <c r="H8536">
        <v>1</v>
      </c>
      <c r="I8536">
        <v>6.81</v>
      </c>
      <c r="J8536">
        <v>1</v>
      </c>
      <c r="K8536">
        <v>10.49</v>
      </c>
      <c r="L8536">
        <v>10.49</v>
      </c>
      <c r="M8536">
        <v>0.11</v>
      </c>
      <c r="N8536">
        <v>15884.82</v>
      </c>
      <c r="O8536">
        <v>3.6800000000000006</v>
      </c>
      <c r="P8536">
        <v>35.081029551954245</v>
      </c>
      <c r="Q8536">
        <v>1</v>
      </c>
      <c r="R8536">
        <v>1.5403817914831133</v>
      </c>
      <c r="S8536">
        <f>(VendorSalesData[[#This Row],[TotalPurchaseQuantity]] - VendorSalesData[[#This Row],[TotalSalesQuantity]]) * VendorSalesData[[#This Row],[PurchasePrice]]</f>
        <v>0</v>
      </c>
    </row>
    <row r="8537" spans="1:19" x14ac:dyDescent="0.3">
      <c r="A8537">
        <v>4425</v>
      </c>
      <c r="B8537" t="s">
        <v>20</v>
      </c>
      <c r="C8537">
        <v>18458</v>
      </c>
      <c r="D8537" t="s">
        <v>7821</v>
      </c>
      <c r="E8537">
        <v>6.8</v>
      </c>
      <c r="F8537">
        <v>9.99</v>
      </c>
      <c r="G8537">
        <v>750</v>
      </c>
      <c r="H8537">
        <v>1</v>
      </c>
      <c r="I8537">
        <v>6.8</v>
      </c>
      <c r="J8537">
        <v>1</v>
      </c>
      <c r="K8537">
        <v>9.99</v>
      </c>
      <c r="L8537">
        <v>9.99</v>
      </c>
      <c r="M8537">
        <v>0.11</v>
      </c>
      <c r="N8537">
        <v>144929.24</v>
      </c>
      <c r="O8537">
        <v>3.1900000000000004</v>
      </c>
      <c r="P8537">
        <v>31.931931931931935</v>
      </c>
      <c r="Q8537">
        <v>1</v>
      </c>
      <c r="R8537">
        <v>1.4691176470588236</v>
      </c>
      <c r="S8537">
        <f>(VendorSalesData[[#This Row],[TotalPurchaseQuantity]] - VendorSalesData[[#This Row],[TotalSalesQuantity]]) * VendorSalesData[[#This Row],[PurchasePrice]]</f>
        <v>0</v>
      </c>
    </row>
    <row r="8538" spans="1:19" x14ac:dyDescent="0.3">
      <c r="A8538">
        <v>7153</v>
      </c>
      <c r="B8538" t="s">
        <v>271</v>
      </c>
      <c r="C8538">
        <v>41231</v>
      </c>
      <c r="D8538" t="s">
        <v>7822</v>
      </c>
      <c r="E8538">
        <v>6.53</v>
      </c>
      <c r="F8538">
        <v>9.99</v>
      </c>
      <c r="G8538">
        <v>750</v>
      </c>
      <c r="H8538">
        <v>1</v>
      </c>
      <c r="I8538">
        <v>6.53</v>
      </c>
      <c r="J8538">
        <v>20</v>
      </c>
      <c r="K8538">
        <v>279.8</v>
      </c>
      <c r="L8538">
        <v>251.82</v>
      </c>
      <c r="M8538">
        <v>2.2000000000000002</v>
      </c>
      <c r="N8538">
        <v>15884.82</v>
      </c>
      <c r="O8538">
        <v>273.27000000000004</v>
      </c>
      <c r="P8538">
        <v>97.666190135811306</v>
      </c>
      <c r="Q8538">
        <v>20</v>
      </c>
      <c r="R8538">
        <v>42.848392036753445</v>
      </c>
      <c r="S8538">
        <f>(VendorSalesData[[#This Row],[TotalPurchaseQuantity]] - VendorSalesData[[#This Row],[TotalSalesQuantity]]) * VendorSalesData[[#This Row],[PurchasePrice]]</f>
        <v>-124.07000000000001</v>
      </c>
    </row>
    <row r="8539" spans="1:19" x14ac:dyDescent="0.3">
      <c r="A8539">
        <v>8004</v>
      </c>
      <c r="B8539" t="s">
        <v>60</v>
      </c>
      <c r="C8539">
        <v>552</v>
      </c>
      <c r="D8539" t="s">
        <v>7823</v>
      </c>
      <c r="E8539">
        <v>6.42</v>
      </c>
      <c r="F8539">
        <v>8.99</v>
      </c>
      <c r="G8539">
        <v>1000</v>
      </c>
      <c r="H8539">
        <v>1</v>
      </c>
      <c r="I8539">
        <v>6.42</v>
      </c>
      <c r="J8539">
        <v>1</v>
      </c>
      <c r="K8539">
        <v>8.99</v>
      </c>
      <c r="L8539">
        <v>8.99</v>
      </c>
      <c r="M8539">
        <v>1.05</v>
      </c>
      <c r="N8539">
        <v>50293.62</v>
      </c>
      <c r="O8539">
        <v>2.5700000000000003</v>
      </c>
      <c r="P8539">
        <v>28.587319243604011</v>
      </c>
      <c r="Q8539">
        <v>1</v>
      </c>
      <c r="R8539">
        <v>1.4003115264797508</v>
      </c>
      <c r="S8539">
        <f>(VendorSalesData[[#This Row],[TotalPurchaseQuantity]] - VendorSalesData[[#This Row],[TotalSalesQuantity]]) * VendorSalesData[[#This Row],[PurchasePrice]]</f>
        <v>0</v>
      </c>
    </row>
    <row r="8540" spans="1:19" x14ac:dyDescent="0.3">
      <c r="A8540">
        <v>4425</v>
      </c>
      <c r="B8540" t="s">
        <v>20</v>
      </c>
      <c r="C8540">
        <v>16688</v>
      </c>
      <c r="D8540" t="s">
        <v>7824</v>
      </c>
      <c r="E8540">
        <v>6.16</v>
      </c>
      <c r="F8540">
        <v>9.49</v>
      </c>
      <c r="G8540">
        <v>750</v>
      </c>
      <c r="H8540">
        <v>1</v>
      </c>
      <c r="I8540">
        <v>6.16</v>
      </c>
      <c r="J8540">
        <v>1</v>
      </c>
      <c r="K8540">
        <v>9.49</v>
      </c>
      <c r="L8540">
        <v>9.49</v>
      </c>
      <c r="M8540">
        <v>0.11</v>
      </c>
      <c r="N8540">
        <v>144929.24</v>
      </c>
      <c r="O8540">
        <v>3.33</v>
      </c>
      <c r="P8540">
        <v>35.089567966280292</v>
      </c>
      <c r="Q8540">
        <v>1</v>
      </c>
      <c r="R8540">
        <v>1.5405844155844155</v>
      </c>
      <c r="S8540">
        <f>(VendorSalesData[[#This Row],[TotalPurchaseQuantity]] - VendorSalesData[[#This Row],[TotalSalesQuantity]]) * VendorSalesData[[#This Row],[PurchasePrice]]</f>
        <v>0</v>
      </c>
    </row>
    <row r="8541" spans="1:19" x14ac:dyDescent="0.3">
      <c r="A8541">
        <v>7153</v>
      </c>
      <c r="B8541" t="s">
        <v>271</v>
      </c>
      <c r="C8541">
        <v>14360</v>
      </c>
      <c r="D8541" t="s">
        <v>7825</v>
      </c>
      <c r="E8541">
        <v>5.8</v>
      </c>
      <c r="F8541">
        <v>8.99</v>
      </c>
      <c r="G8541">
        <v>750</v>
      </c>
      <c r="H8541">
        <v>1</v>
      </c>
      <c r="I8541">
        <v>5.8</v>
      </c>
      <c r="J8541">
        <v>1</v>
      </c>
      <c r="K8541">
        <v>8.99</v>
      </c>
      <c r="L8541">
        <v>8.99</v>
      </c>
      <c r="M8541">
        <v>0.11</v>
      </c>
      <c r="N8541">
        <v>15884.82</v>
      </c>
      <c r="O8541">
        <v>3.1900000000000004</v>
      </c>
      <c r="P8541">
        <v>35.483870967741936</v>
      </c>
      <c r="Q8541">
        <v>1</v>
      </c>
      <c r="R8541">
        <v>1.55</v>
      </c>
      <c r="S8541">
        <f>(VendorSalesData[[#This Row],[TotalPurchaseQuantity]] - VendorSalesData[[#This Row],[TotalSalesQuantity]]) * VendorSalesData[[#This Row],[PurchasePrice]]</f>
        <v>0</v>
      </c>
    </row>
    <row r="8542" spans="1:19" x14ac:dyDescent="0.3">
      <c r="A8542">
        <v>12546</v>
      </c>
      <c r="B8542" t="s">
        <v>32</v>
      </c>
      <c r="C8542">
        <v>4295</v>
      </c>
      <c r="D8542" t="s">
        <v>336</v>
      </c>
      <c r="E8542">
        <v>5.75</v>
      </c>
      <c r="F8542">
        <v>7.99</v>
      </c>
      <c r="G8542">
        <v>750</v>
      </c>
      <c r="H8542">
        <v>1</v>
      </c>
      <c r="I8542">
        <v>5.75</v>
      </c>
      <c r="J8542">
        <v>1</v>
      </c>
      <c r="K8542">
        <v>7.99</v>
      </c>
      <c r="L8542">
        <v>7.99</v>
      </c>
      <c r="M8542">
        <v>0.79</v>
      </c>
      <c r="N8542">
        <v>123880.97</v>
      </c>
      <c r="O8542">
        <v>2.2400000000000002</v>
      </c>
      <c r="P8542">
        <v>28.035043804755951</v>
      </c>
      <c r="Q8542">
        <v>1</v>
      </c>
      <c r="R8542">
        <v>1.3895652173913045</v>
      </c>
      <c r="S8542">
        <f>(VendorSalesData[[#This Row],[TotalPurchaseQuantity]] - VendorSalesData[[#This Row],[TotalSalesQuantity]]) * VendorSalesData[[#This Row],[PurchasePrice]]</f>
        <v>0</v>
      </c>
    </row>
    <row r="8543" spans="1:19" x14ac:dyDescent="0.3">
      <c r="A8543">
        <v>9552</v>
      </c>
      <c r="B8543" t="s">
        <v>72</v>
      </c>
      <c r="C8543">
        <v>8151</v>
      </c>
      <c r="D8543" t="s">
        <v>394</v>
      </c>
      <c r="E8543">
        <v>0.71</v>
      </c>
      <c r="F8543">
        <v>0.99</v>
      </c>
      <c r="G8543">
        <v>50</v>
      </c>
      <c r="H8543">
        <v>8</v>
      </c>
      <c r="I8543">
        <v>5.68</v>
      </c>
      <c r="J8543">
        <v>415</v>
      </c>
      <c r="K8543">
        <v>410.85</v>
      </c>
      <c r="L8543">
        <v>217.8</v>
      </c>
      <c r="M8543">
        <v>21.26</v>
      </c>
      <c r="N8543">
        <v>55551.82</v>
      </c>
      <c r="O8543">
        <v>405.17</v>
      </c>
      <c r="P8543">
        <v>98.617500304247287</v>
      </c>
      <c r="Q8543">
        <v>51.875</v>
      </c>
      <c r="R8543">
        <v>72.332746478873247</v>
      </c>
      <c r="S8543">
        <f>(VendorSalesData[[#This Row],[TotalPurchaseQuantity]] - VendorSalesData[[#This Row],[TotalSalesQuantity]]) * VendorSalesData[[#This Row],[PurchasePrice]]</f>
        <v>-288.96999999999997</v>
      </c>
    </row>
    <row r="8544" spans="1:19" x14ac:dyDescent="0.3">
      <c r="A8544">
        <v>9165</v>
      </c>
      <c r="B8544" t="s">
        <v>38</v>
      </c>
      <c r="C8544">
        <v>22619</v>
      </c>
      <c r="D8544" t="s">
        <v>7826</v>
      </c>
      <c r="E8544">
        <v>5.51</v>
      </c>
      <c r="F8544">
        <v>7.99</v>
      </c>
      <c r="G8544">
        <v>750</v>
      </c>
      <c r="H8544">
        <v>1</v>
      </c>
      <c r="I8544">
        <v>5.51</v>
      </c>
      <c r="J8544">
        <v>9</v>
      </c>
      <c r="K8544">
        <v>71.91</v>
      </c>
      <c r="L8544">
        <v>47.94</v>
      </c>
      <c r="M8544">
        <v>1</v>
      </c>
      <c r="N8544">
        <v>68054.7</v>
      </c>
      <c r="O8544">
        <v>66.399999999999991</v>
      </c>
      <c r="P8544">
        <v>92.337644277569169</v>
      </c>
      <c r="Q8544">
        <v>9</v>
      </c>
      <c r="R8544">
        <v>13.050816696914701</v>
      </c>
      <c r="S8544">
        <f>(VendorSalesData[[#This Row],[TotalPurchaseQuantity]] - VendorSalesData[[#This Row],[TotalSalesQuantity]]) * VendorSalesData[[#This Row],[PurchasePrice]]</f>
        <v>-44.08</v>
      </c>
    </row>
    <row r="8545" spans="1:19" x14ac:dyDescent="0.3">
      <c r="A8545">
        <v>12546</v>
      </c>
      <c r="B8545" t="s">
        <v>32</v>
      </c>
      <c r="C8545">
        <v>6066</v>
      </c>
      <c r="D8545" t="s">
        <v>7827</v>
      </c>
      <c r="E8545">
        <v>5.38</v>
      </c>
      <c r="F8545">
        <v>6.99</v>
      </c>
      <c r="G8545">
        <v>750</v>
      </c>
      <c r="H8545">
        <v>1</v>
      </c>
      <c r="I8545">
        <v>5.38</v>
      </c>
      <c r="J8545">
        <v>24</v>
      </c>
      <c r="K8545">
        <v>167.76</v>
      </c>
      <c r="L8545">
        <v>146.79</v>
      </c>
      <c r="M8545">
        <v>18.93</v>
      </c>
      <c r="N8545">
        <v>123880.97</v>
      </c>
      <c r="O8545">
        <v>162.38</v>
      </c>
      <c r="P8545">
        <v>96.793037672866006</v>
      </c>
      <c r="Q8545">
        <v>24</v>
      </c>
      <c r="R8545">
        <v>31.182156133828997</v>
      </c>
      <c r="S8545">
        <f>(VendorSalesData[[#This Row],[TotalPurchaseQuantity]] - VendorSalesData[[#This Row],[TotalSalesQuantity]]) * VendorSalesData[[#This Row],[PurchasePrice]]</f>
        <v>-123.74</v>
      </c>
    </row>
    <row r="8546" spans="1:19" x14ac:dyDescent="0.3">
      <c r="A8546">
        <v>4425</v>
      </c>
      <c r="B8546" t="s">
        <v>20</v>
      </c>
      <c r="C8546">
        <v>16425</v>
      </c>
      <c r="D8546" t="s">
        <v>7828</v>
      </c>
      <c r="E8546">
        <v>5.36</v>
      </c>
      <c r="F8546">
        <v>7.99</v>
      </c>
      <c r="G8546">
        <v>750</v>
      </c>
      <c r="H8546">
        <v>1</v>
      </c>
      <c r="I8546">
        <v>5.36</v>
      </c>
      <c r="J8546">
        <v>1</v>
      </c>
      <c r="K8546">
        <v>7.99</v>
      </c>
      <c r="L8546">
        <v>7.99</v>
      </c>
      <c r="M8546">
        <v>0.11</v>
      </c>
      <c r="N8546">
        <v>144929.24</v>
      </c>
      <c r="O8546">
        <v>2.63</v>
      </c>
      <c r="P8546">
        <v>32.916145181476843</v>
      </c>
      <c r="Q8546">
        <v>1</v>
      </c>
      <c r="R8546">
        <v>1.4906716417910448</v>
      </c>
      <c r="S8546">
        <f>(VendorSalesData[[#This Row],[TotalPurchaseQuantity]] - VendorSalesData[[#This Row],[TotalSalesQuantity]]) * VendorSalesData[[#This Row],[PurchasePrice]]</f>
        <v>0</v>
      </c>
    </row>
    <row r="8547" spans="1:19" x14ac:dyDescent="0.3">
      <c r="A8547">
        <v>9165</v>
      </c>
      <c r="B8547" t="s">
        <v>38</v>
      </c>
      <c r="C8547">
        <v>21691</v>
      </c>
      <c r="D8547" t="s">
        <v>7829</v>
      </c>
      <c r="E8547">
        <v>5.17</v>
      </c>
      <c r="F8547">
        <v>7.49</v>
      </c>
      <c r="G8547">
        <v>750</v>
      </c>
      <c r="H8547">
        <v>1</v>
      </c>
      <c r="I8547">
        <v>5.17</v>
      </c>
      <c r="J8547">
        <v>6</v>
      </c>
      <c r="K8547">
        <v>44.94</v>
      </c>
      <c r="L8547">
        <v>37.450000000000003</v>
      </c>
      <c r="M8547">
        <v>0.66</v>
      </c>
      <c r="N8547">
        <v>68054.7</v>
      </c>
      <c r="O8547">
        <v>39.769999999999996</v>
      </c>
      <c r="P8547">
        <v>88.495772140631942</v>
      </c>
      <c r="Q8547">
        <v>6</v>
      </c>
      <c r="R8547">
        <v>8.6924564796905219</v>
      </c>
      <c r="S8547">
        <f>(VendorSalesData[[#This Row],[TotalPurchaseQuantity]] - VendorSalesData[[#This Row],[TotalSalesQuantity]]) * VendorSalesData[[#This Row],[PurchasePrice]]</f>
        <v>-25.85</v>
      </c>
    </row>
    <row r="8548" spans="1:19" x14ac:dyDescent="0.3">
      <c r="A8548">
        <v>12546</v>
      </c>
      <c r="B8548" t="s">
        <v>32</v>
      </c>
      <c r="C8548">
        <v>6064</v>
      </c>
      <c r="D8548" t="s">
        <v>7830</v>
      </c>
      <c r="E8548">
        <v>4.99</v>
      </c>
      <c r="F8548">
        <v>6.99</v>
      </c>
      <c r="G8548">
        <v>750</v>
      </c>
      <c r="H8548">
        <v>1</v>
      </c>
      <c r="I8548">
        <v>4.99</v>
      </c>
      <c r="J8548">
        <v>4</v>
      </c>
      <c r="K8548">
        <v>27.96</v>
      </c>
      <c r="L8548">
        <v>27.96</v>
      </c>
      <c r="M8548">
        <v>3.16</v>
      </c>
      <c r="N8548">
        <v>123880.97</v>
      </c>
      <c r="O8548">
        <v>22.97</v>
      </c>
      <c r="P8548">
        <v>82.153075822603711</v>
      </c>
      <c r="Q8548">
        <v>4</v>
      </c>
      <c r="R8548">
        <v>5.6032064128256511</v>
      </c>
      <c r="S8548">
        <f>(VendorSalesData[[#This Row],[TotalPurchaseQuantity]] - VendorSalesData[[#This Row],[TotalSalesQuantity]]) * VendorSalesData[[#This Row],[PurchasePrice]]</f>
        <v>-14.97</v>
      </c>
    </row>
    <row r="8549" spans="1:19" x14ac:dyDescent="0.3">
      <c r="A8549">
        <v>9552</v>
      </c>
      <c r="B8549" t="s">
        <v>72</v>
      </c>
      <c r="C8549">
        <v>726</v>
      </c>
      <c r="D8549" t="s">
        <v>7831</v>
      </c>
      <c r="E8549">
        <v>4.79</v>
      </c>
      <c r="F8549">
        <v>5.99</v>
      </c>
      <c r="G8549">
        <v>1000</v>
      </c>
      <c r="H8549">
        <v>1</v>
      </c>
      <c r="I8549">
        <v>4.79</v>
      </c>
      <c r="J8549">
        <v>1</v>
      </c>
      <c r="K8549">
        <v>5.99</v>
      </c>
      <c r="L8549">
        <v>5.99</v>
      </c>
      <c r="M8549">
        <v>1.05</v>
      </c>
      <c r="N8549">
        <v>55551.82</v>
      </c>
      <c r="O8549">
        <v>1.2000000000000002</v>
      </c>
      <c r="P8549">
        <v>20.033388981636062</v>
      </c>
      <c r="Q8549">
        <v>1</v>
      </c>
      <c r="R8549">
        <v>1.2505219206680585</v>
      </c>
      <c r="S8549">
        <f>(VendorSalesData[[#This Row],[TotalPurchaseQuantity]] - VendorSalesData[[#This Row],[TotalSalesQuantity]]) * VendorSalesData[[#This Row],[PurchasePrice]]</f>
        <v>0</v>
      </c>
    </row>
    <row r="8550" spans="1:19" x14ac:dyDescent="0.3">
      <c r="A8550">
        <v>3960</v>
      </c>
      <c r="B8550" t="s">
        <v>24</v>
      </c>
      <c r="C8550">
        <v>7902</v>
      </c>
      <c r="D8550" t="s">
        <v>2770</v>
      </c>
      <c r="E8550">
        <v>0.72</v>
      </c>
      <c r="F8550">
        <v>0.99</v>
      </c>
      <c r="G8550">
        <v>50</v>
      </c>
      <c r="H8550">
        <v>6</v>
      </c>
      <c r="I8550">
        <v>4.32</v>
      </c>
      <c r="J8550">
        <v>158</v>
      </c>
      <c r="K8550">
        <v>156.41999999999999</v>
      </c>
      <c r="L8550">
        <v>55.44</v>
      </c>
      <c r="M8550">
        <v>8.18</v>
      </c>
      <c r="N8550">
        <v>257032.07</v>
      </c>
      <c r="O8550">
        <v>152.1</v>
      </c>
      <c r="P8550">
        <v>97.238204833141552</v>
      </c>
      <c r="Q8550">
        <v>26.333333333333332</v>
      </c>
      <c r="R8550">
        <v>36.208333333333329</v>
      </c>
      <c r="S8550">
        <f>(VendorSalesData[[#This Row],[TotalPurchaseQuantity]] - VendorSalesData[[#This Row],[TotalSalesQuantity]]) * VendorSalesData[[#This Row],[PurchasePrice]]</f>
        <v>-109.44</v>
      </c>
    </row>
    <row r="8551" spans="1:19" x14ac:dyDescent="0.3">
      <c r="A8551">
        <v>5612</v>
      </c>
      <c r="B8551" t="s">
        <v>6417</v>
      </c>
      <c r="C8551">
        <v>17675</v>
      </c>
      <c r="D8551" t="s">
        <v>7832</v>
      </c>
      <c r="E8551">
        <v>4.1399999999999997</v>
      </c>
      <c r="F8551">
        <v>6.29</v>
      </c>
      <c r="G8551">
        <v>750</v>
      </c>
      <c r="H8551">
        <v>1</v>
      </c>
      <c r="I8551">
        <v>4.1399999999999997</v>
      </c>
      <c r="J8551">
        <v>1</v>
      </c>
      <c r="K8551">
        <v>5.79</v>
      </c>
      <c r="L8551">
        <v>5.79</v>
      </c>
      <c r="M8551">
        <v>0.11</v>
      </c>
      <c r="N8551">
        <v>9.4600000000000009</v>
      </c>
      <c r="O8551">
        <v>1.6500000000000004</v>
      </c>
      <c r="P8551">
        <v>28.497409326424876</v>
      </c>
      <c r="Q8551">
        <v>1</v>
      </c>
      <c r="R8551">
        <v>1.3985507246376814</v>
      </c>
      <c r="S8551">
        <f>(VendorSalesData[[#This Row],[TotalPurchaseQuantity]] - VendorSalesData[[#This Row],[TotalSalesQuantity]]) * VendorSalesData[[#This Row],[PurchasePrice]]</f>
        <v>0</v>
      </c>
    </row>
    <row r="8552" spans="1:19" x14ac:dyDescent="0.3">
      <c r="A8552">
        <v>516</v>
      </c>
      <c r="B8552" t="s">
        <v>415</v>
      </c>
      <c r="C8552">
        <v>17172</v>
      </c>
      <c r="D8552" t="s">
        <v>7833</v>
      </c>
      <c r="E8552">
        <v>4.0999999999999996</v>
      </c>
      <c r="F8552">
        <v>5.99</v>
      </c>
      <c r="G8552">
        <v>750</v>
      </c>
      <c r="H8552">
        <v>1</v>
      </c>
      <c r="I8552">
        <v>4.0999999999999996</v>
      </c>
      <c r="J8552">
        <v>27</v>
      </c>
      <c r="K8552">
        <v>161.73000000000002</v>
      </c>
      <c r="L8552">
        <v>131.78</v>
      </c>
      <c r="M8552">
        <v>2.98</v>
      </c>
      <c r="N8552">
        <v>8510.41</v>
      </c>
      <c r="O8552">
        <v>157.63000000000002</v>
      </c>
      <c r="P8552">
        <v>97.464910653558405</v>
      </c>
      <c r="Q8552">
        <v>27</v>
      </c>
      <c r="R8552">
        <v>39.44634146341464</v>
      </c>
      <c r="S8552">
        <f>(VendorSalesData[[#This Row],[TotalPurchaseQuantity]] - VendorSalesData[[#This Row],[TotalSalesQuantity]]) * VendorSalesData[[#This Row],[PurchasePrice]]</f>
        <v>-106.6</v>
      </c>
    </row>
    <row r="8553" spans="1:19" x14ac:dyDescent="0.3">
      <c r="A8553">
        <v>9815</v>
      </c>
      <c r="B8553" t="s">
        <v>191</v>
      </c>
      <c r="C8553">
        <v>26950</v>
      </c>
      <c r="D8553" t="s">
        <v>7834</v>
      </c>
      <c r="E8553">
        <v>3.99</v>
      </c>
      <c r="F8553">
        <v>5.79</v>
      </c>
      <c r="G8553">
        <v>750</v>
      </c>
      <c r="H8553">
        <v>1</v>
      </c>
      <c r="I8553">
        <v>3.99</v>
      </c>
      <c r="J8553">
        <v>1</v>
      </c>
      <c r="K8553">
        <v>5.79</v>
      </c>
      <c r="L8553">
        <v>5.79</v>
      </c>
      <c r="M8553">
        <v>0.11</v>
      </c>
      <c r="N8553">
        <v>27100.41</v>
      </c>
      <c r="O8553">
        <v>1.7999999999999998</v>
      </c>
      <c r="P8553">
        <v>31.088082901554404</v>
      </c>
      <c r="Q8553">
        <v>1</v>
      </c>
      <c r="R8553">
        <v>1.4511278195488722</v>
      </c>
      <c r="S8553">
        <f>(VendorSalesData[[#This Row],[TotalPurchaseQuantity]] - VendorSalesData[[#This Row],[TotalSalesQuantity]]) * VendorSalesData[[#This Row],[PurchasePrice]]</f>
        <v>0</v>
      </c>
    </row>
    <row r="8554" spans="1:19" x14ac:dyDescent="0.3">
      <c r="A8554">
        <v>9165</v>
      </c>
      <c r="B8554" t="s">
        <v>38</v>
      </c>
      <c r="C8554">
        <v>18073</v>
      </c>
      <c r="D8554" t="s">
        <v>7835</v>
      </c>
      <c r="E8554">
        <v>3.94</v>
      </c>
      <c r="F8554">
        <v>13.99</v>
      </c>
      <c r="G8554">
        <v>750</v>
      </c>
      <c r="H8554">
        <v>1</v>
      </c>
      <c r="I8554">
        <v>3.94</v>
      </c>
      <c r="J8554">
        <v>2</v>
      </c>
      <c r="K8554">
        <v>11.58</v>
      </c>
      <c r="L8554">
        <v>11.58</v>
      </c>
      <c r="M8554">
        <v>0.22</v>
      </c>
      <c r="N8554">
        <v>68054.7</v>
      </c>
      <c r="O8554">
        <v>7.6400000000000006</v>
      </c>
      <c r="P8554">
        <v>65.975820379965469</v>
      </c>
      <c r="Q8554">
        <v>2</v>
      </c>
      <c r="R8554">
        <v>2.9390862944162439</v>
      </c>
      <c r="S8554">
        <f>(VendorSalesData[[#This Row],[TotalPurchaseQuantity]] - VendorSalesData[[#This Row],[TotalSalesQuantity]]) * VendorSalesData[[#This Row],[PurchasePrice]]</f>
        <v>-3.94</v>
      </c>
    </row>
    <row r="8555" spans="1:19" x14ac:dyDescent="0.3">
      <c r="A8555">
        <v>8673</v>
      </c>
      <c r="B8555" t="s">
        <v>174</v>
      </c>
      <c r="C8555">
        <v>13344</v>
      </c>
      <c r="D8555" t="s">
        <v>5852</v>
      </c>
      <c r="E8555">
        <v>3.57</v>
      </c>
      <c r="F8555">
        <v>5.29</v>
      </c>
      <c r="G8555">
        <v>1500</v>
      </c>
      <c r="H8555">
        <v>1</v>
      </c>
      <c r="I8555">
        <v>3.57</v>
      </c>
      <c r="J8555">
        <v>1</v>
      </c>
      <c r="K8555">
        <v>5.29</v>
      </c>
      <c r="L8555">
        <v>5.29</v>
      </c>
      <c r="M8555">
        <v>0.22</v>
      </c>
      <c r="N8555">
        <v>15919.7</v>
      </c>
      <c r="O8555">
        <v>1.7200000000000002</v>
      </c>
      <c r="P8555">
        <v>32.514177693761823</v>
      </c>
      <c r="Q8555">
        <v>1</v>
      </c>
      <c r="R8555">
        <v>1.4817927170868348</v>
      </c>
      <c r="S8555">
        <f>(VendorSalesData[[#This Row],[TotalPurchaseQuantity]] - VendorSalesData[[#This Row],[TotalSalesQuantity]]) * VendorSalesData[[#This Row],[PurchasePrice]]</f>
        <v>0</v>
      </c>
    </row>
    <row r="8556" spans="1:19" x14ac:dyDescent="0.3">
      <c r="A8556">
        <v>4425</v>
      </c>
      <c r="B8556" t="s">
        <v>20</v>
      </c>
      <c r="C8556">
        <v>27934</v>
      </c>
      <c r="D8556" t="s">
        <v>7836</v>
      </c>
      <c r="E8556">
        <v>3.37</v>
      </c>
      <c r="F8556">
        <v>4.99</v>
      </c>
      <c r="G8556">
        <v>750</v>
      </c>
      <c r="H8556">
        <v>1</v>
      </c>
      <c r="I8556">
        <v>3.37</v>
      </c>
      <c r="J8556">
        <v>1</v>
      </c>
      <c r="K8556">
        <v>4.99</v>
      </c>
      <c r="L8556">
        <v>4.99</v>
      </c>
      <c r="M8556">
        <v>0.11</v>
      </c>
      <c r="N8556">
        <v>144929.24</v>
      </c>
      <c r="O8556">
        <v>1.62</v>
      </c>
      <c r="P8556">
        <v>32.46492985971944</v>
      </c>
      <c r="Q8556">
        <v>1</v>
      </c>
      <c r="R8556">
        <v>1.4807121661721068</v>
      </c>
      <c r="S8556">
        <f>(VendorSalesData[[#This Row],[TotalPurchaseQuantity]] - VendorSalesData[[#This Row],[TotalSalesQuantity]]) * VendorSalesData[[#This Row],[PurchasePrice]]</f>
        <v>0</v>
      </c>
    </row>
    <row r="8557" spans="1:19" x14ac:dyDescent="0.3">
      <c r="A8557">
        <v>6785</v>
      </c>
      <c r="B8557" t="s">
        <v>81</v>
      </c>
      <c r="C8557">
        <v>22161</v>
      </c>
      <c r="D8557" t="s">
        <v>7837</v>
      </c>
      <c r="E8557">
        <v>3.35</v>
      </c>
      <c r="F8557">
        <v>4.99</v>
      </c>
      <c r="G8557">
        <v>750</v>
      </c>
      <c r="H8557">
        <v>1</v>
      </c>
      <c r="I8557">
        <v>3.35</v>
      </c>
      <c r="J8557">
        <v>1</v>
      </c>
      <c r="K8557">
        <v>9.99</v>
      </c>
      <c r="L8557">
        <v>9.99</v>
      </c>
      <c r="M8557">
        <v>0.11</v>
      </c>
      <c r="N8557">
        <v>13605.41</v>
      </c>
      <c r="O8557">
        <v>6.6400000000000006</v>
      </c>
      <c r="P8557">
        <v>66.466466466466471</v>
      </c>
      <c r="Q8557">
        <v>1</v>
      </c>
      <c r="R8557">
        <v>2.982089552238806</v>
      </c>
      <c r="S8557">
        <f>(VendorSalesData[[#This Row],[TotalPurchaseQuantity]] - VendorSalesData[[#This Row],[TotalSalesQuantity]]) * VendorSalesData[[#This Row],[PurchasePrice]]</f>
        <v>0</v>
      </c>
    </row>
    <row r="8558" spans="1:19" x14ac:dyDescent="0.3">
      <c r="A8558">
        <v>90024</v>
      </c>
      <c r="B8558" t="s">
        <v>1511</v>
      </c>
      <c r="C8558">
        <v>46135</v>
      </c>
      <c r="D8558" t="s">
        <v>7838</v>
      </c>
      <c r="E8558">
        <v>3.28</v>
      </c>
      <c r="F8558">
        <v>10.99</v>
      </c>
      <c r="G8558">
        <v>750</v>
      </c>
      <c r="H8558">
        <v>1</v>
      </c>
      <c r="I8558">
        <v>3.28</v>
      </c>
      <c r="J8558">
        <v>19</v>
      </c>
      <c r="K8558">
        <v>94.81</v>
      </c>
      <c r="L8558">
        <v>59.88</v>
      </c>
      <c r="M8558">
        <v>2.12</v>
      </c>
      <c r="N8558">
        <v>2802.64</v>
      </c>
      <c r="O8558">
        <v>91.53</v>
      </c>
      <c r="P8558">
        <v>96.540449319692016</v>
      </c>
      <c r="Q8558">
        <v>19</v>
      </c>
      <c r="R8558">
        <v>28.905487804878049</v>
      </c>
      <c r="S8558">
        <f>(VendorSalesData[[#This Row],[TotalPurchaseQuantity]] - VendorSalesData[[#This Row],[TotalSalesQuantity]]) * VendorSalesData[[#This Row],[PurchasePrice]]</f>
        <v>-59.04</v>
      </c>
    </row>
    <row r="8559" spans="1:19" x14ac:dyDescent="0.3">
      <c r="A8559">
        <v>3960</v>
      </c>
      <c r="B8559" t="s">
        <v>24</v>
      </c>
      <c r="C8559">
        <v>8729</v>
      </c>
      <c r="D8559" t="s">
        <v>7839</v>
      </c>
      <c r="E8559">
        <v>0.74</v>
      </c>
      <c r="F8559">
        <v>0.99</v>
      </c>
      <c r="G8559">
        <v>50</v>
      </c>
      <c r="H8559">
        <v>4</v>
      </c>
      <c r="I8559">
        <v>2.96</v>
      </c>
      <c r="J8559">
        <v>6</v>
      </c>
      <c r="K8559">
        <v>5.9399999999999995</v>
      </c>
      <c r="L8559">
        <v>2.9699999999999998</v>
      </c>
      <c r="M8559">
        <v>0.31</v>
      </c>
      <c r="N8559">
        <v>257032.07</v>
      </c>
      <c r="O8559">
        <v>2.9799999999999995</v>
      </c>
      <c r="P8559">
        <v>50.168350168350159</v>
      </c>
      <c r="Q8559">
        <v>1.5</v>
      </c>
      <c r="R8559">
        <v>2.0067567567567566</v>
      </c>
      <c r="S8559">
        <f>(VendorSalesData[[#This Row],[TotalPurchaseQuantity]] - VendorSalesData[[#This Row],[TotalSalesQuantity]]) * VendorSalesData[[#This Row],[PurchasePrice]]</f>
        <v>-1.48</v>
      </c>
    </row>
    <row r="8560" spans="1:19" x14ac:dyDescent="0.3">
      <c r="A8560">
        <v>3960</v>
      </c>
      <c r="B8560" t="s">
        <v>24</v>
      </c>
      <c r="C8560">
        <v>2626</v>
      </c>
      <c r="D8560" t="s">
        <v>7840</v>
      </c>
      <c r="E8560">
        <v>1.42</v>
      </c>
      <c r="F8560">
        <v>1.99</v>
      </c>
      <c r="G8560">
        <v>50</v>
      </c>
      <c r="H8560">
        <v>2</v>
      </c>
      <c r="I8560">
        <v>2.84</v>
      </c>
      <c r="J8560">
        <v>14</v>
      </c>
      <c r="K8560">
        <v>27.86</v>
      </c>
      <c r="L8560">
        <v>5.97</v>
      </c>
      <c r="M8560">
        <v>0.73</v>
      </c>
      <c r="N8560">
        <v>257032.07</v>
      </c>
      <c r="O8560">
        <v>25.02</v>
      </c>
      <c r="P8560">
        <v>89.806173725771714</v>
      </c>
      <c r="Q8560">
        <v>7</v>
      </c>
      <c r="R8560">
        <v>9.8098591549295779</v>
      </c>
      <c r="S8560">
        <f>(VendorSalesData[[#This Row],[TotalPurchaseQuantity]] - VendorSalesData[[#This Row],[TotalSalesQuantity]]) * VendorSalesData[[#This Row],[PurchasePrice]]</f>
        <v>-17.04</v>
      </c>
    </row>
    <row r="8561" spans="1:19" x14ac:dyDescent="0.3">
      <c r="A8561">
        <v>9815</v>
      </c>
      <c r="B8561" t="s">
        <v>191</v>
      </c>
      <c r="C8561">
        <v>8527</v>
      </c>
      <c r="D8561" t="s">
        <v>7841</v>
      </c>
      <c r="E8561">
        <v>1.32</v>
      </c>
      <c r="F8561">
        <v>4.99</v>
      </c>
      <c r="G8561">
        <v>750</v>
      </c>
      <c r="H8561">
        <v>2</v>
      </c>
      <c r="I8561">
        <v>2.64</v>
      </c>
      <c r="J8561">
        <v>5</v>
      </c>
      <c r="K8561">
        <v>15.950000000000001</v>
      </c>
      <c r="L8561">
        <v>10.96</v>
      </c>
      <c r="M8561">
        <v>0.55000000000000004</v>
      </c>
      <c r="N8561">
        <v>27100.41</v>
      </c>
      <c r="O8561">
        <v>13.31</v>
      </c>
      <c r="P8561">
        <v>83.448275862068968</v>
      </c>
      <c r="Q8561">
        <v>2.5</v>
      </c>
      <c r="R8561">
        <v>6.041666666666667</v>
      </c>
      <c r="S8561">
        <f>(VendorSalesData[[#This Row],[TotalPurchaseQuantity]] - VendorSalesData[[#This Row],[TotalSalesQuantity]]) * VendorSalesData[[#This Row],[PurchasePrice]]</f>
        <v>-3.96</v>
      </c>
    </row>
    <row r="8562" spans="1:19" x14ac:dyDescent="0.3">
      <c r="A8562">
        <v>8004</v>
      </c>
      <c r="B8562" t="s">
        <v>60</v>
      </c>
      <c r="C8562">
        <v>5683</v>
      </c>
      <c r="D8562" t="s">
        <v>537</v>
      </c>
      <c r="E8562">
        <v>0.39</v>
      </c>
      <c r="F8562">
        <v>0.49</v>
      </c>
      <c r="G8562">
        <v>50</v>
      </c>
      <c r="H8562">
        <v>6</v>
      </c>
      <c r="I8562">
        <v>2.34</v>
      </c>
      <c r="J8562">
        <v>134</v>
      </c>
      <c r="K8562">
        <v>65.66</v>
      </c>
      <c r="L8562">
        <v>1.47</v>
      </c>
      <c r="M8562">
        <v>7.04</v>
      </c>
      <c r="N8562">
        <v>50293.62</v>
      </c>
      <c r="O8562">
        <v>63.319999999999993</v>
      </c>
      <c r="P8562">
        <v>96.436186414864437</v>
      </c>
      <c r="Q8562">
        <v>22.333333333333332</v>
      </c>
      <c r="R8562">
        <v>28.05982905982906</v>
      </c>
      <c r="S8562">
        <f>(VendorSalesData[[#This Row],[TotalPurchaseQuantity]] - VendorSalesData[[#This Row],[TotalSalesQuantity]]) * VendorSalesData[[#This Row],[PurchasePrice]]</f>
        <v>-49.92</v>
      </c>
    </row>
    <row r="8563" spans="1:19" x14ac:dyDescent="0.3">
      <c r="A8563">
        <v>3924</v>
      </c>
      <c r="B8563" t="s">
        <v>102</v>
      </c>
      <c r="C8563">
        <v>9123</v>
      </c>
      <c r="D8563" t="s">
        <v>4157</v>
      </c>
      <c r="E8563">
        <v>0.74</v>
      </c>
      <c r="F8563">
        <v>0.99</v>
      </c>
      <c r="G8563">
        <v>50</v>
      </c>
      <c r="H8563">
        <v>2</v>
      </c>
      <c r="I8563">
        <v>1.48</v>
      </c>
      <c r="J8563">
        <v>2</v>
      </c>
      <c r="K8563">
        <v>1.98</v>
      </c>
      <c r="L8563">
        <v>0.99</v>
      </c>
      <c r="M8563">
        <v>0.1</v>
      </c>
      <c r="N8563">
        <v>14069.87</v>
      </c>
      <c r="O8563">
        <v>0.5</v>
      </c>
      <c r="P8563">
        <v>25.252525252525253</v>
      </c>
      <c r="Q8563">
        <v>1</v>
      </c>
      <c r="R8563">
        <v>1.3378378378378379</v>
      </c>
      <c r="S8563">
        <f>(VendorSalesData[[#This Row],[TotalPurchaseQuantity]] - VendorSalesData[[#This Row],[TotalSalesQuantity]]) * VendorSalesData[[#This Row],[PurchasePrice]]</f>
        <v>0</v>
      </c>
    </row>
    <row r="8564" spans="1:19" x14ac:dyDescent="0.3">
      <c r="A8564">
        <v>3960</v>
      </c>
      <c r="B8564" t="s">
        <v>24</v>
      </c>
      <c r="C8564">
        <v>6127</v>
      </c>
      <c r="D8564" t="s">
        <v>7842</v>
      </c>
      <c r="E8564">
        <v>1.47</v>
      </c>
      <c r="F8564">
        <v>1.99</v>
      </c>
      <c r="G8564">
        <v>200</v>
      </c>
      <c r="H8564">
        <v>1</v>
      </c>
      <c r="I8564">
        <v>1.47</v>
      </c>
      <c r="J8564">
        <v>72</v>
      </c>
      <c r="K8564">
        <v>143.28</v>
      </c>
      <c r="L8564">
        <v>77.61</v>
      </c>
      <c r="M8564">
        <v>15.12</v>
      </c>
      <c r="N8564">
        <v>257032.07</v>
      </c>
      <c r="O8564">
        <v>141.81</v>
      </c>
      <c r="P8564">
        <v>98.97403685092128</v>
      </c>
      <c r="Q8564">
        <v>72</v>
      </c>
      <c r="R8564">
        <v>97.469387755102048</v>
      </c>
      <c r="S8564">
        <f>(VendorSalesData[[#This Row],[TotalPurchaseQuantity]] - VendorSalesData[[#This Row],[TotalSalesQuantity]]) * VendorSalesData[[#This Row],[PurchasePrice]]</f>
        <v>-104.37</v>
      </c>
    </row>
    <row r="8565" spans="1:19" x14ac:dyDescent="0.3">
      <c r="A8565">
        <v>7245</v>
      </c>
      <c r="B8565" t="s">
        <v>50</v>
      </c>
      <c r="C8565">
        <v>3065</v>
      </c>
      <c r="D8565" t="s">
        <v>493</v>
      </c>
      <c r="E8565">
        <v>0.71</v>
      </c>
      <c r="F8565">
        <v>0.99</v>
      </c>
      <c r="G8565">
        <v>50</v>
      </c>
      <c r="H8565">
        <v>1</v>
      </c>
      <c r="I8565">
        <v>0.71</v>
      </c>
      <c r="J8565">
        <v>86</v>
      </c>
      <c r="K8565">
        <v>85.14</v>
      </c>
      <c r="L8565">
        <v>33.659999999999997</v>
      </c>
      <c r="M8565">
        <v>4.46</v>
      </c>
      <c r="N8565">
        <v>38994.78</v>
      </c>
      <c r="O8565">
        <v>84.43</v>
      </c>
      <c r="P8565">
        <v>99.166079398637535</v>
      </c>
      <c r="Q8565">
        <v>86</v>
      </c>
      <c r="R8565">
        <v>119.91549295774648</v>
      </c>
      <c r="S8565">
        <f>(VendorSalesData[[#This Row],[TotalPurchaseQuantity]] - VendorSalesData[[#This Row],[TotalSalesQuantity]]) * VendorSalesData[[#This Row],[PurchasePrice]]</f>
        <v>-60.349999999999994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E4C95-CC62-4C84-A4F6-1E87D40DED7C}">
  <dimension ref="A1:T41"/>
  <sheetViews>
    <sheetView tabSelected="1" zoomScale="84" workbookViewId="0">
      <selection activeCell="U5" sqref="U5"/>
    </sheetView>
  </sheetViews>
  <sheetFormatPr defaultRowHeight="14.4" x14ac:dyDescent="0.3"/>
  <cols>
    <col min="2" max="2" width="16.33203125" bestFit="1" customWidth="1"/>
    <col min="6" max="6" width="12" bestFit="1" customWidth="1"/>
    <col min="10" max="10" width="10" bestFit="1" customWidth="1"/>
    <col min="14" max="14" width="11.109375" bestFit="1" customWidth="1"/>
  </cols>
  <sheetData>
    <row r="1" spans="1:20" x14ac:dyDescent="0.3">
      <c r="A1" s="11" t="s">
        <v>7853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 x14ac:dyDescent="0.3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1:20" x14ac:dyDescent="0.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</row>
    <row r="4" spans="1:20" x14ac:dyDescent="0.3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20" x14ac:dyDescent="0.3">
      <c r="A5" s="12"/>
      <c r="B5" s="13">
        <f>SUM(VendorSalesData!I:I)</f>
        <v>307338437.47000009</v>
      </c>
      <c r="C5" s="13"/>
      <c r="D5" s="12"/>
      <c r="E5" s="13">
        <f>SUM(VendorSalesData!K:K)</f>
        <v>441408069.44999576</v>
      </c>
      <c r="F5" s="13"/>
      <c r="G5" s="13"/>
      <c r="H5" s="12"/>
      <c r="I5" s="13">
        <f>SUM(VendorSalesData!O:O)</f>
        <v>134069631.9800002</v>
      </c>
      <c r="J5" s="13"/>
      <c r="K5" s="13"/>
      <c r="L5" s="12"/>
      <c r="M5" s="5"/>
      <c r="N5" s="5"/>
      <c r="O5" s="5"/>
      <c r="P5" s="12"/>
      <c r="Q5" s="13">
        <f>SUM(VendorSalesData!S:S)</f>
        <v>2708177.220000024</v>
      </c>
      <c r="R5" s="13"/>
      <c r="S5" s="13"/>
      <c r="T5" s="12"/>
    </row>
    <row r="6" spans="1:20" x14ac:dyDescent="0.3">
      <c r="A6" s="12"/>
      <c r="B6" s="13"/>
      <c r="C6" s="13"/>
      <c r="D6" s="12"/>
      <c r="E6" s="13"/>
      <c r="F6" s="13"/>
      <c r="G6" s="13"/>
      <c r="H6" s="12"/>
      <c r="I6" s="13"/>
      <c r="J6" s="13"/>
      <c r="K6" s="13"/>
      <c r="L6" s="12"/>
      <c r="M6" s="5"/>
      <c r="N6" s="6"/>
      <c r="O6" s="5"/>
      <c r="P6" s="12"/>
      <c r="Q6" s="13"/>
      <c r="R6" s="13"/>
      <c r="S6" s="13"/>
      <c r="T6" s="12"/>
    </row>
    <row r="7" spans="1:20" x14ac:dyDescent="0.3">
      <c r="A7" s="12"/>
      <c r="B7" s="13"/>
      <c r="C7" s="13"/>
      <c r="D7" s="12"/>
      <c r="E7" s="13"/>
      <c r="F7" s="13"/>
      <c r="G7" s="13"/>
      <c r="H7" s="12"/>
      <c r="I7" s="13"/>
      <c r="J7" s="13"/>
      <c r="K7" s="13"/>
      <c r="L7" s="12"/>
      <c r="M7" s="5"/>
      <c r="N7" s="7">
        <f>AVERAGE(VendorSalesData[ProfitMargin])</f>
        <v>38.72298710928554</v>
      </c>
      <c r="O7" s="5"/>
      <c r="P7" s="12"/>
      <c r="Q7" s="13"/>
      <c r="R7" s="13"/>
      <c r="S7" s="13"/>
      <c r="T7" s="12"/>
    </row>
    <row r="8" spans="1:20" x14ac:dyDescent="0.3">
      <c r="A8" s="12"/>
      <c r="B8" s="10"/>
      <c r="C8" s="9"/>
      <c r="D8" s="12"/>
      <c r="E8" s="9"/>
      <c r="F8" s="9"/>
      <c r="G8" s="9"/>
      <c r="H8" s="12"/>
      <c r="I8" s="9"/>
      <c r="J8" s="9"/>
      <c r="K8" s="9"/>
      <c r="L8" s="12"/>
      <c r="M8" s="9"/>
      <c r="N8" s="9"/>
      <c r="O8" s="9"/>
      <c r="P8" s="12"/>
      <c r="Q8" s="9"/>
      <c r="R8" s="9"/>
      <c r="S8" s="9"/>
      <c r="T8" s="12"/>
    </row>
    <row r="9" spans="1:20" x14ac:dyDescent="0.3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 spans="1:20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</row>
    <row r="11" spans="1:20" x14ac:dyDescent="0.3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</row>
    <row r="12" spans="1:20" x14ac:dyDescent="0.3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</row>
    <row r="13" spans="1:20" x14ac:dyDescent="0.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</row>
    <row r="14" spans="1:20" x14ac:dyDescent="0.3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</row>
    <row r="15" spans="1:20" x14ac:dyDescent="0.3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</row>
    <row r="16" spans="1:20" x14ac:dyDescent="0.3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</row>
    <row r="17" spans="1:20" x14ac:dyDescent="0.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</row>
    <row r="18" spans="1:20" x14ac:dyDescent="0.3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</row>
    <row r="19" spans="1:20" x14ac:dyDescent="0.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</row>
    <row r="20" spans="1:20" x14ac:dyDescent="0.3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</row>
    <row r="21" spans="1:20" x14ac:dyDescent="0.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</row>
    <row r="22" spans="1:20" x14ac:dyDescent="0.3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</row>
    <row r="23" spans="1:20" x14ac:dyDescent="0.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</row>
    <row r="24" spans="1:20" x14ac:dyDescent="0.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</row>
    <row r="25" spans="1:20" x14ac:dyDescent="0.3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</row>
    <row r="26" spans="1:20" x14ac:dyDescent="0.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</row>
    <row r="27" spans="1:20" x14ac:dyDescent="0.3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</row>
    <row r="28" spans="1:20" x14ac:dyDescent="0.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</row>
    <row r="29" spans="1:20" x14ac:dyDescent="0.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</row>
    <row r="30" spans="1:20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</row>
    <row r="31" spans="1:20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1:20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1:20" x14ac:dyDescent="0.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 spans="1:20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</row>
    <row r="35" spans="1:20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</row>
    <row r="36" spans="1:20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</row>
    <row r="37" spans="1:20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</row>
    <row r="38" spans="1:20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</row>
    <row r="39" spans="1:20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</row>
    <row r="40" spans="1:20" x14ac:dyDescent="0.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</row>
    <row r="41" spans="1:20" x14ac:dyDescent="0.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</row>
  </sheetData>
  <mergeCells count="12">
    <mergeCell ref="A1:T3"/>
    <mergeCell ref="A9:T41"/>
    <mergeCell ref="D5:D8"/>
    <mergeCell ref="A5:A8"/>
    <mergeCell ref="H5:H8"/>
    <mergeCell ref="L5:L8"/>
    <mergeCell ref="P5:P8"/>
    <mergeCell ref="T5:T8"/>
    <mergeCell ref="B5:C7"/>
    <mergeCell ref="E5:G7"/>
    <mergeCell ref="I5:K7"/>
    <mergeCell ref="Q5:S7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72232E-7EF8-4135-A9E4-C94C3E228F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Pivot_Table_Contri</vt:lpstr>
      <vt:lpstr>Donut_chart</vt:lpstr>
      <vt:lpstr>PivotTable_top_vendors</vt:lpstr>
      <vt:lpstr>VendorSalesData</vt:lpstr>
      <vt:lpstr>Visualisation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 Sharma</dc:creator>
  <cp:lastModifiedBy>Anjali Sharma</cp:lastModifiedBy>
  <dcterms:created xsi:type="dcterms:W3CDTF">2025-06-24T18:08:29Z</dcterms:created>
  <dcterms:modified xsi:type="dcterms:W3CDTF">2025-06-24T21:47:51Z</dcterms:modified>
</cp:coreProperties>
</file>